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Pictures\PAINEL\Monitoramento GitHub\QualifarSUS\Gerador planilha\"/>
    </mc:Choice>
  </mc:AlternateContent>
  <bookViews>
    <workbookView xWindow="0" yWindow="0" windowWidth="28800" windowHeight="1230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V4190" i="4" l="1"/>
  <c r="W4270" i="4"/>
  <c r="Y4267" i="4"/>
  <c r="Y4195" i="4"/>
  <c r="W4026" i="4"/>
  <c r="V4213" i="4"/>
  <c r="X4190" i="4"/>
  <c r="T4187" i="4"/>
  <c r="E4274" i="3" s="1"/>
  <c r="T4107" i="4"/>
  <c r="X4231" i="4"/>
  <c r="X4171" i="4"/>
  <c r="T4110" i="4"/>
  <c r="T4096" i="4"/>
  <c r="T4036" i="4"/>
  <c r="Y4232" i="4"/>
  <c r="Y4176" i="4"/>
  <c r="J4265" i="3" s="1"/>
  <c r="Y4174" i="4"/>
  <c r="W4042" i="4"/>
  <c r="T4035" i="4"/>
  <c r="T4031" i="4"/>
  <c r="Y4024" i="4"/>
  <c r="Y4022" i="4"/>
  <c r="J4110" i="3" s="1"/>
  <c r="U4003" i="4"/>
  <c r="T4281" i="4"/>
  <c r="E4379" i="3" s="1"/>
  <c r="X4198" i="4"/>
  <c r="V4028" i="4"/>
  <c r="Y4215" i="4"/>
  <c r="W4197" i="4"/>
  <c r="U4176" i="4"/>
  <c r="X4239" i="4"/>
  <c r="I4314" i="3" s="1"/>
  <c r="X4217" i="4"/>
  <c r="I4296" i="3" s="1"/>
  <c r="V4024" i="4"/>
  <c r="G4112" i="3" s="1"/>
  <c r="X4017" i="4"/>
  <c r="Y4269" i="4"/>
  <c r="T4214" i="4"/>
  <c r="E4293" i="3" s="1"/>
  <c r="T4037" i="4"/>
  <c r="Y3999" i="4"/>
  <c r="W3999" i="4"/>
  <c r="Y3995" i="4"/>
  <c r="J4083" i="3" s="1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F4296" i="3" s="1"/>
  <c r="X4169" i="4"/>
  <c r="V4169" i="4"/>
  <c r="T4034" i="4"/>
  <c r="E4122" i="3" s="1"/>
  <c r="V3995" i="4"/>
  <c r="Y4190" i="4"/>
  <c r="U3999" i="4"/>
  <c r="T4264" i="4"/>
  <c r="E4332" i="3" s="1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H4276" i="3" s="1"/>
  <c r="Y4207" i="4"/>
  <c r="T4183" i="4"/>
  <c r="Y4003" i="4"/>
  <c r="J4091" i="3" s="1"/>
  <c r="Y3872" i="4"/>
  <c r="Y3868" i="4"/>
  <c r="W4363" i="4"/>
  <c r="H3649" i="3" s="1"/>
  <c r="Y4018" i="4"/>
  <c r="J4106" i="3" s="1"/>
  <c r="X3944" i="4"/>
  <c r="I4032" i="3" s="1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H4296" i="3" s="1"/>
  <c r="V4027" i="4"/>
  <c r="G4115" i="3" s="1"/>
  <c r="T4024" i="4"/>
  <c r="V4362" i="4"/>
  <c r="G3648" i="3" s="1"/>
  <c r="V4347" i="4"/>
  <c r="G2075" i="3" s="1"/>
  <c r="Y4270" i="4"/>
  <c r="V4264" i="4"/>
  <c r="V4256" i="4"/>
  <c r="G4326" i="3" s="1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G4376" i="3" s="1"/>
  <c r="T4106" i="4"/>
  <c r="X4104" i="4"/>
  <c r="X4096" i="4"/>
  <c r="T4039" i="4"/>
  <c r="T4038" i="4"/>
  <c r="X4014" i="4"/>
  <c r="V4014" i="4"/>
  <c r="G4102" i="3" s="1"/>
  <c r="X4010" i="4"/>
  <c r="I4098" i="3" s="1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E4197" i="3" s="1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I4336" i="3" s="1"/>
  <c r="V4268" i="4"/>
  <c r="T4268" i="4"/>
  <c r="W4267" i="4"/>
  <c r="Y4266" i="4"/>
  <c r="U4264" i="4"/>
  <c r="Y4263" i="4"/>
  <c r="W4263" i="4"/>
  <c r="Y4262" i="4"/>
  <c r="J4330" i="3" s="1"/>
  <c r="W4259" i="4"/>
  <c r="H4374" i="3" s="1"/>
  <c r="X4255" i="4"/>
  <c r="V4252" i="4"/>
  <c r="T4249" i="4"/>
  <c r="X4247" i="4"/>
  <c r="X4222" i="4"/>
  <c r="Y4214" i="4"/>
  <c r="J4293" i="3" s="1"/>
  <c r="W4214" i="4"/>
  <c r="H4293" i="3" s="1"/>
  <c r="U4214" i="4"/>
  <c r="Y4212" i="4"/>
  <c r="U4210" i="4"/>
  <c r="Y4208" i="4"/>
  <c r="W4188" i="4"/>
  <c r="W4184" i="4"/>
  <c r="Y4173" i="4"/>
  <c r="W4172" i="4"/>
  <c r="U4166" i="4"/>
  <c r="F4257" i="3" s="1"/>
  <c r="U4162" i="4"/>
  <c r="U4158" i="4"/>
  <c r="U4154" i="4"/>
  <c r="X4275" i="4"/>
  <c r="T4271" i="4"/>
  <c r="W4266" i="4"/>
  <c r="Y4265" i="4"/>
  <c r="U4263" i="4"/>
  <c r="F4331" i="3" s="1"/>
  <c r="X4227" i="4"/>
  <c r="X4223" i="4"/>
  <c r="T4221" i="4"/>
  <c r="E4300" i="3" s="1"/>
  <c r="T4217" i="4"/>
  <c r="V4216" i="4"/>
  <c r="Y4211" i="4"/>
  <c r="Y4199" i="4"/>
  <c r="J4285" i="3" s="1"/>
  <c r="U4197" i="4"/>
  <c r="F4283" i="3" s="1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F4377" i="3" s="1"/>
  <c r="W4277" i="4"/>
  <c r="U4274" i="4"/>
  <c r="W4273" i="4"/>
  <c r="Y4272" i="4"/>
  <c r="U4270" i="4"/>
  <c r="W4269" i="4"/>
  <c r="Y4268" i="4"/>
  <c r="J4336" i="3" s="1"/>
  <c r="T4267" i="4"/>
  <c r="E4335" i="3" s="1"/>
  <c r="W4243" i="4"/>
  <c r="U4243" i="4"/>
  <c r="V4239" i="4"/>
  <c r="X4236" i="4"/>
  <c r="X4232" i="4"/>
  <c r="Y4228" i="4"/>
  <c r="J4306" i="3" s="1"/>
  <c r="Y4218" i="4"/>
  <c r="X4201" i="4"/>
  <c r="I4287" i="3" s="1"/>
  <c r="T4197" i="4"/>
  <c r="E4283" i="3" s="1"/>
  <c r="V4196" i="4"/>
  <c r="W4193" i="4"/>
  <c r="U4193" i="4"/>
  <c r="Y4191" i="4"/>
  <c r="W4186" i="4"/>
  <c r="H4273" i="3" s="1"/>
  <c r="T4184" i="4"/>
  <c r="E4360" i="3" s="1"/>
  <c r="W4183" i="4"/>
  <c r="H4272" i="3" s="1"/>
  <c r="U4179" i="4"/>
  <c r="W4178" i="4"/>
  <c r="X4167" i="4"/>
  <c r="T4275" i="4"/>
  <c r="T4286" i="4"/>
  <c r="V4282" i="4"/>
  <c r="T4282" i="4"/>
  <c r="E4345" i="3" s="1"/>
  <c r="V4278" i="4"/>
  <c r="G4377" i="3" s="1"/>
  <c r="T4278" i="4"/>
  <c r="E4377" i="3" s="1"/>
  <c r="X4245" i="4"/>
  <c r="X4241" i="4"/>
  <c r="Y4239" i="4"/>
  <c r="W4239" i="4"/>
  <c r="U4239" i="4"/>
  <c r="Y4235" i="4"/>
  <c r="U4235" i="4"/>
  <c r="F4311" i="3" s="1"/>
  <c r="W4212" i="4"/>
  <c r="Y4206" i="4"/>
  <c r="Y4203" i="4"/>
  <c r="Y4202" i="4"/>
  <c r="U4200" i="4"/>
  <c r="Y4198" i="4"/>
  <c r="J4284" i="3" s="1"/>
  <c r="Y4184" i="4"/>
  <c r="J4360" i="3" s="1"/>
  <c r="W4280" i="4"/>
  <c r="H4344" i="3" s="1"/>
  <c r="W4276" i="4"/>
  <c r="Y4275" i="4"/>
  <c r="U4273" i="4"/>
  <c r="W4272" i="4"/>
  <c r="Y4271" i="4"/>
  <c r="U4246" i="4"/>
  <c r="X4237" i="4"/>
  <c r="I4312" i="3" s="1"/>
  <c r="X4233" i="4"/>
  <c r="I4309" i="3" s="1"/>
  <c r="U4231" i="4"/>
  <c r="T4204" i="4"/>
  <c r="V4203" i="4"/>
  <c r="X4200" i="4"/>
  <c r="T4200" i="4"/>
  <c r="X4188" i="4"/>
  <c r="X4184" i="4"/>
  <c r="W4260" i="4"/>
  <c r="H4328" i="3" s="1"/>
  <c r="Y4259" i="4"/>
  <c r="U4257" i="4"/>
  <c r="X4256" i="4"/>
  <c r="V4253" i="4"/>
  <c r="T4250" i="4"/>
  <c r="V4245" i="4"/>
  <c r="G4318" i="3" s="1"/>
  <c r="V4241" i="4"/>
  <c r="U4238" i="4"/>
  <c r="F4313" i="3" s="1"/>
  <c r="X4229" i="4"/>
  <c r="U4207" i="4"/>
  <c r="T4261" i="4"/>
  <c r="E4329" i="3" s="1"/>
  <c r="W4256" i="4"/>
  <c r="W4252" i="4"/>
  <c r="Y4251" i="4"/>
  <c r="J4321" i="3" s="1"/>
  <c r="X4211" i="4"/>
  <c r="I4355" i="3" s="1"/>
  <c r="T4211" i="4"/>
  <c r="E4355" i="3" s="1"/>
  <c r="V4210" i="4"/>
  <c r="T4207" i="4"/>
  <c r="Y4186" i="4"/>
  <c r="V4173" i="4"/>
  <c r="T4163" i="4"/>
  <c r="V4162" i="4"/>
  <c r="G4253" i="3" s="1"/>
  <c r="T4159" i="4"/>
  <c r="T4155" i="4"/>
  <c r="E4242" i="3" s="1"/>
  <c r="T4151" i="4"/>
  <c r="E4238" i="3" s="1"/>
  <c r="T4147" i="4"/>
  <c r="V4146" i="4"/>
  <c r="Y4105" i="4"/>
  <c r="T4102" i="4"/>
  <c r="T4099" i="4"/>
  <c r="T4098" i="4"/>
  <c r="E4186" i="3" s="1"/>
  <c r="T4094" i="4"/>
  <c r="E4182" i="3" s="1"/>
  <c r="Y4031" i="4"/>
  <c r="U4031" i="4"/>
  <c r="W4027" i="4"/>
  <c r="X4002" i="4"/>
  <c r="T4002" i="4"/>
  <c r="X3998" i="4"/>
  <c r="T3998" i="4"/>
  <c r="E4086" i="3" s="1"/>
  <c r="X3994" i="4"/>
  <c r="I4082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H4121" i="3" s="1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I4191" i="3" s="1"/>
  <c r="W4036" i="4"/>
  <c r="H4124" i="3" s="1"/>
  <c r="X4005" i="4"/>
  <c r="V4004" i="4"/>
  <c r="X4001" i="4"/>
  <c r="T4001" i="4"/>
  <c r="V4000" i="4"/>
  <c r="X3997" i="4"/>
  <c r="I4085" i="3" s="1"/>
  <c r="T3997" i="4"/>
  <c r="E4085" i="3" s="1"/>
  <c r="V3996" i="4"/>
  <c r="G4084" i="3" s="1"/>
  <c r="X3993" i="4"/>
  <c r="I4081" i="3" s="1"/>
  <c r="X3989" i="4"/>
  <c r="X3985" i="4"/>
  <c r="X3981" i="4"/>
  <c r="X3977" i="4"/>
  <c r="X3973" i="4"/>
  <c r="X3969" i="4"/>
  <c r="I4057" i="3" s="1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G4225" i="3" s="1"/>
  <c r="T4135" i="4"/>
  <c r="E4222" i="3" s="1"/>
  <c r="V4134" i="4"/>
  <c r="T4131" i="4"/>
  <c r="X4130" i="4"/>
  <c r="V4130" i="4"/>
  <c r="T4127" i="4"/>
  <c r="X4126" i="4"/>
  <c r="V4126" i="4"/>
  <c r="G4213" i="3" s="1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F4176" i="3" s="1"/>
  <c r="U4084" i="4"/>
  <c r="F4172" i="3" s="1"/>
  <c r="U4080" i="4"/>
  <c r="F4168" i="3" s="1"/>
  <c r="U4076" i="4"/>
  <c r="U4072" i="4"/>
  <c r="U4068" i="4"/>
  <c r="W4067" i="4"/>
  <c r="U4064" i="4"/>
  <c r="W4063" i="4"/>
  <c r="U4060" i="4"/>
  <c r="F4148" i="3" s="1"/>
  <c r="W4059" i="4"/>
  <c r="U4056" i="4"/>
  <c r="W4055" i="4"/>
  <c r="H4143" i="3" s="1"/>
  <c r="U4052" i="4"/>
  <c r="W4051" i="4"/>
  <c r="U4048" i="4"/>
  <c r="U4044" i="4"/>
  <c r="W4043" i="4"/>
  <c r="H4131" i="3" s="1"/>
  <c r="U4040" i="4"/>
  <c r="F4128" i="3" s="1"/>
  <c r="W4039" i="4"/>
  <c r="X4036" i="4"/>
  <c r="I4124" i="3" s="1"/>
  <c r="V4036" i="4"/>
  <c r="W4016" i="4"/>
  <c r="W4012" i="4"/>
  <c r="W4008" i="4"/>
  <c r="H4096" i="3" s="1"/>
  <c r="W4004" i="4"/>
  <c r="H4092" i="3" s="1"/>
  <c r="W4000" i="4"/>
  <c r="H4088" i="3" s="1"/>
  <c r="U4000" i="4"/>
  <c r="W3996" i="4"/>
  <c r="H4084" i="3" s="1"/>
  <c r="U3996" i="4"/>
  <c r="W3992" i="4"/>
  <c r="W3988" i="4"/>
  <c r="H4076" i="3" s="1"/>
  <c r="W3984" i="4"/>
  <c r="H4072" i="3" s="1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H4040" i="3" s="1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F4225" i="3" s="1"/>
  <c r="Y4137" i="4"/>
  <c r="J4224" i="3" s="1"/>
  <c r="W4137" i="4"/>
  <c r="U4134" i="4"/>
  <c r="W4133" i="4"/>
  <c r="U4130" i="4"/>
  <c r="Y4129" i="4"/>
  <c r="W4129" i="4"/>
  <c r="H4216" i="3" s="1"/>
  <c r="U4126" i="4"/>
  <c r="F4213" i="3" s="1"/>
  <c r="W4125" i="4"/>
  <c r="U4122" i="4"/>
  <c r="Y4121" i="4"/>
  <c r="W4121" i="4"/>
  <c r="U4118" i="4"/>
  <c r="W4117" i="4"/>
  <c r="H4205" i="3" s="1"/>
  <c r="U4114" i="4"/>
  <c r="F4202" i="3" s="1"/>
  <c r="W4113" i="4"/>
  <c r="H4201" i="3" s="1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I4155" i="3" s="1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E4144" i="3" s="1"/>
  <c r="V4055" i="4"/>
  <c r="G4143" i="3" s="1"/>
  <c r="T4052" i="4"/>
  <c r="E4140" i="3" s="1"/>
  <c r="X4051" i="4"/>
  <c r="V4051" i="4"/>
  <c r="T4048" i="4"/>
  <c r="X4047" i="4"/>
  <c r="V4047" i="4"/>
  <c r="G4135" i="3" s="1"/>
  <c r="T4044" i="4"/>
  <c r="E4132" i="3" s="1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E4114" i="3" s="1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J4016" i="3" s="1"/>
  <c r="Y3924" i="4"/>
  <c r="J4012" i="3" s="1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I4119" i="3" s="1"/>
  <c r="V4031" i="4"/>
  <c r="G4119" i="3" s="1"/>
  <c r="Y4023" i="4"/>
  <c r="T4022" i="4"/>
  <c r="E4110" i="3" s="1"/>
  <c r="T4018" i="4"/>
  <c r="Y4014" i="4"/>
  <c r="W4014" i="4"/>
  <c r="H4102" i="3" s="1"/>
  <c r="U4014" i="4"/>
  <c r="F4102" i="3" s="1"/>
  <c r="Y4010" i="4"/>
  <c r="J4098" i="3" s="1"/>
  <c r="W4010" i="4"/>
  <c r="H4098" i="3" s="1"/>
  <c r="U4010" i="4"/>
  <c r="Y4006" i="4"/>
  <c r="W4006" i="4"/>
  <c r="U4006" i="4"/>
  <c r="Y4002" i="4"/>
  <c r="J4090" i="3" s="1"/>
  <c r="W4002" i="4"/>
  <c r="H4090" i="3" s="1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J4074" i="3" s="1"/>
  <c r="W3986" i="4"/>
  <c r="H4074" i="3" s="1"/>
  <c r="Y3982" i="4"/>
  <c r="W3982" i="4"/>
  <c r="Y3978" i="4"/>
  <c r="W3978" i="4"/>
  <c r="Y3974" i="4"/>
  <c r="W3974" i="4"/>
  <c r="H4062" i="3" s="1"/>
  <c r="Y3970" i="4"/>
  <c r="J4058" i="3" s="1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J4038" i="3" s="1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H4350" i="3" s="1"/>
  <c r="Y4290" i="4"/>
  <c r="V4290" i="4"/>
  <c r="T4290" i="4"/>
  <c r="E4358" i="3" s="1"/>
  <c r="V4286" i="4"/>
  <c r="T4289" i="4"/>
  <c r="U4290" i="4"/>
  <c r="U3990" i="4"/>
  <c r="F4078" i="3" s="1"/>
  <c r="U3986" i="4"/>
  <c r="F4074" i="3" s="1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F4020" i="3" s="1"/>
  <c r="U3928" i="4"/>
  <c r="F4016" i="3" s="1"/>
  <c r="U3924" i="4"/>
  <c r="F4012" i="3" s="1"/>
  <c r="U3920" i="4"/>
  <c r="U3916" i="4"/>
  <c r="F4004" i="3" s="1"/>
  <c r="U3912" i="4"/>
  <c r="U3908" i="4"/>
  <c r="Y3904" i="4"/>
  <c r="J3992" i="3" s="1"/>
  <c r="U3904" i="4"/>
  <c r="F3992" i="3" s="1"/>
  <c r="Y3900" i="4"/>
  <c r="J3988" i="3" s="1"/>
  <c r="U3900" i="4"/>
  <c r="F3988" i="3" s="1"/>
  <c r="Y3896" i="4"/>
  <c r="U3896" i="4"/>
  <c r="Y3892" i="4"/>
  <c r="U3892" i="4"/>
  <c r="Y3888" i="4"/>
  <c r="J3976" i="3" s="1"/>
  <c r="U3888" i="4"/>
  <c r="Y3884" i="4"/>
  <c r="J3972" i="3" s="1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E4078" i="3" s="1"/>
  <c r="V3989" i="4"/>
  <c r="G4077" i="3" s="1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I4054" i="3" s="1"/>
  <c r="V3966" i="4"/>
  <c r="G4054" i="3" s="1"/>
  <c r="T3966" i="4"/>
  <c r="X3962" i="4"/>
  <c r="I4050" i="3" s="1"/>
  <c r="V3962" i="4"/>
  <c r="T3962" i="4"/>
  <c r="X3961" i="4"/>
  <c r="I4049" i="3" s="1"/>
  <c r="X3958" i="4"/>
  <c r="I4046" i="3" s="1"/>
  <c r="V3958" i="4"/>
  <c r="G4046" i="3" s="1"/>
  <c r="T3958" i="4"/>
  <c r="T3954" i="4"/>
  <c r="X3953" i="4"/>
  <c r="I4041" i="3" s="1"/>
  <c r="V3953" i="4"/>
  <c r="T3950" i="4"/>
  <c r="X3949" i="4"/>
  <c r="V3949" i="4"/>
  <c r="G4037" i="3" s="1"/>
  <c r="W3947" i="4"/>
  <c r="H4035" i="3" s="1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G4004" i="3" s="1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E3972" i="3" s="1"/>
  <c r="X3883" i="4"/>
  <c r="I3971" i="3" s="1"/>
  <c r="V3883" i="4"/>
  <c r="G3971" i="3" s="1"/>
  <c r="T3880" i="4"/>
  <c r="T3876" i="4"/>
  <c r="X3874" i="4"/>
  <c r="X3872" i="4"/>
  <c r="V3872" i="4"/>
  <c r="T3872" i="4"/>
  <c r="E3960" i="3" s="1"/>
  <c r="T3868" i="4"/>
  <c r="E3956" i="3" s="1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F4081" i="3" s="1"/>
  <c r="U3989" i="4"/>
  <c r="F4077" i="3" s="1"/>
  <c r="U3985" i="4"/>
  <c r="F4073" i="3" s="1"/>
  <c r="U3981" i="4"/>
  <c r="U3977" i="4"/>
  <c r="U3973" i="4"/>
  <c r="U3969" i="4"/>
  <c r="U3965" i="4"/>
  <c r="Y3963" i="4"/>
  <c r="J4051" i="3" s="1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H4023" i="3" s="1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E4077" i="3" s="1"/>
  <c r="V3988" i="4"/>
  <c r="G4076" i="3" s="1"/>
  <c r="T3985" i="4"/>
  <c r="E4073" i="3" s="1"/>
  <c r="V3984" i="4"/>
  <c r="T3981" i="4"/>
  <c r="V3980" i="4"/>
  <c r="T3977" i="4"/>
  <c r="V3976" i="4"/>
  <c r="T3973" i="4"/>
  <c r="E4061" i="3" s="1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F4056" i="3" s="1"/>
  <c r="U3964" i="4"/>
  <c r="F4052" i="3" s="1"/>
  <c r="Y3962" i="4"/>
  <c r="J4050" i="3" s="1"/>
  <c r="U3960" i="4"/>
  <c r="Y3958" i="4"/>
  <c r="U3956" i="4"/>
  <c r="U3952" i="4"/>
  <c r="U3942" i="4"/>
  <c r="U3938" i="4"/>
  <c r="F4026" i="3" s="1"/>
  <c r="U3934" i="4"/>
  <c r="F4022" i="3" s="1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G4075" i="3" s="1"/>
  <c r="T3984" i="4"/>
  <c r="E4072" i="3" s="1"/>
  <c r="V3983" i="4"/>
  <c r="G4071" i="3" s="1"/>
  <c r="T3980" i="4"/>
  <c r="V3979" i="4"/>
  <c r="G4067" i="3" s="1"/>
  <c r="T3976" i="4"/>
  <c r="V3975" i="4"/>
  <c r="T3972" i="4"/>
  <c r="E4060" i="3" s="1"/>
  <c r="T3968" i="4"/>
  <c r="E4056" i="3" s="1"/>
  <c r="T3964" i="4"/>
  <c r="E4052" i="3" s="1"/>
  <c r="T3960" i="4"/>
  <c r="E4048" i="3" s="1"/>
  <c r="T3956" i="4"/>
  <c r="V3955" i="4"/>
  <c r="G4043" i="3" s="1"/>
  <c r="T3952" i="4"/>
  <c r="V3951" i="4"/>
  <c r="X3948" i="4"/>
  <c r="I4036" i="3" s="1"/>
  <c r="V3948" i="4"/>
  <c r="G4036" i="3" s="1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I4006" i="3" s="1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I3994" i="3" s="1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E3982" i="3" s="1"/>
  <c r="X3890" i="4"/>
  <c r="I3978" i="3" s="1"/>
  <c r="T3890" i="4"/>
  <c r="E3978" i="3" s="1"/>
  <c r="X3889" i="4"/>
  <c r="V3889" i="4"/>
  <c r="X3885" i="4"/>
  <c r="X3881" i="4"/>
  <c r="X3878" i="4"/>
  <c r="V3878" i="4"/>
  <c r="G3966" i="3" s="1"/>
  <c r="X3877" i="4"/>
  <c r="I3965" i="3" s="1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F4079" i="3" s="1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H4059" i="3" s="1"/>
  <c r="U3971" i="4"/>
  <c r="F4059" i="3" s="1"/>
  <c r="Y3967" i="4"/>
  <c r="J4055" i="3" s="1"/>
  <c r="W3967" i="4"/>
  <c r="U3967" i="4"/>
  <c r="Y3965" i="4"/>
  <c r="W3963" i="4"/>
  <c r="U3963" i="4"/>
  <c r="Y3961" i="4"/>
  <c r="J4049" i="3" s="1"/>
  <c r="W3959" i="4"/>
  <c r="H4047" i="3" s="1"/>
  <c r="U3959" i="4"/>
  <c r="F4047" i="3" s="1"/>
  <c r="Y3957" i="4"/>
  <c r="Y3955" i="4"/>
  <c r="W3955" i="4"/>
  <c r="U3955" i="4"/>
  <c r="Y3951" i="4"/>
  <c r="W3951" i="4"/>
  <c r="H4039" i="3" s="1"/>
  <c r="U3951" i="4"/>
  <c r="F4039" i="3" s="1"/>
  <c r="X3945" i="4"/>
  <c r="V3945" i="4"/>
  <c r="T3945" i="4"/>
  <c r="E4033" i="3" s="1"/>
  <c r="Y3941" i="4"/>
  <c r="Y3937" i="4"/>
  <c r="W3937" i="4"/>
  <c r="H4025" i="3" s="1"/>
  <c r="U3937" i="4"/>
  <c r="F4025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E4067" i="3" s="1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E4043" i="3" s="1"/>
  <c r="V3954" i="4"/>
  <c r="G4042" i="3" s="1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G4344" i="3" s="1"/>
  <c r="T4280" i="4"/>
  <c r="E4344" i="3" s="1"/>
  <c r="X4276" i="4"/>
  <c r="V4276" i="4"/>
  <c r="T4276" i="4"/>
  <c r="W4275" i="4"/>
  <c r="Y4274" i="4"/>
  <c r="U4272" i="4"/>
  <c r="F4338" i="3" s="1"/>
  <c r="U4269" i="4"/>
  <c r="F4375" i="3" s="1"/>
  <c r="W4268" i="4"/>
  <c r="H4336" i="3" s="1"/>
  <c r="T4266" i="4"/>
  <c r="E4334" i="3" s="1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J4298" i="3" s="1"/>
  <c r="Y4217" i="4"/>
  <c r="J4296" i="3" s="1"/>
  <c r="V4215" i="4"/>
  <c r="U4212" i="4"/>
  <c r="X4209" i="4"/>
  <c r="T4209" i="4"/>
  <c r="V4208" i="4"/>
  <c r="X4206" i="4"/>
  <c r="I4290" i="3" s="1"/>
  <c r="T4206" i="4"/>
  <c r="E4290" i="3" s="1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E4278" i="3" s="1"/>
  <c r="T4189" i="4"/>
  <c r="E4353" i="3" s="1"/>
  <c r="V4188" i="4"/>
  <c r="Y4187" i="4"/>
  <c r="U4185" i="4"/>
  <c r="Y4185" i="4"/>
  <c r="U4183" i="4"/>
  <c r="Y4183" i="4"/>
  <c r="J4272" i="3" s="1"/>
  <c r="V4181" i="4"/>
  <c r="G4270" i="3" s="1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I4256" i="3" s="1"/>
  <c r="T4165" i="4"/>
  <c r="E4256" i="3" s="1"/>
  <c r="X4161" i="4"/>
  <c r="T4161" i="4"/>
  <c r="X4157" i="4"/>
  <c r="T4157" i="4"/>
  <c r="X4153" i="4"/>
  <c r="T4153" i="4"/>
  <c r="E4240" i="3" s="1"/>
  <c r="X4149" i="4"/>
  <c r="I4236" i="3" s="1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E4224" i="3" s="1"/>
  <c r="V4136" i="4"/>
  <c r="G4223" i="3" s="1"/>
  <c r="X4288" i="4"/>
  <c r="W4290" i="4"/>
  <c r="Y4287" i="4"/>
  <c r="U4287" i="4"/>
  <c r="W4286" i="4"/>
  <c r="Y4283" i="4"/>
  <c r="J4346" i="3" s="1"/>
  <c r="U4283" i="4"/>
  <c r="W4282" i="4"/>
  <c r="H4345" i="3" s="1"/>
  <c r="Y4279" i="4"/>
  <c r="U4279" i="4"/>
  <c r="W4278" i="4"/>
  <c r="V4272" i="4"/>
  <c r="T4272" i="4"/>
  <c r="W4271" i="4"/>
  <c r="T4269" i="4"/>
  <c r="E4375" i="3" s="1"/>
  <c r="U4265" i="4"/>
  <c r="F4333" i="3" s="1"/>
  <c r="W4264" i="4"/>
  <c r="U4262" i="4"/>
  <c r="W4261" i="4"/>
  <c r="X4259" i="4"/>
  <c r="T4259" i="4"/>
  <c r="X4257" i="4"/>
  <c r="I4327" i="3" s="1"/>
  <c r="U4255" i="4"/>
  <c r="F4325" i="3" s="1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G4297" i="3" s="1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F4266" i="3" s="1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F4251" i="3" s="1"/>
  <c r="Y4156" i="4"/>
  <c r="J4243" i="3" s="1"/>
  <c r="U4156" i="4"/>
  <c r="Y4152" i="4"/>
  <c r="U4152" i="4"/>
  <c r="W4151" i="4"/>
  <c r="Y4148" i="4"/>
  <c r="U4148" i="4"/>
  <c r="F4235" i="3" s="1"/>
  <c r="W4147" i="4"/>
  <c r="H4234" i="3" s="1"/>
  <c r="Y4144" i="4"/>
  <c r="J4231" i="3" s="1"/>
  <c r="U4144" i="4"/>
  <c r="W4143" i="4"/>
  <c r="Y4140" i="4"/>
  <c r="X4287" i="4"/>
  <c r="T4287" i="4"/>
  <c r="X4283" i="4"/>
  <c r="T4283" i="4"/>
  <c r="E4346" i="3" s="1"/>
  <c r="X4279" i="4"/>
  <c r="I4378" i="3" s="1"/>
  <c r="T4279" i="4"/>
  <c r="E4378" i="3" s="1"/>
  <c r="U4275" i="4"/>
  <c r="W4274" i="4"/>
  <c r="Y4273" i="4"/>
  <c r="U4268" i="4"/>
  <c r="X4265" i="4"/>
  <c r="V4265" i="4"/>
  <c r="G4333" i="3" s="1"/>
  <c r="T4265" i="4"/>
  <c r="E4333" i="3" s="1"/>
  <c r="X4262" i="4"/>
  <c r="T4262" i="4"/>
  <c r="Y4258" i="4"/>
  <c r="U4258" i="4"/>
  <c r="W4257" i="4"/>
  <c r="V4254" i="4"/>
  <c r="G4324" i="3" s="1"/>
  <c r="T4253" i="4"/>
  <c r="E4323" i="3" s="1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E4363" i="3" s="1"/>
  <c r="T4205" i="4"/>
  <c r="E4362" i="3" s="1"/>
  <c r="V4204" i="4"/>
  <c r="W4201" i="4"/>
  <c r="U4201" i="4"/>
  <c r="W4198" i="4"/>
  <c r="U4198" i="4"/>
  <c r="Y4196" i="4"/>
  <c r="X4195" i="4"/>
  <c r="I4281" i="3" s="1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G4246" i="3" s="1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G4230" i="3" s="1"/>
  <c r="U4261" i="4"/>
  <c r="F4329" i="3" s="1"/>
  <c r="V4258" i="4"/>
  <c r="T4258" i="4"/>
  <c r="U4254" i="4"/>
  <c r="W4253" i="4"/>
  <c r="U4250" i="4"/>
  <c r="W4249" i="4"/>
  <c r="U4229" i="4"/>
  <c r="F4307" i="3" s="1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H4229" i="3" s="1"/>
  <c r="U4139" i="4"/>
  <c r="F4226" i="3" s="1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F4316" i="3" s="1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J4287" i="3" s="1"/>
  <c r="V4199" i="4"/>
  <c r="G4285" i="3" s="1"/>
  <c r="W4196" i="4"/>
  <c r="U4196" i="4"/>
  <c r="X4193" i="4"/>
  <c r="T4193" i="4"/>
  <c r="V4192" i="4"/>
  <c r="T4190" i="4"/>
  <c r="E4276" i="3" s="1"/>
  <c r="V4189" i="4"/>
  <c r="G4353" i="3" s="1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E4245" i="3" s="1"/>
  <c r="X4154" i="4"/>
  <c r="I4241" i="3" s="1"/>
  <c r="T4154" i="4"/>
  <c r="E4241" i="3" s="1"/>
  <c r="X4150" i="4"/>
  <c r="T4150" i="4"/>
  <c r="X4146" i="4"/>
  <c r="T4146" i="4"/>
  <c r="V4145" i="4"/>
  <c r="X4142" i="4"/>
  <c r="I4229" i="3" s="1"/>
  <c r="T4142" i="4"/>
  <c r="E4229" i="3" s="1"/>
  <c r="V4141" i="4"/>
  <c r="U4288" i="4"/>
  <c r="W4287" i="4"/>
  <c r="U4284" i="4"/>
  <c r="W4283" i="4"/>
  <c r="U4280" i="4"/>
  <c r="W4279" i="4"/>
  <c r="H4378" i="3" s="1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H4333" i="3" s="1"/>
  <c r="Y4264" i="4"/>
  <c r="J4332" i="3" s="1"/>
  <c r="V4263" i="4"/>
  <c r="T4263" i="4"/>
  <c r="W4262" i="4"/>
  <c r="Y4261" i="4"/>
  <c r="Y4256" i="4"/>
  <c r="W4255" i="4"/>
  <c r="U4252" i="4"/>
  <c r="F4322" i="3" s="1"/>
  <c r="W4251" i="4"/>
  <c r="H4321" i="3" s="1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G4365" i="3" s="1"/>
  <c r="W4209" i="4"/>
  <c r="H4291" i="3" s="1"/>
  <c r="U4209" i="4"/>
  <c r="W4206" i="4"/>
  <c r="U4206" i="4"/>
  <c r="Y4204" i="4"/>
  <c r="X4203" i="4"/>
  <c r="T4203" i="4"/>
  <c r="E4361" i="3" s="1"/>
  <c r="V4202" i="4"/>
  <c r="G4288" i="3" s="1"/>
  <c r="U4199" i="4"/>
  <c r="F4285" i="3" s="1"/>
  <c r="T4196" i="4"/>
  <c r="Y4194" i="4"/>
  <c r="U4192" i="4"/>
  <c r="W4189" i="4"/>
  <c r="U4189" i="4"/>
  <c r="X4186" i="4"/>
  <c r="V4186" i="4"/>
  <c r="G4273" i="3" s="1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H4231" i="3" s="1"/>
  <c r="Y4141" i="4"/>
  <c r="J4228" i="3" s="1"/>
  <c r="T4138" i="4"/>
  <c r="E4225" i="3" s="1"/>
  <c r="X4137" i="4"/>
  <c r="V4137" i="4"/>
  <c r="X4134" i="4"/>
  <c r="T4134" i="4"/>
  <c r="V4133" i="4"/>
  <c r="T4130" i="4"/>
  <c r="E4217" i="3" s="1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G4209" i="3" s="1"/>
  <c r="T4118" i="4"/>
  <c r="E4206" i="3" s="1"/>
  <c r="V4117" i="4"/>
  <c r="X4114" i="4"/>
  <c r="T4114" i="4"/>
  <c r="X4113" i="4"/>
  <c r="V4113" i="4"/>
  <c r="U4110" i="4"/>
  <c r="F4198" i="3" s="1"/>
  <c r="U4107" i="4"/>
  <c r="F4195" i="3" s="1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J4175" i="3" s="1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F4167" i="3" s="1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F4155" i="3" s="1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J4143" i="3" s="1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F4228" i="3" s="1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F4216" i="3" s="1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H4208" i="3" s="1"/>
  <c r="Y4117" i="4"/>
  <c r="J4205" i="3" s="1"/>
  <c r="U4117" i="4"/>
  <c r="W4116" i="4"/>
  <c r="Y4113" i="4"/>
  <c r="U4113" i="4"/>
  <c r="W4112" i="4"/>
  <c r="W4109" i="4"/>
  <c r="H4197" i="3" s="1"/>
  <c r="W4106" i="4"/>
  <c r="H4194" i="3" s="1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E4179" i="3" s="1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E4163" i="3" s="1"/>
  <c r="X4074" i="4"/>
  <c r="I4162" i="3" s="1"/>
  <c r="V4074" i="4"/>
  <c r="G4162" i="3" s="1"/>
  <c r="T4071" i="4"/>
  <c r="X4070" i="4"/>
  <c r="V4070" i="4"/>
  <c r="T4067" i="4"/>
  <c r="X4066" i="4"/>
  <c r="V4066" i="4"/>
  <c r="G4154" i="3" s="1"/>
  <c r="T4063" i="4"/>
  <c r="E4151" i="3" s="1"/>
  <c r="X4062" i="4"/>
  <c r="I4150" i="3" s="1"/>
  <c r="V4062" i="4"/>
  <c r="T4059" i="4"/>
  <c r="E4147" i="3" s="1"/>
  <c r="X4058" i="4"/>
  <c r="V4058" i="4"/>
  <c r="T4055" i="4"/>
  <c r="E4143" i="3" s="1"/>
  <c r="X4054" i="4"/>
  <c r="I4142" i="3" s="1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E4131" i="3" s="1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I4118" i="3" s="1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F4101" i="3" s="1"/>
  <c r="U4009" i="4"/>
  <c r="F4097" i="3" s="1"/>
  <c r="X4133" i="4"/>
  <c r="T4133" i="4"/>
  <c r="V4132" i="4"/>
  <c r="T4129" i="4"/>
  <c r="V4128" i="4"/>
  <c r="T4125" i="4"/>
  <c r="E4212" i="3" s="1"/>
  <c r="V4124" i="4"/>
  <c r="G4211" i="3" s="1"/>
  <c r="T4121" i="4"/>
  <c r="E4209" i="3" s="1"/>
  <c r="V4120" i="4"/>
  <c r="X4117" i="4"/>
  <c r="T4117" i="4"/>
  <c r="V4116" i="4"/>
  <c r="T4113" i="4"/>
  <c r="V4112" i="4"/>
  <c r="G4200" i="3" s="1"/>
  <c r="V4109" i="4"/>
  <c r="G4197" i="3" s="1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F4174" i="3" s="1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H4149" i="3" s="1"/>
  <c r="Y4058" i="4"/>
  <c r="J4146" i="3" s="1"/>
  <c r="U4058" i="4"/>
  <c r="F4146" i="3" s="1"/>
  <c r="W4057" i="4"/>
  <c r="Y4054" i="4"/>
  <c r="J4142" i="3" s="1"/>
  <c r="U4054" i="4"/>
  <c r="W4053" i="4"/>
  <c r="Y4050" i="4"/>
  <c r="J4138" i="3" s="1"/>
  <c r="U4050" i="4"/>
  <c r="F4138" i="3" s="1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F4121" i="3" s="1"/>
  <c r="W4032" i="4"/>
  <c r="H4120" i="3" s="1"/>
  <c r="Y4027" i="4"/>
  <c r="J4115" i="3" s="1"/>
  <c r="U4026" i="4"/>
  <c r="W4024" i="4"/>
  <c r="H4112" i="3" s="1"/>
  <c r="W4023" i="4"/>
  <c r="X4020" i="4"/>
  <c r="T4020" i="4"/>
  <c r="E4108" i="3" s="1"/>
  <c r="X4013" i="4"/>
  <c r="I4101" i="3" s="1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H4214" i="3" s="1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J4200" i="3" s="1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J4190" i="3" s="1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I4183" i="3" s="1"/>
  <c r="X4090" i="4"/>
  <c r="I4178" i="3" s="1"/>
  <c r="T4090" i="4"/>
  <c r="E4178" i="3" s="1"/>
  <c r="V4089" i="4"/>
  <c r="X4086" i="4"/>
  <c r="T4086" i="4"/>
  <c r="V4085" i="4"/>
  <c r="X4082" i="4"/>
  <c r="I4170" i="3" s="1"/>
  <c r="T4082" i="4"/>
  <c r="E4170" i="3" s="1"/>
  <c r="V4081" i="4"/>
  <c r="G4169" i="3" s="1"/>
  <c r="X4078" i="4"/>
  <c r="T4078" i="4"/>
  <c r="T4074" i="4"/>
  <c r="E4162" i="3" s="1"/>
  <c r="V4073" i="4"/>
  <c r="T4070" i="4"/>
  <c r="V4069" i="4"/>
  <c r="T4066" i="4"/>
  <c r="E4154" i="3" s="1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G4120" i="3" s="1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F4096" i="3" s="1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E4215" i="3" s="1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E4200" i="3" s="1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F4153" i="3" s="1"/>
  <c r="W4064" i="4"/>
  <c r="H4152" i="3" s="1"/>
  <c r="U4061" i="4"/>
  <c r="F4149" i="3" s="1"/>
  <c r="W4060" i="4"/>
  <c r="U4057" i="4"/>
  <c r="F4145" i="3" s="1"/>
  <c r="W4056" i="4"/>
  <c r="U4053" i="4"/>
  <c r="U4049" i="4"/>
  <c r="F4137" i="3" s="1"/>
  <c r="U4045" i="4"/>
  <c r="F4133" i="3" s="1"/>
  <c r="U4041" i="4"/>
  <c r="F4129" i="3" s="1"/>
  <c r="W4040" i="4"/>
  <c r="U4038" i="4"/>
  <c r="W4037" i="4"/>
  <c r="U4035" i="4"/>
  <c r="U4032" i="4"/>
  <c r="U4030" i="4"/>
  <c r="F4118" i="3" s="1"/>
  <c r="T4028" i="4"/>
  <c r="E4116" i="3" s="1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H4221" i="3" s="1"/>
  <c r="U4131" i="4"/>
  <c r="F4218" i="3" s="1"/>
  <c r="W4130" i="4"/>
  <c r="U4127" i="4"/>
  <c r="W4126" i="4"/>
  <c r="U4123" i="4"/>
  <c r="W4122" i="4"/>
  <c r="U4119" i="4"/>
  <c r="F4207" i="3" s="1"/>
  <c r="W4118" i="4"/>
  <c r="H4206" i="3" s="1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H4189" i="3" s="1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E4157" i="3" s="1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E4141" i="3" s="1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I4112" i="3" s="1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J4095" i="3" s="1"/>
  <c r="W4007" i="4"/>
  <c r="H4095" i="3" s="1"/>
  <c r="U4007" i="4"/>
  <c r="F4095" i="3" s="1"/>
  <c r="W4003" i="4"/>
  <c r="X4034" i="4"/>
  <c r="I4122" i="3" s="1"/>
  <c r="V4034" i="4"/>
  <c r="Y4030" i="4"/>
  <c r="W4018" i="4"/>
  <c r="H4106" i="3" s="1"/>
  <c r="T4015" i="4"/>
  <c r="E4103" i="3" s="1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H4007" i="3" s="1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H3975" i="3" s="1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F3963" i="3" s="1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I4007" i="3" s="1"/>
  <c r="T3919" i="4"/>
  <c r="E4007" i="3" s="1"/>
  <c r="X3915" i="4"/>
  <c r="I4003" i="3" s="1"/>
  <c r="T3915" i="4"/>
  <c r="X3911" i="4"/>
  <c r="I3999" i="3" s="1"/>
  <c r="T3911" i="4"/>
  <c r="X3907" i="4"/>
  <c r="T3907" i="4"/>
  <c r="E3995" i="3" s="1"/>
  <c r="X3903" i="4"/>
  <c r="I3991" i="3" s="1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G3978" i="3" s="1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F3998" i="3" s="1"/>
  <c r="Y3906" i="4"/>
  <c r="J3994" i="3" s="1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J3978" i="3" s="1"/>
  <c r="U3890" i="4"/>
  <c r="F3978" i="3" s="1"/>
  <c r="U3886" i="4"/>
  <c r="F3974" i="3" s="1"/>
  <c r="W3885" i="4"/>
  <c r="H3973" i="3" s="1"/>
  <c r="U3882" i="4"/>
  <c r="F3970" i="3" s="1"/>
  <c r="U3878" i="4"/>
  <c r="U3874" i="4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F4021" i="3" s="1"/>
  <c r="Y3929" i="4"/>
  <c r="J4017" i="3" s="1"/>
  <c r="U3929" i="4"/>
  <c r="F4017" i="3" s="1"/>
  <c r="Y3925" i="4"/>
  <c r="J4013" i="3" s="1"/>
  <c r="W3925" i="4"/>
  <c r="H4013" i="3" s="1"/>
  <c r="U3925" i="4"/>
  <c r="Y3921" i="4"/>
  <c r="U3921" i="4"/>
  <c r="F4009" i="3" s="1"/>
  <c r="Y3917" i="4"/>
  <c r="W3917" i="4"/>
  <c r="H4005" i="3" s="1"/>
  <c r="U3917" i="4"/>
  <c r="F4005" i="3" s="1"/>
  <c r="Y3913" i="4"/>
  <c r="J4001" i="3" s="1"/>
  <c r="W3913" i="4"/>
  <c r="H4001" i="3" s="1"/>
  <c r="U3913" i="4"/>
  <c r="Y3909" i="4"/>
  <c r="W3909" i="4"/>
  <c r="H3997" i="3" s="1"/>
  <c r="U3909" i="4"/>
  <c r="F3997" i="3" s="1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H3985" i="3" s="1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F3973" i="3" s="1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F3961" i="3" s="1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I4005" i="3" s="1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I3989" i="3" s="1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V3880" i="4"/>
  <c r="T3877" i="4"/>
  <c r="E3965" i="3" s="1"/>
  <c r="V3876" i="4"/>
  <c r="G3964" i="3" s="1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I4008" i="3" s="1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I4332" i="3" s="1"/>
  <c r="Y4255" i="4"/>
  <c r="J4325" i="3" s="1"/>
  <c r="Y4289" i="4"/>
  <c r="Y4281" i="4"/>
  <c r="Y4277" i="4"/>
  <c r="X4269" i="4"/>
  <c r="V4269" i="4"/>
  <c r="X4261" i="4"/>
  <c r="I4329" i="3" s="1"/>
  <c r="V4261" i="4"/>
  <c r="G4329" i="3" s="1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I4317" i="3" s="1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H4364" i="3" s="1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J4266" i="3" s="1"/>
  <c r="Y4175" i="4"/>
  <c r="Y4167" i="4"/>
  <c r="J4258" i="3" s="1"/>
  <c r="Y4163" i="4"/>
  <c r="Y4159" i="4"/>
  <c r="Y4155" i="4"/>
  <c r="J4242" i="3" s="1"/>
  <c r="X4282" i="4"/>
  <c r="I4345" i="3" s="1"/>
  <c r="X4272" i="4"/>
  <c r="I4338" i="3" s="1"/>
  <c r="Y4285" i="4"/>
  <c r="J4347" i="3" s="1"/>
  <c r="X4289" i="4"/>
  <c r="V4289" i="4"/>
  <c r="X4285" i="4"/>
  <c r="V4285" i="4"/>
  <c r="X4281" i="4"/>
  <c r="V4281" i="4"/>
  <c r="G4379" i="3" s="1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G4327" i="3" s="1"/>
  <c r="Y4254" i="4"/>
  <c r="J4324" i="3" s="1"/>
  <c r="Y4252" i="4"/>
  <c r="J4322" i="3" s="1"/>
  <c r="Y4249" i="4"/>
  <c r="Y4240" i="4"/>
  <c r="J4315" i="3" s="1"/>
  <c r="W4240" i="4"/>
  <c r="Y4237" i="4"/>
  <c r="W4237" i="4"/>
  <c r="H4312" i="3" s="1"/>
  <c r="X4234" i="4"/>
  <c r="I4310" i="3" s="1"/>
  <c r="Y4224" i="4"/>
  <c r="J4366" i="3" s="1"/>
  <c r="Y4221" i="4"/>
  <c r="J4300" i="3" s="1"/>
  <c r="W4221" i="4"/>
  <c r="X4218" i="4"/>
  <c r="W4215" i="4"/>
  <c r="X4210" i="4"/>
  <c r="W4207" i="4"/>
  <c r="X4202" i="4"/>
  <c r="W4199" i="4"/>
  <c r="H4285" i="3" s="1"/>
  <c r="X4194" i="4"/>
  <c r="W4191" i="4"/>
  <c r="W4187" i="4"/>
  <c r="H4274" i="3" s="1"/>
  <c r="U4187" i="4"/>
  <c r="Y4182" i="4"/>
  <c r="Y4180" i="4"/>
  <c r="J4269" i="3" s="1"/>
  <c r="X4175" i="4"/>
  <c r="I4264" i="3" s="1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J4342" i="3" s="1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J4305" i="3" s="1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J4241" i="3" s="1"/>
  <c r="X4246" i="4"/>
  <c r="I4371" i="3" s="1"/>
  <c r="Y4236" i="4"/>
  <c r="Y4233" i="4"/>
  <c r="X4230" i="4"/>
  <c r="Y4220" i="4"/>
  <c r="X4212" i="4"/>
  <c r="X4204" i="4"/>
  <c r="I4289" i="3" s="1"/>
  <c r="X4196" i="4"/>
  <c r="I4282" i="3" s="1"/>
  <c r="Y4179" i="4"/>
  <c r="J4268" i="3" s="1"/>
  <c r="X4177" i="4"/>
  <c r="I4266" i="3" s="1"/>
  <c r="X4172" i="4"/>
  <c r="Y4169" i="4"/>
  <c r="X4166" i="4"/>
  <c r="X4162" i="4"/>
  <c r="V4287" i="4"/>
  <c r="V4283" i="4"/>
  <c r="G4346" i="3" s="1"/>
  <c r="V4279" i="4"/>
  <c r="G4378" i="3" s="1"/>
  <c r="V4270" i="4"/>
  <c r="V4262" i="4"/>
  <c r="V4259" i="4"/>
  <c r="U4256" i="4"/>
  <c r="Y4253" i="4"/>
  <c r="X4251" i="4"/>
  <c r="I4321" i="3" s="1"/>
  <c r="W4248" i="4"/>
  <c r="H4320" i="3" s="1"/>
  <c r="W4245" i="4"/>
  <c r="H4318" i="3" s="1"/>
  <c r="W4211" i="4"/>
  <c r="H4355" i="3" s="1"/>
  <c r="W4203" i="4"/>
  <c r="W4195" i="4"/>
  <c r="H4281" i="3" s="1"/>
  <c r="U4188" i="4"/>
  <c r="X4181" i="4"/>
  <c r="T4177" i="4"/>
  <c r="E4266" i="3" s="1"/>
  <c r="V4275" i="4"/>
  <c r="G4341" i="3" s="1"/>
  <c r="V4267" i="4"/>
  <c r="G4335" i="3" s="1"/>
  <c r="W4238" i="4"/>
  <c r="H4313" i="3" s="1"/>
  <c r="W4235" i="4"/>
  <c r="W4216" i="4"/>
  <c r="H4295" i="3" s="1"/>
  <c r="W4208" i="4"/>
  <c r="W4200" i="4"/>
  <c r="W4192" i="4"/>
  <c r="H4278" i="3" s="1"/>
  <c r="X4189" i="4"/>
  <c r="I4353" i="3" s="1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H4170" i="3" s="1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H4101" i="3" s="1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H4085" i="3" s="1"/>
  <c r="Y3993" i="4"/>
  <c r="J4081" i="3" s="1"/>
  <c r="W3993" i="4"/>
  <c r="H4081" i="3" s="1"/>
  <c r="Y3989" i="4"/>
  <c r="W3989" i="4"/>
  <c r="H4077" i="3" s="1"/>
  <c r="Y3985" i="4"/>
  <c r="W3985" i="4"/>
  <c r="Y3981" i="4"/>
  <c r="J4069" i="3" s="1"/>
  <c r="W3981" i="4"/>
  <c r="H4069" i="3" s="1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H4049" i="3" s="1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I4017" i="3" s="1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G3953" i="3" s="1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I4141" i="3" s="1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G4061" i="3" s="1"/>
  <c r="V3969" i="4"/>
  <c r="G4057" i="3" s="1"/>
  <c r="V3965" i="4"/>
  <c r="G4053" i="3" s="1"/>
  <c r="V3961" i="4"/>
  <c r="G4049" i="3" s="1"/>
  <c r="V3957" i="4"/>
  <c r="G4045" i="3" s="1"/>
  <c r="X3952" i="4"/>
  <c r="U3947" i="4"/>
  <c r="V3944" i="4"/>
  <c r="G4032" i="3" s="1"/>
  <c r="W3940" i="4"/>
  <c r="H4028" i="3" s="1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H3988" i="3" s="1"/>
  <c r="W3896" i="4"/>
  <c r="H3984" i="3" s="1"/>
  <c r="W3892" i="4"/>
  <c r="H3980" i="3" s="1"/>
  <c r="W3888" i="4"/>
  <c r="H3976" i="3" s="1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I4218" i="3" s="1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J4181" i="3" s="1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J4161" i="3" s="1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H4137" i="3" s="1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J4096" i="3" s="1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J4064" i="3" s="1"/>
  <c r="Y3972" i="4"/>
  <c r="J4060" i="3" s="1"/>
  <c r="Y3968" i="4"/>
  <c r="J4056" i="3" s="1"/>
  <c r="Y3964" i="4"/>
  <c r="J4052" i="3" s="1"/>
  <c r="Y3956" i="4"/>
  <c r="J4044" i="3" s="1"/>
  <c r="Y3952" i="4"/>
  <c r="V3947" i="4"/>
  <c r="Y3943" i="4"/>
  <c r="J4031" i="3" s="1"/>
  <c r="X3924" i="4"/>
  <c r="I4012" i="3" s="1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J4247" i="3" s="1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I4169" i="3" s="1"/>
  <c r="X4077" i="4"/>
  <c r="I4165" i="3" s="1"/>
  <c r="X4072" i="4"/>
  <c r="I4160" i="3" s="1"/>
  <c r="X4068" i="4"/>
  <c r="X4064" i="4"/>
  <c r="I4152" i="3" s="1"/>
  <c r="X4060" i="4"/>
  <c r="X4056" i="4"/>
  <c r="X4052" i="4"/>
  <c r="I4140" i="3" s="1"/>
  <c r="X4048" i="4"/>
  <c r="I4136" i="3" s="1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I4096" i="3" s="1"/>
  <c r="X4004" i="4"/>
  <c r="I4092" i="3" s="1"/>
  <c r="X4000" i="4"/>
  <c r="I4088" i="3" s="1"/>
  <c r="X3996" i="4"/>
  <c r="X3992" i="4"/>
  <c r="I4080" i="3" s="1"/>
  <c r="X3988" i="4"/>
  <c r="X3984" i="4"/>
  <c r="X3980" i="4"/>
  <c r="I4068" i="3" s="1"/>
  <c r="X3976" i="4"/>
  <c r="I4064" i="3" s="1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G4048" i="3" s="1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J4019" i="3" s="1"/>
  <c r="Y3927" i="4"/>
  <c r="J4015" i="3" s="1"/>
  <c r="Y3923" i="4"/>
  <c r="J4011" i="3" s="1"/>
  <c r="Y3919" i="4"/>
  <c r="J4007" i="3" s="1"/>
  <c r="Y3915" i="4"/>
  <c r="J4003" i="3" s="1"/>
  <c r="Y3911" i="4"/>
  <c r="Y3907" i="4"/>
  <c r="Y3903" i="4"/>
  <c r="J3991" i="3" s="1"/>
  <c r="Y3899" i="4"/>
  <c r="J3987" i="3" s="1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J3955" i="3" s="1"/>
  <c r="X3864" i="4"/>
  <c r="I3952" i="3" s="1"/>
  <c r="X4155" i="4"/>
  <c r="I4242" i="3" s="1"/>
  <c r="X4151" i="4"/>
  <c r="X4147" i="4"/>
  <c r="I4234" i="3" s="1"/>
  <c r="X4143" i="4"/>
  <c r="X4139" i="4"/>
  <c r="X4115" i="4"/>
  <c r="I4203" i="3" s="1"/>
  <c r="Y4095" i="4"/>
  <c r="J4183" i="3" s="1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H4168" i="3" s="1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J4144" i="3" s="1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J4123" i="3" s="1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G3995" i="3" s="1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J4237" i="3" s="1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J4202" i="3" s="1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I4168" i="3" s="1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I4109" i="3" s="1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I4083" i="3" s="1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I4055" i="3" s="1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I4038" i="3" s="1"/>
  <c r="W3948" i="4"/>
  <c r="H4036" i="3" s="1"/>
  <c r="U3948" i="4"/>
  <c r="F4036" i="3" s="1"/>
  <c r="Y3945" i="4"/>
  <c r="J4033" i="3" s="1"/>
  <c r="Y3942" i="4"/>
  <c r="J4030" i="3" s="1"/>
  <c r="W3942" i="4"/>
  <c r="Y3938" i="4"/>
  <c r="W3938" i="4"/>
  <c r="H4026" i="3" s="1"/>
  <c r="Y3934" i="4"/>
  <c r="J4022" i="3" s="1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J3998" i="3" s="1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J3966" i="3" s="1"/>
  <c r="W3878" i="4"/>
  <c r="H3966" i="3" s="1"/>
  <c r="W3874" i="4"/>
  <c r="Y3870" i="4"/>
  <c r="W3870" i="4"/>
  <c r="H3958" i="3" s="1"/>
  <c r="Y3866" i="4"/>
  <c r="J3954" i="3" s="1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E4369" i="3" s="1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F4298" i="3" s="1"/>
  <c r="V4237" i="4"/>
  <c r="G4312" i="3" s="1"/>
  <c r="V4235" i="4"/>
  <c r="G4311" i="3" s="1"/>
  <c r="V4233" i="4"/>
  <c r="V4231" i="4"/>
  <c r="G4367" i="3" s="1"/>
  <c r="V4229" i="4"/>
  <c r="V4227" i="4"/>
  <c r="V4225" i="4"/>
  <c r="G4303" i="3" s="1"/>
  <c r="V4223" i="4"/>
  <c r="G4302" i="3" s="1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G4299" i="3" s="1"/>
  <c r="V4248" i="4"/>
  <c r="G4320" i="3" s="1"/>
  <c r="V4246" i="4"/>
  <c r="G4371" i="3" s="1"/>
  <c r="V4244" i="4"/>
  <c r="V4242" i="4"/>
  <c r="G4316" i="3" s="1"/>
  <c r="V4240" i="4"/>
  <c r="V4238" i="4"/>
  <c r="V4236" i="4"/>
  <c r="G4369" i="3" s="1"/>
  <c r="V4234" i="4"/>
  <c r="G4310" i="3" s="1"/>
  <c r="V4232" i="4"/>
  <c r="G4368" i="3" s="1"/>
  <c r="V4230" i="4"/>
  <c r="G4308" i="3" s="1"/>
  <c r="V4228" i="4"/>
  <c r="V4226" i="4"/>
  <c r="G4304" i="3" s="1"/>
  <c r="V4224" i="4"/>
  <c r="V4222" i="4"/>
  <c r="W4220" i="4"/>
  <c r="H4299" i="3" s="1"/>
  <c r="U4220" i="4"/>
  <c r="F4299" i="3" s="1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H4366" i="3" s="1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F4351" i="3" s="1"/>
  <c r="U4171" i="4"/>
  <c r="F4261" i="3" s="1"/>
  <c r="U4169" i="4"/>
  <c r="F4359" i="3" s="1"/>
  <c r="U4167" i="4"/>
  <c r="V4164" i="4"/>
  <c r="G4255" i="3" s="1"/>
  <c r="V4160" i="4"/>
  <c r="V4156" i="4"/>
  <c r="V4152" i="4"/>
  <c r="G4239" i="3" s="1"/>
  <c r="V4148" i="4"/>
  <c r="G4235" i="3" s="1"/>
  <c r="V4176" i="4"/>
  <c r="G4265" i="3" s="1"/>
  <c r="T4173" i="4"/>
  <c r="E4351" i="3" s="1"/>
  <c r="T4171" i="4"/>
  <c r="T4169" i="4"/>
  <c r="E4359" i="3" s="1"/>
  <c r="T4167" i="4"/>
  <c r="W4163" i="4"/>
  <c r="W4159" i="4"/>
  <c r="H4246" i="3" s="1"/>
  <c r="W4155" i="4"/>
  <c r="H4242" i="3" s="1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H4245" i="3" s="1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H4264" i="3" s="1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H4240" i="3" s="1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H4258" i="3" s="1"/>
  <c r="V4165" i="4"/>
  <c r="G4256" i="3" s="1"/>
  <c r="V4161" i="4"/>
  <c r="G4252" i="3" s="1"/>
  <c r="V4157" i="4"/>
  <c r="V4153" i="4"/>
  <c r="G4240" i="3" s="1"/>
  <c r="V4149" i="4"/>
  <c r="V4101" i="4"/>
  <c r="V4097" i="4"/>
  <c r="G4185" i="3" s="1"/>
  <c r="W4094" i="4"/>
  <c r="H4182" i="3" s="1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G4165" i="3" s="1"/>
  <c r="V4098" i="4"/>
  <c r="G4186" i="3" s="1"/>
  <c r="W4095" i="4"/>
  <c r="H4183" i="3" s="1"/>
  <c r="U4095" i="4"/>
  <c r="U4098" i="4"/>
  <c r="F4186" i="3" s="1"/>
  <c r="V4093" i="4"/>
  <c r="V4091" i="4"/>
  <c r="V4088" i="4"/>
  <c r="G4176" i="3" s="1"/>
  <c r="V4084" i="4"/>
  <c r="G4172" i="3" s="1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F4179" i="3" s="1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G4110" i="3" s="1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H4108" i="3" s="1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G4111" i="3" s="1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G4008" i="3" s="1"/>
  <c r="W3927" i="4"/>
  <c r="H4015" i="3" s="1"/>
  <c r="W3923" i="4"/>
  <c r="H4011" i="3" s="1"/>
  <c r="V3927" i="4"/>
  <c r="G4015" i="3" s="1"/>
  <c r="V3923" i="4"/>
  <c r="G4011" i="3" s="1"/>
  <c r="V3919" i="4"/>
  <c r="T3946" i="4"/>
  <c r="E4034" i="3" s="1"/>
  <c r="V3942" i="4"/>
  <c r="G4030" i="3" s="1"/>
  <c r="T3942" i="4"/>
  <c r="E4030" i="3" s="1"/>
  <c r="W3930" i="4"/>
  <c r="H4018" i="3" s="1"/>
  <c r="W3922" i="4"/>
  <c r="H4010" i="3" s="1"/>
  <c r="V3930" i="4"/>
  <c r="G4018" i="3" s="1"/>
  <c r="V3922" i="4"/>
  <c r="G4010" i="3" s="1"/>
  <c r="V3918" i="4"/>
  <c r="T3947" i="4"/>
  <c r="E4035" i="3" s="1"/>
  <c r="W3921" i="4"/>
  <c r="H4009" i="3" s="1"/>
  <c r="W3945" i="4"/>
  <c r="H4033" i="3" s="1"/>
  <c r="U3943" i="4"/>
  <c r="F4031" i="3" s="1"/>
  <c r="W3941" i="4"/>
  <c r="H4029" i="3" s="1"/>
  <c r="U3941" i="4"/>
  <c r="F4029" i="3" s="1"/>
  <c r="V3929" i="4"/>
  <c r="G4017" i="3" s="1"/>
  <c r="V3921" i="4"/>
  <c r="E3951" i="3"/>
  <c r="E3953" i="3"/>
  <c r="E3954" i="3"/>
  <c r="E3955" i="3"/>
  <c r="E3957" i="3"/>
  <c r="E3958" i="3"/>
  <c r="E3959" i="3"/>
  <c r="E3962" i="3"/>
  <c r="E3964" i="3"/>
  <c r="E3968" i="3"/>
  <c r="E3969" i="3"/>
  <c r="E3971" i="3"/>
  <c r="E3974" i="3"/>
  <c r="E3983" i="3"/>
  <c r="E3984" i="3"/>
  <c r="E3986" i="3"/>
  <c r="E3987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7" i="3"/>
  <c r="E4038" i="3"/>
  <c r="E4040" i="3"/>
  <c r="E4041" i="3"/>
  <c r="E4042" i="3"/>
  <c r="E4044" i="3"/>
  <c r="E4045" i="3"/>
  <c r="E4046" i="3"/>
  <c r="E4047" i="3"/>
  <c r="E4049" i="3"/>
  <c r="E4050" i="3"/>
  <c r="E4051" i="3"/>
  <c r="E4053" i="3"/>
  <c r="E4054" i="3"/>
  <c r="E4055" i="3"/>
  <c r="E4058" i="3"/>
  <c r="E4062" i="3"/>
  <c r="E4064" i="3"/>
  <c r="E4065" i="3"/>
  <c r="E4068" i="3"/>
  <c r="E4069" i="3"/>
  <c r="E4074" i="3"/>
  <c r="E4075" i="3"/>
  <c r="E4079" i="3"/>
  <c r="E4080" i="3"/>
  <c r="E4081" i="3"/>
  <c r="E4082" i="3"/>
  <c r="E4083" i="3"/>
  <c r="E4088" i="3"/>
  <c r="E4089" i="3"/>
  <c r="E4090" i="3"/>
  <c r="E4091" i="3"/>
  <c r="E4093" i="3"/>
  <c r="E4096" i="3"/>
  <c r="E4098" i="3"/>
  <c r="E4100" i="3"/>
  <c r="E4102" i="3"/>
  <c r="E4106" i="3"/>
  <c r="E4109" i="3"/>
  <c r="E4112" i="3"/>
  <c r="E4119" i="3"/>
  <c r="E4120" i="3"/>
  <c r="E4121" i="3"/>
  <c r="E4123" i="3"/>
  <c r="E4124" i="3"/>
  <c r="E4125" i="3"/>
  <c r="E4126" i="3"/>
  <c r="E4127" i="3"/>
  <c r="E4128" i="3"/>
  <c r="E4129" i="3"/>
  <c r="E4135" i="3"/>
  <c r="E4136" i="3"/>
  <c r="E4138" i="3"/>
  <c r="E4142" i="3"/>
  <c r="E4145" i="3"/>
  <c r="E4148" i="3"/>
  <c r="E4155" i="3"/>
  <c r="E4158" i="3"/>
  <c r="E4159" i="3"/>
  <c r="E4160" i="3"/>
  <c r="E4161" i="3"/>
  <c r="E4164" i="3"/>
  <c r="E4165" i="3"/>
  <c r="E4166" i="3"/>
  <c r="E4167" i="3"/>
  <c r="E4172" i="3"/>
  <c r="E4173" i="3"/>
  <c r="E4174" i="3"/>
  <c r="E4176" i="3"/>
  <c r="E4180" i="3"/>
  <c r="E4184" i="3"/>
  <c r="E4187" i="3"/>
  <c r="E4189" i="3"/>
  <c r="E4190" i="3"/>
  <c r="E4192" i="3"/>
  <c r="E4194" i="3"/>
  <c r="E4195" i="3"/>
  <c r="E4196" i="3"/>
  <c r="E4198" i="3"/>
  <c r="E4201" i="3"/>
  <c r="E4202" i="3"/>
  <c r="E4204" i="3"/>
  <c r="E4205" i="3"/>
  <c r="E4213" i="3"/>
  <c r="E4214" i="3"/>
  <c r="E4216" i="3"/>
  <c r="E4218" i="3"/>
  <c r="E4219" i="3"/>
  <c r="E4220" i="3"/>
  <c r="E4221" i="3"/>
  <c r="E4226" i="3"/>
  <c r="E4228" i="3"/>
  <c r="E4230" i="3"/>
  <c r="E4232" i="3"/>
  <c r="E4233" i="3"/>
  <c r="E4234" i="3"/>
  <c r="E4235" i="3"/>
  <c r="E4237" i="3"/>
  <c r="E4239" i="3"/>
  <c r="E4244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9" i="3"/>
  <c r="E4282" i="3"/>
  <c r="E4284" i="3"/>
  <c r="E4286" i="3"/>
  <c r="E4287" i="3"/>
  <c r="E4289" i="3"/>
  <c r="E4291" i="3"/>
  <c r="E4295" i="3"/>
  <c r="E4296" i="3"/>
  <c r="E4297" i="3"/>
  <c r="E4302" i="3"/>
  <c r="E4303" i="3"/>
  <c r="E4307" i="3"/>
  <c r="E4314" i="3"/>
  <c r="E4318" i="3"/>
  <c r="E4320" i="3"/>
  <c r="E4324" i="3"/>
  <c r="E4325" i="3"/>
  <c r="E4327" i="3"/>
  <c r="E4330" i="3"/>
  <c r="E4331" i="3"/>
  <c r="E4336" i="3"/>
  <c r="E4337" i="3"/>
  <c r="E4338" i="3"/>
  <c r="E4341" i="3"/>
  <c r="E4342" i="3"/>
  <c r="E4348" i="3"/>
  <c r="E4349" i="3"/>
  <c r="E4350" i="3"/>
  <c r="E4352" i="3"/>
  <c r="E4354" i="3"/>
  <c r="E4356" i="3"/>
  <c r="E4357" i="3"/>
  <c r="E4365" i="3"/>
  <c r="E4368" i="3"/>
  <c r="E4372" i="3"/>
  <c r="E4373" i="3"/>
  <c r="E4374" i="3"/>
  <c r="E4376" i="3"/>
  <c r="E4380" i="3"/>
  <c r="E4381" i="3"/>
  <c r="H3951" i="3"/>
  <c r="F3953" i="3"/>
  <c r="H3953" i="3"/>
  <c r="I3953" i="3"/>
  <c r="F3955" i="3"/>
  <c r="G3955" i="3"/>
  <c r="F3956" i="3"/>
  <c r="J3956" i="3"/>
  <c r="F3957" i="3"/>
  <c r="G3957" i="3"/>
  <c r="G3958" i="3"/>
  <c r="J3958" i="3"/>
  <c r="F3959" i="3"/>
  <c r="G3959" i="3"/>
  <c r="G3960" i="3"/>
  <c r="I3960" i="3"/>
  <c r="J3960" i="3"/>
  <c r="G3961" i="3"/>
  <c r="F3962" i="3"/>
  <c r="G3962" i="3"/>
  <c r="H3962" i="3"/>
  <c r="I3962" i="3"/>
  <c r="J3962" i="3"/>
  <c r="G3963" i="3"/>
  <c r="J3963" i="3"/>
  <c r="F3964" i="3"/>
  <c r="H3964" i="3"/>
  <c r="I3964" i="3"/>
  <c r="J3964" i="3"/>
  <c r="F3965" i="3"/>
  <c r="H3965" i="3"/>
  <c r="F3966" i="3"/>
  <c r="I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I3973" i="3"/>
  <c r="J3975" i="3"/>
  <c r="F3976" i="3"/>
  <c r="G3977" i="3"/>
  <c r="H3977" i="3"/>
  <c r="I3977" i="3"/>
  <c r="J3977" i="3"/>
  <c r="H3979" i="3"/>
  <c r="I3979" i="3"/>
  <c r="F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I3985" i="3"/>
  <c r="F3986" i="3"/>
  <c r="G3986" i="3"/>
  <c r="F3987" i="3"/>
  <c r="I3988" i="3"/>
  <c r="F3989" i="3"/>
  <c r="H3989" i="3"/>
  <c r="F3990" i="3"/>
  <c r="G3990" i="3"/>
  <c r="H3990" i="3"/>
  <c r="I3990" i="3"/>
  <c r="H3991" i="3"/>
  <c r="I3992" i="3"/>
  <c r="F3993" i="3"/>
  <c r="I3993" i="3"/>
  <c r="H3995" i="3"/>
  <c r="I3995" i="3"/>
  <c r="J3995" i="3"/>
  <c r="F3996" i="3"/>
  <c r="G3996" i="3"/>
  <c r="H3996" i="3"/>
  <c r="I3996" i="3"/>
  <c r="J3996" i="3"/>
  <c r="G3997" i="3"/>
  <c r="J3997" i="3"/>
  <c r="G3998" i="3"/>
  <c r="I3998" i="3"/>
  <c r="F3999" i="3"/>
  <c r="H3999" i="3"/>
  <c r="J3999" i="3"/>
  <c r="F4000" i="3"/>
  <c r="H4000" i="3"/>
  <c r="I4000" i="3"/>
  <c r="F4001" i="3"/>
  <c r="G4001" i="3"/>
  <c r="F4002" i="3"/>
  <c r="G4002" i="3"/>
  <c r="I4002" i="3"/>
  <c r="J4002" i="3"/>
  <c r="F4003" i="3"/>
  <c r="G4003" i="3"/>
  <c r="J4004" i="3"/>
  <c r="J4005" i="3"/>
  <c r="F4006" i="3"/>
  <c r="G4006" i="3"/>
  <c r="H4006" i="3"/>
  <c r="G4007" i="3"/>
  <c r="F4008" i="3"/>
  <c r="H4008" i="3"/>
  <c r="J4008" i="3"/>
  <c r="G4009" i="3"/>
  <c r="I4009" i="3"/>
  <c r="J4009" i="3"/>
  <c r="I4010" i="3"/>
  <c r="J4010" i="3"/>
  <c r="I4011" i="3"/>
  <c r="H4012" i="3"/>
  <c r="F4013" i="3"/>
  <c r="F4014" i="3"/>
  <c r="G4014" i="3"/>
  <c r="I4014" i="3"/>
  <c r="J4014" i="3"/>
  <c r="F4015" i="3"/>
  <c r="G4016" i="3"/>
  <c r="I4016" i="3"/>
  <c r="H4017" i="3"/>
  <c r="F4018" i="3"/>
  <c r="J4018" i="3"/>
  <c r="F4019" i="3"/>
  <c r="G4019" i="3"/>
  <c r="I4019" i="3"/>
  <c r="G4020" i="3"/>
  <c r="I4021" i="3"/>
  <c r="J4021" i="3"/>
  <c r="I4022" i="3"/>
  <c r="I4023" i="3"/>
  <c r="G4024" i="3"/>
  <c r="J4024" i="3"/>
  <c r="G4025" i="3"/>
  <c r="J4025" i="3"/>
  <c r="I4026" i="3"/>
  <c r="J4026" i="3"/>
  <c r="F4027" i="3"/>
  <c r="G4027" i="3"/>
  <c r="H4027" i="3"/>
  <c r="I4027" i="3"/>
  <c r="J4027" i="3"/>
  <c r="F4028" i="3"/>
  <c r="G4028" i="3"/>
  <c r="I4028" i="3"/>
  <c r="J4028" i="3"/>
  <c r="G4029" i="3"/>
  <c r="J4029" i="3"/>
  <c r="F4030" i="3"/>
  <c r="H4030" i="3"/>
  <c r="I4030" i="3"/>
  <c r="H4031" i="3"/>
  <c r="I4031" i="3"/>
  <c r="F4032" i="3"/>
  <c r="H4032" i="3"/>
  <c r="G4033" i="3"/>
  <c r="I4033" i="3"/>
  <c r="G4034" i="3"/>
  <c r="I4034" i="3"/>
  <c r="J4034" i="3"/>
  <c r="F4035" i="3"/>
  <c r="G4035" i="3"/>
  <c r="I4035" i="3"/>
  <c r="F4037" i="3"/>
  <c r="H4037" i="3"/>
  <c r="I4037" i="3"/>
  <c r="F4038" i="3"/>
  <c r="G4038" i="3"/>
  <c r="G4039" i="3"/>
  <c r="J4039" i="3"/>
  <c r="F4040" i="3"/>
  <c r="G4040" i="3"/>
  <c r="I4040" i="3"/>
  <c r="J4040" i="3"/>
  <c r="G4041" i="3"/>
  <c r="H4041" i="3"/>
  <c r="J4042" i="3"/>
  <c r="F4043" i="3"/>
  <c r="H4043" i="3"/>
  <c r="I4043" i="3"/>
  <c r="J4043" i="3"/>
  <c r="F4044" i="3"/>
  <c r="G4044" i="3"/>
  <c r="F4045" i="3"/>
  <c r="J4045" i="3"/>
  <c r="H4046" i="3"/>
  <c r="J4046" i="3"/>
  <c r="G4047" i="3"/>
  <c r="F4048" i="3"/>
  <c r="H4048" i="3"/>
  <c r="J4048" i="3"/>
  <c r="G4050" i="3"/>
  <c r="F4051" i="3"/>
  <c r="G4051" i="3"/>
  <c r="H4051" i="3"/>
  <c r="G4052" i="3"/>
  <c r="H4052" i="3"/>
  <c r="I4052" i="3"/>
  <c r="F4053" i="3"/>
  <c r="J4053" i="3"/>
  <c r="F4054" i="3"/>
  <c r="H4054" i="3"/>
  <c r="F4055" i="3"/>
  <c r="H4055" i="3"/>
  <c r="H4056" i="3"/>
  <c r="I4056" i="3"/>
  <c r="F4057" i="3"/>
  <c r="H4057" i="3"/>
  <c r="J4057" i="3"/>
  <c r="F4058" i="3"/>
  <c r="I4058" i="3"/>
  <c r="I4059" i="3"/>
  <c r="H4060" i="3"/>
  <c r="F4061" i="3"/>
  <c r="I4061" i="3"/>
  <c r="J4061" i="3"/>
  <c r="F4062" i="3"/>
  <c r="G4062" i="3"/>
  <c r="J4062" i="3"/>
  <c r="F4063" i="3"/>
  <c r="G4063" i="3"/>
  <c r="H4063" i="3"/>
  <c r="I4063" i="3"/>
  <c r="F4064" i="3"/>
  <c r="G4064" i="3"/>
  <c r="F4065" i="3"/>
  <c r="G4065" i="3"/>
  <c r="I4065" i="3"/>
  <c r="F4066" i="3"/>
  <c r="H4066" i="3"/>
  <c r="J4066" i="3"/>
  <c r="F4067" i="3"/>
  <c r="H4067" i="3"/>
  <c r="F4068" i="3"/>
  <c r="G4068" i="3"/>
  <c r="F4069" i="3"/>
  <c r="G4069" i="3"/>
  <c r="I4069" i="3"/>
  <c r="G4070" i="3"/>
  <c r="H4070" i="3"/>
  <c r="I4070" i="3"/>
  <c r="J4070" i="3"/>
  <c r="F4071" i="3"/>
  <c r="I4071" i="3"/>
  <c r="J4071" i="3"/>
  <c r="F4072" i="3"/>
  <c r="G4072" i="3"/>
  <c r="I4072" i="3"/>
  <c r="J4072" i="3"/>
  <c r="H4073" i="3"/>
  <c r="I4073" i="3"/>
  <c r="J4073" i="3"/>
  <c r="G4074" i="3"/>
  <c r="F4075" i="3"/>
  <c r="J4075" i="3"/>
  <c r="F4076" i="3"/>
  <c r="I4076" i="3"/>
  <c r="J4076" i="3"/>
  <c r="I4077" i="3"/>
  <c r="J4077" i="3"/>
  <c r="H4078" i="3"/>
  <c r="J4078" i="3"/>
  <c r="G4079" i="3"/>
  <c r="J4079" i="3"/>
  <c r="H4080" i="3"/>
  <c r="G4081" i="3"/>
  <c r="F4082" i="3"/>
  <c r="H4082" i="3"/>
  <c r="F4083" i="3"/>
  <c r="G4083" i="3"/>
  <c r="F4084" i="3"/>
  <c r="I4084" i="3"/>
  <c r="J4084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I4090" i="3"/>
  <c r="F4091" i="3"/>
  <c r="H4091" i="3"/>
  <c r="I4091" i="3"/>
  <c r="G4092" i="3"/>
  <c r="F4093" i="3"/>
  <c r="I4093" i="3"/>
  <c r="J4093" i="3"/>
  <c r="F4094" i="3"/>
  <c r="G4094" i="3"/>
  <c r="H4094" i="3"/>
  <c r="I4094" i="3"/>
  <c r="J4094" i="3"/>
  <c r="G4095" i="3"/>
  <c r="I4095" i="3"/>
  <c r="G4096" i="3"/>
  <c r="I4097" i="3"/>
  <c r="F4098" i="3"/>
  <c r="H4099" i="3"/>
  <c r="J4099" i="3"/>
  <c r="H4100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7" i="3"/>
  <c r="I4107" i="3"/>
  <c r="J4107" i="3"/>
  <c r="I4108" i="3"/>
  <c r="F4109" i="3"/>
  <c r="H4110" i="3"/>
  <c r="I4110" i="3"/>
  <c r="F4111" i="3"/>
  <c r="H4111" i="3"/>
  <c r="I4111" i="3"/>
  <c r="J4111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J4118" i="3"/>
  <c r="F4119" i="3"/>
  <c r="H4119" i="3"/>
  <c r="J4119" i="3"/>
  <c r="F4120" i="3"/>
  <c r="J4120" i="3"/>
  <c r="J4121" i="3"/>
  <c r="G4122" i="3"/>
  <c r="H4122" i="3"/>
  <c r="J4122" i="3"/>
  <c r="F4123" i="3"/>
  <c r="I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J4131" i="3"/>
  <c r="F4132" i="3"/>
  <c r="G4132" i="3"/>
  <c r="H4132" i="3"/>
  <c r="J4132" i="3"/>
  <c r="G4133" i="3"/>
  <c r="H4134" i="3"/>
  <c r="I4134" i="3"/>
  <c r="H4135" i="3"/>
  <c r="I4135" i="3"/>
  <c r="J4135" i="3"/>
  <c r="F4136" i="3"/>
  <c r="G4136" i="3"/>
  <c r="J4136" i="3"/>
  <c r="I4138" i="3"/>
  <c r="G4139" i="3"/>
  <c r="H4139" i="3"/>
  <c r="I4139" i="3"/>
  <c r="J4139" i="3"/>
  <c r="F4140" i="3"/>
  <c r="F4141" i="3"/>
  <c r="H4141" i="3"/>
  <c r="J4141" i="3"/>
  <c r="F4142" i="3"/>
  <c r="H4142" i="3"/>
  <c r="I4143" i="3"/>
  <c r="F4144" i="3"/>
  <c r="H4144" i="3"/>
  <c r="I4144" i="3"/>
  <c r="G4145" i="3"/>
  <c r="H4145" i="3"/>
  <c r="J4145" i="3"/>
  <c r="G4146" i="3"/>
  <c r="I4146" i="3"/>
  <c r="F4147" i="3"/>
  <c r="H4147" i="3"/>
  <c r="I4147" i="3"/>
  <c r="J4147" i="3"/>
  <c r="G4148" i="3"/>
  <c r="H4148" i="3"/>
  <c r="I4148" i="3"/>
  <c r="G4149" i="3"/>
  <c r="I4149" i="3"/>
  <c r="G4150" i="3"/>
  <c r="J4150" i="3"/>
  <c r="F4151" i="3"/>
  <c r="H4151" i="3"/>
  <c r="I4151" i="3"/>
  <c r="F4152" i="3"/>
  <c r="G4152" i="3"/>
  <c r="J4152" i="3"/>
  <c r="H4153" i="3"/>
  <c r="I4153" i="3"/>
  <c r="J4153" i="3"/>
  <c r="I4154" i="3"/>
  <c r="J4154" i="3"/>
  <c r="H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2" i="3"/>
  <c r="F4163" i="3"/>
  <c r="I4163" i="3"/>
  <c r="F4164" i="3"/>
  <c r="J4165" i="3"/>
  <c r="F4166" i="3"/>
  <c r="G4166" i="3"/>
  <c r="I4166" i="3"/>
  <c r="J4166" i="3"/>
  <c r="G4167" i="3"/>
  <c r="I4167" i="3"/>
  <c r="J4167" i="3"/>
  <c r="F4169" i="3"/>
  <c r="H4169" i="3"/>
  <c r="J4169" i="3"/>
  <c r="G4170" i="3"/>
  <c r="F4171" i="3"/>
  <c r="G4171" i="3"/>
  <c r="I4171" i="3"/>
  <c r="J4171" i="3"/>
  <c r="H4172" i="3"/>
  <c r="J4172" i="3"/>
  <c r="G4173" i="3"/>
  <c r="J4173" i="3"/>
  <c r="I4174" i="3"/>
  <c r="G4175" i="3"/>
  <c r="I4176" i="3"/>
  <c r="J4176" i="3"/>
  <c r="G4177" i="3"/>
  <c r="I4177" i="3"/>
  <c r="F4178" i="3"/>
  <c r="G4178" i="3"/>
  <c r="H4178" i="3"/>
  <c r="J4178" i="3"/>
  <c r="G4179" i="3"/>
  <c r="F4180" i="3"/>
  <c r="I4180" i="3"/>
  <c r="F4181" i="3"/>
  <c r="G4181" i="3"/>
  <c r="H4181" i="3"/>
  <c r="I4181" i="3"/>
  <c r="G4182" i="3"/>
  <c r="I4182" i="3"/>
  <c r="J4182" i="3"/>
  <c r="F4183" i="3"/>
  <c r="H4184" i="3"/>
  <c r="I4184" i="3"/>
  <c r="J4184" i="3"/>
  <c r="F4185" i="3"/>
  <c r="H4185" i="3"/>
  <c r="I4185" i="3"/>
  <c r="H4186" i="3"/>
  <c r="I4186" i="3"/>
  <c r="G4187" i="3"/>
  <c r="H4187" i="3"/>
  <c r="I4187" i="3"/>
  <c r="J4187" i="3"/>
  <c r="I4188" i="3"/>
  <c r="F4189" i="3"/>
  <c r="G4189" i="3"/>
  <c r="I4189" i="3"/>
  <c r="G4190" i="3"/>
  <c r="H4190" i="3"/>
  <c r="I4190" i="3"/>
  <c r="F4191" i="3"/>
  <c r="H4192" i="3"/>
  <c r="I4192" i="3"/>
  <c r="J4192" i="3"/>
  <c r="F4193" i="3"/>
  <c r="G4193" i="3"/>
  <c r="H4193" i="3"/>
  <c r="I4193" i="3"/>
  <c r="J4193" i="3"/>
  <c r="F4194" i="3"/>
  <c r="I4194" i="3"/>
  <c r="J4194" i="3"/>
  <c r="G4195" i="3"/>
  <c r="H4195" i="3"/>
  <c r="I4195" i="3"/>
  <c r="J4195" i="3"/>
  <c r="F4196" i="3"/>
  <c r="G4196" i="3"/>
  <c r="H4196" i="3"/>
  <c r="F4197" i="3"/>
  <c r="G4198" i="3"/>
  <c r="H4198" i="3"/>
  <c r="F4199" i="3"/>
  <c r="J4199" i="3"/>
  <c r="H4200" i="3"/>
  <c r="I4200" i="3"/>
  <c r="F4201" i="3"/>
  <c r="G4201" i="3"/>
  <c r="I4201" i="3"/>
  <c r="J4201" i="3"/>
  <c r="G4202" i="3"/>
  <c r="I4202" i="3"/>
  <c r="F4204" i="3"/>
  <c r="G4204" i="3"/>
  <c r="H4204" i="3"/>
  <c r="J4204" i="3"/>
  <c r="F4205" i="3"/>
  <c r="G4205" i="3"/>
  <c r="I4205" i="3"/>
  <c r="F4206" i="3"/>
  <c r="G4206" i="3"/>
  <c r="I4206" i="3"/>
  <c r="G4207" i="3"/>
  <c r="H4207" i="3"/>
  <c r="I4207" i="3"/>
  <c r="J4207" i="3"/>
  <c r="F4208" i="3"/>
  <c r="G4208" i="3"/>
  <c r="F4209" i="3"/>
  <c r="H4209" i="3"/>
  <c r="I4209" i="3"/>
  <c r="J4209" i="3"/>
  <c r="F4210" i="3"/>
  <c r="G4210" i="3"/>
  <c r="H4211" i="3"/>
  <c r="I4211" i="3"/>
  <c r="J4211" i="3"/>
  <c r="F4212" i="3"/>
  <c r="G4212" i="3"/>
  <c r="H4212" i="3"/>
  <c r="H4213" i="3"/>
  <c r="I4213" i="3"/>
  <c r="J4213" i="3"/>
  <c r="F4214" i="3"/>
  <c r="F4215" i="3"/>
  <c r="G4215" i="3"/>
  <c r="I4215" i="3"/>
  <c r="J4215" i="3"/>
  <c r="J4216" i="3"/>
  <c r="F4217" i="3"/>
  <c r="G4217" i="3"/>
  <c r="H4217" i="3"/>
  <c r="I4217" i="3"/>
  <c r="J4217" i="3"/>
  <c r="H4218" i="3"/>
  <c r="J4218" i="3"/>
  <c r="F4219" i="3"/>
  <c r="G4219" i="3"/>
  <c r="J4219" i="3"/>
  <c r="F4220" i="3"/>
  <c r="G4220" i="3"/>
  <c r="H4220" i="3"/>
  <c r="I4220" i="3"/>
  <c r="J4220" i="3"/>
  <c r="F4221" i="3"/>
  <c r="G4221" i="3"/>
  <c r="I4221" i="3"/>
  <c r="F4222" i="3"/>
  <c r="G4222" i="3"/>
  <c r="H4222" i="3"/>
  <c r="I4222" i="3"/>
  <c r="J4222" i="3"/>
  <c r="H4223" i="3"/>
  <c r="J4223" i="3"/>
  <c r="G4224" i="3"/>
  <c r="H4224" i="3"/>
  <c r="I4224" i="3"/>
  <c r="J4225" i="3"/>
  <c r="G4226" i="3"/>
  <c r="H4226" i="3"/>
  <c r="I4226" i="3"/>
  <c r="I4227" i="3"/>
  <c r="J4227" i="3"/>
  <c r="G4228" i="3"/>
  <c r="H4228" i="3"/>
  <c r="I4228" i="3"/>
  <c r="F4229" i="3"/>
  <c r="G4229" i="3"/>
  <c r="H4230" i="3"/>
  <c r="I4230" i="3"/>
  <c r="J4230" i="3"/>
  <c r="F4231" i="3"/>
  <c r="G4231" i="3"/>
  <c r="G4232" i="3"/>
  <c r="J4232" i="3"/>
  <c r="F4233" i="3"/>
  <c r="G4233" i="3"/>
  <c r="H4233" i="3"/>
  <c r="I4233" i="3"/>
  <c r="F4234" i="3"/>
  <c r="G4234" i="3"/>
  <c r="H4235" i="3"/>
  <c r="I4235" i="3"/>
  <c r="J4235" i="3"/>
  <c r="F4236" i="3"/>
  <c r="G4236" i="3"/>
  <c r="J4236" i="3"/>
  <c r="F4237" i="3"/>
  <c r="G4237" i="3"/>
  <c r="I4237" i="3"/>
  <c r="F4238" i="3"/>
  <c r="H4238" i="3"/>
  <c r="I4238" i="3"/>
  <c r="F4239" i="3"/>
  <c r="J4239" i="3"/>
  <c r="F4240" i="3"/>
  <c r="I4240" i="3"/>
  <c r="J4240" i="3"/>
  <c r="F4241" i="3"/>
  <c r="G4241" i="3"/>
  <c r="F4243" i="3"/>
  <c r="G4243" i="3"/>
  <c r="F4244" i="3"/>
  <c r="G4244" i="3"/>
  <c r="I4244" i="3"/>
  <c r="F4245" i="3"/>
  <c r="F4246" i="3"/>
  <c r="I4246" i="3"/>
  <c r="J4246" i="3"/>
  <c r="F4247" i="3"/>
  <c r="G4247" i="3"/>
  <c r="H4247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G4257" i="3"/>
  <c r="I4257" i="3"/>
  <c r="J4257" i="3"/>
  <c r="F4258" i="3"/>
  <c r="G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J4264" i="3"/>
  <c r="F4265" i="3"/>
  <c r="I4265" i="3"/>
  <c r="H4266" i="3"/>
  <c r="F4267" i="3"/>
  <c r="H4267" i="3"/>
  <c r="F4268" i="3"/>
  <c r="G4268" i="3"/>
  <c r="F4269" i="3"/>
  <c r="G4269" i="3"/>
  <c r="H4269" i="3"/>
  <c r="F4270" i="3"/>
  <c r="H4270" i="3"/>
  <c r="I4270" i="3"/>
  <c r="J4270" i="3"/>
  <c r="F4271" i="3"/>
  <c r="G4271" i="3"/>
  <c r="H4271" i="3"/>
  <c r="I4271" i="3"/>
  <c r="J4271" i="3"/>
  <c r="F4272" i="3"/>
  <c r="G4272" i="3"/>
  <c r="I4272" i="3"/>
  <c r="F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I4276" i="3"/>
  <c r="J4276" i="3"/>
  <c r="F4277" i="3"/>
  <c r="G4277" i="3"/>
  <c r="H4277" i="3"/>
  <c r="I4277" i="3"/>
  <c r="J4277" i="3"/>
  <c r="F4278" i="3"/>
  <c r="G4278" i="3"/>
  <c r="J4278" i="3"/>
  <c r="F4279" i="3"/>
  <c r="G4279" i="3"/>
  <c r="H4279" i="3"/>
  <c r="I4279" i="3"/>
  <c r="J4279" i="3"/>
  <c r="F4280" i="3"/>
  <c r="I4280" i="3"/>
  <c r="J4280" i="3"/>
  <c r="G4281" i="3"/>
  <c r="J4281" i="3"/>
  <c r="F4282" i="3"/>
  <c r="G4282" i="3"/>
  <c r="H4282" i="3"/>
  <c r="J4282" i="3"/>
  <c r="G4283" i="3"/>
  <c r="H4283" i="3"/>
  <c r="I4283" i="3"/>
  <c r="J4283" i="3"/>
  <c r="F4284" i="3"/>
  <c r="H4284" i="3"/>
  <c r="I4284" i="3"/>
  <c r="F4286" i="3"/>
  <c r="G4286" i="3"/>
  <c r="H4286" i="3"/>
  <c r="I4286" i="3"/>
  <c r="J4286" i="3"/>
  <c r="F4287" i="3"/>
  <c r="G4287" i="3"/>
  <c r="H4287" i="3"/>
  <c r="F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I4293" i="3"/>
  <c r="G4294" i="3"/>
  <c r="H4294" i="3"/>
  <c r="J4294" i="3"/>
  <c r="G4295" i="3"/>
  <c r="I4295" i="3"/>
  <c r="J4295" i="3"/>
  <c r="G4296" i="3"/>
  <c r="H4297" i="3"/>
  <c r="I4297" i="3"/>
  <c r="J4297" i="3"/>
  <c r="G4298" i="3"/>
  <c r="I4298" i="3"/>
  <c r="I4299" i="3"/>
  <c r="J4299" i="3"/>
  <c r="F4300" i="3"/>
  <c r="H4300" i="3"/>
  <c r="I4300" i="3"/>
  <c r="F4301" i="3"/>
  <c r="G4301" i="3"/>
  <c r="I4301" i="3"/>
  <c r="H4302" i="3"/>
  <c r="I4302" i="3"/>
  <c r="J4302" i="3"/>
  <c r="F4303" i="3"/>
  <c r="I4303" i="3"/>
  <c r="J4303" i="3"/>
  <c r="H4304" i="3"/>
  <c r="I4304" i="3"/>
  <c r="J4304" i="3"/>
  <c r="F4305" i="3"/>
  <c r="G4305" i="3"/>
  <c r="H4305" i="3"/>
  <c r="I4305" i="3"/>
  <c r="F4306" i="3"/>
  <c r="G4306" i="3"/>
  <c r="I4306" i="3"/>
  <c r="G4307" i="3"/>
  <c r="H4307" i="3"/>
  <c r="I4307" i="3"/>
  <c r="J4307" i="3"/>
  <c r="F4308" i="3"/>
  <c r="I4308" i="3"/>
  <c r="F4309" i="3"/>
  <c r="G4309" i="3"/>
  <c r="J4309" i="3"/>
  <c r="H4311" i="3"/>
  <c r="I4311" i="3"/>
  <c r="J4311" i="3"/>
  <c r="F4312" i="3"/>
  <c r="J4312" i="3"/>
  <c r="G4313" i="3"/>
  <c r="J4313" i="3"/>
  <c r="F4314" i="3"/>
  <c r="G4314" i="3"/>
  <c r="H4314" i="3"/>
  <c r="J4314" i="3"/>
  <c r="F4315" i="3"/>
  <c r="G4315" i="3"/>
  <c r="H4315" i="3"/>
  <c r="I4315" i="3"/>
  <c r="H4316" i="3"/>
  <c r="F4317" i="3"/>
  <c r="G4317" i="3"/>
  <c r="H4317" i="3"/>
  <c r="J4317" i="3"/>
  <c r="F4318" i="3"/>
  <c r="I4318" i="3"/>
  <c r="J4318" i="3"/>
  <c r="F4319" i="3"/>
  <c r="G4319" i="3"/>
  <c r="I4319" i="3"/>
  <c r="J4319" i="3"/>
  <c r="F4320" i="3"/>
  <c r="J4320" i="3"/>
  <c r="F4321" i="3"/>
  <c r="G4321" i="3"/>
  <c r="G4322" i="3"/>
  <c r="H4322" i="3"/>
  <c r="I4322" i="3"/>
  <c r="F4323" i="3"/>
  <c r="G4323" i="3"/>
  <c r="H4323" i="3"/>
  <c r="J4323" i="3"/>
  <c r="F4324" i="3"/>
  <c r="I4324" i="3"/>
  <c r="G4325" i="3"/>
  <c r="H4325" i="3"/>
  <c r="I4325" i="3"/>
  <c r="F4326" i="3"/>
  <c r="H4326" i="3"/>
  <c r="I4326" i="3"/>
  <c r="J4326" i="3"/>
  <c r="F4327" i="3"/>
  <c r="H4327" i="3"/>
  <c r="F4328" i="3"/>
  <c r="G4328" i="3"/>
  <c r="I4328" i="3"/>
  <c r="H4329" i="3"/>
  <c r="J4329" i="3"/>
  <c r="F4330" i="3"/>
  <c r="G4330" i="3"/>
  <c r="H4330" i="3"/>
  <c r="I4330" i="3"/>
  <c r="G4331" i="3"/>
  <c r="H4331" i="3"/>
  <c r="J4331" i="3"/>
  <c r="F4332" i="3"/>
  <c r="G4332" i="3"/>
  <c r="H4332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H4341" i="3"/>
  <c r="I4341" i="3"/>
  <c r="J4341" i="3"/>
  <c r="G4342" i="3"/>
  <c r="H4342" i="3"/>
  <c r="I4342" i="3"/>
  <c r="F4343" i="3"/>
  <c r="H4343" i="3"/>
  <c r="J4343" i="3"/>
  <c r="F4344" i="3"/>
  <c r="F4345" i="3"/>
  <c r="G4345" i="3"/>
  <c r="J4345" i="3"/>
  <c r="F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I4350" i="3"/>
  <c r="J4350" i="3"/>
  <c r="G4351" i="3"/>
  <c r="H4351" i="3"/>
  <c r="J4351" i="3"/>
  <c r="F4352" i="3"/>
  <c r="G4352" i="3"/>
  <c r="H4352" i="3"/>
  <c r="I4352" i="3"/>
  <c r="J4352" i="3"/>
  <c r="F4353" i="3"/>
  <c r="H4353" i="3"/>
  <c r="J4353" i="3"/>
  <c r="F4354" i="3"/>
  <c r="G4354" i="3"/>
  <c r="H4354" i="3"/>
  <c r="I4354" i="3"/>
  <c r="J4354" i="3"/>
  <c r="F4355" i="3"/>
  <c r="G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G4359" i="3"/>
  <c r="I4359" i="3"/>
  <c r="J4359" i="3"/>
  <c r="F4360" i="3"/>
  <c r="H4360" i="3"/>
  <c r="I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I4364" i="3"/>
  <c r="J4364" i="3"/>
  <c r="F4365" i="3"/>
  <c r="H4365" i="3"/>
  <c r="I4365" i="3"/>
  <c r="J4365" i="3"/>
  <c r="G4366" i="3"/>
  <c r="F4367" i="3"/>
  <c r="H4367" i="3"/>
  <c r="I4367" i="3"/>
  <c r="J4367" i="3"/>
  <c r="F4368" i="3"/>
  <c r="I4368" i="3"/>
  <c r="J4368" i="3"/>
  <c r="H4369" i="3"/>
  <c r="I4369" i="3"/>
  <c r="J4369" i="3"/>
  <c r="F4370" i="3"/>
  <c r="G4370" i="3"/>
  <c r="H4370" i="3"/>
  <c r="I4370" i="3"/>
  <c r="J4370" i="3"/>
  <c r="F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I4374" i="3"/>
  <c r="J4374" i="3"/>
  <c r="G4375" i="3"/>
  <c r="H4375" i="3"/>
  <c r="I4375" i="3"/>
  <c r="J4375" i="3"/>
  <c r="F4376" i="3"/>
  <c r="H4376" i="3"/>
  <c r="J4376" i="3"/>
  <c r="H4377" i="3"/>
  <c r="I4377" i="3"/>
  <c r="J4377" i="3"/>
  <c r="F4378" i="3"/>
  <c r="J4378" i="3"/>
  <c r="F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<sst xmlns="http://schemas.openxmlformats.org/spreadsheetml/2006/main" count="13160" uniqueCount="4248">
  <si>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</si>
  <si>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</si>
  <si>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</si>
  <si>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</si>
  <si>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</si>
  <si>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</si>
  <si>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</si>
  <si>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</si>
  <si>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</si>
  <si>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</si>
  <si>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</si>
  <si>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</si>
  <si>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</si>
  <si>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</si>
  <si>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</si>
  <si>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</si>
  <si>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</si>
  <si>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</si>
  <si>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</si>
  <si>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</si>
  <si>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</si>
  <si>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</si>
  <si>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</si>
  <si>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</si>
  <si>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</si>
  <si>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</si>
  <si>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</si>
  <si>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</si>
  <si>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</si>
  <si>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</si>
  <si>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</si>
  <si>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</si>
  <si>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</si>
  <si>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</si>
  <si>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</si>
  <si>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</si>
  <si>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</si>
  <si>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</si>
  <si>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</si>
  <si>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</si>
  <si>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</si>
  <si>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</si>
  <si>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</si>
  <si>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</si>
  <si>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</si>
  <si>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</si>
  <si>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</si>
  <si>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</si>
  <si>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</si>
  <si>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</si>
  <si>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</si>
  <si>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</si>
  <si>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</si>
  <si>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</si>
  <si>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</si>
  <si>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</si>
  <si>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</si>
  <si>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</si>
  <si>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</si>
  <si>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</si>
  <si>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</si>
  <si>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</si>
  <si>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</si>
  <si>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</si>
  <si>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</si>
  <si>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</si>
  <si>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</si>
  <si>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</si>
  <si>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</si>
  <si>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</si>
  <si>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</si>
  <si>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</si>
  <si>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</si>
  <si>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</si>
  <si>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</si>
  <si>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</si>
  <si>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</si>
  <si>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</si>
  <si>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</si>
  <si>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</si>
  <si>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</si>
  <si>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</si>
  <si>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</si>
  <si>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</si>
  <si>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</si>
  <si>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</si>
  <si>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</si>
  <si>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</si>
  <si>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</si>
  <si>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</si>
  <si>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</si>
  <si>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</si>
  <si>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</si>
  <si>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</si>
  <si>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</si>
  <si>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</si>
  <si>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</si>
  <si>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</si>
  <si>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</si>
  <si>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</si>
  <si>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</si>
  <si>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</si>
  <si>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</si>
  <si>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</si>
  <si>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</si>
  <si>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</si>
  <si>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</si>
  <si>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</si>
  <si>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</si>
  <si>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</si>
  <si>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</si>
  <si>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</si>
  <si>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</si>
  <si>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</si>
  <si>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</si>
  <si>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</si>
  <si>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</si>
  <si>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</si>
  <si>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</si>
  <si>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</si>
  <si>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</si>
  <si>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</si>
  <si>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</si>
  <si>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</si>
  <si>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</si>
  <si>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</si>
  <si>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</si>
  <si>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</si>
  <si>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</si>
  <si>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</si>
  <si>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</si>
  <si>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</si>
  <si>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</si>
  <si>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</si>
  <si>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</si>
  <si>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</si>
  <si>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</si>
  <si>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</si>
  <si>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</si>
  <si>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</si>
  <si>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</si>
  <si>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</si>
  <si>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</si>
  <si>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</si>
  <si>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</si>
  <si>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</si>
  <si>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</si>
  <si>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</si>
  <si>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</si>
  <si>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</si>
  <si>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</si>
  <si>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</si>
  <si>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</si>
  <si>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</si>
  <si>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</si>
  <si>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</si>
  <si>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</si>
  <si>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</si>
  <si>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</si>
  <si>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</si>
  <si>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</si>
  <si>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</si>
  <si>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</si>
  <si>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</si>
  <si>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</si>
  <si>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</si>
  <si>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</si>
  <si>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</si>
  <si>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</si>
  <si>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</si>
  <si>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</si>
  <si>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</si>
  <si>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</si>
  <si>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</si>
  <si>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</si>
  <si>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</si>
  <si>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</si>
  <si>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</si>
  <si>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</si>
  <si>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</si>
  <si>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</si>
  <si>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</si>
  <si>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</si>
  <si>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</si>
  <si>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</si>
  <si>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</si>
  <si>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</si>
  <si>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</si>
  <si>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</si>
  <si>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</si>
  <si>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</si>
  <si>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</si>
  <si>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</si>
  <si>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</si>
  <si>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</si>
  <si>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</si>
  <si>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</si>
  <si>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</si>
  <si>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</si>
  <si>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</si>
  <si>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</si>
  <si>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</si>
  <si>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</si>
  <si>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</si>
  <si>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</si>
  <si>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</si>
  <si>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</si>
  <si>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</si>
  <si>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</si>
  <si>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</si>
  <si>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</si>
  <si>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</si>
  <si>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</si>
  <si>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</si>
  <si>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</si>
  <si>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</si>
  <si>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</si>
  <si>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</si>
  <si>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</si>
  <si>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</si>
  <si>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</si>
  <si>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</si>
  <si>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</si>
  <si>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</si>
  <si>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</si>
  <si>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</si>
  <si>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</si>
  <si>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</si>
  <si>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</si>
  <si>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</si>
  <si>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</si>
  <si>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</si>
  <si>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</si>
  <si>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</si>
  <si>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</si>
  <si>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</si>
  <si>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</si>
  <si>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</si>
  <si>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</si>
  <si>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</si>
  <si>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</si>
  <si>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</si>
  <si>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</si>
  <si>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</si>
  <si>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</si>
  <si>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</si>
  <si>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</si>
  <si>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</si>
  <si>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</si>
  <si>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</si>
  <si>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</si>
  <si>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</si>
  <si>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</si>
  <si>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</si>
  <si>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</si>
  <si>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</si>
  <si>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</si>
  <si>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</si>
  <si>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</si>
  <si>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</si>
  <si>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</si>
  <si>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</si>
  <si>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</si>
  <si>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</si>
  <si>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</si>
  <si>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</si>
  <si>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</si>
  <si>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</si>
  <si>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</si>
  <si>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</si>
  <si>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</si>
  <si>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</si>
  <si>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</si>
  <si>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</si>
  <si>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</si>
  <si>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</si>
  <si>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</si>
  <si>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</si>
  <si>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</si>
  <si>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</si>
  <si>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</si>
  <si>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</si>
  <si>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</si>
  <si>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</si>
  <si>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</si>
  <si>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</si>
  <si>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</si>
  <si>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</si>
  <si>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</si>
  <si>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</si>
  <si>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</si>
  <si>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</si>
  <si>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</si>
  <si>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</si>
  <si>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</si>
  <si>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</si>
  <si>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</si>
  <si>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</si>
  <si>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</si>
  <si>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</si>
  <si>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</si>
  <si>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</si>
  <si>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</si>
  <si>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</si>
  <si>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</si>
  <si>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</si>
  <si>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</si>
  <si>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</si>
  <si>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</si>
  <si>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</si>
  <si>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</si>
  <si>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</si>
  <si>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</si>
  <si>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</si>
  <si>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</si>
  <si>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</si>
  <si>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</si>
  <si>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</si>
  <si>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</si>
  <si>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</si>
  <si>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</si>
  <si>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</si>
  <si>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</si>
  <si>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</si>
  <si>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</si>
  <si>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</si>
  <si>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</si>
  <si>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</si>
  <si>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</si>
  <si>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</si>
  <si>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</si>
  <si>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</si>
  <si>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</si>
  <si>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</si>
  <si>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</si>
  <si>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</si>
  <si>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</si>
  <si>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</si>
  <si>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</si>
  <si>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</si>
  <si>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</si>
  <si>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</si>
  <si>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</si>
  <si>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</si>
  <si>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</si>
  <si>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</si>
  <si>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</si>
  <si>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</si>
  <si>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</si>
  <si>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</si>
  <si>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</si>
  <si>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</si>
  <si>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</si>
  <si>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</si>
  <si>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</si>
  <si>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</si>
  <si>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</si>
  <si>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</si>
  <si>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</si>
  <si>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</si>
  <si>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</si>
  <si>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</si>
  <si>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</si>
  <si>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</si>
  <si>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</si>
  <si>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</si>
  <si>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</si>
  <si>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</si>
  <si>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</si>
  <si>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</si>
  <si>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</si>
  <si>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</si>
  <si>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</si>
  <si>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</si>
  <si>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</si>
  <si>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</si>
  <si>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</si>
  <si>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</si>
  <si>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</si>
  <si>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</si>
  <si>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</si>
  <si>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</si>
  <si>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</si>
  <si>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</si>
  <si>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</si>
  <si>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</si>
  <si>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</si>
  <si>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</si>
  <si>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</si>
  <si>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</si>
  <si>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</si>
  <si>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</si>
  <si>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</si>
  <si>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</si>
  <si>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</si>
  <si>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</si>
  <si>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</si>
  <si>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</si>
  <si>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</si>
  <si>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</si>
  <si>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</si>
  <si>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</si>
  <si>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</si>
  <si>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</si>
  <si>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</si>
  <si>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</si>
  <si>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</si>
  <si>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</si>
  <si>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</si>
  <si>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</si>
  <si>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</si>
  <si>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</si>
  <si>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</si>
  <si>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</si>
  <si>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</si>
  <si>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</si>
  <si>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</si>
  <si>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</si>
  <si>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</si>
  <si>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</si>
  <si>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</si>
  <si>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</si>
  <si>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</si>
  <si>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</si>
  <si>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</si>
  <si>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</si>
  <si>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</si>
  <si>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</si>
  <si>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</si>
  <si>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</si>
  <si>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</si>
  <si>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</si>
  <si>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</si>
  <si>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</si>
  <si>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</si>
  <si>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</si>
  <si>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</si>
  <si>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</si>
  <si>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</si>
  <si>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</si>
  <si>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</si>
  <si>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</si>
  <si>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</si>
  <si>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</si>
  <si>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</si>
  <si>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</si>
  <si>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</si>
  <si>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</si>
  <si>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</si>
  <si>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</si>
  <si>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</si>
  <si>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</si>
  <si>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</si>
  <si>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</si>
  <si>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</si>
  <si>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</si>
  <si>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</si>
  <si>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</si>
  <si>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</si>
  <si>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</si>
  <si>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</si>
  <si>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</si>
  <si>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</si>
  <si>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</si>
  <si>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</si>
  <si>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</si>
  <si>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</si>
  <si>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</si>
  <si>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</si>
  <si>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</si>
  <si>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</si>
  <si>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</si>
  <si>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</si>
  <si>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</si>
  <si>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</si>
  <si>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</si>
  <si>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</si>
  <si>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</si>
  <si>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</si>
  <si>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</si>
  <si>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</si>
  <si>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</si>
  <si>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</si>
  <si>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</si>
  <si>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</si>
  <si>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</si>
  <si>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</si>
  <si>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</si>
  <si>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</si>
  <si>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</si>
  <si>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</si>
  <si>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</si>
  <si>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</si>
  <si>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</si>
  <si>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</si>
  <si>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</si>
  <si>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</si>
  <si>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</si>
  <si>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</si>
  <si>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</si>
  <si>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</si>
  <si>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</si>
  <si>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</si>
  <si>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</si>
  <si>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</si>
  <si>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</si>
  <si>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</si>
  <si>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</si>
  <si>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</si>
  <si>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</si>
  <si>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</si>
  <si>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</si>
  <si>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</si>
  <si>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</si>
  <si>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</si>
  <si>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</si>
  <si>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</si>
  <si>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</si>
  <si>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</si>
  <si>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</si>
  <si>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</si>
  <si>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</si>
  <si>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</si>
  <si>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</si>
  <si>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</si>
  <si>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</si>
  <si>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</si>
  <si>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</si>
  <si>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</si>
  <si>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</si>
  <si>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</si>
  <si>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</si>
  <si>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</si>
  <si>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</si>
  <si>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</si>
  <si>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</si>
  <si>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</si>
  <si>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</si>
  <si>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</si>
  <si>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</si>
  <si>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</si>
  <si>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</si>
  <si>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</si>
  <si>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</si>
  <si>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</si>
  <si>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</si>
  <si>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</si>
  <si>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</si>
  <si>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</si>
  <si>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</si>
  <si>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</si>
  <si>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</si>
  <si>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</si>
  <si>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</si>
  <si>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</si>
  <si>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</si>
  <si>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</si>
  <si>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</si>
  <si>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</si>
  <si>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</si>
  <si>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</si>
  <si>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</si>
  <si>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</si>
  <si>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</si>
  <si>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</si>
  <si>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</si>
  <si>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</si>
  <si>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</si>
  <si>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</si>
  <si>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</si>
  <si>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</si>
  <si>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</si>
  <si>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</si>
  <si>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</si>
  <si>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</si>
  <si>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</si>
  <si>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</si>
  <si>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</si>
  <si>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</si>
  <si>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</si>
  <si>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</si>
  <si>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</si>
  <si>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</si>
  <si>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</si>
  <si>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</si>
  <si>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</si>
  <si>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</si>
  <si>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</si>
  <si>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</si>
  <si>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</si>
  <si>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</si>
  <si>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</si>
  <si>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</si>
  <si>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</si>
  <si>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</si>
  <si>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</si>
  <si>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</si>
  <si>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</si>
  <si>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</si>
  <si>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</si>
  <si>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</si>
  <si>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</si>
  <si>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</si>
  <si>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</si>
  <si>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</si>
  <si>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</si>
  <si>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</si>
  <si>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</si>
  <si>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</si>
  <si>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</si>
  <si>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</si>
  <si>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</si>
  <si>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</si>
  <si>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</si>
  <si>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</si>
  <si>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</si>
  <si>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</si>
  <si>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</si>
  <si>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</si>
  <si>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</si>
  <si>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</si>
  <si>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</si>
  <si>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</si>
  <si>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</si>
  <si>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</si>
  <si>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</si>
  <si>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</si>
  <si>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</si>
  <si>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</si>
  <si>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</si>
  <si>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</si>
  <si>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</si>
  <si>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</si>
  <si>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</si>
  <si>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</si>
  <si>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</si>
  <si>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</si>
  <si>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</si>
  <si>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</si>
  <si>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</si>
  <si>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</si>
  <si>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</si>
  <si>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</si>
  <si>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</si>
  <si>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</si>
  <si>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</si>
  <si>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</si>
  <si>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</si>
  <si>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</si>
  <si>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</si>
  <si>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</si>
  <si>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</si>
  <si>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</si>
  <si>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</si>
  <si>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</si>
  <si>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</si>
  <si>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</si>
  <si>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</si>
  <si>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</si>
  <si>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</si>
  <si>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</si>
  <si>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</si>
  <si>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</si>
  <si>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</si>
  <si>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</si>
  <si>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</si>
  <si>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</si>
  <si>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</si>
  <si>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</si>
  <si>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</si>
  <si>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</si>
  <si>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</si>
  <si>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</si>
  <si>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</si>
  <si>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</si>
  <si>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</si>
  <si>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</si>
  <si>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</si>
  <si>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</si>
  <si>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</si>
  <si>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</si>
  <si>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</si>
  <si>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</si>
  <si>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</si>
  <si>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</si>
  <si>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</si>
  <si>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</si>
  <si>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</si>
  <si>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</si>
  <si>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</si>
  <si>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</si>
  <si>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</si>
  <si>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</si>
  <si>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</si>
  <si>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</si>
  <si>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</si>
  <si>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</si>
  <si>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</si>
  <si>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</si>
  <si>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</si>
  <si>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</si>
  <si>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</si>
  <si>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</si>
  <si>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</si>
  <si>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</si>
  <si>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</si>
  <si>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</si>
  <si>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</si>
  <si>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</si>
  <si>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</si>
  <si>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</si>
  <si>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</si>
  <si>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</si>
  <si>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</si>
  <si>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</si>
  <si>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</si>
  <si>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</si>
  <si>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</si>
  <si>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</si>
  <si>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</si>
  <si>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</si>
  <si>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</si>
  <si>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</si>
  <si>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</si>
  <si>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</si>
  <si>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</si>
  <si>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</si>
  <si>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</si>
  <si>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</si>
  <si>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</si>
  <si>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</si>
  <si>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</si>
  <si>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</si>
  <si>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</si>
  <si>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</si>
  <si>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</si>
  <si>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</si>
  <si>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</si>
  <si>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</si>
  <si>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</si>
  <si>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</si>
  <si>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</si>
  <si>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</si>
  <si>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</si>
  <si>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</si>
  <si>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</si>
  <si>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</si>
  <si>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</si>
  <si>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</si>
  <si>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</si>
  <si>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</si>
  <si>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</si>
  <si>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</si>
  <si>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</si>
  <si>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</si>
  <si>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</si>
  <si>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</si>
  <si>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</si>
  <si>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</si>
  <si>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</si>
  <si>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</si>
  <si>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</si>
  <si>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</si>
  <si>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</si>
  <si>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</si>
  <si>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</si>
  <si>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</si>
  <si>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</si>
  <si>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</si>
  <si>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</si>
  <si>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</si>
  <si>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</si>
  <si>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</si>
  <si>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</si>
  <si>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</si>
  <si>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</si>
  <si>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</si>
  <si>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</si>
  <si>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</si>
  <si>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</si>
  <si>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</si>
  <si>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</si>
  <si>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</si>
  <si>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</si>
  <si>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</si>
  <si>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</si>
  <si>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</si>
  <si>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</si>
  <si>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</si>
  <si>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</si>
  <si>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</si>
  <si>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</si>
  <si>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</si>
  <si>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</si>
  <si>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</si>
  <si>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</si>
  <si>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</si>
  <si>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</si>
  <si>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</si>
  <si>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</si>
  <si>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</si>
  <si>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</si>
  <si>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</si>
  <si>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</si>
  <si>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</si>
  <si>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</si>
  <si>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</si>
  <si>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</si>
  <si>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</si>
  <si>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</si>
  <si>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</si>
  <si>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</si>
  <si>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</si>
  <si>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</si>
  <si>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</si>
  <si>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</si>
  <si>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</si>
  <si>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</si>
  <si>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</si>
  <si>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</si>
  <si>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</si>
  <si>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</si>
  <si>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</si>
  <si>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</si>
  <si>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</si>
  <si>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</si>
  <si>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</si>
  <si>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</si>
  <si>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</si>
  <si>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</si>
  <si>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</si>
  <si>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</si>
  <si>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</si>
  <si>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</si>
  <si>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</si>
  <si>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</si>
  <si>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</si>
  <si>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</si>
  <si>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</si>
  <si>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</si>
  <si>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</si>
  <si>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</si>
  <si>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</si>
  <si>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</si>
  <si>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</si>
  <si>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</si>
  <si>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</si>
  <si>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</si>
  <si>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</si>
  <si>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</si>
  <si>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</si>
  <si>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</si>
  <si>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</si>
  <si>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</si>
  <si>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</si>
  <si>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</si>
  <si>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</si>
  <si>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</si>
  <si>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</si>
  <si>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</si>
  <si>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</si>
  <si>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</si>
  <si>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</si>
  <si>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</si>
  <si>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</si>
  <si>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</si>
  <si>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</si>
  <si>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</si>
  <si>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</si>
  <si>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</si>
  <si>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</si>
  <si>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</si>
  <si>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</si>
  <si>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</si>
  <si>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</si>
  <si>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</si>
  <si>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</si>
  <si>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</si>
  <si>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</si>
  <si>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</si>
  <si>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</si>
  <si>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</si>
  <si>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</si>
  <si>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</si>
  <si>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</si>
  <si>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</si>
  <si>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</si>
  <si>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</si>
  <si>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</si>
  <si>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</si>
  <si>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</si>
  <si>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</si>
  <si>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</si>
  <si>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</si>
  <si>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</si>
  <si>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</si>
  <si>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</si>
  <si>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</si>
  <si>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</si>
  <si>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</si>
  <si>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</si>
  <si>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</si>
  <si>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</si>
  <si>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</si>
  <si>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</si>
  <si>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</si>
  <si>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</si>
  <si>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</si>
  <si>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</si>
  <si>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</si>
  <si>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</si>
  <si>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</si>
  <si>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</si>
  <si>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</si>
  <si>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</si>
  <si>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</si>
  <si>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</si>
  <si>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</si>
  <si>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</si>
  <si>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</si>
  <si>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</si>
  <si>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</si>
  <si>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</si>
  <si>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</si>
  <si>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</si>
  <si>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</si>
  <si>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</si>
  <si>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</si>
  <si>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</si>
  <si>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</si>
  <si>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</si>
  <si>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</si>
  <si>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</si>
  <si>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</si>
  <si>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</si>
  <si>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</si>
  <si>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</si>
  <si>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</si>
  <si>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</si>
  <si>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</si>
  <si>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</si>
  <si>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</si>
  <si>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</si>
  <si>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</si>
  <si>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</si>
  <si>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</si>
  <si>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</si>
  <si>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</si>
  <si>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</si>
  <si>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</si>
  <si>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</si>
  <si>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</si>
  <si>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</si>
  <si>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</si>
  <si>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</si>
  <si>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</si>
  <si>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</si>
  <si>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</si>
  <si>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</si>
  <si>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</si>
  <si>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</si>
  <si>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</si>
  <si>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</si>
  <si>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</si>
  <si>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</si>
  <si>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</si>
  <si>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</si>
  <si>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</si>
  <si>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</si>
  <si>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</si>
  <si>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</si>
  <si>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</si>
  <si>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</si>
  <si>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</si>
  <si>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</si>
  <si>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</si>
  <si>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</si>
  <si>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</si>
  <si>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</si>
  <si>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</si>
  <si>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</si>
  <si>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</si>
  <si>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</si>
  <si>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</si>
  <si>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</si>
  <si>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</si>
  <si>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</si>
  <si>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</si>
  <si>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</si>
  <si>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</si>
  <si>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</si>
  <si>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</si>
  <si>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</si>
  <si>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</si>
  <si>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</si>
  <si>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</si>
  <si>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</si>
  <si>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</si>
  <si>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</si>
  <si>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</si>
  <si>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</si>
  <si>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</si>
  <si>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</si>
  <si>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</si>
  <si>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</si>
  <si>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</si>
  <si>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</si>
  <si>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</si>
  <si>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</si>
  <si>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</si>
  <si>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</si>
  <si>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</si>
  <si>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</si>
  <si>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</si>
  <si>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</si>
  <si>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</si>
  <si>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</si>
  <si>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</si>
  <si>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</si>
  <si>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</si>
  <si>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</si>
  <si>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</si>
  <si>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</si>
  <si>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</si>
  <si>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</si>
  <si>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</si>
  <si>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</si>
  <si>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</si>
  <si>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</si>
  <si>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</si>
  <si>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</si>
  <si>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</si>
  <si>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</si>
  <si>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</si>
  <si>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</si>
  <si>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</si>
  <si>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</si>
  <si>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</si>
  <si>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</si>
  <si>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</si>
  <si>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</si>
  <si>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</si>
  <si>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</si>
  <si>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</si>
  <si>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</si>
  <si>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</si>
  <si>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</si>
  <si>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</si>
  <si>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</si>
  <si>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</si>
  <si>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</si>
  <si>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</si>
  <si>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</si>
  <si>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</si>
  <si>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</si>
  <si>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</si>
  <si>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</si>
  <si>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</si>
  <si>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</si>
  <si>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</si>
  <si>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</si>
  <si>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</si>
  <si>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</si>
  <si>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</si>
  <si>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</si>
  <si>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</si>
  <si>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</si>
  <si>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</si>
  <si>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</si>
  <si>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</si>
  <si>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</si>
  <si>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</si>
  <si>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</si>
  <si>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</si>
  <si>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</si>
  <si>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</si>
  <si>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</si>
  <si>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</si>
  <si>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</si>
  <si>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</si>
  <si>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</si>
  <si>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</si>
  <si>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</si>
  <si>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</si>
  <si>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</si>
  <si>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</si>
  <si>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</si>
  <si>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</si>
  <si>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</si>
  <si>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</si>
  <si>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</si>
  <si>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</si>
  <si>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</si>
  <si>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</si>
  <si>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</si>
  <si>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</si>
  <si>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</si>
  <si>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</si>
  <si>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</si>
  <si>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</si>
  <si>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</si>
  <si>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</si>
  <si>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</si>
  <si>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</si>
  <si>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</si>
  <si>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</si>
  <si>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</si>
  <si>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</si>
  <si>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</si>
  <si>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</si>
  <si>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</si>
  <si>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</si>
  <si>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</si>
  <si>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</si>
  <si>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</si>
  <si>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</si>
  <si>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</si>
  <si>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</si>
  <si>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</si>
  <si>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</si>
  <si>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</si>
  <si>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</si>
  <si>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</si>
  <si>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</si>
  <si>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</si>
  <si>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</si>
  <si>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</si>
  <si>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</si>
  <si>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</si>
  <si>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</si>
  <si>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</si>
  <si>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</si>
  <si>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</si>
  <si>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</si>
  <si>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</si>
  <si>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</si>
  <si>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</si>
  <si>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</si>
  <si>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</si>
  <si>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</si>
  <si>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</si>
  <si>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</si>
  <si>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</si>
  <si>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</si>
  <si>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</si>
  <si>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</si>
  <si>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</si>
  <si>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</si>
  <si>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</si>
  <si>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</si>
  <si>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</si>
  <si>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</si>
  <si>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</si>
  <si>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</si>
  <si>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</si>
  <si>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</si>
  <si>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</si>
  <si>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</si>
  <si>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</si>
  <si>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</si>
  <si>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</si>
  <si>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</si>
  <si>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</si>
  <si>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</si>
  <si>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</si>
  <si>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</si>
  <si>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</si>
  <si>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</si>
  <si>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</si>
  <si>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</si>
  <si>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</si>
  <si>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</si>
  <si>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</si>
  <si>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</si>
  <si>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</si>
  <si>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</si>
  <si>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</si>
  <si>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</si>
  <si>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</si>
  <si>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</si>
  <si>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</si>
  <si>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</si>
  <si>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</si>
  <si>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</si>
  <si>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</si>
  <si>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</si>
  <si>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</si>
  <si>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</si>
  <si>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</si>
  <si>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</si>
  <si>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</si>
  <si>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</si>
  <si>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</si>
  <si>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</si>
  <si>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</si>
  <si>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</si>
  <si>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</si>
  <si>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</si>
  <si>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</si>
  <si>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</si>
  <si>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</si>
  <si>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</si>
  <si>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</si>
  <si>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</si>
  <si>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</si>
  <si>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</si>
  <si>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</si>
  <si>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</si>
  <si>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</si>
  <si>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</si>
  <si>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</si>
  <si>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</si>
  <si>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</si>
  <si>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</si>
  <si>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</si>
  <si>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</si>
  <si>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</si>
  <si>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</si>
  <si>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</si>
  <si>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</si>
  <si>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</si>
  <si>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</si>
  <si>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</si>
  <si>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</si>
  <si>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</si>
  <si>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</si>
  <si>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</si>
  <si>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</si>
  <si>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</si>
  <si>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</si>
  <si>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</si>
  <si>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</si>
  <si>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</si>
  <si>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</si>
  <si>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</si>
  <si>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</si>
  <si>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</si>
  <si>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</si>
  <si>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</si>
  <si>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</si>
  <si>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</si>
  <si>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</si>
  <si>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</si>
  <si>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</si>
  <si>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</si>
  <si>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</si>
  <si>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</si>
  <si>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</si>
  <si>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</si>
  <si>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</si>
  <si>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</si>
  <si>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</si>
  <si>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</si>
  <si>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</si>
  <si>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</si>
  <si>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</si>
  <si>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</si>
  <si>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</si>
  <si>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</si>
  <si>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</si>
  <si>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</si>
  <si>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</si>
  <si>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</si>
  <si>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</si>
  <si>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</si>
  <si>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</si>
  <si>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</si>
  <si>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</si>
  <si>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</si>
  <si>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</si>
  <si>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</si>
  <si>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</si>
  <si>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</si>
  <si>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</si>
  <si>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</si>
  <si>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</si>
  <si>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</si>
  <si>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</si>
  <si>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</si>
  <si>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</si>
  <si>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</si>
  <si>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</si>
  <si>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</si>
  <si>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</si>
  <si>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</si>
  <si>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</si>
  <si>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</si>
  <si>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</si>
  <si>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</si>
  <si>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</si>
  <si>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</si>
  <si>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</si>
  <si>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</si>
  <si>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</si>
  <si>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</si>
  <si>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</si>
  <si>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</si>
  <si>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</si>
  <si>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</si>
  <si>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</si>
  <si>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</si>
  <si>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</si>
  <si>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</si>
  <si>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</si>
  <si>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</si>
  <si>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</si>
  <si>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</si>
  <si>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</si>
  <si>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</si>
  <si>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</si>
  <si>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</si>
  <si>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</si>
  <si>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</si>
  <si>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</si>
  <si>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</si>
  <si>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</si>
  <si>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</si>
  <si>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</si>
  <si>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</si>
  <si>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</si>
  <si>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</si>
  <si>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</si>
  <si>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</si>
  <si>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</si>
  <si>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</si>
  <si>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</si>
  <si>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</si>
  <si>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</si>
  <si>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</si>
  <si>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</si>
  <si>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</si>
  <si>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</si>
  <si>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</si>
  <si>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</si>
  <si>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</si>
  <si>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</si>
  <si>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</si>
  <si>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</si>
  <si>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</si>
  <si>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</si>
  <si>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</si>
  <si>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</si>
  <si>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</si>
  <si>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</si>
  <si>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</si>
  <si>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</si>
  <si>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</si>
  <si>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</si>
  <si>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</si>
  <si>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</si>
  <si>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</si>
  <si>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</si>
  <si>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</si>
  <si>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</si>
  <si>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</si>
  <si>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</si>
  <si>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</si>
  <si>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</si>
  <si>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</si>
  <si>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</si>
  <si>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</si>
  <si>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</si>
  <si>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</si>
  <si>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</si>
  <si>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</si>
  <si>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</si>
  <si>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</si>
  <si>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</si>
  <si>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</si>
  <si>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</si>
  <si>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</si>
  <si>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</si>
  <si>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</si>
  <si>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</si>
  <si>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</si>
  <si>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</si>
  <si>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</si>
  <si>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</si>
  <si>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</si>
  <si>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</si>
  <si>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</si>
  <si>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</si>
  <si>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</si>
  <si>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</si>
  <si>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</si>
  <si>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</si>
  <si>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</si>
  <si>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</si>
  <si>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</si>
  <si>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</si>
  <si>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</si>
  <si>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</si>
  <si>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</si>
  <si>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</si>
  <si>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</si>
  <si>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</si>
  <si>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</si>
  <si>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</si>
  <si>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</si>
  <si>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</si>
  <si>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</si>
  <si>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</si>
  <si>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</si>
  <si>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</si>
  <si>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</si>
  <si>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</si>
  <si>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</si>
  <si>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</si>
  <si>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</si>
  <si>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</si>
  <si>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</si>
  <si>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</si>
  <si>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</si>
  <si>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</si>
  <si>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</si>
  <si>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</si>
  <si>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</si>
  <si>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</si>
  <si>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</si>
  <si>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</si>
  <si>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</si>
  <si>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</si>
  <si>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</si>
  <si>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</si>
  <si>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</si>
  <si>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</si>
  <si>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</si>
  <si>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</si>
  <si>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</si>
  <si>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</si>
  <si>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</si>
  <si>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</si>
  <si>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</si>
  <si>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</si>
  <si>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</si>
  <si>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</si>
  <si>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</si>
  <si>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</si>
  <si>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</si>
  <si>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</si>
  <si>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</si>
  <si>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</si>
  <si>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</si>
  <si>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</si>
  <si>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</si>
  <si>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</si>
  <si>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</si>
  <si>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</si>
  <si>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</si>
  <si>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</si>
  <si>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</si>
  <si>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</si>
  <si>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</si>
  <si>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</si>
  <si>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</si>
  <si>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</si>
  <si>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</si>
  <si>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</si>
  <si>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</si>
  <si>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</si>
  <si>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</si>
  <si>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</si>
  <si>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</si>
  <si>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</si>
  <si>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</si>
  <si>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</si>
  <si>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</si>
  <si>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</si>
  <si>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</si>
  <si>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</si>
  <si>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</si>
  <si>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</si>
  <si>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</si>
  <si>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</si>
  <si>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</si>
  <si>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</si>
  <si>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</si>
  <si>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</si>
  <si>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</si>
  <si>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</si>
  <si>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</si>
  <si>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</si>
  <si>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</si>
  <si>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</si>
  <si>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</si>
  <si>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</si>
  <si>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</si>
  <si>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</si>
  <si>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</si>
  <si>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</si>
  <si>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</si>
  <si>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</si>
  <si>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</si>
  <si>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</si>
  <si>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</si>
  <si>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</si>
  <si>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</si>
  <si>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</si>
  <si>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</si>
  <si>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</si>
  <si>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</si>
  <si>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</si>
  <si>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</si>
  <si>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</si>
  <si>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</si>
  <si>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</si>
  <si>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</si>
  <si>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</si>
  <si>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</si>
  <si>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</si>
  <si>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</si>
  <si>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</si>
  <si>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</si>
  <si>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</si>
  <si>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</si>
  <si>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</si>
  <si>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</si>
  <si>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</si>
  <si>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</si>
  <si>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</si>
  <si>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</si>
  <si>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</si>
  <si>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</si>
  <si>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</si>
  <si>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</si>
  <si>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</si>
  <si>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</si>
  <si>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</si>
  <si>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</si>
  <si>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</si>
  <si>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</si>
  <si>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</si>
  <si>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</si>
  <si>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</si>
  <si>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</si>
  <si>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</si>
  <si>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</si>
  <si>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</si>
  <si>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</si>
  <si>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</si>
  <si>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</si>
  <si>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</si>
  <si>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</si>
  <si>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</si>
  <si>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</si>
  <si>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</si>
  <si>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</si>
  <si>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</si>
  <si>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</si>
  <si>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</si>
  <si>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</si>
  <si>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</si>
  <si>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</si>
  <si>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</si>
  <si>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</si>
  <si>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</si>
  <si>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</si>
  <si>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</si>
  <si>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</si>
  <si>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</si>
  <si>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</si>
  <si>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</si>
  <si>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</si>
  <si>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</si>
  <si>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</si>
  <si>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</si>
  <si>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</si>
  <si>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</si>
  <si>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</si>
  <si>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</si>
  <si>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</si>
  <si>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</si>
  <si>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</si>
  <si>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</si>
  <si>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</si>
  <si>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</si>
  <si>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</si>
  <si>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</si>
  <si>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</si>
  <si>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</si>
  <si>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</si>
  <si>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</si>
  <si>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</si>
  <si>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</si>
  <si>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</si>
  <si>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</si>
  <si>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</si>
  <si>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</si>
  <si>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</si>
  <si>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</si>
  <si>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</si>
  <si>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</si>
  <si>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</si>
  <si>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</si>
  <si>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</si>
  <si>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</si>
  <si>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</si>
  <si>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</si>
  <si>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</si>
  <si>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</si>
  <si>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</si>
  <si>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</si>
  <si>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</si>
  <si>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</si>
  <si>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</si>
  <si>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</si>
  <si>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</si>
  <si>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</si>
  <si>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</si>
  <si>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</si>
  <si>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</si>
  <si>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</si>
  <si>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</si>
  <si>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</si>
  <si>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</si>
  <si>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</si>
  <si>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</si>
  <si>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</si>
  <si>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</si>
  <si>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</si>
  <si>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</si>
  <si>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</si>
  <si>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</si>
  <si>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</si>
  <si>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</si>
  <si>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</si>
  <si>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</si>
  <si>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</si>
  <si>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</si>
  <si>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</si>
  <si>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</si>
  <si>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</si>
  <si>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</si>
  <si>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</si>
  <si>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</si>
  <si>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</si>
  <si>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</si>
  <si>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</si>
  <si>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</si>
  <si>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</si>
  <si>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</si>
  <si>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</si>
  <si>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</si>
  <si>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</si>
  <si>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</si>
  <si>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</si>
  <si>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</si>
  <si>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</si>
  <si>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</si>
  <si>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</si>
  <si>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</si>
  <si>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</si>
  <si>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</si>
  <si>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</si>
  <si>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</si>
  <si>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</si>
  <si>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</si>
  <si>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</si>
  <si>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</si>
  <si>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</si>
  <si>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</si>
  <si>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</si>
  <si>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</si>
  <si>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</si>
  <si>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</si>
  <si>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</si>
  <si>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</si>
  <si>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</si>
  <si>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</si>
  <si>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</si>
  <si>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</si>
  <si>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</si>
  <si>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</si>
  <si>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</si>
  <si>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</si>
  <si>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</si>
  <si>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</si>
  <si>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</si>
  <si>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</si>
  <si>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</si>
  <si>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</si>
  <si>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</si>
  <si>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</si>
  <si>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</si>
  <si>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</si>
  <si>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</si>
  <si>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</si>
  <si>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</si>
  <si>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</si>
  <si>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</si>
  <si>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</si>
  <si>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</si>
  <si>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</si>
  <si>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</si>
  <si>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</si>
  <si>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</si>
  <si>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</si>
  <si>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</si>
  <si>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</si>
  <si>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</si>
  <si>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</si>
  <si>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</si>
  <si>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</si>
  <si>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</si>
  <si>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</si>
  <si>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</si>
  <si>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</si>
  <si>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</si>
  <si>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</si>
  <si>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</si>
  <si>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</si>
  <si>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</si>
  <si>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</si>
  <si>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</si>
  <si>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</si>
  <si>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</si>
  <si>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</si>
  <si>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</si>
  <si>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</si>
  <si>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</si>
  <si>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</si>
  <si>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</si>
  <si>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</si>
  <si>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</si>
  <si>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</si>
  <si>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</si>
  <si>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</si>
  <si>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</si>
  <si>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</si>
  <si>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</si>
  <si>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</si>
  <si>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</si>
  <si>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</si>
  <si>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</si>
  <si>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</si>
  <si>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</si>
  <si>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</si>
  <si>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</si>
  <si>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</si>
  <si>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</si>
  <si>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</si>
  <si>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</si>
  <si>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</si>
  <si>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</si>
  <si>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</si>
  <si>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</si>
  <si>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</si>
  <si>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</si>
  <si>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</si>
  <si>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</si>
  <si>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</si>
  <si>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</si>
  <si>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</si>
  <si>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</si>
  <si>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</si>
  <si>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</si>
  <si>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</si>
  <si>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</si>
  <si>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</si>
  <si>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</si>
  <si>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</si>
  <si>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</si>
  <si>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</si>
  <si>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</si>
  <si>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</si>
  <si>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</si>
  <si>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</si>
  <si>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</si>
  <si>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</si>
  <si>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</si>
  <si>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</si>
  <si>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</si>
  <si>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</si>
  <si>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</si>
  <si>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</si>
  <si>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</si>
  <si>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</si>
  <si>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</si>
  <si>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</si>
  <si>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</si>
  <si>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</si>
  <si>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</si>
  <si>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</si>
  <si>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</si>
  <si>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</si>
  <si>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</si>
  <si>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</si>
  <si>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</si>
  <si>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</si>
  <si>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</si>
  <si>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</si>
  <si>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</si>
  <si>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</si>
  <si>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</si>
  <si>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</si>
  <si>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</si>
  <si>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</si>
  <si>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</si>
  <si>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</si>
  <si>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</si>
  <si>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</si>
  <si>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</si>
  <si>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</si>
  <si>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</si>
  <si>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</si>
  <si>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</si>
  <si>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</si>
  <si>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</si>
  <si>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</si>
  <si>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</si>
  <si>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</si>
  <si>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</si>
  <si>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</si>
  <si>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</si>
  <si>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</si>
  <si>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</si>
  <si>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</si>
  <si>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</si>
  <si>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</si>
  <si>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</si>
  <si>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</si>
  <si>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</si>
  <si>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</si>
  <si>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</si>
  <si>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</si>
  <si>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</si>
  <si>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</si>
  <si>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</si>
  <si>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</si>
  <si>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</si>
  <si>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</si>
  <si>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</si>
  <si>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</si>
  <si>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</si>
  <si>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</si>
  <si>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</si>
  <si>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</si>
  <si>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</si>
  <si>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</si>
  <si>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</si>
  <si>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</si>
  <si>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</si>
  <si>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</si>
  <si>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</si>
  <si>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</si>
  <si>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</si>
  <si>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</si>
  <si>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</si>
  <si>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</si>
  <si>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</si>
  <si>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</si>
  <si>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</si>
  <si>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</si>
  <si>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</si>
  <si>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</si>
  <si>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</si>
  <si>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</si>
  <si>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</si>
  <si>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</si>
  <si>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</si>
  <si>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</si>
  <si>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</si>
  <si>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</si>
  <si>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</si>
  <si>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</si>
  <si>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</si>
  <si>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</si>
  <si>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</si>
  <si>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</si>
  <si>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</si>
  <si>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</si>
  <si>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</si>
  <si>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</si>
  <si>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</si>
  <si>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</si>
  <si>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</si>
  <si>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</si>
  <si>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</si>
  <si>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</si>
  <si>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</si>
  <si>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</si>
  <si>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</si>
  <si>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</si>
  <si>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</si>
  <si>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</si>
  <si>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</si>
  <si>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</si>
  <si>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</si>
  <si>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</si>
  <si>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</si>
  <si>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</si>
  <si>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</si>
  <si>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</si>
  <si>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</si>
  <si>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</si>
  <si>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</si>
  <si>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</si>
  <si>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</si>
  <si>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</si>
  <si>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</si>
  <si>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</si>
  <si>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</si>
  <si>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</si>
  <si>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</si>
  <si>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</si>
  <si>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</si>
  <si>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</si>
  <si>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</si>
  <si>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</si>
  <si>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</si>
  <si>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</si>
  <si>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</si>
  <si>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</si>
  <si>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</si>
  <si>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</si>
  <si>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</si>
  <si>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</si>
  <si>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</si>
  <si>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</si>
  <si>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</si>
  <si>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</si>
  <si>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</si>
  <si>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</si>
  <si>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</si>
  <si>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</si>
  <si>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</si>
  <si>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</si>
  <si>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</si>
  <si>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</si>
  <si>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</si>
  <si>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</si>
  <si>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</si>
  <si>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</si>
  <si>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</si>
  <si>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</si>
  <si>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</si>
  <si>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</si>
  <si>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</si>
  <si>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</si>
  <si>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</si>
  <si>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</si>
  <si>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</si>
  <si>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</si>
  <si>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</si>
  <si>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</si>
  <si>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</si>
  <si>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</si>
  <si>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</si>
  <si>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</si>
  <si>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</si>
  <si>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</si>
  <si>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</si>
  <si>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</si>
  <si>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</si>
  <si>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</si>
  <si>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</si>
  <si>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</si>
  <si>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</si>
  <si>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</si>
  <si>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</si>
  <si>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</si>
  <si>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</si>
  <si>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</si>
  <si>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</si>
  <si>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</si>
  <si>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</si>
  <si>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</si>
  <si>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</si>
  <si>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</si>
  <si>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</si>
  <si>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</si>
  <si>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</si>
  <si>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</si>
  <si>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</si>
  <si>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</si>
  <si>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</si>
  <si>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</si>
  <si>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</si>
  <si>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</si>
  <si>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</si>
  <si>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</si>
  <si>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</si>
  <si>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</si>
  <si>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</si>
  <si>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</si>
  <si>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</si>
  <si>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</si>
  <si>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</si>
  <si>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</si>
  <si>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</si>
  <si>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</si>
  <si>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</si>
  <si>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</si>
  <si>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</si>
  <si>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</si>
  <si>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</si>
  <si>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</si>
  <si>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</si>
  <si>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</si>
  <si>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</si>
  <si>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</si>
  <si>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</si>
  <si>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</si>
  <si>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</si>
  <si>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</si>
  <si>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</si>
  <si>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</si>
  <si>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</si>
  <si>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</si>
  <si>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</si>
  <si>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</si>
  <si>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</si>
  <si>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</si>
  <si>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</si>
  <si>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</si>
  <si>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</si>
  <si>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</si>
  <si>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</si>
  <si>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</si>
  <si>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</si>
  <si>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</si>
  <si>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</si>
  <si>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</si>
  <si>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</si>
  <si>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</si>
  <si>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</si>
  <si>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</si>
  <si>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</si>
  <si>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</si>
  <si>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</si>
  <si>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</si>
  <si>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</si>
  <si>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</si>
  <si>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</si>
  <si>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</si>
  <si>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</si>
  <si>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</si>
  <si>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</si>
  <si>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</si>
  <si>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</si>
  <si>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</si>
  <si>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</si>
  <si>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</si>
  <si>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</si>
  <si>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</si>
  <si>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</si>
  <si>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</si>
  <si>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</si>
  <si>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</si>
  <si>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</si>
  <si>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</si>
  <si>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</si>
  <si>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</si>
  <si>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</si>
  <si>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</si>
  <si>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</si>
  <si>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</si>
  <si>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</si>
  <si>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</si>
  <si>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</si>
  <si>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</si>
  <si>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</si>
  <si>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</si>
  <si>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</si>
  <si>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</si>
  <si>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</si>
  <si>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</si>
  <si>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</si>
  <si>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</si>
  <si>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</si>
  <si>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</si>
  <si>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</si>
  <si>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</si>
  <si>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</si>
  <si>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</si>
  <si>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</si>
  <si>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</si>
  <si>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</si>
  <si>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</si>
  <si>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</si>
  <si>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</si>
  <si>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</si>
  <si>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</si>
  <si>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</si>
  <si>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</si>
  <si>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</si>
  <si>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</si>
  <si>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</si>
  <si>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</si>
  <si>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</si>
  <si>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</si>
  <si>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</si>
  <si>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</si>
  <si>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</si>
  <si>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</si>
  <si>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</si>
  <si>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</si>
  <si>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</si>
  <si>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</si>
  <si>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</si>
  <si>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</si>
  <si>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</si>
  <si>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</si>
  <si>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</si>
  <si>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</si>
  <si>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</si>
  <si>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</si>
  <si>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</si>
  <si>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</si>
  <si>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</si>
  <si>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</si>
  <si>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</si>
  <si>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</si>
  <si>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</si>
  <si>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</si>
  <si>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</si>
  <si>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</si>
  <si>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</si>
  <si>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</si>
  <si>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</si>
  <si>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</si>
  <si>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</si>
  <si>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</si>
  <si>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</si>
  <si>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</si>
  <si>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</si>
  <si>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</si>
  <si>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</si>
  <si>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</si>
  <si>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</si>
  <si>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</si>
  <si>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</si>
  <si>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</si>
  <si>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</si>
  <si>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</si>
  <si>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</si>
  <si>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</si>
  <si>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</si>
  <si>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</si>
  <si>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</si>
  <si>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</si>
  <si>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</si>
  <si>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</si>
  <si>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</si>
  <si>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</si>
  <si>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</si>
  <si>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</si>
  <si>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</si>
  <si>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</si>
  <si>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</si>
  <si>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</si>
  <si>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</si>
  <si>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</si>
  <si>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</si>
  <si>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</si>
  <si>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</si>
  <si>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</si>
  <si>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</si>
  <si>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</si>
  <si>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</si>
  <si>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</si>
  <si>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</si>
  <si>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</si>
  <si>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</si>
  <si>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</si>
  <si>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</si>
  <si>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</si>
  <si>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</si>
  <si>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</si>
  <si>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</si>
  <si>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</si>
  <si>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</si>
  <si>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</si>
  <si>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</si>
  <si>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</si>
  <si>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</si>
  <si>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</si>
  <si>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</si>
  <si>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</si>
  <si>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</si>
  <si>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</si>
  <si>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</si>
  <si>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</si>
  <si>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</si>
  <si>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</si>
  <si>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</si>
  <si>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</si>
  <si>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</si>
  <si>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</si>
  <si>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</si>
  <si>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</si>
  <si>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</si>
  <si>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</si>
  <si>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</si>
  <si>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</si>
  <si>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</si>
  <si>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</si>
  <si>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</si>
  <si>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</si>
  <si>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</si>
  <si>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</si>
  <si>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</si>
  <si>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</si>
  <si>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</si>
  <si>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</si>
  <si>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</si>
  <si>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</si>
  <si>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</si>
  <si>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</si>
  <si>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</si>
  <si>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</si>
  <si>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</si>
  <si>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</si>
  <si>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</si>
  <si>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</si>
  <si>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</si>
  <si>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</si>
  <si>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</si>
  <si>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</si>
  <si>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</si>
  <si>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</si>
  <si>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</si>
  <si>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</si>
  <si>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</si>
  <si>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</si>
  <si>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</si>
  <si>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</si>
  <si>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</si>
  <si>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</si>
  <si>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</si>
  <si>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</si>
  <si>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</si>
  <si>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</si>
  <si>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</si>
  <si>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</si>
  <si>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</si>
  <si>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</si>
  <si>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</si>
  <si>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</si>
  <si>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</si>
  <si>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</si>
  <si>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</si>
  <si>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</si>
  <si>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</si>
  <si>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</si>
  <si>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</si>
  <si>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</si>
  <si>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</si>
  <si>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</si>
  <si>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</si>
  <si>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</si>
  <si>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</si>
  <si>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</si>
  <si>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</si>
  <si>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</si>
  <si>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</si>
  <si>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</si>
  <si>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</si>
  <si>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</si>
  <si>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</si>
  <si>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</si>
  <si>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</si>
  <si>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</si>
  <si>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</si>
  <si>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</si>
  <si>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</si>
  <si>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</si>
  <si>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</si>
  <si>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</si>
  <si>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</si>
  <si>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</si>
  <si>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</si>
  <si>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</si>
  <si>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</si>
  <si>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</si>
  <si>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</si>
  <si>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</si>
  <si>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</si>
  <si>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</si>
  <si>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</si>
  <si>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</si>
  <si>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</si>
  <si>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</si>
  <si>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</si>
  <si>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</si>
  <si>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</si>
  <si>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</si>
  <si>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</si>
  <si>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</si>
  <si>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</si>
  <si>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</si>
  <si>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</si>
  <si>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</si>
  <si>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</si>
  <si>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</si>
  <si>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</si>
  <si>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</si>
  <si>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</si>
  <si>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</si>
  <si>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</si>
  <si>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</si>
  <si>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</si>
  <si>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</si>
  <si>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</si>
  <si>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</si>
  <si>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</si>
  <si>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</si>
  <si>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</si>
  <si>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</si>
  <si>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</si>
  <si>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</si>
  <si>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</si>
  <si>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</si>
  <si>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</si>
  <si>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</si>
  <si>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</si>
  <si>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</si>
  <si>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</si>
  <si>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</si>
  <si>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</si>
  <si>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</si>
  <si>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</si>
  <si>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</si>
  <si>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</si>
  <si>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</si>
  <si>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</si>
  <si>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</si>
  <si>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</si>
  <si>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</si>
  <si>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</si>
  <si>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</si>
  <si>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</si>
  <si>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</si>
  <si>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</si>
  <si>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</si>
  <si>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</si>
  <si>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</si>
  <si>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</si>
  <si>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</si>
  <si>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</si>
  <si>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</si>
  <si>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</si>
  <si>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</si>
  <si>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</si>
  <si>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</si>
  <si>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</si>
  <si>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</si>
  <si>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</si>
  <si>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</si>
  <si>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</si>
  <si>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</si>
  <si>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</si>
  <si>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</si>
  <si>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</si>
  <si>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</si>
  <si>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</si>
  <si>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</si>
  <si>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</si>
  <si>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</si>
  <si>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</si>
  <si>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</si>
  <si>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</si>
  <si>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</si>
  <si>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</si>
  <si>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</si>
  <si>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</si>
  <si>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</si>
  <si>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</si>
  <si>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</si>
  <si>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</si>
  <si>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</si>
  <si>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</si>
  <si>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</si>
  <si>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</si>
  <si>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</si>
  <si>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</si>
  <si>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</si>
  <si>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</si>
  <si>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</si>
  <si>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</si>
  <si>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</si>
  <si>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</si>
  <si>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</si>
  <si>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</si>
  <si>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</si>
  <si>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</si>
  <si>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</si>
  <si>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</si>
  <si>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</si>
  <si>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</si>
  <si>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</si>
  <si>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</si>
  <si>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</si>
  <si>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</si>
  <si>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</si>
  <si>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</si>
  <si>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</si>
  <si>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</si>
  <si>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</si>
  <si>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</si>
  <si>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</si>
  <si>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</si>
  <si>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</si>
  <si>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</si>
  <si>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</si>
  <si>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</si>
  <si>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</si>
  <si>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</si>
  <si>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</si>
  <si>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</si>
  <si>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</si>
  <si>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</si>
  <si>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</si>
  <si>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</si>
  <si>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</si>
  <si>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</si>
  <si>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</si>
  <si>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</si>
  <si>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</si>
  <si>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</si>
  <si>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</si>
  <si>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</si>
  <si>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</si>
  <si>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</si>
  <si>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</si>
  <si>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</si>
  <si>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</si>
  <si>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</si>
  <si>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</si>
  <si>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</si>
  <si>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</si>
  <si>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</si>
  <si>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</si>
  <si>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</si>
  <si>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</si>
  <si>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</si>
  <si>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</si>
  <si>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</si>
  <si>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</si>
  <si>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</si>
  <si>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</si>
  <si>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</si>
  <si>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</si>
  <si>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</si>
  <si>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</si>
  <si>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</si>
  <si>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</si>
  <si>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</si>
  <si>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</si>
  <si>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</si>
  <si>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</si>
  <si>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</si>
  <si>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</si>
  <si>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</si>
  <si>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</si>
  <si>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</si>
  <si>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</si>
  <si>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</si>
  <si>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</si>
  <si>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</si>
  <si>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</si>
  <si>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</si>
  <si>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</si>
  <si>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</si>
  <si>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</si>
  <si>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</si>
  <si>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</si>
  <si>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</si>
  <si>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</si>
  <si>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</si>
  <si>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</si>
  <si>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</si>
  <si>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</si>
  <si>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</si>
  <si>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</si>
  <si>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</si>
  <si>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</si>
  <si>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</si>
  <si>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</si>
  <si>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</si>
  <si>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</si>
  <si>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</si>
  <si>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</si>
  <si>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</si>
  <si>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</si>
  <si>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</si>
  <si>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</si>
  <si>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</si>
  <si>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</si>
  <si>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</si>
  <si>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</si>
  <si>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</si>
  <si>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</si>
  <si>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</si>
  <si>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</si>
  <si>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</si>
  <si>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</si>
  <si>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</si>
  <si>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</si>
  <si>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</si>
  <si>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</si>
  <si>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</si>
  <si>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</si>
  <si>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</si>
  <si>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</si>
  <si>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</si>
  <si>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</si>
  <si>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</si>
  <si>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</si>
  <si>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</si>
  <si>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</si>
  <si>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</si>
  <si>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</si>
  <si>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</si>
  <si>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</si>
  <si>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</si>
  <si>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</si>
  <si>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</si>
  <si>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</si>
  <si>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</si>
  <si>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</si>
  <si>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</si>
  <si>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</si>
  <si>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</si>
  <si>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</si>
  <si>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</si>
  <si>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</si>
  <si>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</si>
  <si>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</si>
  <si>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</si>
  <si>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</si>
  <si>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</si>
  <si>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</si>
  <si>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</si>
  <si>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</si>
  <si>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</si>
  <si>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</si>
  <si>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</si>
  <si>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</si>
  <si>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</si>
  <si>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</si>
  <si>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</si>
  <si>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</si>
  <si>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</si>
  <si>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</si>
  <si>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</si>
  <si>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</si>
  <si>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</si>
  <si>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</si>
  <si>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</si>
  <si>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</si>
  <si>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</si>
  <si>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</si>
  <si>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</si>
  <si>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</si>
  <si>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</si>
  <si>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</si>
  <si>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</si>
  <si>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</si>
  <si>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</si>
  <si>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</si>
  <si>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</si>
  <si>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</si>
  <si>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</si>
  <si>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</si>
  <si>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</si>
  <si>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</si>
  <si>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</si>
  <si>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</si>
  <si>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</si>
  <si>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</si>
  <si>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</si>
  <si>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</si>
  <si>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</si>
  <si>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</si>
  <si>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</si>
  <si>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</si>
  <si>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</si>
  <si>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</si>
  <si>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</si>
  <si>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</si>
  <si>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</si>
  <si>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</si>
  <si>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</si>
  <si>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</si>
  <si>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</si>
  <si>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</si>
  <si>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</si>
  <si>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</si>
  <si>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</si>
  <si>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</si>
  <si>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</si>
  <si>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</si>
  <si>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</si>
  <si>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</si>
  <si>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</si>
  <si>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</si>
  <si>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</si>
  <si>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</si>
  <si>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</si>
  <si>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</si>
  <si>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</si>
  <si>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</si>
  <si>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</si>
  <si>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</si>
  <si>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</si>
  <si>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</si>
  <si>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</si>
  <si>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</si>
  <si>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</si>
  <si>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</si>
  <si>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</si>
  <si>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</si>
  <si>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</si>
  <si>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</si>
  <si>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</si>
  <si>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</si>
  <si>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</si>
  <si>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</si>
  <si>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</si>
  <si>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</si>
  <si>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</si>
  <si>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</si>
  <si>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</si>
  <si>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</si>
  <si>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</si>
  <si>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</si>
  <si>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</si>
  <si>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</si>
  <si>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</si>
  <si>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</si>
  <si>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</si>
  <si>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</si>
  <si>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</si>
  <si>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</si>
  <si>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</si>
  <si>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</si>
  <si>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</si>
  <si>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</si>
  <si>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</si>
  <si>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</si>
  <si>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</si>
  <si>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</si>
  <si>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</si>
  <si>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</si>
  <si>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</si>
  <si>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</si>
  <si>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</si>
  <si>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</si>
  <si>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</si>
  <si>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</si>
  <si>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</si>
  <si>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</si>
  <si>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</si>
  <si>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</si>
  <si>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</si>
  <si>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</si>
  <si>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</si>
  <si>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</si>
  <si>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</si>
  <si>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</si>
  <si>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</si>
  <si>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</si>
  <si>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</si>
  <si>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</si>
  <si>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</si>
  <si>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</si>
  <si>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</si>
  <si>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</si>
  <si>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</si>
  <si>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</si>
  <si>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</si>
  <si>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</si>
  <si>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</si>
  <si>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</si>
  <si>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</si>
  <si>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</si>
  <si>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</si>
  <si>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</si>
  <si>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</si>
  <si>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</si>
  <si>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</si>
  <si>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</si>
  <si>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</si>
  <si>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</si>
  <si>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</si>
  <si>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</si>
  <si>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</si>
  <si>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</si>
  <si>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</si>
  <si>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</si>
  <si>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</si>
  <si>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</si>
  <si>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</si>
  <si>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</si>
  <si>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</si>
  <si>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</si>
  <si>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</si>
  <si>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</si>
  <si>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</si>
  <si>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</si>
  <si>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</si>
  <si>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</si>
  <si>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</si>
  <si>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</si>
  <si>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</si>
  <si>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</si>
  <si>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</si>
  <si>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</si>
  <si>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</si>
  <si>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</si>
  <si>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</si>
  <si>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</si>
  <si>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</si>
  <si>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</si>
  <si>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</si>
  <si>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</si>
  <si>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</si>
  <si>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</si>
  <si>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</si>
  <si>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</si>
  <si>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</si>
  <si>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</si>
  <si>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</si>
  <si>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</si>
  <si>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</si>
  <si>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</si>
  <si>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</si>
  <si>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</si>
  <si>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</si>
  <si>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</si>
  <si>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</si>
  <si>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</si>
  <si>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</si>
  <si>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</si>
  <si>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</si>
  <si>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</si>
  <si>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</si>
  <si>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</si>
  <si>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</si>
  <si>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</si>
  <si>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</si>
  <si>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</si>
  <si>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</si>
  <si>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</si>
  <si>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</si>
  <si>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</si>
  <si>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</si>
  <si>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</si>
  <si>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</si>
  <si>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</si>
  <si>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</si>
  <si>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</si>
  <si>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</si>
  <si>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</si>
  <si>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</si>
  <si>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</si>
  <si>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</si>
  <si>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</si>
  <si>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</si>
  <si>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</si>
  <si>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</si>
  <si>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</si>
  <si>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</si>
  <si>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</si>
  <si>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</si>
  <si>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</si>
  <si>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</si>
  <si>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</si>
  <si>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</si>
  <si>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</si>
  <si>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</si>
  <si>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</si>
  <si>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</si>
  <si>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</si>
  <si>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</si>
  <si>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</si>
  <si>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</si>
  <si>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</si>
  <si>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</si>
  <si>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</si>
  <si>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</si>
  <si>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</si>
  <si>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</si>
  <si>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</si>
  <si>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</si>
  <si>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</si>
  <si>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</si>
  <si>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</si>
  <si>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</si>
  <si>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</si>
  <si>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</si>
  <si>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</si>
  <si>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</si>
  <si>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</si>
  <si>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</si>
  <si>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</si>
  <si>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</si>
  <si>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</si>
  <si>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</si>
  <si>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</si>
  <si>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</si>
  <si>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</si>
  <si>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</si>
  <si>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</si>
  <si>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</si>
  <si>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</si>
  <si>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</si>
  <si>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</si>
  <si>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</si>
  <si>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</si>
  <si>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</si>
  <si>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</si>
  <si>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</si>
  <si>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</si>
  <si>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</si>
  <si>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</si>
  <si>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</si>
  <si>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</si>
  <si>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</si>
  <si>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</si>
  <si>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</si>
  <si>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</si>
  <si>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</si>
  <si>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</si>
  <si>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</si>
  <si>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</si>
  <si>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</si>
  <si>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</si>
  <si>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</si>
  <si>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</si>
  <si>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</si>
  <si>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</si>
  <si>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</si>
  <si>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</si>
  <si>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</si>
  <si>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</si>
  <si>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</si>
  <si>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</si>
  <si>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</si>
  <si>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</si>
  <si>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</si>
  <si>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</si>
  <si>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</si>
  <si>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</si>
  <si>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</si>
  <si>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</si>
  <si>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</si>
  <si>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</si>
  <si>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</si>
  <si>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</si>
  <si>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</si>
  <si>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</si>
  <si>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</si>
  <si>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</si>
  <si>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</si>
  <si>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</si>
  <si>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</si>
  <si>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</si>
  <si>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</si>
  <si>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</si>
  <si>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</si>
  <si>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</si>
  <si>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</si>
  <si>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</si>
  <si>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</si>
  <si>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</si>
  <si>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</si>
  <si>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</si>
  <si>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</si>
  <si>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</si>
  <si>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</si>
  <si>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</si>
  <si>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</si>
  <si>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</si>
  <si>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</si>
  <si>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</si>
  <si>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</si>
  <si>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</si>
  <si>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</si>
  <si>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</si>
  <si>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</si>
  <si>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</si>
  <si>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</si>
  <si>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</si>
  <si>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</si>
  <si>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</si>
  <si>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</si>
  <si>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</si>
  <si>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</si>
  <si>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</si>
  <si>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</si>
  <si>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</si>
  <si>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</si>
  <si>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</si>
  <si>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</si>
  <si>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</si>
  <si>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</si>
  <si>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</si>
  <si>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</si>
  <si>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</si>
  <si>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</si>
  <si>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</si>
  <si>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</si>
  <si>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</si>
  <si>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</si>
  <si>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</si>
  <si>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</si>
  <si>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</si>
  <si>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</si>
  <si>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</si>
  <si>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</si>
  <si>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</si>
  <si>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</si>
  <si>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</si>
  <si>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</si>
  <si>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</si>
  <si>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</si>
  <si>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</si>
  <si>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</si>
  <si>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</si>
  <si>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</si>
  <si>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</si>
  <si>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</si>
  <si>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</si>
  <si>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</si>
  <si>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</si>
  <si>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</si>
  <si>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</si>
  <si>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</si>
  <si>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</si>
  <si>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</si>
  <si>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</si>
  <si>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</si>
  <si>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</si>
  <si>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</si>
  <si>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</si>
  <si>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</si>
  <si>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</si>
  <si>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</si>
  <si>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</si>
  <si>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</si>
  <si>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</si>
  <si>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</si>
  <si>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</si>
  <si>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</si>
  <si>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</si>
  <si>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</si>
  <si>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</si>
  <si>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</si>
  <si>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</si>
  <si>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</si>
  <si>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</si>
  <si>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</si>
  <si>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</si>
  <si>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</si>
  <si>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</si>
  <si>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</si>
  <si>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</si>
  <si>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</si>
  <si>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</si>
  <si>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</si>
  <si>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</si>
  <si>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</si>
  <si>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</si>
  <si>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</si>
  <si>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</si>
  <si>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</si>
  <si>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</si>
  <si>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</si>
  <si>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</si>
  <si>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</si>
  <si>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</si>
  <si>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</si>
  <si>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</si>
  <si>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</si>
  <si>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</si>
  <si>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</si>
  <si>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</si>
  <si>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</si>
  <si>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</si>
  <si>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</si>
  <si>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</si>
  <si>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</si>
  <si>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</si>
  <si>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</si>
  <si>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</si>
  <si>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</si>
  <si>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</si>
  <si>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</si>
  <si>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</si>
  <si>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</si>
  <si>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</si>
  <si>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</si>
  <si>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</si>
  <si>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</si>
  <si>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</si>
  <si>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</si>
  <si>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</si>
  <si>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</si>
  <si>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</si>
  <si>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</si>
  <si>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</si>
  <si>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</si>
  <si>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</si>
  <si>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</si>
  <si>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</si>
  <si>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</si>
  <si>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</si>
  <si>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</si>
  <si>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</si>
  <si>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</si>
  <si>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</si>
  <si>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</si>
  <si>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</si>
  <si>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</si>
  <si>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</si>
  <si>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</si>
  <si>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</si>
  <si>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</si>
  <si>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</si>
  <si>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</si>
  <si>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</si>
  <si>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</si>
  <si>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</si>
  <si>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</si>
  <si>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</si>
  <si>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</si>
  <si>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</si>
  <si>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</si>
  <si>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</si>
  <si>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</si>
  <si>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</si>
  <si>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</si>
  <si>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</si>
  <si>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</si>
  <si>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</si>
  <si>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</si>
  <si>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</si>
  <si>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</si>
  <si>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</si>
  <si>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</si>
  <si>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</si>
  <si>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</si>
  <si>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</si>
  <si>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</si>
  <si>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</si>
  <si>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</si>
  <si>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</si>
  <si>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</si>
  <si>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</si>
  <si>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</si>
  <si>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</si>
  <si>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</si>
  <si>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</si>
  <si>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</si>
  <si>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</si>
  <si>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</si>
  <si>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</si>
  <si>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</si>
  <si>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</si>
  <si>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</si>
  <si>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</si>
  <si>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</si>
  <si>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</si>
  <si>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</si>
  <si>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</si>
  <si>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</si>
  <si>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</si>
  <si>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</si>
  <si>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</si>
  <si>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</si>
  <si>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</si>
  <si>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</si>
  <si>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</si>
  <si>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</si>
  <si>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</si>
  <si>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</si>
  <si>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</si>
  <si>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</si>
  <si>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</si>
  <si>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</si>
  <si>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</si>
  <si>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</si>
  <si>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</si>
  <si>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</si>
  <si>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</si>
  <si>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</si>
  <si>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</si>
  <si>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</si>
  <si>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</si>
  <si>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</si>
  <si>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</si>
  <si>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</si>
  <si>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</si>
  <si>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</si>
  <si>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</si>
  <si>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</si>
  <si>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</si>
  <si>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</si>
  <si>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</si>
  <si>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</si>
  <si>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</si>
  <si>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</si>
  <si>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</si>
  <si>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</si>
  <si>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</si>
  <si>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</si>
  <si>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</si>
  <si>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</si>
  <si>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</si>
  <si>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</si>
  <si>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</si>
  <si>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</si>
  <si>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</si>
  <si>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</si>
  <si>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</si>
  <si>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</si>
  <si>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</si>
  <si>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</si>
  <si>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</si>
  <si>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</si>
  <si>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</si>
  <si>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</si>
  <si>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</si>
  <si>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</si>
  <si>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</si>
  <si>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</si>
  <si>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</si>
  <si>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</si>
  <si>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</si>
  <si>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</si>
  <si>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</si>
  <si>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</si>
  <si>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</si>
  <si>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</si>
  <si>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</si>
  <si>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</si>
  <si>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</si>
  <si>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</si>
  <si>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</si>
  <si>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</si>
  <si>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</si>
  <si>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</si>
  <si>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</si>
  <si>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</si>
  <si>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</si>
  <si>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</si>
  <si>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</si>
  <si>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</si>
  <si>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</si>
  <si>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</si>
  <si>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</si>
  <si>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</si>
  <si>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</si>
  <si>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</si>
  <si>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</si>
  <si>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</si>
  <si>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</si>
  <si>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</si>
  <si>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</si>
  <si>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</si>
  <si>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</si>
  <si>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</si>
  <si>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</si>
  <si>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</si>
  <si>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</si>
  <si>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</si>
  <si>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</si>
  <si>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</si>
  <si>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</si>
  <si>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</si>
  <si>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</si>
  <si>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</si>
  <si>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</si>
  <si>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</si>
  <si>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</si>
  <si>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</si>
  <si>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</si>
  <si>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</si>
  <si>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</si>
  <si>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</si>
  <si>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</si>
  <si>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</si>
  <si>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</si>
  <si>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</si>
  <si>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</si>
  <si>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</si>
  <si>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</si>
  <si>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</si>
  <si>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</si>
  <si>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</si>
  <si>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</si>
  <si>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</si>
  <si>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</si>
  <si>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</si>
  <si>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</si>
  <si>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</si>
  <si>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</si>
  <si>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</si>
  <si>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</si>
  <si>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</si>
  <si>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</si>
  <si>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</si>
  <si>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</si>
  <si>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</si>
  <si>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</si>
  <si>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</si>
  <si>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</si>
  <si>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</si>
  <si>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</si>
  <si>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</si>
  <si>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</si>
  <si>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</si>
  <si>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</si>
  <si>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</si>
  <si>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</si>
  <si>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</si>
  <si>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</si>
  <si>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</si>
  <si>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</si>
  <si>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</si>
  <si>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</si>
  <si>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</si>
  <si>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</si>
  <si>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</si>
  <si>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</si>
  <si>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</si>
  <si>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</si>
  <si>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</si>
  <si>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</si>
  <si>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</si>
  <si>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</si>
  <si>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</si>
  <si>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</si>
  <si>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</si>
  <si>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</si>
  <si>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</si>
  <si>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</si>
  <si>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</si>
  <si>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</si>
  <si>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</si>
  <si>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</si>
  <si>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</si>
  <si>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</si>
  <si>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</si>
  <si>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</si>
  <si>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</si>
  <si>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</si>
  <si>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</si>
  <si>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</si>
  <si>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</si>
  <si>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</si>
  <si>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</si>
  <si>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</si>
  <si>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</si>
  <si>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</si>
  <si>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</si>
  <si>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</si>
  <si>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</si>
  <si>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</si>
  <si>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</si>
  <si>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</si>
  <si>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</si>
  <si>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</si>
  <si>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</si>
  <si>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</si>
  <si>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</si>
  <si>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</si>
  <si>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</si>
  <si>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</si>
  <si>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</si>
  <si>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</si>
  <si>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</si>
  <si>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</si>
  <si>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</si>
  <si>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</si>
  <si>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</si>
  <si>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</si>
  <si>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</si>
  <si>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</si>
  <si>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</si>
  <si>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</si>
  <si>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</si>
  <si>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</si>
  <si>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</si>
  <si>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</si>
  <si>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</si>
  <si>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</si>
  <si>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</si>
  <si>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</si>
  <si>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</si>
  <si>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</si>
  <si>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</si>
  <si>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</si>
  <si>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</si>
  <si>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</si>
  <si>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</si>
  <si>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</si>
  <si>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</si>
  <si>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</si>
  <si>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</si>
  <si>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</si>
  <si>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</si>
  <si>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</si>
  <si>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</si>
  <si>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</si>
  <si>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</si>
  <si>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</si>
  <si>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</si>
  <si>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</si>
  <si>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</si>
  <si>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</si>
  <si>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</si>
  <si>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</si>
  <si>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</si>
  <si>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</si>
  <si>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</si>
  <si>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</si>
  <si>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</si>
  <si>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</si>
  <si>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</si>
  <si>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</si>
  <si>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</si>
  <si>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</si>
  <si>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</si>
  <si>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</si>
  <si>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</si>
  <si>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</si>
  <si>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</si>
  <si>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</si>
  <si>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</si>
  <si>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</si>
  <si>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</si>
  <si>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</si>
  <si>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</si>
  <si>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</si>
  <si>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</si>
  <si>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</si>
  <si>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</si>
  <si>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</si>
  <si>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</si>
  <si>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</si>
  <si>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</si>
  <si>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</si>
  <si>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</si>
  <si>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</si>
  <si>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</si>
  <si>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</si>
  <si>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</si>
  <si>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</si>
  <si>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</si>
  <si>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</si>
  <si>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</si>
  <si>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</si>
  <si>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</si>
  <si>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</si>
  <si>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</si>
  <si>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</si>
  <si>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</si>
  <si>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</si>
  <si>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</si>
  <si>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</si>
  <si>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</si>
  <si>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</si>
  <si>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</si>
  <si>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</si>
  <si>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</si>
  <si>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</si>
  <si>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</si>
  <si>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</si>
  <si>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</si>
  <si>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</si>
  <si>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</si>
  <si>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</si>
  <si>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</si>
  <si>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</si>
  <si>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</si>
  <si>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</si>
  <si>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</si>
  <si>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</si>
  <si>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</si>
  <si>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</si>
  <si>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</si>
  <si>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</si>
  <si>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</si>
  <si>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</si>
  <si>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</si>
  <si>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</si>
  <si>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</si>
  <si>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</si>
  <si>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</si>
  <si>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</si>
  <si>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</si>
  <si>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</si>
  <si>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</si>
  <si>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</si>
  <si>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</si>
  <si>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</si>
  <si>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</si>
  <si>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</si>
  <si>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</si>
  <si>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</si>
  <si>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</si>
  <si>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</si>
  <si>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</si>
  <si>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</si>
  <si>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</si>
  <si>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</si>
  <si>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</si>
  <si>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</si>
  <si>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</si>
  <si>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</si>
  <si>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</si>
  <si>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</si>
  <si>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</si>
  <si>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</si>
  <si>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</si>
  <si>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</si>
  <si>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</si>
  <si>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</si>
  <si>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</si>
  <si>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</si>
  <si>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</si>
  <si>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</si>
  <si>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</si>
  <si>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</si>
  <si>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</si>
  <si>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</si>
  <si>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</si>
  <si>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</si>
  <si>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</si>
  <si>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</si>
  <si>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</si>
  <si>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</si>
  <si>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</si>
  <si>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</si>
  <si>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</si>
  <si>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</si>
  <si>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</si>
  <si>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</si>
  <si>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</si>
  <si>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</si>
  <si>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</si>
  <si>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</si>
  <si>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</si>
  <si>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</si>
  <si>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</si>
  <si>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</si>
  <si>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</si>
  <si>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</si>
  <si>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</si>
  <si>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</si>
  <si>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</si>
  <si>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</si>
  <si>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</si>
  <si>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</si>
  <si>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</si>
  <si>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</si>
  <si>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</si>
  <si>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</si>
  <si>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</si>
  <si>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</si>
  <si>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</si>
  <si>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</si>
  <si>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</si>
  <si>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</si>
  <si>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</si>
  <si>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</si>
  <si>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</si>
  <si>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</si>
  <si>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</si>
  <si>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</si>
  <si>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</si>
  <si>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</si>
  <si>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</si>
  <si>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</si>
  <si>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</si>
  <si>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</si>
  <si>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</si>
  <si>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</si>
  <si>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</si>
  <si>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</si>
  <si>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</si>
  <si>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</si>
  <si>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</si>
  <si>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</si>
  <si>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</si>
  <si>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</si>
  <si>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</si>
  <si>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</si>
  <si>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</si>
  <si>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</si>
  <si>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</si>
  <si>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</si>
  <si>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</si>
  <si>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</si>
  <si>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</si>
  <si>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</si>
  <si>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</si>
  <si>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</si>
  <si>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</si>
  <si>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</si>
  <si>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</si>
  <si>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</si>
  <si>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</si>
  <si>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</si>
  <si>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</si>
  <si>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</si>
  <si>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</si>
  <si>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</si>
  <si>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</si>
  <si>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</si>
  <si>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</si>
  <si>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</si>
  <si>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</si>
  <si>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</si>
  <si>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</si>
  <si>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</si>
  <si>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</si>
  <si>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</si>
  <si>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</si>
  <si>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</si>
  <si>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</si>
  <si>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</si>
  <si>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</si>
  <si>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</si>
  <si>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</si>
  <si>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</si>
  <si>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</si>
  <si>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</si>
  <si>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</si>
  <si>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</si>
  <si>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</si>
  <si>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</si>
  <si>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</si>
  <si>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</si>
  <si>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</si>
  <si>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</si>
  <si>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</si>
  <si>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</si>
  <si>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</si>
  <si>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</si>
  <si>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</si>
  <si>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</si>
  <si>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</si>
  <si>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</si>
  <si>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</si>
  <si>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</si>
  <si>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</si>
  <si>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</si>
  <si>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</si>
  <si>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</si>
  <si>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</si>
  <si>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</si>
  <si>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</si>
  <si>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</si>
  <si>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</si>
  <si>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</si>
  <si>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</si>
  <si>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</si>
  <si>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</si>
  <si>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</si>
  <si>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</si>
  <si>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</si>
  <si>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</si>
  <si>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</si>
  <si>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</si>
  <si>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</si>
  <si>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</si>
  <si>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</si>
  <si>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</si>
  <si>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</si>
  <si>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</si>
  <si>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</si>
  <si>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</si>
  <si>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</si>
  <si>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</si>
  <si>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</si>
  <si>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</si>
  <si>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</si>
  <si>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</si>
  <si>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</si>
  <si>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</si>
  <si>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</si>
  <si>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</si>
  <si>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</si>
  <si>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</si>
  <si>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</si>
  <si>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</si>
  <si>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</si>
  <si>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</si>
  <si>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</si>
  <si>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</si>
  <si>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</si>
  <si>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</si>
  <si>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</si>
  <si>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</si>
  <si>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</si>
  <si>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</si>
  <si>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</si>
  <si>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</si>
  <si>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</si>
  <si>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</si>
  <si>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</si>
  <si>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</si>
  <si>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</si>
  <si>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</si>
  <si>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</si>
  <si>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</si>
  <si>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</si>
  <si>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</si>
  <si>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</si>
  <si>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</si>
  <si>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</si>
  <si>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</si>
  <si>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</si>
  <si>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</si>
  <si>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</si>
  <si>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</si>
  <si>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</si>
  <si>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</si>
  <si>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</si>
  <si>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</si>
  <si>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</si>
  <si>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</si>
  <si>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</si>
  <si>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</si>
  <si>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</si>
  <si>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</si>
  <si>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</si>
  <si>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</si>
  <si>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</si>
  <si>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</si>
  <si>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</si>
  <si>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</si>
  <si>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</si>
  <si>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</si>
  <si>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</si>
  <si>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</si>
  <si>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</si>
  <si>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</si>
  <si>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</si>
  <si>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</si>
  <si>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</si>
  <si>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</si>
  <si>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</si>
  <si>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</si>
  <si>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</si>
  <si>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</si>
  <si>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</si>
  <si>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</si>
  <si>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</si>
  <si>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</si>
  <si>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</si>
  <si>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</si>
  <si>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</si>
  <si>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</si>
  <si>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</si>
  <si>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</si>
  <si>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</si>
  <si>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</si>
  <si>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</si>
  <si>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</si>
  <si>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</si>
  <si>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</si>
  <si>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</si>
  <si>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</si>
  <si>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</si>
  <si>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</si>
  <si>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</si>
  <si>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</si>
  <si>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</si>
  <si>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</si>
  <si>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</si>
  <si>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</si>
  <si>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</si>
  <si>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</si>
  <si>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</si>
  <si>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</si>
  <si>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</si>
  <si>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</si>
  <si>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</si>
  <si>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</si>
  <si>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</si>
  <si>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</si>
  <si>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</si>
  <si>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</si>
  <si>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</si>
  <si>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</si>
  <si>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</si>
  <si>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</si>
  <si>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</si>
  <si>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</si>
  <si>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</si>
  <si>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</si>
  <si>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</si>
  <si>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</si>
  <si>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</si>
  <si>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</si>
  <si>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</si>
  <si>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</si>
  <si>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</si>
  <si>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</si>
  <si>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</si>
  <si>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</si>
  <si>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</si>
  <si>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</si>
  <si>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</si>
  <si>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</si>
  <si>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</si>
  <si>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</si>
  <si>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</si>
  <si>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</si>
  <si>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</si>
  <si>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</si>
  <si>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</si>
  <si>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</si>
  <si>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</si>
  <si>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</si>
  <si>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</si>
  <si>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</si>
  <si>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</si>
  <si>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</si>
  <si>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</si>
  <si>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</si>
  <si>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</si>
  <si>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</si>
  <si>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</si>
  <si>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</si>
  <si>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</si>
  <si>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</si>
  <si>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</si>
  <si>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</si>
  <si>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</si>
  <si>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</si>
  <si>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</si>
  <si>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</si>
  <si>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</si>
  <si>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</si>
  <si>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</si>
  <si>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</si>
  <si>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</si>
  <si>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</si>
  <si>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</si>
  <si>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</si>
  <si>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</si>
  <si>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</si>
  <si>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</si>
  <si>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</si>
  <si>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</si>
  <si>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</si>
  <si>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</si>
  <si>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</si>
  <si>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</si>
  <si>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</si>
  <si>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</si>
  <si>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</si>
  <si>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</si>
  <si>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</si>
  <si>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</si>
  <si>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</si>
  <si>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</si>
  <si>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</si>
  <si>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</si>
  <si>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</si>
  <si>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</si>
  <si>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</si>
  <si>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</si>
  <si>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</si>
  <si>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</si>
  <si>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</si>
  <si>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</si>
  <si>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</si>
  <si>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</si>
  <si>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</si>
  <si>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</si>
  <si>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</si>
  <si>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</si>
  <si>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</si>
  <si>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</si>
  <si>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</si>
  <si>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</si>
  <si>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</si>
  <si>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</si>
  <si>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</si>
  <si>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</si>
  <si>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</si>
  <si>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</si>
  <si>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</si>
  <si>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</si>
  <si>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</si>
  <si>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</si>
  <si>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</si>
  <si>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</si>
  <si>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</si>
  <si>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</si>
  <si>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</si>
  <si>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</si>
  <si>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</si>
  <si>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</si>
  <si>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</si>
  <si>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</si>
  <si>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</si>
  <si>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</si>
  <si>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</si>
  <si>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</si>
  <si>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</si>
  <si>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</si>
  <si>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</si>
  <si>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</si>
  <si>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</si>
  <si>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</si>
  <si>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</si>
  <si>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</si>
  <si>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</si>
  <si>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</si>
  <si>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</si>
  <si>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</si>
  <si>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</si>
  <si>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</si>
  <si>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</si>
  <si>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</si>
  <si>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</si>
  <si>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</si>
  <si>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</si>
  <si>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</si>
  <si>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</si>
  <si>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</si>
  <si>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</si>
  <si>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</si>
  <si>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</si>
  <si>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</si>
  <si>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</si>
  <si>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</si>
  <si>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</si>
  <si>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</si>
  <si>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</si>
  <si>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</si>
  <si>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</si>
  <si>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</si>
  <si>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</si>
  <si>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</si>
  <si>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</si>
  <si>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</si>
  <si>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</si>
  <si>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</si>
  <si>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</si>
  <si>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</si>
  <si>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</si>
  <si>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</si>
  <si>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</si>
  <si>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</si>
  <si>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</si>
  <si>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</si>
  <si>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</si>
  <si>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</si>
  <si>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</si>
  <si>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</si>
  <si>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</si>
  <si>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</si>
  <si>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</si>
  <si>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</si>
  <si>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</si>
  <si>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</si>
  <si>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</si>
  <si>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</si>
  <si>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</si>
  <si>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</si>
  <si>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</si>
  <si>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</si>
  <si>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</si>
  <si>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</si>
  <si>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</si>
  <si>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</si>
  <si>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</si>
  <si>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</si>
  <si>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</si>
  <si>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</si>
  <si>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</si>
  <si>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</si>
  <si>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</si>
  <si>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</si>
  <si>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</si>
  <si>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</si>
  <si>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</si>
  <si>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</si>
  <si>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</si>
  <si>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</si>
  <si>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</si>
  <si>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</si>
  <si>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</si>
  <si>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</si>
  <si>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</si>
  <si>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</si>
  <si>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</si>
  <si>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</si>
  <si>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</si>
  <si>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</si>
  <si>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</si>
  <si>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</si>
  <si>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</si>
  <si>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</si>
  <si>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</si>
  <si>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</si>
  <si>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</si>
  <si>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</si>
  <si>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</si>
  <si>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</si>
  <si>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</si>
  <si>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</si>
  <si>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</si>
  <si>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</si>
  <si>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</si>
  <si>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</si>
  <si>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</si>
  <si>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</si>
  <si>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</si>
  <si>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</si>
  <si>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</si>
  <si>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</si>
  <si>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</si>
  <si>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</si>
  <si>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</si>
  <si>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</si>
  <si>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</si>
  <si>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</si>
  <si>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</si>
  <si>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</si>
  <si>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</si>
  <si>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</si>
  <si>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</si>
  <si>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</si>
  <si>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</si>
  <si>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</si>
  <si>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</si>
  <si>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</si>
  <si>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</si>
  <si>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</si>
  <si>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</si>
  <si>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</si>
  <si>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</si>
  <si>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</si>
  <si>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</si>
  <si>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</si>
  <si>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</si>
  <si>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</si>
  <si>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</si>
  <si>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</si>
  <si>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</si>
  <si>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</si>
  <si>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</si>
  <si>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</si>
  <si>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</si>
  <si>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</si>
  <si>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</si>
  <si>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</si>
  <si>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</si>
  <si>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</si>
  <si>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</si>
  <si>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</si>
  <si>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</si>
  <si>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</si>
  <si>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</si>
  <si>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</si>
  <si>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</si>
  <si>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</si>
  <si>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</si>
  <si>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</si>
  <si>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</si>
  <si>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</si>
  <si>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</si>
  <si>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</si>
  <si>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</si>
  <si>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</si>
  <si>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</si>
  <si>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</si>
  <si>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</si>
  <si>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</si>
  <si>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</si>
  <si>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</si>
  <si>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</si>
  <si>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</si>
  <si>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</si>
  <si>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</si>
  <si>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</si>
  <si>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</si>
  <si>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</si>
  <si>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</si>
  <si>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</si>
  <si>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</si>
  <si>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</si>
  <si>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</si>
  <si>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</si>
  <si>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</si>
  <si>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</si>
  <si>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</si>
  <si>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</si>
  <si>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</si>
  <si>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</si>
  <si>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</si>
  <si>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</si>
  <si>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</si>
  <si>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</si>
  <si>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</si>
  <si>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</si>
  <si>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</si>
  <si>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</si>
  <si>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</si>
  <si>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</si>
  <si>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</si>
  <si>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</si>
  <si>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</si>
  <si>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</si>
  <si>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</si>
  <si>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</si>
  <si>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</si>
  <si>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</si>
  <si>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</si>
  <si>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</si>
  <si>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</si>
  <si>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</si>
  <si>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</si>
  <si>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</si>
  <si>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</si>
  <si>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</si>
  <si>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</si>
  <si>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</si>
  <si>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</si>
  <si>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</si>
  <si>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</si>
  <si>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</si>
  <si>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</si>
  <si>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</si>
  <si>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</si>
  <si>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</si>
  <si>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</si>
  <si>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</si>
  <si>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</si>
  <si>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</si>
  <si>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</si>
  <si>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</si>
  <si>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</si>
  <si>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</si>
  <si>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</si>
  <si>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</si>
  <si>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</si>
  <si>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</si>
  <si>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</si>
  <si>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</si>
  <si>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</si>
  <si>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</si>
  <si>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</si>
  <si>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</si>
  <si>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</si>
  <si>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</si>
  <si>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</si>
  <si>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</si>
  <si>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</si>
  <si>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</si>
  <si>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</si>
  <si>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</si>
  <si>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</si>
  <si>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</si>
  <si>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</si>
  <si>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</si>
  <si>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</si>
  <si>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</si>
  <si>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</si>
  <si>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</si>
  <si>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</si>
  <si>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</si>
  <si>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</si>
  <si>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</si>
  <si>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</si>
  <si>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</si>
  <si>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</si>
  <si>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</si>
  <si>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</si>
  <si>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</si>
  <si>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</si>
  <si>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</si>
  <si>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</si>
  <si>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</si>
  <si>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</si>
  <si>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</si>
  <si>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</si>
  <si>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</si>
  <si>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</si>
  <si>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</si>
  <si>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</si>
  <si>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</si>
  <si>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</si>
  <si>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</si>
  <si>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</si>
  <si>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</si>
  <si>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</si>
  <si>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</si>
  <si>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</si>
  <si>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</si>
  <si>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</si>
  <si>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</si>
  <si>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</si>
  <si>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</si>
  <si>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</si>
  <si>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</si>
  <si>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</si>
  <si>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</si>
  <si>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</si>
  <si>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</si>
  <si>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</si>
  <si>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</si>
  <si>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</si>
  <si>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</si>
  <si>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</si>
  <si>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</si>
  <si>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</si>
  <si>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</si>
  <si>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</si>
  <si>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</si>
  <si>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</si>
  <si>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</si>
  <si>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</si>
  <si>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</si>
  <si>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</si>
  <si>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</si>
  <si>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</si>
  <si>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</si>
  <si>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</si>
  <si>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</si>
  <si>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</si>
  <si>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</si>
  <si>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</si>
  <si>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</si>
  <si>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</si>
  <si>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</si>
  <si>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</si>
  <si>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</si>
  <si>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</si>
  <si>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</si>
  <si>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</si>
  <si>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</si>
  <si>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</si>
  <si>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</si>
  <si>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</si>
  <si>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</si>
  <si>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</si>
  <si>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</si>
  <si>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</si>
  <si>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</si>
  <si>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</si>
  <si>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</si>
  <si>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</si>
  <si>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</si>
  <si>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</si>
  <si>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</si>
  <si>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</si>
  <si>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</si>
  <si>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</si>
  <si>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</si>
  <si>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</si>
  <si>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</si>
  <si>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</si>
  <si>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</si>
  <si>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</si>
  <si>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</si>
  <si>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</si>
  <si>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</si>
  <si>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</si>
  <si>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</si>
  <si>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</si>
  <si>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</si>
  <si>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</si>
  <si>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</si>
  <si>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</si>
  <si>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</si>
  <si>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</si>
  <si>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</si>
  <si>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</si>
  <si>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</si>
  <si>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</si>
  <si>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</si>
  <si>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</si>
  <si>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</si>
  <si>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</si>
  <si>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</si>
  <si>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</si>
  <si>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</si>
  <si>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</si>
  <si>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</si>
  <si>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</si>
  <si>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</si>
  <si>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</si>
  <si>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</si>
  <si>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</si>
  <si>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</si>
  <si>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</si>
  <si>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</si>
  <si>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</si>
  <si>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</si>
  <si>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</si>
  <si>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</si>
  <si>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</si>
  <si>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</si>
  <si>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</si>
  <si>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</si>
  <si>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</si>
  <si>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</si>
  <si>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</si>
  <si>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</si>
  <si>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</si>
  <si>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</si>
  <si>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</si>
  <si>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</si>
  <si>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</si>
  <si>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</si>
  <si>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</si>
  <si>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</si>
  <si>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</si>
  <si>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</si>
  <si>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</si>
  <si>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</si>
  <si>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</si>
  <si>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</si>
  <si>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</si>
  <si>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</si>
  <si>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</si>
  <si>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</si>
  <si>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</si>
  <si>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</si>
  <si>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</si>
  <si>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</si>
  <si>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</si>
  <si>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</si>
  <si>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</si>
  <si>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</si>
  <si>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</si>
  <si>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</si>
  <si>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</si>
  <si>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</si>
  <si>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</si>
  <si>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</si>
  <si>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</si>
  <si>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</si>
  <si>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</si>
  <si>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Saída</t>
  </si>
  <si>
    <t>Saida</t>
  </si>
  <si>
    <t>Data de extração dos dados 07/04/2025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</si>
</sst>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  <cell r="I1" t="str">
            <v>ABR 2025</v>
          </cell>
          <cell r="J1" t="str">
            <v>ABR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9415</v>
          </cell>
          <cell r="H3">
            <v>39073132</v>
          </cell>
          <cell r="I3">
            <v>22418</v>
          </cell>
          <cell r="J3">
            <v>24364978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1018</v>
          </cell>
          <cell r="H4">
            <v>25035973</v>
          </cell>
          <cell r="I4">
            <v>1299</v>
          </cell>
          <cell r="J4">
            <v>16597899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52196</v>
          </cell>
          <cell r="F5">
            <v>15052633</v>
          </cell>
          <cell r="G5">
            <v>47862</v>
          </cell>
          <cell r="H5">
            <v>16941443</v>
          </cell>
          <cell r="I5">
            <v>45105</v>
          </cell>
          <cell r="J5">
            <v>15556719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29086</v>
          </cell>
          <cell r="H6">
            <v>41552812</v>
          </cell>
          <cell r="I6">
            <v>71672</v>
          </cell>
          <cell r="J6">
            <v>26242168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6700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192073</v>
          </cell>
          <cell r="H8">
            <v>111721922</v>
          </cell>
          <cell r="I8">
            <v>134352</v>
          </cell>
          <cell r="J8">
            <v>75630571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152734384</v>
          </cell>
          <cell r="J9">
            <v>102174014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124539</v>
          </cell>
          <cell r="H10">
            <v>93635968</v>
          </cell>
          <cell r="I10">
            <v>75620</v>
          </cell>
          <cell r="J10">
            <v>59471212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178116570</v>
          </cell>
          <cell r="J11">
            <v>118744380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242786</v>
          </cell>
          <cell r="H12">
            <v>17959348</v>
          </cell>
          <cell r="I12">
            <v>64278</v>
          </cell>
          <cell r="J12">
            <v>13345644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15727</v>
          </cell>
          <cell r="H13">
            <v>15763531</v>
          </cell>
          <cell r="I13">
            <v>5204</v>
          </cell>
          <cell r="J13">
            <v>9991354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137295</v>
          </cell>
          <cell r="H14">
            <v>49103889</v>
          </cell>
          <cell r="I14">
            <v>68038</v>
          </cell>
          <cell r="J14">
            <v>37815785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G15">
            <v>22888</v>
          </cell>
          <cell r="H15">
            <v>37580898</v>
          </cell>
          <cell r="J15">
            <v>24789955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17650</v>
          </cell>
          <cell r="H17">
            <v>14756976440</v>
          </cell>
          <cell r="I17">
            <v>6375</v>
          </cell>
          <cell r="J17">
            <v>9837777796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  <cell r="J18">
            <v>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46466580</v>
          </cell>
          <cell r="J19">
            <v>30977720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26827140</v>
          </cell>
          <cell r="J20">
            <v>17884760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G21">
            <v>334991</v>
          </cell>
          <cell r="H21">
            <v>15209934</v>
          </cell>
          <cell r="I21">
            <v>200433</v>
          </cell>
          <cell r="J21">
            <v>6627703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124380</v>
          </cell>
          <cell r="J22">
            <v>82920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5476922</v>
          </cell>
          <cell r="F23">
            <v>547713602</v>
          </cell>
          <cell r="G23">
            <v>3453479</v>
          </cell>
          <cell r="H23">
            <v>488654537</v>
          </cell>
          <cell r="I23">
            <v>1088962</v>
          </cell>
          <cell r="J23">
            <v>294293706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605159</v>
          </cell>
          <cell r="H24">
            <v>31159151</v>
          </cell>
          <cell r="I24">
            <v>473179</v>
          </cell>
          <cell r="J24">
            <v>25114901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16126199</v>
          </cell>
          <cell r="J25">
            <v>10719289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223</v>
          </cell>
          <cell r="H26">
            <v>33839943</v>
          </cell>
          <cell r="I26">
            <v>1447</v>
          </cell>
          <cell r="J26">
            <v>22163813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251159</v>
          </cell>
          <cell r="H27">
            <v>40098557</v>
          </cell>
          <cell r="I27">
            <v>142101</v>
          </cell>
          <cell r="J27">
            <v>23251196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92772</v>
          </cell>
          <cell r="H28">
            <v>34519477</v>
          </cell>
          <cell r="I28">
            <v>52531</v>
          </cell>
          <cell r="J28">
            <v>21770819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1215267</v>
          </cell>
          <cell r="J29">
            <v>890592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G30">
            <v>49991</v>
          </cell>
          <cell r="H30">
            <v>118730791</v>
          </cell>
          <cell r="I30">
            <v>72714</v>
          </cell>
          <cell r="J30">
            <v>73647195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52293</v>
          </cell>
          <cell r="H31">
            <v>6910257</v>
          </cell>
          <cell r="I31">
            <v>28797</v>
          </cell>
          <cell r="J31">
            <v>3884015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56024</v>
          </cell>
          <cell r="H32">
            <v>13364005</v>
          </cell>
          <cell r="I32">
            <v>33939</v>
          </cell>
          <cell r="J32">
            <v>7566263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187080</v>
          </cell>
          <cell r="H33">
            <v>16130901</v>
          </cell>
          <cell r="I33">
            <v>60804</v>
          </cell>
          <cell r="J33">
            <v>11659048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6071112</v>
          </cell>
          <cell r="J34">
            <v>5515517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635567</v>
          </cell>
          <cell r="H35">
            <v>63526438</v>
          </cell>
          <cell r="I35">
            <v>262124</v>
          </cell>
          <cell r="J35">
            <v>33476290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289650</v>
          </cell>
          <cell r="J36">
            <v>193100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19621072</v>
          </cell>
          <cell r="J37">
            <v>13159020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2809110</v>
          </cell>
          <cell r="J38">
            <v>1872740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19889010</v>
          </cell>
          <cell r="J39">
            <v>13259340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G40">
            <v>257824</v>
          </cell>
          <cell r="H40">
            <v>19064874</v>
          </cell>
          <cell r="J40">
            <v>14663832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9004380</v>
          </cell>
          <cell r="J41">
            <v>6002920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G42">
            <v>400</v>
          </cell>
          <cell r="H42">
            <v>172480</v>
          </cell>
          <cell r="I42">
            <v>4984</v>
          </cell>
          <cell r="J42">
            <v>24392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34792</v>
          </cell>
          <cell r="H43">
            <v>10163698</v>
          </cell>
          <cell r="I43">
            <v>78293</v>
          </cell>
          <cell r="J43">
            <v>7413830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635709</v>
          </cell>
          <cell r="H44">
            <v>84934390</v>
          </cell>
          <cell r="I44">
            <v>255313</v>
          </cell>
          <cell r="J44">
            <v>48402346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234881</v>
          </cell>
          <cell r="H45">
            <v>99909011</v>
          </cell>
          <cell r="I45">
            <v>53214</v>
          </cell>
          <cell r="J45">
            <v>72096840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691027</v>
          </cell>
          <cell r="H46">
            <v>44457706</v>
          </cell>
          <cell r="I46">
            <v>287357</v>
          </cell>
          <cell r="J46">
            <v>26380891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86226</v>
          </cell>
          <cell r="H47">
            <v>42617774</v>
          </cell>
          <cell r="I47">
            <v>61601</v>
          </cell>
          <cell r="J47">
            <v>27515752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21271050</v>
          </cell>
          <cell r="J48">
            <v>14180700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113659</v>
          </cell>
          <cell r="H49">
            <v>17922692</v>
          </cell>
          <cell r="I49">
            <v>67748</v>
          </cell>
          <cell r="J49">
            <v>9824446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7842</v>
          </cell>
          <cell r="H50">
            <v>4908833</v>
          </cell>
          <cell r="I50">
            <v>6758</v>
          </cell>
          <cell r="J50">
            <v>3052339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944079</v>
          </cell>
          <cell r="H51">
            <v>9815718</v>
          </cell>
          <cell r="I51">
            <v>800</v>
          </cell>
          <cell r="J51">
            <v>228420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G52">
            <v>3729006</v>
          </cell>
          <cell r="H52">
            <v>53437057</v>
          </cell>
          <cell r="I52">
            <v>67624</v>
          </cell>
          <cell r="J52">
            <v>28067034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127648737</v>
          </cell>
          <cell r="I53">
            <v>50987</v>
          </cell>
          <cell r="J53">
            <v>84702223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355650</v>
          </cell>
          <cell r="H54">
            <v>71731160</v>
          </cell>
          <cell r="I54">
            <v>234734</v>
          </cell>
          <cell r="J54">
            <v>41377443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177674215</v>
          </cell>
          <cell r="I55">
            <v>28860</v>
          </cell>
          <cell r="J55">
            <v>118574869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146905</v>
          </cell>
          <cell r="H56">
            <v>120516762</v>
          </cell>
          <cell r="I56">
            <v>26552</v>
          </cell>
          <cell r="J56">
            <v>78699133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20190</v>
          </cell>
          <cell r="H57">
            <v>4615339</v>
          </cell>
          <cell r="I57">
            <v>26649</v>
          </cell>
          <cell r="J57">
            <v>3396640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3025800</v>
          </cell>
          <cell r="J58">
            <v>2108500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G59">
            <v>13867</v>
          </cell>
          <cell r="H59">
            <v>32980503</v>
          </cell>
          <cell r="I59">
            <v>24132</v>
          </cell>
          <cell r="J59">
            <v>21168926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G60">
            <v>21269</v>
          </cell>
          <cell r="H60">
            <v>22619558</v>
          </cell>
          <cell r="I60">
            <v>178810</v>
          </cell>
          <cell r="J60">
            <v>12508628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209026</v>
          </cell>
          <cell r="H61">
            <v>19419366</v>
          </cell>
          <cell r="I61">
            <v>64610</v>
          </cell>
          <cell r="J61">
            <v>10597142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7282140</v>
          </cell>
          <cell r="J62">
            <v>4854760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72769</v>
          </cell>
          <cell r="H63">
            <v>8821862</v>
          </cell>
          <cell r="I63">
            <v>41439</v>
          </cell>
          <cell r="J63">
            <v>4892677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164064</v>
          </cell>
          <cell r="H64">
            <v>18743772</v>
          </cell>
          <cell r="I64">
            <v>109425</v>
          </cell>
          <cell r="J64">
            <v>10616290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177317</v>
          </cell>
          <cell r="H65">
            <v>23519936</v>
          </cell>
          <cell r="I65">
            <v>33474</v>
          </cell>
          <cell r="J65">
            <v>11904494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297937</v>
          </cell>
          <cell r="H66">
            <v>32418832</v>
          </cell>
          <cell r="I66">
            <v>4858</v>
          </cell>
          <cell r="J66">
            <v>18364841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12169747</v>
          </cell>
          <cell r="F67">
            <v>859399522</v>
          </cell>
          <cell r="G67">
            <v>12076046</v>
          </cell>
          <cell r="H67">
            <v>883059722</v>
          </cell>
          <cell r="I67">
            <v>6550955</v>
          </cell>
          <cell r="J67">
            <v>650558399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G68">
            <v>60885</v>
          </cell>
          <cell r="H68">
            <v>94696008</v>
          </cell>
          <cell r="I68">
            <v>15896</v>
          </cell>
          <cell r="J68">
            <v>64138443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G69">
            <v>728</v>
          </cell>
          <cell r="H69">
            <v>53570684</v>
          </cell>
          <cell r="I69">
            <v>96447</v>
          </cell>
          <cell r="J69">
            <v>35878406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5458200</v>
          </cell>
          <cell r="J70">
            <v>3638800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2970709072</v>
          </cell>
          <cell r="J71">
            <v>1990075728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578837</v>
          </cell>
          <cell r="H72">
            <v>76945788</v>
          </cell>
          <cell r="I72">
            <v>487860</v>
          </cell>
          <cell r="J72">
            <v>46161405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6137040</v>
          </cell>
          <cell r="I73">
            <v>106349</v>
          </cell>
          <cell r="J73">
            <v>4565191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61915</v>
          </cell>
          <cell r="H74">
            <v>126040975</v>
          </cell>
          <cell r="J74">
            <v>80942017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66978516</v>
          </cell>
          <cell r="J75">
            <v>47376754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195180</v>
          </cell>
          <cell r="H76">
            <v>17069540</v>
          </cell>
          <cell r="I76">
            <v>64150</v>
          </cell>
          <cell r="J76">
            <v>10398324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23772</v>
          </cell>
          <cell r="H77">
            <v>7813754</v>
          </cell>
          <cell r="I77">
            <v>14681</v>
          </cell>
          <cell r="J77">
            <v>5496786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9188</v>
          </cell>
          <cell r="H78">
            <v>6329587</v>
          </cell>
          <cell r="J78">
            <v>3824166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427475</v>
          </cell>
          <cell r="H79">
            <v>11910174</v>
          </cell>
          <cell r="I79">
            <v>8982</v>
          </cell>
          <cell r="J79">
            <v>4013415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92470824</v>
          </cell>
          <cell r="J80">
            <v>61575460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641486</v>
          </cell>
          <cell r="H81">
            <v>89960502</v>
          </cell>
          <cell r="I81">
            <v>116795</v>
          </cell>
          <cell r="J81">
            <v>54624941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G82">
            <v>97935</v>
          </cell>
          <cell r="H82">
            <v>39455950</v>
          </cell>
          <cell r="I82">
            <v>35211</v>
          </cell>
          <cell r="J82">
            <v>26655581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27418170</v>
          </cell>
          <cell r="J83">
            <v>18278780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42139</v>
          </cell>
          <cell r="H84">
            <v>34393289</v>
          </cell>
          <cell r="I84">
            <v>143112</v>
          </cell>
          <cell r="J84">
            <v>20338442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230783</v>
          </cell>
          <cell r="H85">
            <v>11998716</v>
          </cell>
          <cell r="I85">
            <v>277896</v>
          </cell>
          <cell r="J85">
            <v>5724368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1357158</v>
          </cell>
          <cell r="J86">
            <v>910820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505793</v>
          </cell>
          <cell r="H87">
            <v>157571066</v>
          </cell>
          <cell r="I87">
            <v>878509</v>
          </cell>
          <cell r="J87">
            <v>99043557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377742</v>
          </cell>
          <cell r="H88">
            <v>81764040</v>
          </cell>
          <cell r="I88">
            <v>131712</v>
          </cell>
          <cell r="J88">
            <v>49525697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12628457</v>
          </cell>
          <cell r="J89">
            <v>8064940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182206</v>
          </cell>
          <cell r="F90">
            <v>26474663</v>
          </cell>
          <cell r="G90">
            <v>213330</v>
          </cell>
          <cell r="H90">
            <v>30088797</v>
          </cell>
          <cell r="I90">
            <v>99495</v>
          </cell>
          <cell r="J90">
            <v>18453754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1024562087</v>
          </cell>
          <cell r="J91">
            <v>739649202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11525</v>
          </cell>
          <cell r="H92">
            <v>21996472</v>
          </cell>
          <cell r="I92">
            <v>1265</v>
          </cell>
          <cell r="J92">
            <v>15464775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1285915</v>
          </cell>
          <cell r="F93">
            <v>228583128</v>
          </cell>
          <cell r="G93">
            <v>1228938</v>
          </cell>
          <cell r="H93">
            <v>213371077</v>
          </cell>
          <cell r="I93">
            <v>1020174</v>
          </cell>
          <cell r="J93">
            <v>120391960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319859</v>
          </cell>
          <cell r="H94">
            <v>58308117</v>
          </cell>
          <cell r="I94">
            <v>115356</v>
          </cell>
          <cell r="J94">
            <v>35493953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287896</v>
          </cell>
          <cell r="H95">
            <v>85566270</v>
          </cell>
          <cell r="I95">
            <v>25170</v>
          </cell>
          <cell r="J95">
            <v>55258290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1523070</v>
          </cell>
          <cell r="J96">
            <v>1015380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3543930</v>
          </cell>
          <cell r="J97">
            <v>2362620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61238302</v>
          </cell>
          <cell r="J98">
            <v>39179985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480793</v>
          </cell>
          <cell r="H99">
            <v>24481017</v>
          </cell>
          <cell r="I99">
            <v>260138</v>
          </cell>
          <cell r="J99">
            <v>13749059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G100">
            <v>150</v>
          </cell>
          <cell r="H100">
            <v>28600804</v>
          </cell>
          <cell r="I100">
            <v>32852</v>
          </cell>
          <cell r="J100">
            <v>18899100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179636</v>
          </cell>
          <cell r="H101">
            <v>42962944</v>
          </cell>
          <cell r="I101">
            <v>148583</v>
          </cell>
          <cell r="J101">
            <v>27821090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125754</v>
          </cell>
          <cell r="H102">
            <v>15082370</v>
          </cell>
          <cell r="I102">
            <v>82242</v>
          </cell>
          <cell r="J102">
            <v>8874190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1292550</v>
          </cell>
          <cell r="H103">
            <v>2022035894</v>
          </cell>
          <cell r="I103">
            <v>731580</v>
          </cell>
          <cell r="J103">
            <v>1333649348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303267</v>
          </cell>
          <cell r="H104">
            <v>26580304</v>
          </cell>
          <cell r="I104">
            <v>114824</v>
          </cell>
          <cell r="J104">
            <v>11473974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10739</v>
          </cell>
          <cell r="H105">
            <v>37320916</v>
          </cell>
          <cell r="I105">
            <v>5215</v>
          </cell>
          <cell r="J105">
            <v>24608697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52018680</v>
          </cell>
          <cell r="J106">
            <v>34679120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55266</v>
          </cell>
          <cell r="H107">
            <v>4229871</v>
          </cell>
          <cell r="I107">
            <v>36990</v>
          </cell>
          <cell r="J107">
            <v>2505476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34824252</v>
          </cell>
          <cell r="I108">
            <v>174783</v>
          </cell>
          <cell r="J108">
            <v>19866655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9694590</v>
          </cell>
          <cell r="J109">
            <v>6463060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224548</v>
          </cell>
          <cell r="H110">
            <v>40408553</v>
          </cell>
          <cell r="I110">
            <v>239473</v>
          </cell>
          <cell r="J110">
            <v>34294017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10664</v>
          </cell>
          <cell r="H111">
            <v>7071577</v>
          </cell>
          <cell r="I111">
            <v>43156</v>
          </cell>
          <cell r="J111">
            <v>4519231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15103302210</v>
          </cell>
          <cell r="J112">
            <v>10068868140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G113">
            <v>1927</v>
          </cell>
          <cell r="H113">
            <v>24556426</v>
          </cell>
          <cell r="I113">
            <v>7460</v>
          </cell>
          <cell r="J113">
            <v>16065302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72265</v>
          </cell>
          <cell r="H114">
            <v>32549272</v>
          </cell>
          <cell r="I114">
            <v>94199</v>
          </cell>
          <cell r="J114">
            <v>20249819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11030130</v>
          </cell>
          <cell r="J115">
            <v>7353420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116788</v>
          </cell>
          <cell r="H116">
            <v>21935712</v>
          </cell>
          <cell r="I116">
            <v>66438</v>
          </cell>
          <cell r="J116">
            <v>12468189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32712</v>
          </cell>
          <cell r="H117">
            <v>28687097</v>
          </cell>
          <cell r="I117">
            <v>33526</v>
          </cell>
          <cell r="J117">
            <v>22732037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25855</v>
          </cell>
          <cell r="H118">
            <v>70692175</v>
          </cell>
          <cell r="I118">
            <v>19411</v>
          </cell>
          <cell r="J118">
            <v>46861990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882751</v>
          </cell>
          <cell r="H119">
            <v>142415761</v>
          </cell>
          <cell r="I119">
            <v>530225</v>
          </cell>
          <cell r="J119">
            <v>86189127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10422540</v>
          </cell>
          <cell r="J120">
            <v>6948360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750552</v>
          </cell>
          <cell r="H121">
            <v>62629769</v>
          </cell>
          <cell r="I121">
            <v>365717</v>
          </cell>
          <cell r="J121">
            <v>37859794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227034</v>
          </cell>
          <cell r="F122">
            <v>13848927</v>
          </cell>
          <cell r="G122">
            <v>488134</v>
          </cell>
          <cell r="H122">
            <v>13821299</v>
          </cell>
          <cell r="I122">
            <v>83583</v>
          </cell>
          <cell r="J122">
            <v>7274760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42178</v>
          </cell>
          <cell r="H123">
            <v>31991108</v>
          </cell>
          <cell r="I123">
            <v>27544</v>
          </cell>
          <cell r="J123">
            <v>20082946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38002050</v>
          </cell>
          <cell r="J124">
            <v>25334700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6860040</v>
          </cell>
          <cell r="J125">
            <v>4573360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3572</v>
          </cell>
          <cell r="H126">
            <v>3258889</v>
          </cell>
          <cell r="I126">
            <v>2887</v>
          </cell>
          <cell r="J126">
            <v>2243821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3080420</v>
          </cell>
          <cell r="F127">
            <v>348968662</v>
          </cell>
          <cell r="G127">
            <v>2705499</v>
          </cell>
          <cell r="H127">
            <v>329722448</v>
          </cell>
          <cell r="I127">
            <v>2249941</v>
          </cell>
          <cell r="J127">
            <v>204040370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G128">
            <v>910</v>
          </cell>
          <cell r="H128">
            <v>7128294</v>
          </cell>
          <cell r="I128">
            <v>1632</v>
          </cell>
          <cell r="J128">
            <v>4758026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31440</v>
          </cell>
          <cell r="H129">
            <v>43208760</v>
          </cell>
          <cell r="J129">
            <v>28554980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560743</v>
          </cell>
          <cell r="H131">
            <v>85603950</v>
          </cell>
          <cell r="I131">
            <v>520655</v>
          </cell>
          <cell r="J131">
            <v>50921178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7528230</v>
          </cell>
          <cell r="J132">
            <v>5018820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7804770</v>
          </cell>
          <cell r="J133">
            <v>5203180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15747090</v>
          </cell>
          <cell r="J134">
            <v>10498060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160247</v>
          </cell>
          <cell r="H135">
            <v>35149246</v>
          </cell>
          <cell r="I135">
            <v>146291</v>
          </cell>
          <cell r="J135">
            <v>22569418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119607</v>
          </cell>
          <cell r="H136">
            <v>12773721</v>
          </cell>
          <cell r="I136">
            <v>53157</v>
          </cell>
          <cell r="J136">
            <v>6898940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45215</v>
          </cell>
          <cell r="H137">
            <v>7842730</v>
          </cell>
          <cell r="I137">
            <v>25874</v>
          </cell>
          <cell r="J137">
            <v>8675408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11793180</v>
          </cell>
          <cell r="J138">
            <v>7862120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7197330</v>
          </cell>
          <cell r="J139">
            <v>4798220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150</v>
          </cell>
          <cell r="J140">
            <v>100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71043660</v>
          </cell>
          <cell r="J141">
            <v>47362440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28974390</v>
          </cell>
          <cell r="I142">
            <v>100494</v>
          </cell>
          <cell r="J142">
            <v>18195200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310435</v>
          </cell>
          <cell r="H143">
            <v>33097066</v>
          </cell>
          <cell r="I143">
            <v>106080</v>
          </cell>
          <cell r="J143">
            <v>25162551</v>
          </cell>
        </row>
        <row r="144">
          <cell r="A144">
            <v>130165</v>
          </cell>
          <cell r="B144" t="str">
            <v>AM</v>
          </cell>
          <cell r="C144" t="str">
            <v>GUAJARÁ</v>
          </cell>
          <cell r="D144" t="str">
            <v>130165</v>
          </cell>
          <cell r="G144">
            <v>14327</v>
          </cell>
          <cell r="H144">
            <v>4588126</v>
          </cell>
          <cell r="I144">
            <v>34448</v>
          </cell>
          <cell r="J144">
            <v>6928382</v>
          </cell>
        </row>
        <row r="145">
          <cell r="A145">
            <v>130170</v>
          </cell>
          <cell r="B145" t="str">
            <v>AM</v>
          </cell>
          <cell r="C145" t="str">
            <v>HUMAITÁ</v>
          </cell>
          <cell r="D145" t="str">
            <v>130170</v>
          </cell>
          <cell r="E145">
            <v>157621</v>
          </cell>
          <cell r="F145">
            <v>13389825</v>
          </cell>
          <cell r="G145">
            <v>60868</v>
          </cell>
          <cell r="H145">
            <v>14569921</v>
          </cell>
          <cell r="I145">
            <v>75866</v>
          </cell>
          <cell r="J145">
            <v>10458069</v>
          </cell>
        </row>
        <row r="146">
          <cell r="A146">
            <v>130180</v>
          </cell>
          <cell r="B146" t="str">
            <v>AM</v>
          </cell>
          <cell r="C146" t="str">
            <v>IPIXUNA</v>
          </cell>
          <cell r="D146" t="str">
            <v>130180</v>
          </cell>
          <cell r="E146">
            <v>32270</v>
          </cell>
          <cell r="F146">
            <v>22597562</v>
          </cell>
          <cell r="H146">
            <v>21738531</v>
          </cell>
          <cell r="I146">
            <v>11463</v>
          </cell>
          <cell r="J146">
            <v>22060671</v>
          </cell>
        </row>
        <row r="147">
          <cell r="A147">
            <v>130185</v>
          </cell>
          <cell r="B147" t="str">
            <v>AM</v>
          </cell>
          <cell r="C147" t="str">
            <v>IRANDUBA</v>
          </cell>
          <cell r="D147" t="str">
            <v>130185</v>
          </cell>
          <cell r="E147">
            <v>9117</v>
          </cell>
          <cell r="F147">
            <v>88334798</v>
          </cell>
          <cell r="G147">
            <v>32797</v>
          </cell>
          <cell r="H147">
            <v>93090350</v>
          </cell>
          <cell r="I147">
            <v>3835</v>
          </cell>
          <cell r="J147">
            <v>61292439</v>
          </cell>
        </row>
        <row r="148">
          <cell r="A148">
            <v>130200</v>
          </cell>
          <cell r="B148" t="str">
            <v>AM</v>
          </cell>
          <cell r="C148" t="str">
            <v>ITAPIRANGA</v>
          </cell>
          <cell r="D148" t="str">
            <v>130200</v>
          </cell>
          <cell r="E148">
            <v>65002</v>
          </cell>
          <cell r="F148">
            <v>16764292</v>
          </cell>
          <cell r="G148">
            <v>46392</v>
          </cell>
          <cell r="H148">
            <v>16893268</v>
          </cell>
          <cell r="I148">
            <v>39684</v>
          </cell>
          <cell r="J148">
            <v>11089394</v>
          </cell>
        </row>
        <row r="149">
          <cell r="A149">
            <v>130250</v>
          </cell>
          <cell r="B149" t="str">
            <v>AM</v>
          </cell>
          <cell r="C149" t="str">
            <v>MANACAPURU</v>
          </cell>
          <cell r="D149" t="str">
            <v>130250</v>
          </cell>
          <cell r="F149">
            <v>50968871</v>
          </cell>
          <cell r="H149">
            <v>54746391</v>
          </cell>
          <cell r="J149">
            <v>36669407</v>
          </cell>
        </row>
        <row r="150">
          <cell r="A150">
            <v>130260</v>
          </cell>
          <cell r="B150" t="str">
            <v>AM</v>
          </cell>
          <cell r="C150" t="str">
            <v>MANAUS</v>
          </cell>
          <cell r="D150" t="str">
            <v>130260</v>
          </cell>
          <cell r="E150">
            <v>5355</v>
          </cell>
          <cell r="F150">
            <v>65065625</v>
          </cell>
          <cell r="G150">
            <v>9885</v>
          </cell>
          <cell r="H150">
            <v>69538040</v>
          </cell>
          <cell r="J150">
            <v>46304514</v>
          </cell>
        </row>
        <row r="151">
          <cell r="A151">
            <v>130270</v>
          </cell>
          <cell r="B151" t="str">
            <v>AM</v>
          </cell>
          <cell r="C151" t="str">
            <v>MANICORÉ</v>
          </cell>
          <cell r="D151" t="str">
            <v>130270</v>
          </cell>
          <cell r="E151">
            <v>3154704</v>
          </cell>
          <cell r="F151">
            <v>107243812</v>
          </cell>
          <cell r="G151">
            <v>626498</v>
          </cell>
          <cell r="H151">
            <v>86962097</v>
          </cell>
          <cell r="I151">
            <v>370267</v>
          </cell>
          <cell r="J151">
            <v>48709995</v>
          </cell>
        </row>
        <row r="152">
          <cell r="A152">
            <v>130280</v>
          </cell>
          <cell r="B152" t="str">
            <v>AM</v>
          </cell>
          <cell r="C152" t="str">
            <v>MARAÃ</v>
          </cell>
          <cell r="D152" t="str">
            <v>130280</v>
          </cell>
          <cell r="F152">
            <v>53676</v>
          </cell>
          <cell r="H152">
            <v>57510</v>
          </cell>
          <cell r="J152">
            <v>38340</v>
          </cell>
        </row>
        <row r="153">
          <cell r="A153">
            <v>130300</v>
          </cell>
          <cell r="B153" t="str">
            <v>AM</v>
          </cell>
          <cell r="C153" t="str">
            <v>NHAMUNDÁ</v>
          </cell>
          <cell r="D153" t="str">
            <v>130300</v>
          </cell>
          <cell r="F153">
            <v>6761300</v>
          </cell>
          <cell r="H153">
            <v>7244250</v>
          </cell>
          <cell r="J153">
            <v>4829500</v>
          </cell>
        </row>
        <row r="154">
          <cell r="A154">
            <v>130320</v>
          </cell>
          <cell r="B154" t="str">
            <v>AM</v>
          </cell>
          <cell r="C154" t="str">
            <v>NOVO AIRÃO</v>
          </cell>
          <cell r="D154" t="str">
            <v>130320</v>
          </cell>
          <cell r="E154">
            <v>90138</v>
          </cell>
          <cell r="F154">
            <v>10816798</v>
          </cell>
          <cell r="G154">
            <v>354664</v>
          </cell>
          <cell r="H154">
            <v>26294531</v>
          </cell>
          <cell r="I154">
            <v>35956</v>
          </cell>
          <cell r="J154">
            <v>50940880</v>
          </cell>
        </row>
        <row r="155">
          <cell r="A155">
            <v>130330</v>
          </cell>
          <cell r="B155" t="str">
            <v>AM</v>
          </cell>
          <cell r="C155" t="str">
            <v>NOVO ARIPUANÃ</v>
          </cell>
          <cell r="D155" t="str">
            <v>130330</v>
          </cell>
          <cell r="F155">
            <v>2325960</v>
          </cell>
          <cell r="H155">
            <v>2492100</v>
          </cell>
          <cell r="J155">
            <v>1661400</v>
          </cell>
        </row>
        <row r="156">
          <cell r="A156">
            <v>130353</v>
          </cell>
          <cell r="B156" t="str">
            <v>AM</v>
          </cell>
          <cell r="C156" t="str">
            <v>PRESIDENTE FIGUEIREDO</v>
          </cell>
          <cell r="D156" t="str">
            <v>130353</v>
          </cell>
          <cell r="E156">
            <v>516255</v>
          </cell>
          <cell r="F156">
            <v>35626333</v>
          </cell>
          <cell r="G156">
            <v>817191</v>
          </cell>
          <cell r="H156">
            <v>28826275</v>
          </cell>
          <cell r="I156">
            <v>408396</v>
          </cell>
          <cell r="J156">
            <v>27738775</v>
          </cell>
        </row>
        <row r="157">
          <cell r="A157">
            <v>130380</v>
          </cell>
          <cell r="B157" t="str">
            <v>AM</v>
          </cell>
          <cell r="C157" t="str">
            <v>SÃO GABRIEL DA CACHOEIRA</v>
          </cell>
          <cell r="D157" t="str">
            <v>130380</v>
          </cell>
          <cell r="F157">
            <v>35916804</v>
          </cell>
          <cell r="H157">
            <v>38482290</v>
          </cell>
          <cell r="J157">
            <v>25654860</v>
          </cell>
        </row>
        <row r="158">
          <cell r="A158">
            <v>130390</v>
          </cell>
          <cell r="B158" t="str">
            <v>AM</v>
          </cell>
          <cell r="C158" t="str">
            <v>SÃO PAULO DE OLIVENÇA</v>
          </cell>
          <cell r="D158" t="str">
            <v>130390</v>
          </cell>
          <cell r="E158">
            <v>51132</v>
          </cell>
          <cell r="F158">
            <v>20685878</v>
          </cell>
          <cell r="G158">
            <v>26976</v>
          </cell>
          <cell r="H158">
            <v>18511598</v>
          </cell>
          <cell r="I158">
            <v>7976</v>
          </cell>
          <cell r="J158">
            <v>10825787</v>
          </cell>
        </row>
        <row r="159">
          <cell r="A159">
            <v>130406</v>
          </cell>
          <cell r="B159" t="str">
            <v>AM</v>
          </cell>
          <cell r="C159" t="str">
            <v>TABATINGA</v>
          </cell>
          <cell r="D159" t="str">
            <v>130406</v>
          </cell>
          <cell r="E159">
            <v>481776</v>
          </cell>
          <cell r="F159">
            <v>5231578719</v>
          </cell>
          <cell r="G159">
            <v>39127998</v>
          </cell>
          <cell r="H159">
            <v>5613446776</v>
          </cell>
          <cell r="I159">
            <v>172101</v>
          </cell>
          <cell r="J159">
            <v>3213101780</v>
          </cell>
        </row>
        <row r="160">
          <cell r="A160">
            <v>130410</v>
          </cell>
          <cell r="B160" t="str">
            <v>AM</v>
          </cell>
          <cell r="C160" t="str">
            <v>TAPAUÁ</v>
          </cell>
          <cell r="D160" t="str">
            <v>130410</v>
          </cell>
          <cell r="F160">
            <v>20253240</v>
          </cell>
          <cell r="H160">
            <v>21699900</v>
          </cell>
          <cell r="J160">
            <v>14466600</v>
          </cell>
        </row>
        <row r="161">
          <cell r="A161">
            <v>130420</v>
          </cell>
          <cell r="B161" t="str">
            <v>AM</v>
          </cell>
          <cell r="C161" t="str">
            <v>TEFÉ</v>
          </cell>
          <cell r="D161" t="str">
            <v>130420</v>
          </cell>
          <cell r="E161">
            <v>71277</v>
          </cell>
          <cell r="F161">
            <v>90892911</v>
          </cell>
          <cell r="G161">
            <v>200597</v>
          </cell>
          <cell r="H161">
            <v>107512239</v>
          </cell>
          <cell r="I161">
            <v>119648</v>
          </cell>
          <cell r="J161">
            <v>70228324</v>
          </cell>
        </row>
        <row r="162">
          <cell r="A162">
            <v>130426</v>
          </cell>
          <cell r="B162" t="str">
            <v>AM</v>
          </cell>
          <cell r="C162" t="str">
            <v>UARINI</v>
          </cell>
          <cell r="D162" t="str">
            <v>130426</v>
          </cell>
          <cell r="F162">
            <v>23513308</v>
          </cell>
          <cell r="H162">
            <v>25192830</v>
          </cell>
          <cell r="J162">
            <v>16795220</v>
          </cell>
        </row>
        <row r="163">
          <cell r="A163">
            <v>130440</v>
          </cell>
          <cell r="B163" t="str">
            <v>AM</v>
          </cell>
          <cell r="C163" t="str">
            <v>URUCURITUBA</v>
          </cell>
          <cell r="D163" t="str">
            <v>130440</v>
          </cell>
          <cell r="E163">
            <v>53222</v>
          </cell>
          <cell r="F163">
            <v>1280034</v>
          </cell>
          <cell r="H163">
            <v>25170</v>
          </cell>
          <cell r="J163">
            <v>16780</v>
          </cell>
        </row>
        <row r="164">
          <cell r="A164">
            <v>290010</v>
          </cell>
          <cell r="B164" t="str">
            <v>BA</v>
          </cell>
          <cell r="C164" t="str">
            <v>ABAÍRA</v>
          </cell>
          <cell r="D164" t="str">
            <v>290010</v>
          </cell>
          <cell r="F164">
            <v>6992720</v>
          </cell>
          <cell r="H164">
            <v>7492200</v>
          </cell>
          <cell r="J164">
            <v>5703799</v>
          </cell>
        </row>
        <row r="165">
          <cell r="A165">
            <v>290020</v>
          </cell>
          <cell r="B165" t="str">
            <v>BA</v>
          </cell>
          <cell r="C165" t="str">
            <v>ABARÉ</v>
          </cell>
          <cell r="D165" t="str">
            <v>290020</v>
          </cell>
          <cell r="E165">
            <v>3365</v>
          </cell>
          <cell r="F165">
            <v>10605351</v>
          </cell>
          <cell r="G165">
            <v>11345</v>
          </cell>
          <cell r="H165">
            <v>11226201</v>
          </cell>
          <cell r="I165">
            <v>24688</v>
          </cell>
          <cell r="J165">
            <v>7431999</v>
          </cell>
        </row>
        <row r="166">
          <cell r="A166">
            <v>290030</v>
          </cell>
          <cell r="B166" t="str">
            <v>BA</v>
          </cell>
          <cell r="C166" t="str">
            <v>ACAJUTIBA</v>
          </cell>
          <cell r="D166" t="str">
            <v>290030</v>
          </cell>
          <cell r="F166">
            <v>258693316</v>
          </cell>
          <cell r="H166">
            <v>277171410</v>
          </cell>
          <cell r="J166">
            <v>184780520</v>
          </cell>
        </row>
        <row r="167">
          <cell r="A167">
            <v>290035</v>
          </cell>
          <cell r="B167" t="str">
            <v>BA</v>
          </cell>
          <cell r="C167" t="str">
            <v>ADUSTINA</v>
          </cell>
          <cell r="D167" t="str">
            <v>290035</v>
          </cell>
          <cell r="E167">
            <v>648421</v>
          </cell>
          <cell r="F167">
            <v>15523984</v>
          </cell>
          <cell r="G167">
            <v>12835</v>
          </cell>
          <cell r="H167">
            <v>18175607</v>
          </cell>
          <cell r="I167">
            <v>151395</v>
          </cell>
          <cell r="J167">
            <v>11124392</v>
          </cell>
        </row>
        <row r="168">
          <cell r="A168">
            <v>290040</v>
          </cell>
          <cell r="B168" t="str">
            <v>BA</v>
          </cell>
          <cell r="C168" t="str">
            <v>ÁGUA FRIA</v>
          </cell>
          <cell r="D168" t="str">
            <v>290040</v>
          </cell>
          <cell r="F168">
            <v>41893516</v>
          </cell>
          <cell r="H168">
            <v>44885910</v>
          </cell>
          <cell r="J168">
            <v>29923940</v>
          </cell>
        </row>
        <row r="169">
          <cell r="A169">
            <v>290060</v>
          </cell>
          <cell r="B169" t="str">
            <v>BA</v>
          </cell>
          <cell r="C169" t="str">
            <v>AIQUARA</v>
          </cell>
          <cell r="D169" t="str">
            <v>290060</v>
          </cell>
          <cell r="E169">
            <v>22726</v>
          </cell>
          <cell r="F169">
            <v>12752722</v>
          </cell>
          <cell r="G169">
            <v>249039</v>
          </cell>
          <cell r="H169">
            <v>17585902</v>
          </cell>
          <cell r="I169">
            <v>10670</v>
          </cell>
          <cell r="J169">
            <v>12747230</v>
          </cell>
        </row>
        <row r="170">
          <cell r="A170">
            <v>290070</v>
          </cell>
          <cell r="B170" t="str">
            <v>BA</v>
          </cell>
          <cell r="C170" t="str">
            <v>ALAGOINHAS</v>
          </cell>
          <cell r="D170" t="str">
            <v>290070</v>
          </cell>
          <cell r="E170">
            <v>94410</v>
          </cell>
          <cell r="F170">
            <v>243378479</v>
          </cell>
          <cell r="G170">
            <v>248360</v>
          </cell>
          <cell r="H170">
            <v>258666142</v>
          </cell>
          <cell r="I170">
            <v>15520</v>
          </cell>
          <cell r="J170">
            <v>171039656</v>
          </cell>
        </row>
        <row r="171">
          <cell r="A171">
            <v>290090</v>
          </cell>
          <cell r="B171" t="str">
            <v>BA</v>
          </cell>
          <cell r="C171" t="str">
            <v>ALMADINA</v>
          </cell>
          <cell r="D171" t="str">
            <v>290090</v>
          </cell>
          <cell r="E171">
            <v>63016</v>
          </cell>
          <cell r="F171">
            <v>1870979</v>
          </cell>
          <cell r="G171">
            <v>19044</v>
          </cell>
          <cell r="H171">
            <v>1671282</v>
          </cell>
          <cell r="I171">
            <v>14706</v>
          </cell>
          <cell r="J171">
            <v>1121205</v>
          </cell>
        </row>
        <row r="172">
          <cell r="A172">
            <v>290100</v>
          </cell>
          <cell r="B172" t="str">
            <v>BA</v>
          </cell>
          <cell r="C172" t="str">
            <v>AMARGOSA</v>
          </cell>
          <cell r="D172" t="str">
            <v>290100</v>
          </cell>
          <cell r="E172">
            <v>568393</v>
          </cell>
          <cell r="F172">
            <v>49985435</v>
          </cell>
          <cell r="G172">
            <v>663536</v>
          </cell>
          <cell r="H172">
            <v>50767292</v>
          </cell>
          <cell r="I172">
            <v>196429</v>
          </cell>
          <cell r="J172">
            <v>32068493</v>
          </cell>
        </row>
        <row r="173">
          <cell r="A173">
            <v>290110</v>
          </cell>
          <cell r="B173" t="str">
            <v>BA</v>
          </cell>
          <cell r="C173" t="str">
            <v>AMÉLIA RODRIGUES</v>
          </cell>
          <cell r="D173" t="str">
            <v>290110</v>
          </cell>
          <cell r="E173">
            <v>547270</v>
          </cell>
          <cell r="F173">
            <v>123723075</v>
          </cell>
          <cell r="G173">
            <v>1243344</v>
          </cell>
          <cell r="H173">
            <v>112542304</v>
          </cell>
          <cell r="I173">
            <v>410877</v>
          </cell>
          <cell r="J173">
            <v>71718932</v>
          </cell>
        </row>
        <row r="174">
          <cell r="A174">
            <v>290115</v>
          </cell>
          <cell r="B174" t="str">
            <v>BA</v>
          </cell>
          <cell r="C174" t="str">
            <v>AMÉRICA DOURADA</v>
          </cell>
          <cell r="D174" t="str">
            <v>290115</v>
          </cell>
          <cell r="F174">
            <v>25780610</v>
          </cell>
          <cell r="H174">
            <v>27844840</v>
          </cell>
          <cell r="J174">
            <v>18372993</v>
          </cell>
        </row>
        <row r="175">
          <cell r="A175">
            <v>290120</v>
          </cell>
          <cell r="B175" t="str">
            <v>BA</v>
          </cell>
          <cell r="C175" t="str">
            <v>ANAGÉ</v>
          </cell>
          <cell r="D175" t="str">
            <v>290120</v>
          </cell>
          <cell r="E175">
            <v>309979</v>
          </cell>
          <cell r="F175">
            <v>95590237</v>
          </cell>
          <cell r="G175">
            <v>245395</v>
          </cell>
          <cell r="H175">
            <v>100887605</v>
          </cell>
          <cell r="I175">
            <v>164687</v>
          </cell>
          <cell r="J175">
            <v>68145253</v>
          </cell>
        </row>
        <row r="176">
          <cell r="A176">
            <v>290130</v>
          </cell>
          <cell r="B176" t="str">
            <v>BA</v>
          </cell>
          <cell r="C176" t="str">
            <v>ANDARAÍ</v>
          </cell>
          <cell r="D176" t="str">
            <v>290130</v>
          </cell>
          <cell r="F176">
            <v>75568332</v>
          </cell>
          <cell r="G176">
            <v>119297</v>
          </cell>
          <cell r="H176">
            <v>86032412</v>
          </cell>
          <cell r="I176">
            <v>5258</v>
          </cell>
          <cell r="J176">
            <v>59481009</v>
          </cell>
        </row>
        <row r="177">
          <cell r="A177">
            <v>290135</v>
          </cell>
          <cell r="B177" t="str">
            <v>BA</v>
          </cell>
          <cell r="C177" t="str">
            <v>ANDORINHA</v>
          </cell>
          <cell r="D177" t="str">
            <v>290135</v>
          </cell>
          <cell r="E177">
            <v>11772</v>
          </cell>
          <cell r="F177">
            <v>8507638</v>
          </cell>
          <cell r="H177">
            <v>13554292</v>
          </cell>
          <cell r="J177">
            <v>19730408</v>
          </cell>
        </row>
        <row r="178">
          <cell r="A178">
            <v>290140</v>
          </cell>
          <cell r="B178" t="str">
            <v>BA</v>
          </cell>
          <cell r="C178" t="str">
            <v>ANGICAL</v>
          </cell>
          <cell r="D178" t="str">
            <v>290140</v>
          </cell>
          <cell r="E178">
            <v>26903</v>
          </cell>
          <cell r="F178">
            <v>7886153</v>
          </cell>
          <cell r="G178">
            <v>22205</v>
          </cell>
          <cell r="H178">
            <v>9599605</v>
          </cell>
          <cell r="I178">
            <v>26931</v>
          </cell>
          <cell r="J178">
            <v>8030088</v>
          </cell>
        </row>
        <row r="179">
          <cell r="A179">
            <v>290150</v>
          </cell>
          <cell r="B179" t="str">
            <v>BA</v>
          </cell>
          <cell r="C179" t="str">
            <v>ANGUERA</v>
          </cell>
          <cell r="D179" t="str">
            <v>290150</v>
          </cell>
          <cell r="E179">
            <v>32117</v>
          </cell>
          <cell r="F179">
            <v>124942383</v>
          </cell>
          <cell r="G179">
            <v>6173</v>
          </cell>
          <cell r="H179">
            <v>134048895</v>
          </cell>
          <cell r="J179">
            <v>89285240</v>
          </cell>
        </row>
        <row r="180">
          <cell r="A180">
            <v>290170</v>
          </cell>
          <cell r="B180" t="str">
            <v>BA</v>
          </cell>
          <cell r="C180" t="str">
            <v>ANTÔNIO CARDOSO</v>
          </cell>
          <cell r="D180" t="str">
            <v>290170</v>
          </cell>
          <cell r="F180">
            <v>11778144</v>
          </cell>
          <cell r="H180">
            <v>12619440</v>
          </cell>
          <cell r="J180">
            <v>8412960</v>
          </cell>
        </row>
        <row r="181">
          <cell r="A181">
            <v>290180</v>
          </cell>
          <cell r="B181" t="str">
            <v>BA</v>
          </cell>
          <cell r="C181" t="str">
            <v>ANTÔNIO GONÇALVES</v>
          </cell>
          <cell r="D181" t="str">
            <v>290180</v>
          </cell>
          <cell r="E181">
            <v>30282</v>
          </cell>
          <cell r="F181">
            <v>19013225</v>
          </cell>
          <cell r="G181">
            <v>21081</v>
          </cell>
          <cell r="H181">
            <v>19371131</v>
          </cell>
          <cell r="I181">
            <v>18924</v>
          </cell>
          <cell r="J181">
            <v>12559672</v>
          </cell>
        </row>
        <row r="182">
          <cell r="A182">
            <v>290190</v>
          </cell>
          <cell r="B182" t="str">
            <v>BA</v>
          </cell>
          <cell r="C182" t="str">
            <v>APORÁ</v>
          </cell>
          <cell r="D182" t="str">
            <v>290190</v>
          </cell>
          <cell r="F182">
            <v>162960</v>
          </cell>
          <cell r="H182">
            <v>174600</v>
          </cell>
          <cell r="J182">
            <v>116400</v>
          </cell>
        </row>
        <row r="183">
          <cell r="A183">
            <v>290195</v>
          </cell>
          <cell r="B183" t="str">
            <v>BA</v>
          </cell>
          <cell r="C183" t="str">
            <v>APUAREMA</v>
          </cell>
          <cell r="D183" t="str">
            <v>290195</v>
          </cell>
          <cell r="F183">
            <v>1687616</v>
          </cell>
          <cell r="H183">
            <v>1808160</v>
          </cell>
          <cell r="J183">
            <v>1205440</v>
          </cell>
        </row>
        <row r="184">
          <cell r="A184">
            <v>290205</v>
          </cell>
          <cell r="B184" t="str">
            <v>BA</v>
          </cell>
          <cell r="C184" t="str">
            <v>ARAÇAS</v>
          </cell>
          <cell r="D184" t="str">
            <v>290205</v>
          </cell>
          <cell r="E184">
            <v>31182</v>
          </cell>
          <cell r="F184">
            <v>12347977</v>
          </cell>
          <cell r="G184">
            <v>38481</v>
          </cell>
          <cell r="H184">
            <v>10621960</v>
          </cell>
          <cell r="I184">
            <v>17414</v>
          </cell>
          <cell r="J184">
            <v>6122299</v>
          </cell>
        </row>
        <row r="185">
          <cell r="A185">
            <v>290200</v>
          </cell>
          <cell r="B185" t="str">
            <v>BA</v>
          </cell>
          <cell r="C185" t="str">
            <v>ARACATU</v>
          </cell>
          <cell r="D185" t="str">
            <v>290200</v>
          </cell>
          <cell r="F185">
            <v>0</v>
          </cell>
          <cell r="H185">
            <v>0</v>
          </cell>
          <cell r="J185">
            <v>0</v>
          </cell>
        </row>
        <row r="186">
          <cell r="A186">
            <v>290210</v>
          </cell>
          <cell r="B186" t="str">
            <v>BA</v>
          </cell>
          <cell r="C186" t="str">
            <v>ARACI</v>
          </cell>
          <cell r="D186" t="str">
            <v>290210</v>
          </cell>
          <cell r="F186">
            <v>44140628</v>
          </cell>
          <cell r="H186">
            <v>47293530</v>
          </cell>
          <cell r="J186">
            <v>31529020</v>
          </cell>
        </row>
        <row r="187">
          <cell r="A187">
            <v>290220</v>
          </cell>
          <cell r="B187" t="str">
            <v>BA</v>
          </cell>
          <cell r="C187" t="str">
            <v>ARAMARI</v>
          </cell>
          <cell r="D187" t="str">
            <v>290220</v>
          </cell>
          <cell r="F187">
            <v>6503756</v>
          </cell>
          <cell r="H187">
            <v>6968310</v>
          </cell>
          <cell r="J187">
            <v>4645540</v>
          </cell>
        </row>
        <row r="188">
          <cell r="A188">
            <v>290225</v>
          </cell>
          <cell r="B188" t="str">
            <v>BA</v>
          </cell>
          <cell r="C188" t="str">
            <v>ARATACA</v>
          </cell>
          <cell r="D188" t="str">
            <v>290225</v>
          </cell>
          <cell r="E188">
            <v>83590</v>
          </cell>
          <cell r="F188">
            <v>31913109</v>
          </cell>
          <cell r="G188">
            <v>132298</v>
          </cell>
          <cell r="H188">
            <v>30525156</v>
          </cell>
          <cell r="I188">
            <v>16758</v>
          </cell>
          <cell r="J188">
            <v>19305752</v>
          </cell>
        </row>
        <row r="189">
          <cell r="A189">
            <v>290230</v>
          </cell>
          <cell r="B189" t="str">
            <v>BA</v>
          </cell>
          <cell r="C189" t="str">
            <v>ARATUÍPE</v>
          </cell>
          <cell r="D189" t="str">
            <v>290230</v>
          </cell>
          <cell r="F189">
            <v>8656037</v>
          </cell>
          <cell r="H189">
            <v>9432840</v>
          </cell>
          <cell r="J189">
            <v>6251040</v>
          </cell>
        </row>
        <row r="190">
          <cell r="A190">
            <v>290240</v>
          </cell>
          <cell r="B190" t="str">
            <v>BA</v>
          </cell>
          <cell r="C190" t="str">
            <v>AURELINO LEAL</v>
          </cell>
          <cell r="D190" t="str">
            <v>290240</v>
          </cell>
          <cell r="F190">
            <v>39630752</v>
          </cell>
          <cell r="H190">
            <v>42461520</v>
          </cell>
          <cell r="J190">
            <v>28307680</v>
          </cell>
        </row>
        <row r="191">
          <cell r="A191">
            <v>290250</v>
          </cell>
          <cell r="B191" t="str">
            <v>BA</v>
          </cell>
          <cell r="C191" t="str">
            <v>BAIANÓPOLIS</v>
          </cell>
          <cell r="D191" t="str">
            <v>290250</v>
          </cell>
          <cell r="F191">
            <v>1690948</v>
          </cell>
          <cell r="H191">
            <v>1811730</v>
          </cell>
          <cell r="J191">
            <v>1207820</v>
          </cell>
        </row>
        <row r="192">
          <cell r="A192">
            <v>290260</v>
          </cell>
          <cell r="B192" t="str">
            <v>BA</v>
          </cell>
          <cell r="C192" t="str">
            <v>BAIXA GRANDE</v>
          </cell>
          <cell r="D192" t="str">
            <v>290260</v>
          </cell>
          <cell r="F192">
            <v>54466328</v>
          </cell>
          <cell r="H192">
            <v>58356780</v>
          </cell>
          <cell r="J192">
            <v>38904520</v>
          </cell>
        </row>
        <row r="193">
          <cell r="A193">
            <v>290265</v>
          </cell>
          <cell r="B193" t="str">
            <v>BA</v>
          </cell>
          <cell r="C193" t="str">
            <v>BANZAÊ</v>
          </cell>
          <cell r="D193" t="str">
            <v>290265</v>
          </cell>
          <cell r="F193">
            <v>50927576</v>
          </cell>
          <cell r="H193">
            <v>54563727</v>
          </cell>
          <cell r="J193">
            <v>36375380</v>
          </cell>
        </row>
        <row r="194">
          <cell r="A194">
            <v>290270</v>
          </cell>
          <cell r="B194" t="str">
            <v>BA</v>
          </cell>
          <cell r="C194" t="str">
            <v>BARRA</v>
          </cell>
          <cell r="D194" t="str">
            <v>290270</v>
          </cell>
          <cell r="E194">
            <v>223475</v>
          </cell>
          <cell r="F194">
            <v>73658204</v>
          </cell>
          <cell r="G194">
            <v>53866</v>
          </cell>
          <cell r="H194">
            <v>79246322</v>
          </cell>
          <cell r="I194">
            <v>221096</v>
          </cell>
          <cell r="J194">
            <v>54824753</v>
          </cell>
        </row>
        <row r="195">
          <cell r="A195">
            <v>290280</v>
          </cell>
          <cell r="B195" t="str">
            <v>BA</v>
          </cell>
          <cell r="C195" t="str">
            <v>BARRA DA ESTIVA</v>
          </cell>
          <cell r="D195" t="str">
            <v>290280</v>
          </cell>
          <cell r="E195">
            <v>75155</v>
          </cell>
          <cell r="F195">
            <v>10053108</v>
          </cell>
          <cell r="G195">
            <v>93427</v>
          </cell>
          <cell r="H195">
            <v>9901446</v>
          </cell>
          <cell r="I195">
            <v>32646</v>
          </cell>
          <cell r="J195">
            <v>5455723</v>
          </cell>
        </row>
        <row r="196">
          <cell r="A196">
            <v>290290</v>
          </cell>
          <cell r="B196" t="str">
            <v>BA</v>
          </cell>
          <cell r="C196" t="str">
            <v>BARRA DO CHOÇA</v>
          </cell>
          <cell r="D196" t="str">
            <v>290290</v>
          </cell>
          <cell r="E196">
            <v>338104</v>
          </cell>
          <cell r="F196">
            <v>52860578</v>
          </cell>
          <cell r="G196">
            <v>535875</v>
          </cell>
          <cell r="H196">
            <v>55249909</v>
          </cell>
          <cell r="I196">
            <v>222367</v>
          </cell>
          <cell r="J196">
            <v>35928870</v>
          </cell>
        </row>
        <row r="197">
          <cell r="A197">
            <v>290300</v>
          </cell>
          <cell r="B197" t="str">
            <v>BA</v>
          </cell>
          <cell r="C197" t="str">
            <v>BARRA DO MENDES</v>
          </cell>
          <cell r="D197" t="str">
            <v>290300</v>
          </cell>
          <cell r="F197">
            <v>934133452</v>
          </cell>
          <cell r="H197">
            <v>1001455320</v>
          </cell>
          <cell r="J197">
            <v>672490460</v>
          </cell>
        </row>
        <row r="198">
          <cell r="A198">
            <v>290310</v>
          </cell>
          <cell r="B198" t="str">
            <v>BA</v>
          </cell>
          <cell r="C198" t="str">
            <v>BARRA DO ROCHA</v>
          </cell>
          <cell r="D198" t="str">
            <v>290310</v>
          </cell>
          <cell r="F198">
            <v>19508412</v>
          </cell>
          <cell r="G198">
            <v>61</v>
          </cell>
          <cell r="H198">
            <v>21724980</v>
          </cell>
          <cell r="J198">
            <v>14891640</v>
          </cell>
        </row>
        <row r="199">
          <cell r="A199">
            <v>290320</v>
          </cell>
          <cell r="B199" t="str">
            <v>BA</v>
          </cell>
          <cell r="C199" t="str">
            <v>BARREIRAS</v>
          </cell>
          <cell r="D199" t="str">
            <v>290320</v>
          </cell>
          <cell r="E199">
            <v>1610795</v>
          </cell>
          <cell r="F199">
            <v>236364932</v>
          </cell>
          <cell r="G199">
            <v>1417956</v>
          </cell>
          <cell r="H199">
            <v>251565652</v>
          </cell>
          <cell r="I199">
            <v>1054773</v>
          </cell>
          <cell r="J199">
            <v>152396909</v>
          </cell>
        </row>
        <row r="200">
          <cell r="A200">
            <v>290323</v>
          </cell>
          <cell r="B200" t="str">
            <v>BA</v>
          </cell>
          <cell r="C200" t="str">
            <v>BARRO ALTO</v>
          </cell>
          <cell r="D200" t="str">
            <v>290323</v>
          </cell>
          <cell r="F200">
            <v>1676080</v>
          </cell>
          <cell r="H200">
            <v>1795800</v>
          </cell>
          <cell r="J200">
            <v>1197200</v>
          </cell>
        </row>
        <row r="201">
          <cell r="A201">
            <v>290327</v>
          </cell>
          <cell r="B201" t="str">
            <v>BA</v>
          </cell>
          <cell r="C201" t="str">
            <v>BARROCAS</v>
          </cell>
          <cell r="D201" t="str">
            <v>290327</v>
          </cell>
          <cell r="F201">
            <v>25140976</v>
          </cell>
          <cell r="H201">
            <v>26936760</v>
          </cell>
          <cell r="J201">
            <v>17957840</v>
          </cell>
        </row>
        <row r="202">
          <cell r="A202">
            <v>290340</v>
          </cell>
          <cell r="B202" t="str">
            <v>BA</v>
          </cell>
          <cell r="C202" t="str">
            <v>BELMONTE</v>
          </cell>
          <cell r="D202" t="str">
            <v>290340</v>
          </cell>
          <cell r="F202">
            <v>1334864</v>
          </cell>
          <cell r="H202">
            <v>1428833</v>
          </cell>
          <cell r="J202">
            <v>952283</v>
          </cell>
        </row>
        <row r="203">
          <cell r="A203">
            <v>290350</v>
          </cell>
          <cell r="B203" t="str">
            <v>BA</v>
          </cell>
          <cell r="C203" t="str">
            <v>BELO CAMPO</v>
          </cell>
          <cell r="D203" t="str">
            <v>290350</v>
          </cell>
          <cell r="E203">
            <v>243301</v>
          </cell>
          <cell r="F203">
            <v>55791136</v>
          </cell>
          <cell r="G203">
            <v>541552</v>
          </cell>
          <cell r="H203">
            <v>52729353</v>
          </cell>
          <cell r="I203">
            <v>9949</v>
          </cell>
          <cell r="J203">
            <v>28279009</v>
          </cell>
        </row>
        <row r="204">
          <cell r="A204">
            <v>290360</v>
          </cell>
          <cell r="B204" t="str">
            <v>BA</v>
          </cell>
          <cell r="C204" t="str">
            <v>BIRITINGA</v>
          </cell>
          <cell r="D204" t="str">
            <v>290360</v>
          </cell>
          <cell r="F204">
            <v>5600</v>
          </cell>
          <cell r="H204">
            <v>6000</v>
          </cell>
          <cell r="J204">
            <v>4000</v>
          </cell>
        </row>
        <row r="205">
          <cell r="A205">
            <v>290370</v>
          </cell>
          <cell r="B205" t="str">
            <v>BA</v>
          </cell>
          <cell r="C205" t="str">
            <v>BOA NOVA</v>
          </cell>
          <cell r="D205" t="str">
            <v>290370</v>
          </cell>
          <cell r="E205">
            <v>42428</v>
          </cell>
          <cell r="F205">
            <v>39745466</v>
          </cell>
          <cell r="G205">
            <v>12629</v>
          </cell>
          <cell r="H205">
            <v>41804281</v>
          </cell>
          <cell r="J205">
            <v>27646669</v>
          </cell>
        </row>
        <row r="206">
          <cell r="A206">
            <v>290380</v>
          </cell>
          <cell r="B206" t="str">
            <v>BA</v>
          </cell>
          <cell r="C206" t="str">
            <v>BOA VISTA DO TUPIM</v>
          </cell>
          <cell r="D206" t="str">
            <v>290380</v>
          </cell>
          <cell r="F206">
            <v>9510872</v>
          </cell>
          <cell r="H206">
            <v>10190220</v>
          </cell>
          <cell r="J206">
            <v>6793480</v>
          </cell>
        </row>
        <row r="207">
          <cell r="A207">
            <v>290390</v>
          </cell>
          <cell r="B207" t="str">
            <v>BA</v>
          </cell>
          <cell r="C207" t="str">
            <v>BOM JESUS DA LAPA</v>
          </cell>
          <cell r="D207" t="str">
            <v>290390</v>
          </cell>
          <cell r="F207">
            <v>23037946</v>
          </cell>
          <cell r="H207">
            <v>29607812</v>
          </cell>
          <cell r="I207">
            <v>22720</v>
          </cell>
          <cell r="J207">
            <v>23389506</v>
          </cell>
        </row>
        <row r="208">
          <cell r="A208">
            <v>290395</v>
          </cell>
          <cell r="B208" t="str">
            <v>BA</v>
          </cell>
          <cell r="C208" t="str">
            <v>BOM JESUS DA SERRA</v>
          </cell>
          <cell r="D208" t="str">
            <v>290395</v>
          </cell>
          <cell r="E208">
            <v>54878</v>
          </cell>
          <cell r="F208">
            <v>6935203</v>
          </cell>
          <cell r="G208">
            <v>12512</v>
          </cell>
          <cell r="H208">
            <v>6395653</v>
          </cell>
          <cell r="I208">
            <v>4722</v>
          </cell>
          <cell r="J208">
            <v>3889147</v>
          </cell>
        </row>
        <row r="209">
          <cell r="A209">
            <v>290400</v>
          </cell>
          <cell r="B209" t="str">
            <v>BA</v>
          </cell>
          <cell r="C209" t="str">
            <v>BONINAL</v>
          </cell>
          <cell r="D209" t="str">
            <v>290400</v>
          </cell>
          <cell r="E209">
            <v>86718</v>
          </cell>
          <cell r="F209">
            <v>12777549</v>
          </cell>
          <cell r="G209">
            <v>10500</v>
          </cell>
          <cell r="H209">
            <v>14034550</v>
          </cell>
          <cell r="I209">
            <v>22557</v>
          </cell>
          <cell r="J209">
            <v>9043125</v>
          </cell>
        </row>
        <row r="210">
          <cell r="A210">
            <v>290405</v>
          </cell>
          <cell r="B210" t="str">
            <v>BA</v>
          </cell>
          <cell r="C210" t="str">
            <v>BONITO</v>
          </cell>
          <cell r="D210" t="str">
            <v>290405</v>
          </cell>
          <cell r="E210">
            <v>12939</v>
          </cell>
          <cell r="F210">
            <v>5874058</v>
          </cell>
          <cell r="G210">
            <v>43062</v>
          </cell>
          <cell r="H210">
            <v>5556559</v>
          </cell>
          <cell r="I210">
            <v>694</v>
          </cell>
          <cell r="J210">
            <v>3034610</v>
          </cell>
        </row>
        <row r="211">
          <cell r="A211">
            <v>290420</v>
          </cell>
          <cell r="B211" t="str">
            <v>BA</v>
          </cell>
          <cell r="C211" t="str">
            <v>BOTUPORÃ</v>
          </cell>
          <cell r="D211" t="str">
            <v>290420</v>
          </cell>
          <cell r="E211">
            <v>98784</v>
          </cell>
          <cell r="F211">
            <v>7582230</v>
          </cell>
          <cell r="H211">
            <v>6365251</v>
          </cell>
          <cell r="J211">
            <v>4310290</v>
          </cell>
        </row>
        <row r="212">
          <cell r="A212">
            <v>290430</v>
          </cell>
          <cell r="B212" t="str">
            <v>BA</v>
          </cell>
          <cell r="C212" t="str">
            <v>BREJÕES</v>
          </cell>
          <cell r="D212" t="str">
            <v>290430</v>
          </cell>
          <cell r="F212">
            <v>63518308</v>
          </cell>
          <cell r="H212">
            <v>68863918</v>
          </cell>
          <cell r="J212">
            <v>45987480</v>
          </cell>
        </row>
        <row r="213">
          <cell r="A213">
            <v>290440</v>
          </cell>
          <cell r="B213" t="str">
            <v>BA</v>
          </cell>
          <cell r="C213" t="str">
            <v>BREJOLÂNDIA</v>
          </cell>
          <cell r="D213" t="str">
            <v>290440</v>
          </cell>
          <cell r="E213">
            <v>6322</v>
          </cell>
          <cell r="F213">
            <v>10144761</v>
          </cell>
          <cell r="G213">
            <v>10860</v>
          </cell>
          <cell r="H213">
            <v>12182283</v>
          </cell>
          <cell r="I213">
            <v>587</v>
          </cell>
          <cell r="J213">
            <v>8680840</v>
          </cell>
        </row>
        <row r="214">
          <cell r="A214">
            <v>290450</v>
          </cell>
          <cell r="B214" t="str">
            <v>BA</v>
          </cell>
          <cell r="C214" t="str">
            <v>BROTAS DE MACAÚBAS</v>
          </cell>
          <cell r="D214" t="str">
            <v>290450</v>
          </cell>
          <cell r="F214">
            <v>15463532</v>
          </cell>
          <cell r="H214">
            <v>16568070</v>
          </cell>
          <cell r="J214">
            <v>11045380</v>
          </cell>
        </row>
        <row r="215">
          <cell r="A215">
            <v>290460</v>
          </cell>
          <cell r="B215" t="str">
            <v>BA</v>
          </cell>
          <cell r="C215" t="str">
            <v>BRUMADO</v>
          </cell>
          <cell r="D215" t="str">
            <v>290460</v>
          </cell>
          <cell r="E215">
            <v>762454</v>
          </cell>
          <cell r="F215">
            <v>79320503</v>
          </cell>
          <cell r="G215">
            <v>904620</v>
          </cell>
          <cell r="H215">
            <v>87688198</v>
          </cell>
          <cell r="I215">
            <v>631859</v>
          </cell>
          <cell r="J215">
            <v>61641867</v>
          </cell>
        </row>
        <row r="216">
          <cell r="A216">
            <v>290470</v>
          </cell>
          <cell r="B216" t="str">
            <v>BA</v>
          </cell>
          <cell r="C216" t="str">
            <v>BUERAREMA</v>
          </cell>
          <cell r="D216" t="str">
            <v>290470</v>
          </cell>
          <cell r="F216">
            <v>5367964</v>
          </cell>
          <cell r="H216">
            <v>5751390</v>
          </cell>
          <cell r="J216">
            <v>3834260</v>
          </cell>
        </row>
        <row r="217">
          <cell r="A217">
            <v>290475</v>
          </cell>
          <cell r="B217" t="str">
            <v>BA</v>
          </cell>
          <cell r="C217" t="str">
            <v>BURITIRAMA</v>
          </cell>
          <cell r="D217" t="str">
            <v>290475</v>
          </cell>
          <cell r="F217">
            <v>8702148</v>
          </cell>
          <cell r="H217">
            <v>9323730</v>
          </cell>
          <cell r="J217">
            <v>6215820</v>
          </cell>
        </row>
        <row r="218">
          <cell r="A218">
            <v>290480</v>
          </cell>
          <cell r="B218" t="str">
            <v>BA</v>
          </cell>
          <cell r="C218" t="str">
            <v>CAATIBA</v>
          </cell>
          <cell r="D218" t="str">
            <v>290480</v>
          </cell>
          <cell r="F218">
            <v>0</v>
          </cell>
          <cell r="H218">
            <v>0</v>
          </cell>
          <cell r="J218">
            <v>0</v>
          </cell>
        </row>
        <row r="219">
          <cell r="A219">
            <v>290485</v>
          </cell>
          <cell r="B219" t="str">
            <v>BA</v>
          </cell>
          <cell r="C219" t="str">
            <v>CABACEIRAS DO PARAGUAÇU</v>
          </cell>
          <cell r="D219" t="str">
            <v>290485</v>
          </cell>
          <cell r="E219">
            <v>57275</v>
          </cell>
          <cell r="F219">
            <v>14468853</v>
          </cell>
          <cell r="G219">
            <v>162853</v>
          </cell>
          <cell r="H219">
            <v>21045356</v>
          </cell>
          <cell r="I219">
            <v>117772</v>
          </cell>
          <cell r="J219">
            <v>25216147</v>
          </cell>
        </row>
        <row r="220">
          <cell r="A220">
            <v>290500</v>
          </cell>
          <cell r="B220" t="str">
            <v>BA</v>
          </cell>
          <cell r="C220" t="str">
            <v>CACULÉ</v>
          </cell>
          <cell r="D220" t="str">
            <v>290500</v>
          </cell>
          <cell r="E220">
            <v>164861</v>
          </cell>
          <cell r="F220">
            <v>26960848</v>
          </cell>
          <cell r="G220">
            <v>327484</v>
          </cell>
          <cell r="H220">
            <v>31142235</v>
          </cell>
          <cell r="I220">
            <v>71712</v>
          </cell>
          <cell r="J220">
            <v>25063155</v>
          </cell>
        </row>
        <row r="221">
          <cell r="A221">
            <v>290510</v>
          </cell>
          <cell r="B221" t="str">
            <v>BA</v>
          </cell>
          <cell r="C221" t="str">
            <v>CAÉM</v>
          </cell>
          <cell r="D221" t="str">
            <v>290510</v>
          </cell>
          <cell r="F221">
            <v>6151236</v>
          </cell>
          <cell r="H221">
            <v>6774123</v>
          </cell>
          <cell r="J221">
            <v>7007737</v>
          </cell>
        </row>
        <row r="222">
          <cell r="A222">
            <v>290515</v>
          </cell>
          <cell r="B222" t="str">
            <v>BA</v>
          </cell>
          <cell r="C222" t="str">
            <v>CAETANOS</v>
          </cell>
          <cell r="D222" t="str">
            <v>290515</v>
          </cell>
          <cell r="E222">
            <v>24003</v>
          </cell>
          <cell r="F222">
            <v>51521506</v>
          </cell>
          <cell r="G222">
            <v>9186</v>
          </cell>
          <cell r="H222">
            <v>59256708</v>
          </cell>
          <cell r="I222">
            <v>48427</v>
          </cell>
          <cell r="J222">
            <v>42224275</v>
          </cell>
        </row>
        <row r="223">
          <cell r="A223">
            <v>290520</v>
          </cell>
          <cell r="B223" t="str">
            <v>BA</v>
          </cell>
          <cell r="C223" t="str">
            <v>CAETITÉ</v>
          </cell>
          <cell r="D223" t="str">
            <v>290520</v>
          </cell>
          <cell r="F223">
            <v>10560480</v>
          </cell>
          <cell r="H223">
            <v>11314800</v>
          </cell>
          <cell r="J223">
            <v>7543200</v>
          </cell>
        </row>
        <row r="224">
          <cell r="A224">
            <v>290530</v>
          </cell>
          <cell r="B224" t="str">
            <v>BA</v>
          </cell>
          <cell r="C224" t="str">
            <v>CAFARNAUM</v>
          </cell>
          <cell r="D224" t="str">
            <v>290530</v>
          </cell>
          <cell r="F224">
            <v>35174082</v>
          </cell>
          <cell r="H224">
            <v>38066902</v>
          </cell>
          <cell r="J224">
            <v>25753422</v>
          </cell>
        </row>
        <row r="225">
          <cell r="A225">
            <v>290540</v>
          </cell>
          <cell r="B225" t="str">
            <v>BA</v>
          </cell>
          <cell r="C225" t="str">
            <v>CAIRU</v>
          </cell>
          <cell r="D225" t="str">
            <v>290540</v>
          </cell>
          <cell r="F225">
            <v>13109432</v>
          </cell>
          <cell r="H225">
            <v>14045820</v>
          </cell>
          <cell r="J225">
            <v>12894426</v>
          </cell>
        </row>
        <row r="226">
          <cell r="A226">
            <v>290550</v>
          </cell>
          <cell r="B226" t="str">
            <v>BA</v>
          </cell>
          <cell r="C226" t="str">
            <v>CALDEIRÃO GRANDE</v>
          </cell>
          <cell r="D226" t="str">
            <v>290550</v>
          </cell>
          <cell r="E226">
            <v>11730</v>
          </cell>
          <cell r="F226">
            <v>31616391</v>
          </cell>
          <cell r="G226">
            <v>19023</v>
          </cell>
          <cell r="H226">
            <v>33567935</v>
          </cell>
          <cell r="I226">
            <v>6970</v>
          </cell>
          <cell r="J226">
            <v>23151046</v>
          </cell>
        </row>
        <row r="227">
          <cell r="A227">
            <v>290560</v>
          </cell>
          <cell r="B227" t="str">
            <v>BA</v>
          </cell>
          <cell r="C227" t="str">
            <v>CAMACAN</v>
          </cell>
          <cell r="D227" t="str">
            <v>290560</v>
          </cell>
          <cell r="E227">
            <v>423089</v>
          </cell>
          <cell r="F227">
            <v>113588290</v>
          </cell>
          <cell r="G227">
            <v>210236</v>
          </cell>
          <cell r="H227">
            <v>119970315</v>
          </cell>
          <cell r="I227">
            <v>128132</v>
          </cell>
          <cell r="J227">
            <v>78559083</v>
          </cell>
        </row>
        <row r="228">
          <cell r="A228">
            <v>290570</v>
          </cell>
          <cell r="B228" t="str">
            <v>BA</v>
          </cell>
          <cell r="C228" t="str">
            <v>CAMAÇARI</v>
          </cell>
          <cell r="D228" t="str">
            <v>290570</v>
          </cell>
          <cell r="F228">
            <v>20395312</v>
          </cell>
          <cell r="H228">
            <v>21852120</v>
          </cell>
          <cell r="J228">
            <v>14568080</v>
          </cell>
        </row>
        <row r="229">
          <cell r="A229">
            <v>290580</v>
          </cell>
          <cell r="B229" t="str">
            <v>BA</v>
          </cell>
          <cell r="C229" t="str">
            <v>CAMAMU</v>
          </cell>
          <cell r="D229" t="str">
            <v>290580</v>
          </cell>
          <cell r="F229">
            <v>34228460</v>
          </cell>
          <cell r="H229">
            <v>36673350</v>
          </cell>
          <cell r="J229">
            <v>24448900</v>
          </cell>
        </row>
        <row r="230">
          <cell r="A230">
            <v>290590</v>
          </cell>
          <cell r="B230" t="str">
            <v>BA</v>
          </cell>
          <cell r="C230" t="str">
            <v>CAMPO ALEGRE DE LOURDES</v>
          </cell>
          <cell r="D230" t="str">
            <v>290590</v>
          </cell>
          <cell r="E230">
            <v>21630</v>
          </cell>
          <cell r="F230">
            <v>11703734</v>
          </cell>
          <cell r="H230">
            <v>11913990</v>
          </cell>
          <cell r="I230">
            <v>36020</v>
          </cell>
          <cell r="J230">
            <v>7474400</v>
          </cell>
        </row>
        <row r="231">
          <cell r="A231">
            <v>290600</v>
          </cell>
          <cell r="B231" t="str">
            <v>BA</v>
          </cell>
          <cell r="C231" t="str">
            <v>CAMPO FORMOSO</v>
          </cell>
          <cell r="D231" t="str">
            <v>290600</v>
          </cell>
          <cell r="E231">
            <v>633360</v>
          </cell>
          <cell r="F231">
            <v>34928434</v>
          </cell>
          <cell r="G231">
            <v>707224</v>
          </cell>
          <cell r="H231">
            <v>35255923</v>
          </cell>
          <cell r="I231">
            <v>302851</v>
          </cell>
          <cell r="J231">
            <v>20697843</v>
          </cell>
        </row>
        <row r="232">
          <cell r="A232">
            <v>290610</v>
          </cell>
          <cell r="B232" t="str">
            <v>BA</v>
          </cell>
          <cell r="C232" t="str">
            <v>CANÁPOLIS</v>
          </cell>
          <cell r="D232" t="str">
            <v>290610</v>
          </cell>
          <cell r="F232">
            <v>31984344</v>
          </cell>
          <cell r="H232">
            <v>34268940</v>
          </cell>
          <cell r="J232">
            <v>22845960</v>
          </cell>
        </row>
        <row r="233">
          <cell r="A233">
            <v>290620</v>
          </cell>
          <cell r="B233" t="str">
            <v>BA</v>
          </cell>
          <cell r="C233" t="str">
            <v>CANARANA</v>
          </cell>
          <cell r="D233" t="str">
            <v>290620</v>
          </cell>
          <cell r="F233">
            <v>1016932</v>
          </cell>
          <cell r="H233">
            <v>1089570</v>
          </cell>
          <cell r="J233">
            <v>726380</v>
          </cell>
        </row>
        <row r="234">
          <cell r="A234">
            <v>290630</v>
          </cell>
          <cell r="B234" t="str">
            <v>BA</v>
          </cell>
          <cell r="C234" t="str">
            <v>CANAVIEIRAS</v>
          </cell>
          <cell r="D234" t="str">
            <v>290630</v>
          </cell>
          <cell r="E234">
            <v>124363</v>
          </cell>
          <cell r="F234">
            <v>68613080</v>
          </cell>
          <cell r="H234">
            <v>75534689</v>
          </cell>
          <cell r="I234">
            <v>49820</v>
          </cell>
          <cell r="J234">
            <v>50348269</v>
          </cell>
        </row>
        <row r="235">
          <cell r="A235">
            <v>290640</v>
          </cell>
          <cell r="B235" t="str">
            <v>BA</v>
          </cell>
          <cell r="C235" t="str">
            <v>CANDEAL</v>
          </cell>
          <cell r="D235" t="str">
            <v>290640</v>
          </cell>
          <cell r="E235">
            <v>6280</v>
          </cell>
          <cell r="F235">
            <v>5567062</v>
          </cell>
          <cell r="G235">
            <v>114770</v>
          </cell>
          <cell r="H235">
            <v>11945706</v>
          </cell>
          <cell r="I235">
            <v>3000</v>
          </cell>
          <cell r="J235">
            <v>8915890</v>
          </cell>
        </row>
        <row r="236">
          <cell r="A236">
            <v>290670</v>
          </cell>
          <cell r="B236" t="str">
            <v>BA</v>
          </cell>
          <cell r="C236" t="str">
            <v>CÂNDIDO SALES</v>
          </cell>
          <cell r="D236" t="str">
            <v>290670</v>
          </cell>
          <cell r="E236">
            <v>633751</v>
          </cell>
          <cell r="F236">
            <v>58478638</v>
          </cell>
          <cell r="G236">
            <v>390888</v>
          </cell>
          <cell r="H236">
            <v>55543087</v>
          </cell>
          <cell r="I236">
            <v>257530</v>
          </cell>
          <cell r="J236">
            <v>32430681</v>
          </cell>
        </row>
        <row r="237">
          <cell r="A237">
            <v>290682</v>
          </cell>
          <cell r="B237" t="str">
            <v>BA</v>
          </cell>
          <cell r="C237" t="str">
            <v>CANUDOS</v>
          </cell>
          <cell r="D237" t="str">
            <v>290682</v>
          </cell>
          <cell r="F237">
            <v>13083196</v>
          </cell>
          <cell r="H237">
            <v>14017710</v>
          </cell>
          <cell r="J237">
            <v>9345140</v>
          </cell>
        </row>
        <row r="238">
          <cell r="A238">
            <v>290685</v>
          </cell>
          <cell r="B238" t="str">
            <v>BA</v>
          </cell>
          <cell r="C238" t="str">
            <v>CAPELA DO ALTO ALEGRE</v>
          </cell>
          <cell r="D238" t="str">
            <v>290685</v>
          </cell>
          <cell r="E238">
            <v>185979</v>
          </cell>
          <cell r="F238">
            <v>29970871</v>
          </cell>
          <cell r="G238">
            <v>40450</v>
          </cell>
          <cell r="H238">
            <v>32244523</v>
          </cell>
          <cell r="I238">
            <v>17396</v>
          </cell>
          <cell r="J238">
            <v>21571923</v>
          </cell>
        </row>
        <row r="239">
          <cell r="A239">
            <v>290687</v>
          </cell>
          <cell r="B239" t="str">
            <v>BA</v>
          </cell>
          <cell r="C239" t="str">
            <v>CAPIM GROSSO</v>
          </cell>
          <cell r="D239" t="str">
            <v>290687</v>
          </cell>
          <cell r="E239">
            <v>247758</v>
          </cell>
          <cell r="F239">
            <v>19267028</v>
          </cell>
          <cell r="G239">
            <v>347380</v>
          </cell>
          <cell r="H239">
            <v>21921839</v>
          </cell>
          <cell r="I239">
            <v>122381</v>
          </cell>
          <cell r="J239">
            <v>13583991</v>
          </cell>
        </row>
        <row r="240">
          <cell r="A240">
            <v>290689</v>
          </cell>
          <cell r="B240" t="str">
            <v>BA</v>
          </cell>
          <cell r="C240" t="str">
            <v>CARAÍBAS</v>
          </cell>
          <cell r="D240" t="str">
            <v>290689</v>
          </cell>
          <cell r="E240">
            <v>1992</v>
          </cell>
          <cell r="F240">
            <v>1087119</v>
          </cell>
          <cell r="H240">
            <v>1346444</v>
          </cell>
          <cell r="I240">
            <v>810</v>
          </cell>
          <cell r="J240">
            <v>1070178</v>
          </cell>
        </row>
        <row r="241">
          <cell r="A241">
            <v>290690</v>
          </cell>
          <cell r="B241" t="str">
            <v>BA</v>
          </cell>
          <cell r="C241" t="str">
            <v>CARAVELAS</v>
          </cell>
          <cell r="D241" t="str">
            <v>290690</v>
          </cell>
          <cell r="F241">
            <v>122950128</v>
          </cell>
          <cell r="H241">
            <v>131732280</v>
          </cell>
          <cell r="J241">
            <v>87821520</v>
          </cell>
        </row>
        <row r="242">
          <cell r="A242">
            <v>290700</v>
          </cell>
          <cell r="B242" t="str">
            <v>BA</v>
          </cell>
          <cell r="C242" t="str">
            <v>CARDEAL DA SILVA</v>
          </cell>
          <cell r="D242" t="str">
            <v>290700</v>
          </cell>
          <cell r="E242">
            <v>11648</v>
          </cell>
          <cell r="F242">
            <v>34962898</v>
          </cell>
          <cell r="H242">
            <v>39181890</v>
          </cell>
          <cell r="I242">
            <v>13066</v>
          </cell>
          <cell r="J242">
            <v>27013376</v>
          </cell>
        </row>
        <row r="243">
          <cell r="A243">
            <v>290710</v>
          </cell>
          <cell r="B243" t="str">
            <v>BA</v>
          </cell>
          <cell r="C243" t="str">
            <v>CARINHANHA</v>
          </cell>
          <cell r="D243" t="str">
            <v>290710</v>
          </cell>
          <cell r="E243">
            <v>158320</v>
          </cell>
          <cell r="F243">
            <v>62126114</v>
          </cell>
          <cell r="G243">
            <v>400</v>
          </cell>
          <cell r="H243">
            <v>65874969</v>
          </cell>
          <cell r="I243">
            <v>177830</v>
          </cell>
          <cell r="J243">
            <v>45898719</v>
          </cell>
        </row>
        <row r="244">
          <cell r="A244">
            <v>290720</v>
          </cell>
          <cell r="B244" t="str">
            <v>BA</v>
          </cell>
          <cell r="C244" t="str">
            <v>CASA NOVA</v>
          </cell>
          <cell r="D244" t="str">
            <v>290720</v>
          </cell>
          <cell r="F244">
            <v>969744906</v>
          </cell>
          <cell r="G244">
            <v>53000</v>
          </cell>
          <cell r="H244">
            <v>1037797515</v>
          </cell>
          <cell r="I244">
            <v>12000</v>
          </cell>
          <cell r="J244">
            <v>694054815</v>
          </cell>
        </row>
        <row r="245">
          <cell r="A245">
            <v>290730</v>
          </cell>
          <cell r="B245" t="str">
            <v>BA</v>
          </cell>
          <cell r="C245" t="str">
            <v>CASTRO ALVES</v>
          </cell>
          <cell r="D245" t="str">
            <v>290730</v>
          </cell>
          <cell r="E245">
            <v>161175</v>
          </cell>
          <cell r="F245">
            <v>134116170</v>
          </cell>
          <cell r="G245">
            <v>83951</v>
          </cell>
          <cell r="H245">
            <v>145609006</v>
          </cell>
          <cell r="I245">
            <v>91350</v>
          </cell>
          <cell r="J245">
            <v>95952624</v>
          </cell>
        </row>
        <row r="246">
          <cell r="A246">
            <v>290740</v>
          </cell>
          <cell r="B246" t="str">
            <v>BA</v>
          </cell>
          <cell r="C246" t="str">
            <v>CATOLÂNDIA</v>
          </cell>
          <cell r="D246" t="str">
            <v>290740</v>
          </cell>
          <cell r="F246">
            <v>238784</v>
          </cell>
          <cell r="H246">
            <v>255840</v>
          </cell>
          <cell r="J246">
            <v>170560</v>
          </cell>
        </row>
        <row r="247">
          <cell r="A247">
            <v>290750</v>
          </cell>
          <cell r="B247" t="str">
            <v>BA</v>
          </cell>
          <cell r="C247" t="str">
            <v>CATU</v>
          </cell>
          <cell r="D247" t="str">
            <v>290750</v>
          </cell>
          <cell r="E247">
            <v>36550</v>
          </cell>
          <cell r="F247">
            <v>39298504</v>
          </cell>
          <cell r="G247">
            <v>75825</v>
          </cell>
          <cell r="H247">
            <v>42271052</v>
          </cell>
          <cell r="I247">
            <v>36989</v>
          </cell>
          <cell r="J247">
            <v>26228867</v>
          </cell>
        </row>
        <row r="248">
          <cell r="A248">
            <v>290755</v>
          </cell>
          <cell r="B248" t="str">
            <v>BA</v>
          </cell>
          <cell r="C248" t="str">
            <v>CATURAMA</v>
          </cell>
          <cell r="D248" t="str">
            <v>290755</v>
          </cell>
          <cell r="F248">
            <v>4936295</v>
          </cell>
          <cell r="H248">
            <v>6389960</v>
          </cell>
          <cell r="I248">
            <v>112811</v>
          </cell>
          <cell r="J248">
            <v>3245272</v>
          </cell>
        </row>
        <row r="249">
          <cell r="A249">
            <v>290760</v>
          </cell>
          <cell r="B249" t="str">
            <v>BA</v>
          </cell>
          <cell r="C249" t="str">
            <v>CENTRAL</v>
          </cell>
          <cell r="D249" t="str">
            <v>290760</v>
          </cell>
          <cell r="E249">
            <v>70679</v>
          </cell>
          <cell r="F249">
            <v>59395882</v>
          </cell>
          <cell r="G249">
            <v>4878</v>
          </cell>
          <cell r="H249">
            <v>63011691</v>
          </cell>
          <cell r="I249">
            <v>56783</v>
          </cell>
          <cell r="J249">
            <v>41872088</v>
          </cell>
        </row>
        <row r="250">
          <cell r="A250">
            <v>290780</v>
          </cell>
          <cell r="B250" t="str">
            <v>BA</v>
          </cell>
          <cell r="C250" t="str">
            <v>CÍCERO DANTAS</v>
          </cell>
          <cell r="D250" t="str">
            <v>290780</v>
          </cell>
          <cell r="F250">
            <v>70185332</v>
          </cell>
          <cell r="H250">
            <v>75198570</v>
          </cell>
          <cell r="J250">
            <v>50132380</v>
          </cell>
        </row>
        <row r="251">
          <cell r="A251">
            <v>290790</v>
          </cell>
          <cell r="B251" t="str">
            <v>BA</v>
          </cell>
          <cell r="C251" t="str">
            <v>CIPÓ</v>
          </cell>
          <cell r="D251" t="str">
            <v>290790</v>
          </cell>
          <cell r="F251">
            <v>64108912</v>
          </cell>
          <cell r="H251">
            <v>69267530</v>
          </cell>
          <cell r="J251">
            <v>46840270</v>
          </cell>
        </row>
        <row r="252">
          <cell r="A252">
            <v>290800</v>
          </cell>
          <cell r="B252" t="str">
            <v>BA</v>
          </cell>
          <cell r="C252" t="str">
            <v>COARACI</v>
          </cell>
          <cell r="D252" t="str">
            <v>290800</v>
          </cell>
          <cell r="F252">
            <v>31067904</v>
          </cell>
          <cell r="H252">
            <v>33285180</v>
          </cell>
          <cell r="I252">
            <v>57218</v>
          </cell>
          <cell r="J252">
            <v>22306264</v>
          </cell>
        </row>
        <row r="253">
          <cell r="A253">
            <v>290810</v>
          </cell>
          <cell r="B253" t="str">
            <v>BA</v>
          </cell>
          <cell r="C253" t="str">
            <v>COCOS</v>
          </cell>
          <cell r="D253" t="str">
            <v>290810</v>
          </cell>
          <cell r="E253">
            <v>15227</v>
          </cell>
          <cell r="F253">
            <v>22706155</v>
          </cell>
          <cell r="G253">
            <v>33113</v>
          </cell>
          <cell r="H253">
            <v>24405537</v>
          </cell>
          <cell r="I253">
            <v>15250</v>
          </cell>
          <cell r="J253">
            <v>16909696</v>
          </cell>
        </row>
        <row r="254">
          <cell r="A254">
            <v>290820</v>
          </cell>
          <cell r="B254" t="str">
            <v>BA</v>
          </cell>
          <cell r="C254" t="str">
            <v>CONCEIÇÃO DA FEIRA</v>
          </cell>
          <cell r="D254" t="str">
            <v>290820</v>
          </cell>
          <cell r="F254">
            <v>190400</v>
          </cell>
          <cell r="H254">
            <v>204000</v>
          </cell>
          <cell r="J254">
            <v>162530</v>
          </cell>
        </row>
        <row r="255">
          <cell r="A255">
            <v>290830</v>
          </cell>
          <cell r="B255" t="str">
            <v>BA</v>
          </cell>
          <cell r="C255" t="str">
            <v>CONCEIÇÃO DO ALMEIDA</v>
          </cell>
          <cell r="D255" t="str">
            <v>290830</v>
          </cell>
          <cell r="F255">
            <v>12999448</v>
          </cell>
          <cell r="H255">
            <v>13927980</v>
          </cell>
          <cell r="J255">
            <v>9285320</v>
          </cell>
        </row>
        <row r="256">
          <cell r="A256">
            <v>290840</v>
          </cell>
          <cell r="B256" t="str">
            <v>BA</v>
          </cell>
          <cell r="C256" t="str">
            <v>CONCEIÇÃO DO COITÉ</v>
          </cell>
          <cell r="D256" t="str">
            <v>290840</v>
          </cell>
          <cell r="F256">
            <v>44621640</v>
          </cell>
          <cell r="H256">
            <v>47808900</v>
          </cell>
          <cell r="J256">
            <v>31872600</v>
          </cell>
        </row>
        <row r="257">
          <cell r="A257">
            <v>290850</v>
          </cell>
          <cell r="B257" t="str">
            <v>BA</v>
          </cell>
          <cell r="C257" t="str">
            <v>CONCEIÇÃO DO JACUÍPE</v>
          </cell>
          <cell r="D257" t="str">
            <v>290850</v>
          </cell>
          <cell r="E257">
            <v>64668</v>
          </cell>
          <cell r="F257">
            <v>8496231</v>
          </cell>
          <cell r="G257">
            <v>137276</v>
          </cell>
          <cell r="H257">
            <v>10816032</v>
          </cell>
          <cell r="I257">
            <v>51129</v>
          </cell>
          <cell r="J257">
            <v>9003915</v>
          </cell>
        </row>
        <row r="258">
          <cell r="A258">
            <v>290860</v>
          </cell>
          <cell r="B258" t="str">
            <v>BA</v>
          </cell>
          <cell r="C258" t="str">
            <v>CONDE</v>
          </cell>
          <cell r="D258" t="str">
            <v>290860</v>
          </cell>
          <cell r="F258">
            <v>98963088</v>
          </cell>
          <cell r="H258">
            <v>106031880</v>
          </cell>
          <cell r="J258">
            <v>70697910</v>
          </cell>
        </row>
        <row r="259">
          <cell r="A259">
            <v>290870</v>
          </cell>
          <cell r="B259" t="str">
            <v>BA</v>
          </cell>
          <cell r="C259" t="str">
            <v>CONDEÚBA</v>
          </cell>
          <cell r="D259" t="str">
            <v>290870</v>
          </cell>
          <cell r="F259">
            <v>9719584</v>
          </cell>
          <cell r="G259">
            <v>160</v>
          </cell>
          <cell r="H259">
            <v>11482082</v>
          </cell>
          <cell r="J259">
            <v>9288452</v>
          </cell>
        </row>
        <row r="260">
          <cell r="A260">
            <v>290880</v>
          </cell>
          <cell r="B260" t="str">
            <v>BA</v>
          </cell>
          <cell r="C260" t="str">
            <v>CONTENDAS DO SINCORÁ</v>
          </cell>
          <cell r="D260" t="str">
            <v>290880</v>
          </cell>
          <cell r="F260">
            <v>176428</v>
          </cell>
          <cell r="H260">
            <v>189030</v>
          </cell>
          <cell r="J260">
            <v>126020</v>
          </cell>
        </row>
        <row r="261">
          <cell r="A261">
            <v>290890</v>
          </cell>
          <cell r="B261" t="str">
            <v>BA</v>
          </cell>
          <cell r="C261" t="str">
            <v>CORAÇÃO DE MARIA</v>
          </cell>
          <cell r="D261" t="str">
            <v>290890</v>
          </cell>
          <cell r="F261">
            <v>17519153</v>
          </cell>
          <cell r="H261">
            <v>20690360</v>
          </cell>
          <cell r="J261">
            <v>14253873</v>
          </cell>
        </row>
        <row r="262">
          <cell r="A262">
            <v>290900</v>
          </cell>
          <cell r="B262" t="str">
            <v>BA</v>
          </cell>
          <cell r="C262" t="str">
            <v>CORDEIROS</v>
          </cell>
          <cell r="D262" t="str">
            <v>290900</v>
          </cell>
          <cell r="E262">
            <v>46050</v>
          </cell>
          <cell r="F262">
            <v>81202900</v>
          </cell>
          <cell r="H262">
            <v>87596500</v>
          </cell>
          <cell r="I262">
            <v>20500</v>
          </cell>
          <cell r="J262">
            <v>58564200</v>
          </cell>
        </row>
        <row r="263">
          <cell r="A263">
            <v>290910</v>
          </cell>
          <cell r="B263" t="str">
            <v>BA</v>
          </cell>
          <cell r="C263" t="str">
            <v>CORIBE</v>
          </cell>
          <cell r="D263" t="str">
            <v>290910</v>
          </cell>
          <cell r="F263">
            <v>5822304</v>
          </cell>
          <cell r="H263">
            <v>6185790</v>
          </cell>
          <cell r="J263">
            <v>4123860</v>
          </cell>
        </row>
        <row r="264">
          <cell r="A264">
            <v>290920</v>
          </cell>
          <cell r="B264" t="str">
            <v>BA</v>
          </cell>
          <cell r="C264" t="str">
            <v>CORONEL JOÃO SÁ</v>
          </cell>
          <cell r="D264" t="str">
            <v>290920</v>
          </cell>
          <cell r="E264">
            <v>30000</v>
          </cell>
          <cell r="F264">
            <v>10952379</v>
          </cell>
          <cell r="G264">
            <v>1586</v>
          </cell>
          <cell r="H264">
            <v>12756328</v>
          </cell>
          <cell r="J264">
            <v>8726133</v>
          </cell>
        </row>
        <row r="265">
          <cell r="A265">
            <v>290930</v>
          </cell>
          <cell r="B265" t="str">
            <v>BA</v>
          </cell>
          <cell r="C265" t="str">
            <v>CORRENTINA</v>
          </cell>
          <cell r="D265" t="str">
            <v>290930</v>
          </cell>
          <cell r="F265">
            <v>43505112</v>
          </cell>
          <cell r="H265">
            <v>46612620</v>
          </cell>
          <cell r="J265">
            <v>31075080</v>
          </cell>
        </row>
        <row r="266">
          <cell r="A266">
            <v>290940</v>
          </cell>
          <cell r="B266" t="str">
            <v>BA</v>
          </cell>
          <cell r="C266" t="str">
            <v>COTEGIPE</v>
          </cell>
          <cell r="D266" t="str">
            <v>290940</v>
          </cell>
          <cell r="F266">
            <v>21937468</v>
          </cell>
          <cell r="H266">
            <v>23504430</v>
          </cell>
          <cell r="J266">
            <v>15669620</v>
          </cell>
        </row>
        <row r="267">
          <cell r="A267">
            <v>290950</v>
          </cell>
          <cell r="B267" t="str">
            <v>BA</v>
          </cell>
          <cell r="C267" t="str">
            <v>CRAVOLÂNDIA</v>
          </cell>
          <cell r="D267" t="str">
            <v>290950</v>
          </cell>
          <cell r="E267">
            <v>22251</v>
          </cell>
          <cell r="F267">
            <v>6099827</v>
          </cell>
          <cell r="G267">
            <v>98581</v>
          </cell>
          <cell r="H267">
            <v>6628225</v>
          </cell>
          <cell r="I267">
            <v>7830</v>
          </cell>
          <cell r="J267">
            <v>4078018</v>
          </cell>
        </row>
        <row r="268">
          <cell r="A268">
            <v>290960</v>
          </cell>
          <cell r="B268" t="str">
            <v>BA</v>
          </cell>
          <cell r="C268" t="str">
            <v>CRISÓPOLIS</v>
          </cell>
          <cell r="D268" t="str">
            <v>290960</v>
          </cell>
          <cell r="E268">
            <v>86758</v>
          </cell>
          <cell r="F268">
            <v>10168547</v>
          </cell>
          <cell r="G268">
            <v>16562</v>
          </cell>
          <cell r="H268">
            <v>10728797</v>
          </cell>
          <cell r="I268">
            <v>25977</v>
          </cell>
          <cell r="J268">
            <v>8991918</v>
          </cell>
        </row>
        <row r="269">
          <cell r="A269">
            <v>290970</v>
          </cell>
          <cell r="B269" t="str">
            <v>BA</v>
          </cell>
          <cell r="C269" t="str">
            <v>CRISTÓPOLIS</v>
          </cell>
          <cell r="D269" t="str">
            <v>290970</v>
          </cell>
          <cell r="F269">
            <v>32900715</v>
          </cell>
          <cell r="G269">
            <v>42700</v>
          </cell>
          <cell r="H269">
            <v>35685115</v>
          </cell>
          <cell r="I269">
            <v>54558</v>
          </cell>
          <cell r="J269">
            <v>23840894</v>
          </cell>
        </row>
        <row r="270">
          <cell r="A270">
            <v>290980</v>
          </cell>
          <cell r="B270" t="str">
            <v>BA</v>
          </cell>
          <cell r="C270" t="str">
            <v>CRUZ DAS ALMAS</v>
          </cell>
          <cell r="D270" t="str">
            <v>290980</v>
          </cell>
          <cell r="F270">
            <v>54775756</v>
          </cell>
          <cell r="H270">
            <v>58688310</v>
          </cell>
          <cell r="J270">
            <v>39125540</v>
          </cell>
        </row>
        <row r="271">
          <cell r="A271">
            <v>290990</v>
          </cell>
          <cell r="B271" t="str">
            <v>BA</v>
          </cell>
          <cell r="C271" t="str">
            <v>CURAÇÁ</v>
          </cell>
          <cell r="D271" t="str">
            <v>290990</v>
          </cell>
          <cell r="F271">
            <v>782940424</v>
          </cell>
          <cell r="G271">
            <v>237350</v>
          </cell>
          <cell r="H271">
            <v>842677528</v>
          </cell>
          <cell r="I271">
            <v>57000</v>
          </cell>
          <cell r="J271">
            <v>574890368</v>
          </cell>
        </row>
        <row r="272">
          <cell r="A272">
            <v>291000</v>
          </cell>
          <cell r="B272" t="str">
            <v>BA</v>
          </cell>
          <cell r="C272" t="str">
            <v>DÁRIO MEIRA</v>
          </cell>
          <cell r="D272" t="str">
            <v>291000</v>
          </cell>
          <cell r="F272">
            <v>2613932</v>
          </cell>
          <cell r="H272">
            <v>2404547</v>
          </cell>
          <cell r="J272">
            <v>1445401</v>
          </cell>
        </row>
        <row r="273">
          <cell r="A273">
            <v>291005</v>
          </cell>
          <cell r="B273" t="str">
            <v>BA</v>
          </cell>
          <cell r="C273" t="str">
            <v>DIAS D'ÁVILA</v>
          </cell>
          <cell r="D273" t="str">
            <v>291005</v>
          </cell>
          <cell r="E273">
            <v>754896</v>
          </cell>
          <cell r="F273">
            <v>166808548</v>
          </cell>
          <cell r="G273">
            <v>1615295</v>
          </cell>
          <cell r="H273">
            <v>164240678</v>
          </cell>
          <cell r="I273">
            <v>363497</v>
          </cell>
          <cell r="J273">
            <v>91994119</v>
          </cell>
        </row>
        <row r="274">
          <cell r="A274">
            <v>291010</v>
          </cell>
          <cell r="B274" t="str">
            <v>BA</v>
          </cell>
          <cell r="C274" t="str">
            <v>DOM BASÍLIO</v>
          </cell>
          <cell r="D274" t="str">
            <v>291010</v>
          </cell>
          <cell r="E274">
            <v>36936</v>
          </cell>
          <cell r="F274">
            <v>23174241</v>
          </cell>
          <cell r="G274">
            <v>36003</v>
          </cell>
          <cell r="H274">
            <v>23166958</v>
          </cell>
          <cell r="I274">
            <v>17140</v>
          </cell>
          <cell r="J274">
            <v>16309262</v>
          </cell>
        </row>
        <row r="275">
          <cell r="A275">
            <v>291020</v>
          </cell>
          <cell r="B275" t="str">
            <v>BA</v>
          </cell>
          <cell r="C275" t="str">
            <v>DOM MACEDO COSTA</v>
          </cell>
          <cell r="D275" t="str">
            <v>291020</v>
          </cell>
          <cell r="E275">
            <v>1258</v>
          </cell>
          <cell r="F275">
            <v>5243509</v>
          </cell>
          <cell r="G275">
            <v>3821</v>
          </cell>
          <cell r="H275">
            <v>6536002</v>
          </cell>
          <cell r="I275">
            <v>1977</v>
          </cell>
          <cell r="J275">
            <v>4136751</v>
          </cell>
        </row>
        <row r="276">
          <cell r="A276">
            <v>291030</v>
          </cell>
          <cell r="B276" t="str">
            <v>BA</v>
          </cell>
          <cell r="C276" t="str">
            <v>ELÍSIO MEDRADO</v>
          </cell>
          <cell r="D276" t="str">
            <v>291030</v>
          </cell>
          <cell r="F276">
            <v>24402323</v>
          </cell>
          <cell r="H276">
            <v>26175496</v>
          </cell>
          <cell r="I276">
            <v>565078</v>
          </cell>
          <cell r="J276">
            <v>10131764</v>
          </cell>
        </row>
        <row r="277">
          <cell r="A277">
            <v>291040</v>
          </cell>
          <cell r="B277" t="str">
            <v>BA</v>
          </cell>
          <cell r="C277" t="str">
            <v>ENCRUZILHADA</v>
          </cell>
          <cell r="D277" t="str">
            <v>291040</v>
          </cell>
          <cell r="E277">
            <v>31803</v>
          </cell>
          <cell r="F277">
            <v>42792407</v>
          </cell>
          <cell r="G277">
            <v>37297</v>
          </cell>
          <cell r="H277">
            <v>45136351</v>
          </cell>
          <cell r="I277">
            <v>10338</v>
          </cell>
          <cell r="J277">
            <v>29841910</v>
          </cell>
        </row>
        <row r="278">
          <cell r="A278">
            <v>291050</v>
          </cell>
          <cell r="B278" t="str">
            <v>BA</v>
          </cell>
          <cell r="C278" t="str">
            <v>ENTRE RIOS</v>
          </cell>
          <cell r="D278" t="str">
            <v>291050</v>
          </cell>
          <cell r="F278">
            <v>220124228</v>
          </cell>
          <cell r="H278">
            <v>238644281</v>
          </cell>
          <cell r="J278">
            <v>165003106</v>
          </cell>
        </row>
        <row r="279">
          <cell r="A279">
            <v>290050</v>
          </cell>
          <cell r="B279" t="str">
            <v>BA</v>
          </cell>
          <cell r="C279" t="str">
            <v>ÉRICO CARDOSO</v>
          </cell>
          <cell r="D279" t="str">
            <v>290050</v>
          </cell>
          <cell r="E279">
            <v>7470</v>
          </cell>
          <cell r="F279">
            <v>6491301</v>
          </cell>
          <cell r="G279">
            <v>18127</v>
          </cell>
          <cell r="H279">
            <v>6067551</v>
          </cell>
          <cell r="I279">
            <v>30949</v>
          </cell>
          <cell r="J279">
            <v>3422881</v>
          </cell>
        </row>
        <row r="280">
          <cell r="A280">
            <v>291070</v>
          </cell>
          <cell r="B280" t="str">
            <v>BA</v>
          </cell>
          <cell r="C280" t="str">
            <v>EUCLIDES DA CUNHA</v>
          </cell>
          <cell r="D280" t="str">
            <v>291070</v>
          </cell>
          <cell r="E280">
            <v>52540</v>
          </cell>
          <cell r="F280">
            <v>347025166</v>
          </cell>
          <cell r="G280">
            <v>524116</v>
          </cell>
          <cell r="H280">
            <v>380506022</v>
          </cell>
          <cell r="J280">
            <v>252368845</v>
          </cell>
        </row>
        <row r="281">
          <cell r="A281">
            <v>291072</v>
          </cell>
          <cell r="B281" t="str">
            <v>BA</v>
          </cell>
          <cell r="C281" t="str">
            <v>EUNÁPOLIS</v>
          </cell>
          <cell r="D281" t="str">
            <v>291072</v>
          </cell>
          <cell r="E281">
            <v>627358</v>
          </cell>
          <cell r="F281">
            <v>101247749</v>
          </cell>
          <cell r="G281">
            <v>590479</v>
          </cell>
          <cell r="H281">
            <v>122606858</v>
          </cell>
          <cell r="I281">
            <v>620841</v>
          </cell>
          <cell r="J281">
            <v>94477697</v>
          </cell>
        </row>
        <row r="282">
          <cell r="A282">
            <v>291075</v>
          </cell>
          <cell r="B282" t="str">
            <v>BA</v>
          </cell>
          <cell r="C282" t="str">
            <v>FÁTIMA</v>
          </cell>
          <cell r="D282" t="str">
            <v>291075</v>
          </cell>
          <cell r="E282">
            <v>78893</v>
          </cell>
          <cell r="F282">
            <v>15303753</v>
          </cell>
          <cell r="G282">
            <v>160294</v>
          </cell>
          <cell r="H282">
            <v>11913511</v>
          </cell>
          <cell r="I282">
            <v>71611</v>
          </cell>
          <cell r="J282">
            <v>9657817</v>
          </cell>
        </row>
        <row r="283">
          <cell r="A283">
            <v>291077</v>
          </cell>
          <cell r="B283" t="str">
            <v>BA</v>
          </cell>
          <cell r="C283" t="str">
            <v>FEIRA DA MATA</v>
          </cell>
          <cell r="D283" t="str">
            <v>291077</v>
          </cell>
          <cell r="E283">
            <v>550</v>
          </cell>
          <cell r="F283">
            <v>45021737</v>
          </cell>
          <cell r="G283">
            <v>175</v>
          </cell>
          <cell r="H283">
            <v>48638304</v>
          </cell>
          <cell r="J283">
            <v>32275589</v>
          </cell>
        </row>
        <row r="284">
          <cell r="A284">
            <v>291080</v>
          </cell>
          <cell r="B284" t="str">
            <v>BA</v>
          </cell>
          <cell r="C284" t="str">
            <v>FEIRA DE SANTANA</v>
          </cell>
          <cell r="D284" t="str">
            <v>291080</v>
          </cell>
          <cell r="F284">
            <v>116610648</v>
          </cell>
          <cell r="H284">
            <v>124939980</v>
          </cell>
          <cell r="J284">
            <v>83293320</v>
          </cell>
        </row>
        <row r="285">
          <cell r="A285">
            <v>291085</v>
          </cell>
          <cell r="B285" t="str">
            <v>BA</v>
          </cell>
          <cell r="C285" t="str">
            <v>FILADÉLFIA</v>
          </cell>
          <cell r="D285" t="str">
            <v>291085</v>
          </cell>
          <cell r="E285">
            <v>63517</v>
          </cell>
          <cell r="F285">
            <v>25011190</v>
          </cell>
          <cell r="G285">
            <v>20503</v>
          </cell>
          <cell r="H285">
            <v>27764198</v>
          </cell>
          <cell r="I285">
            <v>53839</v>
          </cell>
          <cell r="J285">
            <v>19508017</v>
          </cell>
        </row>
        <row r="286">
          <cell r="A286">
            <v>291090</v>
          </cell>
          <cell r="B286" t="str">
            <v>BA</v>
          </cell>
          <cell r="C286" t="str">
            <v>FIRMINO ALVES</v>
          </cell>
          <cell r="D286" t="str">
            <v>291090</v>
          </cell>
          <cell r="F286">
            <v>19021040</v>
          </cell>
          <cell r="H286">
            <v>20211493</v>
          </cell>
          <cell r="J286">
            <v>13427148</v>
          </cell>
        </row>
        <row r="287">
          <cell r="A287">
            <v>291100</v>
          </cell>
          <cell r="B287" t="str">
            <v>BA</v>
          </cell>
          <cell r="C287" t="str">
            <v>FLORESTA AZUL</v>
          </cell>
          <cell r="D287" t="str">
            <v>291100</v>
          </cell>
          <cell r="F287">
            <v>7440440</v>
          </cell>
          <cell r="H287">
            <v>7971900</v>
          </cell>
          <cell r="J287">
            <v>5314600</v>
          </cell>
        </row>
        <row r="288">
          <cell r="A288">
            <v>291110</v>
          </cell>
          <cell r="B288" t="str">
            <v>BA</v>
          </cell>
          <cell r="C288" t="str">
            <v>FORMOSA DO RIO PRETO</v>
          </cell>
          <cell r="D288" t="str">
            <v>291110</v>
          </cell>
          <cell r="E288">
            <v>676481</v>
          </cell>
          <cell r="F288">
            <v>30739959</v>
          </cell>
          <cell r="G288">
            <v>46600</v>
          </cell>
          <cell r="H288">
            <v>26929710</v>
          </cell>
          <cell r="J288">
            <v>17089645</v>
          </cell>
        </row>
        <row r="289">
          <cell r="A289">
            <v>291120</v>
          </cell>
          <cell r="B289" t="str">
            <v>BA</v>
          </cell>
          <cell r="C289" t="str">
            <v>GANDU</v>
          </cell>
          <cell r="D289" t="str">
            <v>291120</v>
          </cell>
          <cell r="F289">
            <v>21240704</v>
          </cell>
          <cell r="H289">
            <v>26954814</v>
          </cell>
          <cell r="J289">
            <v>18020660</v>
          </cell>
        </row>
        <row r="290">
          <cell r="A290">
            <v>291125</v>
          </cell>
          <cell r="B290" t="str">
            <v>BA</v>
          </cell>
          <cell r="C290" t="str">
            <v>GAVIÃO</v>
          </cell>
          <cell r="D290" t="str">
            <v>291125</v>
          </cell>
          <cell r="F290">
            <v>15367293</v>
          </cell>
          <cell r="G290">
            <v>52193</v>
          </cell>
          <cell r="H290">
            <v>17084726</v>
          </cell>
          <cell r="I290">
            <v>96064</v>
          </cell>
          <cell r="J290">
            <v>12755885</v>
          </cell>
        </row>
        <row r="291">
          <cell r="A291">
            <v>291130</v>
          </cell>
          <cell r="B291" t="str">
            <v>BA</v>
          </cell>
          <cell r="C291" t="str">
            <v>GENTIO DO OURO</v>
          </cell>
          <cell r="D291" t="str">
            <v>291130</v>
          </cell>
          <cell r="E291">
            <v>252348</v>
          </cell>
          <cell r="F291">
            <v>11109709</v>
          </cell>
          <cell r="G291">
            <v>53141</v>
          </cell>
          <cell r="H291">
            <v>13311597</v>
          </cell>
          <cell r="I291">
            <v>42731</v>
          </cell>
          <cell r="J291">
            <v>11127039</v>
          </cell>
        </row>
        <row r="292">
          <cell r="A292">
            <v>291140</v>
          </cell>
          <cell r="B292" t="str">
            <v>BA</v>
          </cell>
          <cell r="C292" t="str">
            <v>GLÓRIA</v>
          </cell>
          <cell r="D292" t="str">
            <v>291140</v>
          </cell>
          <cell r="F292">
            <v>1205960</v>
          </cell>
          <cell r="H292">
            <v>1292100</v>
          </cell>
          <cell r="J292">
            <v>861400</v>
          </cell>
        </row>
        <row r="293">
          <cell r="A293">
            <v>291150</v>
          </cell>
          <cell r="B293" t="str">
            <v>BA</v>
          </cell>
          <cell r="C293" t="str">
            <v>GONGOGI</v>
          </cell>
          <cell r="D293" t="str">
            <v>291150</v>
          </cell>
          <cell r="F293">
            <v>23675680</v>
          </cell>
          <cell r="H293">
            <v>25231128</v>
          </cell>
          <cell r="J293">
            <v>16572020</v>
          </cell>
        </row>
        <row r="294">
          <cell r="A294">
            <v>291160</v>
          </cell>
          <cell r="B294" t="str">
            <v>BA</v>
          </cell>
          <cell r="C294" t="str">
            <v>GOVERNADOR MANGABEIRA</v>
          </cell>
          <cell r="D294" t="str">
            <v>291160</v>
          </cell>
          <cell r="F294">
            <v>0</v>
          </cell>
          <cell r="H294">
            <v>0</v>
          </cell>
          <cell r="J294">
            <v>0</v>
          </cell>
        </row>
        <row r="295">
          <cell r="A295">
            <v>291165</v>
          </cell>
          <cell r="B295" t="str">
            <v>BA</v>
          </cell>
          <cell r="C295" t="str">
            <v>GUAJERU</v>
          </cell>
          <cell r="D295" t="str">
            <v>291165</v>
          </cell>
          <cell r="E295">
            <v>8355</v>
          </cell>
          <cell r="F295">
            <v>23750777</v>
          </cell>
          <cell r="G295">
            <v>20270</v>
          </cell>
          <cell r="H295">
            <v>26048470</v>
          </cell>
          <cell r="I295">
            <v>28874</v>
          </cell>
          <cell r="J295">
            <v>18368116</v>
          </cell>
        </row>
        <row r="296">
          <cell r="A296">
            <v>291170</v>
          </cell>
          <cell r="B296" t="str">
            <v>BA</v>
          </cell>
          <cell r="C296" t="str">
            <v>GUANAMBI</v>
          </cell>
          <cell r="D296" t="str">
            <v>291170</v>
          </cell>
          <cell r="F296">
            <v>72625728</v>
          </cell>
          <cell r="H296">
            <v>77813280</v>
          </cell>
          <cell r="J296">
            <v>51875520</v>
          </cell>
        </row>
        <row r="297">
          <cell r="A297">
            <v>291180</v>
          </cell>
          <cell r="B297" t="str">
            <v>BA</v>
          </cell>
          <cell r="C297" t="str">
            <v>GUARATINGA</v>
          </cell>
          <cell r="D297" t="str">
            <v>291180</v>
          </cell>
          <cell r="F297">
            <v>1330840</v>
          </cell>
          <cell r="H297">
            <v>1425900</v>
          </cell>
          <cell r="J297">
            <v>950600</v>
          </cell>
        </row>
        <row r="298">
          <cell r="A298">
            <v>291185</v>
          </cell>
          <cell r="B298" t="str">
            <v>BA</v>
          </cell>
          <cell r="C298" t="str">
            <v>HELIÓPOLIS</v>
          </cell>
          <cell r="D298" t="str">
            <v>291185</v>
          </cell>
          <cell r="F298">
            <v>24526998</v>
          </cell>
          <cell r="H298">
            <v>25606067</v>
          </cell>
          <cell r="J298">
            <v>16931131</v>
          </cell>
        </row>
        <row r="299">
          <cell r="A299">
            <v>291190</v>
          </cell>
          <cell r="B299" t="str">
            <v>BA</v>
          </cell>
          <cell r="C299" t="str">
            <v>IAÇU</v>
          </cell>
          <cell r="D299" t="str">
            <v>291190</v>
          </cell>
          <cell r="F299">
            <v>20256936</v>
          </cell>
          <cell r="H299">
            <v>21703860</v>
          </cell>
          <cell r="J299">
            <v>14469240</v>
          </cell>
        </row>
        <row r="300">
          <cell r="A300">
            <v>291200</v>
          </cell>
          <cell r="B300" t="str">
            <v>BA</v>
          </cell>
          <cell r="C300" t="str">
            <v>IBIASSUCÊ</v>
          </cell>
          <cell r="D300" t="str">
            <v>291200</v>
          </cell>
          <cell r="E300">
            <v>66467</v>
          </cell>
          <cell r="F300">
            <v>3870957</v>
          </cell>
          <cell r="G300">
            <v>39763</v>
          </cell>
          <cell r="H300">
            <v>3993479</v>
          </cell>
          <cell r="I300">
            <v>80949</v>
          </cell>
          <cell r="J300">
            <v>3547826</v>
          </cell>
        </row>
        <row r="301">
          <cell r="A301">
            <v>291210</v>
          </cell>
          <cell r="B301" t="str">
            <v>BA</v>
          </cell>
          <cell r="C301" t="str">
            <v>IBICARAÍ</v>
          </cell>
          <cell r="D301" t="str">
            <v>291210</v>
          </cell>
          <cell r="F301">
            <v>17132724</v>
          </cell>
          <cell r="H301">
            <v>18356490</v>
          </cell>
          <cell r="J301">
            <v>12237660</v>
          </cell>
        </row>
        <row r="302">
          <cell r="A302">
            <v>291220</v>
          </cell>
          <cell r="B302" t="str">
            <v>BA</v>
          </cell>
          <cell r="C302" t="str">
            <v>IBICOARA</v>
          </cell>
          <cell r="D302" t="str">
            <v>291220</v>
          </cell>
          <cell r="E302">
            <v>106147</v>
          </cell>
          <cell r="F302">
            <v>12505942</v>
          </cell>
          <cell r="G302">
            <v>261673</v>
          </cell>
          <cell r="H302">
            <v>16126669</v>
          </cell>
          <cell r="I302">
            <v>138569</v>
          </cell>
          <cell r="J302">
            <v>10394667</v>
          </cell>
        </row>
        <row r="303">
          <cell r="A303">
            <v>291230</v>
          </cell>
          <cell r="B303" t="str">
            <v>BA</v>
          </cell>
          <cell r="C303" t="str">
            <v>IBICUÍ</v>
          </cell>
          <cell r="D303" t="str">
            <v>291230</v>
          </cell>
          <cell r="F303">
            <v>1848000</v>
          </cell>
          <cell r="H303">
            <v>1980000</v>
          </cell>
          <cell r="J303">
            <v>1320000</v>
          </cell>
        </row>
        <row r="304">
          <cell r="A304">
            <v>291240</v>
          </cell>
          <cell r="B304" t="str">
            <v>BA</v>
          </cell>
          <cell r="C304" t="str">
            <v>IBIPEBA</v>
          </cell>
          <cell r="D304" t="str">
            <v>291240</v>
          </cell>
          <cell r="F304">
            <v>22462600</v>
          </cell>
          <cell r="H304">
            <v>23554610</v>
          </cell>
          <cell r="J304">
            <v>16722223</v>
          </cell>
        </row>
        <row r="305">
          <cell r="A305">
            <v>291250</v>
          </cell>
          <cell r="B305" t="str">
            <v>BA</v>
          </cell>
          <cell r="C305" t="str">
            <v>IBIPITANGA</v>
          </cell>
          <cell r="D305" t="str">
            <v>291250</v>
          </cell>
          <cell r="E305">
            <v>32817</v>
          </cell>
          <cell r="F305">
            <v>5546207</v>
          </cell>
          <cell r="G305">
            <v>26841</v>
          </cell>
          <cell r="H305">
            <v>5019088</v>
          </cell>
          <cell r="I305">
            <v>28656</v>
          </cell>
          <cell r="J305">
            <v>2849021</v>
          </cell>
        </row>
        <row r="306">
          <cell r="A306">
            <v>291260</v>
          </cell>
          <cell r="B306" t="str">
            <v>BA</v>
          </cell>
          <cell r="C306" t="str">
            <v>IBIQUERA</v>
          </cell>
          <cell r="D306" t="str">
            <v>291260</v>
          </cell>
          <cell r="F306">
            <v>1798524</v>
          </cell>
          <cell r="H306">
            <v>1926990</v>
          </cell>
          <cell r="J306">
            <v>1284660</v>
          </cell>
        </row>
        <row r="307">
          <cell r="A307">
            <v>291270</v>
          </cell>
          <cell r="B307" t="str">
            <v>BA</v>
          </cell>
          <cell r="C307" t="str">
            <v>IBIRAPITANGA</v>
          </cell>
          <cell r="D307" t="str">
            <v>291270</v>
          </cell>
          <cell r="F307">
            <v>686868</v>
          </cell>
          <cell r="H307">
            <v>735930</v>
          </cell>
          <cell r="J307">
            <v>490620</v>
          </cell>
        </row>
        <row r="308">
          <cell r="A308">
            <v>291280</v>
          </cell>
          <cell r="B308" t="str">
            <v>BA</v>
          </cell>
          <cell r="C308" t="str">
            <v>IBIRAPUÃ</v>
          </cell>
          <cell r="D308" t="str">
            <v>291280</v>
          </cell>
          <cell r="F308">
            <v>8064</v>
          </cell>
          <cell r="H308">
            <v>8640</v>
          </cell>
          <cell r="J308">
            <v>5760</v>
          </cell>
        </row>
        <row r="309">
          <cell r="A309">
            <v>291290</v>
          </cell>
          <cell r="B309" t="str">
            <v>BA</v>
          </cell>
          <cell r="C309" t="str">
            <v>IBIRATAIA</v>
          </cell>
          <cell r="D309" t="str">
            <v>291290</v>
          </cell>
          <cell r="F309">
            <v>3097528</v>
          </cell>
          <cell r="H309">
            <v>3318780</v>
          </cell>
          <cell r="J309">
            <v>2212520</v>
          </cell>
        </row>
        <row r="310">
          <cell r="A310">
            <v>291300</v>
          </cell>
          <cell r="B310" t="str">
            <v>BA</v>
          </cell>
          <cell r="C310" t="str">
            <v>IBITIARA</v>
          </cell>
          <cell r="D310" t="str">
            <v>291300</v>
          </cell>
          <cell r="F310">
            <v>141439144</v>
          </cell>
          <cell r="H310">
            <v>151541940</v>
          </cell>
          <cell r="J310">
            <v>101027960</v>
          </cell>
        </row>
        <row r="311">
          <cell r="A311">
            <v>291310</v>
          </cell>
          <cell r="B311" t="str">
            <v>BA</v>
          </cell>
          <cell r="C311" t="str">
            <v>IBITITÁ</v>
          </cell>
          <cell r="D311" t="str">
            <v>291310</v>
          </cell>
          <cell r="F311">
            <v>61643204</v>
          </cell>
          <cell r="H311">
            <v>66046290</v>
          </cell>
          <cell r="J311">
            <v>44030860</v>
          </cell>
        </row>
        <row r="312">
          <cell r="A312">
            <v>291320</v>
          </cell>
          <cell r="B312" t="str">
            <v>BA</v>
          </cell>
          <cell r="C312" t="str">
            <v>IBOTIRAMA</v>
          </cell>
          <cell r="D312" t="str">
            <v>291320</v>
          </cell>
          <cell r="E312">
            <v>206498</v>
          </cell>
          <cell r="F312">
            <v>64316450</v>
          </cell>
          <cell r="G312">
            <v>146505</v>
          </cell>
          <cell r="H312">
            <v>68817484</v>
          </cell>
          <cell r="I312">
            <v>125693</v>
          </cell>
          <cell r="J312">
            <v>50341475</v>
          </cell>
        </row>
        <row r="313">
          <cell r="A313">
            <v>291330</v>
          </cell>
          <cell r="B313" t="str">
            <v>BA</v>
          </cell>
          <cell r="C313" t="str">
            <v>ICHU</v>
          </cell>
          <cell r="D313" t="str">
            <v>291330</v>
          </cell>
          <cell r="F313">
            <v>9659356</v>
          </cell>
          <cell r="H313">
            <v>10349310</v>
          </cell>
          <cell r="J313">
            <v>6899540</v>
          </cell>
        </row>
        <row r="314">
          <cell r="A314">
            <v>291340</v>
          </cell>
          <cell r="B314" t="str">
            <v>BA</v>
          </cell>
          <cell r="C314" t="str">
            <v>IGAPORÃ</v>
          </cell>
          <cell r="D314" t="str">
            <v>291340</v>
          </cell>
          <cell r="E314">
            <v>6154</v>
          </cell>
          <cell r="F314">
            <v>1695233</v>
          </cell>
          <cell r="G314">
            <v>31027</v>
          </cell>
          <cell r="H314">
            <v>3108148</v>
          </cell>
          <cell r="I314">
            <v>7302</v>
          </cell>
          <cell r="J314">
            <v>1870740</v>
          </cell>
        </row>
        <row r="315">
          <cell r="A315">
            <v>291345</v>
          </cell>
          <cell r="B315" t="str">
            <v>BA</v>
          </cell>
          <cell r="C315" t="str">
            <v>IGRAPIÚNA</v>
          </cell>
          <cell r="D315" t="str">
            <v>291345</v>
          </cell>
          <cell r="F315">
            <v>52977456</v>
          </cell>
          <cell r="H315">
            <v>56761560</v>
          </cell>
          <cell r="J315">
            <v>37841040</v>
          </cell>
        </row>
        <row r="316">
          <cell r="A316">
            <v>291360</v>
          </cell>
          <cell r="B316" t="str">
            <v>BA</v>
          </cell>
          <cell r="C316" t="str">
            <v>ILHÉUS</v>
          </cell>
          <cell r="D316" t="str">
            <v>291360</v>
          </cell>
          <cell r="E316">
            <v>954962</v>
          </cell>
          <cell r="F316">
            <v>131829127</v>
          </cell>
          <cell r="G316">
            <v>1065668</v>
          </cell>
          <cell r="H316">
            <v>131920696</v>
          </cell>
          <cell r="I316">
            <v>904944</v>
          </cell>
          <cell r="J316">
            <v>83744692</v>
          </cell>
        </row>
        <row r="317">
          <cell r="A317">
            <v>291370</v>
          </cell>
          <cell r="B317" t="str">
            <v>BA</v>
          </cell>
          <cell r="C317" t="str">
            <v>INHAMBUPE</v>
          </cell>
          <cell r="D317" t="str">
            <v>291370</v>
          </cell>
          <cell r="F317">
            <v>0</v>
          </cell>
          <cell r="H317">
            <v>0</v>
          </cell>
          <cell r="J317">
            <v>0</v>
          </cell>
        </row>
        <row r="318">
          <cell r="A318">
            <v>291380</v>
          </cell>
          <cell r="B318" t="str">
            <v>BA</v>
          </cell>
          <cell r="C318" t="str">
            <v>IPECAETÁ</v>
          </cell>
          <cell r="D318" t="str">
            <v>291380</v>
          </cell>
          <cell r="F318">
            <v>26826660</v>
          </cell>
          <cell r="G318">
            <v>5150</v>
          </cell>
          <cell r="H318">
            <v>28354300</v>
          </cell>
          <cell r="J318">
            <v>18752900</v>
          </cell>
        </row>
        <row r="319">
          <cell r="A319">
            <v>291390</v>
          </cell>
          <cell r="B319" t="str">
            <v>BA</v>
          </cell>
          <cell r="C319" t="str">
            <v>IPIAÚ</v>
          </cell>
          <cell r="D319" t="str">
            <v>291390</v>
          </cell>
          <cell r="E319">
            <v>410948</v>
          </cell>
          <cell r="F319">
            <v>57059153</v>
          </cell>
          <cell r="G319">
            <v>314253</v>
          </cell>
          <cell r="H319">
            <v>53787241</v>
          </cell>
          <cell r="I319">
            <v>303863</v>
          </cell>
          <cell r="J319">
            <v>37609370</v>
          </cell>
        </row>
        <row r="320">
          <cell r="A320">
            <v>291400</v>
          </cell>
          <cell r="B320" t="str">
            <v>BA</v>
          </cell>
          <cell r="C320" t="str">
            <v>IPIRÁ</v>
          </cell>
          <cell r="D320" t="str">
            <v>291400</v>
          </cell>
          <cell r="F320">
            <v>4821908</v>
          </cell>
          <cell r="H320">
            <v>5166330</v>
          </cell>
          <cell r="J320">
            <v>3444220</v>
          </cell>
        </row>
        <row r="321">
          <cell r="A321">
            <v>291410</v>
          </cell>
          <cell r="B321" t="str">
            <v>BA</v>
          </cell>
          <cell r="C321" t="str">
            <v>IPUPIARA</v>
          </cell>
          <cell r="D321" t="str">
            <v>291410</v>
          </cell>
          <cell r="E321">
            <v>1100</v>
          </cell>
          <cell r="F321">
            <v>27035200</v>
          </cell>
          <cell r="H321">
            <v>28660465</v>
          </cell>
          <cell r="J321">
            <v>18897756</v>
          </cell>
        </row>
        <row r="322">
          <cell r="A322">
            <v>291420</v>
          </cell>
          <cell r="B322" t="str">
            <v>BA</v>
          </cell>
          <cell r="C322" t="str">
            <v>IRAJUBA</v>
          </cell>
          <cell r="D322" t="str">
            <v>291420</v>
          </cell>
          <cell r="E322">
            <v>62735</v>
          </cell>
          <cell r="F322">
            <v>15195760</v>
          </cell>
          <cell r="G322">
            <v>37921</v>
          </cell>
          <cell r="H322">
            <v>15776568</v>
          </cell>
          <cell r="I322">
            <v>19985</v>
          </cell>
          <cell r="J322">
            <v>13018535</v>
          </cell>
        </row>
        <row r="323">
          <cell r="A323">
            <v>291430</v>
          </cell>
          <cell r="B323" t="str">
            <v>BA</v>
          </cell>
          <cell r="C323" t="str">
            <v>IRAMAIA</v>
          </cell>
          <cell r="D323" t="str">
            <v>291430</v>
          </cell>
          <cell r="F323">
            <v>13242432</v>
          </cell>
          <cell r="H323">
            <v>13018548</v>
          </cell>
          <cell r="J323">
            <v>8301525</v>
          </cell>
        </row>
        <row r="324">
          <cell r="A324">
            <v>291440</v>
          </cell>
          <cell r="B324" t="str">
            <v>BA</v>
          </cell>
          <cell r="C324" t="str">
            <v>IRAQUARA</v>
          </cell>
          <cell r="D324" t="str">
            <v>291440</v>
          </cell>
          <cell r="E324">
            <v>1117641</v>
          </cell>
          <cell r="F324">
            <v>145413015</v>
          </cell>
          <cell r="G324">
            <v>291561</v>
          </cell>
          <cell r="H324">
            <v>153870193</v>
          </cell>
          <cell r="I324">
            <v>439481</v>
          </cell>
          <cell r="J324">
            <v>101553266</v>
          </cell>
        </row>
        <row r="325">
          <cell r="A325">
            <v>291450</v>
          </cell>
          <cell r="B325" t="str">
            <v>BA</v>
          </cell>
          <cell r="C325" t="str">
            <v>IRARÁ</v>
          </cell>
          <cell r="D325" t="str">
            <v>291450</v>
          </cell>
          <cell r="E325">
            <v>75060</v>
          </cell>
          <cell r="F325">
            <v>132418113</v>
          </cell>
          <cell r="G325">
            <v>91530</v>
          </cell>
          <cell r="H325">
            <v>143401164</v>
          </cell>
          <cell r="I325">
            <v>23930</v>
          </cell>
          <cell r="J325">
            <v>95825560</v>
          </cell>
        </row>
        <row r="326">
          <cell r="A326">
            <v>291460</v>
          </cell>
          <cell r="B326" t="str">
            <v>BA</v>
          </cell>
          <cell r="C326" t="str">
            <v>IRECÊ</v>
          </cell>
          <cell r="D326" t="str">
            <v>291460</v>
          </cell>
          <cell r="F326">
            <v>3716384</v>
          </cell>
          <cell r="H326">
            <v>3981840</v>
          </cell>
          <cell r="J326">
            <v>2654560</v>
          </cell>
        </row>
        <row r="327">
          <cell r="A327">
            <v>291465</v>
          </cell>
          <cell r="B327" t="str">
            <v>BA</v>
          </cell>
          <cell r="C327" t="str">
            <v>ITABELA</v>
          </cell>
          <cell r="D327" t="str">
            <v>291465</v>
          </cell>
          <cell r="F327">
            <v>4789455</v>
          </cell>
          <cell r="G327">
            <v>12761</v>
          </cell>
          <cell r="H327">
            <v>5257362</v>
          </cell>
          <cell r="J327">
            <v>3484660</v>
          </cell>
        </row>
        <row r="328">
          <cell r="A328">
            <v>291470</v>
          </cell>
          <cell r="B328" t="str">
            <v>BA</v>
          </cell>
          <cell r="C328" t="str">
            <v>ITABERABA</v>
          </cell>
          <cell r="D328" t="str">
            <v>291470</v>
          </cell>
          <cell r="F328">
            <v>30817220</v>
          </cell>
          <cell r="H328">
            <v>33018450</v>
          </cell>
          <cell r="J328">
            <v>22012300</v>
          </cell>
        </row>
        <row r="329">
          <cell r="A329">
            <v>291480</v>
          </cell>
          <cell r="B329" t="str">
            <v>BA</v>
          </cell>
          <cell r="C329" t="str">
            <v>ITABUNA</v>
          </cell>
          <cell r="D329" t="str">
            <v>291480</v>
          </cell>
          <cell r="E329">
            <v>16454</v>
          </cell>
          <cell r="F329">
            <v>149483291</v>
          </cell>
          <cell r="G329">
            <v>573</v>
          </cell>
          <cell r="H329">
            <v>159763820</v>
          </cell>
          <cell r="I329">
            <v>4253079</v>
          </cell>
          <cell r="J329">
            <v>104196425</v>
          </cell>
        </row>
        <row r="330">
          <cell r="A330">
            <v>291490</v>
          </cell>
          <cell r="B330" t="str">
            <v>BA</v>
          </cell>
          <cell r="C330" t="str">
            <v>ITACARÉ</v>
          </cell>
          <cell r="D330" t="str">
            <v>291490</v>
          </cell>
          <cell r="F330">
            <v>14151240</v>
          </cell>
          <cell r="H330">
            <v>15153473</v>
          </cell>
          <cell r="J330">
            <v>10099080</v>
          </cell>
        </row>
        <row r="331">
          <cell r="A331">
            <v>291500</v>
          </cell>
          <cell r="B331" t="str">
            <v>BA</v>
          </cell>
          <cell r="C331" t="str">
            <v>ITAETÉ</v>
          </cell>
          <cell r="D331" t="str">
            <v>291500</v>
          </cell>
          <cell r="F331">
            <v>27529215</v>
          </cell>
          <cell r="H331">
            <v>31373809</v>
          </cell>
          <cell r="J331">
            <v>20368241</v>
          </cell>
        </row>
        <row r="332">
          <cell r="A332">
            <v>291510</v>
          </cell>
          <cell r="B332" t="str">
            <v>BA</v>
          </cell>
          <cell r="C332" t="str">
            <v>ITAGI</v>
          </cell>
          <cell r="D332" t="str">
            <v>291510</v>
          </cell>
          <cell r="F332">
            <v>17022123</v>
          </cell>
          <cell r="G332">
            <v>12277</v>
          </cell>
          <cell r="H332">
            <v>17560881</v>
          </cell>
          <cell r="I332">
            <v>3662</v>
          </cell>
          <cell r="J332">
            <v>11798213</v>
          </cell>
        </row>
        <row r="333">
          <cell r="A333">
            <v>291520</v>
          </cell>
          <cell r="B333" t="str">
            <v>BA</v>
          </cell>
          <cell r="C333" t="str">
            <v>ITAGIBÁ</v>
          </cell>
          <cell r="D333" t="str">
            <v>291520</v>
          </cell>
          <cell r="F333">
            <v>72358692</v>
          </cell>
          <cell r="H333">
            <v>77527170</v>
          </cell>
          <cell r="J333">
            <v>51684780</v>
          </cell>
        </row>
        <row r="334">
          <cell r="A334">
            <v>291535</v>
          </cell>
          <cell r="B334" t="str">
            <v>BA</v>
          </cell>
          <cell r="C334" t="str">
            <v>ITAGUAÇU DA BAHIA</v>
          </cell>
          <cell r="D334" t="str">
            <v>291535</v>
          </cell>
          <cell r="E334">
            <v>6705</v>
          </cell>
          <cell r="F334">
            <v>9163840</v>
          </cell>
          <cell r="G334">
            <v>43068</v>
          </cell>
          <cell r="H334">
            <v>20119710</v>
          </cell>
          <cell r="I334">
            <v>44954</v>
          </cell>
          <cell r="J334">
            <v>16902628</v>
          </cell>
        </row>
        <row r="335">
          <cell r="A335">
            <v>291550</v>
          </cell>
          <cell r="B335" t="str">
            <v>BA</v>
          </cell>
          <cell r="C335" t="str">
            <v>ITAJUÍPE</v>
          </cell>
          <cell r="D335" t="str">
            <v>291550</v>
          </cell>
          <cell r="F335">
            <v>65920428</v>
          </cell>
          <cell r="H335">
            <v>70629030</v>
          </cell>
          <cell r="J335">
            <v>47086020</v>
          </cell>
        </row>
        <row r="336">
          <cell r="A336">
            <v>291570</v>
          </cell>
          <cell r="B336" t="str">
            <v>BA</v>
          </cell>
          <cell r="C336" t="str">
            <v>ITAMARI</v>
          </cell>
          <cell r="D336" t="str">
            <v>291570</v>
          </cell>
          <cell r="F336">
            <v>4385892</v>
          </cell>
          <cell r="H336">
            <v>4699170</v>
          </cell>
          <cell r="J336">
            <v>3132780</v>
          </cell>
        </row>
        <row r="337">
          <cell r="A337">
            <v>291580</v>
          </cell>
          <cell r="B337" t="str">
            <v>BA</v>
          </cell>
          <cell r="C337" t="str">
            <v>ITAMBÉ</v>
          </cell>
          <cell r="D337" t="str">
            <v>291580</v>
          </cell>
          <cell r="F337">
            <v>248116366</v>
          </cell>
          <cell r="H337">
            <v>269446298</v>
          </cell>
          <cell r="J337">
            <v>179425924</v>
          </cell>
        </row>
        <row r="338">
          <cell r="A338">
            <v>291590</v>
          </cell>
          <cell r="B338" t="str">
            <v>BA</v>
          </cell>
          <cell r="C338" t="str">
            <v>ITANAGRA</v>
          </cell>
          <cell r="D338" t="str">
            <v>291590</v>
          </cell>
          <cell r="F338">
            <v>33843376</v>
          </cell>
          <cell r="H338">
            <v>36260760</v>
          </cell>
          <cell r="J338">
            <v>24173840</v>
          </cell>
        </row>
        <row r="339">
          <cell r="A339">
            <v>291610</v>
          </cell>
          <cell r="B339" t="str">
            <v>BA</v>
          </cell>
          <cell r="C339" t="str">
            <v>ITAPARICA</v>
          </cell>
          <cell r="D339" t="str">
            <v>291610</v>
          </cell>
          <cell r="F339">
            <v>11863600</v>
          </cell>
          <cell r="H339">
            <v>12711000</v>
          </cell>
          <cell r="J339">
            <v>8474000</v>
          </cell>
        </row>
        <row r="340">
          <cell r="A340">
            <v>291630</v>
          </cell>
          <cell r="B340" t="str">
            <v>BA</v>
          </cell>
          <cell r="C340" t="str">
            <v>ITAPEBI</v>
          </cell>
          <cell r="D340" t="str">
            <v>291630</v>
          </cell>
          <cell r="F340">
            <v>7616196</v>
          </cell>
          <cell r="H340">
            <v>8160210</v>
          </cell>
          <cell r="J340">
            <v>5440140</v>
          </cell>
        </row>
        <row r="341">
          <cell r="A341">
            <v>291640</v>
          </cell>
          <cell r="B341" t="str">
            <v>BA</v>
          </cell>
          <cell r="C341" t="str">
            <v>ITAPETINGA</v>
          </cell>
          <cell r="D341" t="str">
            <v>291640</v>
          </cell>
          <cell r="E341">
            <v>1055320</v>
          </cell>
          <cell r="F341">
            <v>143837742</v>
          </cell>
          <cell r="G341">
            <v>656678</v>
          </cell>
          <cell r="H341">
            <v>165767512</v>
          </cell>
          <cell r="I341">
            <v>585325</v>
          </cell>
          <cell r="J341">
            <v>104225444</v>
          </cell>
        </row>
        <row r="342">
          <cell r="A342">
            <v>291650</v>
          </cell>
          <cell r="B342" t="str">
            <v>BA</v>
          </cell>
          <cell r="C342" t="str">
            <v>ITAPICURU</v>
          </cell>
          <cell r="D342" t="str">
            <v>291650</v>
          </cell>
          <cell r="E342">
            <v>97511</v>
          </cell>
          <cell r="F342">
            <v>35917540</v>
          </cell>
          <cell r="G342">
            <v>91950</v>
          </cell>
          <cell r="H342">
            <v>51012743</v>
          </cell>
          <cell r="I342">
            <v>4016</v>
          </cell>
          <cell r="J342">
            <v>40664500</v>
          </cell>
        </row>
        <row r="343">
          <cell r="A343">
            <v>291670</v>
          </cell>
          <cell r="B343" t="str">
            <v>BA</v>
          </cell>
          <cell r="C343" t="str">
            <v>ITAQUARA</v>
          </cell>
          <cell r="D343" t="str">
            <v>291670</v>
          </cell>
          <cell r="F343">
            <v>7575344</v>
          </cell>
          <cell r="H343">
            <v>8116440</v>
          </cell>
          <cell r="J343">
            <v>5410960</v>
          </cell>
        </row>
        <row r="344">
          <cell r="A344">
            <v>291685</v>
          </cell>
          <cell r="B344" t="str">
            <v>BA</v>
          </cell>
          <cell r="C344" t="str">
            <v>ITATIM</v>
          </cell>
          <cell r="D344" t="str">
            <v>291685</v>
          </cell>
          <cell r="F344">
            <v>28177184</v>
          </cell>
          <cell r="H344">
            <v>30189840</v>
          </cell>
          <cell r="J344">
            <v>20126560</v>
          </cell>
        </row>
        <row r="345">
          <cell r="A345">
            <v>291690</v>
          </cell>
          <cell r="B345" t="str">
            <v>BA</v>
          </cell>
          <cell r="C345" t="str">
            <v>ITIRUÇU</v>
          </cell>
          <cell r="D345" t="str">
            <v>291690</v>
          </cell>
          <cell r="F345">
            <v>61511772</v>
          </cell>
          <cell r="H345">
            <v>65905470</v>
          </cell>
          <cell r="J345">
            <v>43936980</v>
          </cell>
        </row>
        <row r="346">
          <cell r="A346">
            <v>291700</v>
          </cell>
          <cell r="B346" t="str">
            <v>BA</v>
          </cell>
          <cell r="C346" t="str">
            <v>ITIÚBA</v>
          </cell>
          <cell r="D346" t="str">
            <v>291700</v>
          </cell>
          <cell r="F346">
            <v>5747756</v>
          </cell>
          <cell r="H346">
            <v>6158310</v>
          </cell>
          <cell r="J346">
            <v>4105540</v>
          </cell>
        </row>
        <row r="347">
          <cell r="A347">
            <v>291710</v>
          </cell>
          <cell r="B347" t="str">
            <v>BA</v>
          </cell>
          <cell r="C347" t="str">
            <v>ITORORÓ</v>
          </cell>
          <cell r="D347" t="str">
            <v>291710</v>
          </cell>
          <cell r="E347">
            <v>22460</v>
          </cell>
          <cell r="F347">
            <v>32757682</v>
          </cell>
          <cell r="H347">
            <v>39952247</v>
          </cell>
          <cell r="I347">
            <v>4699</v>
          </cell>
          <cell r="J347">
            <v>29166230</v>
          </cell>
        </row>
        <row r="348">
          <cell r="A348">
            <v>291720</v>
          </cell>
          <cell r="B348" t="str">
            <v>BA</v>
          </cell>
          <cell r="C348" t="str">
            <v>ITUAÇU</v>
          </cell>
          <cell r="D348" t="str">
            <v>291720</v>
          </cell>
          <cell r="E348">
            <v>32652</v>
          </cell>
          <cell r="F348">
            <v>15491369</v>
          </cell>
          <cell r="G348">
            <v>326842</v>
          </cell>
          <cell r="H348">
            <v>18337715</v>
          </cell>
          <cell r="I348">
            <v>10328</v>
          </cell>
          <cell r="J348">
            <v>10148569</v>
          </cell>
        </row>
        <row r="349">
          <cell r="A349">
            <v>291730</v>
          </cell>
          <cell r="B349" t="str">
            <v>BA</v>
          </cell>
          <cell r="C349" t="str">
            <v>ITUBERÁ</v>
          </cell>
          <cell r="D349" t="str">
            <v>291730</v>
          </cell>
          <cell r="F349">
            <v>860023668</v>
          </cell>
          <cell r="H349">
            <v>921453930</v>
          </cell>
          <cell r="J349">
            <v>614302620</v>
          </cell>
        </row>
        <row r="350">
          <cell r="A350">
            <v>291733</v>
          </cell>
          <cell r="B350" t="str">
            <v>BA</v>
          </cell>
          <cell r="C350" t="str">
            <v>IUIÚ</v>
          </cell>
          <cell r="D350" t="str">
            <v>291733</v>
          </cell>
          <cell r="E350">
            <v>150601</v>
          </cell>
          <cell r="F350">
            <v>47547233</v>
          </cell>
          <cell r="G350">
            <v>853577</v>
          </cell>
          <cell r="H350">
            <v>34612056</v>
          </cell>
          <cell r="I350">
            <v>14045</v>
          </cell>
          <cell r="J350">
            <v>19288881</v>
          </cell>
        </row>
        <row r="351">
          <cell r="A351">
            <v>291735</v>
          </cell>
          <cell r="B351" t="str">
            <v>BA</v>
          </cell>
          <cell r="C351" t="str">
            <v>JABORANDI</v>
          </cell>
          <cell r="D351" t="str">
            <v>291735</v>
          </cell>
          <cell r="E351">
            <v>197905</v>
          </cell>
          <cell r="F351">
            <v>34039429</v>
          </cell>
          <cell r="G351">
            <v>156636</v>
          </cell>
          <cell r="H351">
            <v>34434935</v>
          </cell>
          <cell r="I351">
            <v>76846</v>
          </cell>
          <cell r="J351">
            <v>20832074</v>
          </cell>
        </row>
        <row r="352">
          <cell r="A352">
            <v>291740</v>
          </cell>
          <cell r="B352" t="str">
            <v>BA</v>
          </cell>
          <cell r="C352" t="str">
            <v>JACARACI</v>
          </cell>
          <cell r="D352" t="str">
            <v>291740</v>
          </cell>
          <cell r="E352">
            <v>500</v>
          </cell>
          <cell r="F352">
            <v>8693178</v>
          </cell>
          <cell r="G352">
            <v>165</v>
          </cell>
          <cell r="H352">
            <v>9849730</v>
          </cell>
          <cell r="J352">
            <v>6238293</v>
          </cell>
        </row>
        <row r="353">
          <cell r="A353">
            <v>291750</v>
          </cell>
          <cell r="B353" t="str">
            <v>BA</v>
          </cell>
          <cell r="C353" t="str">
            <v>JACOBINA</v>
          </cell>
          <cell r="D353" t="str">
            <v>291750</v>
          </cell>
          <cell r="F353">
            <v>21007588</v>
          </cell>
          <cell r="H353">
            <v>22508130</v>
          </cell>
          <cell r="J353">
            <v>15005420</v>
          </cell>
        </row>
        <row r="354">
          <cell r="A354">
            <v>291760</v>
          </cell>
          <cell r="B354" t="str">
            <v>BA</v>
          </cell>
          <cell r="C354" t="str">
            <v>JAGUAQUARA</v>
          </cell>
          <cell r="D354" t="str">
            <v>291760</v>
          </cell>
          <cell r="E354">
            <v>56225</v>
          </cell>
          <cell r="F354">
            <v>123706421</v>
          </cell>
          <cell r="G354">
            <v>153310</v>
          </cell>
          <cell r="H354">
            <v>137972069</v>
          </cell>
          <cell r="J354">
            <v>95120269</v>
          </cell>
        </row>
        <row r="355">
          <cell r="A355">
            <v>291770</v>
          </cell>
          <cell r="B355" t="str">
            <v>BA</v>
          </cell>
          <cell r="C355" t="str">
            <v>JAGUARARI</v>
          </cell>
          <cell r="D355" t="str">
            <v>291770</v>
          </cell>
          <cell r="F355">
            <v>35669452</v>
          </cell>
          <cell r="H355">
            <v>38217270</v>
          </cell>
          <cell r="J355">
            <v>25478180</v>
          </cell>
        </row>
        <row r="356">
          <cell r="A356">
            <v>291780</v>
          </cell>
          <cell r="B356" t="str">
            <v>BA</v>
          </cell>
          <cell r="C356" t="str">
            <v>JAGUARIPE</v>
          </cell>
          <cell r="D356" t="str">
            <v>291780</v>
          </cell>
          <cell r="F356">
            <v>7227638</v>
          </cell>
          <cell r="G356">
            <v>11218</v>
          </cell>
          <cell r="H356">
            <v>11015148</v>
          </cell>
          <cell r="J356">
            <v>11916690</v>
          </cell>
        </row>
        <row r="357">
          <cell r="A357">
            <v>291790</v>
          </cell>
          <cell r="B357" t="str">
            <v>BA</v>
          </cell>
          <cell r="C357" t="str">
            <v>JANDAÍRA</v>
          </cell>
          <cell r="D357" t="str">
            <v>291790</v>
          </cell>
          <cell r="E357">
            <v>293381</v>
          </cell>
          <cell r="F357">
            <v>54709598</v>
          </cell>
          <cell r="G357">
            <v>1659068</v>
          </cell>
          <cell r="H357">
            <v>17392949</v>
          </cell>
          <cell r="I357">
            <v>740</v>
          </cell>
          <cell r="J357">
            <v>1594462</v>
          </cell>
        </row>
        <row r="358">
          <cell r="A358">
            <v>291800</v>
          </cell>
          <cell r="B358" t="str">
            <v>BA</v>
          </cell>
          <cell r="C358" t="str">
            <v>JEQUIÉ</v>
          </cell>
          <cell r="D358" t="str">
            <v>291800</v>
          </cell>
          <cell r="E358">
            <v>1345652</v>
          </cell>
          <cell r="F358">
            <v>174257890</v>
          </cell>
          <cell r="G358">
            <v>2324670</v>
          </cell>
          <cell r="H358">
            <v>287097622</v>
          </cell>
          <cell r="I358">
            <v>630452</v>
          </cell>
          <cell r="J358">
            <v>207603747</v>
          </cell>
        </row>
        <row r="359">
          <cell r="A359">
            <v>291810</v>
          </cell>
          <cell r="B359" t="str">
            <v>BA</v>
          </cell>
          <cell r="C359" t="str">
            <v>JEREMOABO</v>
          </cell>
          <cell r="D359" t="str">
            <v>291810</v>
          </cell>
          <cell r="F359">
            <v>6708592</v>
          </cell>
          <cell r="H359">
            <v>21918520</v>
          </cell>
          <cell r="J359">
            <v>20074966</v>
          </cell>
        </row>
        <row r="360">
          <cell r="A360">
            <v>291820</v>
          </cell>
          <cell r="B360" t="str">
            <v>BA</v>
          </cell>
          <cell r="C360" t="str">
            <v>JIQUIRIÇÁ</v>
          </cell>
          <cell r="D360" t="str">
            <v>291820</v>
          </cell>
          <cell r="E360">
            <v>18333</v>
          </cell>
          <cell r="F360">
            <v>5109059</v>
          </cell>
          <cell r="G360">
            <v>28594</v>
          </cell>
          <cell r="H360">
            <v>5735329</v>
          </cell>
          <cell r="I360">
            <v>2893</v>
          </cell>
          <cell r="J360">
            <v>3961937</v>
          </cell>
        </row>
        <row r="361">
          <cell r="A361">
            <v>291830</v>
          </cell>
          <cell r="B361" t="str">
            <v>BA</v>
          </cell>
          <cell r="C361" t="str">
            <v>JITAÚNA</v>
          </cell>
          <cell r="D361" t="str">
            <v>291830</v>
          </cell>
          <cell r="E361">
            <v>81012</v>
          </cell>
          <cell r="F361">
            <v>19668732</v>
          </cell>
          <cell r="G361">
            <v>143399</v>
          </cell>
          <cell r="H361">
            <v>20473625</v>
          </cell>
          <cell r="I361">
            <v>44112</v>
          </cell>
          <cell r="J361">
            <v>13693920</v>
          </cell>
        </row>
        <row r="362">
          <cell r="A362">
            <v>291835</v>
          </cell>
          <cell r="B362" t="str">
            <v>BA</v>
          </cell>
          <cell r="C362" t="str">
            <v>JOÃO DOURADO</v>
          </cell>
          <cell r="D362" t="str">
            <v>291835</v>
          </cell>
          <cell r="F362">
            <v>239516123</v>
          </cell>
          <cell r="H362">
            <v>255485359</v>
          </cell>
          <cell r="J362">
            <v>169883546</v>
          </cell>
        </row>
        <row r="363">
          <cell r="A363">
            <v>291840</v>
          </cell>
          <cell r="B363" t="str">
            <v>BA</v>
          </cell>
          <cell r="C363" t="str">
            <v>JUAZEIRO</v>
          </cell>
          <cell r="D363" t="str">
            <v>291840</v>
          </cell>
          <cell r="E363">
            <v>2595339</v>
          </cell>
          <cell r="F363">
            <v>187135584</v>
          </cell>
          <cell r="G363">
            <v>1609917</v>
          </cell>
          <cell r="H363">
            <v>225899406</v>
          </cell>
          <cell r="I363">
            <v>1700010</v>
          </cell>
          <cell r="J363">
            <v>190692455</v>
          </cell>
        </row>
        <row r="364">
          <cell r="A364">
            <v>291850</v>
          </cell>
          <cell r="B364" t="str">
            <v>BA</v>
          </cell>
          <cell r="C364" t="str">
            <v>JUSSARA</v>
          </cell>
          <cell r="D364" t="str">
            <v>291850</v>
          </cell>
          <cell r="E364">
            <v>450</v>
          </cell>
          <cell r="F364">
            <v>18701851</v>
          </cell>
          <cell r="H364">
            <v>20303524</v>
          </cell>
          <cell r="J364">
            <v>13130681</v>
          </cell>
        </row>
        <row r="365">
          <cell r="A365">
            <v>291855</v>
          </cell>
          <cell r="B365" t="str">
            <v>BA</v>
          </cell>
          <cell r="C365" t="str">
            <v>JUSSARI</v>
          </cell>
          <cell r="D365" t="str">
            <v>291855</v>
          </cell>
          <cell r="E365">
            <v>124454</v>
          </cell>
          <cell r="F365">
            <v>5872845</v>
          </cell>
          <cell r="G365">
            <v>46768</v>
          </cell>
          <cell r="H365">
            <v>8528155</v>
          </cell>
          <cell r="I365">
            <v>53293</v>
          </cell>
          <cell r="J365">
            <v>5124875</v>
          </cell>
        </row>
        <row r="366">
          <cell r="A366">
            <v>291860</v>
          </cell>
          <cell r="B366" t="str">
            <v>BA</v>
          </cell>
          <cell r="C366" t="str">
            <v>JUSSIAPE</v>
          </cell>
          <cell r="D366" t="str">
            <v>291860</v>
          </cell>
          <cell r="F366">
            <v>11257092</v>
          </cell>
          <cell r="H366">
            <v>12061170</v>
          </cell>
          <cell r="J366">
            <v>8040780</v>
          </cell>
        </row>
        <row r="367">
          <cell r="A367">
            <v>291870</v>
          </cell>
          <cell r="B367" t="str">
            <v>BA</v>
          </cell>
          <cell r="C367" t="str">
            <v>LAFAIETE COUTINHO</v>
          </cell>
          <cell r="D367" t="str">
            <v>291870</v>
          </cell>
          <cell r="E367">
            <v>60247</v>
          </cell>
          <cell r="F367">
            <v>5716233</v>
          </cell>
          <cell r="G367">
            <v>72569</v>
          </cell>
          <cell r="H367">
            <v>5063147</v>
          </cell>
          <cell r="I367">
            <v>43546</v>
          </cell>
          <cell r="J367">
            <v>3045095</v>
          </cell>
        </row>
        <row r="368">
          <cell r="A368">
            <v>291875</v>
          </cell>
          <cell r="B368" t="str">
            <v>BA</v>
          </cell>
          <cell r="C368" t="str">
            <v>LAGOA REAL</v>
          </cell>
          <cell r="D368" t="str">
            <v>291875</v>
          </cell>
          <cell r="F368">
            <v>13014092</v>
          </cell>
          <cell r="H368">
            <v>13943670</v>
          </cell>
          <cell r="J368">
            <v>9295780</v>
          </cell>
        </row>
        <row r="369">
          <cell r="A369">
            <v>291880</v>
          </cell>
          <cell r="B369" t="str">
            <v>BA</v>
          </cell>
          <cell r="C369" t="str">
            <v>LAJE</v>
          </cell>
          <cell r="D369" t="str">
            <v>291880</v>
          </cell>
          <cell r="F369">
            <v>0</v>
          </cell>
          <cell r="H369">
            <v>0</v>
          </cell>
          <cell r="J369">
            <v>0</v>
          </cell>
        </row>
        <row r="370">
          <cell r="A370">
            <v>291900</v>
          </cell>
          <cell r="B370" t="str">
            <v>BA</v>
          </cell>
          <cell r="C370" t="str">
            <v>LAJEDINHO</v>
          </cell>
          <cell r="D370" t="str">
            <v>291900</v>
          </cell>
          <cell r="E370">
            <v>14787</v>
          </cell>
          <cell r="F370">
            <v>2954694</v>
          </cell>
          <cell r="G370">
            <v>13219</v>
          </cell>
          <cell r="H370">
            <v>2729604</v>
          </cell>
          <cell r="J370">
            <v>1704650</v>
          </cell>
        </row>
        <row r="371">
          <cell r="A371">
            <v>291905</v>
          </cell>
          <cell r="B371" t="str">
            <v>BA</v>
          </cell>
          <cell r="C371" t="str">
            <v>LAJEDO DO TABOCAL</v>
          </cell>
          <cell r="D371" t="str">
            <v>291905</v>
          </cell>
          <cell r="F371">
            <v>19436670</v>
          </cell>
          <cell r="H371">
            <v>20662333</v>
          </cell>
          <cell r="J371">
            <v>13563900</v>
          </cell>
        </row>
        <row r="372">
          <cell r="A372">
            <v>291910</v>
          </cell>
          <cell r="B372" t="str">
            <v>BA</v>
          </cell>
          <cell r="C372" t="str">
            <v>LAMARÃO</v>
          </cell>
          <cell r="D372" t="str">
            <v>291910</v>
          </cell>
          <cell r="E372">
            <v>22028</v>
          </cell>
          <cell r="F372">
            <v>5014439</v>
          </cell>
          <cell r="G372">
            <v>44148</v>
          </cell>
          <cell r="H372">
            <v>6161073</v>
          </cell>
          <cell r="I372">
            <v>3945</v>
          </cell>
          <cell r="J372">
            <v>3851676</v>
          </cell>
        </row>
        <row r="373">
          <cell r="A373">
            <v>291915</v>
          </cell>
          <cell r="B373" t="str">
            <v>BA</v>
          </cell>
          <cell r="C373" t="str">
            <v>LAPÃO</v>
          </cell>
          <cell r="D373" t="str">
            <v>291915</v>
          </cell>
          <cell r="F373">
            <v>23188200</v>
          </cell>
          <cell r="H373">
            <v>24844500</v>
          </cell>
          <cell r="J373">
            <v>16563000</v>
          </cell>
        </row>
        <row r="374">
          <cell r="A374">
            <v>291920</v>
          </cell>
          <cell r="B374" t="str">
            <v>BA</v>
          </cell>
          <cell r="C374" t="str">
            <v>LAURO DE FREITAS</v>
          </cell>
          <cell r="D374" t="str">
            <v>291920</v>
          </cell>
          <cell r="F374">
            <v>152243896</v>
          </cell>
          <cell r="H374">
            <v>163118460</v>
          </cell>
          <cell r="J374">
            <v>108745640</v>
          </cell>
        </row>
        <row r="375">
          <cell r="A375">
            <v>291930</v>
          </cell>
          <cell r="B375" t="str">
            <v>BA</v>
          </cell>
          <cell r="C375" t="str">
            <v>LENÇÓIS</v>
          </cell>
          <cell r="D375" t="str">
            <v>291930</v>
          </cell>
          <cell r="F375">
            <v>13597752</v>
          </cell>
          <cell r="H375">
            <v>14569020</v>
          </cell>
          <cell r="J375">
            <v>9712680</v>
          </cell>
        </row>
        <row r="376">
          <cell r="A376">
            <v>291940</v>
          </cell>
          <cell r="B376" t="str">
            <v>BA</v>
          </cell>
          <cell r="C376" t="str">
            <v>LICÍNIO DE ALMEIDA</v>
          </cell>
          <cell r="D376" t="str">
            <v>291940</v>
          </cell>
          <cell r="E376">
            <v>109020</v>
          </cell>
          <cell r="F376">
            <v>13355029</v>
          </cell>
          <cell r="G376">
            <v>129288</v>
          </cell>
          <cell r="H376">
            <v>13894408</v>
          </cell>
          <cell r="I376">
            <v>78695</v>
          </cell>
          <cell r="J376">
            <v>9721045</v>
          </cell>
        </row>
        <row r="377">
          <cell r="A377">
            <v>291950</v>
          </cell>
          <cell r="B377" t="str">
            <v>BA</v>
          </cell>
          <cell r="C377" t="str">
            <v>LIVRAMENTO DE NOSSA SENHORA</v>
          </cell>
          <cell r="D377" t="str">
            <v>291950</v>
          </cell>
          <cell r="E377">
            <v>533202</v>
          </cell>
          <cell r="F377">
            <v>98977758</v>
          </cell>
          <cell r="G377">
            <v>335170</v>
          </cell>
          <cell r="H377">
            <v>107783071</v>
          </cell>
          <cell r="I377">
            <v>322821</v>
          </cell>
          <cell r="J377">
            <v>72096360</v>
          </cell>
        </row>
        <row r="378">
          <cell r="A378">
            <v>291955</v>
          </cell>
          <cell r="B378" t="str">
            <v>BA</v>
          </cell>
          <cell r="C378" t="str">
            <v>LUÍS EDUARDO MAGALHÃES</v>
          </cell>
          <cell r="D378" t="str">
            <v>291955</v>
          </cell>
          <cell r="E378">
            <v>915100</v>
          </cell>
          <cell r="F378">
            <v>65045921</v>
          </cell>
          <cell r="G378">
            <v>879346</v>
          </cell>
          <cell r="H378">
            <v>72352963</v>
          </cell>
          <cell r="I378">
            <v>440159</v>
          </cell>
          <cell r="J378">
            <v>45524037</v>
          </cell>
        </row>
        <row r="379">
          <cell r="A379">
            <v>291960</v>
          </cell>
          <cell r="B379" t="str">
            <v>BA</v>
          </cell>
          <cell r="C379" t="str">
            <v>MACAJUBA</v>
          </cell>
          <cell r="D379" t="str">
            <v>291960</v>
          </cell>
          <cell r="E379">
            <v>50696</v>
          </cell>
          <cell r="F379">
            <v>21676335</v>
          </cell>
          <cell r="G379">
            <v>60914</v>
          </cell>
          <cell r="H379">
            <v>25907672</v>
          </cell>
          <cell r="I379">
            <v>246138</v>
          </cell>
          <cell r="J379">
            <v>16689609</v>
          </cell>
        </row>
        <row r="380">
          <cell r="A380">
            <v>291970</v>
          </cell>
          <cell r="B380" t="str">
            <v>BA</v>
          </cell>
          <cell r="C380" t="str">
            <v>MACARANI</v>
          </cell>
          <cell r="D380" t="str">
            <v>291970</v>
          </cell>
          <cell r="F380">
            <v>488684</v>
          </cell>
          <cell r="H380">
            <v>523590</v>
          </cell>
          <cell r="J380">
            <v>349060</v>
          </cell>
        </row>
        <row r="381">
          <cell r="A381">
            <v>291980</v>
          </cell>
          <cell r="B381" t="str">
            <v>BA</v>
          </cell>
          <cell r="C381" t="str">
            <v>MACAÚBAS</v>
          </cell>
          <cell r="D381" t="str">
            <v>291980</v>
          </cell>
          <cell r="E381">
            <v>9874</v>
          </cell>
          <cell r="F381">
            <v>6004737</v>
          </cell>
          <cell r="G381">
            <v>391</v>
          </cell>
          <cell r="H381">
            <v>7007391</v>
          </cell>
          <cell r="J381">
            <v>5203276</v>
          </cell>
        </row>
        <row r="382">
          <cell r="A382">
            <v>291990</v>
          </cell>
          <cell r="B382" t="str">
            <v>BA</v>
          </cell>
          <cell r="C382" t="str">
            <v>MACURURÉ</v>
          </cell>
          <cell r="D382" t="str">
            <v>291990</v>
          </cell>
          <cell r="F382">
            <v>4420304</v>
          </cell>
          <cell r="H382">
            <v>4736040</v>
          </cell>
          <cell r="J382">
            <v>3157360</v>
          </cell>
        </row>
        <row r="383">
          <cell r="A383">
            <v>291992</v>
          </cell>
          <cell r="B383" t="str">
            <v>BA</v>
          </cell>
          <cell r="C383" t="str">
            <v>MADRE DE DEUS</v>
          </cell>
          <cell r="D383" t="str">
            <v>291992</v>
          </cell>
          <cell r="E383">
            <v>289062</v>
          </cell>
          <cell r="F383">
            <v>71671367</v>
          </cell>
          <cell r="G383">
            <v>369592</v>
          </cell>
          <cell r="H383">
            <v>69996883</v>
          </cell>
          <cell r="I383">
            <v>418665</v>
          </cell>
          <cell r="J383">
            <v>38866364</v>
          </cell>
        </row>
        <row r="384">
          <cell r="A384">
            <v>291995</v>
          </cell>
          <cell r="B384" t="str">
            <v>BA</v>
          </cell>
          <cell r="C384" t="str">
            <v>MAETINGA</v>
          </cell>
          <cell r="D384" t="str">
            <v>291995</v>
          </cell>
          <cell r="F384">
            <v>7221226</v>
          </cell>
          <cell r="H384">
            <v>8154161</v>
          </cell>
          <cell r="J384">
            <v>5140314</v>
          </cell>
        </row>
        <row r="385">
          <cell r="A385">
            <v>292000</v>
          </cell>
          <cell r="B385" t="str">
            <v>BA</v>
          </cell>
          <cell r="C385" t="str">
            <v>MAIQUINIQUE</v>
          </cell>
          <cell r="D385" t="str">
            <v>292000</v>
          </cell>
          <cell r="F385">
            <v>1483132</v>
          </cell>
          <cell r="H385">
            <v>1589070</v>
          </cell>
          <cell r="J385">
            <v>1059380</v>
          </cell>
        </row>
        <row r="386">
          <cell r="A386">
            <v>292010</v>
          </cell>
          <cell r="B386" t="str">
            <v>BA</v>
          </cell>
          <cell r="C386" t="str">
            <v>MAIRI</v>
          </cell>
          <cell r="D386" t="str">
            <v>292010</v>
          </cell>
          <cell r="F386">
            <v>56872871</v>
          </cell>
          <cell r="H386">
            <v>66240626</v>
          </cell>
          <cell r="J386">
            <v>43971489</v>
          </cell>
        </row>
        <row r="387">
          <cell r="A387">
            <v>292020</v>
          </cell>
          <cell r="B387" t="str">
            <v>BA</v>
          </cell>
          <cell r="C387" t="str">
            <v>MALHADA</v>
          </cell>
          <cell r="D387" t="str">
            <v>292020</v>
          </cell>
          <cell r="F387">
            <v>2151324</v>
          </cell>
          <cell r="H387">
            <v>2304990</v>
          </cell>
          <cell r="J387">
            <v>1536660</v>
          </cell>
        </row>
        <row r="388">
          <cell r="A388">
            <v>292030</v>
          </cell>
          <cell r="B388" t="str">
            <v>BA</v>
          </cell>
          <cell r="C388" t="str">
            <v>MALHADA DE PEDRAS</v>
          </cell>
          <cell r="D388" t="str">
            <v>292030</v>
          </cell>
          <cell r="F388">
            <v>20307203</v>
          </cell>
          <cell r="H388">
            <v>23045612</v>
          </cell>
          <cell r="J388">
            <v>16614949</v>
          </cell>
        </row>
        <row r="389">
          <cell r="A389">
            <v>292040</v>
          </cell>
          <cell r="B389" t="str">
            <v>BA</v>
          </cell>
          <cell r="C389" t="str">
            <v>MANOEL VITORINO</v>
          </cell>
          <cell r="D389" t="str">
            <v>292040</v>
          </cell>
          <cell r="F389">
            <v>43485652</v>
          </cell>
          <cell r="H389">
            <v>46591770</v>
          </cell>
          <cell r="J389">
            <v>31061180</v>
          </cell>
        </row>
        <row r="390">
          <cell r="A390">
            <v>292050</v>
          </cell>
          <cell r="B390" t="str">
            <v>BA</v>
          </cell>
          <cell r="C390" t="str">
            <v>MARACÁS</v>
          </cell>
          <cell r="D390" t="str">
            <v>292050</v>
          </cell>
          <cell r="E390">
            <v>182031</v>
          </cell>
          <cell r="F390">
            <v>15922055</v>
          </cell>
          <cell r="G390">
            <v>203360</v>
          </cell>
          <cell r="H390">
            <v>15520702</v>
          </cell>
          <cell r="I390">
            <v>119400</v>
          </cell>
          <cell r="J390">
            <v>9317013</v>
          </cell>
        </row>
        <row r="391">
          <cell r="A391">
            <v>292060</v>
          </cell>
          <cell r="B391" t="str">
            <v>BA</v>
          </cell>
          <cell r="C391" t="str">
            <v>MARAGOGIPE</v>
          </cell>
          <cell r="D391" t="str">
            <v>292060</v>
          </cell>
          <cell r="F391">
            <v>46837840</v>
          </cell>
          <cell r="H391">
            <v>50183400</v>
          </cell>
          <cell r="J391">
            <v>33455600</v>
          </cell>
        </row>
        <row r="392">
          <cell r="A392">
            <v>292070</v>
          </cell>
          <cell r="B392" t="str">
            <v>BA</v>
          </cell>
          <cell r="C392" t="str">
            <v>MARAÚ</v>
          </cell>
          <cell r="D392" t="str">
            <v>292070</v>
          </cell>
          <cell r="F392">
            <v>5087124</v>
          </cell>
          <cell r="H392">
            <v>5450490</v>
          </cell>
          <cell r="J392">
            <v>3633660</v>
          </cell>
        </row>
        <row r="393">
          <cell r="A393">
            <v>292080</v>
          </cell>
          <cell r="B393" t="str">
            <v>BA</v>
          </cell>
          <cell r="C393" t="str">
            <v>MARCIONÍLIO SOUZA</v>
          </cell>
          <cell r="D393" t="str">
            <v>292080</v>
          </cell>
          <cell r="F393">
            <v>31365442</v>
          </cell>
          <cell r="H393">
            <v>33787959</v>
          </cell>
          <cell r="I393">
            <v>21110</v>
          </cell>
          <cell r="J393">
            <v>22203038</v>
          </cell>
        </row>
        <row r="394">
          <cell r="A394">
            <v>292090</v>
          </cell>
          <cell r="B394" t="str">
            <v>BA</v>
          </cell>
          <cell r="C394" t="str">
            <v>MASCOTE</v>
          </cell>
          <cell r="D394" t="str">
            <v>292090</v>
          </cell>
          <cell r="F394">
            <v>30540833</v>
          </cell>
          <cell r="H394">
            <v>33601686</v>
          </cell>
          <cell r="J394">
            <v>24654239</v>
          </cell>
        </row>
        <row r="395">
          <cell r="A395">
            <v>292105</v>
          </cell>
          <cell r="B395" t="str">
            <v>BA</v>
          </cell>
          <cell r="C395" t="str">
            <v>MATINA</v>
          </cell>
          <cell r="D395" t="str">
            <v>292105</v>
          </cell>
          <cell r="F395">
            <v>13537767</v>
          </cell>
          <cell r="H395">
            <v>14632902</v>
          </cell>
          <cell r="J395">
            <v>9927407</v>
          </cell>
        </row>
        <row r="396">
          <cell r="A396">
            <v>292110</v>
          </cell>
          <cell r="B396" t="str">
            <v>BA</v>
          </cell>
          <cell r="C396" t="str">
            <v>MEDEIROS NETO</v>
          </cell>
          <cell r="D396" t="str">
            <v>292110</v>
          </cell>
          <cell r="F396">
            <v>39683784</v>
          </cell>
          <cell r="H396">
            <v>42518340</v>
          </cell>
          <cell r="J396">
            <v>28345560</v>
          </cell>
        </row>
        <row r="397">
          <cell r="A397">
            <v>292120</v>
          </cell>
          <cell r="B397" t="str">
            <v>BA</v>
          </cell>
          <cell r="C397" t="str">
            <v>MIGUEL CALMON</v>
          </cell>
          <cell r="D397" t="str">
            <v>292120</v>
          </cell>
          <cell r="E397">
            <v>200708</v>
          </cell>
          <cell r="F397">
            <v>17829555</v>
          </cell>
          <cell r="G397">
            <v>175687</v>
          </cell>
          <cell r="H397">
            <v>16407695</v>
          </cell>
          <cell r="I397">
            <v>91638</v>
          </cell>
          <cell r="J397">
            <v>8492745</v>
          </cell>
        </row>
        <row r="398">
          <cell r="A398">
            <v>292140</v>
          </cell>
          <cell r="B398" t="str">
            <v>BA</v>
          </cell>
          <cell r="C398" t="str">
            <v>MIRANGABA</v>
          </cell>
          <cell r="D398" t="str">
            <v>292140</v>
          </cell>
          <cell r="E398">
            <v>268497</v>
          </cell>
          <cell r="F398">
            <v>17598942</v>
          </cell>
          <cell r="G398">
            <v>136943</v>
          </cell>
          <cell r="H398">
            <v>16492486</v>
          </cell>
          <cell r="I398">
            <v>69677</v>
          </cell>
          <cell r="J398">
            <v>13669895</v>
          </cell>
        </row>
        <row r="399">
          <cell r="A399">
            <v>292145</v>
          </cell>
          <cell r="B399" t="str">
            <v>BA</v>
          </cell>
          <cell r="C399" t="str">
            <v>MIRANTE</v>
          </cell>
          <cell r="D399" t="str">
            <v>292145</v>
          </cell>
          <cell r="E399">
            <v>1765527</v>
          </cell>
          <cell r="F399">
            <v>61874952</v>
          </cell>
          <cell r="H399">
            <v>54595599</v>
          </cell>
          <cell r="I399">
            <v>47469</v>
          </cell>
          <cell r="J399">
            <v>44193782</v>
          </cell>
        </row>
        <row r="400">
          <cell r="A400">
            <v>292150</v>
          </cell>
          <cell r="B400" t="str">
            <v>BA</v>
          </cell>
          <cell r="C400" t="str">
            <v>MONTE SANTO</v>
          </cell>
          <cell r="D400" t="str">
            <v>292150</v>
          </cell>
          <cell r="E400">
            <v>112142</v>
          </cell>
          <cell r="F400">
            <v>480723313</v>
          </cell>
          <cell r="H400">
            <v>519065577</v>
          </cell>
          <cell r="J400">
            <v>345632234</v>
          </cell>
        </row>
        <row r="401">
          <cell r="A401">
            <v>292160</v>
          </cell>
          <cell r="B401" t="str">
            <v>BA</v>
          </cell>
          <cell r="C401" t="str">
            <v>MORPARÁ</v>
          </cell>
          <cell r="D401" t="str">
            <v>292160</v>
          </cell>
          <cell r="F401">
            <v>21689696</v>
          </cell>
          <cell r="H401">
            <v>23412840</v>
          </cell>
          <cell r="J401">
            <v>15644410</v>
          </cell>
        </row>
        <row r="402">
          <cell r="A402">
            <v>292170</v>
          </cell>
          <cell r="B402" t="str">
            <v>BA</v>
          </cell>
          <cell r="C402" t="str">
            <v>MORRO DO CHAPÉU</v>
          </cell>
          <cell r="D402" t="str">
            <v>292170</v>
          </cell>
          <cell r="F402">
            <v>33442920</v>
          </cell>
          <cell r="H402">
            <v>35831700</v>
          </cell>
          <cell r="J402">
            <v>23887800</v>
          </cell>
        </row>
        <row r="403">
          <cell r="A403">
            <v>292180</v>
          </cell>
          <cell r="B403" t="str">
            <v>BA</v>
          </cell>
          <cell r="C403" t="str">
            <v>MORTUGABA</v>
          </cell>
          <cell r="D403" t="str">
            <v>292180</v>
          </cell>
          <cell r="E403">
            <v>1166716</v>
          </cell>
          <cell r="F403">
            <v>26803680</v>
          </cell>
          <cell r="G403">
            <v>62975</v>
          </cell>
          <cell r="H403">
            <v>23078168</v>
          </cell>
          <cell r="I403">
            <v>63692</v>
          </cell>
          <cell r="J403">
            <v>15769052</v>
          </cell>
        </row>
        <row r="404">
          <cell r="A404">
            <v>292190</v>
          </cell>
          <cell r="B404" t="str">
            <v>BA</v>
          </cell>
          <cell r="C404" t="str">
            <v>MUCUGÊ</v>
          </cell>
          <cell r="D404" t="str">
            <v>292190</v>
          </cell>
          <cell r="F404">
            <v>12457368</v>
          </cell>
          <cell r="H404">
            <v>13347180</v>
          </cell>
          <cell r="J404">
            <v>8898120</v>
          </cell>
        </row>
        <row r="405">
          <cell r="A405">
            <v>292200</v>
          </cell>
          <cell r="B405" t="str">
            <v>BA</v>
          </cell>
          <cell r="C405" t="str">
            <v>MUCURI</v>
          </cell>
          <cell r="D405" t="str">
            <v>292200</v>
          </cell>
          <cell r="E405">
            <v>309932</v>
          </cell>
          <cell r="F405">
            <v>23458428</v>
          </cell>
          <cell r="G405">
            <v>283144</v>
          </cell>
          <cell r="H405">
            <v>24894247</v>
          </cell>
          <cell r="I405">
            <v>578902</v>
          </cell>
          <cell r="J405">
            <v>25964053</v>
          </cell>
        </row>
        <row r="406">
          <cell r="A406">
            <v>292205</v>
          </cell>
          <cell r="B406" t="str">
            <v>BA</v>
          </cell>
          <cell r="C406" t="str">
            <v>MULUNGU DO MORRO</v>
          </cell>
          <cell r="D406" t="str">
            <v>292205</v>
          </cell>
          <cell r="E406">
            <v>265466</v>
          </cell>
          <cell r="F406">
            <v>28504250</v>
          </cell>
          <cell r="G406">
            <v>283695</v>
          </cell>
          <cell r="H406">
            <v>30294311</v>
          </cell>
          <cell r="I406">
            <v>1</v>
          </cell>
          <cell r="J406">
            <v>18648680</v>
          </cell>
        </row>
        <row r="407">
          <cell r="A407">
            <v>292210</v>
          </cell>
          <cell r="B407" t="str">
            <v>BA</v>
          </cell>
          <cell r="C407" t="str">
            <v>MUNDO NOVO</v>
          </cell>
          <cell r="D407" t="str">
            <v>292210</v>
          </cell>
          <cell r="F407">
            <v>112863681</v>
          </cell>
          <cell r="H407">
            <v>120490350</v>
          </cell>
          <cell r="I407">
            <v>135238</v>
          </cell>
          <cell r="J407">
            <v>80227460</v>
          </cell>
        </row>
        <row r="408">
          <cell r="A408">
            <v>292220</v>
          </cell>
          <cell r="B408" t="str">
            <v>BA</v>
          </cell>
          <cell r="C408" t="str">
            <v>MUNIZ FERREIRA</v>
          </cell>
          <cell r="D408" t="str">
            <v>292220</v>
          </cell>
          <cell r="F408">
            <v>1574636</v>
          </cell>
          <cell r="H408">
            <v>1687110</v>
          </cell>
          <cell r="J408">
            <v>1124740</v>
          </cell>
        </row>
        <row r="409">
          <cell r="A409">
            <v>292225</v>
          </cell>
          <cell r="B409" t="str">
            <v>BA</v>
          </cell>
          <cell r="C409" t="str">
            <v>MUQUÉM DE SÃO FRANCISCO</v>
          </cell>
          <cell r="D409" t="str">
            <v>292225</v>
          </cell>
          <cell r="F409">
            <v>2818558</v>
          </cell>
          <cell r="H409">
            <v>3367835</v>
          </cell>
          <cell r="J409">
            <v>2136640</v>
          </cell>
        </row>
        <row r="410">
          <cell r="A410">
            <v>292230</v>
          </cell>
          <cell r="B410" t="str">
            <v>BA</v>
          </cell>
          <cell r="C410" t="str">
            <v>MURITIBA</v>
          </cell>
          <cell r="D410" t="str">
            <v>292230</v>
          </cell>
          <cell r="E410">
            <v>137529</v>
          </cell>
          <cell r="F410">
            <v>27299014</v>
          </cell>
          <cell r="G410">
            <v>105676</v>
          </cell>
          <cell r="H410">
            <v>28566747</v>
          </cell>
          <cell r="I410">
            <v>219535</v>
          </cell>
          <cell r="J410">
            <v>15232872</v>
          </cell>
        </row>
        <row r="411">
          <cell r="A411">
            <v>292240</v>
          </cell>
          <cell r="B411" t="str">
            <v>BA</v>
          </cell>
          <cell r="C411" t="str">
            <v>MUTUÍPE</v>
          </cell>
          <cell r="D411" t="str">
            <v>292240</v>
          </cell>
          <cell r="F411">
            <v>1823668</v>
          </cell>
          <cell r="G411">
            <v>510</v>
          </cell>
          <cell r="H411">
            <v>5867285</v>
          </cell>
          <cell r="I411">
            <v>122068</v>
          </cell>
          <cell r="J411">
            <v>4059989</v>
          </cell>
        </row>
        <row r="412">
          <cell r="A412">
            <v>292250</v>
          </cell>
          <cell r="B412" t="str">
            <v>BA</v>
          </cell>
          <cell r="C412" t="str">
            <v>NAZARÉ</v>
          </cell>
          <cell r="D412" t="str">
            <v>292250</v>
          </cell>
          <cell r="F412">
            <v>7514724</v>
          </cell>
          <cell r="H412">
            <v>8051490</v>
          </cell>
          <cell r="J412">
            <v>5367660</v>
          </cell>
        </row>
        <row r="413">
          <cell r="A413">
            <v>292260</v>
          </cell>
          <cell r="B413" t="str">
            <v>BA</v>
          </cell>
          <cell r="C413" t="str">
            <v>NILO PEÇANHA</v>
          </cell>
          <cell r="D413" t="str">
            <v>292260</v>
          </cell>
          <cell r="F413">
            <v>18123756</v>
          </cell>
          <cell r="H413">
            <v>19418310</v>
          </cell>
          <cell r="J413">
            <v>12945540</v>
          </cell>
        </row>
        <row r="414">
          <cell r="A414">
            <v>292265</v>
          </cell>
          <cell r="B414" t="str">
            <v>BA</v>
          </cell>
          <cell r="C414" t="str">
            <v>NORDESTINA</v>
          </cell>
          <cell r="D414" t="str">
            <v>292265</v>
          </cell>
          <cell r="F414">
            <v>19722164</v>
          </cell>
          <cell r="H414">
            <v>21130890</v>
          </cell>
          <cell r="J414">
            <v>14087260</v>
          </cell>
        </row>
        <row r="415">
          <cell r="A415">
            <v>292270</v>
          </cell>
          <cell r="B415" t="str">
            <v>BA</v>
          </cell>
          <cell r="C415" t="str">
            <v>NOVA CANAÃ</v>
          </cell>
          <cell r="D415" t="str">
            <v>292270</v>
          </cell>
          <cell r="E415">
            <v>131120</v>
          </cell>
          <cell r="F415">
            <v>21635058</v>
          </cell>
          <cell r="G415">
            <v>49357</v>
          </cell>
          <cell r="H415">
            <v>25364495</v>
          </cell>
          <cell r="I415">
            <v>91130</v>
          </cell>
          <cell r="J415">
            <v>16852901</v>
          </cell>
        </row>
        <row r="416">
          <cell r="A416">
            <v>292273</v>
          </cell>
          <cell r="B416" t="str">
            <v>BA</v>
          </cell>
          <cell r="C416" t="str">
            <v>NOVA FÁTIMA</v>
          </cell>
          <cell r="D416" t="str">
            <v>292273</v>
          </cell>
          <cell r="F416">
            <v>6266201</v>
          </cell>
          <cell r="H416">
            <v>7451316</v>
          </cell>
          <cell r="J416">
            <v>4850934</v>
          </cell>
        </row>
        <row r="417">
          <cell r="A417">
            <v>292275</v>
          </cell>
          <cell r="B417" t="str">
            <v>BA</v>
          </cell>
          <cell r="C417" t="str">
            <v>NOVA IBIÁ</v>
          </cell>
          <cell r="D417" t="str">
            <v>292275</v>
          </cell>
          <cell r="E417">
            <v>76285</v>
          </cell>
          <cell r="F417">
            <v>6070047</v>
          </cell>
          <cell r="G417">
            <v>72321</v>
          </cell>
          <cell r="H417">
            <v>8339910</v>
          </cell>
          <cell r="I417">
            <v>74105</v>
          </cell>
          <cell r="J417">
            <v>4867157</v>
          </cell>
        </row>
        <row r="418">
          <cell r="A418">
            <v>292280</v>
          </cell>
          <cell r="B418" t="str">
            <v>BA</v>
          </cell>
          <cell r="C418" t="str">
            <v>NOVA ITARANA</v>
          </cell>
          <cell r="D418" t="str">
            <v>292280</v>
          </cell>
          <cell r="F418">
            <v>6476860</v>
          </cell>
          <cell r="H418">
            <v>6908967</v>
          </cell>
          <cell r="I418">
            <v>17038</v>
          </cell>
          <cell r="J418">
            <v>4118092</v>
          </cell>
        </row>
        <row r="419">
          <cell r="A419">
            <v>292290</v>
          </cell>
          <cell r="B419" t="str">
            <v>BA</v>
          </cell>
          <cell r="C419" t="str">
            <v>NOVA SOURE</v>
          </cell>
          <cell r="D419" t="str">
            <v>292290</v>
          </cell>
          <cell r="E419">
            <v>160083</v>
          </cell>
          <cell r="F419">
            <v>4100635</v>
          </cell>
          <cell r="G419">
            <v>3660</v>
          </cell>
          <cell r="H419">
            <v>343286</v>
          </cell>
          <cell r="I419">
            <v>454</v>
          </cell>
          <cell r="J419">
            <v>1738247</v>
          </cell>
        </row>
        <row r="420">
          <cell r="A420">
            <v>292300</v>
          </cell>
          <cell r="B420" t="str">
            <v>BA</v>
          </cell>
          <cell r="C420" t="str">
            <v>NOVA VIÇOSA</v>
          </cell>
          <cell r="D420" t="str">
            <v>292300</v>
          </cell>
          <cell r="E420">
            <v>388381</v>
          </cell>
          <cell r="F420">
            <v>684437223</v>
          </cell>
          <cell r="G420">
            <v>224383</v>
          </cell>
          <cell r="H420">
            <v>732685543</v>
          </cell>
          <cell r="I420">
            <v>50427</v>
          </cell>
          <cell r="J420">
            <v>495892809</v>
          </cell>
        </row>
        <row r="421">
          <cell r="A421">
            <v>292310</v>
          </cell>
          <cell r="B421" t="str">
            <v>BA</v>
          </cell>
          <cell r="C421" t="str">
            <v>OLINDINA</v>
          </cell>
          <cell r="D421" t="str">
            <v>292310</v>
          </cell>
          <cell r="F421">
            <v>28751156</v>
          </cell>
          <cell r="H421">
            <v>30804810</v>
          </cell>
          <cell r="J421">
            <v>20536540</v>
          </cell>
        </row>
        <row r="422">
          <cell r="A422">
            <v>292320</v>
          </cell>
          <cell r="B422" t="str">
            <v>BA</v>
          </cell>
          <cell r="C422" t="str">
            <v>OLIVEIRA DOS BREJINHOS</v>
          </cell>
          <cell r="D422" t="str">
            <v>292320</v>
          </cell>
          <cell r="F422">
            <v>0</v>
          </cell>
          <cell r="H422">
            <v>0</v>
          </cell>
          <cell r="J422">
            <v>0</v>
          </cell>
        </row>
        <row r="423">
          <cell r="A423">
            <v>292335</v>
          </cell>
          <cell r="B423" t="str">
            <v>BA</v>
          </cell>
          <cell r="C423" t="str">
            <v>OUROLÂNDIA</v>
          </cell>
          <cell r="D423" t="str">
            <v>292335</v>
          </cell>
          <cell r="F423">
            <v>44109988</v>
          </cell>
          <cell r="G423">
            <v>1000</v>
          </cell>
          <cell r="H423">
            <v>47218586</v>
          </cell>
          <cell r="J423">
            <v>31454340</v>
          </cell>
        </row>
        <row r="424">
          <cell r="A424">
            <v>292340</v>
          </cell>
          <cell r="B424" t="str">
            <v>BA</v>
          </cell>
          <cell r="C424" t="str">
            <v>PALMAS DE MONTE ALTO</v>
          </cell>
          <cell r="D424" t="str">
            <v>292340</v>
          </cell>
          <cell r="F424">
            <v>7780847</v>
          </cell>
          <cell r="G424">
            <v>2897</v>
          </cell>
          <cell r="H424">
            <v>9407226</v>
          </cell>
          <cell r="I424">
            <v>186</v>
          </cell>
          <cell r="J424">
            <v>8374868</v>
          </cell>
        </row>
        <row r="425">
          <cell r="A425">
            <v>292350</v>
          </cell>
          <cell r="B425" t="str">
            <v>BA</v>
          </cell>
          <cell r="C425" t="str">
            <v>PALMEIRAS</v>
          </cell>
          <cell r="D425" t="str">
            <v>292350</v>
          </cell>
          <cell r="F425">
            <v>7560</v>
          </cell>
          <cell r="H425">
            <v>8100</v>
          </cell>
          <cell r="J425">
            <v>5400</v>
          </cell>
        </row>
        <row r="426">
          <cell r="A426">
            <v>292360</v>
          </cell>
          <cell r="B426" t="str">
            <v>BA</v>
          </cell>
          <cell r="C426" t="str">
            <v>PARAMIRIM</v>
          </cell>
          <cell r="D426" t="str">
            <v>292360</v>
          </cell>
          <cell r="E426">
            <v>962</v>
          </cell>
          <cell r="F426">
            <v>3465770</v>
          </cell>
          <cell r="G426">
            <v>512</v>
          </cell>
          <cell r="H426">
            <v>4009863</v>
          </cell>
          <cell r="I426">
            <v>2748</v>
          </cell>
          <cell r="J426">
            <v>2738254</v>
          </cell>
        </row>
        <row r="427">
          <cell r="A427">
            <v>292370</v>
          </cell>
          <cell r="B427" t="str">
            <v>BA</v>
          </cell>
          <cell r="C427" t="str">
            <v>PARATINGA</v>
          </cell>
          <cell r="D427" t="str">
            <v>292370</v>
          </cell>
          <cell r="F427">
            <v>27737752</v>
          </cell>
          <cell r="H427">
            <v>36910497</v>
          </cell>
          <cell r="J427">
            <v>28076620</v>
          </cell>
        </row>
        <row r="428">
          <cell r="A428">
            <v>292380</v>
          </cell>
          <cell r="B428" t="str">
            <v>BA</v>
          </cell>
          <cell r="C428" t="str">
            <v>PARIPIRANGA</v>
          </cell>
          <cell r="D428" t="str">
            <v>292380</v>
          </cell>
          <cell r="E428">
            <v>204654</v>
          </cell>
          <cell r="F428">
            <v>8225110</v>
          </cell>
          <cell r="G428">
            <v>197175</v>
          </cell>
          <cell r="H428">
            <v>8733366</v>
          </cell>
          <cell r="I428">
            <v>139605</v>
          </cell>
          <cell r="J428">
            <v>5852408</v>
          </cell>
        </row>
        <row r="429">
          <cell r="A429">
            <v>292390</v>
          </cell>
          <cell r="B429" t="str">
            <v>BA</v>
          </cell>
          <cell r="C429" t="str">
            <v>PAU BRASIL</v>
          </cell>
          <cell r="D429" t="str">
            <v>292390</v>
          </cell>
          <cell r="F429">
            <v>30831898</v>
          </cell>
          <cell r="G429">
            <v>1101258</v>
          </cell>
          <cell r="H429">
            <v>22415102</v>
          </cell>
          <cell r="I429">
            <v>2260</v>
          </cell>
          <cell r="J429">
            <v>9530805</v>
          </cell>
        </row>
        <row r="430">
          <cell r="A430">
            <v>292400</v>
          </cell>
          <cell r="B430" t="str">
            <v>BA</v>
          </cell>
          <cell r="C430" t="str">
            <v>PAULO AFONSO</v>
          </cell>
          <cell r="D430" t="str">
            <v>292400</v>
          </cell>
          <cell r="F430">
            <v>1813003556</v>
          </cell>
          <cell r="H430">
            <v>1942503810</v>
          </cell>
          <cell r="J430">
            <v>1294996120</v>
          </cell>
        </row>
        <row r="431">
          <cell r="A431">
            <v>292405</v>
          </cell>
          <cell r="B431" t="str">
            <v>BA</v>
          </cell>
          <cell r="C431" t="str">
            <v>PÉ DE SERRA</v>
          </cell>
          <cell r="D431" t="str">
            <v>292405</v>
          </cell>
          <cell r="E431">
            <v>1086392</v>
          </cell>
          <cell r="F431">
            <v>27247448</v>
          </cell>
          <cell r="G431">
            <v>3374</v>
          </cell>
          <cell r="H431">
            <v>15317806</v>
          </cell>
          <cell r="J431">
            <v>10243120</v>
          </cell>
        </row>
        <row r="432">
          <cell r="A432">
            <v>292410</v>
          </cell>
          <cell r="B432" t="str">
            <v>BA</v>
          </cell>
          <cell r="C432" t="str">
            <v>PEDRÃO</v>
          </cell>
          <cell r="D432" t="str">
            <v>292410</v>
          </cell>
          <cell r="F432">
            <v>12794656</v>
          </cell>
          <cell r="G432">
            <v>459952</v>
          </cell>
          <cell r="H432">
            <v>8632399</v>
          </cell>
          <cell r="J432">
            <v>5142044</v>
          </cell>
        </row>
        <row r="433">
          <cell r="A433">
            <v>292430</v>
          </cell>
          <cell r="B433" t="str">
            <v>BA</v>
          </cell>
          <cell r="C433" t="str">
            <v>PIATÃ</v>
          </cell>
          <cell r="D433" t="str">
            <v>292430</v>
          </cell>
          <cell r="F433">
            <v>36424528</v>
          </cell>
          <cell r="H433">
            <v>39026280</v>
          </cell>
          <cell r="J433">
            <v>26017520</v>
          </cell>
        </row>
        <row r="434">
          <cell r="A434">
            <v>292440</v>
          </cell>
          <cell r="B434" t="str">
            <v>BA</v>
          </cell>
          <cell r="C434" t="str">
            <v>PILÃO ARCADO</v>
          </cell>
          <cell r="D434" t="str">
            <v>292440</v>
          </cell>
          <cell r="F434">
            <v>103390924</v>
          </cell>
          <cell r="H434">
            <v>110775990</v>
          </cell>
          <cell r="I434">
            <v>107874</v>
          </cell>
          <cell r="J434">
            <v>76066256</v>
          </cell>
        </row>
        <row r="435">
          <cell r="A435">
            <v>292460</v>
          </cell>
          <cell r="B435" t="str">
            <v>BA</v>
          </cell>
          <cell r="C435" t="str">
            <v>PINDOBAÇU</v>
          </cell>
          <cell r="D435" t="str">
            <v>292460</v>
          </cell>
          <cell r="F435">
            <v>45158826</v>
          </cell>
          <cell r="H435">
            <v>48367212</v>
          </cell>
          <cell r="J435">
            <v>34404875</v>
          </cell>
        </row>
        <row r="436">
          <cell r="A436">
            <v>292465</v>
          </cell>
          <cell r="B436" t="str">
            <v>BA</v>
          </cell>
          <cell r="C436" t="str">
            <v>PINTADAS</v>
          </cell>
          <cell r="D436" t="str">
            <v>292465</v>
          </cell>
          <cell r="E436">
            <v>190425</v>
          </cell>
          <cell r="F436">
            <v>13824917</v>
          </cell>
          <cell r="G436">
            <v>5760</v>
          </cell>
          <cell r="H436">
            <v>12735091</v>
          </cell>
          <cell r="I436">
            <v>11340</v>
          </cell>
          <cell r="J436">
            <v>7687541</v>
          </cell>
        </row>
        <row r="437">
          <cell r="A437">
            <v>292470</v>
          </cell>
          <cell r="B437" t="str">
            <v>BA</v>
          </cell>
          <cell r="C437" t="str">
            <v>PIRIPÁ</v>
          </cell>
          <cell r="D437" t="str">
            <v>292470</v>
          </cell>
          <cell r="F437">
            <v>17306218</v>
          </cell>
          <cell r="H437">
            <v>19277213</v>
          </cell>
          <cell r="J437">
            <v>12223458</v>
          </cell>
        </row>
        <row r="438">
          <cell r="A438">
            <v>292480</v>
          </cell>
          <cell r="B438" t="str">
            <v>BA</v>
          </cell>
          <cell r="C438" t="str">
            <v>PIRITIBA</v>
          </cell>
          <cell r="D438" t="str">
            <v>292480</v>
          </cell>
          <cell r="E438">
            <v>144370</v>
          </cell>
          <cell r="F438">
            <v>8303879</v>
          </cell>
          <cell r="G438">
            <v>55840</v>
          </cell>
          <cell r="H438">
            <v>8193019</v>
          </cell>
          <cell r="I438">
            <v>67412</v>
          </cell>
          <cell r="J438">
            <v>6716149</v>
          </cell>
        </row>
        <row r="439">
          <cell r="A439">
            <v>292490</v>
          </cell>
          <cell r="B439" t="str">
            <v>BA</v>
          </cell>
          <cell r="C439" t="str">
            <v>PLANALTINO</v>
          </cell>
          <cell r="D439" t="str">
            <v>292490</v>
          </cell>
          <cell r="F439">
            <v>35716520</v>
          </cell>
          <cell r="H439">
            <v>38267700</v>
          </cell>
          <cell r="J439">
            <v>25511800</v>
          </cell>
        </row>
        <row r="440">
          <cell r="A440">
            <v>292500</v>
          </cell>
          <cell r="B440" t="str">
            <v>BA</v>
          </cell>
          <cell r="C440" t="str">
            <v>PLANALTO</v>
          </cell>
          <cell r="D440" t="str">
            <v>292500</v>
          </cell>
          <cell r="E440">
            <v>183031</v>
          </cell>
          <cell r="F440">
            <v>9418456</v>
          </cell>
          <cell r="G440">
            <v>238061</v>
          </cell>
          <cell r="H440">
            <v>11091941</v>
          </cell>
          <cell r="I440">
            <v>144567</v>
          </cell>
          <cell r="J440">
            <v>7894265</v>
          </cell>
        </row>
        <row r="441">
          <cell r="A441">
            <v>292510</v>
          </cell>
          <cell r="B441" t="str">
            <v>BA</v>
          </cell>
          <cell r="C441" t="str">
            <v>POÇÕES</v>
          </cell>
          <cell r="D441" t="str">
            <v>292510</v>
          </cell>
          <cell r="E441">
            <v>271565</v>
          </cell>
          <cell r="F441">
            <v>50798391</v>
          </cell>
          <cell r="G441">
            <v>212337</v>
          </cell>
          <cell r="H441">
            <v>51356699</v>
          </cell>
          <cell r="I441">
            <v>186061</v>
          </cell>
          <cell r="J441">
            <v>33067662</v>
          </cell>
        </row>
        <row r="442">
          <cell r="A442">
            <v>292525</v>
          </cell>
          <cell r="B442" t="str">
            <v>BA</v>
          </cell>
          <cell r="C442" t="str">
            <v>PONTO NOVO</v>
          </cell>
          <cell r="D442" t="str">
            <v>292525</v>
          </cell>
          <cell r="E442">
            <v>311347</v>
          </cell>
          <cell r="F442">
            <v>42648670</v>
          </cell>
          <cell r="G442">
            <v>254922</v>
          </cell>
          <cell r="H442">
            <v>44443995</v>
          </cell>
          <cell r="I442">
            <v>102456</v>
          </cell>
          <cell r="J442">
            <v>28684470</v>
          </cell>
        </row>
        <row r="443">
          <cell r="A443">
            <v>292530</v>
          </cell>
          <cell r="B443" t="str">
            <v>BA</v>
          </cell>
          <cell r="C443" t="str">
            <v>PORTO SEGURO</v>
          </cell>
          <cell r="D443" t="str">
            <v>292530</v>
          </cell>
          <cell r="E443">
            <v>1328814</v>
          </cell>
          <cell r="F443">
            <v>225221608</v>
          </cell>
          <cell r="G443">
            <v>853170</v>
          </cell>
          <cell r="H443">
            <v>240532160</v>
          </cell>
          <cell r="I443">
            <v>610312</v>
          </cell>
          <cell r="J443">
            <v>171946458</v>
          </cell>
        </row>
        <row r="444">
          <cell r="A444">
            <v>292540</v>
          </cell>
          <cell r="B444" t="str">
            <v>BA</v>
          </cell>
          <cell r="C444" t="str">
            <v>POTIRAGUÁ</v>
          </cell>
          <cell r="D444" t="str">
            <v>292540</v>
          </cell>
          <cell r="F444">
            <v>17865494</v>
          </cell>
          <cell r="H444">
            <v>19102260</v>
          </cell>
          <cell r="J444">
            <v>12699160</v>
          </cell>
        </row>
        <row r="445">
          <cell r="A445">
            <v>292550</v>
          </cell>
          <cell r="B445" t="str">
            <v>BA</v>
          </cell>
          <cell r="C445" t="str">
            <v>PRADO</v>
          </cell>
          <cell r="D445" t="str">
            <v>292550</v>
          </cell>
          <cell r="F445">
            <v>2160984</v>
          </cell>
          <cell r="H445">
            <v>2315340</v>
          </cell>
          <cell r="J445">
            <v>1543560</v>
          </cell>
        </row>
        <row r="446">
          <cell r="A446">
            <v>292560</v>
          </cell>
          <cell r="B446" t="str">
            <v>BA</v>
          </cell>
          <cell r="C446" t="str">
            <v>PRESIDENTE DUTRA</v>
          </cell>
          <cell r="D446" t="str">
            <v>292560</v>
          </cell>
          <cell r="F446">
            <v>5028800</v>
          </cell>
          <cell r="H446">
            <v>5388000</v>
          </cell>
          <cell r="J446">
            <v>3592000</v>
          </cell>
        </row>
        <row r="447">
          <cell r="A447">
            <v>292570</v>
          </cell>
          <cell r="B447" t="str">
            <v>BA</v>
          </cell>
          <cell r="C447" t="str">
            <v>PRESIDENTE JÂNIO QUADROS</v>
          </cell>
          <cell r="D447" t="str">
            <v>292570</v>
          </cell>
          <cell r="F447">
            <v>55205714</v>
          </cell>
          <cell r="G447">
            <v>1569087</v>
          </cell>
          <cell r="H447">
            <v>40662270</v>
          </cell>
          <cell r="I447">
            <v>33150</v>
          </cell>
          <cell r="J447">
            <v>24624215</v>
          </cell>
        </row>
        <row r="448">
          <cell r="A448">
            <v>292575</v>
          </cell>
          <cell r="B448" t="str">
            <v>BA</v>
          </cell>
          <cell r="C448" t="str">
            <v>PRESIDENTE TANCREDO NEVES</v>
          </cell>
          <cell r="D448" t="str">
            <v>292575</v>
          </cell>
          <cell r="F448">
            <v>10055024</v>
          </cell>
          <cell r="H448">
            <v>10773240</v>
          </cell>
          <cell r="J448">
            <v>9175419</v>
          </cell>
        </row>
        <row r="449">
          <cell r="A449">
            <v>292580</v>
          </cell>
          <cell r="B449" t="str">
            <v>BA</v>
          </cell>
          <cell r="C449" t="str">
            <v>QUEIMADAS</v>
          </cell>
          <cell r="D449" t="str">
            <v>292580</v>
          </cell>
          <cell r="E449">
            <v>42765</v>
          </cell>
          <cell r="F449">
            <v>18877308</v>
          </cell>
          <cell r="G449">
            <v>14570</v>
          </cell>
          <cell r="H449">
            <v>19707305</v>
          </cell>
          <cell r="I449">
            <v>35237</v>
          </cell>
          <cell r="J449">
            <v>13740371</v>
          </cell>
        </row>
        <row r="450">
          <cell r="A450">
            <v>292590</v>
          </cell>
          <cell r="B450" t="str">
            <v>BA</v>
          </cell>
          <cell r="C450" t="str">
            <v>QUIJINGUE</v>
          </cell>
          <cell r="D450" t="str">
            <v>292590</v>
          </cell>
          <cell r="F450">
            <v>136329900</v>
          </cell>
          <cell r="G450">
            <v>58438</v>
          </cell>
          <cell r="H450">
            <v>146010698</v>
          </cell>
          <cell r="J450">
            <v>97312246</v>
          </cell>
        </row>
        <row r="451">
          <cell r="A451">
            <v>292593</v>
          </cell>
          <cell r="B451" t="str">
            <v>BA</v>
          </cell>
          <cell r="C451" t="str">
            <v>QUIXABEIRA</v>
          </cell>
          <cell r="D451" t="str">
            <v>292593</v>
          </cell>
          <cell r="E451">
            <v>418830</v>
          </cell>
          <cell r="F451">
            <v>17601211</v>
          </cell>
          <cell r="G451">
            <v>291232</v>
          </cell>
          <cell r="H451">
            <v>16349672</v>
          </cell>
          <cell r="I451">
            <v>69924</v>
          </cell>
          <cell r="J451">
            <v>7469557</v>
          </cell>
        </row>
        <row r="452">
          <cell r="A452">
            <v>292595</v>
          </cell>
          <cell r="B452" t="str">
            <v>BA</v>
          </cell>
          <cell r="C452" t="str">
            <v>RAFAEL JAMBEIRO</v>
          </cell>
          <cell r="D452" t="str">
            <v>292595</v>
          </cell>
          <cell r="F452">
            <v>71655696</v>
          </cell>
          <cell r="H452">
            <v>76773960</v>
          </cell>
          <cell r="J452">
            <v>51182640</v>
          </cell>
        </row>
        <row r="453">
          <cell r="A453">
            <v>292600</v>
          </cell>
          <cell r="B453" t="str">
            <v>BA</v>
          </cell>
          <cell r="C453" t="str">
            <v>REMANSO</v>
          </cell>
          <cell r="D453" t="str">
            <v>292600</v>
          </cell>
          <cell r="E453">
            <v>137139</v>
          </cell>
          <cell r="F453">
            <v>3674415061</v>
          </cell>
          <cell r="G453">
            <v>58705</v>
          </cell>
          <cell r="H453">
            <v>3933237503</v>
          </cell>
          <cell r="I453">
            <v>17769</v>
          </cell>
          <cell r="J453">
            <v>2620292647</v>
          </cell>
        </row>
        <row r="454">
          <cell r="A454">
            <v>292610</v>
          </cell>
          <cell r="B454" t="str">
            <v>BA</v>
          </cell>
          <cell r="C454" t="str">
            <v>RETIROLÂNDIA</v>
          </cell>
          <cell r="D454" t="str">
            <v>292610</v>
          </cell>
          <cell r="F454">
            <v>868560</v>
          </cell>
          <cell r="H454">
            <v>930600</v>
          </cell>
          <cell r="J454">
            <v>620400</v>
          </cell>
        </row>
        <row r="455">
          <cell r="A455">
            <v>292620</v>
          </cell>
          <cell r="B455" t="str">
            <v>BA</v>
          </cell>
          <cell r="C455" t="str">
            <v>RIACHÃO DAS NEVES</v>
          </cell>
          <cell r="D455" t="str">
            <v>292620</v>
          </cell>
          <cell r="F455">
            <v>22091048</v>
          </cell>
          <cell r="G455">
            <v>66072</v>
          </cell>
          <cell r="H455">
            <v>21574073</v>
          </cell>
          <cell r="I455">
            <v>2034</v>
          </cell>
          <cell r="J455">
            <v>14216976</v>
          </cell>
        </row>
        <row r="456">
          <cell r="A456">
            <v>292630</v>
          </cell>
          <cell r="B456" t="str">
            <v>BA</v>
          </cell>
          <cell r="C456" t="str">
            <v>RIACHÃO DO JACUÍPE</v>
          </cell>
          <cell r="D456" t="str">
            <v>292630</v>
          </cell>
          <cell r="E456">
            <v>209129</v>
          </cell>
          <cell r="F456">
            <v>70349894</v>
          </cell>
          <cell r="H456">
            <v>74291246</v>
          </cell>
          <cell r="I456">
            <v>1930</v>
          </cell>
          <cell r="J456">
            <v>51800005</v>
          </cell>
        </row>
        <row r="457">
          <cell r="A457">
            <v>292640</v>
          </cell>
          <cell r="B457" t="str">
            <v>BA</v>
          </cell>
          <cell r="C457" t="str">
            <v>RIACHO DE SANTANA</v>
          </cell>
          <cell r="D457" t="str">
            <v>292640</v>
          </cell>
          <cell r="F457">
            <v>162051624</v>
          </cell>
          <cell r="H457">
            <v>173626740</v>
          </cell>
          <cell r="J457">
            <v>115751160</v>
          </cell>
        </row>
        <row r="458">
          <cell r="A458">
            <v>292650</v>
          </cell>
          <cell r="B458" t="str">
            <v>BA</v>
          </cell>
          <cell r="C458" t="str">
            <v>RIBEIRA DO AMPARO</v>
          </cell>
          <cell r="D458" t="str">
            <v>292650</v>
          </cell>
          <cell r="F458">
            <v>1905820</v>
          </cell>
          <cell r="H458">
            <v>2039430</v>
          </cell>
          <cell r="J458">
            <v>1348500</v>
          </cell>
        </row>
        <row r="459">
          <cell r="A459">
            <v>292665</v>
          </cell>
          <cell r="B459" t="str">
            <v>BA</v>
          </cell>
          <cell r="C459" t="str">
            <v>RIBEIRÃO DO LARGO</v>
          </cell>
          <cell r="D459" t="str">
            <v>292665</v>
          </cell>
          <cell r="F459">
            <v>13755284</v>
          </cell>
          <cell r="H459">
            <v>15112575</v>
          </cell>
          <cell r="J459">
            <v>10027940</v>
          </cell>
        </row>
        <row r="460">
          <cell r="A460">
            <v>292670</v>
          </cell>
          <cell r="B460" t="str">
            <v>BA</v>
          </cell>
          <cell r="C460" t="str">
            <v>RIO DE CONTAS</v>
          </cell>
          <cell r="D460" t="str">
            <v>292670</v>
          </cell>
          <cell r="E460">
            <v>5500</v>
          </cell>
          <cell r="F460">
            <v>17406540</v>
          </cell>
          <cell r="H460">
            <v>19325550</v>
          </cell>
          <cell r="J460">
            <v>12883700</v>
          </cell>
        </row>
        <row r="461">
          <cell r="A461">
            <v>292690</v>
          </cell>
          <cell r="B461" t="str">
            <v>BA</v>
          </cell>
          <cell r="C461" t="str">
            <v>RIO DO PIRES</v>
          </cell>
          <cell r="D461" t="str">
            <v>292690</v>
          </cell>
          <cell r="F461">
            <v>4036648</v>
          </cell>
          <cell r="H461">
            <v>4324980</v>
          </cell>
          <cell r="J461">
            <v>2883320</v>
          </cell>
        </row>
        <row r="462">
          <cell r="A462">
            <v>292700</v>
          </cell>
          <cell r="B462" t="str">
            <v>BA</v>
          </cell>
          <cell r="C462" t="str">
            <v>RIO REAL</v>
          </cell>
          <cell r="D462" t="str">
            <v>292700</v>
          </cell>
          <cell r="E462">
            <v>4006</v>
          </cell>
          <cell r="F462">
            <v>17567103</v>
          </cell>
          <cell r="G462">
            <v>12037</v>
          </cell>
          <cell r="H462">
            <v>17171237</v>
          </cell>
          <cell r="I462">
            <v>2702</v>
          </cell>
          <cell r="J462">
            <v>10481046</v>
          </cell>
        </row>
        <row r="463">
          <cell r="A463">
            <v>292710</v>
          </cell>
          <cell r="B463" t="str">
            <v>BA</v>
          </cell>
          <cell r="C463" t="str">
            <v>RODELAS</v>
          </cell>
          <cell r="D463" t="str">
            <v>292710</v>
          </cell>
          <cell r="F463">
            <v>23062564</v>
          </cell>
          <cell r="H463">
            <v>24709890</v>
          </cell>
          <cell r="J463">
            <v>16473260</v>
          </cell>
        </row>
        <row r="464">
          <cell r="A464">
            <v>292720</v>
          </cell>
          <cell r="B464" t="str">
            <v>BA</v>
          </cell>
          <cell r="C464" t="str">
            <v>RUY BARBOSA</v>
          </cell>
          <cell r="D464" t="str">
            <v>292720</v>
          </cell>
          <cell r="E464">
            <v>235127</v>
          </cell>
          <cell r="F464">
            <v>24762510</v>
          </cell>
          <cell r="G464">
            <v>438659</v>
          </cell>
          <cell r="H464">
            <v>27888654</v>
          </cell>
          <cell r="I464">
            <v>109031</v>
          </cell>
          <cell r="J464">
            <v>14470977</v>
          </cell>
        </row>
        <row r="465">
          <cell r="A465">
            <v>292730</v>
          </cell>
          <cell r="B465" t="str">
            <v>BA</v>
          </cell>
          <cell r="C465" t="str">
            <v>SALINAS DA MARGARIDA</v>
          </cell>
          <cell r="D465" t="str">
            <v>292730</v>
          </cell>
          <cell r="F465">
            <v>4036956</v>
          </cell>
          <cell r="G465">
            <v>44646</v>
          </cell>
          <cell r="H465">
            <v>5717209</v>
          </cell>
          <cell r="J465">
            <v>3446700</v>
          </cell>
        </row>
        <row r="466">
          <cell r="A466">
            <v>292750</v>
          </cell>
          <cell r="B466" t="str">
            <v>BA</v>
          </cell>
          <cell r="C466" t="str">
            <v>SANTA BÁRBARA</v>
          </cell>
          <cell r="D466" t="str">
            <v>292750</v>
          </cell>
          <cell r="F466">
            <v>4241552</v>
          </cell>
          <cell r="H466">
            <v>4544520</v>
          </cell>
          <cell r="J466">
            <v>3029680</v>
          </cell>
        </row>
        <row r="467">
          <cell r="A467">
            <v>292760</v>
          </cell>
          <cell r="B467" t="str">
            <v>BA</v>
          </cell>
          <cell r="C467" t="str">
            <v>SANTA BRÍGIDA</v>
          </cell>
          <cell r="D467" t="str">
            <v>292760</v>
          </cell>
          <cell r="F467">
            <v>57516844</v>
          </cell>
          <cell r="G467">
            <v>295310</v>
          </cell>
          <cell r="H467">
            <v>57856943</v>
          </cell>
          <cell r="I467">
            <v>40451</v>
          </cell>
          <cell r="J467">
            <v>33677056</v>
          </cell>
        </row>
        <row r="468">
          <cell r="A468">
            <v>292770</v>
          </cell>
          <cell r="B468" t="str">
            <v>BA</v>
          </cell>
          <cell r="C468" t="str">
            <v>SANTA CRUZ CABRÁLIA</v>
          </cell>
          <cell r="D468" t="str">
            <v>292770</v>
          </cell>
          <cell r="E468">
            <v>222361</v>
          </cell>
          <cell r="F468">
            <v>32376915</v>
          </cell>
          <cell r="G468">
            <v>199463</v>
          </cell>
          <cell r="H468">
            <v>28067423</v>
          </cell>
          <cell r="I468">
            <v>114756</v>
          </cell>
          <cell r="J468">
            <v>15566824</v>
          </cell>
        </row>
        <row r="469">
          <cell r="A469">
            <v>292780</v>
          </cell>
          <cell r="B469" t="str">
            <v>BA</v>
          </cell>
          <cell r="C469" t="str">
            <v>SANTA CRUZ DA VITÓRIA</v>
          </cell>
          <cell r="D469" t="str">
            <v>292780</v>
          </cell>
          <cell r="F469">
            <v>4029309</v>
          </cell>
          <cell r="H469">
            <v>5112071</v>
          </cell>
          <cell r="J469">
            <v>3455833</v>
          </cell>
        </row>
        <row r="470">
          <cell r="A470">
            <v>292790</v>
          </cell>
          <cell r="B470" t="str">
            <v>BA</v>
          </cell>
          <cell r="C470" t="str">
            <v>SANTA INÊS</v>
          </cell>
          <cell r="D470" t="str">
            <v>292790</v>
          </cell>
          <cell r="F470">
            <v>7582548</v>
          </cell>
          <cell r="H470">
            <v>7248760</v>
          </cell>
          <cell r="J470">
            <v>4655640</v>
          </cell>
        </row>
        <row r="471">
          <cell r="A471">
            <v>292805</v>
          </cell>
          <cell r="B471" t="str">
            <v>BA</v>
          </cell>
          <cell r="C471" t="str">
            <v>SANTA LUZIA</v>
          </cell>
          <cell r="D471" t="str">
            <v>292805</v>
          </cell>
          <cell r="E471">
            <v>16146</v>
          </cell>
          <cell r="F471">
            <v>39905098</v>
          </cell>
          <cell r="G471">
            <v>19594</v>
          </cell>
          <cell r="H471">
            <v>41738214</v>
          </cell>
          <cell r="I471">
            <v>14511</v>
          </cell>
          <cell r="J471">
            <v>27189994</v>
          </cell>
        </row>
        <row r="472">
          <cell r="A472">
            <v>292810</v>
          </cell>
          <cell r="B472" t="str">
            <v>BA</v>
          </cell>
          <cell r="C472" t="str">
            <v>SANTA MARIA DA VITÓRIA</v>
          </cell>
          <cell r="D472" t="str">
            <v>292810</v>
          </cell>
          <cell r="F472">
            <v>74105829</v>
          </cell>
          <cell r="G472">
            <v>8550</v>
          </cell>
          <cell r="H472">
            <v>81203520</v>
          </cell>
          <cell r="I472">
            <v>27970</v>
          </cell>
          <cell r="J472">
            <v>55172925</v>
          </cell>
        </row>
        <row r="473">
          <cell r="A473">
            <v>292850</v>
          </cell>
          <cell r="B473" t="str">
            <v>BA</v>
          </cell>
          <cell r="C473" t="str">
            <v>SANTA TERESINHA</v>
          </cell>
          <cell r="D473" t="str">
            <v>292850</v>
          </cell>
          <cell r="F473">
            <v>17168648</v>
          </cell>
          <cell r="H473">
            <v>18394980</v>
          </cell>
          <cell r="J473">
            <v>12263320</v>
          </cell>
        </row>
        <row r="474">
          <cell r="A474">
            <v>292800</v>
          </cell>
          <cell r="B474" t="str">
            <v>BA</v>
          </cell>
          <cell r="C474" t="str">
            <v>SANTALUZ</v>
          </cell>
          <cell r="D474" t="str">
            <v>292800</v>
          </cell>
          <cell r="E474">
            <v>148401</v>
          </cell>
          <cell r="F474">
            <v>64722730</v>
          </cell>
          <cell r="G474">
            <v>133365</v>
          </cell>
          <cell r="H474">
            <v>70089665</v>
          </cell>
          <cell r="I474">
            <v>67114</v>
          </cell>
          <cell r="J474">
            <v>49145439</v>
          </cell>
        </row>
        <row r="475">
          <cell r="A475">
            <v>292830</v>
          </cell>
          <cell r="B475" t="str">
            <v>BA</v>
          </cell>
          <cell r="C475" t="str">
            <v>SANTANÓPOLIS</v>
          </cell>
          <cell r="D475" t="str">
            <v>292830</v>
          </cell>
          <cell r="F475">
            <v>9984907</v>
          </cell>
          <cell r="H475">
            <v>10642305</v>
          </cell>
          <cell r="J475">
            <v>7071662</v>
          </cell>
        </row>
        <row r="476">
          <cell r="A476">
            <v>292860</v>
          </cell>
          <cell r="B476" t="str">
            <v>BA</v>
          </cell>
          <cell r="C476" t="str">
            <v>SANTO AMARO</v>
          </cell>
          <cell r="D476" t="str">
            <v>292860</v>
          </cell>
          <cell r="F476">
            <v>13072864</v>
          </cell>
          <cell r="H476">
            <v>14006640</v>
          </cell>
          <cell r="J476">
            <v>9337760</v>
          </cell>
        </row>
        <row r="477">
          <cell r="A477">
            <v>292870</v>
          </cell>
          <cell r="B477" t="str">
            <v>BA</v>
          </cell>
          <cell r="C477" t="str">
            <v>SANTO ANTÔNIO DE JESUS</v>
          </cell>
          <cell r="D477" t="str">
            <v>292870</v>
          </cell>
          <cell r="F477">
            <v>132577312</v>
          </cell>
          <cell r="H477">
            <v>142047120</v>
          </cell>
          <cell r="I477">
            <v>257015</v>
          </cell>
          <cell r="J477">
            <v>95722365</v>
          </cell>
        </row>
        <row r="478">
          <cell r="A478">
            <v>292880</v>
          </cell>
          <cell r="B478" t="str">
            <v>BA</v>
          </cell>
          <cell r="C478" t="str">
            <v>SANTO ESTÊVÃO</v>
          </cell>
          <cell r="D478" t="str">
            <v>292880</v>
          </cell>
          <cell r="F478">
            <v>58353540</v>
          </cell>
          <cell r="H478">
            <v>62521650</v>
          </cell>
          <cell r="J478">
            <v>41681100</v>
          </cell>
        </row>
        <row r="479">
          <cell r="A479">
            <v>292890</v>
          </cell>
          <cell r="B479" t="str">
            <v>BA</v>
          </cell>
          <cell r="C479" t="str">
            <v>SÃO DESIDÉRIO</v>
          </cell>
          <cell r="D479" t="str">
            <v>292890</v>
          </cell>
          <cell r="E479">
            <v>188552</v>
          </cell>
          <cell r="F479">
            <v>25837022</v>
          </cell>
          <cell r="G479">
            <v>203470</v>
          </cell>
          <cell r="H479">
            <v>32720438</v>
          </cell>
          <cell r="I479">
            <v>152420</v>
          </cell>
          <cell r="J479">
            <v>19660267</v>
          </cell>
        </row>
        <row r="480">
          <cell r="A480">
            <v>292895</v>
          </cell>
          <cell r="B480" t="str">
            <v>BA</v>
          </cell>
          <cell r="C480" t="str">
            <v>SÃO DOMINGOS</v>
          </cell>
          <cell r="D480" t="str">
            <v>292895</v>
          </cell>
          <cell r="F480">
            <v>20877846</v>
          </cell>
          <cell r="H480">
            <v>24972882</v>
          </cell>
          <cell r="I480">
            <v>18458</v>
          </cell>
          <cell r="J480">
            <v>16033372</v>
          </cell>
        </row>
        <row r="481">
          <cell r="A481">
            <v>292910</v>
          </cell>
          <cell r="B481" t="str">
            <v>BA</v>
          </cell>
          <cell r="C481" t="str">
            <v>SÃO FELIPE</v>
          </cell>
          <cell r="D481" t="str">
            <v>292910</v>
          </cell>
          <cell r="F481">
            <v>295614256</v>
          </cell>
          <cell r="H481">
            <v>317451385</v>
          </cell>
          <cell r="I481">
            <v>20394</v>
          </cell>
          <cell r="J481">
            <v>213889880</v>
          </cell>
        </row>
        <row r="482">
          <cell r="A482">
            <v>292900</v>
          </cell>
          <cell r="B482" t="str">
            <v>BA</v>
          </cell>
          <cell r="C482" t="str">
            <v>SÃO FÉLIX</v>
          </cell>
          <cell r="D482" t="str">
            <v>292900</v>
          </cell>
          <cell r="E482">
            <v>90733</v>
          </cell>
          <cell r="F482">
            <v>22331853</v>
          </cell>
          <cell r="G482">
            <v>70329</v>
          </cell>
          <cell r="H482">
            <v>24074845</v>
          </cell>
          <cell r="I482">
            <v>30538</v>
          </cell>
          <cell r="J482">
            <v>14836608</v>
          </cell>
        </row>
        <row r="483">
          <cell r="A483">
            <v>292905</v>
          </cell>
          <cell r="B483" t="str">
            <v>BA</v>
          </cell>
          <cell r="C483" t="str">
            <v>SÃO FÉLIX DO CORIBE</v>
          </cell>
          <cell r="D483" t="str">
            <v>292905</v>
          </cell>
          <cell r="F483">
            <v>31159268</v>
          </cell>
          <cell r="G483">
            <v>909</v>
          </cell>
          <cell r="H483">
            <v>33449230</v>
          </cell>
          <cell r="J483">
            <v>22361960</v>
          </cell>
        </row>
        <row r="484">
          <cell r="A484">
            <v>292920</v>
          </cell>
          <cell r="B484" t="str">
            <v>BA</v>
          </cell>
          <cell r="C484" t="str">
            <v>SÃO FRANCISCO DO CONDE</v>
          </cell>
          <cell r="D484" t="str">
            <v>292920</v>
          </cell>
          <cell r="E484">
            <v>493550</v>
          </cell>
          <cell r="F484">
            <v>167117660</v>
          </cell>
          <cell r="G484">
            <v>959778</v>
          </cell>
          <cell r="H484">
            <v>157946351</v>
          </cell>
          <cell r="I484">
            <v>367911</v>
          </cell>
          <cell r="J484">
            <v>90071853</v>
          </cell>
        </row>
        <row r="485">
          <cell r="A485">
            <v>292925</v>
          </cell>
          <cell r="B485" t="str">
            <v>BA</v>
          </cell>
          <cell r="C485" t="str">
            <v>SÃO GABRIEL</v>
          </cell>
          <cell r="D485" t="str">
            <v>292925</v>
          </cell>
          <cell r="F485">
            <v>48179089</v>
          </cell>
          <cell r="H485">
            <v>51978438</v>
          </cell>
          <cell r="J485">
            <v>35258240</v>
          </cell>
        </row>
        <row r="486">
          <cell r="A486">
            <v>292937</v>
          </cell>
          <cell r="B486" t="str">
            <v>BA</v>
          </cell>
          <cell r="C486" t="str">
            <v>SÃO JOSÉ DO JACUÍPE</v>
          </cell>
          <cell r="D486" t="str">
            <v>292937</v>
          </cell>
          <cell r="E486">
            <v>100758</v>
          </cell>
          <cell r="F486">
            <v>60078204</v>
          </cell>
          <cell r="G486">
            <v>63315</v>
          </cell>
          <cell r="H486">
            <v>63176738</v>
          </cell>
          <cell r="I486">
            <v>66060</v>
          </cell>
          <cell r="J486">
            <v>41757799</v>
          </cell>
        </row>
        <row r="487">
          <cell r="A487">
            <v>292940</v>
          </cell>
          <cell r="B487" t="str">
            <v>BA</v>
          </cell>
          <cell r="C487" t="str">
            <v>SÃO MIGUEL DAS MATAS</v>
          </cell>
          <cell r="D487" t="str">
            <v>292940</v>
          </cell>
          <cell r="E487">
            <v>22811</v>
          </cell>
          <cell r="F487">
            <v>16497830</v>
          </cell>
          <cell r="G487">
            <v>13219</v>
          </cell>
          <cell r="H487">
            <v>17520303</v>
          </cell>
          <cell r="J487">
            <v>11494600</v>
          </cell>
        </row>
        <row r="488">
          <cell r="A488">
            <v>292960</v>
          </cell>
          <cell r="B488" t="str">
            <v>BA</v>
          </cell>
          <cell r="C488" t="str">
            <v>SAPEAÇU</v>
          </cell>
          <cell r="D488" t="str">
            <v>292960</v>
          </cell>
          <cell r="F488">
            <v>20402284</v>
          </cell>
          <cell r="H488">
            <v>21859590</v>
          </cell>
          <cell r="J488">
            <v>14573060</v>
          </cell>
        </row>
        <row r="489">
          <cell r="A489">
            <v>292970</v>
          </cell>
          <cell r="B489" t="str">
            <v>BA</v>
          </cell>
          <cell r="C489" t="str">
            <v>SÁTIRO DIAS</v>
          </cell>
          <cell r="D489" t="str">
            <v>292970</v>
          </cell>
          <cell r="E489">
            <v>19235</v>
          </cell>
          <cell r="F489">
            <v>2413595</v>
          </cell>
          <cell r="H489">
            <v>4361040</v>
          </cell>
          <cell r="J489">
            <v>2905960</v>
          </cell>
        </row>
        <row r="490">
          <cell r="A490">
            <v>292975</v>
          </cell>
          <cell r="B490" t="str">
            <v>BA</v>
          </cell>
          <cell r="C490" t="str">
            <v>SAUBARA</v>
          </cell>
          <cell r="D490" t="str">
            <v>292975</v>
          </cell>
          <cell r="F490">
            <v>1426404</v>
          </cell>
          <cell r="H490">
            <v>1790580</v>
          </cell>
          <cell r="J490">
            <v>1368580</v>
          </cell>
        </row>
        <row r="491">
          <cell r="A491">
            <v>292980</v>
          </cell>
          <cell r="B491" t="str">
            <v>BA</v>
          </cell>
          <cell r="C491" t="str">
            <v>SAÚDE</v>
          </cell>
          <cell r="D491" t="str">
            <v>292980</v>
          </cell>
          <cell r="F491">
            <v>733228532</v>
          </cell>
          <cell r="H491">
            <v>786261150</v>
          </cell>
          <cell r="I491">
            <v>2500</v>
          </cell>
          <cell r="J491">
            <v>525489080</v>
          </cell>
        </row>
        <row r="492">
          <cell r="A492">
            <v>292990</v>
          </cell>
          <cell r="B492" t="str">
            <v>BA</v>
          </cell>
          <cell r="C492" t="str">
            <v>SEABRA</v>
          </cell>
          <cell r="D492" t="str">
            <v>292990</v>
          </cell>
          <cell r="E492">
            <v>442193</v>
          </cell>
          <cell r="F492">
            <v>25703591</v>
          </cell>
          <cell r="G492">
            <v>472648</v>
          </cell>
          <cell r="H492">
            <v>46633690</v>
          </cell>
          <cell r="I492">
            <v>285835</v>
          </cell>
          <cell r="J492">
            <v>30015870</v>
          </cell>
        </row>
        <row r="493">
          <cell r="A493">
            <v>293000</v>
          </cell>
          <cell r="B493" t="str">
            <v>BA</v>
          </cell>
          <cell r="C493" t="str">
            <v>SEBASTIÃO LARANJEIRAS</v>
          </cell>
          <cell r="D493" t="str">
            <v>293000</v>
          </cell>
          <cell r="E493">
            <v>31294</v>
          </cell>
          <cell r="F493">
            <v>10953960</v>
          </cell>
          <cell r="G493">
            <v>19127</v>
          </cell>
          <cell r="H493">
            <v>11015996</v>
          </cell>
          <cell r="I493">
            <v>115713</v>
          </cell>
          <cell r="J493">
            <v>5745661</v>
          </cell>
        </row>
        <row r="494">
          <cell r="A494">
            <v>293010</v>
          </cell>
          <cell r="B494" t="str">
            <v>BA</v>
          </cell>
          <cell r="C494" t="str">
            <v>SENHOR DO BONFIM</v>
          </cell>
          <cell r="D494" t="str">
            <v>293010</v>
          </cell>
          <cell r="E494">
            <v>1018667</v>
          </cell>
          <cell r="F494">
            <v>100864947</v>
          </cell>
          <cell r="G494">
            <v>688528</v>
          </cell>
          <cell r="H494">
            <v>123098127</v>
          </cell>
          <cell r="I494">
            <v>655650</v>
          </cell>
          <cell r="J494">
            <v>92007183</v>
          </cell>
        </row>
        <row r="495">
          <cell r="A495">
            <v>293020</v>
          </cell>
          <cell r="B495" t="str">
            <v>BA</v>
          </cell>
          <cell r="C495" t="str">
            <v>SENTO SÉ</v>
          </cell>
          <cell r="D495" t="str">
            <v>293020</v>
          </cell>
          <cell r="E495">
            <v>46534</v>
          </cell>
          <cell r="F495">
            <v>5024386</v>
          </cell>
          <cell r="G495">
            <v>14119</v>
          </cell>
          <cell r="H495">
            <v>7755116</v>
          </cell>
          <cell r="I495">
            <v>95977</v>
          </cell>
          <cell r="J495">
            <v>4540970</v>
          </cell>
        </row>
        <row r="496">
          <cell r="A496">
            <v>293015</v>
          </cell>
          <cell r="B496" t="str">
            <v>BA</v>
          </cell>
          <cell r="C496" t="str">
            <v>SERRA DO RAMALHO</v>
          </cell>
          <cell r="D496" t="str">
            <v>293015</v>
          </cell>
          <cell r="F496">
            <v>14898268</v>
          </cell>
          <cell r="H496">
            <v>15962430</v>
          </cell>
          <cell r="J496">
            <v>10641620</v>
          </cell>
        </row>
        <row r="497">
          <cell r="A497">
            <v>293030</v>
          </cell>
          <cell r="B497" t="str">
            <v>BA</v>
          </cell>
          <cell r="C497" t="str">
            <v>SERRA DOURADA</v>
          </cell>
          <cell r="D497" t="str">
            <v>293030</v>
          </cell>
          <cell r="E497">
            <v>14521</v>
          </cell>
          <cell r="F497">
            <v>240215524</v>
          </cell>
          <cell r="G497">
            <v>4750</v>
          </cell>
          <cell r="H497">
            <v>260262319</v>
          </cell>
          <cell r="I497">
            <v>9842</v>
          </cell>
          <cell r="J497">
            <v>173494147</v>
          </cell>
        </row>
        <row r="498">
          <cell r="A498">
            <v>293040</v>
          </cell>
          <cell r="B498" t="str">
            <v>BA</v>
          </cell>
          <cell r="C498" t="str">
            <v>SERRA PRETA</v>
          </cell>
          <cell r="D498" t="str">
            <v>293040</v>
          </cell>
          <cell r="F498">
            <v>10024364</v>
          </cell>
          <cell r="H498">
            <v>10740390</v>
          </cell>
          <cell r="J498">
            <v>7160260</v>
          </cell>
        </row>
        <row r="499">
          <cell r="A499">
            <v>293050</v>
          </cell>
          <cell r="B499" t="str">
            <v>BA</v>
          </cell>
          <cell r="C499" t="str">
            <v>SERRINHA</v>
          </cell>
          <cell r="D499" t="str">
            <v>293050</v>
          </cell>
          <cell r="F499">
            <v>74059530</v>
          </cell>
          <cell r="H499">
            <v>78755623</v>
          </cell>
          <cell r="J499">
            <v>52421046</v>
          </cell>
        </row>
        <row r="500">
          <cell r="A500">
            <v>293060</v>
          </cell>
          <cell r="B500" t="str">
            <v>BA</v>
          </cell>
          <cell r="C500" t="str">
            <v>SERROLÂNDIA</v>
          </cell>
          <cell r="D500" t="str">
            <v>293060</v>
          </cell>
          <cell r="F500">
            <v>18964825</v>
          </cell>
          <cell r="H500">
            <v>19229717</v>
          </cell>
          <cell r="J500">
            <v>12180138</v>
          </cell>
        </row>
        <row r="501">
          <cell r="A501">
            <v>293075</v>
          </cell>
          <cell r="B501" t="str">
            <v>BA</v>
          </cell>
          <cell r="C501" t="str">
            <v>SÍTIO DO MATO</v>
          </cell>
          <cell r="D501" t="str">
            <v>293075</v>
          </cell>
          <cell r="F501">
            <v>3670744</v>
          </cell>
          <cell r="H501">
            <v>3932940</v>
          </cell>
          <cell r="J501">
            <v>2621960</v>
          </cell>
        </row>
        <row r="502">
          <cell r="A502">
            <v>293076</v>
          </cell>
          <cell r="B502" t="str">
            <v>BA</v>
          </cell>
          <cell r="C502" t="str">
            <v>SÍTIO DO QUINTO</v>
          </cell>
          <cell r="D502" t="str">
            <v>293076</v>
          </cell>
          <cell r="F502">
            <v>4870917</v>
          </cell>
          <cell r="G502">
            <v>392069</v>
          </cell>
          <cell r="H502">
            <v>10651917</v>
          </cell>
          <cell r="I502">
            <v>4538</v>
          </cell>
          <cell r="J502">
            <v>4764450</v>
          </cell>
        </row>
        <row r="503">
          <cell r="A503">
            <v>293077</v>
          </cell>
          <cell r="B503" t="str">
            <v>BA</v>
          </cell>
          <cell r="C503" t="str">
            <v>SOBRADINHO</v>
          </cell>
          <cell r="D503" t="str">
            <v>293077</v>
          </cell>
          <cell r="E503">
            <v>5162</v>
          </cell>
          <cell r="F503">
            <v>80001850</v>
          </cell>
          <cell r="G503">
            <v>665</v>
          </cell>
          <cell r="H503">
            <v>91262089</v>
          </cell>
          <cell r="I503">
            <v>19</v>
          </cell>
          <cell r="J503">
            <v>66265292</v>
          </cell>
        </row>
        <row r="504">
          <cell r="A504">
            <v>293080</v>
          </cell>
          <cell r="B504" t="str">
            <v>BA</v>
          </cell>
          <cell r="C504" t="str">
            <v>SOUTO SOARES</v>
          </cell>
          <cell r="D504" t="str">
            <v>293080</v>
          </cell>
          <cell r="E504">
            <v>442235</v>
          </cell>
          <cell r="F504">
            <v>113352026</v>
          </cell>
          <cell r="G504">
            <v>268494</v>
          </cell>
          <cell r="H504">
            <v>115972122</v>
          </cell>
          <cell r="I504">
            <v>638213</v>
          </cell>
          <cell r="J504">
            <v>74866534</v>
          </cell>
        </row>
        <row r="505">
          <cell r="A505">
            <v>293090</v>
          </cell>
          <cell r="B505" t="str">
            <v>BA</v>
          </cell>
          <cell r="C505" t="str">
            <v>TABOCAS DO BREJO VELHO</v>
          </cell>
          <cell r="D505" t="str">
            <v>293090</v>
          </cell>
          <cell r="E505">
            <v>43682</v>
          </cell>
          <cell r="F505">
            <v>148495777</v>
          </cell>
          <cell r="G505">
            <v>25061</v>
          </cell>
          <cell r="H505">
            <v>160257420</v>
          </cell>
          <cell r="I505">
            <v>32660</v>
          </cell>
          <cell r="J505">
            <v>107676769</v>
          </cell>
        </row>
        <row r="506">
          <cell r="A506">
            <v>293100</v>
          </cell>
          <cell r="B506" t="str">
            <v>BA</v>
          </cell>
          <cell r="C506" t="str">
            <v>TANHAÇU</v>
          </cell>
          <cell r="D506" t="str">
            <v>293100</v>
          </cell>
          <cell r="F506">
            <v>31248</v>
          </cell>
          <cell r="H506">
            <v>33480</v>
          </cell>
          <cell r="J506">
            <v>22320</v>
          </cell>
        </row>
        <row r="507">
          <cell r="A507">
            <v>293110</v>
          </cell>
          <cell r="B507" t="str">
            <v>BA</v>
          </cell>
          <cell r="C507" t="str">
            <v>TANQUINHO</v>
          </cell>
          <cell r="D507" t="str">
            <v>293110</v>
          </cell>
          <cell r="F507">
            <v>7770476</v>
          </cell>
          <cell r="H507">
            <v>8317604</v>
          </cell>
          <cell r="J507">
            <v>5827042</v>
          </cell>
        </row>
        <row r="508">
          <cell r="A508">
            <v>293120</v>
          </cell>
          <cell r="B508" t="str">
            <v>BA</v>
          </cell>
          <cell r="C508" t="str">
            <v>TAPEROÁ</v>
          </cell>
          <cell r="D508" t="str">
            <v>293120</v>
          </cell>
          <cell r="F508">
            <v>8532048</v>
          </cell>
          <cell r="H508">
            <v>9141480</v>
          </cell>
          <cell r="J508">
            <v>6094320</v>
          </cell>
        </row>
        <row r="509">
          <cell r="A509">
            <v>293130</v>
          </cell>
          <cell r="B509" t="str">
            <v>BA</v>
          </cell>
          <cell r="C509" t="str">
            <v>TAPIRAMUTÁ</v>
          </cell>
          <cell r="D509" t="str">
            <v>293130</v>
          </cell>
          <cell r="E509">
            <v>135</v>
          </cell>
          <cell r="F509">
            <v>64136922</v>
          </cell>
          <cell r="H509">
            <v>68406356</v>
          </cell>
          <cell r="J509">
            <v>44347373</v>
          </cell>
        </row>
        <row r="510">
          <cell r="A510">
            <v>293135</v>
          </cell>
          <cell r="B510" t="str">
            <v>BA</v>
          </cell>
          <cell r="C510" t="str">
            <v>TEIXEIRA DE FREITAS</v>
          </cell>
          <cell r="D510" t="str">
            <v>293135</v>
          </cell>
          <cell r="F510">
            <v>255847732</v>
          </cell>
          <cell r="H510">
            <v>274122570</v>
          </cell>
          <cell r="J510">
            <v>182748380</v>
          </cell>
        </row>
        <row r="511">
          <cell r="A511">
            <v>293140</v>
          </cell>
          <cell r="B511" t="str">
            <v>BA</v>
          </cell>
          <cell r="C511" t="str">
            <v>TEODORO SAMPAIO</v>
          </cell>
          <cell r="D511" t="str">
            <v>293140</v>
          </cell>
          <cell r="E511">
            <v>55746</v>
          </cell>
          <cell r="F511">
            <v>10756248</v>
          </cell>
          <cell r="G511">
            <v>41044</v>
          </cell>
          <cell r="H511">
            <v>12544626</v>
          </cell>
          <cell r="I511">
            <v>20457</v>
          </cell>
          <cell r="J511">
            <v>9087878</v>
          </cell>
        </row>
        <row r="512">
          <cell r="A512">
            <v>293150</v>
          </cell>
          <cell r="B512" t="str">
            <v>BA</v>
          </cell>
          <cell r="C512" t="str">
            <v>TEOFILÂNDIA</v>
          </cell>
          <cell r="D512" t="str">
            <v>293150</v>
          </cell>
          <cell r="F512">
            <v>4759468</v>
          </cell>
          <cell r="H512">
            <v>5099430</v>
          </cell>
          <cell r="J512">
            <v>3399620</v>
          </cell>
        </row>
        <row r="513">
          <cell r="A513">
            <v>293160</v>
          </cell>
          <cell r="B513" t="str">
            <v>BA</v>
          </cell>
          <cell r="C513" t="str">
            <v>TEOLÂNDIA</v>
          </cell>
          <cell r="D513" t="str">
            <v>293160</v>
          </cell>
          <cell r="E513">
            <v>31562</v>
          </cell>
          <cell r="F513">
            <v>21502190</v>
          </cell>
          <cell r="G513">
            <v>39757</v>
          </cell>
          <cell r="H513">
            <v>24031587</v>
          </cell>
          <cell r="J513">
            <v>15884514</v>
          </cell>
        </row>
        <row r="514">
          <cell r="A514">
            <v>293180</v>
          </cell>
          <cell r="B514" t="str">
            <v>BA</v>
          </cell>
          <cell r="C514" t="str">
            <v>TREMEDAL</v>
          </cell>
          <cell r="D514" t="str">
            <v>293180</v>
          </cell>
          <cell r="E514">
            <v>5501</v>
          </cell>
          <cell r="F514">
            <v>17363527</v>
          </cell>
          <cell r="G514">
            <v>15852</v>
          </cell>
          <cell r="H514">
            <v>17149690</v>
          </cell>
          <cell r="I514">
            <v>40835</v>
          </cell>
          <cell r="J514">
            <v>10880697</v>
          </cell>
        </row>
        <row r="515">
          <cell r="A515">
            <v>293190</v>
          </cell>
          <cell r="B515" t="str">
            <v>BA</v>
          </cell>
          <cell r="C515" t="str">
            <v>TUCANO</v>
          </cell>
          <cell r="D515" t="str">
            <v>293190</v>
          </cell>
          <cell r="F515">
            <v>4889528</v>
          </cell>
          <cell r="H515">
            <v>5238780</v>
          </cell>
          <cell r="J515">
            <v>3492520</v>
          </cell>
        </row>
        <row r="516">
          <cell r="A516">
            <v>293200</v>
          </cell>
          <cell r="B516" t="str">
            <v>BA</v>
          </cell>
          <cell r="C516" t="str">
            <v>UAUÁ</v>
          </cell>
          <cell r="D516" t="str">
            <v>293200</v>
          </cell>
          <cell r="F516">
            <v>20785240</v>
          </cell>
          <cell r="H516">
            <v>22269900</v>
          </cell>
          <cell r="J516">
            <v>14846600</v>
          </cell>
        </row>
        <row r="517">
          <cell r="A517">
            <v>293210</v>
          </cell>
          <cell r="B517" t="str">
            <v>BA</v>
          </cell>
          <cell r="C517" t="str">
            <v>UBAÍRA</v>
          </cell>
          <cell r="D517" t="str">
            <v>293210</v>
          </cell>
          <cell r="F517">
            <v>8577828</v>
          </cell>
          <cell r="H517">
            <v>9190530</v>
          </cell>
          <cell r="J517">
            <v>6127020</v>
          </cell>
        </row>
        <row r="518">
          <cell r="A518">
            <v>293220</v>
          </cell>
          <cell r="B518" t="str">
            <v>BA</v>
          </cell>
          <cell r="C518" t="str">
            <v>UBAITABA</v>
          </cell>
          <cell r="D518" t="str">
            <v>293220</v>
          </cell>
          <cell r="F518">
            <v>75085976</v>
          </cell>
          <cell r="H518">
            <v>80449260</v>
          </cell>
          <cell r="J518">
            <v>53632840</v>
          </cell>
        </row>
        <row r="519">
          <cell r="A519">
            <v>293230</v>
          </cell>
          <cell r="B519" t="str">
            <v>BA</v>
          </cell>
          <cell r="C519" t="str">
            <v>UBATÃ</v>
          </cell>
          <cell r="D519" t="str">
            <v>293230</v>
          </cell>
          <cell r="E519">
            <v>49174</v>
          </cell>
          <cell r="F519">
            <v>13544400</v>
          </cell>
          <cell r="G519">
            <v>19031</v>
          </cell>
          <cell r="H519">
            <v>13438028</v>
          </cell>
          <cell r="I519">
            <v>7659</v>
          </cell>
          <cell r="J519">
            <v>7755107</v>
          </cell>
        </row>
        <row r="520">
          <cell r="A520">
            <v>293240</v>
          </cell>
          <cell r="B520" t="str">
            <v>BA</v>
          </cell>
          <cell r="C520" t="str">
            <v>UIBAÍ</v>
          </cell>
          <cell r="D520" t="str">
            <v>293240</v>
          </cell>
          <cell r="E520">
            <v>41171</v>
          </cell>
          <cell r="F520">
            <v>7200752</v>
          </cell>
          <cell r="G520">
            <v>80004</v>
          </cell>
          <cell r="H520">
            <v>7310169</v>
          </cell>
          <cell r="I520">
            <v>21451</v>
          </cell>
          <cell r="J520">
            <v>6511937</v>
          </cell>
        </row>
        <row r="521">
          <cell r="A521">
            <v>293250</v>
          </cell>
          <cell r="B521" t="str">
            <v>BA</v>
          </cell>
          <cell r="C521" t="str">
            <v>UNA</v>
          </cell>
          <cell r="D521" t="str">
            <v>293250</v>
          </cell>
          <cell r="F521">
            <v>8358560</v>
          </cell>
          <cell r="H521">
            <v>8955600</v>
          </cell>
          <cell r="J521">
            <v>5970400</v>
          </cell>
        </row>
        <row r="522">
          <cell r="A522">
            <v>293260</v>
          </cell>
          <cell r="B522" t="str">
            <v>BA</v>
          </cell>
          <cell r="C522" t="str">
            <v>URANDI</v>
          </cell>
          <cell r="D522" t="str">
            <v>293260</v>
          </cell>
          <cell r="E522">
            <v>6959</v>
          </cell>
          <cell r="F522">
            <v>49958015</v>
          </cell>
          <cell r="G522">
            <v>6304</v>
          </cell>
          <cell r="H522">
            <v>56111592</v>
          </cell>
          <cell r="I522">
            <v>3201</v>
          </cell>
          <cell r="J522">
            <v>38151948</v>
          </cell>
        </row>
        <row r="523">
          <cell r="A523">
            <v>293280</v>
          </cell>
          <cell r="B523" t="str">
            <v>BA</v>
          </cell>
          <cell r="C523" t="str">
            <v>UTINGA</v>
          </cell>
          <cell r="D523" t="str">
            <v>293280</v>
          </cell>
          <cell r="E523">
            <v>90</v>
          </cell>
          <cell r="F523">
            <v>2430724</v>
          </cell>
          <cell r="G523">
            <v>280</v>
          </cell>
          <cell r="H523">
            <v>3135939</v>
          </cell>
          <cell r="I523">
            <v>30</v>
          </cell>
          <cell r="J523">
            <v>1820597</v>
          </cell>
        </row>
        <row r="524">
          <cell r="A524">
            <v>293290</v>
          </cell>
          <cell r="B524" t="str">
            <v>BA</v>
          </cell>
          <cell r="C524" t="str">
            <v>VALENÇA</v>
          </cell>
          <cell r="D524" t="str">
            <v>293290</v>
          </cell>
          <cell r="E524">
            <v>492588</v>
          </cell>
          <cell r="F524">
            <v>68520313</v>
          </cell>
          <cell r="G524">
            <v>252112</v>
          </cell>
          <cell r="H524">
            <v>63342108</v>
          </cell>
          <cell r="I524">
            <v>28306</v>
          </cell>
          <cell r="J524">
            <v>39292472</v>
          </cell>
        </row>
        <row r="525">
          <cell r="A525">
            <v>293305</v>
          </cell>
          <cell r="B525" t="str">
            <v>BA</v>
          </cell>
          <cell r="C525" t="str">
            <v>VÁRZEA DA ROÇA</v>
          </cell>
          <cell r="D525" t="str">
            <v>293305</v>
          </cell>
          <cell r="E525">
            <v>175452</v>
          </cell>
          <cell r="F525">
            <v>25798684</v>
          </cell>
          <cell r="G525">
            <v>194217</v>
          </cell>
          <cell r="H525">
            <v>26101952</v>
          </cell>
          <cell r="I525">
            <v>30798</v>
          </cell>
          <cell r="J525">
            <v>15915601</v>
          </cell>
        </row>
        <row r="526">
          <cell r="A526">
            <v>293310</v>
          </cell>
          <cell r="B526" t="str">
            <v>BA</v>
          </cell>
          <cell r="C526" t="str">
            <v>VÁRZEA DO POÇO</v>
          </cell>
          <cell r="D526" t="str">
            <v>293310</v>
          </cell>
          <cell r="F526">
            <v>17247134</v>
          </cell>
          <cell r="H526">
            <v>18317136</v>
          </cell>
          <cell r="J526">
            <v>12161235</v>
          </cell>
        </row>
        <row r="527">
          <cell r="A527">
            <v>293315</v>
          </cell>
          <cell r="B527" t="str">
            <v>BA</v>
          </cell>
          <cell r="C527" t="str">
            <v>VÁRZEA NOVA</v>
          </cell>
          <cell r="D527" t="str">
            <v>293315</v>
          </cell>
          <cell r="F527">
            <v>3612716</v>
          </cell>
          <cell r="H527">
            <v>3770028</v>
          </cell>
          <cell r="J527">
            <v>2217457</v>
          </cell>
        </row>
        <row r="528">
          <cell r="A528">
            <v>293317</v>
          </cell>
          <cell r="B528" t="str">
            <v>BA</v>
          </cell>
          <cell r="C528" t="str">
            <v>VARZEDO</v>
          </cell>
          <cell r="D528" t="str">
            <v>293317</v>
          </cell>
          <cell r="E528">
            <v>149026</v>
          </cell>
          <cell r="F528">
            <v>6852381</v>
          </cell>
          <cell r="G528">
            <v>147500</v>
          </cell>
          <cell r="H528">
            <v>7593995</v>
          </cell>
          <cell r="I528">
            <v>83222</v>
          </cell>
          <cell r="J528">
            <v>5410739</v>
          </cell>
        </row>
        <row r="529">
          <cell r="A529">
            <v>293320</v>
          </cell>
          <cell r="B529" t="str">
            <v>BA</v>
          </cell>
          <cell r="C529" t="str">
            <v>VERA CRUZ</v>
          </cell>
          <cell r="D529" t="str">
            <v>293320</v>
          </cell>
          <cell r="F529">
            <v>10504956</v>
          </cell>
          <cell r="H529">
            <v>11255310</v>
          </cell>
          <cell r="J529">
            <v>7503540</v>
          </cell>
        </row>
        <row r="530">
          <cell r="A530">
            <v>293330</v>
          </cell>
          <cell r="B530" t="str">
            <v>BA</v>
          </cell>
          <cell r="C530" t="str">
            <v>VITÓRIA DA CONQUISTA</v>
          </cell>
          <cell r="D530" t="str">
            <v>293330</v>
          </cell>
          <cell r="E530">
            <v>2917319</v>
          </cell>
          <cell r="F530">
            <v>256937012</v>
          </cell>
          <cell r="G530">
            <v>2868849</v>
          </cell>
          <cell r="H530">
            <v>320856877</v>
          </cell>
          <cell r="I530">
            <v>1127048</v>
          </cell>
          <cell r="J530">
            <v>234885931</v>
          </cell>
        </row>
        <row r="531">
          <cell r="A531">
            <v>293340</v>
          </cell>
          <cell r="B531" t="str">
            <v>BA</v>
          </cell>
          <cell r="C531" t="str">
            <v>WAGNER</v>
          </cell>
          <cell r="D531" t="str">
            <v>293340</v>
          </cell>
          <cell r="F531">
            <v>2264164</v>
          </cell>
          <cell r="H531">
            <v>2425890</v>
          </cell>
          <cell r="J531">
            <v>1617260</v>
          </cell>
        </row>
        <row r="532">
          <cell r="A532">
            <v>293345</v>
          </cell>
          <cell r="B532" t="str">
            <v>BA</v>
          </cell>
          <cell r="C532" t="str">
            <v>WANDERLEY</v>
          </cell>
          <cell r="D532" t="str">
            <v>293345</v>
          </cell>
          <cell r="F532">
            <v>4213496</v>
          </cell>
          <cell r="H532">
            <v>4514460</v>
          </cell>
          <cell r="J532">
            <v>3009640</v>
          </cell>
        </row>
        <row r="533">
          <cell r="A533">
            <v>293360</v>
          </cell>
          <cell r="B533" t="str">
            <v>BA</v>
          </cell>
          <cell r="C533" t="str">
            <v>XIQUE-XIQUE</v>
          </cell>
          <cell r="D533" t="str">
            <v>293360</v>
          </cell>
          <cell r="F533">
            <v>2544276</v>
          </cell>
          <cell r="H533">
            <v>2726010</v>
          </cell>
          <cell r="J533">
            <v>1817340</v>
          </cell>
        </row>
        <row r="534">
          <cell r="A534">
            <v>230010</v>
          </cell>
          <cell r="B534" t="str">
            <v>CE</v>
          </cell>
          <cell r="C534" t="str">
            <v>ABAIARA</v>
          </cell>
          <cell r="D534" t="str">
            <v>230010</v>
          </cell>
          <cell r="E534">
            <v>250</v>
          </cell>
          <cell r="F534">
            <v>5909804</v>
          </cell>
          <cell r="G534">
            <v>840</v>
          </cell>
          <cell r="H534">
            <v>6399650</v>
          </cell>
          <cell r="I534">
            <v>7578</v>
          </cell>
          <cell r="J534">
            <v>4188068</v>
          </cell>
        </row>
        <row r="535">
          <cell r="A535">
            <v>230015</v>
          </cell>
          <cell r="B535" t="str">
            <v>CE</v>
          </cell>
          <cell r="C535" t="str">
            <v>ACARAPE</v>
          </cell>
          <cell r="D535" t="str">
            <v>230015</v>
          </cell>
          <cell r="E535">
            <v>76172</v>
          </cell>
          <cell r="F535">
            <v>35651221</v>
          </cell>
          <cell r="G535">
            <v>2958</v>
          </cell>
          <cell r="H535">
            <v>40989563</v>
          </cell>
          <cell r="I535">
            <v>189004</v>
          </cell>
          <cell r="J535">
            <v>24260609</v>
          </cell>
        </row>
        <row r="536">
          <cell r="A536">
            <v>230020</v>
          </cell>
          <cell r="B536" t="str">
            <v>CE</v>
          </cell>
          <cell r="C536" t="str">
            <v>ACARAÚ</v>
          </cell>
          <cell r="D536" t="str">
            <v>230020</v>
          </cell>
          <cell r="E536">
            <v>799813</v>
          </cell>
          <cell r="F536">
            <v>129710785</v>
          </cell>
          <cell r="G536">
            <v>864986</v>
          </cell>
          <cell r="H536">
            <v>139989479</v>
          </cell>
          <cell r="I536">
            <v>53714</v>
          </cell>
          <cell r="J536">
            <v>104439713</v>
          </cell>
        </row>
        <row r="537">
          <cell r="A537">
            <v>230030</v>
          </cell>
          <cell r="B537" t="str">
            <v>CE</v>
          </cell>
          <cell r="C537" t="str">
            <v>ACOPIARA</v>
          </cell>
          <cell r="D537" t="str">
            <v>230030</v>
          </cell>
          <cell r="F537">
            <v>1645588</v>
          </cell>
          <cell r="G537">
            <v>26572</v>
          </cell>
          <cell r="H537">
            <v>1178546</v>
          </cell>
          <cell r="J537">
            <v>643980</v>
          </cell>
        </row>
        <row r="538">
          <cell r="A538">
            <v>230040</v>
          </cell>
          <cell r="B538" t="str">
            <v>CE</v>
          </cell>
          <cell r="C538" t="str">
            <v>AIUABA</v>
          </cell>
          <cell r="D538" t="str">
            <v>230040</v>
          </cell>
          <cell r="E538">
            <v>169137</v>
          </cell>
          <cell r="F538">
            <v>42420891</v>
          </cell>
          <cell r="G538">
            <v>148505</v>
          </cell>
          <cell r="H538">
            <v>45778958</v>
          </cell>
          <cell r="I538">
            <v>112448</v>
          </cell>
          <cell r="J538">
            <v>32026580</v>
          </cell>
        </row>
        <row r="539">
          <cell r="A539">
            <v>230050</v>
          </cell>
          <cell r="B539" t="str">
            <v>CE</v>
          </cell>
          <cell r="C539" t="str">
            <v>ALCÂNTARAS</v>
          </cell>
          <cell r="D539" t="str">
            <v>230050</v>
          </cell>
          <cell r="E539">
            <v>96148</v>
          </cell>
          <cell r="F539">
            <v>10357146</v>
          </cell>
          <cell r="G539">
            <v>133416</v>
          </cell>
          <cell r="H539">
            <v>10171513</v>
          </cell>
          <cell r="I539">
            <v>135635</v>
          </cell>
          <cell r="J539">
            <v>6469598</v>
          </cell>
        </row>
        <row r="540">
          <cell r="A540">
            <v>230060</v>
          </cell>
          <cell r="B540" t="str">
            <v>CE</v>
          </cell>
          <cell r="C540" t="str">
            <v>ALTANEIRA</v>
          </cell>
          <cell r="D540" t="str">
            <v>230060</v>
          </cell>
          <cell r="E540">
            <v>145422</v>
          </cell>
          <cell r="F540">
            <v>12056597</v>
          </cell>
          <cell r="G540">
            <v>124394</v>
          </cell>
          <cell r="H540">
            <v>13160838</v>
          </cell>
          <cell r="I540">
            <v>59375</v>
          </cell>
          <cell r="J540">
            <v>8855722</v>
          </cell>
        </row>
        <row r="541">
          <cell r="A541">
            <v>230070</v>
          </cell>
          <cell r="B541" t="str">
            <v>CE</v>
          </cell>
          <cell r="C541" t="str">
            <v>ALTO SANTO</v>
          </cell>
          <cell r="D541" t="str">
            <v>230070</v>
          </cell>
          <cell r="E541">
            <v>181471</v>
          </cell>
          <cell r="F541">
            <v>18238868</v>
          </cell>
          <cell r="G541">
            <v>111511</v>
          </cell>
          <cell r="H541">
            <v>17411280</v>
          </cell>
          <cell r="I541">
            <v>38427</v>
          </cell>
          <cell r="J541">
            <v>11301392</v>
          </cell>
        </row>
        <row r="542">
          <cell r="A542">
            <v>230075</v>
          </cell>
          <cell r="B542" t="str">
            <v>CE</v>
          </cell>
          <cell r="C542" t="str">
            <v>AMONTADA</v>
          </cell>
          <cell r="D542" t="str">
            <v>230075</v>
          </cell>
          <cell r="E542">
            <v>197143</v>
          </cell>
          <cell r="F542">
            <v>62668404</v>
          </cell>
          <cell r="G542">
            <v>131873</v>
          </cell>
          <cell r="H542">
            <v>67963346</v>
          </cell>
          <cell r="I542">
            <v>14176</v>
          </cell>
          <cell r="J542">
            <v>47324542</v>
          </cell>
        </row>
        <row r="543">
          <cell r="A543">
            <v>230080</v>
          </cell>
          <cell r="B543" t="str">
            <v>CE</v>
          </cell>
          <cell r="C543" t="str">
            <v>ANTONINA DO NORTE</v>
          </cell>
          <cell r="D543" t="str">
            <v>230080</v>
          </cell>
          <cell r="E543">
            <v>65874</v>
          </cell>
          <cell r="F543">
            <v>2570515</v>
          </cell>
          <cell r="G543">
            <v>14466</v>
          </cell>
          <cell r="H543">
            <v>4390220</v>
          </cell>
          <cell r="I543">
            <v>55087</v>
          </cell>
          <cell r="J543">
            <v>3564045</v>
          </cell>
        </row>
        <row r="544">
          <cell r="A544">
            <v>230090</v>
          </cell>
          <cell r="B544" t="str">
            <v>CE</v>
          </cell>
          <cell r="C544" t="str">
            <v>APUIARÉS</v>
          </cell>
          <cell r="D544" t="str">
            <v>230090</v>
          </cell>
          <cell r="E544">
            <v>50154</v>
          </cell>
          <cell r="F544">
            <v>7026612</v>
          </cell>
          <cell r="G544">
            <v>281260</v>
          </cell>
          <cell r="H544">
            <v>19271033</v>
          </cell>
          <cell r="I544">
            <v>59039</v>
          </cell>
          <cell r="J544">
            <v>13001225</v>
          </cell>
        </row>
        <row r="545">
          <cell r="A545">
            <v>230100</v>
          </cell>
          <cell r="B545" t="str">
            <v>CE</v>
          </cell>
          <cell r="C545" t="str">
            <v>AQUIRAZ</v>
          </cell>
          <cell r="D545" t="str">
            <v>230100</v>
          </cell>
          <cell r="E545">
            <v>1085188</v>
          </cell>
          <cell r="F545">
            <v>106341373</v>
          </cell>
          <cell r="G545">
            <v>701436</v>
          </cell>
          <cell r="H545">
            <v>101343484</v>
          </cell>
          <cell r="I545">
            <v>964848</v>
          </cell>
          <cell r="J545">
            <v>97042719</v>
          </cell>
        </row>
        <row r="546">
          <cell r="A546">
            <v>230110</v>
          </cell>
          <cell r="B546" t="str">
            <v>CE</v>
          </cell>
          <cell r="C546" t="str">
            <v>ARACATI</v>
          </cell>
          <cell r="D546" t="str">
            <v>230110</v>
          </cell>
          <cell r="E546">
            <v>786110</v>
          </cell>
          <cell r="F546">
            <v>45911812</v>
          </cell>
          <cell r="G546">
            <v>1027193</v>
          </cell>
          <cell r="H546">
            <v>46501678</v>
          </cell>
          <cell r="I546">
            <v>214234</v>
          </cell>
          <cell r="J546">
            <v>32315036</v>
          </cell>
        </row>
        <row r="547">
          <cell r="A547">
            <v>230120</v>
          </cell>
          <cell r="B547" t="str">
            <v>CE</v>
          </cell>
          <cell r="C547" t="str">
            <v>ARACOIABA</v>
          </cell>
          <cell r="D547" t="str">
            <v>230120</v>
          </cell>
          <cell r="E547">
            <v>115209</v>
          </cell>
          <cell r="F547">
            <v>43190103</v>
          </cell>
          <cell r="G547">
            <v>316661</v>
          </cell>
          <cell r="H547">
            <v>41217590</v>
          </cell>
          <cell r="I547">
            <v>92669</v>
          </cell>
          <cell r="J547">
            <v>29978370</v>
          </cell>
        </row>
        <row r="548">
          <cell r="A548">
            <v>230125</v>
          </cell>
          <cell r="B548" t="str">
            <v>CE</v>
          </cell>
          <cell r="C548" t="str">
            <v>ARARENDÁ</v>
          </cell>
          <cell r="D548" t="str">
            <v>230125</v>
          </cell>
          <cell r="E548">
            <v>440</v>
          </cell>
          <cell r="F548">
            <v>57252240</v>
          </cell>
          <cell r="G548">
            <v>637</v>
          </cell>
          <cell r="H548">
            <v>63968805</v>
          </cell>
          <cell r="I548">
            <v>164246</v>
          </cell>
          <cell r="J548">
            <v>45581330</v>
          </cell>
        </row>
        <row r="549">
          <cell r="A549">
            <v>230130</v>
          </cell>
          <cell r="B549" t="str">
            <v>CE</v>
          </cell>
          <cell r="C549" t="str">
            <v>ARARIPE</v>
          </cell>
          <cell r="D549" t="str">
            <v>230130</v>
          </cell>
          <cell r="E549">
            <v>258945</v>
          </cell>
          <cell r="F549">
            <v>21760491</v>
          </cell>
          <cell r="G549">
            <v>368181</v>
          </cell>
          <cell r="H549">
            <v>19389768</v>
          </cell>
          <cell r="I549">
            <v>140332</v>
          </cell>
          <cell r="J549">
            <v>10540896</v>
          </cell>
        </row>
        <row r="550">
          <cell r="A550">
            <v>230140</v>
          </cell>
          <cell r="B550" t="str">
            <v>CE</v>
          </cell>
          <cell r="C550" t="str">
            <v>ARATUBA</v>
          </cell>
          <cell r="D550" t="str">
            <v>230140</v>
          </cell>
          <cell r="E550">
            <v>146819</v>
          </cell>
          <cell r="F550">
            <v>14156586</v>
          </cell>
          <cell r="G550">
            <v>157798</v>
          </cell>
          <cell r="H550">
            <v>17170322</v>
          </cell>
          <cell r="I550">
            <v>62623</v>
          </cell>
          <cell r="J550">
            <v>11070072</v>
          </cell>
        </row>
        <row r="551">
          <cell r="A551">
            <v>230150</v>
          </cell>
          <cell r="B551" t="str">
            <v>CE</v>
          </cell>
          <cell r="C551" t="str">
            <v>ARNEIROZ</v>
          </cell>
          <cell r="D551" t="str">
            <v>230150</v>
          </cell>
          <cell r="E551">
            <v>157559</v>
          </cell>
          <cell r="F551">
            <v>8677698</v>
          </cell>
          <cell r="G551">
            <v>85881</v>
          </cell>
          <cell r="H551">
            <v>7499884</v>
          </cell>
          <cell r="I551">
            <v>28154</v>
          </cell>
          <cell r="J551">
            <v>5168597</v>
          </cell>
        </row>
        <row r="552">
          <cell r="A552">
            <v>230160</v>
          </cell>
          <cell r="B552" t="str">
            <v>CE</v>
          </cell>
          <cell r="C552" t="str">
            <v>ASSARÉ</v>
          </cell>
          <cell r="D552" t="str">
            <v>230160</v>
          </cell>
          <cell r="E552">
            <v>162171</v>
          </cell>
          <cell r="F552">
            <v>30217311</v>
          </cell>
          <cell r="G552">
            <v>205335</v>
          </cell>
          <cell r="H552">
            <v>31102044</v>
          </cell>
          <cell r="I552">
            <v>106885</v>
          </cell>
          <cell r="J552">
            <v>21074375</v>
          </cell>
        </row>
        <row r="553">
          <cell r="A553">
            <v>230170</v>
          </cell>
          <cell r="B553" t="str">
            <v>CE</v>
          </cell>
          <cell r="C553" t="str">
            <v>AURORA</v>
          </cell>
          <cell r="D553" t="str">
            <v>230170</v>
          </cell>
          <cell r="F553">
            <v>61434054</v>
          </cell>
          <cell r="H553">
            <v>66723077</v>
          </cell>
          <cell r="I553">
            <v>647102</v>
          </cell>
          <cell r="J553">
            <v>41670640</v>
          </cell>
        </row>
        <row r="554">
          <cell r="A554">
            <v>230180</v>
          </cell>
          <cell r="B554" t="str">
            <v>CE</v>
          </cell>
          <cell r="C554" t="str">
            <v>BAIXIO</v>
          </cell>
          <cell r="D554" t="str">
            <v>230180</v>
          </cell>
          <cell r="E554">
            <v>85506</v>
          </cell>
          <cell r="F554">
            <v>12954347</v>
          </cell>
          <cell r="G554">
            <v>91546</v>
          </cell>
          <cell r="H554">
            <v>9826341</v>
          </cell>
          <cell r="I554">
            <v>20223</v>
          </cell>
          <cell r="J554">
            <v>7295432</v>
          </cell>
        </row>
        <row r="555">
          <cell r="A555">
            <v>230185</v>
          </cell>
          <cell r="B555" t="str">
            <v>CE</v>
          </cell>
          <cell r="C555" t="str">
            <v>BANABUIÚ</v>
          </cell>
          <cell r="D555" t="str">
            <v>230185</v>
          </cell>
          <cell r="E555">
            <v>178995</v>
          </cell>
          <cell r="F555">
            <v>32335740</v>
          </cell>
          <cell r="G555">
            <v>251331</v>
          </cell>
          <cell r="H555">
            <v>32338128</v>
          </cell>
          <cell r="I555">
            <v>87977</v>
          </cell>
          <cell r="J555">
            <v>18162438</v>
          </cell>
        </row>
        <row r="556">
          <cell r="A556">
            <v>230190</v>
          </cell>
          <cell r="B556" t="str">
            <v>CE</v>
          </cell>
          <cell r="C556" t="str">
            <v>BARBALHA</v>
          </cell>
          <cell r="D556" t="str">
            <v>230190</v>
          </cell>
          <cell r="E556">
            <v>1103622</v>
          </cell>
          <cell r="F556">
            <v>108433913</v>
          </cell>
          <cell r="G556">
            <v>891431</v>
          </cell>
          <cell r="H556">
            <v>121862415</v>
          </cell>
          <cell r="I556">
            <v>1509963</v>
          </cell>
          <cell r="J556">
            <v>106321457</v>
          </cell>
        </row>
        <row r="557">
          <cell r="A557">
            <v>230195</v>
          </cell>
          <cell r="B557" t="str">
            <v>CE</v>
          </cell>
          <cell r="C557" t="str">
            <v>BARREIRA</v>
          </cell>
          <cell r="D557" t="str">
            <v>230195</v>
          </cell>
          <cell r="E557">
            <v>345906</v>
          </cell>
          <cell r="F557">
            <v>12993766</v>
          </cell>
          <cell r="G557">
            <v>121829</v>
          </cell>
          <cell r="H557">
            <v>12699535</v>
          </cell>
          <cell r="I557">
            <v>178988</v>
          </cell>
          <cell r="J557">
            <v>8659957</v>
          </cell>
        </row>
        <row r="558">
          <cell r="A558">
            <v>230200</v>
          </cell>
          <cell r="B558" t="str">
            <v>CE</v>
          </cell>
          <cell r="C558" t="str">
            <v>BARRO</v>
          </cell>
          <cell r="D558" t="str">
            <v>230200</v>
          </cell>
          <cell r="E558">
            <v>229095</v>
          </cell>
          <cell r="F558">
            <v>43822164</v>
          </cell>
          <cell r="G558">
            <v>261514</v>
          </cell>
          <cell r="H558">
            <v>45883107</v>
          </cell>
          <cell r="I558">
            <v>165258</v>
          </cell>
          <cell r="J558">
            <v>31532223</v>
          </cell>
        </row>
        <row r="559">
          <cell r="A559">
            <v>230205</v>
          </cell>
          <cell r="B559" t="str">
            <v>CE</v>
          </cell>
          <cell r="C559" t="str">
            <v>BARROQUINHA</v>
          </cell>
          <cell r="D559" t="str">
            <v>230205</v>
          </cell>
          <cell r="E559">
            <v>238324</v>
          </cell>
          <cell r="F559">
            <v>2648129</v>
          </cell>
          <cell r="G559">
            <v>58851</v>
          </cell>
          <cell r="H559">
            <v>1755496</v>
          </cell>
          <cell r="I559">
            <v>170679</v>
          </cell>
          <cell r="J559">
            <v>1734469</v>
          </cell>
        </row>
        <row r="560">
          <cell r="A560">
            <v>230210</v>
          </cell>
          <cell r="B560" t="str">
            <v>CE</v>
          </cell>
          <cell r="C560" t="str">
            <v>BATURITÉ</v>
          </cell>
          <cell r="D560" t="str">
            <v>230210</v>
          </cell>
          <cell r="E560">
            <v>315994</v>
          </cell>
          <cell r="F560">
            <v>39844114</v>
          </cell>
          <cell r="G560">
            <v>569617</v>
          </cell>
          <cell r="H560">
            <v>43112263</v>
          </cell>
          <cell r="I560">
            <v>141750</v>
          </cell>
          <cell r="J560">
            <v>27065814</v>
          </cell>
        </row>
        <row r="561">
          <cell r="A561">
            <v>230220</v>
          </cell>
          <cell r="B561" t="str">
            <v>CE</v>
          </cell>
          <cell r="C561" t="str">
            <v>BEBERIBE</v>
          </cell>
          <cell r="D561" t="str">
            <v>230220</v>
          </cell>
          <cell r="E561">
            <v>789323</v>
          </cell>
          <cell r="F561">
            <v>36002192</v>
          </cell>
          <cell r="G561">
            <v>461230</v>
          </cell>
          <cell r="H561">
            <v>43979723</v>
          </cell>
          <cell r="I561">
            <v>951960</v>
          </cell>
          <cell r="J561">
            <v>37068550</v>
          </cell>
        </row>
        <row r="562">
          <cell r="A562">
            <v>230230</v>
          </cell>
          <cell r="B562" t="str">
            <v>CE</v>
          </cell>
          <cell r="C562" t="str">
            <v>BELA CRUZ</v>
          </cell>
          <cell r="D562" t="str">
            <v>230230</v>
          </cell>
          <cell r="E562">
            <v>676567</v>
          </cell>
          <cell r="F562">
            <v>21334589</v>
          </cell>
          <cell r="G562">
            <v>84559</v>
          </cell>
          <cell r="H562">
            <v>19428432</v>
          </cell>
          <cell r="I562">
            <v>650890</v>
          </cell>
          <cell r="J562">
            <v>11929210</v>
          </cell>
        </row>
        <row r="563">
          <cell r="A563">
            <v>230240</v>
          </cell>
          <cell r="B563" t="str">
            <v>CE</v>
          </cell>
          <cell r="C563" t="str">
            <v>BOA VIAGEM</v>
          </cell>
          <cell r="D563" t="str">
            <v>230240</v>
          </cell>
          <cell r="E563">
            <v>235580</v>
          </cell>
          <cell r="F563">
            <v>48116490</v>
          </cell>
          <cell r="G563">
            <v>795978</v>
          </cell>
          <cell r="H563">
            <v>54409267</v>
          </cell>
          <cell r="I563">
            <v>281281</v>
          </cell>
          <cell r="J563">
            <v>47363861</v>
          </cell>
        </row>
        <row r="564">
          <cell r="A564">
            <v>230250</v>
          </cell>
          <cell r="B564" t="str">
            <v>CE</v>
          </cell>
          <cell r="C564" t="str">
            <v>BREJO SANTO</v>
          </cell>
          <cell r="D564" t="str">
            <v>230250</v>
          </cell>
          <cell r="E564">
            <v>215201</v>
          </cell>
          <cell r="F564">
            <v>43936760</v>
          </cell>
          <cell r="G564">
            <v>164436</v>
          </cell>
          <cell r="H564">
            <v>36758874</v>
          </cell>
          <cell r="I564">
            <v>156479</v>
          </cell>
          <cell r="J564">
            <v>25231714</v>
          </cell>
        </row>
        <row r="565">
          <cell r="A565">
            <v>230260</v>
          </cell>
          <cell r="B565" t="str">
            <v>CE</v>
          </cell>
          <cell r="C565" t="str">
            <v>CAMOCIM</v>
          </cell>
          <cell r="D565" t="str">
            <v>230260</v>
          </cell>
          <cell r="E565">
            <v>1213024</v>
          </cell>
          <cell r="F565">
            <v>147167635</v>
          </cell>
          <cell r="G565">
            <v>892466</v>
          </cell>
          <cell r="H565">
            <v>143026941</v>
          </cell>
          <cell r="I565">
            <v>1160829</v>
          </cell>
          <cell r="J565">
            <v>89687744</v>
          </cell>
        </row>
        <row r="566">
          <cell r="A566">
            <v>230270</v>
          </cell>
          <cell r="B566" t="str">
            <v>CE</v>
          </cell>
          <cell r="C566" t="str">
            <v>CAMPOS SALES</v>
          </cell>
          <cell r="D566" t="str">
            <v>230270</v>
          </cell>
          <cell r="E566">
            <v>9581</v>
          </cell>
          <cell r="F566">
            <v>331733752</v>
          </cell>
          <cell r="G566">
            <v>6631</v>
          </cell>
          <cell r="H566">
            <v>355860508</v>
          </cell>
          <cell r="I566">
            <v>17732</v>
          </cell>
          <cell r="J566">
            <v>242575439</v>
          </cell>
        </row>
        <row r="567">
          <cell r="A567">
            <v>230280</v>
          </cell>
          <cell r="B567" t="str">
            <v>CE</v>
          </cell>
          <cell r="C567" t="str">
            <v>CANINDÉ</v>
          </cell>
          <cell r="D567" t="str">
            <v>230280</v>
          </cell>
          <cell r="E567">
            <v>549036</v>
          </cell>
          <cell r="F567">
            <v>113107175</v>
          </cell>
          <cell r="G567">
            <v>474739</v>
          </cell>
          <cell r="H567">
            <v>117799106</v>
          </cell>
          <cell r="I567">
            <v>619930</v>
          </cell>
          <cell r="J567">
            <v>82166005</v>
          </cell>
        </row>
        <row r="568">
          <cell r="A568">
            <v>230290</v>
          </cell>
          <cell r="B568" t="str">
            <v>CE</v>
          </cell>
          <cell r="C568" t="str">
            <v>CAPISTRANO</v>
          </cell>
          <cell r="D568" t="str">
            <v>230290</v>
          </cell>
          <cell r="E568">
            <v>115809</v>
          </cell>
          <cell r="F568">
            <v>13559583</v>
          </cell>
          <cell r="G568">
            <v>48923</v>
          </cell>
          <cell r="H568">
            <v>13481017</v>
          </cell>
          <cell r="I568">
            <v>314963</v>
          </cell>
          <cell r="J568">
            <v>9602268</v>
          </cell>
        </row>
        <row r="569">
          <cell r="A569">
            <v>230300</v>
          </cell>
          <cell r="B569" t="str">
            <v>CE</v>
          </cell>
          <cell r="C569" t="str">
            <v>CARIDADE</v>
          </cell>
          <cell r="D569" t="str">
            <v>230300</v>
          </cell>
          <cell r="E569">
            <v>135664</v>
          </cell>
          <cell r="F569">
            <v>12465062</v>
          </cell>
          <cell r="G569">
            <v>87168</v>
          </cell>
          <cell r="H569">
            <v>11399658</v>
          </cell>
          <cell r="I569">
            <v>159981</v>
          </cell>
          <cell r="J569">
            <v>6423532</v>
          </cell>
        </row>
        <row r="570">
          <cell r="A570">
            <v>230310</v>
          </cell>
          <cell r="B570" t="str">
            <v>CE</v>
          </cell>
          <cell r="C570" t="str">
            <v>CARIRÉ</v>
          </cell>
          <cell r="D570" t="str">
            <v>230310</v>
          </cell>
          <cell r="E570">
            <v>148678</v>
          </cell>
          <cell r="F570">
            <v>19959170</v>
          </cell>
          <cell r="G570">
            <v>42596</v>
          </cell>
          <cell r="H570">
            <v>18640480</v>
          </cell>
          <cell r="I570">
            <v>188774</v>
          </cell>
          <cell r="J570">
            <v>8598390</v>
          </cell>
        </row>
        <row r="571">
          <cell r="A571">
            <v>230320</v>
          </cell>
          <cell r="B571" t="str">
            <v>CE</v>
          </cell>
          <cell r="C571" t="str">
            <v>CARIRIAÇU</v>
          </cell>
          <cell r="D571" t="str">
            <v>230320</v>
          </cell>
          <cell r="E571">
            <v>192953</v>
          </cell>
          <cell r="F571">
            <v>17483246</v>
          </cell>
          <cell r="G571">
            <v>290291</v>
          </cell>
          <cell r="H571">
            <v>23508955</v>
          </cell>
          <cell r="I571">
            <v>310230</v>
          </cell>
          <cell r="J571">
            <v>21786733</v>
          </cell>
        </row>
        <row r="572">
          <cell r="A572">
            <v>230330</v>
          </cell>
          <cell r="B572" t="str">
            <v>CE</v>
          </cell>
          <cell r="C572" t="str">
            <v>CARIÚS</v>
          </cell>
          <cell r="D572" t="str">
            <v>230330</v>
          </cell>
          <cell r="F572">
            <v>3203060</v>
          </cell>
          <cell r="H572">
            <v>3431850</v>
          </cell>
          <cell r="J572">
            <v>2287900</v>
          </cell>
        </row>
        <row r="573">
          <cell r="A573">
            <v>230340</v>
          </cell>
          <cell r="B573" t="str">
            <v>CE</v>
          </cell>
          <cell r="C573" t="str">
            <v>CARNAUBAL</v>
          </cell>
          <cell r="D573" t="str">
            <v>230340</v>
          </cell>
          <cell r="E573">
            <v>135595</v>
          </cell>
          <cell r="F573">
            <v>18427882</v>
          </cell>
          <cell r="G573">
            <v>211544</v>
          </cell>
          <cell r="H573">
            <v>21929620</v>
          </cell>
          <cell r="I573">
            <v>141528</v>
          </cell>
          <cell r="J573">
            <v>13499715</v>
          </cell>
        </row>
        <row r="574">
          <cell r="A574">
            <v>230350</v>
          </cell>
          <cell r="B574" t="str">
            <v>CE</v>
          </cell>
          <cell r="C574" t="str">
            <v>CASCAVEL</v>
          </cell>
          <cell r="D574" t="str">
            <v>230350</v>
          </cell>
          <cell r="E574">
            <v>601724</v>
          </cell>
          <cell r="F574">
            <v>79701847</v>
          </cell>
          <cell r="G574">
            <v>1018399</v>
          </cell>
          <cell r="H574">
            <v>88028688</v>
          </cell>
          <cell r="I574">
            <v>677281</v>
          </cell>
          <cell r="J574">
            <v>63934574</v>
          </cell>
        </row>
        <row r="575">
          <cell r="A575">
            <v>230360</v>
          </cell>
          <cell r="B575" t="str">
            <v>CE</v>
          </cell>
          <cell r="C575" t="str">
            <v>CATARINA</v>
          </cell>
          <cell r="D575" t="str">
            <v>230360</v>
          </cell>
          <cell r="E575">
            <v>286826</v>
          </cell>
          <cell r="F575">
            <v>27554998</v>
          </cell>
          <cell r="G575">
            <v>111627</v>
          </cell>
          <cell r="H575">
            <v>26169525</v>
          </cell>
          <cell r="I575">
            <v>115857</v>
          </cell>
          <cell r="J575">
            <v>14527245</v>
          </cell>
        </row>
        <row r="576">
          <cell r="A576">
            <v>230365</v>
          </cell>
          <cell r="B576" t="str">
            <v>CE</v>
          </cell>
          <cell r="C576" t="str">
            <v>CATUNDA</v>
          </cell>
          <cell r="D576" t="str">
            <v>230365</v>
          </cell>
          <cell r="E576">
            <v>20899</v>
          </cell>
          <cell r="F576">
            <v>33533623</v>
          </cell>
          <cell r="G576">
            <v>57829</v>
          </cell>
          <cell r="H576">
            <v>36009771</v>
          </cell>
          <cell r="I576">
            <v>38168</v>
          </cell>
          <cell r="J576">
            <v>25011015</v>
          </cell>
        </row>
        <row r="577">
          <cell r="A577">
            <v>230370</v>
          </cell>
          <cell r="B577" t="str">
            <v>CE</v>
          </cell>
          <cell r="C577" t="str">
            <v>CAUCAIA</v>
          </cell>
          <cell r="D577" t="str">
            <v>230370</v>
          </cell>
          <cell r="E577">
            <v>4759500</v>
          </cell>
          <cell r="F577">
            <v>312894843</v>
          </cell>
          <cell r="G577">
            <v>3983156</v>
          </cell>
          <cell r="H577">
            <v>301697548</v>
          </cell>
          <cell r="I577">
            <v>2815077</v>
          </cell>
          <cell r="J577">
            <v>240178074</v>
          </cell>
        </row>
        <row r="578">
          <cell r="A578">
            <v>230380</v>
          </cell>
          <cell r="B578" t="str">
            <v>CE</v>
          </cell>
          <cell r="C578" t="str">
            <v>CEDRO</v>
          </cell>
          <cell r="D578" t="str">
            <v>230380</v>
          </cell>
          <cell r="E578">
            <v>297307</v>
          </cell>
          <cell r="F578">
            <v>35422411</v>
          </cell>
          <cell r="G578">
            <v>288963</v>
          </cell>
          <cell r="H578">
            <v>38799723</v>
          </cell>
          <cell r="I578">
            <v>245336</v>
          </cell>
          <cell r="J578">
            <v>24136928</v>
          </cell>
        </row>
        <row r="579">
          <cell r="A579">
            <v>230390</v>
          </cell>
          <cell r="B579" t="str">
            <v>CE</v>
          </cell>
          <cell r="C579" t="str">
            <v>CHAVAL</v>
          </cell>
          <cell r="D579" t="str">
            <v>230390</v>
          </cell>
          <cell r="E579">
            <v>245643</v>
          </cell>
          <cell r="F579">
            <v>26373843</v>
          </cell>
          <cell r="G579">
            <v>142524</v>
          </cell>
          <cell r="H579">
            <v>24981101</v>
          </cell>
          <cell r="I579">
            <v>241844</v>
          </cell>
          <cell r="J579">
            <v>18366165</v>
          </cell>
        </row>
        <row r="580">
          <cell r="A580">
            <v>230393</v>
          </cell>
          <cell r="B580" t="str">
            <v>CE</v>
          </cell>
          <cell r="C580" t="str">
            <v>CHORÓ</v>
          </cell>
          <cell r="D580" t="str">
            <v>230393</v>
          </cell>
          <cell r="E580">
            <v>76907</v>
          </cell>
          <cell r="F580">
            <v>15519267</v>
          </cell>
          <cell r="G580">
            <v>93792</v>
          </cell>
          <cell r="H580">
            <v>16552152</v>
          </cell>
          <cell r="I580">
            <v>64219</v>
          </cell>
          <cell r="J580">
            <v>11173766</v>
          </cell>
        </row>
        <row r="581">
          <cell r="A581">
            <v>230395</v>
          </cell>
          <cell r="B581" t="str">
            <v>CE</v>
          </cell>
          <cell r="C581" t="str">
            <v>CHOROZINHO</v>
          </cell>
          <cell r="D581" t="str">
            <v>230395</v>
          </cell>
          <cell r="F581">
            <v>124192504</v>
          </cell>
          <cell r="H581">
            <v>132771386</v>
          </cell>
          <cell r="I581">
            <v>400</v>
          </cell>
          <cell r="J581">
            <v>88915000</v>
          </cell>
        </row>
        <row r="582">
          <cell r="A582">
            <v>230400</v>
          </cell>
          <cell r="B582" t="str">
            <v>CE</v>
          </cell>
          <cell r="C582" t="str">
            <v>COREAÚ</v>
          </cell>
          <cell r="D582" t="str">
            <v>230400</v>
          </cell>
          <cell r="E582">
            <v>141933</v>
          </cell>
          <cell r="F582">
            <v>21925403</v>
          </cell>
          <cell r="G582">
            <v>252697</v>
          </cell>
          <cell r="H582">
            <v>20872618</v>
          </cell>
          <cell r="I582">
            <v>58398</v>
          </cell>
          <cell r="J582">
            <v>11655758</v>
          </cell>
        </row>
        <row r="583">
          <cell r="A583">
            <v>230410</v>
          </cell>
          <cell r="B583" t="str">
            <v>CE</v>
          </cell>
          <cell r="C583" t="str">
            <v>CRATEÚS</v>
          </cell>
          <cell r="D583" t="str">
            <v>230410</v>
          </cell>
          <cell r="E583">
            <v>679582</v>
          </cell>
          <cell r="F583">
            <v>94360139</v>
          </cell>
          <cell r="G583">
            <v>723799</v>
          </cell>
          <cell r="H583">
            <v>88776517</v>
          </cell>
          <cell r="I583">
            <v>625506</v>
          </cell>
          <cell r="J583">
            <v>70572939</v>
          </cell>
        </row>
        <row r="584">
          <cell r="A584">
            <v>230420</v>
          </cell>
          <cell r="B584" t="str">
            <v>CE</v>
          </cell>
          <cell r="C584" t="str">
            <v>CRATO</v>
          </cell>
          <cell r="D584" t="str">
            <v>230420</v>
          </cell>
          <cell r="E584">
            <v>1127609</v>
          </cell>
          <cell r="F584">
            <v>248099387</v>
          </cell>
          <cell r="G584">
            <v>1696829</v>
          </cell>
          <cell r="H584">
            <v>248127634</v>
          </cell>
          <cell r="I584">
            <v>981568</v>
          </cell>
          <cell r="J584">
            <v>154637586</v>
          </cell>
        </row>
        <row r="585">
          <cell r="A585">
            <v>230423</v>
          </cell>
          <cell r="B585" t="str">
            <v>CE</v>
          </cell>
          <cell r="C585" t="str">
            <v>CROATÁ</v>
          </cell>
          <cell r="D585" t="str">
            <v>230423</v>
          </cell>
          <cell r="E585">
            <v>613306</v>
          </cell>
          <cell r="F585">
            <v>39692514</v>
          </cell>
          <cell r="G585">
            <v>450884</v>
          </cell>
          <cell r="H585">
            <v>28284370</v>
          </cell>
          <cell r="I585">
            <v>222091</v>
          </cell>
          <cell r="J585">
            <v>18140314</v>
          </cell>
        </row>
        <row r="586">
          <cell r="A586">
            <v>230425</v>
          </cell>
          <cell r="B586" t="str">
            <v>CE</v>
          </cell>
          <cell r="C586" t="str">
            <v>CRUZ</v>
          </cell>
          <cell r="D586" t="str">
            <v>230425</v>
          </cell>
          <cell r="E586">
            <v>413124</v>
          </cell>
          <cell r="F586">
            <v>48703051</v>
          </cell>
          <cell r="G586">
            <v>323290</v>
          </cell>
          <cell r="H586">
            <v>57083607</v>
          </cell>
          <cell r="I586">
            <v>360391</v>
          </cell>
          <cell r="J586">
            <v>42395306</v>
          </cell>
        </row>
        <row r="587">
          <cell r="A587">
            <v>230426</v>
          </cell>
          <cell r="B587" t="str">
            <v>CE</v>
          </cell>
          <cell r="C587" t="str">
            <v>DEPUTADO IRAPUAN PINHEIRO</v>
          </cell>
          <cell r="D587" t="str">
            <v>230426</v>
          </cell>
          <cell r="E587">
            <v>72743</v>
          </cell>
          <cell r="F587">
            <v>7987526</v>
          </cell>
          <cell r="G587">
            <v>35155</v>
          </cell>
          <cell r="H587">
            <v>8008848</v>
          </cell>
          <cell r="I587">
            <v>15963</v>
          </cell>
          <cell r="J587">
            <v>5630230</v>
          </cell>
        </row>
        <row r="588">
          <cell r="A588">
            <v>230427</v>
          </cell>
          <cell r="B588" t="str">
            <v>CE</v>
          </cell>
          <cell r="C588" t="str">
            <v>ERERÊ</v>
          </cell>
          <cell r="D588" t="str">
            <v>230427</v>
          </cell>
          <cell r="E588">
            <v>20559</v>
          </cell>
          <cell r="F588">
            <v>13665545</v>
          </cell>
          <cell r="G588">
            <v>102455</v>
          </cell>
          <cell r="H588">
            <v>14245736</v>
          </cell>
          <cell r="I588">
            <v>68370</v>
          </cell>
          <cell r="J588">
            <v>9828407</v>
          </cell>
        </row>
        <row r="589">
          <cell r="A589">
            <v>230000</v>
          </cell>
          <cell r="B589" t="str">
            <v>CE</v>
          </cell>
          <cell r="C589" t="str">
            <v>ESTADO DO CEARA</v>
          </cell>
          <cell r="D589" t="str">
            <v>230000</v>
          </cell>
          <cell r="G589">
            <v>200461</v>
          </cell>
          <cell r="H589">
            <v>24501703</v>
          </cell>
        </row>
        <row r="590">
          <cell r="A590">
            <v>230428</v>
          </cell>
          <cell r="B590" t="str">
            <v>CE</v>
          </cell>
          <cell r="C590" t="str">
            <v>EUSÉBIO</v>
          </cell>
          <cell r="D590" t="str">
            <v>230428</v>
          </cell>
          <cell r="E590">
            <v>53026</v>
          </cell>
          <cell r="F590">
            <v>25427294</v>
          </cell>
          <cell r="G590">
            <v>22945</v>
          </cell>
          <cell r="H590">
            <v>27335064</v>
          </cell>
          <cell r="I590">
            <v>53907</v>
          </cell>
          <cell r="J590">
            <v>17380189</v>
          </cell>
        </row>
        <row r="591">
          <cell r="A591">
            <v>230430</v>
          </cell>
          <cell r="B591" t="str">
            <v>CE</v>
          </cell>
          <cell r="C591" t="str">
            <v>FARIAS BRITO</v>
          </cell>
          <cell r="D591" t="str">
            <v>230430</v>
          </cell>
          <cell r="E591">
            <v>282606</v>
          </cell>
          <cell r="F591">
            <v>57273583</v>
          </cell>
          <cell r="G591">
            <v>193895</v>
          </cell>
          <cell r="H591">
            <v>62498305</v>
          </cell>
          <cell r="I591">
            <v>253097</v>
          </cell>
          <cell r="J591">
            <v>45672501</v>
          </cell>
        </row>
        <row r="592">
          <cell r="A592">
            <v>230435</v>
          </cell>
          <cell r="B592" t="str">
            <v>CE</v>
          </cell>
          <cell r="C592" t="str">
            <v>FORQUILHA</v>
          </cell>
          <cell r="D592" t="str">
            <v>230435</v>
          </cell>
          <cell r="E592">
            <v>212231</v>
          </cell>
          <cell r="F592">
            <v>32476537</v>
          </cell>
          <cell r="G592">
            <v>258902</v>
          </cell>
          <cell r="H592">
            <v>37672196</v>
          </cell>
          <cell r="I592">
            <v>243699</v>
          </cell>
          <cell r="J592">
            <v>24002619</v>
          </cell>
        </row>
        <row r="593">
          <cell r="A593">
            <v>230440</v>
          </cell>
          <cell r="B593" t="str">
            <v>CE</v>
          </cell>
          <cell r="C593" t="str">
            <v>FORTALEZA</v>
          </cell>
          <cell r="D593" t="str">
            <v>230440</v>
          </cell>
          <cell r="E593">
            <v>1984502</v>
          </cell>
          <cell r="F593">
            <v>233611178</v>
          </cell>
          <cell r="G593">
            <v>1243596</v>
          </cell>
          <cell r="H593">
            <v>211784913</v>
          </cell>
          <cell r="I593">
            <v>812259</v>
          </cell>
          <cell r="J593">
            <v>180750262</v>
          </cell>
        </row>
        <row r="594">
          <cell r="A594">
            <v>230445</v>
          </cell>
          <cell r="B594" t="str">
            <v>CE</v>
          </cell>
          <cell r="C594" t="str">
            <v>FORTIM</v>
          </cell>
          <cell r="D594" t="str">
            <v>230445</v>
          </cell>
          <cell r="E594">
            <v>122427</v>
          </cell>
          <cell r="F594">
            <v>19672399</v>
          </cell>
          <cell r="G594">
            <v>118154</v>
          </cell>
          <cell r="H594">
            <v>23790332</v>
          </cell>
          <cell r="I594">
            <v>111721</v>
          </cell>
          <cell r="J594">
            <v>17621332</v>
          </cell>
        </row>
        <row r="595">
          <cell r="A595">
            <v>230450</v>
          </cell>
          <cell r="B595" t="str">
            <v>CE</v>
          </cell>
          <cell r="C595" t="str">
            <v>FRECHEIRINHA</v>
          </cell>
          <cell r="D595" t="str">
            <v>230450</v>
          </cell>
          <cell r="E595">
            <v>169648</v>
          </cell>
          <cell r="F595">
            <v>31290401</v>
          </cell>
          <cell r="G595">
            <v>222802</v>
          </cell>
          <cell r="H595">
            <v>27708236</v>
          </cell>
          <cell r="I595">
            <v>82949</v>
          </cell>
          <cell r="J595">
            <v>18293842</v>
          </cell>
        </row>
        <row r="596">
          <cell r="A596">
            <v>230460</v>
          </cell>
          <cell r="B596" t="str">
            <v>CE</v>
          </cell>
          <cell r="C596" t="str">
            <v>GENERAL SAMPAIO</v>
          </cell>
          <cell r="D596" t="str">
            <v>230460</v>
          </cell>
          <cell r="E596">
            <v>86266</v>
          </cell>
          <cell r="F596">
            <v>8321530</v>
          </cell>
          <cell r="G596">
            <v>17978</v>
          </cell>
          <cell r="H596">
            <v>8854373</v>
          </cell>
          <cell r="I596">
            <v>50430</v>
          </cell>
          <cell r="J596">
            <v>5666800</v>
          </cell>
        </row>
        <row r="597">
          <cell r="A597">
            <v>230465</v>
          </cell>
          <cell r="B597" t="str">
            <v>CE</v>
          </cell>
          <cell r="C597" t="str">
            <v>GRAÇA</v>
          </cell>
          <cell r="D597" t="str">
            <v>230465</v>
          </cell>
          <cell r="E597">
            <v>68326</v>
          </cell>
          <cell r="F597">
            <v>10979239</v>
          </cell>
          <cell r="G597">
            <v>156571</v>
          </cell>
          <cell r="H597">
            <v>10016414</v>
          </cell>
          <cell r="I597">
            <v>185925</v>
          </cell>
          <cell r="J597">
            <v>7870844</v>
          </cell>
        </row>
        <row r="598">
          <cell r="A598">
            <v>230470</v>
          </cell>
          <cell r="B598" t="str">
            <v>CE</v>
          </cell>
          <cell r="C598" t="str">
            <v>GRANJA</v>
          </cell>
          <cell r="D598" t="str">
            <v>230470</v>
          </cell>
          <cell r="E598">
            <v>555819</v>
          </cell>
          <cell r="F598">
            <v>148740140</v>
          </cell>
          <cell r="G598">
            <v>700624</v>
          </cell>
          <cell r="H598">
            <v>154279018</v>
          </cell>
          <cell r="I598">
            <v>344081</v>
          </cell>
          <cell r="J598">
            <v>103524932</v>
          </cell>
        </row>
        <row r="599">
          <cell r="A599">
            <v>230480</v>
          </cell>
          <cell r="B599" t="str">
            <v>CE</v>
          </cell>
          <cell r="C599" t="str">
            <v>GRANJEIRO</v>
          </cell>
          <cell r="D599" t="str">
            <v>230480</v>
          </cell>
          <cell r="E599">
            <v>41882</v>
          </cell>
          <cell r="F599">
            <v>5596300</v>
          </cell>
          <cell r="G599">
            <v>38392</v>
          </cell>
          <cell r="H599">
            <v>5436198</v>
          </cell>
          <cell r="I599">
            <v>465</v>
          </cell>
          <cell r="J599">
            <v>3591500</v>
          </cell>
        </row>
        <row r="600">
          <cell r="A600">
            <v>230490</v>
          </cell>
          <cell r="B600" t="str">
            <v>CE</v>
          </cell>
          <cell r="C600" t="str">
            <v>GROAÍRAS</v>
          </cell>
          <cell r="D600" t="str">
            <v>230490</v>
          </cell>
          <cell r="F600">
            <v>17423239</v>
          </cell>
          <cell r="G600">
            <v>4820</v>
          </cell>
          <cell r="H600">
            <v>18720180</v>
          </cell>
          <cell r="I600">
            <v>2978</v>
          </cell>
          <cell r="J600">
            <v>17552227</v>
          </cell>
        </row>
        <row r="601">
          <cell r="A601">
            <v>230495</v>
          </cell>
          <cell r="B601" t="str">
            <v>CE</v>
          </cell>
          <cell r="C601" t="str">
            <v>GUAIÚBA</v>
          </cell>
          <cell r="D601" t="str">
            <v>230495</v>
          </cell>
          <cell r="E601">
            <v>277873</v>
          </cell>
          <cell r="F601">
            <v>34401157</v>
          </cell>
          <cell r="G601">
            <v>260362</v>
          </cell>
          <cell r="H601">
            <v>34135339</v>
          </cell>
          <cell r="I601">
            <v>207134</v>
          </cell>
          <cell r="J601">
            <v>26642590</v>
          </cell>
        </row>
        <row r="602">
          <cell r="A602">
            <v>230500</v>
          </cell>
          <cell r="B602" t="str">
            <v>CE</v>
          </cell>
          <cell r="C602" t="str">
            <v>GUARACIABA DO NORTE</v>
          </cell>
          <cell r="D602" t="str">
            <v>230500</v>
          </cell>
          <cell r="E602">
            <v>1266702</v>
          </cell>
          <cell r="F602">
            <v>62739136</v>
          </cell>
          <cell r="G602">
            <v>455400</v>
          </cell>
          <cell r="H602">
            <v>53146352</v>
          </cell>
          <cell r="I602">
            <v>438613</v>
          </cell>
          <cell r="J602">
            <v>37439909</v>
          </cell>
        </row>
        <row r="603">
          <cell r="A603">
            <v>230510</v>
          </cell>
          <cell r="B603" t="str">
            <v>CE</v>
          </cell>
          <cell r="C603" t="str">
            <v>GUARAMIRANGA</v>
          </cell>
          <cell r="D603" t="str">
            <v>230510</v>
          </cell>
          <cell r="E603">
            <v>78607</v>
          </cell>
          <cell r="F603">
            <v>5777094</v>
          </cell>
          <cell r="G603">
            <v>9971</v>
          </cell>
          <cell r="H603">
            <v>5738852</v>
          </cell>
          <cell r="I603">
            <v>24468</v>
          </cell>
          <cell r="J603">
            <v>4192244</v>
          </cell>
        </row>
        <row r="604">
          <cell r="A604">
            <v>230520</v>
          </cell>
          <cell r="B604" t="str">
            <v>CE</v>
          </cell>
          <cell r="C604" t="str">
            <v>HIDROLÂNDIA</v>
          </cell>
          <cell r="D604" t="str">
            <v>230520</v>
          </cell>
          <cell r="E604">
            <v>119548</v>
          </cell>
          <cell r="F604">
            <v>23232998</v>
          </cell>
          <cell r="G604">
            <v>150781</v>
          </cell>
          <cell r="H604">
            <v>21969731</v>
          </cell>
          <cell r="I604">
            <v>27728</v>
          </cell>
          <cell r="J604">
            <v>14203271</v>
          </cell>
        </row>
        <row r="605">
          <cell r="A605">
            <v>230523</v>
          </cell>
          <cell r="B605" t="str">
            <v>CE</v>
          </cell>
          <cell r="C605" t="str">
            <v>HORIZONTE</v>
          </cell>
          <cell r="D605" t="str">
            <v>230523</v>
          </cell>
          <cell r="E605">
            <v>8254</v>
          </cell>
          <cell r="F605">
            <v>7357489</v>
          </cell>
          <cell r="G605">
            <v>1</v>
          </cell>
          <cell r="H605">
            <v>7856441</v>
          </cell>
          <cell r="I605">
            <v>16</v>
          </cell>
          <cell r="J605">
            <v>5230455</v>
          </cell>
        </row>
        <row r="606">
          <cell r="A606">
            <v>230526</v>
          </cell>
          <cell r="B606" t="str">
            <v>CE</v>
          </cell>
          <cell r="C606" t="str">
            <v>IBARETAMA</v>
          </cell>
          <cell r="D606" t="str">
            <v>230526</v>
          </cell>
          <cell r="E606">
            <v>322263</v>
          </cell>
          <cell r="F606">
            <v>7579345</v>
          </cell>
          <cell r="G606">
            <v>17900</v>
          </cell>
          <cell r="H606">
            <v>8838417</v>
          </cell>
          <cell r="I606">
            <v>262721</v>
          </cell>
          <cell r="J606">
            <v>6508698</v>
          </cell>
        </row>
        <row r="607">
          <cell r="A607">
            <v>230530</v>
          </cell>
          <cell r="B607" t="str">
            <v>CE</v>
          </cell>
          <cell r="C607" t="str">
            <v>IBIAPINA</v>
          </cell>
          <cell r="D607" t="str">
            <v>230530</v>
          </cell>
          <cell r="E607">
            <v>153144</v>
          </cell>
          <cell r="F607">
            <v>15737585</v>
          </cell>
          <cell r="G607">
            <v>124447</v>
          </cell>
          <cell r="H607">
            <v>27895594</v>
          </cell>
          <cell r="I607">
            <v>17520</v>
          </cell>
          <cell r="J607">
            <v>19967740</v>
          </cell>
        </row>
        <row r="608">
          <cell r="A608">
            <v>230533</v>
          </cell>
          <cell r="B608" t="str">
            <v>CE</v>
          </cell>
          <cell r="C608" t="str">
            <v>IBICUITINGA</v>
          </cell>
          <cell r="D608" t="str">
            <v>230533</v>
          </cell>
          <cell r="E608">
            <v>163713</v>
          </cell>
          <cell r="F608">
            <v>9730181</v>
          </cell>
          <cell r="G608">
            <v>59386</v>
          </cell>
          <cell r="H608">
            <v>10474085</v>
          </cell>
          <cell r="I608">
            <v>104083</v>
          </cell>
          <cell r="J608">
            <v>8048566</v>
          </cell>
        </row>
        <row r="609">
          <cell r="A609">
            <v>230535</v>
          </cell>
          <cell r="B609" t="str">
            <v>CE</v>
          </cell>
          <cell r="C609" t="str">
            <v>ICAPUÍ</v>
          </cell>
          <cell r="D609" t="str">
            <v>230535</v>
          </cell>
          <cell r="E609">
            <v>297160</v>
          </cell>
          <cell r="F609">
            <v>24762207</v>
          </cell>
          <cell r="G609">
            <v>302295</v>
          </cell>
          <cell r="H609">
            <v>23172715</v>
          </cell>
          <cell r="I609">
            <v>154844</v>
          </cell>
          <cell r="J609">
            <v>15008591</v>
          </cell>
        </row>
        <row r="610">
          <cell r="A610">
            <v>230540</v>
          </cell>
          <cell r="B610" t="str">
            <v>CE</v>
          </cell>
          <cell r="C610" t="str">
            <v>ICÓ</v>
          </cell>
          <cell r="D610" t="str">
            <v>230540</v>
          </cell>
          <cell r="E610">
            <v>539842</v>
          </cell>
          <cell r="F610">
            <v>52545950</v>
          </cell>
          <cell r="G610">
            <v>427366</v>
          </cell>
          <cell r="H610">
            <v>43653477</v>
          </cell>
          <cell r="I610">
            <v>319982</v>
          </cell>
          <cell r="J610">
            <v>25574452</v>
          </cell>
        </row>
        <row r="611">
          <cell r="A611">
            <v>230550</v>
          </cell>
          <cell r="B611" t="str">
            <v>CE</v>
          </cell>
          <cell r="C611" t="str">
            <v>IGUATU</v>
          </cell>
          <cell r="D611" t="str">
            <v>230550</v>
          </cell>
          <cell r="E611">
            <v>1271567</v>
          </cell>
          <cell r="F611">
            <v>111412924</v>
          </cell>
          <cell r="G611">
            <v>1032209</v>
          </cell>
          <cell r="H611">
            <v>102898537</v>
          </cell>
          <cell r="I611">
            <v>996363</v>
          </cell>
          <cell r="J611">
            <v>60957514</v>
          </cell>
        </row>
        <row r="612">
          <cell r="A612">
            <v>230560</v>
          </cell>
          <cell r="B612" t="str">
            <v>CE</v>
          </cell>
          <cell r="C612" t="str">
            <v>INDEPENDÊNCIA</v>
          </cell>
          <cell r="D612" t="str">
            <v>230560</v>
          </cell>
          <cell r="E612">
            <v>339154</v>
          </cell>
          <cell r="F612">
            <v>32020594</v>
          </cell>
          <cell r="G612">
            <v>221231</v>
          </cell>
          <cell r="H612">
            <v>30815218</v>
          </cell>
          <cell r="I612">
            <v>235088</v>
          </cell>
          <cell r="J612">
            <v>23546485</v>
          </cell>
        </row>
        <row r="613">
          <cell r="A613">
            <v>230565</v>
          </cell>
          <cell r="B613" t="str">
            <v>CE</v>
          </cell>
          <cell r="C613" t="str">
            <v>IPAPORANGA</v>
          </cell>
          <cell r="D613" t="str">
            <v>230565</v>
          </cell>
          <cell r="E613">
            <v>347121</v>
          </cell>
          <cell r="F613">
            <v>21420445</v>
          </cell>
          <cell r="G613">
            <v>392667</v>
          </cell>
          <cell r="H613">
            <v>19244909</v>
          </cell>
          <cell r="I613">
            <v>64664</v>
          </cell>
          <cell r="J613">
            <v>8465473</v>
          </cell>
        </row>
        <row r="614">
          <cell r="A614">
            <v>230570</v>
          </cell>
          <cell r="B614" t="str">
            <v>CE</v>
          </cell>
          <cell r="C614" t="str">
            <v>IPAUMIRIM</v>
          </cell>
          <cell r="D614" t="str">
            <v>230570</v>
          </cell>
          <cell r="E614">
            <v>2513</v>
          </cell>
          <cell r="F614">
            <v>7030524</v>
          </cell>
          <cell r="H614">
            <v>7786320</v>
          </cell>
          <cell r="I614">
            <v>223774</v>
          </cell>
          <cell r="J614">
            <v>5985516</v>
          </cell>
        </row>
        <row r="615">
          <cell r="A615">
            <v>230580</v>
          </cell>
          <cell r="B615" t="str">
            <v>CE</v>
          </cell>
          <cell r="C615" t="str">
            <v>IPU</v>
          </cell>
          <cell r="D615" t="str">
            <v>230580</v>
          </cell>
          <cell r="E615">
            <v>361549</v>
          </cell>
          <cell r="F615">
            <v>61730768</v>
          </cell>
          <cell r="G615">
            <v>269452</v>
          </cell>
          <cell r="H615">
            <v>65444296</v>
          </cell>
          <cell r="I615">
            <v>483052</v>
          </cell>
          <cell r="J615">
            <v>43854504</v>
          </cell>
        </row>
        <row r="616">
          <cell r="A616">
            <v>230590</v>
          </cell>
          <cell r="B616" t="str">
            <v>CE</v>
          </cell>
          <cell r="C616" t="str">
            <v>IPUEIRAS</v>
          </cell>
          <cell r="D616" t="str">
            <v>230590</v>
          </cell>
          <cell r="E616">
            <v>545328</v>
          </cell>
          <cell r="F616">
            <v>61560763</v>
          </cell>
          <cell r="G616">
            <v>607114</v>
          </cell>
          <cell r="H616">
            <v>61231830</v>
          </cell>
          <cell r="I616">
            <v>183274</v>
          </cell>
          <cell r="J616">
            <v>39521937</v>
          </cell>
        </row>
        <row r="617">
          <cell r="A617">
            <v>230600</v>
          </cell>
          <cell r="B617" t="str">
            <v>CE</v>
          </cell>
          <cell r="C617" t="str">
            <v>IRACEMA</v>
          </cell>
          <cell r="D617" t="str">
            <v>230600</v>
          </cell>
          <cell r="E617">
            <v>109097</v>
          </cell>
          <cell r="F617">
            <v>12506924</v>
          </cell>
          <cell r="G617">
            <v>141625</v>
          </cell>
          <cell r="H617">
            <v>11537434</v>
          </cell>
          <cell r="I617">
            <v>107177</v>
          </cell>
          <cell r="J617">
            <v>10396827</v>
          </cell>
        </row>
        <row r="618">
          <cell r="A618">
            <v>230610</v>
          </cell>
          <cell r="B618" t="str">
            <v>CE</v>
          </cell>
          <cell r="C618" t="str">
            <v>IRAUÇUBA</v>
          </cell>
          <cell r="D618" t="str">
            <v>230610</v>
          </cell>
          <cell r="E618">
            <v>331709</v>
          </cell>
          <cell r="F618">
            <v>26032546</v>
          </cell>
          <cell r="G618">
            <v>254534</v>
          </cell>
          <cell r="H618">
            <v>18992118</v>
          </cell>
          <cell r="I618">
            <v>212395</v>
          </cell>
          <cell r="J618">
            <v>14831506</v>
          </cell>
        </row>
        <row r="619">
          <cell r="A619">
            <v>230620</v>
          </cell>
          <cell r="B619" t="str">
            <v>CE</v>
          </cell>
          <cell r="C619" t="str">
            <v>ITAIÇABA</v>
          </cell>
          <cell r="D619" t="str">
            <v>230620</v>
          </cell>
          <cell r="E619">
            <v>37621</v>
          </cell>
          <cell r="F619">
            <v>10053820</v>
          </cell>
          <cell r="G619">
            <v>137103</v>
          </cell>
          <cell r="H619">
            <v>9833788</v>
          </cell>
          <cell r="I619">
            <v>46244</v>
          </cell>
          <cell r="J619">
            <v>6442871</v>
          </cell>
        </row>
        <row r="620">
          <cell r="A620">
            <v>230625</v>
          </cell>
          <cell r="B620" t="str">
            <v>CE</v>
          </cell>
          <cell r="C620" t="str">
            <v>ITAITINGA</v>
          </cell>
          <cell r="D620" t="str">
            <v>230625</v>
          </cell>
          <cell r="E620">
            <v>171375</v>
          </cell>
          <cell r="F620">
            <v>19387154</v>
          </cell>
          <cell r="G620">
            <v>653021</v>
          </cell>
          <cell r="H620">
            <v>33990159</v>
          </cell>
          <cell r="I620">
            <v>429869</v>
          </cell>
          <cell r="J620">
            <v>27112577</v>
          </cell>
        </row>
        <row r="621">
          <cell r="A621">
            <v>230630</v>
          </cell>
          <cell r="B621" t="str">
            <v>CE</v>
          </cell>
          <cell r="C621" t="str">
            <v>ITAPAGÉ</v>
          </cell>
          <cell r="D621" t="str">
            <v>230630</v>
          </cell>
          <cell r="E621">
            <v>1346992</v>
          </cell>
          <cell r="F621">
            <v>131387469</v>
          </cell>
          <cell r="G621">
            <v>706694</v>
          </cell>
          <cell r="H621">
            <v>125541566</v>
          </cell>
          <cell r="I621">
            <v>169211</v>
          </cell>
          <cell r="J621">
            <v>80248387</v>
          </cell>
        </row>
        <row r="622">
          <cell r="A622">
            <v>230640</v>
          </cell>
          <cell r="B622" t="str">
            <v>CE</v>
          </cell>
          <cell r="C622" t="str">
            <v>ITAPIPOCA</v>
          </cell>
          <cell r="D622" t="str">
            <v>230640</v>
          </cell>
          <cell r="E622">
            <v>1984878</v>
          </cell>
          <cell r="F622">
            <v>160652790</v>
          </cell>
          <cell r="G622">
            <v>1315840</v>
          </cell>
          <cell r="H622">
            <v>143201729</v>
          </cell>
          <cell r="I622">
            <v>846774</v>
          </cell>
          <cell r="J622">
            <v>94891231</v>
          </cell>
        </row>
        <row r="623">
          <cell r="A623">
            <v>230650</v>
          </cell>
          <cell r="B623" t="str">
            <v>CE</v>
          </cell>
          <cell r="C623" t="str">
            <v>ITAPIÚNA</v>
          </cell>
          <cell r="D623" t="str">
            <v>230650</v>
          </cell>
          <cell r="E623">
            <v>256296</v>
          </cell>
          <cell r="F623">
            <v>16576300</v>
          </cell>
          <cell r="G623">
            <v>268478</v>
          </cell>
          <cell r="H623">
            <v>12353772</v>
          </cell>
          <cell r="I623">
            <v>87925</v>
          </cell>
          <cell r="J623">
            <v>6428533</v>
          </cell>
        </row>
        <row r="624">
          <cell r="A624">
            <v>230655</v>
          </cell>
          <cell r="B624" t="str">
            <v>CE</v>
          </cell>
          <cell r="C624" t="str">
            <v>ITAREMA</v>
          </cell>
          <cell r="D624" t="str">
            <v>230655</v>
          </cell>
          <cell r="E624">
            <v>691514</v>
          </cell>
          <cell r="F624">
            <v>54050047</v>
          </cell>
          <cell r="G624">
            <v>510855</v>
          </cell>
          <cell r="H624">
            <v>51743511</v>
          </cell>
          <cell r="I624">
            <v>351668</v>
          </cell>
          <cell r="J624">
            <v>29482793</v>
          </cell>
        </row>
        <row r="625">
          <cell r="A625">
            <v>230660</v>
          </cell>
          <cell r="B625" t="str">
            <v>CE</v>
          </cell>
          <cell r="C625" t="str">
            <v>ITATIRA</v>
          </cell>
          <cell r="D625" t="str">
            <v>230660</v>
          </cell>
          <cell r="E625">
            <v>266485</v>
          </cell>
          <cell r="F625">
            <v>31480609</v>
          </cell>
          <cell r="G625">
            <v>276151</v>
          </cell>
          <cell r="H625">
            <v>25692336</v>
          </cell>
          <cell r="I625">
            <v>345099</v>
          </cell>
          <cell r="J625">
            <v>24378175</v>
          </cell>
        </row>
        <row r="626">
          <cell r="A626">
            <v>230670</v>
          </cell>
          <cell r="B626" t="str">
            <v>CE</v>
          </cell>
          <cell r="C626" t="str">
            <v>JAGUARETAMA</v>
          </cell>
          <cell r="D626" t="str">
            <v>230670</v>
          </cell>
          <cell r="E626">
            <v>300614</v>
          </cell>
          <cell r="F626">
            <v>22720650</v>
          </cell>
          <cell r="G626">
            <v>233106</v>
          </cell>
          <cell r="H626">
            <v>21141359</v>
          </cell>
          <cell r="I626">
            <v>108636</v>
          </cell>
          <cell r="J626">
            <v>14890202</v>
          </cell>
        </row>
        <row r="627">
          <cell r="A627">
            <v>230680</v>
          </cell>
          <cell r="B627" t="str">
            <v>CE</v>
          </cell>
          <cell r="C627" t="str">
            <v>JAGUARIBARA</v>
          </cell>
          <cell r="D627" t="str">
            <v>230680</v>
          </cell>
          <cell r="E627">
            <v>129810</v>
          </cell>
          <cell r="F627">
            <v>17479596</v>
          </cell>
          <cell r="G627">
            <v>133639</v>
          </cell>
          <cell r="H627">
            <v>16663638</v>
          </cell>
          <cell r="I627">
            <v>68263</v>
          </cell>
          <cell r="J627">
            <v>10369601</v>
          </cell>
        </row>
        <row r="628">
          <cell r="A628">
            <v>230690</v>
          </cell>
          <cell r="B628" t="str">
            <v>CE</v>
          </cell>
          <cell r="C628" t="str">
            <v>JAGUARIBE</v>
          </cell>
          <cell r="D628" t="str">
            <v>230690</v>
          </cell>
          <cell r="E628">
            <v>313984</v>
          </cell>
          <cell r="F628">
            <v>41156989</v>
          </cell>
          <cell r="G628">
            <v>523982</v>
          </cell>
          <cell r="H628">
            <v>41716338</v>
          </cell>
          <cell r="I628">
            <v>82735</v>
          </cell>
          <cell r="J628">
            <v>31828329</v>
          </cell>
        </row>
        <row r="629">
          <cell r="A629">
            <v>230700</v>
          </cell>
          <cell r="B629" t="str">
            <v>CE</v>
          </cell>
          <cell r="C629" t="str">
            <v>JAGUARUANA</v>
          </cell>
          <cell r="D629" t="str">
            <v>230700</v>
          </cell>
          <cell r="E629">
            <v>352513</v>
          </cell>
          <cell r="F629">
            <v>64196286</v>
          </cell>
          <cell r="G629">
            <v>1489491</v>
          </cell>
          <cell r="H629">
            <v>67154132</v>
          </cell>
          <cell r="I629">
            <v>286245</v>
          </cell>
          <cell r="J629">
            <v>46785277</v>
          </cell>
        </row>
        <row r="630">
          <cell r="A630">
            <v>230710</v>
          </cell>
          <cell r="B630" t="str">
            <v>CE</v>
          </cell>
          <cell r="C630" t="str">
            <v>JARDIM</v>
          </cell>
          <cell r="D630" t="str">
            <v>230710</v>
          </cell>
          <cell r="E630">
            <v>330048</v>
          </cell>
          <cell r="F630">
            <v>37454824</v>
          </cell>
          <cell r="G630">
            <v>236803</v>
          </cell>
          <cell r="H630">
            <v>36535817</v>
          </cell>
          <cell r="I630">
            <v>137385</v>
          </cell>
          <cell r="J630">
            <v>22629314</v>
          </cell>
        </row>
        <row r="631">
          <cell r="A631">
            <v>230720</v>
          </cell>
          <cell r="B631" t="str">
            <v>CE</v>
          </cell>
          <cell r="C631" t="str">
            <v>JATI</v>
          </cell>
          <cell r="D631" t="str">
            <v>230720</v>
          </cell>
          <cell r="F631">
            <v>6035238</v>
          </cell>
          <cell r="H631">
            <v>6535527</v>
          </cell>
          <cell r="J631">
            <v>4345827</v>
          </cell>
        </row>
        <row r="632">
          <cell r="A632">
            <v>230725</v>
          </cell>
          <cell r="B632" t="str">
            <v>CE</v>
          </cell>
          <cell r="C632" t="str">
            <v>JIJOCA DE JERICOACOARA</v>
          </cell>
          <cell r="D632" t="str">
            <v>230725</v>
          </cell>
          <cell r="E632">
            <v>246893</v>
          </cell>
          <cell r="F632">
            <v>26665953</v>
          </cell>
          <cell r="G632">
            <v>97246</v>
          </cell>
          <cell r="H632">
            <v>25915695</v>
          </cell>
          <cell r="I632">
            <v>764920</v>
          </cell>
          <cell r="J632">
            <v>16236354</v>
          </cell>
        </row>
        <row r="633">
          <cell r="A633">
            <v>230730</v>
          </cell>
          <cell r="B633" t="str">
            <v>CE</v>
          </cell>
          <cell r="C633" t="str">
            <v>JUAZEIRO DO NORTE</v>
          </cell>
          <cell r="D633" t="str">
            <v>230730</v>
          </cell>
          <cell r="E633">
            <v>4197343</v>
          </cell>
          <cell r="F633">
            <v>437054143</v>
          </cell>
          <cell r="G633">
            <v>1983748</v>
          </cell>
          <cell r="H633">
            <v>426955347</v>
          </cell>
          <cell r="I633">
            <v>2968472</v>
          </cell>
          <cell r="J633">
            <v>294890809</v>
          </cell>
        </row>
        <row r="634">
          <cell r="A634">
            <v>230740</v>
          </cell>
          <cell r="B634" t="str">
            <v>CE</v>
          </cell>
          <cell r="C634" t="str">
            <v>JUCÁS</v>
          </cell>
          <cell r="D634" t="str">
            <v>230740</v>
          </cell>
          <cell r="E634">
            <v>181</v>
          </cell>
          <cell r="F634">
            <v>53672732</v>
          </cell>
          <cell r="G634">
            <v>39003</v>
          </cell>
          <cell r="H634">
            <v>59149325</v>
          </cell>
          <cell r="J634">
            <v>39953459</v>
          </cell>
        </row>
        <row r="635">
          <cell r="A635">
            <v>230750</v>
          </cell>
          <cell r="B635" t="str">
            <v>CE</v>
          </cell>
          <cell r="C635" t="str">
            <v>LAVRAS DA MANGABEIRA</v>
          </cell>
          <cell r="D635" t="str">
            <v>230750</v>
          </cell>
          <cell r="E635">
            <v>214578</v>
          </cell>
          <cell r="F635">
            <v>40172492</v>
          </cell>
          <cell r="G635">
            <v>333257</v>
          </cell>
          <cell r="H635">
            <v>43401484</v>
          </cell>
          <cell r="I635">
            <v>131772</v>
          </cell>
          <cell r="J635">
            <v>28213354</v>
          </cell>
        </row>
        <row r="636">
          <cell r="A636">
            <v>230760</v>
          </cell>
          <cell r="B636" t="str">
            <v>CE</v>
          </cell>
          <cell r="C636" t="str">
            <v>LIMOEIRO DO NORTE</v>
          </cell>
          <cell r="D636" t="str">
            <v>230760</v>
          </cell>
          <cell r="E636">
            <v>398493</v>
          </cell>
          <cell r="F636">
            <v>78674303</v>
          </cell>
          <cell r="G636">
            <v>432352</v>
          </cell>
          <cell r="H636">
            <v>90877405</v>
          </cell>
          <cell r="I636">
            <v>241877</v>
          </cell>
          <cell r="J636">
            <v>65967820</v>
          </cell>
        </row>
        <row r="637">
          <cell r="A637">
            <v>230763</v>
          </cell>
          <cell r="B637" t="str">
            <v>CE</v>
          </cell>
          <cell r="C637" t="str">
            <v>MADALENA</v>
          </cell>
          <cell r="D637" t="str">
            <v>230763</v>
          </cell>
          <cell r="E637">
            <v>132140</v>
          </cell>
          <cell r="F637">
            <v>10412385</v>
          </cell>
          <cell r="G637">
            <v>71313</v>
          </cell>
          <cell r="H637">
            <v>10556732</v>
          </cell>
          <cell r="I637">
            <v>3837</v>
          </cell>
          <cell r="J637">
            <v>8692494</v>
          </cell>
        </row>
        <row r="638">
          <cell r="A638">
            <v>230765</v>
          </cell>
          <cell r="B638" t="str">
            <v>CE</v>
          </cell>
          <cell r="C638" t="str">
            <v>MARACANAÚ</v>
          </cell>
          <cell r="D638" t="str">
            <v>230765</v>
          </cell>
          <cell r="E638">
            <v>5014043</v>
          </cell>
          <cell r="F638">
            <v>603958794</v>
          </cell>
          <cell r="G638">
            <v>4409391</v>
          </cell>
          <cell r="H638">
            <v>580456235</v>
          </cell>
          <cell r="I638">
            <v>4206367</v>
          </cell>
          <cell r="J638">
            <v>349601822</v>
          </cell>
        </row>
        <row r="639">
          <cell r="A639">
            <v>230770</v>
          </cell>
          <cell r="B639" t="str">
            <v>CE</v>
          </cell>
          <cell r="C639" t="str">
            <v>MARANGUAPE</v>
          </cell>
          <cell r="D639" t="str">
            <v>230770</v>
          </cell>
          <cell r="E639">
            <v>3670595</v>
          </cell>
          <cell r="F639">
            <v>225727022</v>
          </cell>
          <cell r="G639">
            <v>1425405</v>
          </cell>
          <cell r="H639">
            <v>200511363</v>
          </cell>
          <cell r="I639">
            <v>1479132</v>
          </cell>
          <cell r="J639">
            <v>151946114</v>
          </cell>
        </row>
        <row r="640">
          <cell r="A640">
            <v>230780</v>
          </cell>
          <cell r="B640" t="str">
            <v>CE</v>
          </cell>
          <cell r="C640" t="str">
            <v>MARCO</v>
          </cell>
          <cell r="D640" t="str">
            <v>230780</v>
          </cell>
          <cell r="E640">
            <v>316201</v>
          </cell>
          <cell r="F640">
            <v>30521906</v>
          </cell>
          <cell r="G640">
            <v>256032</v>
          </cell>
          <cell r="H640">
            <v>32505051</v>
          </cell>
          <cell r="I640">
            <v>218146</v>
          </cell>
          <cell r="J640">
            <v>17251466</v>
          </cell>
        </row>
        <row r="641">
          <cell r="A641">
            <v>230790</v>
          </cell>
          <cell r="B641" t="str">
            <v>CE</v>
          </cell>
          <cell r="C641" t="str">
            <v>MARTINÓPOLE</v>
          </cell>
          <cell r="D641" t="str">
            <v>230790</v>
          </cell>
          <cell r="E641">
            <v>21375</v>
          </cell>
          <cell r="F641">
            <v>12599253</v>
          </cell>
          <cell r="G641">
            <v>23916</v>
          </cell>
          <cell r="H641">
            <v>10743182</v>
          </cell>
          <cell r="I641">
            <v>205136</v>
          </cell>
          <cell r="J641">
            <v>6801908</v>
          </cell>
        </row>
        <row r="642">
          <cell r="A642">
            <v>230800</v>
          </cell>
          <cell r="B642" t="str">
            <v>CE</v>
          </cell>
          <cell r="C642" t="str">
            <v>MASSAPÊ</v>
          </cell>
          <cell r="D642" t="str">
            <v>230800</v>
          </cell>
          <cell r="E642">
            <v>440811</v>
          </cell>
          <cell r="F642">
            <v>64065399</v>
          </cell>
          <cell r="G642">
            <v>365748</v>
          </cell>
          <cell r="H642">
            <v>70033239</v>
          </cell>
          <cell r="I642">
            <v>75655</v>
          </cell>
          <cell r="J642">
            <v>46048705</v>
          </cell>
        </row>
        <row r="643">
          <cell r="A643">
            <v>230810</v>
          </cell>
          <cell r="B643" t="str">
            <v>CE</v>
          </cell>
          <cell r="C643" t="str">
            <v>MAURITI</v>
          </cell>
          <cell r="D643" t="str">
            <v>230810</v>
          </cell>
          <cell r="E643">
            <v>512348</v>
          </cell>
          <cell r="F643">
            <v>57303873</v>
          </cell>
          <cell r="G643">
            <v>277940</v>
          </cell>
          <cell r="H643">
            <v>55467277</v>
          </cell>
          <cell r="I643">
            <v>242636</v>
          </cell>
          <cell r="J643">
            <v>34737460</v>
          </cell>
        </row>
        <row r="644">
          <cell r="A644">
            <v>230820</v>
          </cell>
          <cell r="B644" t="str">
            <v>CE</v>
          </cell>
          <cell r="C644" t="str">
            <v>MERUOCA</v>
          </cell>
          <cell r="D644" t="str">
            <v>230820</v>
          </cell>
          <cell r="E644">
            <v>264304</v>
          </cell>
          <cell r="F644">
            <v>25176454</v>
          </cell>
          <cell r="G644">
            <v>174027</v>
          </cell>
          <cell r="H644">
            <v>23750126</v>
          </cell>
          <cell r="I644">
            <v>560521</v>
          </cell>
          <cell r="J644">
            <v>11750975</v>
          </cell>
        </row>
        <row r="645">
          <cell r="A645">
            <v>230830</v>
          </cell>
          <cell r="B645" t="str">
            <v>CE</v>
          </cell>
          <cell r="C645" t="str">
            <v>MILAGRES</v>
          </cell>
          <cell r="D645" t="str">
            <v>230830</v>
          </cell>
          <cell r="E645">
            <v>363617</v>
          </cell>
          <cell r="F645">
            <v>56494939</v>
          </cell>
          <cell r="G645">
            <v>229879</v>
          </cell>
          <cell r="H645">
            <v>55704052</v>
          </cell>
          <cell r="I645">
            <v>185134</v>
          </cell>
          <cell r="J645">
            <v>36900814</v>
          </cell>
        </row>
        <row r="646">
          <cell r="A646">
            <v>230835</v>
          </cell>
          <cell r="B646" t="str">
            <v>CE</v>
          </cell>
          <cell r="C646" t="str">
            <v>MILHÃ</v>
          </cell>
          <cell r="D646" t="str">
            <v>230835</v>
          </cell>
          <cell r="E646">
            <v>297909</v>
          </cell>
          <cell r="F646">
            <v>12700514</v>
          </cell>
          <cell r="G646">
            <v>131482</v>
          </cell>
          <cell r="H646">
            <v>11006455</v>
          </cell>
          <cell r="I646">
            <v>30985</v>
          </cell>
          <cell r="J646">
            <v>9303806</v>
          </cell>
        </row>
        <row r="647">
          <cell r="A647">
            <v>230837</v>
          </cell>
          <cell r="B647" t="str">
            <v>CE</v>
          </cell>
          <cell r="C647" t="str">
            <v>MIRAÍMA</v>
          </cell>
          <cell r="D647" t="str">
            <v>230837</v>
          </cell>
          <cell r="F647">
            <v>27301680</v>
          </cell>
          <cell r="G647">
            <v>5908</v>
          </cell>
          <cell r="H647">
            <v>29375071</v>
          </cell>
          <cell r="J647">
            <v>19810980</v>
          </cell>
        </row>
        <row r="648">
          <cell r="A648">
            <v>230840</v>
          </cell>
          <cell r="B648" t="str">
            <v>CE</v>
          </cell>
          <cell r="C648" t="str">
            <v>MISSÃO VELHA</v>
          </cell>
          <cell r="D648" t="str">
            <v>230840</v>
          </cell>
          <cell r="E648">
            <v>396055</v>
          </cell>
          <cell r="F648">
            <v>28787466</v>
          </cell>
          <cell r="G648">
            <v>121516</v>
          </cell>
          <cell r="H648">
            <v>25967987</v>
          </cell>
          <cell r="I648">
            <v>410050</v>
          </cell>
          <cell r="J648">
            <v>17896092</v>
          </cell>
        </row>
        <row r="649">
          <cell r="A649">
            <v>230850</v>
          </cell>
          <cell r="B649" t="str">
            <v>CE</v>
          </cell>
          <cell r="C649" t="str">
            <v>MOMBAÇA</v>
          </cell>
          <cell r="D649" t="str">
            <v>230850</v>
          </cell>
          <cell r="E649">
            <v>102859</v>
          </cell>
          <cell r="F649">
            <v>23377984</v>
          </cell>
          <cell r="G649">
            <v>209126</v>
          </cell>
          <cell r="H649">
            <v>25291023</v>
          </cell>
          <cell r="I649">
            <v>215953</v>
          </cell>
          <cell r="J649">
            <v>16656035</v>
          </cell>
        </row>
        <row r="650">
          <cell r="A650">
            <v>230860</v>
          </cell>
          <cell r="B650" t="str">
            <v>CE</v>
          </cell>
          <cell r="C650" t="str">
            <v>MONSENHOR TABOSA</v>
          </cell>
          <cell r="D650" t="str">
            <v>230860</v>
          </cell>
          <cell r="E650">
            <v>182048</v>
          </cell>
          <cell r="F650">
            <v>31365051</v>
          </cell>
          <cell r="G650">
            <v>82320</v>
          </cell>
          <cell r="H650">
            <v>31284837</v>
          </cell>
          <cell r="I650">
            <v>118553</v>
          </cell>
          <cell r="J650">
            <v>21300155</v>
          </cell>
        </row>
        <row r="651">
          <cell r="A651">
            <v>230870</v>
          </cell>
          <cell r="B651" t="str">
            <v>CE</v>
          </cell>
          <cell r="C651" t="str">
            <v>MORADA NOVA</v>
          </cell>
          <cell r="D651" t="str">
            <v>230870</v>
          </cell>
          <cell r="E651">
            <v>2194094</v>
          </cell>
          <cell r="F651">
            <v>71280730</v>
          </cell>
          <cell r="G651">
            <v>566611</v>
          </cell>
          <cell r="H651">
            <v>58748295</v>
          </cell>
          <cell r="I651">
            <v>1042700</v>
          </cell>
          <cell r="J651">
            <v>35046246</v>
          </cell>
        </row>
        <row r="652">
          <cell r="A652">
            <v>230880</v>
          </cell>
          <cell r="B652" t="str">
            <v>CE</v>
          </cell>
          <cell r="C652" t="str">
            <v>MORAÚJO</v>
          </cell>
          <cell r="D652" t="str">
            <v>230880</v>
          </cell>
          <cell r="E652">
            <v>48993</v>
          </cell>
          <cell r="F652">
            <v>9985637</v>
          </cell>
          <cell r="G652">
            <v>126018</v>
          </cell>
          <cell r="H652">
            <v>8106518</v>
          </cell>
          <cell r="I652">
            <v>7660</v>
          </cell>
          <cell r="J652">
            <v>5236735</v>
          </cell>
        </row>
        <row r="653">
          <cell r="A653">
            <v>230890</v>
          </cell>
          <cell r="B653" t="str">
            <v>CE</v>
          </cell>
          <cell r="C653" t="str">
            <v>MORRINHOS</v>
          </cell>
          <cell r="D653" t="str">
            <v>230890</v>
          </cell>
          <cell r="E653">
            <v>309887</v>
          </cell>
          <cell r="F653">
            <v>22485565</v>
          </cell>
          <cell r="G653">
            <v>201997</v>
          </cell>
          <cell r="H653">
            <v>19490944</v>
          </cell>
          <cell r="I653">
            <v>166532</v>
          </cell>
          <cell r="J653">
            <v>12847047</v>
          </cell>
        </row>
        <row r="654">
          <cell r="A654">
            <v>230900</v>
          </cell>
          <cell r="B654" t="str">
            <v>CE</v>
          </cell>
          <cell r="C654" t="str">
            <v>MUCAMBO</v>
          </cell>
          <cell r="D654" t="str">
            <v>230900</v>
          </cell>
          <cell r="E654">
            <v>86382</v>
          </cell>
          <cell r="F654">
            <v>11285895</v>
          </cell>
          <cell r="G654">
            <v>190584</v>
          </cell>
          <cell r="H654">
            <v>12237007</v>
          </cell>
          <cell r="I654">
            <v>93762</v>
          </cell>
          <cell r="J654">
            <v>8402238</v>
          </cell>
        </row>
        <row r="655">
          <cell r="A655">
            <v>230910</v>
          </cell>
          <cell r="B655" t="str">
            <v>CE</v>
          </cell>
          <cell r="C655" t="str">
            <v>MULUNGU</v>
          </cell>
          <cell r="D655" t="str">
            <v>230910</v>
          </cell>
          <cell r="E655">
            <v>148179</v>
          </cell>
          <cell r="F655">
            <v>5932467</v>
          </cell>
          <cell r="G655">
            <v>38246</v>
          </cell>
          <cell r="H655">
            <v>4471542</v>
          </cell>
          <cell r="I655">
            <v>1560</v>
          </cell>
          <cell r="J655">
            <v>3932402</v>
          </cell>
        </row>
        <row r="656">
          <cell r="A656">
            <v>230920</v>
          </cell>
          <cell r="B656" t="str">
            <v>CE</v>
          </cell>
          <cell r="C656" t="str">
            <v>NOVA OLINDA</v>
          </cell>
          <cell r="D656" t="str">
            <v>230920</v>
          </cell>
          <cell r="E656">
            <v>350</v>
          </cell>
          <cell r="F656">
            <v>16264706</v>
          </cell>
          <cell r="G656">
            <v>261046</v>
          </cell>
          <cell r="H656">
            <v>19725634</v>
          </cell>
          <cell r="J656">
            <v>12714045</v>
          </cell>
        </row>
        <row r="657">
          <cell r="A657">
            <v>230930</v>
          </cell>
          <cell r="B657" t="str">
            <v>CE</v>
          </cell>
          <cell r="C657" t="str">
            <v>NOVA RUSSAS</v>
          </cell>
          <cell r="D657" t="str">
            <v>230930</v>
          </cell>
          <cell r="E657">
            <v>361989</v>
          </cell>
          <cell r="F657">
            <v>26617570</v>
          </cell>
          <cell r="G657">
            <v>305377</v>
          </cell>
          <cell r="H657">
            <v>20332070</v>
          </cell>
          <cell r="I657">
            <v>471026</v>
          </cell>
          <cell r="J657">
            <v>18674428</v>
          </cell>
        </row>
        <row r="658">
          <cell r="A658">
            <v>230940</v>
          </cell>
          <cell r="B658" t="str">
            <v>CE</v>
          </cell>
          <cell r="C658" t="str">
            <v>NOVO ORIENTE</v>
          </cell>
          <cell r="D658" t="str">
            <v>230940</v>
          </cell>
          <cell r="E658">
            <v>229435</v>
          </cell>
          <cell r="F658">
            <v>27789740</v>
          </cell>
          <cell r="G658">
            <v>155194</v>
          </cell>
          <cell r="H658">
            <v>23492295</v>
          </cell>
          <cell r="I658">
            <v>259728</v>
          </cell>
          <cell r="J658">
            <v>21759442</v>
          </cell>
        </row>
        <row r="659">
          <cell r="A659">
            <v>230945</v>
          </cell>
          <cell r="B659" t="str">
            <v>CE</v>
          </cell>
          <cell r="C659" t="str">
            <v>OCARA</v>
          </cell>
          <cell r="D659" t="str">
            <v>230945</v>
          </cell>
          <cell r="E659">
            <v>589775</v>
          </cell>
          <cell r="F659">
            <v>38588380</v>
          </cell>
          <cell r="G659">
            <v>222692</v>
          </cell>
          <cell r="H659">
            <v>36212377</v>
          </cell>
          <cell r="I659">
            <v>207010</v>
          </cell>
          <cell r="J659">
            <v>22741146</v>
          </cell>
        </row>
        <row r="660">
          <cell r="A660">
            <v>230950</v>
          </cell>
          <cell r="B660" t="str">
            <v>CE</v>
          </cell>
          <cell r="C660" t="str">
            <v>ORÓS</v>
          </cell>
          <cell r="D660" t="str">
            <v>230950</v>
          </cell>
          <cell r="E660">
            <v>628767</v>
          </cell>
          <cell r="F660">
            <v>25137710</v>
          </cell>
          <cell r="G660">
            <v>84135</v>
          </cell>
          <cell r="H660">
            <v>25048875</v>
          </cell>
          <cell r="I660">
            <v>319639</v>
          </cell>
          <cell r="J660">
            <v>18693486</v>
          </cell>
        </row>
        <row r="661">
          <cell r="A661">
            <v>230960</v>
          </cell>
          <cell r="B661" t="str">
            <v>CE</v>
          </cell>
          <cell r="C661" t="str">
            <v>PACAJUS</v>
          </cell>
          <cell r="D661" t="str">
            <v>230960</v>
          </cell>
          <cell r="E661">
            <v>2840165</v>
          </cell>
          <cell r="F661">
            <v>66751468</v>
          </cell>
          <cell r="G661">
            <v>816066</v>
          </cell>
          <cell r="H661">
            <v>61053100</v>
          </cell>
          <cell r="I661">
            <v>672301</v>
          </cell>
          <cell r="J661">
            <v>50747734</v>
          </cell>
        </row>
        <row r="662">
          <cell r="A662">
            <v>230970</v>
          </cell>
          <cell r="B662" t="str">
            <v>CE</v>
          </cell>
          <cell r="C662" t="str">
            <v>PACATUBA</v>
          </cell>
          <cell r="D662" t="str">
            <v>230970</v>
          </cell>
          <cell r="E662">
            <v>1284594</v>
          </cell>
          <cell r="F662">
            <v>89718945</v>
          </cell>
          <cell r="G662">
            <v>1065047</v>
          </cell>
          <cell r="H662">
            <v>101702252</v>
          </cell>
          <cell r="I662">
            <v>927751</v>
          </cell>
          <cell r="J662">
            <v>69764412</v>
          </cell>
        </row>
        <row r="663">
          <cell r="A663">
            <v>230980</v>
          </cell>
          <cell r="B663" t="str">
            <v>CE</v>
          </cell>
          <cell r="C663" t="str">
            <v>PACOTI</v>
          </cell>
          <cell r="D663" t="str">
            <v>230980</v>
          </cell>
          <cell r="E663">
            <v>93877</v>
          </cell>
          <cell r="F663">
            <v>6787597</v>
          </cell>
          <cell r="G663">
            <v>77390</v>
          </cell>
          <cell r="H663">
            <v>6041555</v>
          </cell>
          <cell r="I663">
            <v>63534</v>
          </cell>
          <cell r="J663">
            <v>2895586</v>
          </cell>
        </row>
        <row r="664">
          <cell r="A664">
            <v>230990</v>
          </cell>
          <cell r="B664" t="str">
            <v>CE</v>
          </cell>
          <cell r="C664" t="str">
            <v>PACUJÁ</v>
          </cell>
          <cell r="D664" t="str">
            <v>230990</v>
          </cell>
          <cell r="E664">
            <v>50278</v>
          </cell>
          <cell r="F664">
            <v>6768214</v>
          </cell>
          <cell r="G664">
            <v>60789</v>
          </cell>
          <cell r="H664">
            <v>7401618</v>
          </cell>
          <cell r="I664">
            <v>59602</v>
          </cell>
          <cell r="J664">
            <v>6898181</v>
          </cell>
        </row>
        <row r="665">
          <cell r="A665">
            <v>231000</v>
          </cell>
          <cell r="B665" t="str">
            <v>CE</v>
          </cell>
          <cell r="C665" t="str">
            <v>PALHANO</v>
          </cell>
          <cell r="D665" t="str">
            <v>231000</v>
          </cell>
          <cell r="E665">
            <v>125969</v>
          </cell>
          <cell r="F665">
            <v>15455774</v>
          </cell>
          <cell r="G665">
            <v>250852</v>
          </cell>
          <cell r="H665">
            <v>12218003</v>
          </cell>
          <cell r="I665">
            <v>151642</v>
          </cell>
          <cell r="J665">
            <v>7501395</v>
          </cell>
        </row>
        <row r="666">
          <cell r="A666">
            <v>231010</v>
          </cell>
          <cell r="B666" t="str">
            <v>CE</v>
          </cell>
          <cell r="C666" t="str">
            <v>PALMÁCIA</v>
          </cell>
          <cell r="D666" t="str">
            <v>231010</v>
          </cell>
          <cell r="E666">
            <v>4725</v>
          </cell>
          <cell r="F666">
            <v>65104913</v>
          </cell>
          <cell r="G666">
            <v>14881</v>
          </cell>
          <cell r="H666">
            <v>66700921</v>
          </cell>
          <cell r="I666">
            <v>417577</v>
          </cell>
          <cell r="J666">
            <v>42526780</v>
          </cell>
        </row>
        <row r="667">
          <cell r="A667">
            <v>231020</v>
          </cell>
          <cell r="B667" t="str">
            <v>CE</v>
          </cell>
          <cell r="C667" t="str">
            <v>PARACURU</v>
          </cell>
          <cell r="D667" t="str">
            <v>231020</v>
          </cell>
          <cell r="E667">
            <v>359285</v>
          </cell>
          <cell r="F667">
            <v>33252887</v>
          </cell>
          <cell r="G667">
            <v>533708</v>
          </cell>
          <cell r="H667">
            <v>39338928</v>
          </cell>
          <cell r="I667">
            <v>544591</v>
          </cell>
          <cell r="J667">
            <v>30160943</v>
          </cell>
        </row>
        <row r="668">
          <cell r="A668">
            <v>231025</v>
          </cell>
          <cell r="B668" t="str">
            <v>CE</v>
          </cell>
          <cell r="C668" t="str">
            <v>PARAIPABA</v>
          </cell>
          <cell r="D668" t="str">
            <v>231025</v>
          </cell>
          <cell r="E668">
            <v>428146</v>
          </cell>
          <cell r="F668">
            <v>50124469</v>
          </cell>
          <cell r="G668">
            <v>465274</v>
          </cell>
          <cell r="H668">
            <v>57450738</v>
          </cell>
          <cell r="I668">
            <v>181217</v>
          </cell>
          <cell r="J668">
            <v>47038889</v>
          </cell>
        </row>
        <row r="669">
          <cell r="A669">
            <v>231030</v>
          </cell>
          <cell r="B669" t="str">
            <v>CE</v>
          </cell>
          <cell r="C669" t="str">
            <v>PARAMBU</v>
          </cell>
          <cell r="D669" t="str">
            <v>231030</v>
          </cell>
          <cell r="E669">
            <v>5643</v>
          </cell>
          <cell r="F669">
            <v>29458965</v>
          </cell>
          <cell r="G669">
            <v>4627</v>
          </cell>
          <cell r="H669">
            <v>31577632</v>
          </cell>
          <cell r="I669">
            <v>85361</v>
          </cell>
          <cell r="J669">
            <v>22308370</v>
          </cell>
        </row>
        <row r="670">
          <cell r="A670">
            <v>231040</v>
          </cell>
          <cell r="B670" t="str">
            <v>CE</v>
          </cell>
          <cell r="C670" t="str">
            <v>PARAMOTI</v>
          </cell>
          <cell r="D670" t="str">
            <v>231040</v>
          </cell>
          <cell r="E670">
            <v>99730</v>
          </cell>
          <cell r="F670">
            <v>13239362</v>
          </cell>
          <cell r="G670">
            <v>159632</v>
          </cell>
          <cell r="H670">
            <v>12916065</v>
          </cell>
          <cell r="I670">
            <v>140305</v>
          </cell>
          <cell r="J670">
            <v>9201317</v>
          </cell>
        </row>
        <row r="671">
          <cell r="A671">
            <v>231050</v>
          </cell>
          <cell r="B671" t="str">
            <v>CE</v>
          </cell>
          <cell r="C671" t="str">
            <v>PEDRA BRANCA</v>
          </cell>
          <cell r="D671" t="str">
            <v>231050</v>
          </cell>
          <cell r="E671">
            <v>464765</v>
          </cell>
          <cell r="F671">
            <v>47968453</v>
          </cell>
          <cell r="G671">
            <v>565092</v>
          </cell>
          <cell r="H671">
            <v>54859783</v>
          </cell>
          <cell r="I671">
            <v>573981</v>
          </cell>
          <cell r="J671">
            <v>39553734</v>
          </cell>
        </row>
        <row r="672">
          <cell r="A672">
            <v>231060</v>
          </cell>
          <cell r="B672" t="str">
            <v>CE</v>
          </cell>
          <cell r="C672" t="str">
            <v>PENAFORTE</v>
          </cell>
          <cell r="D672" t="str">
            <v>231060</v>
          </cell>
          <cell r="E672">
            <v>98751</v>
          </cell>
          <cell r="F672">
            <v>8086574</v>
          </cell>
          <cell r="G672">
            <v>22823</v>
          </cell>
          <cell r="H672">
            <v>10613397</v>
          </cell>
          <cell r="I672">
            <v>210</v>
          </cell>
          <cell r="J672">
            <v>6964782</v>
          </cell>
        </row>
        <row r="673">
          <cell r="A673">
            <v>231070</v>
          </cell>
          <cell r="B673" t="str">
            <v>CE</v>
          </cell>
          <cell r="C673" t="str">
            <v>PENTECOSTE</v>
          </cell>
          <cell r="D673" t="str">
            <v>231070</v>
          </cell>
          <cell r="E673">
            <v>1791</v>
          </cell>
          <cell r="F673">
            <v>20152942</v>
          </cell>
          <cell r="G673">
            <v>17380</v>
          </cell>
          <cell r="H673">
            <v>21611309</v>
          </cell>
          <cell r="I673">
            <v>46878</v>
          </cell>
          <cell r="J673">
            <v>31100995</v>
          </cell>
        </row>
        <row r="674">
          <cell r="A674">
            <v>231080</v>
          </cell>
          <cell r="B674" t="str">
            <v>CE</v>
          </cell>
          <cell r="C674" t="str">
            <v>PEREIRO</v>
          </cell>
          <cell r="D674" t="str">
            <v>231080</v>
          </cell>
          <cell r="E674">
            <v>157948</v>
          </cell>
          <cell r="F674">
            <v>15315273</v>
          </cell>
          <cell r="G674">
            <v>175400</v>
          </cell>
          <cell r="H674">
            <v>14415514</v>
          </cell>
          <cell r="I674">
            <v>176525</v>
          </cell>
          <cell r="J674">
            <v>10361214</v>
          </cell>
        </row>
        <row r="675">
          <cell r="A675">
            <v>231085</v>
          </cell>
          <cell r="B675" t="str">
            <v>CE</v>
          </cell>
          <cell r="C675" t="str">
            <v>PINDORETAMA</v>
          </cell>
          <cell r="D675" t="str">
            <v>231085</v>
          </cell>
          <cell r="E675">
            <v>288607</v>
          </cell>
          <cell r="F675">
            <v>23849930</v>
          </cell>
          <cell r="G675">
            <v>214865</v>
          </cell>
          <cell r="H675">
            <v>29375444</v>
          </cell>
          <cell r="I675">
            <v>496166</v>
          </cell>
          <cell r="J675">
            <v>18903126</v>
          </cell>
        </row>
        <row r="676">
          <cell r="A676">
            <v>231090</v>
          </cell>
          <cell r="B676" t="str">
            <v>CE</v>
          </cell>
          <cell r="C676" t="str">
            <v>PIQUET CARNEIRO</v>
          </cell>
          <cell r="D676" t="str">
            <v>231090</v>
          </cell>
          <cell r="E676">
            <v>89501</v>
          </cell>
          <cell r="F676">
            <v>22391803</v>
          </cell>
          <cell r="G676">
            <v>121327</v>
          </cell>
          <cell r="H676">
            <v>21337442</v>
          </cell>
          <cell r="I676">
            <v>23232</v>
          </cell>
          <cell r="J676">
            <v>16455552</v>
          </cell>
        </row>
        <row r="677">
          <cell r="A677">
            <v>231095</v>
          </cell>
          <cell r="B677" t="str">
            <v>CE</v>
          </cell>
          <cell r="C677" t="str">
            <v>PIRES FERREIRA</v>
          </cell>
          <cell r="D677" t="str">
            <v>231095</v>
          </cell>
          <cell r="E677">
            <v>179978</v>
          </cell>
          <cell r="F677">
            <v>13036316</v>
          </cell>
          <cell r="G677">
            <v>40287</v>
          </cell>
          <cell r="H677">
            <v>10031891</v>
          </cell>
          <cell r="I677">
            <v>25275</v>
          </cell>
          <cell r="J677">
            <v>6081088</v>
          </cell>
        </row>
        <row r="678">
          <cell r="A678">
            <v>231100</v>
          </cell>
          <cell r="B678" t="str">
            <v>CE</v>
          </cell>
          <cell r="C678" t="str">
            <v>PORANGA</v>
          </cell>
          <cell r="D678" t="str">
            <v>231100</v>
          </cell>
          <cell r="F678">
            <v>665804</v>
          </cell>
          <cell r="G678">
            <v>250</v>
          </cell>
          <cell r="H678">
            <v>876760</v>
          </cell>
          <cell r="J678">
            <v>637900</v>
          </cell>
        </row>
        <row r="679">
          <cell r="A679">
            <v>231110</v>
          </cell>
          <cell r="B679" t="str">
            <v>CE</v>
          </cell>
          <cell r="C679" t="str">
            <v>PORTEIRAS</v>
          </cell>
          <cell r="D679" t="str">
            <v>231110</v>
          </cell>
          <cell r="E679">
            <v>259738</v>
          </cell>
          <cell r="F679">
            <v>24225903</v>
          </cell>
          <cell r="G679">
            <v>116312</v>
          </cell>
          <cell r="H679">
            <v>21353460</v>
          </cell>
          <cell r="I679">
            <v>200374</v>
          </cell>
          <cell r="J679">
            <v>13453634</v>
          </cell>
        </row>
        <row r="680">
          <cell r="A680">
            <v>231120</v>
          </cell>
          <cell r="B680" t="str">
            <v>CE</v>
          </cell>
          <cell r="C680" t="str">
            <v>POTENGI</v>
          </cell>
          <cell r="D680" t="str">
            <v>231120</v>
          </cell>
          <cell r="E680">
            <v>77038</v>
          </cell>
          <cell r="F680">
            <v>6924208</v>
          </cell>
          <cell r="G680">
            <v>56323</v>
          </cell>
          <cell r="H680">
            <v>5550503</v>
          </cell>
          <cell r="I680">
            <v>20231</v>
          </cell>
          <cell r="J680">
            <v>2970769</v>
          </cell>
        </row>
        <row r="681">
          <cell r="A681">
            <v>231123</v>
          </cell>
          <cell r="B681" t="str">
            <v>CE</v>
          </cell>
          <cell r="C681" t="str">
            <v>POTIRETAMA</v>
          </cell>
          <cell r="D681" t="str">
            <v>231123</v>
          </cell>
          <cell r="E681">
            <v>29178</v>
          </cell>
          <cell r="F681">
            <v>6017276</v>
          </cell>
          <cell r="G681">
            <v>63774</v>
          </cell>
          <cell r="H681">
            <v>6303050</v>
          </cell>
          <cell r="I681">
            <v>86085</v>
          </cell>
          <cell r="J681">
            <v>4787906</v>
          </cell>
        </row>
        <row r="682">
          <cell r="A682">
            <v>231126</v>
          </cell>
          <cell r="B682" t="str">
            <v>CE</v>
          </cell>
          <cell r="C682" t="str">
            <v>QUITERIANÓPOLIS</v>
          </cell>
          <cell r="D682" t="str">
            <v>231126</v>
          </cell>
          <cell r="E682">
            <v>473311</v>
          </cell>
          <cell r="F682">
            <v>78042710</v>
          </cell>
          <cell r="G682">
            <v>285804</v>
          </cell>
          <cell r="H682">
            <v>79722705</v>
          </cell>
          <cell r="I682">
            <v>112870</v>
          </cell>
          <cell r="J682">
            <v>53167534</v>
          </cell>
        </row>
        <row r="683">
          <cell r="A683">
            <v>231130</v>
          </cell>
          <cell r="B683" t="str">
            <v>CE</v>
          </cell>
          <cell r="C683" t="str">
            <v>QUIXADÁ</v>
          </cell>
          <cell r="D683" t="str">
            <v>231130</v>
          </cell>
          <cell r="E683">
            <v>754449</v>
          </cell>
          <cell r="F683">
            <v>88814988</v>
          </cell>
          <cell r="G683">
            <v>924400</v>
          </cell>
          <cell r="H683">
            <v>88793085</v>
          </cell>
          <cell r="I683">
            <v>1013696</v>
          </cell>
          <cell r="J683">
            <v>86091374</v>
          </cell>
        </row>
        <row r="684">
          <cell r="A684">
            <v>231135</v>
          </cell>
          <cell r="B684" t="str">
            <v>CE</v>
          </cell>
          <cell r="C684" t="str">
            <v>QUIXELÔ</v>
          </cell>
          <cell r="D684" t="str">
            <v>231135</v>
          </cell>
          <cell r="E684">
            <v>2416444</v>
          </cell>
          <cell r="F684">
            <v>59262629</v>
          </cell>
          <cell r="H684">
            <v>16173120</v>
          </cell>
          <cell r="I684">
            <v>6196</v>
          </cell>
          <cell r="J684">
            <v>10724566</v>
          </cell>
        </row>
        <row r="685">
          <cell r="A685">
            <v>231140</v>
          </cell>
          <cell r="B685" t="str">
            <v>CE</v>
          </cell>
          <cell r="C685" t="str">
            <v>QUIXERAMOBIM</v>
          </cell>
          <cell r="D685" t="str">
            <v>231140</v>
          </cell>
          <cell r="E685">
            <v>1160709</v>
          </cell>
          <cell r="F685">
            <v>106093871</v>
          </cell>
          <cell r="G685">
            <v>1688250</v>
          </cell>
          <cell r="H685">
            <v>110518283</v>
          </cell>
          <cell r="I685">
            <v>910235</v>
          </cell>
          <cell r="J685">
            <v>79590264</v>
          </cell>
        </row>
        <row r="686">
          <cell r="A686">
            <v>231150</v>
          </cell>
          <cell r="B686" t="str">
            <v>CE</v>
          </cell>
          <cell r="C686" t="str">
            <v>QUIXERÉ</v>
          </cell>
          <cell r="D686" t="str">
            <v>231150</v>
          </cell>
          <cell r="E686">
            <v>393227</v>
          </cell>
          <cell r="F686">
            <v>32651955</v>
          </cell>
          <cell r="G686">
            <v>146166</v>
          </cell>
          <cell r="H686">
            <v>30031446</v>
          </cell>
          <cell r="I686">
            <v>159849</v>
          </cell>
          <cell r="J686">
            <v>19567270</v>
          </cell>
        </row>
        <row r="687">
          <cell r="A687">
            <v>231160</v>
          </cell>
          <cell r="B687" t="str">
            <v>CE</v>
          </cell>
          <cell r="C687" t="str">
            <v>REDENÇÃO</v>
          </cell>
          <cell r="D687" t="str">
            <v>231160</v>
          </cell>
          <cell r="E687">
            <v>1701788</v>
          </cell>
          <cell r="F687">
            <v>148825937</v>
          </cell>
          <cell r="G687">
            <v>506100</v>
          </cell>
          <cell r="H687">
            <v>133548843</v>
          </cell>
          <cell r="I687">
            <v>293894</v>
          </cell>
          <cell r="J687">
            <v>91812347</v>
          </cell>
        </row>
        <row r="688">
          <cell r="A688">
            <v>231170</v>
          </cell>
          <cell r="B688" t="str">
            <v>CE</v>
          </cell>
          <cell r="C688" t="str">
            <v>RERIUTABA</v>
          </cell>
          <cell r="D688" t="str">
            <v>231170</v>
          </cell>
          <cell r="E688">
            <v>216721</v>
          </cell>
          <cell r="F688">
            <v>78767821</v>
          </cell>
          <cell r="G688">
            <v>163652</v>
          </cell>
          <cell r="H688">
            <v>82775678</v>
          </cell>
          <cell r="I688">
            <v>95081</v>
          </cell>
          <cell r="J688">
            <v>56210229</v>
          </cell>
        </row>
        <row r="689">
          <cell r="A689">
            <v>231180</v>
          </cell>
          <cell r="B689" t="str">
            <v>CE</v>
          </cell>
          <cell r="C689" t="str">
            <v>RUSSAS</v>
          </cell>
          <cell r="D689" t="str">
            <v>231180</v>
          </cell>
          <cell r="E689">
            <v>806681</v>
          </cell>
          <cell r="F689">
            <v>65094276</v>
          </cell>
          <cell r="G689">
            <v>595075</v>
          </cell>
          <cell r="H689">
            <v>67016717</v>
          </cell>
          <cell r="I689">
            <v>864402</v>
          </cell>
          <cell r="J689">
            <v>57171590</v>
          </cell>
        </row>
        <row r="690">
          <cell r="A690">
            <v>231190</v>
          </cell>
          <cell r="B690" t="str">
            <v>CE</v>
          </cell>
          <cell r="C690" t="str">
            <v>SABOEIRO</v>
          </cell>
          <cell r="D690" t="str">
            <v>231190</v>
          </cell>
          <cell r="F690">
            <v>0</v>
          </cell>
          <cell r="H690">
            <v>0</v>
          </cell>
          <cell r="J690">
            <v>11440</v>
          </cell>
        </row>
        <row r="691">
          <cell r="A691">
            <v>231195</v>
          </cell>
          <cell r="B691" t="str">
            <v>CE</v>
          </cell>
          <cell r="C691" t="str">
            <v>SALITRE</v>
          </cell>
          <cell r="D691" t="str">
            <v>231195</v>
          </cell>
          <cell r="E691">
            <v>60</v>
          </cell>
          <cell r="F691">
            <v>128803178</v>
          </cell>
          <cell r="H691">
            <v>139954018</v>
          </cell>
          <cell r="J691">
            <v>93238924</v>
          </cell>
        </row>
        <row r="692">
          <cell r="A692">
            <v>231220</v>
          </cell>
          <cell r="B692" t="str">
            <v>CE</v>
          </cell>
          <cell r="C692" t="str">
            <v>SANTA QUITÉRIA</v>
          </cell>
          <cell r="D692" t="str">
            <v>231220</v>
          </cell>
          <cell r="E692">
            <v>358862</v>
          </cell>
          <cell r="F692">
            <v>45159082</v>
          </cell>
          <cell r="G692">
            <v>198973</v>
          </cell>
          <cell r="H692">
            <v>48503377</v>
          </cell>
          <cell r="I692">
            <v>163824</v>
          </cell>
          <cell r="J692">
            <v>41564147</v>
          </cell>
        </row>
        <row r="693">
          <cell r="A693">
            <v>231200</v>
          </cell>
          <cell r="B693" t="str">
            <v>CE</v>
          </cell>
          <cell r="C693" t="str">
            <v>SANTANA DO ACARAÚ</v>
          </cell>
          <cell r="D693" t="str">
            <v>231200</v>
          </cell>
          <cell r="E693">
            <v>556296</v>
          </cell>
          <cell r="F693">
            <v>41154414</v>
          </cell>
          <cell r="G693">
            <v>382572</v>
          </cell>
          <cell r="H693">
            <v>35493442</v>
          </cell>
          <cell r="I693">
            <v>75760</v>
          </cell>
          <cell r="J693">
            <v>22730978</v>
          </cell>
        </row>
        <row r="694">
          <cell r="A694">
            <v>231210</v>
          </cell>
          <cell r="B694" t="str">
            <v>CE</v>
          </cell>
          <cell r="C694" t="str">
            <v>SANTANA DO CARIRI</v>
          </cell>
          <cell r="D694" t="str">
            <v>231210</v>
          </cell>
          <cell r="E694">
            <v>167223</v>
          </cell>
          <cell r="F694">
            <v>23078281</v>
          </cell>
          <cell r="G694">
            <v>242572</v>
          </cell>
          <cell r="H694">
            <v>21881207</v>
          </cell>
          <cell r="I694">
            <v>334871</v>
          </cell>
          <cell r="J694">
            <v>17468352</v>
          </cell>
        </row>
        <row r="695">
          <cell r="A695">
            <v>231230</v>
          </cell>
          <cell r="B695" t="str">
            <v>CE</v>
          </cell>
          <cell r="C695" t="str">
            <v>SÃO BENEDITO</v>
          </cell>
          <cell r="D695" t="str">
            <v>231230</v>
          </cell>
          <cell r="E695">
            <v>404862</v>
          </cell>
          <cell r="F695">
            <v>64506904</v>
          </cell>
          <cell r="G695">
            <v>598493</v>
          </cell>
          <cell r="H695">
            <v>69883564</v>
          </cell>
          <cell r="I695">
            <v>434182</v>
          </cell>
          <cell r="J695">
            <v>55893649</v>
          </cell>
        </row>
        <row r="696">
          <cell r="A696">
            <v>231240</v>
          </cell>
          <cell r="B696" t="str">
            <v>CE</v>
          </cell>
          <cell r="C696" t="str">
            <v>SÃO GONÇALO DO AMARANTE</v>
          </cell>
          <cell r="D696" t="str">
            <v>231240</v>
          </cell>
          <cell r="E696">
            <v>2358110</v>
          </cell>
          <cell r="F696">
            <v>88323478</v>
          </cell>
          <cell r="G696">
            <v>2289055</v>
          </cell>
          <cell r="H696">
            <v>87756662</v>
          </cell>
          <cell r="I696">
            <v>1516432</v>
          </cell>
          <cell r="J696">
            <v>59316427</v>
          </cell>
        </row>
        <row r="697">
          <cell r="A697">
            <v>231250</v>
          </cell>
          <cell r="B697" t="str">
            <v>CE</v>
          </cell>
          <cell r="C697" t="str">
            <v>SÃO JOÃO DO JAGUARIBE</v>
          </cell>
          <cell r="D697" t="str">
            <v>231250</v>
          </cell>
          <cell r="E697">
            <v>58471</v>
          </cell>
          <cell r="F697">
            <v>6571954</v>
          </cell>
          <cell r="G697">
            <v>9471</v>
          </cell>
          <cell r="H697">
            <v>3955343</v>
          </cell>
          <cell r="I697">
            <v>17423</v>
          </cell>
          <cell r="J697">
            <v>1621145</v>
          </cell>
        </row>
        <row r="698">
          <cell r="A698">
            <v>231260</v>
          </cell>
          <cell r="B698" t="str">
            <v>CE</v>
          </cell>
          <cell r="C698" t="str">
            <v>SÃO LUÍS DO CURU</v>
          </cell>
          <cell r="D698" t="str">
            <v>231260</v>
          </cell>
          <cell r="F698">
            <v>38997342</v>
          </cell>
          <cell r="H698">
            <v>51394428</v>
          </cell>
          <cell r="I698">
            <v>20456</v>
          </cell>
          <cell r="J698">
            <v>35277404</v>
          </cell>
        </row>
        <row r="699">
          <cell r="A699">
            <v>231270</v>
          </cell>
          <cell r="B699" t="str">
            <v>CE</v>
          </cell>
          <cell r="C699" t="str">
            <v>SENADOR POMPEU</v>
          </cell>
          <cell r="D699" t="str">
            <v>231270</v>
          </cell>
          <cell r="E699">
            <v>177390</v>
          </cell>
          <cell r="F699">
            <v>20909133</v>
          </cell>
          <cell r="G699">
            <v>164155</v>
          </cell>
          <cell r="H699">
            <v>16726135</v>
          </cell>
          <cell r="I699">
            <v>135711</v>
          </cell>
          <cell r="J699">
            <v>12441694</v>
          </cell>
        </row>
        <row r="700">
          <cell r="A700">
            <v>231280</v>
          </cell>
          <cell r="B700" t="str">
            <v>CE</v>
          </cell>
          <cell r="C700" t="str">
            <v>SENADOR SÁ</v>
          </cell>
          <cell r="D700" t="str">
            <v>231280</v>
          </cell>
          <cell r="E700">
            <v>171296</v>
          </cell>
          <cell r="F700">
            <v>12141677</v>
          </cell>
          <cell r="G700">
            <v>51980</v>
          </cell>
          <cell r="H700">
            <v>11891606</v>
          </cell>
          <cell r="I700">
            <v>88154</v>
          </cell>
          <cell r="J700">
            <v>8029167</v>
          </cell>
        </row>
        <row r="701">
          <cell r="A701">
            <v>231290</v>
          </cell>
          <cell r="B701" t="str">
            <v>CE</v>
          </cell>
          <cell r="C701" t="str">
            <v>SOBRAL</v>
          </cell>
          <cell r="D701" t="str">
            <v>231290</v>
          </cell>
          <cell r="E701">
            <v>2022</v>
          </cell>
          <cell r="F701">
            <v>80992849</v>
          </cell>
          <cell r="G701">
            <v>59</v>
          </cell>
          <cell r="H701">
            <v>86464706</v>
          </cell>
          <cell r="J701">
            <v>58080238</v>
          </cell>
        </row>
        <row r="702">
          <cell r="A702">
            <v>231300</v>
          </cell>
          <cell r="B702" t="str">
            <v>CE</v>
          </cell>
          <cell r="C702" t="str">
            <v>SOLONÓPOLE</v>
          </cell>
          <cell r="D702" t="str">
            <v>231300</v>
          </cell>
          <cell r="E702">
            <v>185326</v>
          </cell>
          <cell r="F702">
            <v>23558253</v>
          </cell>
          <cell r="G702">
            <v>165885</v>
          </cell>
          <cell r="H702">
            <v>24928329</v>
          </cell>
          <cell r="I702">
            <v>212177</v>
          </cell>
          <cell r="J702">
            <v>17652004</v>
          </cell>
        </row>
        <row r="703">
          <cell r="A703">
            <v>231310</v>
          </cell>
          <cell r="B703" t="str">
            <v>CE</v>
          </cell>
          <cell r="C703" t="str">
            <v>TABULEIRO DO NORTE</v>
          </cell>
          <cell r="D703" t="str">
            <v>231310</v>
          </cell>
          <cell r="E703">
            <v>380599</v>
          </cell>
          <cell r="F703">
            <v>228437005</v>
          </cell>
          <cell r="G703">
            <v>333649</v>
          </cell>
          <cell r="H703">
            <v>250314957</v>
          </cell>
          <cell r="I703">
            <v>217517</v>
          </cell>
          <cell r="J703">
            <v>172128602</v>
          </cell>
        </row>
        <row r="704">
          <cell r="A704">
            <v>231320</v>
          </cell>
          <cell r="B704" t="str">
            <v>CE</v>
          </cell>
          <cell r="C704" t="str">
            <v>TAMBORIL</v>
          </cell>
          <cell r="D704" t="str">
            <v>231320</v>
          </cell>
          <cell r="E704">
            <v>494430</v>
          </cell>
          <cell r="F704">
            <v>33427171</v>
          </cell>
          <cell r="G704">
            <v>319323</v>
          </cell>
          <cell r="H704">
            <v>31451417</v>
          </cell>
          <cell r="I704">
            <v>436944</v>
          </cell>
          <cell r="J704">
            <v>19599164</v>
          </cell>
        </row>
        <row r="705">
          <cell r="A705">
            <v>231325</v>
          </cell>
          <cell r="B705" t="str">
            <v>CE</v>
          </cell>
          <cell r="C705" t="str">
            <v>TARRAFAS</v>
          </cell>
          <cell r="D705" t="str">
            <v>231325</v>
          </cell>
          <cell r="E705">
            <v>103227</v>
          </cell>
          <cell r="F705">
            <v>5110199</v>
          </cell>
          <cell r="G705">
            <v>43551</v>
          </cell>
          <cell r="H705">
            <v>7317621</v>
          </cell>
          <cell r="I705">
            <v>39951</v>
          </cell>
          <cell r="J705">
            <v>5423513</v>
          </cell>
        </row>
        <row r="706">
          <cell r="A706">
            <v>231330</v>
          </cell>
          <cell r="B706" t="str">
            <v>CE</v>
          </cell>
          <cell r="C706" t="str">
            <v>TAUÁ</v>
          </cell>
          <cell r="D706" t="str">
            <v>231330</v>
          </cell>
          <cell r="E706">
            <v>884923</v>
          </cell>
          <cell r="F706">
            <v>125146708</v>
          </cell>
          <cell r="G706">
            <v>956716</v>
          </cell>
          <cell r="H706">
            <v>144570954</v>
          </cell>
          <cell r="I706">
            <v>581279</v>
          </cell>
          <cell r="J706">
            <v>108119165</v>
          </cell>
        </row>
        <row r="707">
          <cell r="A707">
            <v>231335</v>
          </cell>
          <cell r="B707" t="str">
            <v>CE</v>
          </cell>
          <cell r="C707" t="str">
            <v>TEJUÇUOCA</v>
          </cell>
          <cell r="D707" t="str">
            <v>231335</v>
          </cell>
          <cell r="E707">
            <v>306397</v>
          </cell>
          <cell r="F707">
            <v>63185433</v>
          </cell>
          <cell r="G707">
            <v>291311</v>
          </cell>
          <cell r="H707">
            <v>63388053</v>
          </cell>
          <cell r="I707">
            <v>147534</v>
          </cell>
          <cell r="J707">
            <v>40851151</v>
          </cell>
        </row>
        <row r="708">
          <cell r="A708">
            <v>231340</v>
          </cell>
          <cell r="B708" t="str">
            <v>CE</v>
          </cell>
          <cell r="C708" t="str">
            <v>TIANGUÁ</v>
          </cell>
          <cell r="D708" t="str">
            <v>231340</v>
          </cell>
          <cell r="E708">
            <v>146149</v>
          </cell>
          <cell r="F708">
            <v>147980040</v>
          </cell>
          <cell r="G708">
            <v>23123</v>
          </cell>
          <cell r="H708">
            <v>170812218</v>
          </cell>
          <cell r="I708">
            <v>19625</v>
          </cell>
          <cell r="J708">
            <v>129976883</v>
          </cell>
        </row>
        <row r="709">
          <cell r="A709">
            <v>231350</v>
          </cell>
          <cell r="B709" t="str">
            <v>CE</v>
          </cell>
          <cell r="C709" t="str">
            <v>TRAIRI</v>
          </cell>
          <cell r="D709" t="str">
            <v>231350</v>
          </cell>
          <cell r="E709">
            <v>926226</v>
          </cell>
          <cell r="F709">
            <v>109047989</v>
          </cell>
          <cell r="G709">
            <v>581045</v>
          </cell>
          <cell r="H709">
            <v>110426377</v>
          </cell>
          <cell r="I709">
            <v>606239</v>
          </cell>
          <cell r="J709">
            <v>71568701</v>
          </cell>
        </row>
        <row r="710">
          <cell r="A710">
            <v>231355</v>
          </cell>
          <cell r="B710" t="str">
            <v>CE</v>
          </cell>
          <cell r="C710" t="str">
            <v>TURURU</v>
          </cell>
          <cell r="D710" t="str">
            <v>231355</v>
          </cell>
          <cell r="E710">
            <v>7969</v>
          </cell>
          <cell r="F710">
            <v>26626646</v>
          </cell>
          <cell r="G710">
            <v>326467</v>
          </cell>
          <cell r="H710">
            <v>26296385</v>
          </cell>
          <cell r="I710">
            <v>19720</v>
          </cell>
          <cell r="J710">
            <v>17286738</v>
          </cell>
        </row>
        <row r="711">
          <cell r="A711">
            <v>231360</v>
          </cell>
          <cell r="B711" t="str">
            <v>CE</v>
          </cell>
          <cell r="C711" t="str">
            <v>UBAJARA</v>
          </cell>
          <cell r="D711" t="str">
            <v>231360</v>
          </cell>
          <cell r="F711">
            <v>40825038</v>
          </cell>
          <cell r="H711">
            <v>43909050</v>
          </cell>
          <cell r="I711">
            <v>1654</v>
          </cell>
          <cell r="J711">
            <v>29685399</v>
          </cell>
        </row>
        <row r="712">
          <cell r="A712">
            <v>231370</v>
          </cell>
          <cell r="B712" t="str">
            <v>CE</v>
          </cell>
          <cell r="C712" t="str">
            <v>UMARI</v>
          </cell>
          <cell r="D712" t="str">
            <v>231370</v>
          </cell>
          <cell r="E712">
            <v>11208</v>
          </cell>
          <cell r="F712">
            <v>5513115</v>
          </cell>
          <cell r="G712">
            <v>98921</v>
          </cell>
          <cell r="H712">
            <v>5103143</v>
          </cell>
          <cell r="I712">
            <v>48624</v>
          </cell>
          <cell r="J712">
            <v>6436611</v>
          </cell>
        </row>
        <row r="713">
          <cell r="A713">
            <v>231375</v>
          </cell>
          <cell r="B713" t="str">
            <v>CE</v>
          </cell>
          <cell r="C713" t="str">
            <v>UMIRIM</v>
          </cell>
          <cell r="D713" t="str">
            <v>231375</v>
          </cell>
          <cell r="E713">
            <v>191699</v>
          </cell>
          <cell r="F713">
            <v>27048504</v>
          </cell>
          <cell r="G713">
            <v>52940</v>
          </cell>
          <cell r="H713">
            <v>27820521</v>
          </cell>
          <cell r="I713">
            <v>400107</v>
          </cell>
          <cell r="J713">
            <v>12782045</v>
          </cell>
        </row>
        <row r="714">
          <cell r="A714">
            <v>231380</v>
          </cell>
          <cell r="B714" t="str">
            <v>CE</v>
          </cell>
          <cell r="C714" t="str">
            <v>URUBURETAMA</v>
          </cell>
          <cell r="D714" t="str">
            <v>231380</v>
          </cell>
          <cell r="E714">
            <v>8600</v>
          </cell>
          <cell r="F714">
            <v>19656437</v>
          </cell>
          <cell r="G714">
            <v>35952</v>
          </cell>
          <cell r="H714">
            <v>20745271</v>
          </cell>
          <cell r="I714">
            <v>62571</v>
          </cell>
          <cell r="J714">
            <v>12595229</v>
          </cell>
        </row>
        <row r="715">
          <cell r="A715">
            <v>231390</v>
          </cell>
          <cell r="B715" t="str">
            <v>CE</v>
          </cell>
          <cell r="C715" t="str">
            <v>URUOCA</v>
          </cell>
          <cell r="D715" t="str">
            <v>231390</v>
          </cell>
          <cell r="E715">
            <v>120439</v>
          </cell>
          <cell r="F715">
            <v>7431636</v>
          </cell>
          <cell r="G715">
            <v>240033</v>
          </cell>
          <cell r="H715">
            <v>11056803</v>
          </cell>
          <cell r="I715">
            <v>102774</v>
          </cell>
          <cell r="J715">
            <v>6558183</v>
          </cell>
        </row>
        <row r="716">
          <cell r="A716">
            <v>231395</v>
          </cell>
          <cell r="B716" t="str">
            <v>CE</v>
          </cell>
          <cell r="C716" t="str">
            <v>VARJOTA</v>
          </cell>
          <cell r="D716" t="str">
            <v>231395</v>
          </cell>
          <cell r="E716">
            <v>228656</v>
          </cell>
          <cell r="F716">
            <v>12629389</v>
          </cell>
          <cell r="H716">
            <v>9604748</v>
          </cell>
          <cell r="I716">
            <v>65744</v>
          </cell>
          <cell r="J716">
            <v>7772631</v>
          </cell>
        </row>
        <row r="717">
          <cell r="A717">
            <v>231400</v>
          </cell>
          <cell r="B717" t="str">
            <v>CE</v>
          </cell>
          <cell r="C717" t="str">
            <v>VÁRZEA ALEGRE</v>
          </cell>
          <cell r="D717" t="str">
            <v>231400</v>
          </cell>
          <cell r="E717">
            <v>378192</v>
          </cell>
          <cell r="F717">
            <v>45341120</v>
          </cell>
          <cell r="G717">
            <v>777609</v>
          </cell>
          <cell r="H717">
            <v>44171129</v>
          </cell>
          <cell r="I717">
            <v>341646</v>
          </cell>
          <cell r="J717">
            <v>34942682</v>
          </cell>
        </row>
        <row r="718">
          <cell r="A718">
            <v>231410</v>
          </cell>
          <cell r="B718" t="str">
            <v>CE</v>
          </cell>
          <cell r="C718" t="str">
            <v>VIÇOSA DO CEARÁ</v>
          </cell>
          <cell r="D718" t="str">
            <v>231410</v>
          </cell>
          <cell r="E718">
            <v>602192</v>
          </cell>
          <cell r="F718">
            <v>61481402</v>
          </cell>
          <cell r="G718">
            <v>598970</v>
          </cell>
          <cell r="H718">
            <v>68418734</v>
          </cell>
          <cell r="I718">
            <v>622088</v>
          </cell>
          <cell r="J718">
            <v>51320454</v>
          </cell>
        </row>
        <row r="719">
          <cell r="A719">
            <v>530010</v>
          </cell>
          <cell r="B719" t="str">
            <v>DF</v>
          </cell>
          <cell r="C719" t="str">
            <v>BRASÍLIA</v>
          </cell>
          <cell r="D719" t="str">
            <v>530010</v>
          </cell>
          <cell r="F719">
            <v>649544</v>
          </cell>
          <cell r="H719">
            <v>695940</v>
          </cell>
          <cell r="J719">
            <v>463960</v>
          </cell>
        </row>
        <row r="720">
          <cell r="A720">
            <v>320010</v>
          </cell>
          <cell r="B720" t="str">
            <v>ES</v>
          </cell>
          <cell r="C720" t="str">
            <v>AFONSO CLÁUDIO</v>
          </cell>
          <cell r="D720" t="str">
            <v>320010</v>
          </cell>
          <cell r="F720">
            <v>16497768</v>
          </cell>
          <cell r="H720">
            <v>17676180</v>
          </cell>
          <cell r="J720">
            <v>11784120</v>
          </cell>
        </row>
        <row r="721">
          <cell r="A721">
            <v>320016</v>
          </cell>
          <cell r="B721" t="str">
            <v>ES</v>
          </cell>
          <cell r="C721" t="str">
            <v>ÁGUA DOCE DO NORTE</v>
          </cell>
          <cell r="D721" t="str">
            <v>320016</v>
          </cell>
          <cell r="F721">
            <v>81199100</v>
          </cell>
          <cell r="H721">
            <v>87127008</v>
          </cell>
          <cell r="J721">
            <v>59885003</v>
          </cell>
        </row>
        <row r="722">
          <cell r="A722">
            <v>320013</v>
          </cell>
          <cell r="B722" t="str">
            <v>ES</v>
          </cell>
          <cell r="C722" t="str">
            <v>ÁGUIA BRANCA</v>
          </cell>
          <cell r="D722" t="str">
            <v>320013</v>
          </cell>
          <cell r="F722">
            <v>4425148</v>
          </cell>
          <cell r="H722">
            <v>4741230</v>
          </cell>
          <cell r="J722">
            <v>3160820</v>
          </cell>
        </row>
        <row r="723">
          <cell r="A723">
            <v>320020</v>
          </cell>
          <cell r="B723" t="str">
            <v>ES</v>
          </cell>
          <cell r="C723" t="str">
            <v>ALEGRE</v>
          </cell>
          <cell r="D723" t="str">
            <v>320020</v>
          </cell>
          <cell r="F723">
            <v>163663836</v>
          </cell>
          <cell r="H723">
            <v>175354110</v>
          </cell>
          <cell r="J723">
            <v>116902740</v>
          </cell>
        </row>
        <row r="724">
          <cell r="A724">
            <v>320030</v>
          </cell>
          <cell r="B724" t="str">
            <v>ES</v>
          </cell>
          <cell r="C724" t="str">
            <v>ALFREDO CHAVES</v>
          </cell>
          <cell r="D724" t="str">
            <v>320030</v>
          </cell>
          <cell r="E724">
            <v>69746</v>
          </cell>
          <cell r="F724">
            <v>115429019</v>
          </cell>
          <cell r="G724">
            <v>491095</v>
          </cell>
          <cell r="H724">
            <v>141359465</v>
          </cell>
          <cell r="I724">
            <v>137076</v>
          </cell>
          <cell r="J724">
            <v>98262264</v>
          </cell>
        </row>
        <row r="725">
          <cell r="A725">
            <v>320035</v>
          </cell>
          <cell r="B725" t="str">
            <v>ES</v>
          </cell>
          <cell r="C725" t="str">
            <v>ALTO RIO NOVO</v>
          </cell>
          <cell r="D725" t="str">
            <v>320035</v>
          </cell>
          <cell r="E725">
            <v>30890</v>
          </cell>
          <cell r="F725">
            <v>16130956</v>
          </cell>
          <cell r="G725">
            <v>40760</v>
          </cell>
          <cell r="H725">
            <v>20593371</v>
          </cell>
          <cell r="I725">
            <v>46784</v>
          </cell>
          <cell r="J725">
            <v>11933574</v>
          </cell>
        </row>
        <row r="726">
          <cell r="A726">
            <v>320040</v>
          </cell>
          <cell r="B726" t="str">
            <v>ES</v>
          </cell>
          <cell r="C726" t="str">
            <v>ANCHIETA</v>
          </cell>
          <cell r="D726" t="str">
            <v>320040</v>
          </cell>
          <cell r="F726">
            <v>97327244</v>
          </cell>
          <cell r="H726">
            <v>104279190</v>
          </cell>
          <cell r="J726">
            <v>69519460</v>
          </cell>
        </row>
        <row r="727">
          <cell r="A727">
            <v>320050</v>
          </cell>
          <cell r="B727" t="str">
            <v>ES</v>
          </cell>
          <cell r="C727" t="str">
            <v>APIACÁ</v>
          </cell>
          <cell r="D727" t="str">
            <v>320050</v>
          </cell>
          <cell r="F727">
            <v>16142952</v>
          </cell>
          <cell r="H727">
            <v>17296020</v>
          </cell>
          <cell r="J727">
            <v>11530680</v>
          </cell>
        </row>
        <row r="728">
          <cell r="A728">
            <v>320070</v>
          </cell>
          <cell r="B728" t="str">
            <v>ES</v>
          </cell>
          <cell r="C728" t="str">
            <v>ATILIO VIVACQUA</v>
          </cell>
          <cell r="D728" t="str">
            <v>320070</v>
          </cell>
          <cell r="E728">
            <v>65401</v>
          </cell>
          <cell r="F728">
            <v>29516149</v>
          </cell>
          <cell r="G728">
            <v>106925</v>
          </cell>
          <cell r="H728">
            <v>30474381</v>
          </cell>
          <cell r="I728">
            <v>34512</v>
          </cell>
          <cell r="J728">
            <v>17128138</v>
          </cell>
        </row>
        <row r="729">
          <cell r="A729">
            <v>320115</v>
          </cell>
          <cell r="B729" t="str">
            <v>ES</v>
          </cell>
          <cell r="C729" t="str">
            <v>BREJETUBA</v>
          </cell>
          <cell r="D729" t="str">
            <v>320115</v>
          </cell>
          <cell r="F729">
            <v>42658896</v>
          </cell>
          <cell r="H729">
            <v>45705960</v>
          </cell>
          <cell r="J729">
            <v>30470640</v>
          </cell>
        </row>
        <row r="730">
          <cell r="A730">
            <v>320120</v>
          </cell>
          <cell r="B730" t="str">
            <v>ES</v>
          </cell>
          <cell r="C730" t="str">
            <v>CACHOEIRO DE ITAPEMIRIM</v>
          </cell>
          <cell r="D730" t="str">
            <v>320120</v>
          </cell>
          <cell r="E730">
            <v>576660</v>
          </cell>
          <cell r="F730">
            <v>212361806</v>
          </cell>
          <cell r="G730">
            <v>2864294</v>
          </cell>
          <cell r="H730">
            <v>253408254</v>
          </cell>
          <cell r="I730">
            <v>2013145</v>
          </cell>
          <cell r="J730">
            <v>166473123</v>
          </cell>
        </row>
        <row r="731">
          <cell r="A731">
            <v>320130</v>
          </cell>
          <cell r="B731" t="str">
            <v>ES</v>
          </cell>
          <cell r="C731" t="str">
            <v>CARIACICA</v>
          </cell>
          <cell r="D731" t="str">
            <v>320130</v>
          </cell>
          <cell r="F731">
            <v>500002664</v>
          </cell>
          <cell r="H731">
            <v>535717140</v>
          </cell>
          <cell r="J731">
            <v>357144760</v>
          </cell>
        </row>
        <row r="732">
          <cell r="A732">
            <v>320140</v>
          </cell>
          <cell r="B732" t="str">
            <v>ES</v>
          </cell>
          <cell r="C732" t="str">
            <v>CASTELO</v>
          </cell>
          <cell r="D732" t="str">
            <v>320140</v>
          </cell>
          <cell r="F732">
            <v>9670052</v>
          </cell>
          <cell r="H732">
            <v>10360770</v>
          </cell>
          <cell r="J732">
            <v>6907180</v>
          </cell>
        </row>
        <row r="733">
          <cell r="A733">
            <v>320150</v>
          </cell>
          <cell r="B733" t="str">
            <v>ES</v>
          </cell>
          <cell r="C733" t="str">
            <v>COLATINA</v>
          </cell>
          <cell r="D733" t="str">
            <v>320150</v>
          </cell>
          <cell r="E733">
            <v>1125873</v>
          </cell>
          <cell r="F733">
            <v>111332222</v>
          </cell>
          <cell r="G733">
            <v>838886</v>
          </cell>
          <cell r="H733">
            <v>126911428</v>
          </cell>
          <cell r="I733">
            <v>311050</v>
          </cell>
          <cell r="J733">
            <v>95630523</v>
          </cell>
        </row>
        <row r="734">
          <cell r="A734">
            <v>320160</v>
          </cell>
          <cell r="B734" t="str">
            <v>ES</v>
          </cell>
          <cell r="C734" t="str">
            <v>CONCEIÇÃO DA BARRA</v>
          </cell>
          <cell r="D734" t="str">
            <v>320160</v>
          </cell>
          <cell r="F734">
            <v>9505664</v>
          </cell>
          <cell r="H734">
            <v>10184640</v>
          </cell>
          <cell r="J734">
            <v>6789760</v>
          </cell>
        </row>
        <row r="735">
          <cell r="A735">
            <v>320180</v>
          </cell>
          <cell r="B735" t="str">
            <v>ES</v>
          </cell>
          <cell r="C735" t="str">
            <v>DIVINO DE SÃO LOURENÇO</v>
          </cell>
          <cell r="D735" t="str">
            <v>320180</v>
          </cell>
          <cell r="F735">
            <v>13006364</v>
          </cell>
          <cell r="H735">
            <v>13935390</v>
          </cell>
          <cell r="J735">
            <v>9290260</v>
          </cell>
        </row>
        <row r="736">
          <cell r="A736">
            <v>320200</v>
          </cell>
          <cell r="B736" t="str">
            <v>ES</v>
          </cell>
          <cell r="C736" t="str">
            <v>DORES DO RIO PRETO</v>
          </cell>
          <cell r="D736" t="str">
            <v>320200</v>
          </cell>
          <cell r="E736">
            <v>158573</v>
          </cell>
          <cell r="F736">
            <v>61136463</v>
          </cell>
          <cell r="G736">
            <v>124814</v>
          </cell>
          <cell r="H736">
            <v>67013501</v>
          </cell>
          <cell r="I736">
            <v>55486</v>
          </cell>
          <cell r="J736">
            <v>46532025</v>
          </cell>
        </row>
        <row r="737">
          <cell r="A737">
            <v>320220</v>
          </cell>
          <cell r="B737" t="str">
            <v>ES</v>
          </cell>
          <cell r="C737" t="str">
            <v>FUNDÃO</v>
          </cell>
          <cell r="D737" t="str">
            <v>320220</v>
          </cell>
          <cell r="E737">
            <v>312190</v>
          </cell>
          <cell r="F737">
            <v>20344835894</v>
          </cell>
          <cell r="G737">
            <v>111003</v>
          </cell>
          <cell r="H737">
            <v>21810832921</v>
          </cell>
          <cell r="I737">
            <v>82812</v>
          </cell>
          <cell r="J737">
            <v>14541723382</v>
          </cell>
        </row>
        <row r="738">
          <cell r="A738">
            <v>320245</v>
          </cell>
          <cell r="B738" t="str">
            <v>ES</v>
          </cell>
          <cell r="C738" t="str">
            <v>IBATIBA</v>
          </cell>
          <cell r="D738" t="str">
            <v>320245</v>
          </cell>
          <cell r="F738">
            <v>42353332</v>
          </cell>
          <cell r="H738">
            <v>45378570</v>
          </cell>
          <cell r="J738">
            <v>30252380</v>
          </cell>
        </row>
        <row r="739">
          <cell r="A739">
            <v>320250</v>
          </cell>
          <cell r="B739" t="str">
            <v>ES</v>
          </cell>
          <cell r="C739" t="str">
            <v>IBIRAÇU</v>
          </cell>
          <cell r="D739" t="str">
            <v>320250</v>
          </cell>
          <cell r="F739">
            <v>7562856</v>
          </cell>
          <cell r="H739">
            <v>8103060</v>
          </cell>
          <cell r="J739">
            <v>5402040</v>
          </cell>
        </row>
        <row r="740">
          <cell r="A740">
            <v>320260</v>
          </cell>
          <cell r="B740" t="str">
            <v>ES</v>
          </cell>
          <cell r="C740" t="str">
            <v>ICONHA</v>
          </cell>
          <cell r="D740" t="str">
            <v>320260</v>
          </cell>
          <cell r="F740">
            <v>13685868</v>
          </cell>
          <cell r="H740">
            <v>14663430</v>
          </cell>
          <cell r="J740">
            <v>9775620</v>
          </cell>
        </row>
        <row r="741">
          <cell r="A741">
            <v>320265</v>
          </cell>
          <cell r="B741" t="str">
            <v>ES</v>
          </cell>
          <cell r="C741" t="str">
            <v>IRUPI</v>
          </cell>
          <cell r="D741" t="str">
            <v>320265</v>
          </cell>
          <cell r="F741">
            <v>4277560</v>
          </cell>
          <cell r="H741">
            <v>4583100</v>
          </cell>
          <cell r="J741">
            <v>3055400</v>
          </cell>
        </row>
        <row r="742">
          <cell r="A742">
            <v>320310</v>
          </cell>
          <cell r="B742" t="str">
            <v>ES</v>
          </cell>
          <cell r="C742" t="str">
            <v>JERÔNIMO MONTEIRO</v>
          </cell>
          <cell r="D742" t="str">
            <v>320310</v>
          </cell>
          <cell r="E742">
            <v>376767</v>
          </cell>
          <cell r="F742">
            <v>29217753</v>
          </cell>
          <cell r="G742">
            <v>425106</v>
          </cell>
          <cell r="H742">
            <v>38520643</v>
          </cell>
          <cell r="I742">
            <v>200741</v>
          </cell>
          <cell r="J742">
            <v>26227782</v>
          </cell>
        </row>
        <row r="743">
          <cell r="A743">
            <v>320316</v>
          </cell>
          <cell r="B743" t="str">
            <v>ES</v>
          </cell>
          <cell r="C743" t="str">
            <v>LARANJA DA TERRA</v>
          </cell>
          <cell r="D743" t="str">
            <v>320316</v>
          </cell>
          <cell r="F743">
            <v>33730004</v>
          </cell>
          <cell r="H743">
            <v>36139290</v>
          </cell>
          <cell r="J743">
            <v>24092860</v>
          </cell>
        </row>
        <row r="744">
          <cell r="A744">
            <v>320334</v>
          </cell>
          <cell r="B744" t="str">
            <v>ES</v>
          </cell>
          <cell r="C744" t="str">
            <v>MARECHAL FLORIANO</v>
          </cell>
          <cell r="D744" t="str">
            <v>320334</v>
          </cell>
          <cell r="F744">
            <v>53011868</v>
          </cell>
          <cell r="H744">
            <v>56798430</v>
          </cell>
          <cell r="J744">
            <v>37865620</v>
          </cell>
        </row>
        <row r="745">
          <cell r="A745">
            <v>320360</v>
          </cell>
          <cell r="B745" t="str">
            <v>ES</v>
          </cell>
          <cell r="C745" t="str">
            <v>MUCURICI</v>
          </cell>
          <cell r="D745" t="str">
            <v>320360</v>
          </cell>
          <cell r="F745">
            <v>435120</v>
          </cell>
          <cell r="H745">
            <v>466200</v>
          </cell>
          <cell r="J745">
            <v>310800</v>
          </cell>
        </row>
        <row r="746">
          <cell r="A746">
            <v>320370</v>
          </cell>
          <cell r="B746" t="str">
            <v>ES</v>
          </cell>
          <cell r="C746" t="str">
            <v>MUNIZ FREIRE</v>
          </cell>
          <cell r="D746" t="str">
            <v>320370</v>
          </cell>
          <cell r="F746">
            <v>16539124</v>
          </cell>
          <cell r="H746">
            <v>17720490</v>
          </cell>
          <cell r="J746">
            <v>11813660</v>
          </cell>
        </row>
        <row r="747">
          <cell r="A747">
            <v>320420</v>
          </cell>
          <cell r="B747" t="str">
            <v>ES</v>
          </cell>
          <cell r="C747" t="str">
            <v>PIÚMA</v>
          </cell>
          <cell r="D747" t="str">
            <v>320420</v>
          </cell>
          <cell r="F747">
            <v>29325912</v>
          </cell>
          <cell r="H747">
            <v>31420620</v>
          </cell>
          <cell r="J747">
            <v>20947080</v>
          </cell>
        </row>
        <row r="748">
          <cell r="A748">
            <v>320430</v>
          </cell>
          <cell r="B748" t="str">
            <v>ES</v>
          </cell>
          <cell r="C748" t="str">
            <v>PRESIDENTE KENNEDY</v>
          </cell>
          <cell r="D748" t="str">
            <v>320430</v>
          </cell>
          <cell r="F748">
            <v>563892</v>
          </cell>
          <cell r="H748">
            <v>604170</v>
          </cell>
          <cell r="J748">
            <v>402780</v>
          </cell>
        </row>
        <row r="749">
          <cell r="A749">
            <v>320440</v>
          </cell>
          <cell r="B749" t="str">
            <v>ES</v>
          </cell>
          <cell r="C749" t="str">
            <v>RIO NOVO DO SUL</v>
          </cell>
          <cell r="D749" t="str">
            <v>320440</v>
          </cell>
          <cell r="E749">
            <v>581</v>
          </cell>
          <cell r="F749">
            <v>26723048</v>
          </cell>
          <cell r="G749">
            <v>26453</v>
          </cell>
          <cell r="H749">
            <v>28186515</v>
          </cell>
          <cell r="I749">
            <v>9004</v>
          </cell>
          <cell r="J749">
            <v>18594232</v>
          </cell>
        </row>
        <row r="750">
          <cell r="A750">
            <v>320455</v>
          </cell>
          <cell r="B750" t="str">
            <v>ES</v>
          </cell>
          <cell r="C750" t="str">
            <v>SANTA MARIA DE JETIBÁ</v>
          </cell>
          <cell r="D750" t="str">
            <v>320455</v>
          </cell>
          <cell r="F750">
            <v>7753340</v>
          </cell>
          <cell r="H750">
            <v>8307150</v>
          </cell>
          <cell r="J750">
            <v>5538100</v>
          </cell>
        </row>
        <row r="751">
          <cell r="A751">
            <v>320490</v>
          </cell>
          <cell r="B751" t="str">
            <v>ES</v>
          </cell>
          <cell r="C751" t="str">
            <v>SÃO MATEUS</v>
          </cell>
          <cell r="D751" t="str">
            <v>320490</v>
          </cell>
          <cell r="F751">
            <v>185922240</v>
          </cell>
          <cell r="H751">
            <v>199202400</v>
          </cell>
          <cell r="J751">
            <v>132801600</v>
          </cell>
        </row>
        <row r="752">
          <cell r="A752">
            <v>320501</v>
          </cell>
          <cell r="B752" t="str">
            <v>ES</v>
          </cell>
          <cell r="C752" t="str">
            <v>SOORETAMA</v>
          </cell>
          <cell r="D752" t="str">
            <v>320501</v>
          </cell>
          <cell r="F752">
            <v>8796380852</v>
          </cell>
          <cell r="H752">
            <v>9424693770</v>
          </cell>
          <cell r="J752">
            <v>6283129180</v>
          </cell>
        </row>
        <row r="753">
          <cell r="A753">
            <v>320506</v>
          </cell>
          <cell r="B753" t="str">
            <v>ES</v>
          </cell>
          <cell r="C753" t="str">
            <v>VENDA NOVA DO IMIGRANTE</v>
          </cell>
          <cell r="D753" t="str">
            <v>320506</v>
          </cell>
          <cell r="F753">
            <v>44992416</v>
          </cell>
          <cell r="H753">
            <v>48206160</v>
          </cell>
          <cell r="J753">
            <v>32137440</v>
          </cell>
        </row>
        <row r="754">
          <cell r="A754">
            <v>320510</v>
          </cell>
          <cell r="B754" t="str">
            <v>ES</v>
          </cell>
          <cell r="C754" t="str">
            <v>VIANA</v>
          </cell>
          <cell r="D754" t="str">
            <v>320510</v>
          </cell>
          <cell r="F754">
            <v>15778728</v>
          </cell>
          <cell r="H754">
            <v>16905780</v>
          </cell>
          <cell r="J754">
            <v>11270520</v>
          </cell>
        </row>
        <row r="755">
          <cell r="A755">
            <v>320520</v>
          </cell>
          <cell r="B755" t="str">
            <v>ES</v>
          </cell>
          <cell r="C755" t="str">
            <v>VILA VELHA</v>
          </cell>
          <cell r="D755" t="str">
            <v>320520</v>
          </cell>
          <cell r="E755">
            <v>7675670</v>
          </cell>
          <cell r="F755">
            <v>582848623</v>
          </cell>
          <cell r="G755">
            <v>7499171</v>
          </cell>
          <cell r="H755">
            <v>650969270</v>
          </cell>
          <cell r="I755">
            <v>4146447</v>
          </cell>
          <cell r="J755">
            <v>480789702</v>
          </cell>
        </row>
        <row r="756">
          <cell r="A756">
            <v>520005</v>
          </cell>
          <cell r="B756" t="str">
            <v>GO</v>
          </cell>
          <cell r="C756" t="str">
            <v>ABADIA DE GOIÁS</v>
          </cell>
          <cell r="D756" t="str">
            <v>520005</v>
          </cell>
          <cell r="F756">
            <v>3212664</v>
          </cell>
          <cell r="H756">
            <v>3442140</v>
          </cell>
          <cell r="J756">
            <v>2294760</v>
          </cell>
        </row>
        <row r="757">
          <cell r="A757">
            <v>520010</v>
          </cell>
          <cell r="B757" t="str">
            <v>GO</v>
          </cell>
          <cell r="C757" t="str">
            <v>ABADIÂNIA</v>
          </cell>
          <cell r="D757" t="str">
            <v>520010</v>
          </cell>
          <cell r="E757">
            <v>3292</v>
          </cell>
          <cell r="F757">
            <v>26549776</v>
          </cell>
          <cell r="G757">
            <v>11526</v>
          </cell>
          <cell r="H757">
            <v>28279161</v>
          </cell>
          <cell r="I757">
            <v>5924</v>
          </cell>
          <cell r="J757">
            <v>18698412</v>
          </cell>
        </row>
        <row r="758">
          <cell r="A758">
            <v>520013</v>
          </cell>
          <cell r="B758" t="str">
            <v>GO</v>
          </cell>
          <cell r="C758" t="str">
            <v>ACREÚNA</v>
          </cell>
          <cell r="D758" t="str">
            <v>520013</v>
          </cell>
          <cell r="E758">
            <v>27080</v>
          </cell>
          <cell r="F758">
            <v>7656990</v>
          </cell>
          <cell r="G758">
            <v>9731</v>
          </cell>
          <cell r="H758">
            <v>7952501</v>
          </cell>
          <cell r="I758">
            <v>4621</v>
          </cell>
          <cell r="J758">
            <v>5233062</v>
          </cell>
        </row>
        <row r="759">
          <cell r="A759">
            <v>520015</v>
          </cell>
          <cell r="B759" t="str">
            <v>GO</v>
          </cell>
          <cell r="C759" t="str">
            <v>ADELÂNDIA</v>
          </cell>
          <cell r="D759" t="str">
            <v>520015</v>
          </cell>
          <cell r="E759">
            <v>4863</v>
          </cell>
          <cell r="F759">
            <v>1278518</v>
          </cell>
          <cell r="G759">
            <v>1737</v>
          </cell>
          <cell r="H759">
            <v>1731325</v>
          </cell>
          <cell r="I759">
            <v>597</v>
          </cell>
          <cell r="J759">
            <v>1144920</v>
          </cell>
        </row>
        <row r="760">
          <cell r="A760">
            <v>520017</v>
          </cell>
          <cell r="B760" t="str">
            <v>GO</v>
          </cell>
          <cell r="C760" t="str">
            <v>ÁGUA FRIA DE GOIÁS</v>
          </cell>
          <cell r="D760" t="str">
            <v>520017</v>
          </cell>
          <cell r="F760">
            <v>7138908</v>
          </cell>
          <cell r="H760">
            <v>7648830</v>
          </cell>
          <cell r="J760">
            <v>5099220</v>
          </cell>
        </row>
        <row r="761">
          <cell r="A761">
            <v>520025</v>
          </cell>
          <cell r="B761" t="str">
            <v>GO</v>
          </cell>
          <cell r="C761" t="str">
            <v>ÁGUAS LINDAS DE GOIÁS</v>
          </cell>
          <cell r="D761" t="str">
            <v>520025</v>
          </cell>
          <cell r="E761">
            <v>190533</v>
          </cell>
          <cell r="F761">
            <v>37476294</v>
          </cell>
          <cell r="G761">
            <v>167450</v>
          </cell>
          <cell r="H761">
            <v>37400583</v>
          </cell>
          <cell r="I761">
            <v>137106</v>
          </cell>
          <cell r="J761">
            <v>66105904</v>
          </cell>
        </row>
        <row r="762">
          <cell r="A762">
            <v>520050</v>
          </cell>
          <cell r="B762" t="str">
            <v>GO</v>
          </cell>
          <cell r="C762" t="str">
            <v>ALOÂNDIA</v>
          </cell>
          <cell r="D762" t="str">
            <v>520050</v>
          </cell>
          <cell r="E762">
            <v>358939</v>
          </cell>
          <cell r="F762">
            <v>12123827</v>
          </cell>
          <cell r="G762">
            <v>4795</v>
          </cell>
          <cell r="H762">
            <v>10926164</v>
          </cell>
          <cell r="J762">
            <v>7425513</v>
          </cell>
        </row>
        <row r="763">
          <cell r="A763">
            <v>520055</v>
          </cell>
          <cell r="B763" t="str">
            <v>GO</v>
          </cell>
          <cell r="C763" t="str">
            <v>ALTO HORIZONTE</v>
          </cell>
          <cell r="D763" t="str">
            <v>520055</v>
          </cell>
          <cell r="E763">
            <v>212786</v>
          </cell>
          <cell r="F763">
            <v>8563589</v>
          </cell>
          <cell r="G763">
            <v>10467</v>
          </cell>
          <cell r="H763">
            <v>19221379</v>
          </cell>
          <cell r="I763">
            <v>1048</v>
          </cell>
          <cell r="J763">
            <v>13157414</v>
          </cell>
        </row>
        <row r="764">
          <cell r="A764">
            <v>520060</v>
          </cell>
          <cell r="B764" t="str">
            <v>GO</v>
          </cell>
          <cell r="C764" t="str">
            <v>ALTO PARAÍSO DE GOIÁS</v>
          </cell>
          <cell r="D764" t="str">
            <v>520060</v>
          </cell>
          <cell r="E764">
            <v>34</v>
          </cell>
          <cell r="F764">
            <v>820871584</v>
          </cell>
          <cell r="G764">
            <v>1216</v>
          </cell>
          <cell r="H764">
            <v>880444678</v>
          </cell>
          <cell r="I764">
            <v>109</v>
          </cell>
          <cell r="J764">
            <v>586964300</v>
          </cell>
        </row>
        <row r="765">
          <cell r="A765">
            <v>520080</v>
          </cell>
          <cell r="B765" t="str">
            <v>GO</v>
          </cell>
          <cell r="C765" t="str">
            <v>ALVORADA DO NORTE</v>
          </cell>
          <cell r="D765" t="str">
            <v>520080</v>
          </cell>
          <cell r="E765">
            <v>212788</v>
          </cell>
          <cell r="F765">
            <v>18120664</v>
          </cell>
          <cell r="G765">
            <v>270155</v>
          </cell>
          <cell r="H765">
            <v>22695983</v>
          </cell>
          <cell r="I765">
            <v>115697</v>
          </cell>
          <cell r="J765">
            <v>17309286</v>
          </cell>
        </row>
        <row r="766">
          <cell r="A766">
            <v>520082</v>
          </cell>
          <cell r="B766" t="str">
            <v>GO</v>
          </cell>
          <cell r="C766" t="str">
            <v>AMARALINA</v>
          </cell>
          <cell r="D766" t="str">
            <v>520082</v>
          </cell>
          <cell r="E766">
            <v>90</v>
          </cell>
          <cell r="F766">
            <v>7310860</v>
          </cell>
          <cell r="G766">
            <v>294</v>
          </cell>
          <cell r="H766">
            <v>8122623</v>
          </cell>
          <cell r="J766">
            <v>5522357</v>
          </cell>
        </row>
        <row r="767">
          <cell r="A767">
            <v>520085</v>
          </cell>
          <cell r="B767" t="str">
            <v>GO</v>
          </cell>
          <cell r="C767" t="str">
            <v>AMERICANO DO BRASIL</v>
          </cell>
          <cell r="D767" t="str">
            <v>520085</v>
          </cell>
          <cell r="E767">
            <v>271</v>
          </cell>
          <cell r="F767">
            <v>84975</v>
          </cell>
          <cell r="G767">
            <v>208</v>
          </cell>
          <cell r="H767">
            <v>88375</v>
          </cell>
          <cell r="I767">
            <v>81</v>
          </cell>
          <cell r="J767">
            <v>55930</v>
          </cell>
        </row>
        <row r="768">
          <cell r="A768">
            <v>520110</v>
          </cell>
          <cell r="B768" t="str">
            <v>GO</v>
          </cell>
          <cell r="C768" t="str">
            <v>ANÁPOLIS</v>
          </cell>
          <cell r="D768" t="str">
            <v>520110</v>
          </cell>
          <cell r="F768">
            <v>669984924</v>
          </cell>
          <cell r="H768">
            <v>717840990</v>
          </cell>
          <cell r="J768">
            <v>478560660</v>
          </cell>
        </row>
        <row r="769">
          <cell r="A769">
            <v>520130</v>
          </cell>
          <cell r="B769" t="str">
            <v>GO</v>
          </cell>
          <cell r="C769" t="str">
            <v>ANICUNS</v>
          </cell>
          <cell r="D769" t="str">
            <v>520130</v>
          </cell>
          <cell r="E769">
            <v>487</v>
          </cell>
          <cell r="F769">
            <v>6056265</v>
          </cell>
          <cell r="G769">
            <v>1005</v>
          </cell>
          <cell r="H769">
            <v>7176582</v>
          </cell>
          <cell r="I769">
            <v>160</v>
          </cell>
          <cell r="J769">
            <v>4165858</v>
          </cell>
        </row>
        <row r="770">
          <cell r="A770">
            <v>520140</v>
          </cell>
          <cell r="B770" t="str">
            <v>GO</v>
          </cell>
          <cell r="C770" t="str">
            <v>APARECIDA DE GOIÂNIA</v>
          </cell>
          <cell r="D770" t="str">
            <v>520140</v>
          </cell>
          <cell r="E770">
            <v>3577666</v>
          </cell>
          <cell r="F770">
            <v>1484659470</v>
          </cell>
          <cell r="G770">
            <v>3252360</v>
          </cell>
          <cell r="H770">
            <v>1569492967</v>
          </cell>
          <cell r="I770">
            <v>1480002</v>
          </cell>
          <cell r="J770">
            <v>1024211390</v>
          </cell>
        </row>
        <row r="771">
          <cell r="A771">
            <v>520145</v>
          </cell>
          <cell r="B771" t="str">
            <v>GO</v>
          </cell>
          <cell r="C771" t="str">
            <v>APARECIDA DO RIO DOCE</v>
          </cell>
          <cell r="D771" t="str">
            <v>520145</v>
          </cell>
          <cell r="F771">
            <v>9067615</v>
          </cell>
          <cell r="H771">
            <v>9475418</v>
          </cell>
          <cell r="J771">
            <v>5949195</v>
          </cell>
        </row>
        <row r="772">
          <cell r="A772">
            <v>520150</v>
          </cell>
          <cell r="B772" t="str">
            <v>GO</v>
          </cell>
          <cell r="C772" t="str">
            <v>APORÉ</v>
          </cell>
          <cell r="D772" t="str">
            <v>520150</v>
          </cell>
          <cell r="E772">
            <v>3704</v>
          </cell>
          <cell r="F772">
            <v>358551</v>
          </cell>
          <cell r="G772">
            <v>1736</v>
          </cell>
          <cell r="H772">
            <v>568295</v>
          </cell>
          <cell r="I772">
            <v>9007</v>
          </cell>
          <cell r="J772">
            <v>1070017</v>
          </cell>
        </row>
        <row r="773">
          <cell r="A773">
            <v>520160</v>
          </cell>
          <cell r="B773" t="str">
            <v>GO</v>
          </cell>
          <cell r="C773" t="str">
            <v>ARAÇU</v>
          </cell>
          <cell r="D773" t="str">
            <v>520160</v>
          </cell>
          <cell r="E773">
            <v>31866</v>
          </cell>
          <cell r="F773">
            <v>19550244</v>
          </cell>
          <cell r="G773">
            <v>8751</v>
          </cell>
          <cell r="H773">
            <v>22354645</v>
          </cell>
          <cell r="I773">
            <v>43984</v>
          </cell>
          <cell r="J773">
            <v>14442594</v>
          </cell>
        </row>
        <row r="774">
          <cell r="A774">
            <v>520170</v>
          </cell>
          <cell r="B774" t="str">
            <v>GO</v>
          </cell>
          <cell r="C774" t="str">
            <v>ARAGARÇAS</v>
          </cell>
          <cell r="D774" t="str">
            <v>520170</v>
          </cell>
          <cell r="E774">
            <v>7629</v>
          </cell>
          <cell r="F774">
            <v>9125508</v>
          </cell>
          <cell r="G774">
            <v>15457</v>
          </cell>
          <cell r="H774">
            <v>10561815</v>
          </cell>
          <cell r="I774">
            <v>6445</v>
          </cell>
          <cell r="J774">
            <v>9100098</v>
          </cell>
        </row>
        <row r="775">
          <cell r="A775">
            <v>520235</v>
          </cell>
          <cell r="B775" t="str">
            <v>GO</v>
          </cell>
          <cell r="C775" t="str">
            <v>ARENÓPOLIS</v>
          </cell>
          <cell r="D775" t="str">
            <v>520235</v>
          </cell>
          <cell r="F775">
            <v>1488564</v>
          </cell>
          <cell r="H775">
            <v>1594890</v>
          </cell>
          <cell r="J775">
            <v>1063260</v>
          </cell>
        </row>
        <row r="776">
          <cell r="A776">
            <v>520250</v>
          </cell>
          <cell r="B776" t="str">
            <v>GO</v>
          </cell>
          <cell r="C776" t="str">
            <v>ARUANÃ</v>
          </cell>
          <cell r="D776" t="str">
            <v>520250</v>
          </cell>
          <cell r="F776">
            <v>5979440</v>
          </cell>
          <cell r="H776">
            <v>5735884</v>
          </cell>
          <cell r="J776">
            <v>3908461</v>
          </cell>
        </row>
        <row r="777">
          <cell r="A777">
            <v>520260</v>
          </cell>
          <cell r="B777" t="str">
            <v>GO</v>
          </cell>
          <cell r="C777" t="str">
            <v>AURILÂNDIA</v>
          </cell>
          <cell r="D777" t="str">
            <v>520260</v>
          </cell>
          <cell r="E777">
            <v>7387</v>
          </cell>
          <cell r="F777">
            <v>5575438</v>
          </cell>
          <cell r="G777">
            <v>17816</v>
          </cell>
          <cell r="H777">
            <v>6322309</v>
          </cell>
          <cell r="I777">
            <v>12766</v>
          </cell>
          <cell r="J777">
            <v>4374497</v>
          </cell>
        </row>
        <row r="778">
          <cell r="A778">
            <v>520280</v>
          </cell>
          <cell r="B778" t="str">
            <v>GO</v>
          </cell>
          <cell r="C778" t="str">
            <v>AVELINÓPOLIS</v>
          </cell>
          <cell r="D778" t="str">
            <v>520280</v>
          </cell>
          <cell r="F778">
            <v>3917267</v>
          </cell>
          <cell r="H778">
            <v>4173210</v>
          </cell>
          <cell r="J778">
            <v>2782140</v>
          </cell>
        </row>
        <row r="779">
          <cell r="A779">
            <v>520310</v>
          </cell>
          <cell r="B779" t="str">
            <v>GO</v>
          </cell>
          <cell r="C779" t="str">
            <v>BALIZA</v>
          </cell>
          <cell r="D779" t="str">
            <v>520310</v>
          </cell>
          <cell r="F779">
            <v>3407264</v>
          </cell>
          <cell r="H779">
            <v>3650640</v>
          </cell>
          <cell r="I779">
            <v>95254</v>
          </cell>
          <cell r="J779">
            <v>2996167</v>
          </cell>
        </row>
        <row r="780">
          <cell r="A780">
            <v>520320</v>
          </cell>
          <cell r="B780" t="str">
            <v>GO</v>
          </cell>
          <cell r="C780" t="str">
            <v>BARRO ALTO</v>
          </cell>
          <cell r="D780" t="str">
            <v>520320</v>
          </cell>
          <cell r="F780">
            <v>5659818164</v>
          </cell>
          <cell r="H780">
            <v>6064090890</v>
          </cell>
          <cell r="J780">
            <v>4042727260</v>
          </cell>
        </row>
        <row r="781">
          <cell r="A781">
            <v>520350</v>
          </cell>
          <cell r="B781" t="str">
            <v>GO</v>
          </cell>
          <cell r="C781" t="str">
            <v>BOM JESUS DE GOIÁS</v>
          </cell>
          <cell r="D781" t="str">
            <v>520350</v>
          </cell>
          <cell r="E781">
            <v>8048</v>
          </cell>
          <cell r="F781">
            <v>28892059</v>
          </cell>
          <cell r="G781">
            <v>3769</v>
          </cell>
          <cell r="H781">
            <v>31767254</v>
          </cell>
          <cell r="J781">
            <v>20914654</v>
          </cell>
        </row>
        <row r="782">
          <cell r="A782">
            <v>520355</v>
          </cell>
          <cell r="B782" t="str">
            <v>GO</v>
          </cell>
          <cell r="C782" t="str">
            <v>BONFINÓPOLIS</v>
          </cell>
          <cell r="D782" t="str">
            <v>520355</v>
          </cell>
          <cell r="E782">
            <v>25369</v>
          </cell>
          <cell r="F782">
            <v>8943215</v>
          </cell>
          <cell r="G782">
            <v>20323</v>
          </cell>
          <cell r="H782">
            <v>10739953</v>
          </cell>
          <cell r="I782">
            <v>10338</v>
          </cell>
          <cell r="J782">
            <v>7666879</v>
          </cell>
        </row>
        <row r="783">
          <cell r="A783">
            <v>520357</v>
          </cell>
          <cell r="B783" t="str">
            <v>GO</v>
          </cell>
          <cell r="C783" t="str">
            <v>BONÓPOLIS</v>
          </cell>
          <cell r="D783" t="str">
            <v>520357</v>
          </cell>
          <cell r="F783">
            <v>1576932</v>
          </cell>
          <cell r="H783">
            <v>1689570</v>
          </cell>
          <cell r="J783">
            <v>1126380</v>
          </cell>
        </row>
        <row r="784">
          <cell r="A784">
            <v>520360</v>
          </cell>
          <cell r="B784" t="str">
            <v>GO</v>
          </cell>
          <cell r="C784" t="str">
            <v>BRAZABRANTES</v>
          </cell>
          <cell r="D784" t="str">
            <v>520360</v>
          </cell>
          <cell r="E784">
            <v>46739</v>
          </cell>
          <cell r="F784">
            <v>16444618</v>
          </cell>
          <cell r="G784">
            <v>36963</v>
          </cell>
          <cell r="H784">
            <v>17409197</v>
          </cell>
          <cell r="I784">
            <v>33171</v>
          </cell>
          <cell r="J784">
            <v>11345763</v>
          </cell>
        </row>
        <row r="785">
          <cell r="A785">
            <v>520380</v>
          </cell>
          <cell r="B785" t="str">
            <v>GO</v>
          </cell>
          <cell r="C785" t="str">
            <v>BRITÂNIA</v>
          </cell>
          <cell r="D785" t="str">
            <v>520380</v>
          </cell>
          <cell r="F785">
            <v>9709710</v>
          </cell>
          <cell r="G785">
            <v>17734</v>
          </cell>
          <cell r="H785">
            <v>10621406</v>
          </cell>
          <cell r="I785">
            <v>381</v>
          </cell>
          <cell r="J785">
            <v>7273944</v>
          </cell>
        </row>
        <row r="786">
          <cell r="A786">
            <v>520390</v>
          </cell>
          <cell r="B786" t="str">
            <v>GO</v>
          </cell>
          <cell r="C786" t="str">
            <v>BURITI ALEGRE</v>
          </cell>
          <cell r="D786" t="str">
            <v>520390</v>
          </cell>
          <cell r="F786">
            <v>11317714</v>
          </cell>
          <cell r="H786">
            <v>11956580</v>
          </cell>
          <cell r="J786">
            <v>8017842</v>
          </cell>
        </row>
        <row r="787">
          <cell r="A787">
            <v>520393</v>
          </cell>
          <cell r="B787" t="str">
            <v>GO</v>
          </cell>
          <cell r="C787" t="str">
            <v>BURITI DE GOIÁS</v>
          </cell>
          <cell r="D787" t="str">
            <v>520393</v>
          </cell>
          <cell r="E787">
            <v>3301</v>
          </cell>
          <cell r="F787">
            <v>689502</v>
          </cell>
          <cell r="G787">
            <v>1142</v>
          </cell>
          <cell r="H787">
            <v>733199</v>
          </cell>
          <cell r="I787">
            <v>400</v>
          </cell>
          <cell r="J787">
            <v>483390</v>
          </cell>
        </row>
        <row r="788">
          <cell r="A788">
            <v>520396</v>
          </cell>
          <cell r="B788" t="str">
            <v>GO</v>
          </cell>
          <cell r="C788" t="str">
            <v>BURITINÓPOLIS</v>
          </cell>
          <cell r="D788" t="str">
            <v>520396</v>
          </cell>
          <cell r="E788">
            <v>6807</v>
          </cell>
          <cell r="F788">
            <v>4175148</v>
          </cell>
          <cell r="G788">
            <v>9125</v>
          </cell>
          <cell r="H788">
            <v>3756561</v>
          </cell>
          <cell r="I788">
            <v>4637</v>
          </cell>
          <cell r="J788">
            <v>2360845</v>
          </cell>
        </row>
        <row r="789">
          <cell r="A789">
            <v>520400</v>
          </cell>
          <cell r="B789" t="str">
            <v>GO</v>
          </cell>
          <cell r="C789" t="str">
            <v>CABECEIRAS</v>
          </cell>
          <cell r="D789" t="str">
            <v>520400</v>
          </cell>
          <cell r="E789">
            <v>1340</v>
          </cell>
          <cell r="F789">
            <v>1246544</v>
          </cell>
          <cell r="G789">
            <v>4770</v>
          </cell>
          <cell r="H789">
            <v>1485662</v>
          </cell>
          <cell r="J789">
            <v>967960</v>
          </cell>
        </row>
        <row r="790">
          <cell r="A790">
            <v>520410</v>
          </cell>
          <cell r="B790" t="str">
            <v>GO</v>
          </cell>
          <cell r="C790" t="str">
            <v>CACHOEIRA ALTA</v>
          </cell>
          <cell r="D790" t="str">
            <v>520410</v>
          </cell>
          <cell r="E790">
            <v>88153</v>
          </cell>
          <cell r="F790">
            <v>20700362</v>
          </cell>
          <cell r="G790">
            <v>63933</v>
          </cell>
          <cell r="H790">
            <v>21390957</v>
          </cell>
          <cell r="I790">
            <v>58119</v>
          </cell>
          <cell r="J790">
            <v>13804920</v>
          </cell>
        </row>
        <row r="791">
          <cell r="A791">
            <v>520420</v>
          </cell>
          <cell r="B791" t="str">
            <v>GO</v>
          </cell>
          <cell r="C791" t="str">
            <v>CACHOEIRA DE GOIÁS</v>
          </cell>
          <cell r="D791" t="str">
            <v>520420</v>
          </cell>
          <cell r="F791">
            <v>735588</v>
          </cell>
          <cell r="H791">
            <v>788130</v>
          </cell>
          <cell r="J791">
            <v>525420</v>
          </cell>
        </row>
        <row r="792">
          <cell r="A792">
            <v>520425</v>
          </cell>
          <cell r="B792" t="str">
            <v>GO</v>
          </cell>
          <cell r="C792" t="str">
            <v>CACHOEIRA DOURADA</v>
          </cell>
          <cell r="D792" t="str">
            <v>520425</v>
          </cell>
          <cell r="E792">
            <v>13769</v>
          </cell>
          <cell r="F792">
            <v>20515519</v>
          </cell>
          <cell r="G792">
            <v>31161</v>
          </cell>
          <cell r="H792">
            <v>22696675</v>
          </cell>
          <cell r="I792">
            <v>11555</v>
          </cell>
          <cell r="J792">
            <v>15277883</v>
          </cell>
        </row>
        <row r="793">
          <cell r="A793">
            <v>520430</v>
          </cell>
          <cell r="B793" t="str">
            <v>GO</v>
          </cell>
          <cell r="C793" t="str">
            <v>CAÇU</v>
          </cell>
          <cell r="D793" t="str">
            <v>520430</v>
          </cell>
          <cell r="E793">
            <v>34757</v>
          </cell>
          <cell r="F793">
            <v>13192957</v>
          </cell>
          <cell r="G793">
            <v>99559</v>
          </cell>
          <cell r="H793">
            <v>18072957</v>
          </cell>
          <cell r="I793">
            <v>4091</v>
          </cell>
          <cell r="J793">
            <v>11904448</v>
          </cell>
        </row>
        <row r="794">
          <cell r="A794">
            <v>520440</v>
          </cell>
          <cell r="B794" t="str">
            <v>GO</v>
          </cell>
          <cell r="C794" t="str">
            <v>CAIAPÔNIA</v>
          </cell>
          <cell r="D794" t="str">
            <v>520440</v>
          </cell>
          <cell r="E794">
            <v>105675</v>
          </cell>
          <cell r="F794">
            <v>25323415</v>
          </cell>
          <cell r="G794">
            <v>44188</v>
          </cell>
          <cell r="H794">
            <v>26895296</v>
          </cell>
          <cell r="I794">
            <v>20055</v>
          </cell>
          <cell r="J794">
            <v>17442635</v>
          </cell>
        </row>
        <row r="795">
          <cell r="A795">
            <v>520450</v>
          </cell>
          <cell r="B795" t="str">
            <v>GO</v>
          </cell>
          <cell r="C795" t="str">
            <v>CALDAS NOVAS</v>
          </cell>
          <cell r="D795" t="str">
            <v>520450</v>
          </cell>
          <cell r="E795">
            <v>1676454</v>
          </cell>
          <cell r="F795">
            <v>31421109</v>
          </cell>
          <cell r="G795">
            <v>70128</v>
          </cell>
          <cell r="H795">
            <v>87316583</v>
          </cell>
          <cell r="I795">
            <v>61919</v>
          </cell>
          <cell r="J795">
            <v>67312644</v>
          </cell>
        </row>
        <row r="796">
          <cell r="A796">
            <v>520455</v>
          </cell>
          <cell r="B796" t="str">
            <v>GO</v>
          </cell>
          <cell r="C796" t="str">
            <v>CALDAZINHA</v>
          </cell>
          <cell r="D796" t="str">
            <v>520455</v>
          </cell>
          <cell r="F796">
            <v>7592776</v>
          </cell>
          <cell r="H796">
            <v>8209410</v>
          </cell>
          <cell r="J796">
            <v>5484730</v>
          </cell>
        </row>
        <row r="797">
          <cell r="A797">
            <v>520460</v>
          </cell>
          <cell r="B797" t="str">
            <v>GO</v>
          </cell>
          <cell r="C797" t="str">
            <v>CAMPESTRE DE GOIÁS</v>
          </cell>
          <cell r="D797" t="str">
            <v>520460</v>
          </cell>
          <cell r="F797">
            <v>1900833</v>
          </cell>
          <cell r="H797">
            <v>2179786</v>
          </cell>
          <cell r="J797">
            <v>1464775</v>
          </cell>
        </row>
        <row r="798">
          <cell r="A798">
            <v>520465</v>
          </cell>
          <cell r="B798" t="str">
            <v>GO</v>
          </cell>
          <cell r="C798" t="str">
            <v>CAMPINAÇU</v>
          </cell>
          <cell r="D798" t="str">
            <v>520465</v>
          </cell>
          <cell r="E798">
            <v>30</v>
          </cell>
          <cell r="F798">
            <v>170821</v>
          </cell>
          <cell r="H798">
            <v>180330</v>
          </cell>
          <cell r="J798">
            <v>120220</v>
          </cell>
        </row>
        <row r="799">
          <cell r="A799">
            <v>520470</v>
          </cell>
          <cell r="B799" t="str">
            <v>GO</v>
          </cell>
          <cell r="C799" t="str">
            <v>CAMPINORTE</v>
          </cell>
          <cell r="D799" t="str">
            <v>520470</v>
          </cell>
          <cell r="F799">
            <v>8125482</v>
          </cell>
          <cell r="H799">
            <v>8554399</v>
          </cell>
          <cell r="J799">
            <v>5887964</v>
          </cell>
        </row>
        <row r="800">
          <cell r="A800">
            <v>520480</v>
          </cell>
          <cell r="B800" t="str">
            <v>GO</v>
          </cell>
          <cell r="C800" t="str">
            <v>CAMPO ALEGRE DE GOIÁS</v>
          </cell>
          <cell r="D800" t="str">
            <v>520480</v>
          </cell>
          <cell r="E800">
            <v>2377</v>
          </cell>
          <cell r="F800">
            <v>23374020</v>
          </cell>
          <cell r="G800">
            <v>3234</v>
          </cell>
          <cell r="H800">
            <v>25270606</v>
          </cell>
          <cell r="I800">
            <v>1244</v>
          </cell>
          <cell r="J800">
            <v>16870449</v>
          </cell>
        </row>
        <row r="801">
          <cell r="A801">
            <v>520485</v>
          </cell>
          <cell r="B801" t="str">
            <v>GO</v>
          </cell>
          <cell r="C801" t="str">
            <v>CAMPO LIMPO DE GOIÁS</v>
          </cell>
          <cell r="D801" t="str">
            <v>520485</v>
          </cell>
          <cell r="E801">
            <v>154467</v>
          </cell>
          <cell r="F801">
            <v>16968737</v>
          </cell>
          <cell r="G801">
            <v>120186</v>
          </cell>
          <cell r="H801">
            <v>14481617</v>
          </cell>
          <cell r="I801">
            <v>47148</v>
          </cell>
          <cell r="J801">
            <v>9204947</v>
          </cell>
        </row>
        <row r="802">
          <cell r="A802">
            <v>520490</v>
          </cell>
          <cell r="B802" t="str">
            <v>GO</v>
          </cell>
          <cell r="C802" t="str">
            <v>CAMPOS BELOS</v>
          </cell>
          <cell r="D802" t="str">
            <v>520490</v>
          </cell>
          <cell r="E802">
            <v>33067</v>
          </cell>
          <cell r="F802">
            <v>9990364</v>
          </cell>
          <cell r="G802">
            <v>18324</v>
          </cell>
          <cell r="H802">
            <v>10182331</v>
          </cell>
          <cell r="I802">
            <v>11866</v>
          </cell>
          <cell r="J802">
            <v>7175222</v>
          </cell>
        </row>
        <row r="803">
          <cell r="A803">
            <v>520495</v>
          </cell>
          <cell r="B803" t="str">
            <v>GO</v>
          </cell>
          <cell r="C803" t="str">
            <v>CAMPOS VERDES</v>
          </cell>
          <cell r="D803" t="str">
            <v>520495</v>
          </cell>
          <cell r="F803">
            <v>64324064</v>
          </cell>
          <cell r="H803">
            <v>68918640</v>
          </cell>
          <cell r="J803">
            <v>45945760</v>
          </cell>
        </row>
        <row r="804">
          <cell r="A804">
            <v>520500</v>
          </cell>
          <cell r="B804" t="str">
            <v>GO</v>
          </cell>
          <cell r="C804" t="str">
            <v>CARMO DO RIO VERDE</v>
          </cell>
          <cell r="D804" t="str">
            <v>520500</v>
          </cell>
          <cell r="E804">
            <v>23466</v>
          </cell>
          <cell r="F804">
            <v>18047982</v>
          </cell>
          <cell r="G804">
            <v>14313</v>
          </cell>
          <cell r="H804">
            <v>19950949</v>
          </cell>
          <cell r="I804">
            <v>2972</v>
          </cell>
          <cell r="J804">
            <v>13167152</v>
          </cell>
        </row>
        <row r="805">
          <cell r="A805">
            <v>520505</v>
          </cell>
          <cell r="B805" t="str">
            <v>GO</v>
          </cell>
          <cell r="C805" t="str">
            <v>CASTELÂNDIA</v>
          </cell>
          <cell r="D805" t="str">
            <v>520505</v>
          </cell>
          <cell r="F805">
            <v>4898068</v>
          </cell>
          <cell r="H805">
            <v>5247930</v>
          </cell>
          <cell r="J805">
            <v>3498620</v>
          </cell>
        </row>
        <row r="806">
          <cell r="A806">
            <v>520510</v>
          </cell>
          <cell r="B806" t="str">
            <v>GO</v>
          </cell>
          <cell r="C806" t="str">
            <v>CATALÃO</v>
          </cell>
          <cell r="D806" t="str">
            <v>520510</v>
          </cell>
          <cell r="E806">
            <v>752427</v>
          </cell>
          <cell r="F806">
            <v>90777893</v>
          </cell>
          <cell r="G806">
            <v>316021</v>
          </cell>
          <cell r="H806">
            <v>112708219</v>
          </cell>
          <cell r="I806">
            <v>913849</v>
          </cell>
          <cell r="J806">
            <v>66859892</v>
          </cell>
        </row>
        <row r="807">
          <cell r="A807">
            <v>520520</v>
          </cell>
          <cell r="B807" t="str">
            <v>GO</v>
          </cell>
          <cell r="C807" t="str">
            <v>CATURAÍ</v>
          </cell>
          <cell r="D807" t="str">
            <v>520520</v>
          </cell>
          <cell r="F807">
            <v>750792</v>
          </cell>
          <cell r="H807">
            <v>804420</v>
          </cell>
          <cell r="J807">
            <v>536280</v>
          </cell>
        </row>
        <row r="808">
          <cell r="A808">
            <v>520530</v>
          </cell>
          <cell r="B808" t="str">
            <v>GO</v>
          </cell>
          <cell r="C808" t="str">
            <v>CAVALCANTE</v>
          </cell>
          <cell r="D808" t="str">
            <v>520530</v>
          </cell>
          <cell r="E808">
            <v>119438</v>
          </cell>
          <cell r="F808">
            <v>14715950</v>
          </cell>
          <cell r="G808">
            <v>16912</v>
          </cell>
          <cell r="H808">
            <v>15693874</v>
          </cell>
          <cell r="I808">
            <v>14442</v>
          </cell>
          <cell r="J808">
            <v>10152241</v>
          </cell>
        </row>
        <row r="809">
          <cell r="A809">
            <v>520540</v>
          </cell>
          <cell r="B809" t="str">
            <v>GO</v>
          </cell>
          <cell r="C809" t="str">
            <v>CERES</v>
          </cell>
          <cell r="D809" t="str">
            <v>520540</v>
          </cell>
          <cell r="F809">
            <v>29156116</v>
          </cell>
          <cell r="H809">
            <v>31215990</v>
          </cell>
          <cell r="J809">
            <v>20793410</v>
          </cell>
        </row>
        <row r="810">
          <cell r="A810">
            <v>520545</v>
          </cell>
          <cell r="B810" t="str">
            <v>GO</v>
          </cell>
          <cell r="C810" t="str">
            <v>CEZARINA</v>
          </cell>
          <cell r="D810" t="str">
            <v>520545</v>
          </cell>
          <cell r="E810">
            <v>1520</v>
          </cell>
          <cell r="F810">
            <v>22276705</v>
          </cell>
          <cell r="G810">
            <v>1890</v>
          </cell>
          <cell r="H810">
            <v>23155888</v>
          </cell>
          <cell r="I810">
            <v>661</v>
          </cell>
          <cell r="J810">
            <v>14996337</v>
          </cell>
        </row>
        <row r="811">
          <cell r="A811">
            <v>520547</v>
          </cell>
          <cell r="B811" t="str">
            <v>GO</v>
          </cell>
          <cell r="C811" t="str">
            <v>CHAPADÃO DO CÉU</v>
          </cell>
          <cell r="D811" t="str">
            <v>520547</v>
          </cell>
          <cell r="F811">
            <v>17716860</v>
          </cell>
          <cell r="H811">
            <v>18982350</v>
          </cell>
          <cell r="J811">
            <v>12654900</v>
          </cell>
        </row>
        <row r="812">
          <cell r="A812">
            <v>520549</v>
          </cell>
          <cell r="B812" t="str">
            <v>GO</v>
          </cell>
          <cell r="C812" t="str">
            <v>CIDADE OCIDENTAL</v>
          </cell>
          <cell r="D812" t="str">
            <v>520549</v>
          </cell>
          <cell r="E812">
            <v>217606</v>
          </cell>
          <cell r="F812">
            <v>18140114</v>
          </cell>
          <cell r="G812">
            <v>76106</v>
          </cell>
          <cell r="H812">
            <v>20214425</v>
          </cell>
          <cell r="I812">
            <v>86510</v>
          </cell>
          <cell r="J812">
            <v>12261480</v>
          </cell>
        </row>
        <row r="813">
          <cell r="A813">
            <v>520551</v>
          </cell>
          <cell r="B813" t="str">
            <v>GO</v>
          </cell>
          <cell r="C813" t="str">
            <v>COCALZINHO DE GOIÁS</v>
          </cell>
          <cell r="D813" t="str">
            <v>520551</v>
          </cell>
          <cell r="E813">
            <v>611932</v>
          </cell>
          <cell r="F813">
            <v>60075022</v>
          </cell>
          <cell r="G813">
            <v>339318</v>
          </cell>
          <cell r="H813">
            <v>62114762</v>
          </cell>
          <cell r="I813">
            <v>178808</v>
          </cell>
          <cell r="J813">
            <v>39289523</v>
          </cell>
        </row>
        <row r="814">
          <cell r="A814">
            <v>520552</v>
          </cell>
          <cell r="B814" t="str">
            <v>GO</v>
          </cell>
          <cell r="C814" t="str">
            <v>COLINAS DO SUL</v>
          </cell>
          <cell r="D814" t="str">
            <v>520552</v>
          </cell>
          <cell r="F814">
            <v>880460</v>
          </cell>
          <cell r="H814">
            <v>943350</v>
          </cell>
          <cell r="J814">
            <v>628900</v>
          </cell>
        </row>
        <row r="815">
          <cell r="A815">
            <v>520570</v>
          </cell>
          <cell r="B815" t="str">
            <v>GO</v>
          </cell>
          <cell r="C815" t="str">
            <v>CÓRREGO DO OURO</v>
          </cell>
          <cell r="D815" t="str">
            <v>520570</v>
          </cell>
          <cell r="F815">
            <v>5312948</v>
          </cell>
          <cell r="H815">
            <v>5510681</v>
          </cell>
          <cell r="J815">
            <v>3574393</v>
          </cell>
        </row>
        <row r="816">
          <cell r="A816">
            <v>520580</v>
          </cell>
          <cell r="B816" t="str">
            <v>GO</v>
          </cell>
          <cell r="C816" t="str">
            <v>CORUMBÁ DE GOIÁS</v>
          </cell>
          <cell r="D816" t="str">
            <v>520580</v>
          </cell>
          <cell r="E816">
            <v>426</v>
          </cell>
          <cell r="F816">
            <v>40272040</v>
          </cell>
          <cell r="G816">
            <v>36</v>
          </cell>
          <cell r="H816">
            <v>40752302</v>
          </cell>
          <cell r="I816">
            <v>741</v>
          </cell>
          <cell r="J816">
            <v>27530962</v>
          </cell>
        </row>
        <row r="817">
          <cell r="A817">
            <v>520590</v>
          </cell>
          <cell r="B817" t="str">
            <v>GO</v>
          </cell>
          <cell r="C817" t="str">
            <v>CORUMBAÍBA</v>
          </cell>
          <cell r="D817" t="str">
            <v>520590</v>
          </cell>
          <cell r="F817">
            <v>3858092</v>
          </cell>
          <cell r="H817">
            <v>4133670</v>
          </cell>
          <cell r="J817">
            <v>2755780</v>
          </cell>
        </row>
        <row r="818">
          <cell r="A818">
            <v>520620</v>
          </cell>
          <cell r="B818" t="str">
            <v>GO</v>
          </cell>
          <cell r="C818" t="str">
            <v>CRISTALINA</v>
          </cell>
          <cell r="D818" t="str">
            <v>520620</v>
          </cell>
          <cell r="F818">
            <v>120155168</v>
          </cell>
          <cell r="H818">
            <v>128737680</v>
          </cell>
          <cell r="J818">
            <v>85825120</v>
          </cell>
        </row>
        <row r="819">
          <cell r="A819">
            <v>520630</v>
          </cell>
          <cell r="B819" t="str">
            <v>GO</v>
          </cell>
          <cell r="C819" t="str">
            <v>CRISTIANÓPOLIS</v>
          </cell>
          <cell r="D819" t="str">
            <v>520630</v>
          </cell>
          <cell r="F819">
            <v>4239424</v>
          </cell>
          <cell r="G819">
            <v>41384</v>
          </cell>
          <cell r="H819">
            <v>4176788</v>
          </cell>
          <cell r="I819">
            <v>714</v>
          </cell>
          <cell r="J819">
            <v>2219160</v>
          </cell>
        </row>
        <row r="820">
          <cell r="A820">
            <v>520650</v>
          </cell>
          <cell r="B820" t="str">
            <v>GO</v>
          </cell>
          <cell r="C820" t="str">
            <v>CROMÍNIA</v>
          </cell>
          <cell r="D820" t="str">
            <v>520650</v>
          </cell>
          <cell r="E820">
            <v>4896</v>
          </cell>
          <cell r="F820">
            <v>3250957</v>
          </cell>
          <cell r="G820">
            <v>4288</v>
          </cell>
          <cell r="H820">
            <v>3276868</v>
          </cell>
          <cell r="I820">
            <v>3379</v>
          </cell>
          <cell r="J820">
            <v>2318199</v>
          </cell>
        </row>
        <row r="821">
          <cell r="A821">
            <v>520660</v>
          </cell>
          <cell r="B821" t="str">
            <v>GO</v>
          </cell>
          <cell r="C821" t="str">
            <v>CUMARI</v>
          </cell>
          <cell r="D821" t="str">
            <v>520660</v>
          </cell>
          <cell r="F821">
            <v>4402384</v>
          </cell>
          <cell r="H821">
            <v>4716840</v>
          </cell>
          <cell r="J821">
            <v>3144560</v>
          </cell>
        </row>
        <row r="822">
          <cell r="A822">
            <v>520680</v>
          </cell>
          <cell r="B822" t="str">
            <v>GO</v>
          </cell>
          <cell r="C822" t="str">
            <v>DAMOLÂNDIA</v>
          </cell>
          <cell r="D822" t="str">
            <v>520680</v>
          </cell>
          <cell r="E822">
            <v>27505</v>
          </cell>
          <cell r="F822">
            <v>8033219</v>
          </cell>
          <cell r="G822">
            <v>8535</v>
          </cell>
          <cell r="H822">
            <v>8252513</v>
          </cell>
          <cell r="I822">
            <v>47467</v>
          </cell>
          <cell r="J822">
            <v>4899312</v>
          </cell>
        </row>
        <row r="823">
          <cell r="A823">
            <v>520690</v>
          </cell>
          <cell r="B823" t="str">
            <v>GO</v>
          </cell>
          <cell r="C823" t="str">
            <v>DAVINÓPOLIS</v>
          </cell>
          <cell r="D823" t="str">
            <v>520690</v>
          </cell>
          <cell r="F823">
            <v>5724096</v>
          </cell>
          <cell r="H823">
            <v>6132960</v>
          </cell>
          <cell r="J823">
            <v>4088640</v>
          </cell>
        </row>
        <row r="824">
          <cell r="A824">
            <v>520710</v>
          </cell>
          <cell r="B824" t="str">
            <v>GO</v>
          </cell>
          <cell r="C824" t="str">
            <v>DIORAMA</v>
          </cell>
          <cell r="D824" t="str">
            <v>520710</v>
          </cell>
          <cell r="F824">
            <v>53704</v>
          </cell>
          <cell r="H824">
            <v>57540</v>
          </cell>
          <cell r="J824">
            <v>38360</v>
          </cell>
        </row>
        <row r="825">
          <cell r="A825">
            <v>520830</v>
          </cell>
          <cell r="B825" t="str">
            <v>GO</v>
          </cell>
          <cell r="C825" t="str">
            <v>DIVINÓPOLIS DE GOIÁS</v>
          </cell>
          <cell r="D825" t="str">
            <v>520830</v>
          </cell>
          <cell r="F825">
            <v>911484</v>
          </cell>
          <cell r="H825">
            <v>976590</v>
          </cell>
          <cell r="J825">
            <v>651060</v>
          </cell>
        </row>
        <row r="826">
          <cell r="A826">
            <v>520725</v>
          </cell>
          <cell r="B826" t="str">
            <v>GO</v>
          </cell>
          <cell r="C826" t="str">
            <v>DOVERLÂNDIA</v>
          </cell>
          <cell r="D826" t="str">
            <v>520725</v>
          </cell>
          <cell r="F826">
            <v>4468149</v>
          </cell>
          <cell r="H826">
            <v>4487895</v>
          </cell>
          <cell r="J826">
            <v>3645894</v>
          </cell>
        </row>
        <row r="827">
          <cell r="A827">
            <v>520735</v>
          </cell>
          <cell r="B827" t="str">
            <v>GO</v>
          </cell>
          <cell r="C827" t="str">
            <v>EDEALINA</v>
          </cell>
          <cell r="D827" t="str">
            <v>520735</v>
          </cell>
          <cell r="F827">
            <v>6045032</v>
          </cell>
          <cell r="H827">
            <v>6476820</v>
          </cell>
          <cell r="J827">
            <v>4317880</v>
          </cell>
        </row>
        <row r="828">
          <cell r="A828">
            <v>520740</v>
          </cell>
          <cell r="B828" t="str">
            <v>GO</v>
          </cell>
          <cell r="C828" t="str">
            <v>EDÉIA</v>
          </cell>
          <cell r="D828" t="str">
            <v>520740</v>
          </cell>
          <cell r="E828">
            <v>137048</v>
          </cell>
          <cell r="F828">
            <v>587196719</v>
          </cell>
          <cell r="G828">
            <v>30631</v>
          </cell>
          <cell r="H828">
            <v>626597531</v>
          </cell>
          <cell r="I828">
            <v>7988</v>
          </cell>
          <cell r="J828">
            <v>417394596</v>
          </cell>
        </row>
        <row r="829">
          <cell r="A829">
            <v>520750</v>
          </cell>
          <cell r="B829" t="str">
            <v>GO</v>
          </cell>
          <cell r="C829" t="str">
            <v>ESTRELA DO NORTE</v>
          </cell>
          <cell r="D829" t="str">
            <v>520750</v>
          </cell>
          <cell r="F829">
            <v>644140</v>
          </cell>
          <cell r="H829">
            <v>690150</v>
          </cell>
          <cell r="J829">
            <v>460100</v>
          </cell>
        </row>
        <row r="830">
          <cell r="A830">
            <v>520753</v>
          </cell>
          <cell r="B830" t="str">
            <v>GO</v>
          </cell>
          <cell r="C830" t="str">
            <v>FAINA</v>
          </cell>
          <cell r="D830" t="str">
            <v>520753</v>
          </cell>
          <cell r="E830">
            <v>3939</v>
          </cell>
          <cell r="F830">
            <v>1740776</v>
          </cell>
          <cell r="G830">
            <v>4553</v>
          </cell>
          <cell r="H830">
            <v>1801871</v>
          </cell>
          <cell r="I830">
            <v>809</v>
          </cell>
          <cell r="J830">
            <v>1324315</v>
          </cell>
        </row>
        <row r="831">
          <cell r="A831">
            <v>520780</v>
          </cell>
          <cell r="B831" t="str">
            <v>GO</v>
          </cell>
          <cell r="C831" t="str">
            <v>FIRMINÓPOLIS</v>
          </cell>
          <cell r="D831" t="str">
            <v>520780</v>
          </cell>
          <cell r="E831">
            <v>1910</v>
          </cell>
          <cell r="F831">
            <v>6511115</v>
          </cell>
          <cell r="G831">
            <v>1791</v>
          </cell>
          <cell r="H831">
            <v>6842694</v>
          </cell>
          <cell r="I831">
            <v>1647</v>
          </cell>
          <cell r="J831">
            <v>5495195</v>
          </cell>
        </row>
        <row r="832">
          <cell r="A832">
            <v>520790</v>
          </cell>
          <cell r="B832" t="str">
            <v>GO</v>
          </cell>
          <cell r="C832" t="str">
            <v>FLORES DE GOIÁS</v>
          </cell>
          <cell r="D832" t="str">
            <v>520790</v>
          </cell>
          <cell r="E832">
            <v>250</v>
          </cell>
          <cell r="F832">
            <v>7576787</v>
          </cell>
          <cell r="G832">
            <v>11441</v>
          </cell>
          <cell r="H832">
            <v>7873547</v>
          </cell>
          <cell r="J832">
            <v>5139272</v>
          </cell>
        </row>
        <row r="833">
          <cell r="A833">
            <v>520800</v>
          </cell>
          <cell r="B833" t="str">
            <v>GO</v>
          </cell>
          <cell r="C833" t="str">
            <v>FORMOSA</v>
          </cell>
          <cell r="D833" t="str">
            <v>520800</v>
          </cell>
          <cell r="E833">
            <v>445962</v>
          </cell>
          <cell r="F833">
            <v>78326434</v>
          </cell>
          <cell r="G833">
            <v>41641</v>
          </cell>
          <cell r="H833">
            <v>80981382</v>
          </cell>
          <cell r="I833">
            <v>240724</v>
          </cell>
          <cell r="J833">
            <v>51358116</v>
          </cell>
        </row>
        <row r="834">
          <cell r="A834">
            <v>520810</v>
          </cell>
          <cell r="B834" t="str">
            <v>GO</v>
          </cell>
          <cell r="C834" t="str">
            <v>FORMOSO</v>
          </cell>
          <cell r="D834" t="str">
            <v>520810</v>
          </cell>
          <cell r="F834">
            <v>632576</v>
          </cell>
          <cell r="H834">
            <v>677760</v>
          </cell>
          <cell r="J834">
            <v>451840</v>
          </cell>
        </row>
        <row r="835">
          <cell r="A835">
            <v>520815</v>
          </cell>
          <cell r="B835" t="str">
            <v>GO</v>
          </cell>
          <cell r="C835" t="str">
            <v>GAMELEIRA DE GOIÁS</v>
          </cell>
          <cell r="D835" t="str">
            <v>520815</v>
          </cell>
          <cell r="E835">
            <v>120096</v>
          </cell>
          <cell r="F835">
            <v>17429413</v>
          </cell>
          <cell r="G835">
            <v>93810</v>
          </cell>
          <cell r="H835">
            <v>18772172</v>
          </cell>
          <cell r="I835">
            <v>234763</v>
          </cell>
          <cell r="J835">
            <v>14029651</v>
          </cell>
        </row>
        <row r="836">
          <cell r="A836">
            <v>520840</v>
          </cell>
          <cell r="B836" t="str">
            <v>GO</v>
          </cell>
          <cell r="C836" t="str">
            <v>GOIANÁPOLIS</v>
          </cell>
          <cell r="D836" t="str">
            <v>520840</v>
          </cell>
          <cell r="E836">
            <v>826</v>
          </cell>
          <cell r="F836">
            <v>9595482</v>
          </cell>
          <cell r="G836">
            <v>304</v>
          </cell>
          <cell r="H836">
            <v>9303752</v>
          </cell>
          <cell r="I836">
            <v>35431</v>
          </cell>
          <cell r="J836">
            <v>5815391</v>
          </cell>
        </row>
        <row r="837">
          <cell r="A837">
            <v>520850</v>
          </cell>
          <cell r="B837" t="str">
            <v>GO</v>
          </cell>
          <cell r="C837" t="str">
            <v>GOIANDIRA</v>
          </cell>
          <cell r="D837" t="str">
            <v>520850</v>
          </cell>
          <cell r="E837">
            <v>7320</v>
          </cell>
          <cell r="F837">
            <v>9527221</v>
          </cell>
          <cell r="G837">
            <v>13342</v>
          </cell>
          <cell r="H837">
            <v>8673553</v>
          </cell>
          <cell r="I837">
            <v>517</v>
          </cell>
          <cell r="J837">
            <v>5913518</v>
          </cell>
        </row>
        <row r="838">
          <cell r="A838">
            <v>520870</v>
          </cell>
          <cell r="B838" t="str">
            <v>GO</v>
          </cell>
          <cell r="C838" t="str">
            <v>GOIÂNIA</v>
          </cell>
          <cell r="D838" t="str">
            <v>520870</v>
          </cell>
          <cell r="E838">
            <v>7224</v>
          </cell>
          <cell r="F838">
            <v>653168</v>
          </cell>
          <cell r="G838">
            <v>570</v>
          </cell>
          <cell r="H838">
            <v>516030</v>
          </cell>
          <cell r="I838">
            <v>10195</v>
          </cell>
          <cell r="J838">
            <v>277088</v>
          </cell>
        </row>
        <row r="839">
          <cell r="A839">
            <v>520880</v>
          </cell>
          <cell r="B839" t="str">
            <v>GO</v>
          </cell>
          <cell r="C839" t="str">
            <v>GOIANIRA</v>
          </cell>
          <cell r="D839" t="str">
            <v>520880</v>
          </cell>
          <cell r="E839">
            <v>40464</v>
          </cell>
          <cell r="F839">
            <v>15992841</v>
          </cell>
          <cell r="G839">
            <v>29507</v>
          </cell>
          <cell r="H839">
            <v>18511057</v>
          </cell>
          <cell r="I839">
            <v>38355</v>
          </cell>
          <cell r="J839">
            <v>11436004</v>
          </cell>
        </row>
        <row r="840">
          <cell r="A840">
            <v>520890</v>
          </cell>
          <cell r="B840" t="str">
            <v>GO</v>
          </cell>
          <cell r="C840" t="str">
            <v>GOIÁS</v>
          </cell>
          <cell r="D840" t="str">
            <v>520890</v>
          </cell>
          <cell r="E840">
            <v>90711</v>
          </cell>
          <cell r="F840">
            <v>13851263</v>
          </cell>
          <cell r="G840">
            <v>181115</v>
          </cell>
          <cell r="H840">
            <v>15576135</v>
          </cell>
          <cell r="I840">
            <v>14497</v>
          </cell>
          <cell r="J840">
            <v>10458879</v>
          </cell>
        </row>
        <row r="841">
          <cell r="A841">
            <v>520910</v>
          </cell>
          <cell r="B841" t="str">
            <v>GO</v>
          </cell>
          <cell r="C841" t="str">
            <v>GOIATUBA</v>
          </cell>
          <cell r="D841" t="str">
            <v>520910</v>
          </cell>
          <cell r="F841">
            <v>947403604</v>
          </cell>
          <cell r="H841">
            <v>1015075290</v>
          </cell>
          <cell r="I841">
            <v>77356</v>
          </cell>
          <cell r="J841">
            <v>676492230</v>
          </cell>
        </row>
        <row r="842">
          <cell r="A842">
            <v>520915</v>
          </cell>
          <cell r="B842" t="str">
            <v>GO</v>
          </cell>
          <cell r="C842" t="str">
            <v>GOUVELÂNDIA</v>
          </cell>
          <cell r="D842" t="str">
            <v>520915</v>
          </cell>
          <cell r="F842">
            <v>4859484</v>
          </cell>
          <cell r="H842">
            <v>5206590</v>
          </cell>
          <cell r="J842">
            <v>3471060</v>
          </cell>
        </row>
        <row r="843">
          <cell r="A843">
            <v>520920</v>
          </cell>
          <cell r="B843" t="str">
            <v>GO</v>
          </cell>
          <cell r="C843" t="str">
            <v>GUAPÓ</v>
          </cell>
          <cell r="D843" t="str">
            <v>520920</v>
          </cell>
          <cell r="F843">
            <v>0</v>
          </cell>
          <cell r="H843">
            <v>0</v>
          </cell>
          <cell r="J843">
            <v>0</v>
          </cell>
        </row>
        <row r="844">
          <cell r="A844">
            <v>520929</v>
          </cell>
          <cell r="B844" t="str">
            <v>GO</v>
          </cell>
          <cell r="C844" t="str">
            <v>GUARAÍTA</v>
          </cell>
          <cell r="D844" t="str">
            <v>520929</v>
          </cell>
          <cell r="E844">
            <v>100</v>
          </cell>
          <cell r="F844">
            <v>6908557</v>
          </cell>
          <cell r="H844">
            <v>7457331</v>
          </cell>
          <cell r="J844">
            <v>4984698</v>
          </cell>
        </row>
        <row r="845">
          <cell r="A845">
            <v>520940</v>
          </cell>
          <cell r="B845" t="str">
            <v>GO</v>
          </cell>
          <cell r="C845" t="str">
            <v>GUARANI DE GOIÁS</v>
          </cell>
          <cell r="D845" t="str">
            <v>520940</v>
          </cell>
          <cell r="F845">
            <v>42491021</v>
          </cell>
          <cell r="H845">
            <v>45134763</v>
          </cell>
          <cell r="J845">
            <v>30187281</v>
          </cell>
        </row>
        <row r="846">
          <cell r="A846">
            <v>520945</v>
          </cell>
          <cell r="B846" t="str">
            <v>GO</v>
          </cell>
          <cell r="C846" t="str">
            <v>GUARINOS</v>
          </cell>
          <cell r="D846" t="str">
            <v>520945</v>
          </cell>
          <cell r="E846">
            <v>27550</v>
          </cell>
          <cell r="F846">
            <v>2821525</v>
          </cell>
          <cell r="G846">
            <v>3230</v>
          </cell>
          <cell r="H846">
            <v>2989546</v>
          </cell>
          <cell r="I846">
            <v>2338</v>
          </cell>
          <cell r="J846">
            <v>2403394</v>
          </cell>
        </row>
        <row r="847">
          <cell r="A847">
            <v>520960</v>
          </cell>
          <cell r="B847" t="str">
            <v>GO</v>
          </cell>
          <cell r="C847" t="str">
            <v>HEITORAÍ</v>
          </cell>
          <cell r="D847" t="str">
            <v>520960</v>
          </cell>
          <cell r="E847">
            <v>17983</v>
          </cell>
          <cell r="F847">
            <v>6059796</v>
          </cell>
          <cell r="G847">
            <v>4228</v>
          </cell>
          <cell r="H847">
            <v>6533491</v>
          </cell>
          <cell r="I847">
            <v>1333</v>
          </cell>
          <cell r="J847">
            <v>4487508</v>
          </cell>
        </row>
        <row r="848">
          <cell r="A848">
            <v>520970</v>
          </cell>
          <cell r="B848" t="str">
            <v>GO</v>
          </cell>
          <cell r="C848" t="str">
            <v>HIDROLÂNDIA</v>
          </cell>
          <cell r="D848" t="str">
            <v>520970</v>
          </cell>
          <cell r="F848">
            <v>24260781</v>
          </cell>
          <cell r="H848">
            <v>26902851</v>
          </cell>
          <cell r="J848">
            <v>20728073</v>
          </cell>
        </row>
        <row r="849">
          <cell r="A849">
            <v>520980</v>
          </cell>
          <cell r="B849" t="str">
            <v>GO</v>
          </cell>
          <cell r="C849" t="str">
            <v>HIDROLINA</v>
          </cell>
          <cell r="D849" t="str">
            <v>520980</v>
          </cell>
          <cell r="F849">
            <v>6512716</v>
          </cell>
          <cell r="H849">
            <v>6977910</v>
          </cell>
          <cell r="J849">
            <v>4651940</v>
          </cell>
        </row>
        <row r="850">
          <cell r="A850">
            <v>520990</v>
          </cell>
          <cell r="B850" t="str">
            <v>GO</v>
          </cell>
          <cell r="C850" t="str">
            <v>IACIARA</v>
          </cell>
          <cell r="D850" t="str">
            <v>520990</v>
          </cell>
          <cell r="F850">
            <v>6986616</v>
          </cell>
          <cell r="H850">
            <v>7485660</v>
          </cell>
          <cell r="J850">
            <v>4990440</v>
          </cell>
        </row>
        <row r="851">
          <cell r="A851">
            <v>520993</v>
          </cell>
          <cell r="B851" t="str">
            <v>GO</v>
          </cell>
          <cell r="C851" t="str">
            <v>INACIOLÂNDIA</v>
          </cell>
          <cell r="D851" t="str">
            <v>520993</v>
          </cell>
          <cell r="E851">
            <v>280</v>
          </cell>
          <cell r="F851">
            <v>12172002</v>
          </cell>
          <cell r="G851">
            <v>925</v>
          </cell>
          <cell r="H851">
            <v>12806728</v>
          </cell>
          <cell r="I851">
            <v>5343</v>
          </cell>
          <cell r="J851">
            <v>7575231</v>
          </cell>
        </row>
        <row r="852">
          <cell r="A852">
            <v>521000</v>
          </cell>
          <cell r="B852" t="str">
            <v>GO</v>
          </cell>
          <cell r="C852" t="str">
            <v>INHUMAS</v>
          </cell>
          <cell r="D852" t="str">
            <v>521000</v>
          </cell>
          <cell r="F852">
            <v>112030912</v>
          </cell>
          <cell r="H852">
            <v>120033120</v>
          </cell>
          <cell r="J852">
            <v>80022080</v>
          </cell>
        </row>
        <row r="853">
          <cell r="A853">
            <v>521010</v>
          </cell>
          <cell r="B853" t="str">
            <v>GO</v>
          </cell>
          <cell r="C853" t="str">
            <v>IPAMERI</v>
          </cell>
          <cell r="D853" t="str">
            <v>521010</v>
          </cell>
          <cell r="E853">
            <v>8003</v>
          </cell>
          <cell r="F853">
            <v>8069831</v>
          </cell>
          <cell r="G853">
            <v>5740</v>
          </cell>
          <cell r="H853">
            <v>8145248</v>
          </cell>
          <cell r="J853">
            <v>5527235</v>
          </cell>
        </row>
        <row r="854">
          <cell r="A854">
            <v>521020</v>
          </cell>
          <cell r="B854" t="str">
            <v>GO</v>
          </cell>
          <cell r="C854" t="str">
            <v>IPORÁ</v>
          </cell>
          <cell r="D854" t="str">
            <v>521020</v>
          </cell>
          <cell r="E854">
            <v>8579</v>
          </cell>
          <cell r="F854">
            <v>2126530</v>
          </cell>
          <cell r="G854">
            <v>11155</v>
          </cell>
          <cell r="H854">
            <v>2602451</v>
          </cell>
          <cell r="I854">
            <v>3385</v>
          </cell>
          <cell r="J854">
            <v>1951699</v>
          </cell>
        </row>
        <row r="855">
          <cell r="A855">
            <v>521030</v>
          </cell>
          <cell r="B855" t="str">
            <v>GO</v>
          </cell>
          <cell r="C855" t="str">
            <v>ISRAELÂNDIA</v>
          </cell>
          <cell r="D855" t="str">
            <v>521030</v>
          </cell>
          <cell r="F855">
            <v>470932</v>
          </cell>
          <cell r="H855">
            <v>504570</v>
          </cell>
          <cell r="J855">
            <v>336380</v>
          </cell>
        </row>
        <row r="856">
          <cell r="A856">
            <v>521040</v>
          </cell>
          <cell r="B856" t="str">
            <v>GO</v>
          </cell>
          <cell r="C856" t="str">
            <v>ITABERAÍ</v>
          </cell>
          <cell r="D856" t="str">
            <v>521040</v>
          </cell>
          <cell r="F856">
            <v>5093704</v>
          </cell>
          <cell r="H856">
            <v>5457540</v>
          </cell>
          <cell r="J856">
            <v>3638360</v>
          </cell>
        </row>
        <row r="857">
          <cell r="A857">
            <v>521056</v>
          </cell>
          <cell r="B857" t="str">
            <v>GO</v>
          </cell>
          <cell r="C857" t="str">
            <v>ITAGUARI</v>
          </cell>
          <cell r="D857" t="str">
            <v>521056</v>
          </cell>
          <cell r="E857">
            <v>2709</v>
          </cell>
          <cell r="F857">
            <v>1519206</v>
          </cell>
          <cell r="G857">
            <v>8217</v>
          </cell>
          <cell r="H857">
            <v>2439953</v>
          </cell>
          <cell r="I857">
            <v>2461</v>
          </cell>
          <cell r="J857">
            <v>1440809</v>
          </cell>
        </row>
        <row r="858">
          <cell r="A858">
            <v>521060</v>
          </cell>
          <cell r="B858" t="str">
            <v>GO</v>
          </cell>
          <cell r="C858" t="str">
            <v>ITAGUARU</v>
          </cell>
          <cell r="D858" t="str">
            <v>521060</v>
          </cell>
          <cell r="E858">
            <v>2225</v>
          </cell>
          <cell r="F858">
            <v>7151473</v>
          </cell>
          <cell r="H858">
            <v>8110911</v>
          </cell>
          <cell r="I858">
            <v>145</v>
          </cell>
          <cell r="J858">
            <v>5337660</v>
          </cell>
        </row>
        <row r="859">
          <cell r="A859">
            <v>521080</v>
          </cell>
          <cell r="B859" t="str">
            <v>GO</v>
          </cell>
          <cell r="C859" t="str">
            <v>ITAJÁ</v>
          </cell>
          <cell r="D859" t="str">
            <v>521080</v>
          </cell>
          <cell r="E859">
            <v>3501</v>
          </cell>
          <cell r="F859">
            <v>5304753</v>
          </cell>
          <cell r="G859">
            <v>1780</v>
          </cell>
          <cell r="H859">
            <v>5687589</v>
          </cell>
          <cell r="I859">
            <v>100</v>
          </cell>
          <cell r="J859">
            <v>3733097</v>
          </cell>
        </row>
        <row r="860">
          <cell r="A860">
            <v>521090</v>
          </cell>
          <cell r="B860" t="str">
            <v>GO</v>
          </cell>
          <cell r="C860" t="str">
            <v>ITAPACI</v>
          </cell>
          <cell r="D860" t="str">
            <v>521090</v>
          </cell>
          <cell r="E860">
            <v>77201</v>
          </cell>
          <cell r="F860">
            <v>7321717</v>
          </cell>
          <cell r="G860">
            <v>31393</v>
          </cell>
          <cell r="H860">
            <v>7054965</v>
          </cell>
          <cell r="I860">
            <v>72501</v>
          </cell>
          <cell r="J860">
            <v>3883145</v>
          </cell>
        </row>
        <row r="861">
          <cell r="A861">
            <v>521100</v>
          </cell>
          <cell r="B861" t="str">
            <v>GO</v>
          </cell>
          <cell r="C861" t="str">
            <v>ITAPIRAPUÃ</v>
          </cell>
          <cell r="D861" t="str">
            <v>521100</v>
          </cell>
          <cell r="F861">
            <v>366716</v>
          </cell>
          <cell r="H861">
            <v>392910</v>
          </cell>
          <cell r="J861">
            <v>261940</v>
          </cell>
        </row>
        <row r="862">
          <cell r="A862">
            <v>521130</v>
          </cell>
          <cell r="B862" t="str">
            <v>GO</v>
          </cell>
          <cell r="C862" t="str">
            <v>ITARUMÃ</v>
          </cell>
          <cell r="D862" t="str">
            <v>521130</v>
          </cell>
          <cell r="F862">
            <v>4361560</v>
          </cell>
          <cell r="H862">
            <v>4673100</v>
          </cell>
          <cell r="J862">
            <v>3115400</v>
          </cell>
        </row>
        <row r="863">
          <cell r="A863">
            <v>521140</v>
          </cell>
          <cell r="B863" t="str">
            <v>GO</v>
          </cell>
          <cell r="C863" t="str">
            <v>ITAUÇU</v>
          </cell>
          <cell r="D863" t="str">
            <v>521140</v>
          </cell>
          <cell r="E863">
            <v>39234</v>
          </cell>
          <cell r="F863">
            <v>36249377</v>
          </cell>
          <cell r="G863">
            <v>18137</v>
          </cell>
          <cell r="H863">
            <v>40447736</v>
          </cell>
          <cell r="I863">
            <v>17552</v>
          </cell>
          <cell r="J863">
            <v>26964816</v>
          </cell>
        </row>
        <row r="864">
          <cell r="A864">
            <v>521150</v>
          </cell>
          <cell r="B864" t="str">
            <v>GO</v>
          </cell>
          <cell r="C864" t="str">
            <v>ITUMBIARA</v>
          </cell>
          <cell r="D864" t="str">
            <v>521150</v>
          </cell>
          <cell r="E864">
            <v>51405</v>
          </cell>
          <cell r="F864">
            <v>43294459</v>
          </cell>
          <cell r="G864">
            <v>15225</v>
          </cell>
          <cell r="H864">
            <v>46005998</v>
          </cell>
          <cell r="I864">
            <v>19503</v>
          </cell>
          <cell r="J864">
            <v>30822175</v>
          </cell>
        </row>
        <row r="865">
          <cell r="A865">
            <v>521160</v>
          </cell>
          <cell r="B865" t="str">
            <v>GO</v>
          </cell>
          <cell r="C865" t="str">
            <v>IVOLÂNDIA</v>
          </cell>
          <cell r="D865" t="str">
            <v>521160</v>
          </cell>
          <cell r="F865">
            <v>1525272</v>
          </cell>
          <cell r="H865">
            <v>1633626</v>
          </cell>
          <cell r="J865">
            <v>1088820</v>
          </cell>
        </row>
        <row r="866">
          <cell r="A866">
            <v>521170</v>
          </cell>
          <cell r="B866" t="str">
            <v>GO</v>
          </cell>
          <cell r="C866" t="str">
            <v>JANDAIA</v>
          </cell>
          <cell r="D866" t="str">
            <v>521170</v>
          </cell>
          <cell r="E866">
            <v>3784</v>
          </cell>
          <cell r="F866">
            <v>8676431</v>
          </cell>
          <cell r="G866">
            <v>9498</v>
          </cell>
          <cell r="H866">
            <v>9176736</v>
          </cell>
          <cell r="I866">
            <v>5106</v>
          </cell>
          <cell r="J866">
            <v>5552642</v>
          </cell>
        </row>
        <row r="867">
          <cell r="A867">
            <v>521190</v>
          </cell>
          <cell r="B867" t="str">
            <v>GO</v>
          </cell>
          <cell r="C867" t="str">
            <v>JATAÍ</v>
          </cell>
          <cell r="D867" t="str">
            <v>521190</v>
          </cell>
          <cell r="E867">
            <v>1132594</v>
          </cell>
          <cell r="F867">
            <v>89511813</v>
          </cell>
          <cell r="G867">
            <v>1047304</v>
          </cell>
          <cell r="H867">
            <v>88002701</v>
          </cell>
          <cell r="I867">
            <v>709875</v>
          </cell>
          <cell r="J867">
            <v>49704550</v>
          </cell>
        </row>
        <row r="868">
          <cell r="A868">
            <v>521200</v>
          </cell>
          <cell r="B868" t="str">
            <v>GO</v>
          </cell>
          <cell r="C868" t="str">
            <v>JAUPACI</v>
          </cell>
          <cell r="D868" t="str">
            <v>521200</v>
          </cell>
          <cell r="F868">
            <v>962976</v>
          </cell>
          <cell r="H868">
            <v>1031760</v>
          </cell>
          <cell r="J868">
            <v>687840</v>
          </cell>
        </row>
        <row r="869">
          <cell r="A869">
            <v>521210</v>
          </cell>
          <cell r="B869" t="str">
            <v>GO</v>
          </cell>
          <cell r="C869" t="str">
            <v>JOVIÂNIA</v>
          </cell>
          <cell r="D869" t="str">
            <v>521210</v>
          </cell>
          <cell r="F869">
            <v>4201204</v>
          </cell>
          <cell r="H869">
            <v>4501290</v>
          </cell>
          <cell r="J869">
            <v>3000860</v>
          </cell>
        </row>
        <row r="870">
          <cell r="A870">
            <v>521220</v>
          </cell>
          <cell r="B870" t="str">
            <v>GO</v>
          </cell>
          <cell r="C870" t="str">
            <v>JUSSARA</v>
          </cell>
          <cell r="D870" t="str">
            <v>521220</v>
          </cell>
          <cell r="E870">
            <v>12438</v>
          </cell>
          <cell r="F870">
            <v>26221649</v>
          </cell>
          <cell r="G870">
            <v>8866</v>
          </cell>
          <cell r="H870">
            <v>27349405</v>
          </cell>
          <cell r="I870">
            <v>292</v>
          </cell>
          <cell r="J870">
            <v>18054072</v>
          </cell>
        </row>
        <row r="871">
          <cell r="A871">
            <v>521225</v>
          </cell>
          <cell r="B871" t="str">
            <v>GO</v>
          </cell>
          <cell r="C871" t="str">
            <v>LAGOA SANTA</v>
          </cell>
          <cell r="D871" t="str">
            <v>521225</v>
          </cell>
          <cell r="E871">
            <v>1009</v>
          </cell>
          <cell r="F871">
            <v>835954</v>
          </cell>
          <cell r="H871">
            <v>822526</v>
          </cell>
          <cell r="J871">
            <v>542614</v>
          </cell>
        </row>
        <row r="872">
          <cell r="A872">
            <v>521230</v>
          </cell>
          <cell r="B872" t="str">
            <v>GO</v>
          </cell>
          <cell r="C872" t="str">
            <v>LEOPOLDO DE BULHÕES</v>
          </cell>
          <cell r="D872" t="str">
            <v>521230</v>
          </cell>
          <cell r="F872">
            <v>6387136</v>
          </cell>
          <cell r="H872">
            <v>6843360</v>
          </cell>
          <cell r="J872">
            <v>4562240</v>
          </cell>
        </row>
        <row r="873">
          <cell r="A873">
            <v>521250</v>
          </cell>
          <cell r="B873" t="str">
            <v>GO</v>
          </cell>
          <cell r="C873" t="str">
            <v>LUZIÂNIA</v>
          </cell>
          <cell r="D873" t="str">
            <v>521250</v>
          </cell>
          <cell r="F873">
            <v>18384856</v>
          </cell>
          <cell r="H873">
            <v>19698060</v>
          </cell>
          <cell r="J873">
            <v>13132040</v>
          </cell>
        </row>
        <row r="874">
          <cell r="A874">
            <v>521260</v>
          </cell>
          <cell r="B874" t="str">
            <v>GO</v>
          </cell>
          <cell r="C874" t="str">
            <v>MAIRIPOTABA</v>
          </cell>
          <cell r="D874" t="str">
            <v>521260</v>
          </cell>
          <cell r="E874">
            <v>18</v>
          </cell>
          <cell r="F874">
            <v>555091</v>
          </cell>
          <cell r="G874">
            <v>3</v>
          </cell>
          <cell r="H874">
            <v>937508</v>
          </cell>
          <cell r="I874">
            <v>47</v>
          </cell>
          <cell r="J874">
            <v>871427</v>
          </cell>
        </row>
        <row r="875">
          <cell r="A875">
            <v>521270</v>
          </cell>
          <cell r="B875" t="str">
            <v>GO</v>
          </cell>
          <cell r="C875" t="str">
            <v>MAMBAÍ</v>
          </cell>
          <cell r="D875" t="str">
            <v>521270</v>
          </cell>
          <cell r="E875">
            <v>1619</v>
          </cell>
          <cell r="F875">
            <v>1800178</v>
          </cell>
          <cell r="G875">
            <v>3980</v>
          </cell>
          <cell r="H875">
            <v>1790433</v>
          </cell>
          <cell r="I875">
            <v>70</v>
          </cell>
          <cell r="J875">
            <v>1124361</v>
          </cell>
        </row>
        <row r="876">
          <cell r="A876">
            <v>521280</v>
          </cell>
          <cell r="B876" t="str">
            <v>GO</v>
          </cell>
          <cell r="C876" t="str">
            <v>MARA ROSA</v>
          </cell>
          <cell r="D876" t="str">
            <v>521280</v>
          </cell>
          <cell r="F876">
            <v>8358124</v>
          </cell>
          <cell r="H876">
            <v>8810510</v>
          </cell>
          <cell r="J876">
            <v>6295944</v>
          </cell>
        </row>
        <row r="877">
          <cell r="A877">
            <v>521300</v>
          </cell>
          <cell r="B877" t="str">
            <v>GO</v>
          </cell>
          <cell r="C877" t="str">
            <v>MAURILÂNDIA</v>
          </cell>
          <cell r="D877" t="str">
            <v>521300</v>
          </cell>
          <cell r="F877">
            <v>1402444</v>
          </cell>
          <cell r="G877">
            <v>8555</v>
          </cell>
          <cell r="H877">
            <v>1903894</v>
          </cell>
          <cell r="I877">
            <v>1910</v>
          </cell>
          <cell r="J877">
            <v>1231960</v>
          </cell>
        </row>
        <row r="878">
          <cell r="A878">
            <v>521305</v>
          </cell>
          <cell r="B878" t="str">
            <v>GO</v>
          </cell>
          <cell r="C878" t="str">
            <v>MIMOSO DE GOIÁS</v>
          </cell>
          <cell r="D878" t="str">
            <v>521305</v>
          </cell>
          <cell r="F878">
            <v>12035153</v>
          </cell>
          <cell r="H878">
            <v>12954285</v>
          </cell>
          <cell r="J878">
            <v>11418758</v>
          </cell>
        </row>
        <row r="879">
          <cell r="A879">
            <v>521308</v>
          </cell>
          <cell r="B879" t="str">
            <v>GO</v>
          </cell>
          <cell r="C879" t="str">
            <v>MINAÇU</v>
          </cell>
          <cell r="D879" t="str">
            <v>521308</v>
          </cell>
          <cell r="F879">
            <v>38976047</v>
          </cell>
          <cell r="G879">
            <v>2840</v>
          </cell>
          <cell r="H879">
            <v>40486395</v>
          </cell>
          <cell r="I879">
            <v>65482</v>
          </cell>
          <cell r="J879">
            <v>24405065</v>
          </cell>
        </row>
        <row r="880">
          <cell r="A880">
            <v>521310</v>
          </cell>
          <cell r="B880" t="str">
            <v>GO</v>
          </cell>
          <cell r="C880" t="str">
            <v>MINEIROS</v>
          </cell>
          <cell r="D880" t="str">
            <v>521310</v>
          </cell>
          <cell r="F880">
            <v>113981826</v>
          </cell>
          <cell r="H880">
            <v>122796664</v>
          </cell>
          <cell r="J880">
            <v>82147320</v>
          </cell>
        </row>
        <row r="881">
          <cell r="A881">
            <v>521340</v>
          </cell>
          <cell r="B881" t="str">
            <v>GO</v>
          </cell>
          <cell r="C881" t="str">
            <v>MOIPORÁ</v>
          </cell>
          <cell r="D881" t="str">
            <v>521340</v>
          </cell>
          <cell r="F881">
            <v>3820888</v>
          </cell>
          <cell r="H881">
            <v>3838528</v>
          </cell>
          <cell r="J881">
            <v>2438338</v>
          </cell>
        </row>
        <row r="882">
          <cell r="A882">
            <v>521350</v>
          </cell>
          <cell r="B882" t="str">
            <v>GO</v>
          </cell>
          <cell r="C882" t="str">
            <v>MONTE ALEGRE DE GOIÁS</v>
          </cell>
          <cell r="D882" t="str">
            <v>521350</v>
          </cell>
          <cell r="F882">
            <v>116060</v>
          </cell>
          <cell r="H882">
            <v>124350</v>
          </cell>
          <cell r="J882">
            <v>82900</v>
          </cell>
        </row>
        <row r="883">
          <cell r="A883">
            <v>521375</v>
          </cell>
          <cell r="B883" t="str">
            <v>GO</v>
          </cell>
          <cell r="C883" t="str">
            <v>MONTIVIDIU</v>
          </cell>
          <cell r="D883" t="str">
            <v>521375</v>
          </cell>
          <cell r="E883">
            <v>1060</v>
          </cell>
          <cell r="F883">
            <v>7381268</v>
          </cell>
          <cell r="G883">
            <v>2310</v>
          </cell>
          <cell r="H883">
            <v>8366769</v>
          </cell>
          <cell r="I883">
            <v>217</v>
          </cell>
          <cell r="J883">
            <v>5694219</v>
          </cell>
        </row>
        <row r="884">
          <cell r="A884">
            <v>521377</v>
          </cell>
          <cell r="B884" t="str">
            <v>GO</v>
          </cell>
          <cell r="C884" t="str">
            <v>MONTIVIDIU DO NORTE</v>
          </cell>
          <cell r="D884" t="str">
            <v>521377</v>
          </cell>
          <cell r="E884">
            <v>107</v>
          </cell>
          <cell r="F884">
            <v>1757462</v>
          </cell>
          <cell r="H884">
            <v>2109875</v>
          </cell>
          <cell r="J884">
            <v>1336278</v>
          </cell>
        </row>
        <row r="885">
          <cell r="A885">
            <v>521380</v>
          </cell>
          <cell r="B885" t="str">
            <v>GO</v>
          </cell>
          <cell r="C885" t="str">
            <v>MORRINHOS</v>
          </cell>
          <cell r="D885" t="str">
            <v>521380</v>
          </cell>
          <cell r="F885">
            <v>30935996</v>
          </cell>
          <cell r="H885">
            <v>33145710</v>
          </cell>
          <cell r="J885">
            <v>22097140</v>
          </cell>
        </row>
        <row r="886">
          <cell r="A886">
            <v>521390</v>
          </cell>
          <cell r="B886" t="str">
            <v>GO</v>
          </cell>
          <cell r="C886" t="str">
            <v>MOSSÂMEDES</v>
          </cell>
          <cell r="D886" t="str">
            <v>521390</v>
          </cell>
          <cell r="F886">
            <v>4768397</v>
          </cell>
          <cell r="G886">
            <v>4312</v>
          </cell>
          <cell r="H886">
            <v>5558324</v>
          </cell>
          <cell r="J886">
            <v>3653802</v>
          </cell>
        </row>
        <row r="887">
          <cell r="A887">
            <v>521405</v>
          </cell>
          <cell r="B887" t="str">
            <v>GO</v>
          </cell>
          <cell r="C887" t="str">
            <v>MUNDO NOVO</v>
          </cell>
          <cell r="D887" t="str">
            <v>521405</v>
          </cell>
          <cell r="E887">
            <v>1676</v>
          </cell>
          <cell r="F887">
            <v>5306992</v>
          </cell>
          <cell r="H887">
            <v>5472858</v>
          </cell>
          <cell r="J887">
            <v>3593884</v>
          </cell>
        </row>
        <row r="888">
          <cell r="A888">
            <v>521440</v>
          </cell>
          <cell r="B888" t="str">
            <v>GO</v>
          </cell>
          <cell r="C888" t="str">
            <v>NAZÁRIO</v>
          </cell>
          <cell r="D888" t="str">
            <v>521440</v>
          </cell>
          <cell r="F888">
            <v>5403608</v>
          </cell>
          <cell r="H888">
            <v>5789580</v>
          </cell>
          <cell r="J888">
            <v>3859720</v>
          </cell>
        </row>
        <row r="889">
          <cell r="A889">
            <v>521450</v>
          </cell>
          <cell r="B889" t="str">
            <v>GO</v>
          </cell>
          <cell r="C889" t="str">
            <v>NERÓPOLIS</v>
          </cell>
          <cell r="D889" t="str">
            <v>521450</v>
          </cell>
          <cell r="F889">
            <v>650780032</v>
          </cell>
          <cell r="H889">
            <v>697264320</v>
          </cell>
          <cell r="J889">
            <v>464842880</v>
          </cell>
        </row>
        <row r="890">
          <cell r="A890">
            <v>521460</v>
          </cell>
          <cell r="B890" t="str">
            <v>GO</v>
          </cell>
          <cell r="C890" t="str">
            <v>NIQUELÂNDIA</v>
          </cell>
          <cell r="D890" t="str">
            <v>521460</v>
          </cell>
          <cell r="E890">
            <v>129232</v>
          </cell>
          <cell r="F890">
            <v>7416406</v>
          </cell>
          <cell r="G890">
            <v>124716</v>
          </cell>
          <cell r="H890">
            <v>15824170</v>
          </cell>
          <cell r="I890">
            <v>122919</v>
          </cell>
          <cell r="J890">
            <v>10697483</v>
          </cell>
        </row>
        <row r="891">
          <cell r="A891">
            <v>521470</v>
          </cell>
          <cell r="B891" t="str">
            <v>GO</v>
          </cell>
          <cell r="C891" t="str">
            <v>NOVA AMÉRICA</v>
          </cell>
          <cell r="D891" t="str">
            <v>521470</v>
          </cell>
          <cell r="F891">
            <v>1409044</v>
          </cell>
          <cell r="H891">
            <v>1509690</v>
          </cell>
          <cell r="J891">
            <v>1006460</v>
          </cell>
        </row>
        <row r="892">
          <cell r="A892">
            <v>521487</v>
          </cell>
          <cell r="B892" t="str">
            <v>GO</v>
          </cell>
          <cell r="C892" t="str">
            <v>NOVA IGUAÇU DE GOIÁS</v>
          </cell>
          <cell r="D892" t="str">
            <v>521487</v>
          </cell>
          <cell r="E892">
            <v>14223</v>
          </cell>
          <cell r="F892">
            <v>871734</v>
          </cell>
          <cell r="G892">
            <v>6002</v>
          </cell>
          <cell r="H892">
            <v>581988</v>
          </cell>
          <cell r="J892">
            <v>291320</v>
          </cell>
        </row>
        <row r="893">
          <cell r="A893">
            <v>521490</v>
          </cell>
          <cell r="B893" t="str">
            <v>GO</v>
          </cell>
          <cell r="C893" t="str">
            <v>NOVA ROMA</v>
          </cell>
          <cell r="D893" t="str">
            <v>521490</v>
          </cell>
          <cell r="E893">
            <v>3</v>
          </cell>
          <cell r="F893">
            <v>2521858</v>
          </cell>
          <cell r="G893">
            <v>9635</v>
          </cell>
          <cell r="H893">
            <v>3167685</v>
          </cell>
          <cell r="I893">
            <v>2012</v>
          </cell>
          <cell r="J893">
            <v>2923141</v>
          </cell>
        </row>
        <row r="894">
          <cell r="A894">
            <v>521500</v>
          </cell>
          <cell r="B894" t="str">
            <v>GO</v>
          </cell>
          <cell r="C894" t="str">
            <v>NOVA VENEZA</v>
          </cell>
          <cell r="D894" t="str">
            <v>521500</v>
          </cell>
          <cell r="F894">
            <v>265524</v>
          </cell>
          <cell r="H894">
            <v>284490</v>
          </cell>
          <cell r="J894">
            <v>189660</v>
          </cell>
        </row>
        <row r="895">
          <cell r="A895">
            <v>521520</v>
          </cell>
          <cell r="B895" t="str">
            <v>GO</v>
          </cell>
          <cell r="C895" t="str">
            <v>NOVO BRASIL</v>
          </cell>
          <cell r="D895" t="str">
            <v>521520</v>
          </cell>
          <cell r="E895">
            <v>27</v>
          </cell>
          <cell r="F895">
            <v>1054213</v>
          </cell>
          <cell r="H895">
            <v>1226698</v>
          </cell>
          <cell r="J895">
            <v>905628</v>
          </cell>
        </row>
        <row r="896">
          <cell r="A896">
            <v>521523</v>
          </cell>
          <cell r="B896" t="str">
            <v>GO</v>
          </cell>
          <cell r="C896" t="str">
            <v>NOVO GAMA</v>
          </cell>
          <cell r="D896" t="str">
            <v>521523</v>
          </cell>
          <cell r="E896">
            <v>484765</v>
          </cell>
          <cell r="F896">
            <v>103737873</v>
          </cell>
          <cell r="G896">
            <v>11086</v>
          </cell>
          <cell r="H896">
            <v>109452351</v>
          </cell>
          <cell r="I896">
            <v>263329</v>
          </cell>
          <cell r="J896">
            <v>86586682</v>
          </cell>
        </row>
        <row r="897">
          <cell r="A897">
            <v>521525</v>
          </cell>
          <cell r="B897" t="str">
            <v>GO</v>
          </cell>
          <cell r="C897" t="str">
            <v>NOVO PLANALTO</v>
          </cell>
          <cell r="D897" t="str">
            <v>521525</v>
          </cell>
          <cell r="F897">
            <v>1971508</v>
          </cell>
          <cell r="H897">
            <v>2112330</v>
          </cell>
          <cell r="J897">
            <v>1408220</v>
          </cell>
        </row>
        <row r="898">
          <cell r="A898">
            <v>521530</v>
          </cell>
          <cell r="B898" t="str">
            <v>GO</v>
          </cell>
          <cell r="C898" t="str">
            <v>ORIZONA</v>
          </cell>
          <cell r="D898" t="str">
            <v>521530</v>
          </cell>
          <cell r="E898">
            <v>28621</v>
          </cell>
          <cell r="F898">
            <v>24345049</v>
          </cell>
          <cell r="G898">
            <v>8452</v>
          </cell>
          <cell r="H898">
            <v>25458719</v>
          </cell>
          <cell r="I898">
            <v>8634</v>
          </cell>
          <cell r="J898">
            <v>16791866</v>
          </cell>
        </row>
        <row r="899">
          <cell r="A899">
            <v>521550</v>
          </cell>
          <cell r="B899" t="str">
            <v>GO</v>
          </cell>
          <cell r="C899" t="str">
            <v>OUVIDOR</v>
          </cell>
          <cell r="D899" t="str">
            <v>521550</v>
          </cell>
          <cell r="E899">
            <v>10209</v>
          </cell>
          <cell r="F899">
            <v>9886044</v>
          </cell>
          <cell r="G899">
            <v>8694</v>
          </cell>
          <cell r="H899">
            <v>9788407</v>
          </cell>
          <cell r="I899">
            <v>3788</v>
          </cell>
          <cell r="J899">
            <v>6087018</v>
          </cell>
        </row>
        <row r="900">
          <cell r="A900">
            <v>521560</v>
          </cell>
          <cell r="B900" t="str">
            <v>GO</v>
          </cell>
          <cell r="C900" t="str">
            <v>PADRE BERNARDO</v>
          </cell>
          <cell r="D900" t="str">
            <v>521560</v>
          </cell>
          <cell r="F900">
            <v>209692</v>
          </cell>
          <cell r="H900">
            <v>224670</v>
          </cell>
          <cell r="J900">
            <v>149780</v>
          </cell>
        </row>
        <row r="901">
          <cell r="A901">
            <v>521565</v>
          </cell>
          <cell r="B901" t="str">
            <v>GO</v>
          </cell>
          <cell r="C901" t="str">
            <v>PALESTINA DE GOIÁS</v>
          </cell>
          <cell r="D901" t="str">
            <v>521565</v>
          </cell>
          <cell r="F901">
            <v>2831920</v>
          </cell>
          <cell r="H901">
            <v>3034200</v>
          </cell>
          <cell r="J901">
            <v>2022800</v>
          </cell>
        </row>
        <row r="902">
          <cell r="A902">
            <v>521580</v>
          </cell>
          <cell r="B902" t="str">
            <v>GO</v>
          </cell>
          <cell r="C902" t="str">
            <v>PALMELO</v>
          </cell>
          <cell r="D902" t="str">
            <v>521580</v>
          </cell>
          <cell r="E902">
            <v>70</v>
          </cell>
          <cell r="F902">
            <v>4464410</v>
          </cell>
          <cell r="G902">
            <v>2968</v>
          </cell>
          <cell r="H902">
            <v>4734327</v>
          </cell>
          <cell r="J902">
            <v>3089996</v>
          </cell>
        </row>
        <row r="903">
          <cell r="A903">
            <v>521590</v>
          </cell>
          <cell r="B903" t="str">
            <v>GO</v>
          </cell>
          <cell r="C903" t="str">
            <v>PALMINÓPOLIS</v>
          </cell>
          <cell r="D903" t="str">
            <v>521590</v>
          </cell>
          <cell r="E903">
            <v>214</v>
          </cell>
          <cell r="F903">
            <v>3572823</v>
          </cell>
          <cell r="G903">
            <v>186</v>
          </cell>
          <cell r="H903">
            <v>3334593</v>
          </cell>
          <cell r="I903">
            <v>234</v>
          </cell>
          <cell r="J903">
            <v>1936649</v>
          </cell>
        </row>
        <row r="904">
          <cell r="A904">
            <v>521600</v>
          </cell>
          <cell r="B904" t="str">
            <v>GO</v>
          </cell>
          <cell r="C904" t="str">
            <v>PANAMÁ</v>
          </cell>
          <cell r="D904" t="str">
            <v>521600</v>
          </cell>
          <cell r="E904">
            <v>475</v>
          </cell>
          <cell r="F904">
            <v>4933825</v>
          </cell>
          <cell r="H904">
            <v>5030750</v>
          </cell>
          <cell r="J904">
            <v>3135329</v>
          </cell>
        </row>
        <row r="905">
          <cell r="A905">
            <v>521640</v>
          </cell>
          <cell r="B905" t="str">
            <v>GO</v>
          </cell>
          <cell r="C905" t="str">
            <v>PARAÚNA</v>
          </cell>
          <cell r="D905" t="str">
            <v>521640</v>
          </cell>
          <cell r="E905">
            <v>157888</v>
          </cell>
          <cell r="F905">
            <v>36212426</v>
          </cell>
          <cell r="G905">
            <v>106014</v>
          </cell>
          <cell r="H905">
            <v>38156296</v>
          </cell>
          <cell r="I905">
            <v>77971</v>
          </cell>
          <cell r="J905">
            <v>24463269</v>
          </cell>
        </row>
        <row r="906">
          <cell r="A906">
            <v>521645</v>
          </cell>
          <cell r="B906" t="str">
            <v>GO</v>
          </cell>
          <cell r="C906" t="str">
            <v>PEROLÂNDIA</v>
          </cell>
          <cell r="D906" t="str">
            <v>521645</v>
          </cell>
          <cell r="E906">
            <v>1719</v>
          </cell>
          <cell r="F906">
            <v>9296203</v>
          </cell>
          <cell r="G906">
            <v>1268</v>
          </cell>
          <cell r="H906">
            <v>8406352</v>
          </cell>
          <cell r="I906">
            <v>4266</v>
          </cell>
          <cell r="J906">
            <v>4594903</v>
          </cell>
        </row>
        <row r="907">
          <cell r="A907">
            <v>521680</v>
          </cell>
          <cell r="B907" t="str">
            <v>GO</v>
          </cell>
          <cell r="C907" t="str">
            <v>PETROLINA DE GOIÁS</v>
          </cell>
          <cell r="D907" t="str">
            <v>521680</v>
          </cell>
          <cell r="E907">
            <v>4789</v>
          </cell>
          <cell r="F907">
            <v>8549331</v>
          </cell>
          <cell r="G907">
            <v>5768</v>
          </cell>
          <cell r="H907">
            <v>9259104</v>
          </cell>
          <cell r="I907">
            <v>6879</v>
          </cell>
          <cell r="J907">
            <v>6616944</v>
          </cell>
        </row>
        <row r="908">
          <cell r="A908">
            <v>521690</v>
          </cell>
          <cell r="B908" t="str">
            <v>GO</v>
          </cell>
          <cell r="C908" t="str">
            <v>PILAR DE GOIÁS</v>
          </cell>
          <cell r="D908" t="str">
            <v>521690</v>
          </cell>
          <cell r="E908">
            <v>12518</v>
          </cell>
          <cell r="F908">
            <v>3845537</v>
          </cell>
          <cell r="G908">
            <v>5684</v>
          </cell>
          <cell r="H908">
            <v>3915171</v>
          </cell>
          <cell r="I908">
            <v>2546</v>
          </cell>
          <cell r="J908">
            <v>2414850</v>
          </cell>
        </row>
        <row r="909">
          <cell r="A909">
            <v>521720</v>
          </cell>
          <cell r="B909" t="str">
            <v>GO</v>
          </cell>
          <cell r="C909" t="str">
            <v>PIRANHAS</v>
          </cell>
          <cell r="D909" t="str">
            <v>521720</v>
          </cell>
          <cell r="E909">
            <v>4403</v>
          </cell>
          <cell r="F909">
            <v>6213158</v>
          </cell>
          <cell r="G909">
            <v>2592</v>
          </cell>
          <cell r="H909">
            <v>6441744</v>
          </cell>
          <cell r="I909">
            <v>600</v>
          </cell>
          <cell r="J909">
            <v>4278339</v>
          </cell>
        </row>
        <row r="910">
          <cell r="A910">
            <v>521730</v>
          </cell>
          <cell r="B910" t="str">
            <v>GO</v>
          </cell>
          <cell r="C910" t="str">
            <v>PIRENÓPOLIS</v>
          </cell>
          <cell r="D910" t="str">
            <v>521730</v>
          </cell>
          <cell r="E910">
            <v>264731</v>
          </cell>
          <cell r="F910">
            <v>64068238</v>
          </cell>
          <cell r="G910">
            <v>245146</v>
          </cell>
          <cell r="H910">
            <v>64738526</v>
          </cell>
          <cell r="I910">
            <v>324345</v>
          </cell>
          <cell r="J910">
            <v>47846495</v>
          </cell>
        </row>
        <row r="911">
          <cell r="A911">
            <v>521740</v>
          </cell>
          <cell r="B911" t="str">
            <v>GO</v>
          </cell>
          <cell r="C911" t="str">
            <v>PIRES DO RIO</v>
          </cell>
          <cell r="D911" t="str">
            <v>521740</v>
          </cell>
          <cell r="E911">
            <v>12732</v>
          </cell>
          <cell r="F911">
            <v>4832234</v>
          </cell>
          <cell r="G911">
            <v>6695</v>
          </cell>
          <cell r="H911">
            <v>4658500</v>
          </cell>
          <cell r="I911">
            <v>17547</v>
          </cell>
          <cell r="J911">
            <v>4269914</v>
          </cell>
        </row>
        <row r="912">
          <cell r="A912">
            <v>521760</v>
          </cell>
          <cell r="B912" t="str">
            <v>GO</v>
          </cell>
          <cell r="C912" t="str">
            <v>PLANALTINA</v>
          </cell>
          <cell r="D912" t="str">
            <v>521760</v>
          </cell>
          <cell r="E912">
            <v>210187</v>
          </cell>
          <cell r="F912">
            <v>35572708</v>
          </cell>
          <cell r="G912">
            <v>45978</v>
          </cell>
          <cell r="H912">
            <v>38118056</v>
          </cell>
          <cell r="I912">
            <v>345006</v>
          </cell>
          <cell r="J912">
            <v>19246766</v>
          </cell>
        </row>
        <row r="913">
          <cell r="A913">
            <v>521770</v>
          </cell>
          <cell r="B913" t="str">
            <v>GO</v>
          </cell>
          <cell r="C913" t="str">
            <v>PONTALINA</v>
          </cell>
          <cell r="D913" t="str">
            <v>521770</v>
          </cell>
          <cell r="E913">
            <v>4365</v>
          </cell>
          <cell r="F913">
            <v>3215206</v>
          </cell>
          <cell r="G913">
            <v>1476</v>
          </cell>
          <cell r="H913">
            <v>3589928</v>
          </cell>
          <cell r="I913">
            <v>1131</v>
          </cell>
          <cell r="J913">
            <v>2265816</v>
          </cell>
        </row>
        <row r="914">
          <cell r="A914">
            <v>521800</v>
          </cell>
          <cell r="B914" t="str">
            <v>GO</v>
          </cell>
          <cell r="C914" t="str">
            <v>PORANGATU</v>
          </cell>
          <cell r="D914" t="str">
            <v>521800</v>
          </cell>
          <cell r="E914">
            <v>829</v>
          </cell>
          <cell r="F914">
            <v>16182883</v>
          </cell>
          <cell r="G914">
            <v>3629</v>
          </cell>
          <cell r="H914">
            <v>16533618</v>
          </cell>
          <cell r="I914">
            <v>81</v>
          </cell>
          <cell r="J914">
            <v>10412388</v>
          </cell>
        </row>
        <row r="915">
          <cell r="A915">
            <v>521805</v>
          </cell>
          <cell r="B915" t="str">
            <v>GO</v>
          </cell>
          <cell r="C915" t="str">
            <v>PORTEIRÃO</v>
          </cell>
          <cell r="D915" t="str">
            <v>521805</v>
          </cell>
          <cell r="E915">
            <v>360</v>
          </cell>
          <cell r="F915">
            <v>8431699</v>
          </cell>
          <cell r="G915">
            <v>17977</v>
          </cell>
          <cell r="H915">
            <v>8791235</v>
          </cell>
          <cell r="J915">
            <v>5659137</v>
          </cell>
        </row>
        <row r="916">
          <cell r="A916">
            <v>521810</v>
          </cell>
          <cell r="B916" t="str">
            <v>GO</v>
          </cell>
          <cell r="C916" t="str">
            <v>PORTELÂNDIA</v>
          </cell>
          <cell r="D916" t="str">
            <v>521810</v>
          </cell>
          <cell r="E916">
            <v>451</v>
          </cell>
          <cell r="F916">
            <v>20413590</v>
          </cell>
          <cell r="H916">
            <v>21794309</v>
          </cell>
          <cell r="J916">
            <v>14972556</v>
          </cell>
        </row>
        <row r="917">
          <cell r="A917">
            <v>521830</v>
          </cell>
          <cell r="B917" t="str">
            <v>GO</v>
          </cell>
          <cell r="C917" t="str">
            <v>POSSE</v>
          </cell>
          <cell r="D917" t="str">
            <v>521830</v>
          </cell>
          <cell r="E917">
            <v>2589</v>
          </cell>
          <cell r="F917">
            <v>15567314</v>
          </cell>
          <cell r="G917">
            <v>1025</v>
          </cell>
          <cell r="H917">
            <v>16489148</v>
          </cell>
          <cell r="I917">
            <v>10</v>
          </cell>
          <cell r="J917">
            <v>10916296</v>
          </cell>
        </row>
        <row r="918">
          <cell r="A918">
            <v>521860</v>
          </cell>
          <cell r="B918" t="str">
            <v>GO</v>
          </cell>
          <cell r="C918" t="str">
            <v>RIALMA</v>
          </cell>
          <cell r="D918" t="str">
            <v>521860</v>
          </cell>
          <cell r="F918">
            <v>37501380</v>
          </cell>
          <cell r="H918">
            <v>40180050</v>
          </cell>
          <cell r="J918">
            <v>26786700</v>
          </cell>
        </row>
        <row r="919">
          <cell r="A919">
            <v>521878</v>
          </cell>
          <cell r="B919" t="str">
            <v>GO</v>
          </cell>
          <cell r="C919" t="str">
            <v>RIO QUENTE</v>
          </cell>
          <cell r="D919" t="str">
            <v>521878</v>
          </cell>
          <cell r="E919">
            <v>3839</v>
          </cell>
          <cell r="F919">
            <v>8826109</v>
          </cell>
          <cell r="H919">
            <v>9393840</v>
          </cell>
          <cell r="I919">
            <v>313128</v>
          </cell>
          <cell r="J919">
            <v>2249113</v>
          </cell>
        </row>
        <row r="920">
          <cell r="A920">
            <v>521880</v>
          </cell>
          <cell r="B920" t="str">
            <v>GO</v>
          </cell>
          <cell r="C920" t="str">
            <v>RIO VERDE</v>
          </cell>
          <cell r="D920" t="str">
            <v>521880</v>
          </cell>
          <cell r="F920">
            <v>270061652</v>
          </cell>
          <cell r="H920">
            <v>289351770</v>
          </cell>
          <cell r="J920">
            <v>192901180</v>
          </cell>
        </row>
        <row r="921">
          <cell r="A921">
            <v>521900</v>
          </cell>
          <cell r="B921" t="str">
            <v>GO</v>
          </cell>
          <cell r="C921" t="str">
            <v>SANCLERLÂNDIA</v>
          </cell>
          <cell r="D921" t="str">
            <v>521900</v>
          </cell>
          <cell r="F921">
            <v>4426240</v>
          </cell>
          <cell r="H921">
            <v>4742400</v>
          </cell>
          <cell r="J921">
            <v>3161600</v>
          </cell>
        </row>
        <row r="922">
          <cell r="A922">
            <v>521910</v>
          </cell>
          <cell r="B922" t="str">
            <v>GO</v>
          </cell>
          <cell r="C922" t="str">
            <v>SANTA BÁRBARA DE GOIÁS</v>
          </cell>
          <cell r="D922" t="str">
            <v>521910</v>
          </cell>
          <cell r="E922">
            <v>10838</v>
          </cell>
          <cell r="F922">
            <v>9723783</v>
          </cell>
          <cell r="H922">
            <v>11068467</v>
          </cell>
          <cell r="I922">
            <v>300</v>
          </cell>
          <cell r="J922">
            <v>7335789</v>
          </cell>
        </row>
        <row r="923">
          <cell r="A923">
            <v>521920</v>
          </cell>
          <cell r="B923" t="str">
            <v>GO</v>
          </cell>
          <cell r="C923" t="str">
            <v>SANTA CRUZ DE GOIÁS</v>
          </cell>
          <cell r="D923" t="str">
            <v>521920</v>
          </cell>
          <cell r="F923">
            <v>3374000</v>
          </cell>
          <cell r="H923">
            <v>3615000</v>
          </cell>
          <cell r="J923">
            <v>2410000</v>
          </cell>
        </row>
        <row r="924">
          <cell r="A924">
            <v>521925</v>
          </cell>
          <cell r="B924" t="str">
            <v>GO</v>
          </cell>
          <cell r="C924" t="str">
            <v>SANTA FÉ DE GOIÁS</v>
          </cell>
          <cell r="D924" t="str">
            <v>521925</v>
          </cell>
          <cell r="F924">
            <v>501652</v>
          </cell>
          <cell r="G924">
            <v>90</v>
          </cell>
          <cell r="H924">
            <v>549816</v>
          </cell>
          <cell r="J924">
            <v>378340</v>
          </cell>
        </row>
        <row r="925">
          <cell r="A925">
            <v>521930</v>
          </cell>
          <cell r="B925" t="str">
            <v>GO</v>
          </cell>
          <cell r="C925" t="str">
            <v>SANTA HELENA DE GOIÁS</v>
          </cell>
          <cell r="D925" t="str">
            <v>521930</v>
          </cell>
          <cell r="E925">
            <v>195753</v>
          </cell>
          <cell r="F925">
            <v>362496521</v>
          </cell>
          <cell r="G925">
            <v>364188</v>
          </cell>
          <cell r="H925">
            <v>393015014</v>
          </cell>
          <cell r="I925">
            <v>172241</v>
          </cell>
          <cell r="J925">
            <v>263078449</v>
          </cell>
        </row>
        <row r="926">
          <cell r="A926">
            <v>521940</v>
          </cell>
          <cell r="B926" t="str">
            <v>GO</v>
          </cell>
          <cell r="C926" t="str">
            <v>SANTA RITA DO ARAGUAIA</v>
          </cell>
          <cell r="D926" t="str">
            <v>521940</v>
          </cell>
          <cell r="E926">
            <v>3494</v>
          </cell>
          <cell r="F926">
            <v>8123950</v>
          </cell>
          <cell r="G926">
            <v>2629</v>
          </cell>
          <cell r="H926">
            <v>8454212</v>
          </cell>
          <cell r="I926">
            <v>298</v>
          </cell>
          <cell r="J926">
            <v>5169203</v>
          </cell>
        </row>
        <row r="927">
          <cell r="A927">
            <v>521945</v>
          </cell>
          <cell r="B927" t="str">
            <v>GO</v>
          </cell>
          <cell r="C927" t="str">
            <v>SANTA RITA DO NOVO DESTINO</v>
          </cell>
          <cell r="D927" t="str">
            <v>521945</v>
          </cell>
          <cell r="F927">
            <v>4186560</v>
          </cell>
          <cell r="H927">
            <v>4485600</v>
          </cell>
          <cell r="J927">
            <v>2990400</v>
          </cell>
        </row>
        <row r="928">
          <cell r="A928">
            <v>521950</v>
          </cell>
          <cell r="B928" t="str">
            <v>GO</v>
          </cell>
          <cell r="C928" t="str">
            <v>SANTA ROSA DE GOIÁS</v>
          </cell>
          <cell r="D928" t="str">
            <v>521950</v>
          </cell>
          <cell r="F928">
            <v>2379356</v>
          </cell>
          <cell r="H928">
            <v>2549310</v>
          </cell>
          <cell r="J928">
            <v>1699540</v>
          </cell>
        </row>
        <row r="929">
          <cell r="A929">
            <v>521960</v>
          </cell>
          <cell r="B929" t="str">
            <v>GO</v>
          </cell>
          <cell r="C929" t="str">
            <v>SANTA TEREZA DE GOIÁS</v>
          </cell>
          <cell r="D929" t="str">
            <v>521960</v>
          </cell>
          <cell r="F929">
            <v>2888062</v>
          </cell>
          <cell r="H929">
            <v>2921514</v>
          </cell>
          <cell r="J929">
            <v>1806388</v>
          </cell>
        </row>
        <row r="930">
          <cell r="A930">
            <v>521970</v>
          </cell>
          <cell r="B930" t="str">
            <v>GO</v>
          </cell>
          <cell r="C930" t="str">
            <v>SANTA TEREZINHA DE GOIÁS</v>
          </cell>
          <cell r="D930" t="str">
            <v>521970</v>
          </cell>
          <cell r="F930">
            <v>595417</v>
          </cell>
          <cell r="H930">
            <v>568092</v>
          </cell>
          <cell r="J930">
            <v>426450</v>
          </cell>
        </row>
        <row r="931">
          <cell r="A931">
            <v>521971</v>
          </cell>
          <cell r="B931" t="str">
            <v>GO</v>
          </cell>
          <cell r="C931" t="str">
            <v>SANTO ANTÔNIO DA BARRA</v>
          </cell>
          <cell r="D931" t="str">
            <v>521971</v>
          </cell>
          <cell r="E931">
            <v>2752</v>
          </cell>
          <cell r="F931">
            <v>4046628</v>
          </cell>
          <cell r="G931">
            <v>2299</v>
          </cell>
          <cell r="H931">
            <v>4024414</v>
          </cell>
          <cell r="I931">
            <v>2316</v>
          </cell>
          <cell r="J931">
            <v>2894751</v>
          </cell>
        </row>
        <row r="932">
          <cell r="A932">
            <v>521973</v>
          </cell>
          <cell r="B932" t="str">
            <v>GO</v>
          </cell>
          <cell r="C932" t="str">
            <v>SANTO ANTÔNIO DE GOIÁS</v>
          </cell>
          <cell r="D932" t="str">
            <v>521973</v>
          </cell>
          <cell r="F932">
            <v>475860</v>
          </cell>
          <cell r="H932">
            <v>509850</v>
          </cell>
          <cell r="J932">
            <v>339900</v>
          </cell>
        </row>
        <row r="933">
          <cell r="A933">
            <v>521975</v>
          </cell>
          <cell r="B933" t="str">
            <v>GO</v>
          </cell>
          <cell r="C933" t="str">
            <v>SANTO ANTÔNIO DO DESCOBERTO</v>
          </cell>
          <cell r="D933" t="str">
            <v>521975</v>
          </cell>
          <cell r="F933">
            <v>48110972</v>
          </cell>
          <cell r="H933">
            <v>51547470</v>
          </cell>
          <cell r="J933">
            <v>34364980</v>
          </cell>
        </row>
        <row r="934">
          <cell r="A934">
            <v>521980</v>
          </cell>
          <cell r="B934" t="str">
            <v>GO</v>
          </cell>
          <cell r="C934" t="str">
            <v>SÃO DOMINGOS</v>
          </cell>
          <cell r="D934" t="str">
            <v>521980</v>
          </cell>
          <cell r="E934">
            <v>4611</v>
          </cell>
          <cell r="F934">
            <v>837131</v>
          </cell>
          <cell r="G934">
            <v>1645</v>
          </cell>
          <cell r="H934">
            <v>814106</v>
          </cell>
          <cell r="I934">
            <v>2004</v>
          </cell>
          <cell r="J934">
            <v>498560</v>
          </cell>
        </row>
        <row r="935">
          <cell r="A935">
            <v>521990</v>
          </cell>
          <cell r="B935" t="str">
            <v>GO</v>
          </cell>
          <cell r="C935" t="str">
            <v>SÃO FRANCISCO DE GOIÁS</v>
          </cell>
          <cell r="D935" t="str">
            <v>521990</v>
          </cell>
          <cell r="E935">
            <v>10046</v>
          </cell>
          <cell r="F935">
            <v>3712086</v>
          </cell>
          <cell r="G935">
            <v>7144</v>
          </cell>
          <cell r="H935">
            <v>4285686</v>
          </cell>
          <cell r="I935">
            <v>4588</v>
          </cell>
          <cell r="J935">
            <v>3027217</v>
          </cell>
        </row>
        <row r="936">
          <cell r="A936">
            <v>522000</v>
          </cell>
          <cell r="B936" t="str">
            <v>GO</v>
          </cell>
          <cell r="C936" t="str">
            <v>SÃO JOÃO D'ALIANÇA</v>
          </cell>
          <cell r="D936" t="str">
            <v>522000</v>
          </cell>
          <cell r="E936">
            <v>7763</v>
          </cell>
          <cell r="F936">
            <v>25331562</v>
          </cell>
          <cell r="G936">
            <v>12049</v>
          </cell>
          <cell r="H936">
            <v>25189711</v>
          </cell>
          <cell r="I936">
            <v>29986</v>
          </cell>
          <cell r="J936">
            <v>14923226</v>
          </cell>
        </row>
        <row r="937">
          <cell r="A937">
            <v>522005</v>
          </cell>
          <cell r="B937" t="str">
            <v>GO</v>
          </cell>
          <cell r="C937" t="str">
            <v>SÃO JOÃO DA PARAÚNA</v>
          </cell>
          <cell r="D937" t="str">
            <v>522005</v>
          </cell>
          <cell r="E937">
            <v>4371</v>
          </cell>
          <cell r="F937">
            <v>3092630</v>
          </cell>
          <cell r="G937">
            <v>5077</v>
          </cell>
          <cell r="H937">
            <v>4529380</v>
          </cell>
          <cell r="I937">
            <v>2902</v>
          </cell>
          <cell r="J937">
            <v>2788453</v>
          </cell>
        </row>
        <row r="938">
          <cell r="A938">
            <v>522010</v>
          </cell>
          <cell r="B938" t="str">
            <v>GO</v>
          </cell>
          <cell r="C938" t="str">
            <v>SÃO LUÍS DE MONTES BELOS</v>
          </cell>
          <cell r="D938" t="str">
            <v>522010</v>
          </cell>
          <cell r="E938">
            <v>159363</v>
          </cell>
          <cell r="F938">
            <v>21556669</v>
          </cell>
          <cell r="G938">
            <v>140982</v>
          </cell>
          <cell r="H938">
            <v>25281262</v>
          </cell>
          <cell r="I938">
            <v>99887</v>
          </cell>
          <cell r="J938">
            <v>14527545</v>
          </cell>
        </row>
        <row r="939">
          <cell r="A939">
            <v>522015</v>
          </cell>
          <cell r="B939" t="str">
            <v>GO</v>
          </cell>
          <cell r="C939" t="str">
            <v>SÃO LUÍZ DO NORTE</v>
          </cell>
          <cell r="D939" t="str">
            <v>522015</v>
          </cell>
          <cell r="F939">
            <v>1945608</v>
          </cell>
          <cell r="H939">
            <v>2084580</v>
          </cell>
          <cell r="J939">
            <v>1389720</v>
          </cell>
        </row>
        <row r="940">
          <cell r="A940">
            <v>522020</v>
          </cell>
          <cell r="B940" t="str">
            <v>GO</v>
          </cell>
          <cell r="C940" t="str">
            <v>SÃO MIGUEL DO ARAGUAIA</v>
          </cell>
          <cell r="D940" t="str">
            <v>522020</v>
          </cell>
          <cell r="E940">
            <v>10882</v>
          </cell>
          <cell r="F940">
            <v>25403688</v>
          </cell>
          <cell r="G940">
            <v>16021</v>
          </cell>
          <cell r="H940">
            <v>29047397</v>
          </cell>
          <cell r="I940">
            <v>8476</v>
          </cell>
          <cell r="J940">
            <v>17946500</v>
          </cell>
        </row>
        <row r="941">
          <cell r="A941">
            <v>522026</v>
          </cell>
          <cell r="B941" t="str">
            <v>GO</v>
          </cell>
          <cell r="C941" t="str">
            <v>SÃO MIGUEL DO PASSA QUATRO</v>
          </cell>
          <cell r="D941" t="str">
            <v>522026</v>
          </cell>
          <cell r="F941">
            <v>2014992</v>
          </cell>
          <cell r="H941">
            <v>2158920</v>
          </cell>
          <cell r="J941">
            <v>1439280</v>
          </cell>
        </row>
        <row r="942">
          <cell r="A942">
            <v>522028</v>
          </cell>
          <cell r="B942" t="str">
            <v>GO</v>
          </cell>
          <cell r="C942" t="str">
            <v>SÃO PATRÍCIO</v>
          </cell>
          <cell r="D942" t="str">
            <v>522028</v>
          </cell>
          <cell r="E942">
            <v>31190</v>
          </cell>
          <cell r="F942">
            <v>3553348</v>
          </cell>
          <cell r="G942">
            <v>2451</v>
          </cell>
          <cell r="H942">
            <v>3373740</v>
          </cell>
          <cell r="I942">
            <v>6592</v>
          </cell>
          <cell r="J942">
            <v>2436985</v>
          </cell>
        </row>
        <row r="943">
          <cell r="A943">
            <v>522040</v>
          </cell>
          <cell r="B943" t="str">
            <v>GO</v>
          </cell>
          <cell r="C943" t="str">
            <v>SÃO SIMÃO</v>
          </cell>
          <cell r="D943" t="str">
            <v>522040</v>
          </cell>
          <cell r="F943">
            <v>18303121</v>
          </cell>
          <cell r="H943">
            <v>19012963</v>
          </cell>
          <cell r="J943">
            <v>14124996</v>
          </cell>
        </row>
        <row r="944">
          <cell r="A944">
            <v>522045</v>
          </cell>
          <cell r="B944" t="str">
            <v>GO</v>
          </cell>
          <cell r="C944" t="str">
            <v>SENADOR CANEDO</v>
          </cell>
          <cell r="D944" t="str">
            <v>522045</v>
          </cell>
          <cell r="E944">
            <v>1946045</v>
          </cell>
          <cell r="F944">
            <v>131295025</v>
          </cell>
          <cell r="G944">
            <v>969757</v>
          </cell>
          <cell r="H944">
            <v>122845841</v>
          </cell>
          <cell r="I944">
            <v>481305</v>
          </cell>
          <cell r="J944">
            <v>74700746</v>
          </cell>
        </row>
        <row r="945">
          <cell r="A945">
            <v>522050</v>
          </cell>
          <cell r="B945" t="str">
            <v>GO</v>
          </cell>
          <cell r="C945" t="str">
            <v>SERRANÓPOLIS</v>
          </cell>
          <cell r="D945" t="str">
            <v>522050</v>
          </cell>
          <cell r="F945">
            <v>170977520</v>
          </cell>
          <cell r="H945">
            <v>183190200</v>
          </cell>
          <cell r="J945">
            <v>122126800</v>
          </cell>
        </row>
        <row r="946">
          <cell r="A946">
            <v>522060</v>
          </cell>
          <cell r="B946" t="str">
            <v>GO</v>
          </cell>
          <cell r="C946" t="str">
            <v>SILVÂNIA</v>
          </cell>
          <cell r="D946" t="str">
            <v>522060</v>
          </cell>
          <cell r="E946">
            <v>98933</v>
          </cell>
          <cell r="F946">
            <v>35406717</v>
          </cell>
          <cell r="G946">
            <v>50627</v>
          </cell>
          <cell r="H946">
            <v>36156328</v>
          </cell>
          <cell r="I946">
            <v>7048</v>
          </cell>
          <cell r="J946">
            <v>23255456</v>
          </cell>
        </row>
        <row r="947">
          <cell r="A947">
            <v>522068</v>
          </cell>
          <cell r="B947" t="str">
            <v>GO</v>
          </cell>
          <cell r="C947" t="str">
            <v>SIMOLÂNDIA</v>
          </cell>
          <cell r="D947" t="str">
            <v>522068</v>
          </cell>
          <cell r="E947">
            <v>2756</v>
          </cell>
          <cell r="F947">
            <v>1305766</v>
          </cell>
          <cell r="G947">
            <v>5482</v>
          </cell>
          <cell r="H947">
            <v>1589376</v>
          </cell>
          <cell r="I947">
            <v>2910</v>
          </cell>
          <cell r="J947">
            <v>1701938</v>
          </cell>
        </row>
        <row r="948">
          <cell r="A948">
            <v>522070</v>
          </cell>
          <cell r="B948" t="str">
            <v>GO</v>
          </cell>
          <cell r="C948" t="str">
            <v>SÍTIO D'ABADIA</v>
          </cell>
          <cell r="D948" t="str">
            <v>522070</v>
          </cell>
          <cell r="E948">
            <v>299</v>
          </cell>
          <cell r="F948">
            <v>5466742</v>
          </cell>
          <cell r="G948">
            <v>561</v>
          </cell>
          <cell r="H948">
            <v>5998795</v>
          </cell>
          <cell r="I948">
            <v>6473</v>
          </cell>
          <cell r="J948">
            <v>3985051</v>
          </cell>
        </row>
        <row r="949">
          <cell r="A949">
            <v>522100</v>
          </cell>
          <cell r="B949" t="str">
            <v>GO</v>
          </cell>
          <cell r="C949" t="str">
            <v>TAQUARAL DE GOIÁS</v>
          </cell>
          <cell r="D949" t="str">
            <v>522100</v>
          </cell>
          <cell r="E949">
            <v>3486</v>
          </cell>
          <cell r="F949">
            <v>2855989</v>
          </cell>
          <cell r="G949">
            <v>78624</v>
          </cell>
          <cell r="H949">
            <v>2774100</v>
          </cell>
          <cell r="I949">
            <v>5565</v>
          </cell>
          <cell r="J949">
            <v>1872567</v>
          </cell>
        </row>
        <row r="950">
          <cell r="A950">
            <v>522108</v>
          </cell>
          <cell r="B950" t="str">
            <v>GO</v>
          </cell>
          <cell r="C950" t="str">
            <v>TERESINA DE GOIÁS</v>
          </cell>
          <cell r="D950" t="str">
            <v>522108</v>
          </cell>
          <cell r="F950">
            <v>12912215</v>
          </cell>
          <cell r="H950">
            <v>13785524</v>
          </cell>
          <cell r="J950">
            <v>9159064</v>
          </cell>
        </row>
        <row r="951">
          <cell r="A951">
            <v>522119</v>
          </cell>
          <cell r="B951" t="str">
            <v>GO</v>
          </cell>
          <cell r="C951" t="str">
            <v>TEREZÓPOLIS DE GOIÁS</v>
          </cell>
          <cell r="D951" t="str">
            <v>522119</v>
          </cell>
          <cell r="E951">
            <v>836</v>
          </cell>
          <cell r="F951">
            <v>504644</v>
          </cell>
          <cell r="G951">
            <v>3149</v>
          </cell>
          <cell r="H951">
            <v>562227</v>
          </cell>
          <cell r="I951">
            <v>3455</v>
          </cell>
          <cell r="J951">
            <v>331762</v>
          </cell>
        </row>
        <row r="952">
          <cell r="A952">
            <v>522130</v>
          </cell>
          <cell r="B952" t="str">
            <v>GO</v>
          </cell>
          <cell r="C952" t="str">
            <v>TRÊS RANCHOS</v>
          </cell>
          <cell r="D952" t="str">
            <v>522130</v>
          </cell>
          <cell r="F952">
            <v>20340745</v>
          </cell>
          <cell r="H952">
            <v>21652210</v>
          </cell>
          <cell r="J952">
            <v>13869721</v>
          </cell>
        </row>
        <row r="953">
          <cell r="A953">
            <v>522140</v>
          </cell>
          <cell r="B953" t="str">
            <v>GO</v>
          </cell>
          <cell r="C953" t="str">
            <v>TRINDADE</v>
          </cell>
          <cell r="D953" t="str">
            <v>522140</v>
          </cell>
          <cell r="E953">
            <v>1000100</v>
          </cell>
          <cell r="F953">
            <v>95266851</v>
          </cell>
          <cell r="G953">
            <v>580544</v>
          </cell>
          <cell r="H953">
            <v>86041014</v>
          </cell>
          <cell r="I953">
            <v>319642</v>
          </cell>
          <cell r="J953">
            <v>48161490</v>
          </cell>
        </row>
        <row r="954">
          <cell r="A954">
            <v>522145</v>
          </cell>
          <cell r="B954" t="str">
            <v>GO</v>
          </cell>
          <cell r="C954" t="str">
            <v>TROMBAS</v>
          </cell>
          <cell r="D954" t="str">
            <v>522145</v>
          </cell>
          <cell r="F954">
            <v>6468</v>
          </cell>
          <cell r="H954">
            <v>6930</v>
          </cell>
          <cell r="J954">
            <v>4620</v>
          </cell>
        </row>
        <row r="955">
          <cell r="A955">
            <v>522150</v>
          </cell>
          <cell r="B955" t="str">
            <v>GO</v>
          </cell>
          <cell r="C955" t="str">
            <v>TURVÂNIA</v>
          </cell>
          <cell r="D955" t="str">
            <v>522150</v>
          </cell>
          <cell r="E955">
            <v>32909</v>
          </cell>
          <cell r="F955">
            <v>11914675</v>
          </cell>
          <cell r="G955">
            <v>80022</v>
          </cell>
          <cell r="H955">
            <v>11252832</v>
          </cell>
          <cell r="I955">
            <v>159046</v>
          </cell>
          <cell r="J955">
            <v>7893084</v>
          </cell>
        </row>
        <row r="956">
          <cell r="A956">
            <v>522155</v>
          </cell>
          <cell r="B956" t="str">
            <v>GO</v>
          </cell>
          <cell r="C956" t="str">
            <v>TURVELÂNDIA</v>
          </cell>
          <cell r="D956" t="str">
            <v>522155</v>
          </cell>
          <cell r="E956">
            <v>9885</v>
          </cell>
          <cell r="F956">
            <v>17264093</v>
          </cell>
          <cell r="H956">
            <v>18604514</v>
          </cell>
          <cell r="J956">
            <v>12049624</v>
          </cell>
        </row>
        <row r="957">
          <cell r="A957">
            <v>522160</v>
          </cell>
          <cell r="B957" t="str">
            <v>GO</v>
          </cell>
          <cell r="C957" t="str">
            <v>URUAÇU</v>
          </cell>
          <cell r="D957" t="str">
            <v>522160</v>
          </cell>
          <cell r="E957">
            <v>293</v>
          </cell>
          <cell r="F957">
            <v>4603151</v>
          </cell>
          <cell r="G957">
            <v>177</v>
          </cell>
          <cell r="H957">
            <v>5609571</v>
          </cell>
          <cell r="I957">
            <v>60</v>
          </cell>
          <cell r="J957">
            <v>6553229</v>
          </cell>
        </row>
        <row r="958">
          <cell r="A958">
            <v>522170</v>
          </cell>
          <cell r="B958" t="str">
            <v>GO</v>
          </cell>
          <cell r="C958" t="str">
            <v>URUANA</v>
          </cell>
          <cell r="D958" t="str">
            <v>522170</v>
          </cell>
          <cell r="E958">
            <v>22471</v>
          </cell>
          <cell r="F958">
            <v>19327404</v>
          </cell>
          <cell r="G958">
            <v>140251</v>
          </cell>
          <cell r="H958">
            <v>20369245</v>
          </cell>
          <cell r="I958">
            <v>19065</v>
          </cell>
          <cell r="J958">
            <v>10291865</v>
          </cell>
        </row>
        <row r="959">
          <cell r="A959">
            <v>522180</v>
          </cell>
          <cell r="B959" t="str">
            <v>GO</v>
          </cell>
          <cell r="C959" t="str">
            <v>URUTAÍ</v>
          </cell>
          <cell r="D959" t="str">
            <v>522180</v>
          </cell>
          <cell r="E959">
            <v>2881</v>
          </cell>
          <cell r="F959">
            <v>3328718</v>
          </cell>
          <cell r="G959">
            <v>3474</v>
          </cell>
          <cell r="H959">
            <v>3947289</v>
          </cell>
          <cell r="I959">
            <v>1131</v>
          </cell>
          <cell r="J959">
            <v>2586186</v>
          </cell>
        </row>
        <row r="960">
          <cell r="A960">
            <v>522185</v>
          </cell>
          <cell r="B960" t="str">
            <v>GO</v>
          </cell>
          <cell r="C960" t="str">
            <v>VALPARAÍSO DE GOIÁS</v>
          </cell>
          <cell r="D960" t="str">
            <v>522185</v>
          </cell>
          <cell r="E960">
            <v>978674</v>
          </cell>
          <cell r="F960">
            <v>103507431</v>
          </cell>
          <cell r="G960">
            <v>1125976</v>
          </cell>
          <cell r="H960">
            <v>113393032</v>
          </cell>
          <cell r="I960">
            <v>434761</v>
          </cell>
          <cell r="J960">
            <v>70089073</v>
          </cell>
        </row>
        <row r="961">
          <cell r="A961">
            <v>522200</v>
          </cell>
          <cell r="B961" t="str">
            <v>GO</v>
          </cell>
          <cell r="C961" t="str">
            <v>VIANÓPOLIS</v>
          </cell>
          <cell r="D961" t="str">
            <v>522200</v>
          </cell>
          <cell r="E961">
            <v>61125</v>
          </cell>
          <cell r="F961">
            <v>16026285</v>
          </cell>
          <cell r="G961">
            <v>57505</v>
          </cell>
          <cell r="H961">
            <v>17845426</v>
          </cell>
          <cell r="I961">
            <v>52256</v>
          </cell>
          <cell r="J961">
            <v>12521757</v>
          </cell>
        </row>
        <row r="962">
          <cell r="A962">
            <v>522220</v>
          </cell>
          <cell r="B962" t="str">
            <v>GO</v>
          </cell>
          <cell r="C962" t="str">
            <v>VILA BOA</v>
          </cell>
          <cell r="D962" t="str">
            <v>522220</v>
          </cell>
          <cell r="E962">
            <v>1300</v>
          </cell>
          <cell r="F962">
            <v>3043583</v>
          </cell>
          <cell r="G962">
            <v>1380</v>
          </cell>
          <cell r="H962">
            <v>3042163</v>
          </cell>
          <cell r="J962">
            <v>1469427</v>
          </cell>
        </row>
        <row r="963">
          <cell r="A963">
            <v>210010</v>
          </cell>
          <cell r="B963" t="str">
            <v>MA</v>
          </cell>
          <cell r="C963" t="str">
            <v>AFONSO CUNHA</v>
          </cell>
          <cell r="D963" t="str">
            <v>210010</v>
          </cell>
          <cell r="F963">
            <v>1944656</v>
          </cell>
          <cell r="H963">
            <v>2083560</v>
          </cell>
          <cell r="J963">
            <v>1389040</v>
          </cell>
        </row>
        <row r="964">
          <cell r="A964">
            <v>210040</v>
          </cell>
          <cell r="B964" t="str">
            <v>MA</v>
          </cell>
          <cell r="C964" t="str">
            <v>ALTAMIRA DO MARANHÃO</v>
          </cell>
          <cell r="D964" t="str">
            <v>210040</v>
          </cell>
          <cell r="F964">
            <v>1827112</v>
          </cell>
          <cell r="H964">
            <v>1957620</v>
          </cell>
          <cell r="J964">
            <v>1305080</v>
          </cell>
        </row>
        <row r="965">
          <cell r="A965">
            <v>210043</v>
          </cell>
          <cell r="B965" t="str">
            <v>MA</v>
          </cell>
          <cell r="C965" t="str">
            <v>ALTO ALEGRE DO MARANHÃO</v>
          </cell>
          <cell r="D965" t="str">
            <v>210043</v>
          </cell>
          <cell r="F965">
            <v>3815028</v>
          </cell>
          <cell r="H965">
            <v>4087530</v>
          </cell>
          <cell r="J965">
            <v>2725020</v>
          </cell>
        </row>
        <row r="966">
          <cell r="A966">
            <v>210047</v>
          </cell>
          <cell r="B966" t="str">
            <v>MA</v>
          </cell>
          <cell r="C966" t="str">
            <v>ALTO ALEGRE DO PINDARÉ</v>
          </cell>
          <cell r="D966" t="str">
            <v>210047</v>
          </cell>
          <cell r="F966">
            <v>7578788</v>
          </cell>
          <cell r="H966">
            <v>8120130</v>
          </cell>
          <cell r="J966">
            <v>5413420</v>
          </cell>
        </row>
        <row r="967">
          <cell r="A967">
            <v>210050</v>
          </cell>
          <cell r="B967" t="str">
            <v>MA</v>
          </cell>
          <cell r="C967" t="str">
            <v>ALTO PARNAÍBA</v>
          </cell>
          <cell r="D967" t="str">
            <v>210050</v>
          </cell>
          <cell r="F967">
            <v>476020</v>
          </cell>
          <cell r="H967">
            <v>510000</v>
          </cell>
          <cell r="J967">
            <v>340000</v>
          </cell>
        </row>
        <row r="968">
          <cell r="A968">
            <v>210060</v>
          </cell>
          <cell r="B968" t="str">
            <v>MA</v>
          </cell>
          <cell r="C968" t="str">
            <v>AMARANTE DO MARANHÃO</v>
          </cell>
          <cell r="D968" t="str">
            <v>210060</v>
          </cell>
          <cell r="F968">
            <v>2019444</v>
          </cell>
          <cell r="H968">
            <v>2163690</v>
          </cell>
          <cell r="J968">
            <v>1442460</v>
          </cell>
        </row>
        <row r="969">
          <cell r="A969">
            <v>210080</v>
          </cell>
          <cell r="B969" t="str">
            <v>MA</v>
          </cell>
          <cell r="C969" t="str">
            <v>ANAPURUS</v>
          </cell>
          <cell r="D969" t="str">
            <v>210080</v>
          </cell>
          <cell r="F969">
            <v>2334836</v>
          </cell>
          <cell r="H969">
            <v>2501610</v>
          </cell>
          <cell r="J969">
            <v>1667740</v>
          </cell>
        </row>
        <row r="970">
          <cell r="A970">
            <v>210095</v>
          </cell>
          <cell r="B970" t="str">
            <v>MA</v>
          </cell>
          <cell r="C970" t="str">
            <v>ARAME</v>
          </cell>
          <cell r="D970" t="str">
            <v>210095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210100</v>
          </cell>
          <cell r="B971" t="str">
            <v>MA</v>
          </cell>
          <cell r="C971" t="str">
            <v>ARARI</v>
          </cell>
          <cell r="D971" t="str">
            <v>210100</v>
          </cell>
          <cell r="F971">
            <v>50557036</v>
          </cell>
          <cell r="H971">
            <v>53772030</v>
          </cell>
          <cell r="J971">
            <v>35602520</v>
          </cell>
        </row>
        <row r="972">
          <cell r="A972">
            <v>210135</v>
          </cell>
          <cell r="B972" t="str">
            <v>MA</v>
          </cell>
          <cell r="C972" t="str">
            <v>BACURITUBA</v>
          </cell>
          <cell r="D972" t="str">
            <v>210135</v>
          </cell>
          <cell r="F972">
            <v>10106180</v>
          </cell>
          <cell r="H972">
            <v>10828050</v>
          </cell>
          <cell r="J972">
            <v>7218700</v>
          </cell>
        </row>
        <row r="973">
          <cell r="A973">
            <v>210140</v>
          </cell>
          <cell r="B973" t="str">
            <v>MA</v>
          </cell>
          <cell r="C973" t="str">
            <v>BALSAS</v>
          </cell>
          <cell r="D973" t="str">
            <v>210140</v>
          </cell>
          <cell r="F973">
            <v>14976964</v>
          </cell>
          <cell r="G973">
            <v>260</v>
          </cell>
          <cell r="H973">
            <v>15458334</v>
          </cell>
          <cell r="J973">
            <v>10251476</v>
          </cell>
        </row>
        <row r="974">
          <cell r="A974">
            <v>210177</v>
          </cell>
          <cell r="B974" t="str">
            <v>MA</v>
          </cell>
          <cell r="C974" t="str">
            <v>BELA VISTA DO MARANHÃO</v>
          </cell>
          <cell r="D974" t="str">
            <v>210177</v>
          </cell>
          <cell r="F974">
            <v>1539552</v>
          </cell>
          <cell r="H974">
            <v>1649520</v>
          </cell>
          <cell r="J974">
            <v>1099680</v>
          </cell>
        </row>
        <row r="975">
          <cell r="A975">
            <v>210203</v>
          </cell>
          <cell r="B975" t="str">
            <v>MA</v>
          </cell>
          <cell r="C975" t="str">
            <v>BOM JESUS DAS SELVAS</v>
          </cell>
          <cell r="D975" t="str">
            <v>210203</v>
          </cell>
          <cell r="F975">
            <v>1039976</v>
          </cell>
          <cell r="H975">
            <v>1114260</v>
          </cell>
          <cell r="J975">
            <v>742840</v>
          </cell>
        </row>
        <row r="976">
          <cell r="A976">
            <v>210207</v>
          </cell>
          <cell r="B976" t="str">
            <v>MA</v>
          </cell>
          <cell r="C976" t="str">
            <v>BOM LUGAR</v>
          </cell>
          <cell r="D976" t="str">
            <v>210207</v>
          </cell>
          <cell r="F976">
            <v>12376</v>
          </cell>
          <cell r="H976">
            <v>13260</v>
          </cell>
          <cell r="J976">
            <v>8840</v>
          </cell>
        </row>
        <row r="977">
          <cell r="A977">
            <v>210215</v>
          </cell>
          <cell r="B977" t="str">
            <v>MA</v>
          </cell>
          <cell r="C977" t="str">
            <v>BREJO DE AREIA</v>
          </cell>
          <cell r="D977" t="str">
            <v>210215</v>
          </cell>
          <cell r="F977">
            <v>1395128</v>
          </cell>
          <cell r="H977">
            <v>1494780</v>
          </cell>
          <cell r="J977">
            <v>996520</v>
          </cell>
        </row>
        <row r="978">
          <cell r="A978">
            <v>210232</v>
          </cell>
          <cell r="B978" t="str">
            <v>MA</v>
          </cell>
          <cell r="C978" t="str">
            <v>BURITICUPU</v>
          </cell>
          <cell r="D978" t="str">
            <v>210232</v>
          </cell>
          <cell r="F978">
            <v>4122972</v>
          </cell>
          <cell r="H978">
            <v>4417470</v>
          </cell>
          <cell r="J978">
            <v>2944980</v>
          </cell>
        </row>
        <row r="979">
          <cell r="A979">
            <v>210240</v>
          </cell>
          <cell r="B979" t="str">
            <v>MA</v>
          </cell>
          <cell r="C979" t="str">
            <v>CAJAPIÓ</v>
          </cell>
          <cell r="D979" t="str">
            <v>210240</v>
          </cell>
          <cell r="E979">
            <v>16363</v>
          </cell>
          <cell r="F979">
            <v>2015426</v>
          </cell>
          <cell r="G979">
            <v>3354</v>
          </cell>
          <cell r="H979">
            <v>1840182</v>
          </cell>
          <cell r="I979">
            <v>3982</v>
          </cell>
          <cell r="J979">
            <v>1152583</v>
          </cell>
        </row>
        <row r="980">
          <cell r="A980">
            <v>210255</v>
          </cell>
          <cell r="B980" t="str">
            <v>MA</v>
          </cell>
          <cell r="C980" t="str">
            <v>CAMPESTRE DO MARANHÃO</v>
          </cell>
          <cell r="D980" t="str">
            <v>210255</v>
          </cell>
          <cell r="F980">
            <v>198296</v>
          </cell>
          <cell r="H980">
            <v>212460</v>
          </cell>
          <cell r="J980">
            <v>141640</v>
          </cell>
        </row>
        <row r="981">
          <cell r="A981">
            <v>210270</v>
          </cell>
          <cell r="B981" t="str">
            <v>MA</v>
          </cell>
          <cell r="C981" t="str">
            <v>CANTANHEDE</v>
          </cell>
          <cell r="D981" t="str">
            <v>210270</v>
          </cell>
          <cell r="E981">
            <v>6328</v>
          </cell>
          <cell r="F981">
            <v>8068296</v>
          </cell>
          <cell r="G981">
            <v>22875</v>
          </cell>
          <cell r="H981">
            <v>9193840</v>
          </cell>
          <cell r="I981">
            <v>3635</v>
          </cell>
          <cell r="J981">
            <v>5481445</v>
          </cell>
        </row>
        <row r="982">
          <cell r="A982">
            <v>210290</v>
          </cell>
          <cell r="B982" t="str">
            <v>MA</v>
          </cell>
          <cell r="C982" t="str">
            <v>CARUTAPERA</v>
          </cell>
          <cell r="D982" t="str">
            <v>210290</v>
          </cell>
          <cell r="F982">
            <v>51627408</v>
          </cell>
          <cell r="H982">
            <v>55315080</v>
          </cell>
          <cell r="J982">
            <v>36876720</v>
          </cell>
        </row>
        <row r="983">
          <cell r="A983">
            <v>210300</v>
          </cell>
          <cell r="B983" t="str">
            <v>MA</v>
          </cell>
          <cell r="C983" t="str">
            <v>CAXIAS</v>
          </cell>
          <cell r="D983" t="str">
            <v>210300</v>
          </cell>
          <cell r="F983">
            <v>0</v>
          </cell>
          <cell r="H983">
            <v>0</v>
          </cell>
          <cell r="J983">
            <v>0</v>
          </cell>
        </row>
        <row r="984">
          <cell r="A984">
            <v>210315</v>
          </cell>
          <cell r="B984" t="str">
            <v>MA</v>
          </cell>
          <cell r="C984" t="str">
            <v>CENTRO DO GUILHERME</v>
          </cell>
          <cell r="D984" t="str">
            <v>210315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210317</v>
          </cell>
          <cell r="B985" t="str">
            <v>MA</v>
          </cell>
          <cell r="C985" t="str">
            <v>CENTRO NOVO DO MARANHÃO</v>
          </cell>
          <cell r="D985" t="str">
            <v>210317</v>
          </cell>
          <cell r="F985">
            <v>1287916</v>
          </cell>
          <cell r="H985">
            <v>1379910</v>
          </cell>
          <cell r="J985">
            <v>919940</v>
          </cell>
        </row>
        <row r="986">
          <cell r="A986">
            <v>210320</v>
          </cell>
          <cell r="B986" t="str">
            <v>MA</v>
          </cell>
          <cell r="C986" t="str">
            <v>CHAPADINHA</v>
          </cell>
          <cell r="D986" t="str">
            <v>210320</v>
          </cell>
          <cell r="F986">
            <v>18103624</v>
          </cell>
          <cell r="H986">
            <v>19396740</v>
          </cell>
          <cell r="J986">
            <v>12931160</v>
          </cell>
        </row>
        <row r="987">
          <cell r="A987">
            <v>210340</v>
          </cell>
          <cell r="B987" t="str">
            <v>MA</v>
          </cell>
          <cell r="C987" t="str">
            <v>COELHO NETO</v>
          </cell>
          <cell r="D987" t="str">
            <v>210340</v>
          </cell>
          <cell r="F987">
            <v>3804080</v>
          </cell>
          <cell r="H987">
            <v>4075800</v>
          </cell>
          <cell r="J987">
            <v>2717200</v>
          </cell>
        </row>
        <row r="988">
          <cell r="A988">
            <v>210355</v>
          </cell>
          <cell r="B988" t="str">
            <v>MA</v>
          </cell>
          <cell r="C988" t="str">
            <v>CONCEIÇÃO DO LAGO-AÇU</v>
          </cell>
          <cell r="D988" t="str">
            <v>210355</v>
          </cell>
          <cell r="F988">
            <v>3901212</v>
          </cell>
          <cell r="H988">
            <v>4179870</v>
          </cell>
          <cell r="J988">
            <v>2786580</v>
          </cell>
        </row>
        <row r="989">
          <cell r="A989">
            <v>210360</v>
          </cell>
          <cell r="B989" t="str">
            <v>MA</v>
          </cell>
          <cell r="C989" t="str">
            <v>COROATÁ</v>
          </cell>
          <cell r="D989" t="str">
            <v>210360</v>
          </cell>
          <cell r="F989">
            <v>5605768</v>
          </cell>
          <cell r="H989">
            <v>6006180</v>
          </cell>
          <cell r="J989">
            <v>4004120</v>
          </cell>
        </row>
        <row r="990">
          <cell r="A990">
            <v>210375</v>
          </cell>
          <cell r="B990" t="str">
            <v>MA</v>
          </cell>
          <cell r="C990" t="str">
            <v>DAVINÓPOLIS</v>
          </cell>
          <cell r="D990" t="str">
            <v>210375</v>
          </cell>
          <cell r="E990">
            <v>73661</v>
          </cell>
          <cell r="F990">
            <v>3206487</v>
          </cell>
          <cell r="G990">
            <v>55630</v>
          </cell>
          <cell r="H990">
            <v>3498369</v>
          </cell>
          <cell r="I990">
            <v>28865</v>
          </cell>
          <cell r="J990">
            <v>1966383</v>
          </cell>
        </row>
        <row r="991">
          <cell r="A991">
            <v>210390</v>
          </cell>
          <cell r="B991" t="str">
            <v>MA</v>
          </cell>
          <cell r="C991" t="str">
            <v>DUQUE BACELAR</v>
          </cell>
          <cell r="D991" t="str">
            <v>210390</v>
          </cell>
          <cell r="F991">
            <v>1436008</v>
          </cell>
          <cell r="H991">
            <v>1538580</v>
          </cell>
          <cell r="J991">
            <v>1025720</v>
          </cell>
        </row>
        <row r="992">
          <cell r="A992">
            <v>210405</v>
          </cell>
          <cell r="B992" t="str">
            <v>MA</v>
          </cell>
          <cell r="C992" t="str">
            <v>ESTREITO</v>
          </cell>
          <cell r="D992" t="str">
            <v>210405</v>
          </cell>
          <cell r="F992">
            <v>18206300</v>
          </cell>
          <cell r="H992">
            <v>19506750</v>
          </cell>
          <cell r="J992">
            <v>13004500</v>
          </cell>
        </row>
        <row r="993">
          <cell r="A993">
            <v>210407</v>
          </cell>
          <cell r="B993" t="str">
            <v>MA</v>
          </cell>
          <cell r="C993" t="str">
            <v>FEIRA NOVA DO MARANHÃO</v>
          </cell>
          <cell r="D993" t="str">
            <v>210407</v>
          </cell>
          <cell r="F993">
            <v>1179808</v>
          </cell>
          <cell r="H993">
            <v>1264080</v>
          </cell>
          <cell r="J993">
            <v>842720</v>
          </cell>
        </row>
        <row r="994">
          <cell r="A994">
            <v>210409</v>
          </cell>
          <cell r="B994" t="str">
            <v>MA</v>
          </cell>
          <cell r="C994" t="str">
            <v>FORMOSA DA SERRA NEGRA</v>
          </cell>
          <cell r="D994" t="str">
            <v>210409</v>
          </cell>
          <cell r="F994">
            <v>10659208</v>
          </cell>
          <cell r="H994">
            <v>11420580</v>
          </cell>
          <cell r="J994">
            <v>7613720</v>
          </cell>
        </row>
        <row r="995">
          <cell r="A995">
            <v>210410</v>
          </cell>
          <cell r="B995" t="str">
            <v>MA</v>
          </cell>
          <cell r="C995" t="str">
            <v>FORTALEZA DOS NOGUEIRAS</v>
          </cell>
          <cell r="D995" t="str">
            <v>210410</v>
          </cell>
          <cell r="E995">
            <v>3909</v>
          </cell>
          <cell r="F995">
            <v>1436094</v>
          </cell>
          <cell r="G995">
            <v>3254</v>
          </cell>
          <cell r="H995">
            <v>1974074</v>
          </cell>
          <cell r="I995">
            <v>1056</v>
          </cell>
          <cell r="J995">
            <v>1259694</v>
          </cell>
        </row>
        <row r="996">
          <cell r="A996">
            <v>210420</v>
          </cell>
          <cell r="B996" t="str">
            <v>MA</v>
          </cell>
          <cell r="C996" t="str">
            <v>FORTUNA</v>
          </cell>
          <cell r="D996" t="str">
            <v>210420</v>
          </cell>
          <cell r="F996">
            <v>2497908</v>
          </cell>
          <cell r="H996">
            <v>2676330</v>
          </cell>
          <cell r="J996">
            <v>1784220</v>
          </cell>
        </row>
        <row r="997">
          <cell r="A997">
            <v>210455</v>
          </cell>
          <cell r="B997" t="str">
            <v>MA</v>
          </cell>
          <cell r="C997" t="str">
            <v>GOVERNADOR EDISON LOBÃO</v>
          </cell>
          <cell r="D997" t="str">
            <v>210455</v>
          </cell>
          <cell r="F997">
            <v>10209262</v>
          </cell>
          <cell r="H997">
            <v>10938330</v>
          </cell>
          <cell r="J997">
            <v>7292220</v>
          </cell>
        </row>
        <row r="998">
          <cell r="A998">
            <v>210462</v>
          </cell>
          <cell r="B998" t="str">
            <v>MA</v>
          </cell>
          <cell r="C998" t="str">
            <v>GOVERNADOR LUIZ ROCHA</v>
          </cell>
          <cell r="D998" t="str">
            <v>210462</v>
          </cell>
          <cell r="F998">
            <v>42000</v>
          </cell>
          <cell r="H998">
            <v>45000</v>
          </cell>
          <cell r="J998">
            <v>30000</v>
          </cell>
        </row>
        <row r="999">
          <cell r="A999">
            <v>210480</v>
          </cell>
          <cell r="B999" t="str">
            <v>MA</v>
          </cell>
          <cell r="C999" t="str">
            <v>GRAJAÚ</v>
          </cell>
          <cell r="D999" t="str">
            <v>210480</v>
          </cell>
          <cell r="F999">
            <v>0</v>
          </cell>
          <cell r="H999">
            <v>0</v>
          </cell>
          <cell r="J999">
            <v>0</v>
          </cell>
        </row>
        <row r="1000">
          <cell r="A1000">
            <v>210500</v>
          </cell>
          <cell r="B1000" t="str">
            <v>MA</v>
          </cell>
          <cell r="C1000" t="str">
            <v>HUMBERTO DE CAMPOS</v>
          </cell>
          <cell r="D1000" t="str">
            <v>210500</v>
          </cell>
          <cell r="F1000">
            <v>732256</v>
          </cell>
          <cell r="H1000">
            <v>784560</v>
          </cell>
          <cell r="J1000">
            <v>523040</v>
          </cell>
        </row>
        <row r="1001">
          <cell r="A1001">
            <v>210530</v>
          </cell>
          <cell r="B1001" t="str">
            <v>MA</v>
          </cell>
          <cell r="C1001" t="str">
            <v>IMPERATRIZ</v>
          </cell>
          <cell r="D1001" t="str">
            <v>210530</v>
          </cell>
          <cell r="E1001">
            <v>2806</v>
          </cell>
          <cell r="F1001">
            <v>3292327</v>
          </cell>
          <cell r="G1001">
            <v>1703</v>
          </cell>
          <cell r="H1001">
            <v>3611514</v>
          </cell>
          <cell r="I1001">
            <v>8784</v>
          </cell>
          <cell r="J1001">
            <v>2689363</v>
          </cell>
        </row>
        <row r="1002">
          <cell r="A1002">
            <v>210535</v>
          </cell>
          <cell r="B1002" t="str">
            <v>MA</v>
          </cell>
          <cell r="C1002" t="str">
            <v>ITAIPAVA DO GRAJAÚ</v>
          </cell>
          <cell r="D1002" t="str">
            <v>210535</v>
          </cell>
          <cell r="F1002">
            <v>1443400</v>
          </cell>
          <cell r="H1002">
            <v>1546500</v>
          </cell>
          <cell r="J1002">
            <v>1031000</v>
          </cell>
        </row>
        <row r="1003">
          <cell r="A1003">
            <v>210550</v>
          </cell>
          <cell r="B1003" t="str">
            <v>MA</v>
          </cell>
          <cell r="C1003" t="str">
            <v>JOÃO LISBOA</v>
          </cell>
          <cell r="D1003" t="str">
            <v>210550</v>
          </cell>
          <cell r="F1003">
            <v>88144</v>
          </cell>
          <cell r="H1003">
            <v>94440</v>
          </cell>
          <cell r="J1003">
            <v>62960</v>
          </cell>
        </row>
        <row r="1004">
          <cell r="A1004">
            <v>210580</v>
          </cell>
          <cell r="B1004" t="str">
            <v>MA</v>
          </cell>
          <cell r="C1004" t="str">
            <v>LAGO DO JUNCO</v>
          </cell>
          <cell r="D1004" t="str">
            <v>210580</v>
          </cell>
          <cell r="F1004">
            <v>22028328</v>
          </cell>
          <cell r="H1004">
            <v>23601780</v>
          </cell>
          <cell r="J1004">
            <v>15734520</v>
          </cell>
        </row>
        <row r="1005">
          <cell r="A1005">
            <v>210590</v>
          </cell>
          <cell r="B1005" t="str">
            <v>MA</v>
          </cell>
          <cell r="C1005" t="str">
            <v>LAGO VERDE</v>
          </cell>
          <cell r="D1005" t="str">
            <v>210590</v>
          </cell>
          <cell r="E1005">
            <v>9518</v>
          </cell>
          <cell r="F1005">
            <v>2007568</v>
          </cell>
          <cell r="G1005">
            <v>9045</v>
          </cell>
          <cell r="H1005">
            <v>2250375</v>
          </cell>
          <cell r="J1005">
            <v>1349500</v>
          </cell>
        </row>
        <row r="1006">
          <cell r="A1006">
            <v>210592</v>
          </cell>
          <cell r="B1006" t="str">
            <v>MA</v>
          </cell>
          <cell r="C1006" t="str">
            <v>LAGOA DO MATO</v>
          </cell>
          <cell r="D1006" t="str">
            <v>210592</v>
          </cell>
          <cell r="F1006">
            <v>137480</v>
          </cell>
          <cell r="H1006">
            <v>147300</v>
          </cell>
          <cell r="J1006">
            <v>98200</v>
          </cell>
        </row>
        <row r="1007">
          <cell r="A1007">
            <v>210598</v>
          </cell>
          <cell r="B1007" t="str">
            <v>MA</v>
          </cell>
          <cell r="C1007" t="str">
            <v>LAJEADO NOVO</v>
          </cell>
          <cell r="D1007" t="str">
            <v>210598</v>
          </cell>
          <cell r="F1007">
            <v>1739976</v>
          </cell>
          <cell r="H1007">
            <v>1864260</v>
          </cell>
          <cell r="J1007">
            <v>1242840</v>
          </cell>
        </row>
        <row r="1008">
          <cell r="A1008">
            <v>210610</v>
          </cell>
          <cell r="B1008" t="str">
            <v>MA</v>
          </cell>
          <cell r="C1008" t="str">
            <v>LORETO</v>
          </cell>
          <cell r="D1008" t="str">
            <v>210610</v>
          </cell>
          <cell r="F1008">
            <v>197400</v>
          </cell>
          <cell r="H1008">
            <v>211500</v>
          </cell>
          <cell r="J1008">
            <v>141000</v>
          </cell>
        </row>
        <row r="1009">
          <cell r="A1009">
            <v>210640</v>
          </cell>
          <cell r="B1009" t="str">
            <v>MA</v>
          </cell>
          <cell r="C1009" t="str">
            <v>MATA ROMA</v>
          </cell>
          <cell r="D1009" t="str">
            <v>210640</v>
          </cell>
          <cell r="F1009">
            <v>890036</v>
          </cell>
          <cell r="H1009">
            <v>953610</v>
          </cell>
          <cell r="J1009">
            <v>635740</v>
          </cell>
        </row>
        <row r="1010">
          <cell r="A1010">
            <v>210700</v>
          </cell>
          <cell r="B1010" t="str">
            <v>MA</v>
          </cell>
          <cell r="C1010" t="str">
            <v>MONTES ALTOS</v>
          </cell>
          <cell r="D1010" t="str">
            <v>210700</v>
          </cell>
          <cell r="E1010">
            <v>798</v>
          </cell>
          <cell r="F1010">
            <v>1832923</v>
          </cell>
          <cell r="G1010">
            <v>466</v>
          </cell>
          <cell r="H1010">
            <v>1961531</v>
          </cell>
          <cell r="I1010">
            <v>435</v>
          </cell>
          <cell r="J1010">
            <v>1493686</v>
          </cell>
        </row>
        <row r="1011">
          <cell r="A1011">
            <v>210710</v>
          </cell>
          <cell r="B1011" t="str">
            <v>MA</v>
          </cell>
          <cell r="C1011" t="str">
            <v>MORROS</v>
          </cell>
          <cell r="D1011" t="str">
            <v>210710</v>
          </cell>
          <cell r="F1011">
            <v>6678336</v>
          </cell>
          <cell r="H1011">
            <v>7155360</v>
          </cell>
          <cell r="J1011">
            <v>4770240</v>
          </cell>
        </row>
        <row r="1012">
          <cell r="A1012">
            <v>210725</v>
          </cell>
          <cell r="B1012" t="str">
            <v>MA</v>
          </cell>
          <cell r="C1012" t="str">
            <v>NOVA COLINAS</v>
          </cell>
          <cell r="D1012" t="str">
            <v>210725</v>
          </cell>
          <cell r="E1012">
            <v>3047</v>
          </cell>
          <cell r="F1012">
            <v>6020342</v>
          </cell>
          <cell r="G1012">
            <v>4241</v>
          </cell>
          <cell r="H1012">
            <v>6474202</v>
          </cell>
          <cell r="I1012">
            <v>4052</v>
          </cell>
          <cell r="J1012">
            <v>4366429</v>
          </cell>
        </row>
        <row r="1013">
          <cell r="A1013">
            <v>210735</v>
          </cell>
          <cell r="B1013" t="str">
            <v>MA</v>
          </cell>
          <cell r="C1013" t="str">
            <v>NOVA OLINDA DO MARANHÃO</v>
          </cell>
          <cell r="D1013" t="str">
            <v>210735</v>
          </cell>
          <cell r="F1013">
            <v>541632</v>
          </cell>
          <cell r="H1013">
            <v>580320</v>
          </cell>
          <cell r="J1013">
            <v>386880</v>
          </cell>
        </row>
        <row r="1014">
          <cell r="A1014">
            <v>210745</v>
          </cell>
          <cell r="B1014" t="str">
            <v>MA</v>
          </cell>
          <cell r="C1014" t="str">
            <v>OLINDA NOVA DO MARANHÃO</v>
          </cell>
          <cell r="D1014" t="str">
            <v>210745</v>
          </cell>
          <cell r="F1014">
            <v>3553368</v>
          </cell>
          <cell r="H1014">
            <v>3807180</v>
          </cell>
          <cell r="J1014">
            <v>2538120</v>
          </cell>
        </row>
        <row r="1015">
          <cell r="A1015">
            <v>210750</v>
          </cell>
          <cell r="B1015" t="str">
            <v>MA</v>
          </cell>
          <cell r="C1015" t="str">
            <v>PAÇO DO LUMIAR</v>
          </cell>
          <cell r="D1015" t="str">
            <v>210750</v>
          </cell>
          <cell r="F1015">
            <v>12669300</v>
          </cell>
          <cell r="H1015">
            <v>13574250</v>
          </cell>
          <cell r="J1015">
            <v>9049500</v>
          </cell>
        </row>
        <row r="1016">
          <cell r="A1016">
            <v>210805</v>
          </cell>
          <cell r="B1016" t="str">
            <v>MA</v>
          </cell>
          <cell r="C1016" t="str">
            <v>PAULINO NEVES</v>
          </cell>
          <cell r="D1016" t="str">
            <v>210805</v>
          </cell>
          <cell r="F1016">
            <v>241920</v>
          </cell>
          <cell r="H1016">
            <v>259200</v>
          </cell>
          <cell r="J1016">
            <v>172800</v>
          </cell>
        </row>
        <row r="1017">
          <cell r="A1017">
            <v>210810</v>
          </cell>
          <cell r="B1017" t="str">
            <v>MA</v>
          </cell>
          <cell r="C1017" t="str">
            <v>PAULO RAMOS</v>
          </cell>
          <cell r="D1017" t="str">
            <v>210810</v>
          </cell>
          <cell r="F1017">
            <v>5114900</v>
          </cell>
          <cell r="H1017">
            <v>5480250</v>
          </cell>
          <cell r="J1017">
            <v>3653500</v>
          </cell>
        </row>
        <row r="1018">
          <cell r="A1018">
            <v>210820</v>
          </cell>
          <cell r="B1018" t="str">
            <v>MA</v>
          </cell>
          <cell r="C1018" t="str">
            <v>PEDREIRAS</v>
          </cell>
          <cell r="D1018" t="str">
            <v>210820</v>
          </cell>
          <cell r="F1018">
            <v>5627636</v>
          </cell>
          <cell r="H1018">
            <v>6029610</v>
          </cell>
          <cell r="J1018">
            <v>4019740</v>
          </cell>
        </row>
        <row r="1019">
          <cell r="A1019">
            <v>210845</v>
          </cell>
          <cell r="B1019" t="str">
            <v>MA</v>
          </cell>
          <cell r="C1019" t="str">
            <v>PERITORÓ</v>
          </cell>
          <cell r="D1019" t="str">
            <v>210845</v>
          </cell>
          <cell r="F1019">
            <v>1338400</v>
          </cell>
          <cell r="H1019">
            <v>1434000</v>
          </cell>
          <cell r="J1019">
            <v>956000</v>
          </cell>
        </row>
        <row r="1020">
          <cell r="A1020">
            <v>210860</v>
          </cell>
          <cell r="B1020" t="str">
            <v>MA</v>
          </cell>
          <cell r="C1020" t="str">
            <v>PINHEIRO</v>
          </cell>
          <cell r="D1020" t="str">
            <v>210860</v>
          </cell>
          <cell r="F1020">
            <v>10292296</v>
          </cell>
          <cell r="H1020">
            <v>11027460</v>
          </cell>
          <cell r="J1020">
            <v>7351640</v>
          </cell>
        </row>
        <row r="1021">
          <cell r="A1021">
            <v>210880</v>
          </cell>
          <cell r="B1021" t="str">
            <v>MA</v>
          </cell>
          <cell r="C1021" t="str">
            <v>PIRAPEMAS</v>
          </cell>
          <cell r="D1021" t="str">
            <v>210880</v>
          </cell>
          <cell r="F1021">
            <v>768723</v>
          </cell>
          <cell r="H1021">
            <v>762568</v>
          </cell>
          <cell r="J1021">
            <v>495007</v>
          </cell>
        </row>
        <row r="1022">
          <cell r="A1022">
            <v>210900</v>
          </cell>
          <cell r="B1022" t="str">
            <v>MA</v>
          </cell>
          <cell r="C1022" t="str">
            <v>PORTO FRANCO</v>
          </cell>
          <cell r="D1022" t="str">
            <v>210900</v>
          </cell>
          <cell r="F1022">
            <v>4267620</v>
          </cell>
          <cell r="H1022">
            <v>4572450</v>
          </cell>
          <cell r="J1022">
            <v>3048300</v>
          </cell>
        </row>
        <row r="1023">
          <cell r="A1023">
            <v>210950</v>
          </cell>
          <cell r="B1023" t="str">
            <v>MA</v>
          </cell>
          <cell r="C1023" t="str">
            <v>RIACHÃO</v>
          </cell>
          <cell r="D1023" t="str">
            <v>210950</v>
          </cell>
          <cell r="F1023">
            <v>3286276</v>
          </cell>
          <cell r="H1023">
            <v>3521010</v>
          </cell>
          <cell r="J1023">
            <v>2347340</v>
          </cell>
        </row>
        <row r="1024">
          <cell r="A1024">
            <v>210955</v>
          </cell>
          <cell r="B1024" t="str">
            <v>MA</v>
          </cell>
          <cell r="C1024" t="str">
            <v>RIBAMAR FIQUENE</v>
          </cell>
          <cell r="D1024" t="str">
            <v>210955</v>
          </cell>
          <cell r="F1024">
            <v>605248</v>
          </cell>
          <cell r="H1024">
            <v>648480</v>
          </cell>
          <cell r="J1024">
            <v>432320</v>
          </cell>
        </row>
        <row r="1025">
          <cell r="A1025">
            <v>210975</v>
          </cell>
          <cell r="B1025" t="str">
            <v>MA</v>
          </cell>
          <cell r="C1025" t="str">
            <v>SANTA FILOMENA DO MARANHÃO</v>
          </cell>
          <cell r="D1025" t="str">
            <v>210975</v>
          </cell>
          <cell r="F1025">
            <v>640388</v>
          </cell>
          <cell r="H1025">
            <v>686130</v>
          </cell>
          <cell r="J1025">
            <v>457420</v>
          </cell>
        </row>
        <row r="1026">
          <cell r="A1026">
            <v>211000</v>
          </cell>
          <cell r="B1026" t="str">
            <v>MA</v>
          </cell>
          <cell r="C1026" t="str">
            <v>SANTA LUZIA</v>
          </cell>
          <cell r="D1026" t="str">
            <v>211000</v>
          </cell>
          <cell r="F1026">
            <v>14756252</v>
          </cell>
          <cell r="H1026">
            <v>15810270</v>
          </cell>
          <cell r="J1026">
            <v>10540180</v>
          </cell>
        </row>
        <row r="1027">
          <cell r="A1027">
            <v>211023</v>
          </cell>
          <cell r="B1027" t="str">
            <v>MA</v>
          </cell>
          <cell r="C1027" t="str">
            <v>SANTANA DO MARANHÃO</v>
          </cell>
          <cell r="D1027" t="str">
            <v>211023</v>
          </cell>
          <cell r="F1027">
            <v>1042580</v>
          </cell>
          <cell r="H1027">
            <v>1117050</v>
          </cell>
          <cell r="J1027">
            <v>744700</v>
          </cell>
        </row>
        <row r="1028">
          <cell r="A1028">
            <v>211040</v>
          </cell>
          <cell r="B1028" t="str">
            <v>MA</v>
          </cell>
          <cell r="C1028" t="str">
            <v>SÃO BENEDITO DO RIO PRETO</v>
          </cell>
          <cell r="D1028" t="str">
            <v>211040</v>
          </cell>
          <cell r="F1028">
            <v>492044</v>
          </cell>
          <cell r="H1028">
            <v>527190</v>
          </cell>
          <cell r="J1028">
            <v>351460</v>
          </cell>
        </row>
        <row r="1029">
          <cell r="A1029">
            <v>211085</v>
          </cell>
          <cell r="B1029" t="str">
            <v>MA</v>
          </cell>
          <cell r="C1029" t="str">
            <v>SÃO FRANCISCO DO BREJÃO</v>
          </cell>
          <cell r="D1029" t="str">
            <v>211085</v>
          </cell>
          <cell r="F1029">
            <v>2824528</v>
          </cell>
          <cell r="H1029">
            <v>3026280</v>
          </cell>
          <cell r="J1029">
            <v>2017520</v>
          </cell>
        </row>
        <row r="1030">
          <cell r="A1030">
            <v>211102</v>
          </cell>
          <cell r="B1030" t="str">
            <v>MA</v>
          </cell>
          <cell r="C1030" t="str">
            <v>SÃO JOÃO DO CARÚ</v>
          </cell>
          <cell r="D1030" t="str">
            <v>211102</v>
          </cell>
          <cell r="F1030">
            <v>771736</v>
          </cell>
          <cell r="H1030">
            <v>826860</v>
          </cell>
          <cell r="J1030">
            <v>551240</v>
          </cell>
        </row>
        <row r="1031">
          <cell r="A1031">
            <v>211120</v>
          </cell>
          <cell r="B1031" t="str">
            <v>MA</v>
          </cell>
          <cell r="C1031" t="str">
            <v>SÃO JOSÉ DE RIBAMAR</v>
          </cell>
          <cell r="D1031" t="str">
            <v>211120</v>
          </cell>
          <cell r="E1031">
            <v>475420</v>
          </cell>
          <cell r="F1031">
            <v>63548509</v>
          </cell>
          <cell r="G1031">
            <v>467006</v>
          </cell>
          <cell r="H1031">
            <v>70831563</v>
          </cell>
          <cell r="I1031">
            <v>430085</v>
          </cell>
          <cell r="J1031">
            <v>55365668</v>
          </cell>
        </row>
        <row r="1032">
          <cell r="A1032">
            <v>211125</v>
          </cell>
          <cell r="B1032" t="str">
            <v>MA</v>
          </cell>
          <cell r="C1032" t="str">
            <v>SÃO JOSÉ DOS BASÍLIOS</v>
          </cell>
          <cell r="D1032" t="str">
            <v>211125</v>
          </cell>
          <cell r="F1032">
            <v>15912288</v>
          </cell>
          <cell r="H1032">
            <v>17048880</v>
          </cell>
          <cell r="J1032">
            <v>11447007</v>
          </cell>
        </row>
        <row r="1033">
          <cell r="A1033">
            <v>211130</v>
          </cell>
          <cell r="B1033" t="str">
            <v>MA</v>
          </cell>
          <cell r="C1033" t="str">
            <v>SÃO LUÍS</v>
          </cell>
          <cell r="D1033" t="str">
            <v>211130</v>
          </cell>
          <cell r="F1033">
            <v>56476</v>
          </cell>
          <cell r="H1033">
            <v>60510</v>
          </cell>
          <cell r="J1033">
            <v>40340</v>
          </cell>
        </row>
        <row r="1034">
          <cell r="A1034">
            <v>211153</v>
          </cell>
          <cell r="B1034" t="str">
            <v>MA</v>
          </cell>
          <cell r="C1034" t="str">
            <v>SÃO PEDRO DA ÁGUA BRANCA</v>
          </cell>
          <cell r="D1034" t="str">
            <v>211153</v>
          </cell>
          <cell r="F1034">
            <v>197148</v>
          </cell>
          <cell r="H1034">
            <v>211230</v>
          </cell>
          <cell r="J1034">
            <v>140820</v>
          </cell>
        </row>
        <row r="1035">
          <cell r="A1035">
            <v>211157</v>
          </cell>
          <cell r="B1035" t="str">
            <v>MA</v>
          </cell>
          <cell r="C1035" t="str">
            <v>SÃO PEDRO DOS CRENTES</v>
          </cell>
          <cell r="D1035" t="str">
            <v>211157</v>
          </cell>
          <cell r="F1035">
            <v>9929651</v>
          </cell>
          <cell r="H1035">
            <v>10054122</v>
          </cell>
          <cell r="J1035">
            <v>6266378</v>
          </cell>
        </row>
        <row r="1036">
          <cell r="A1036">
            <v>211160</v>
          </cell>
          <cell r="B1036" t="str">
            <v>MA</v>
          </cell>
          <cell r="C1036" t="str">
            <v>SÃO RAIMUNDO DAS MANGABEIRAS</v>
          </cell>
          <cell r="D1036" t="str">
            <v>211160</v>
          </cell>
          <cell r="F1036">
            <v>23404500</v>
          </cell>
          <cell r="H1036">
            <v>24804392</v>
          </cell>
          <cell r="I1036">
            <v>10842</v>
          </cell>
          <cell r="J1036">
            <v>16288112</v>
          </cell>
        </row>
        <row r="1037">
          <cell r="A1037">
            <v>211172</v>
          </cell>
          <cell r="B1037" t="str">
            <v>MA</v>
          </cell>
          <cell r="C1037" t="str">
            <v>SATUBINHA</v>
          </cell>
          <cell r="D1037" t="str">
            <v>211172</v>
          </cell>
          <cell r="F1037">
            <v>3318474</v>
          </cell>
          <cell r="H1037">
            <v>3932295</v>
          </cell>
          <cell r="J1037">
            <v>2931254</v>
          </cell>
        </row>
        <row r="1038">
          <cell r="A1038">
            <v>211180</v>
          </cell>
          <cell r="B1038" t="str">
            <v>MA</v>
          </cell>
          <cell r="C1038" t="str">
            <v>SÍTIO NOVO</v>
          </cell>
          <cell r="D1038" t="str">
            <v>211180</v>
          </cell>
          <cell r="F1038">
            <v>2082724</v>
          </cell>
          <cell r="H1038">
            <v>2231490</v>
          </cell>
          <cell r="J1038">
            <v>1487660</v>
          </cell>
        </row>
        <row r="1039">
          <cell r="A1039">
            <v>211227</v>
          </cell>
          <cell r="B1039" t="str">
            <v>MA</v>
          </cell>
          <cell r="C1039" t="str">
            <v>TUFILÂNDIA</v>
          </cell>
          <cell r="D1039" t="str">
            <v>211227</v>
          </cell>
          <cell r="F1039">
            <v>1337644</v>
          </cell>
          <cell r="H1039">
            <v>1433190</v>
          </cell>
          <cell r="J1039">
            <v>955460</v>
          </cell>
        </row>
        <row r="1040">
          <cell r="A1040">
            <v>211250</v>
          </cell>
          <cell r="B1040" t="str">
            <v>MA</v>
          </cell>
          <cell r="C1040" t="str">
            <v>TUTÓIA</v>
          </cell>
          <cell r="D1040" t="str">
            <v>211250</v>
          </cell>
          <cell r="F1040">
            <v>679924</v>
          </cell>
          <cell r="H1040">
            <v>728490</v>
          </cell>
          <cell r="J1040">
            <v>485660</v>
          </cell>
        </row>
        <row r="1041">
          <cell r="A1041">
            <v>211285</v>
          </cell>
          <cell r="B1041" t="str">
            <v>MA</v>
          </cell>
          <cell r="C1041" t="str">
            <v>VILA NOVA DOS MARTÍRIOS</v>
          </cell>
          <cell r="D1041" t="str">
            <v>211285</v>
          </cell>
          <cell r="E1041">
            <v>116960</v>
          </cell>
          <cell r="F1041">
            <v>8259908</v>
          </cell>
          <cell r="G1041">
            <v>8329</v>
          </cell>
          <cell r="H1041">
            <v>7449388</v>
          </cell>
          <cell r="I1041">
            <v>4425</v>
          </cell>
          <cell r="J1041">
            <v>4767242</v>
          </cell>
        </row>
        <row r="1042">
          <cell r="A1042">
            <v>211400</v>
          </cell>
          <cell r="B1042" t="str">
            <v>MA</v>
          </cell>
          <cell r="C1042" t="str">
            <v>ZÉ DOCA</v>
          </cell>
          <cell r="D1042" t="str">
            <v>211400</v>
          </cell>
          <cell r="F1042">
            <v>3206588</v>
          </cell>
          <cell r="H1042">
            <v>3435630</v>
          </cell>
          <cell r="J1042">
            <v>2290420</v>
          </cell>
        </row>
        <row r="1043">
          <cell r="A1043">
            <v>510010</v>
          </cell>
          <cell r="B1043" t="str">
            <v>MT</v>
          </cell>
          <cell r="C1043" t="str">
            <v>ACORIZAL</v>
          </cell>
          <cell r="D1043" t="str">
            <v>510010</v>
          </cell>
          <cell r="F1043">
            <v>11906134</v>
          </cell>
          <cell r="G1043">
            <v>53805</v>
          </cell>
          <cell r="H1043">
            <v>11553372</v>
          </cell>
          <cell r="J1043">
            <v>8632326</v>
          </cell>
        </row>
        <row r="1044">
          <cell r="A1044">
            <v>510020</v>
          </cell>
          <cell r="B1044" t="str">
            <v>MT</v>
          </cell>
          <cell r="C1044" t="str">
            <v>ÁGUA BOA</v>
          </cell>
          <cell r="D1044" t="str">
            <v>510020</v>
          </cell>
          <cell r="E1044">
            <v>68844</v>
          </cell>
          <cell r="F1044">
            <v>28072469</v>
          </cell>
          <cell r="G1044">
            <v>41761</v>
          </cell>
          <cell r="H1044">
            <v>30525144</v>
          </cell>
          <cell r="I1044">
            <v>46914</v>
          </cell>
          <cell r="J1044">
            <v>26008301</v>
          </cell>
        </row>
        <row r="1045">
          <cell r="A1045">
            <v>510025</v>
          </cell>
          <cell r="B1045" t="str">
            <v>MT</v>
          </cell>
          <cell r="C1045" t="str">
            <v>ALTA FLORESTA</v>
          </cell>
          <cell r="D1045" t="str">
            <v>510025</v>
          </cell>
          <cell r="E1045">
            <v>368565</v>
          </cell>
          <cell r="F1045">
            <v>30398893</v>
          </cell>
          <cell r="G1045">
            <v>426596</v>
          </cell>
          <cell r="H1045">
            <v>30827834</v>
          </cell>
          <cell r="I1045">
            <v>181772</v>
          </cell>
          <cell r="J1045">
            <v>31118326</v>
          </cell>
        </row>
        <row r="1046">
          <cell r="A1046">
            <v>510030</v>
          </cell>
          <cell r="B1046" t="str">
            <v>MT</v>
          </cell>
          <cell r="C1046" t="str">
            <v>ALTO ARAGUAIA</v>
          </cell>
          <cell r="D1046" t="str">
            <v>510030</v>
          </cell>
          <cell r="E1046">
            <v>24861</v>
          </cell>
          <cell r="F1046">
            <v>86886799</v>
          </cell>
          <cell r="G1046">
            <v>28006</v>
          </cell>
          <cell r="H1046">
            <v>93134960</v>
          </cell>
          <cell r="I1046">
            <v>13800</v>
          </cell>
          <cell r="J1046">
            <v>62394486</v>
          </cell>
        </row>
        <row r="1047">
          <cell r="A1047">
            <v>510035</v>
          </cell>
          <cell r="B1047" t="str">
            <v>MT</v>
          </cell>
          <cell r="C1047" t="str">
            <v>ALTO BOA VISTA</v>
          </cell>
          <cell r="D1047" t="str">
            <v>510035</v>
          </cell>
          <cell r="F1047">
            <v>10281673</v>
          </cell>
          <cell r="G1047">
            <v>5766</v>
          </cell>
          <cell r="H1047">
            <v>10482837</v>
          </cell>
          <cell r="I1047">
            <v>26231</v>
          </cell>
          <cell r="J1047">
            <v>6392241</v>
          </cell>
        </row>
        <row r="1048">
          <cell r="A1048">
            <v>510050</v>
          </cell>
          <cell r="B1048" t="str">
            <v>MT</v>
          </cell>
          <cell r="C1048" t="str">
            <v>ALTO PARAGUAI</v>
          </cell>
          <cell r="D1048" t="str">
            <v>510050</v>
          </cell>
          <cell r="E1048">
            <v>217</v>
          </cell>
          <cell r="F1048">
            <v>279552</v>
          </cell>
          <cell r="G1048">
            <v>327</v>
          </cell>
          <cell r="H1048">
            <v>305346</v>
          </cell>
          <cell r="J1048">
            <v>203300</v>
          </cell>
        </row>
        <row r="1049">
          <cell r="A1049">
            <v>510060</v>
          </cell>
          <cell r="B1049" t="str">
            <v>MT</v>
          </cell>
          <cell r="C1049" t="str">
            <v>ALTO TAQUARI</v>
          </cell>
          <cell r="D1049" t="str">
            <v>510060</v>
          </cell>
          <cell r="E1049">
            <v>6621</v>
          </cell>
          <cell r="F1049">
            <v>27647498</v>
          </cell>
          <cell r="G1049">
            <v>773</v>
          </cell>
          <cell r="H1049">
            <v>30982692</v>
          </cell>
          <cell r="I1049">
            <v>8411</v>
          </cell>
          <cell r="J1049">
            <v>21357811</v>
          </cell>
        </row>
        <row r="1050">
          <cell r="A1050">
            <v>510100</v>
          </cell>
          <cell r="B1050" t="str">
            <v>MT</v>
          </cell>
          <cell r="C1050" t="str">
            <v>ARAGUAIANA</v>
          </cell>
          <cell r="D1050" t="str">
            <v>510100</v>
          </cell>
          <cell r="E1050">
            <v>9269</v>
          </cell>
          <cell r="F1050">
            <v>2554718</v>
          </cell>
          <cell r="G1050">
            <v>4784</v>
          </cell>
          <cell r="H1050">
            <v>2518331</v>
          </cell>
          <cell r="I1050">
            <v>829</v>
          </cell>
          <cell r="J1050">
            <v>1783350</v>
          </cell>
        </row>
        <row r="1051">
          <cell r="A1051">
            <v>510120</v>
          </cell>
          <cell r="B1051" t="str">
            <v>MT</v>
          </cell>
          <cell r="C1051" t="str">
            <v>ARAGUAINHA</v>
          </cell>
          <cell r="D1051" t="str">
            <v>510120</v>
          </cell>
          <cell r="E1051">
            <v>17790</v>
          </cell>
          <cell r="F1051">
            <v>2370045</v>
          </cell>
          <cell r="H1051">
            <v>2134710</v>
          </cell>
          <cell r="J1051">
            <v>1423140</v>
          </cell>
        </row>
        <row r="1052">
          <cell r="A1052">
            <v>510125</v>
          </cell>
          <cell r="B1052" t="str">
            <v>MT</v>
          </cell>
          <cell r="C1052" t="str">
            <v>ARAPUTANGA</v>
          </cell>
          <cell r="D1052" t="str">
            <v>510125</v>
          </cell>
          <cell r="E1052">
            <v>66199</v>
          </cell>
          <cell r="F1052">
            <v>13022025</v>
          </cell>
          <cell r="G1052">
            <v>115407</v>
          </cell>
          <cell r="H1052">
            <v>12250502</v>
          </cell>
          <cell r="I1052">
            <v>51922</v>
          </cell>
          <cell r="J1052">
            <v>8264762</v>
          </cell>
        </row>
        <row r="1053">
          <cell r="A1053">
            <v>510130</v>
          </cell>
          <cell r="B1053" t="str">
            <v>MT</v>
          </cell>
          <cell r="C1053" t="str">
            <v>ARENÁPOLIS</v>
          </cell>
          <cell r="D1053" t="str">
            <v>510130</v>
          </cell>
          <cell r="E1053">
            <v>24723</v>
          </cell>
          <cell r="F1053">
            <v>19238724</v>
          </cell>
          <cell r="G1053">
            <v>79197</v>
          </cell>
          <cell r="H1053">
            <v>21828811</v>
          </cell>
          <cell r="I1053">
            <v>25087</v>
          </cell>
          <cell r="J1053">
            <v>14484174</v>
          </cell>
        </row>
        <row r="1054">
          <cell r="A1054">
            <v>510140</v>
          </cell>
          <cell r="B1054" t="str">
            <v>MT</v>
          </cell>
          <cell r="C1054" t="str">
            <v>ARIPUANÃ</v>
          </cell>
          <cell r="D1054" t="str">
            <v>510140</v>
          </cell>
          <cell r="E1054">
            <v>49876</v>
          </cell>
          <cell r="F1054">
            <v>39474005</v>
          </cell>
          <cell r="G1054">
            <v>408106</v>
          </cell>
          <cell r="H1054">
            <v>40312892</v>
          </cell>
          <cell r="J1054">
            <v>28428380</v>
          </cell>
        </row>
        <row r="1055">
          <cell r="A1055">
            <v>510160</v>
          </cell>
          <cell r="B1055" t="str">
            <v>MT</v>
          </cell>
          <cell r="C1055" t="str">
            <v>BARÃO DE MELGAÇO</v>
          </cell>
          <cell r="D1055" t="str">
            <v>510160</v>
          </cell>
          <cell r="F1055">
            <v>929572</v>
          </cell>
          <cell r="H1055">
            <v>995970</v>
          </cell>
          <cell r="J1055">
            <v>663980</v>
          </cell>
        </row>
        <row r="1056">
          <cell r="A1056">
            <v>510170</v>
          </cell>
          <cell r="B1056" t="str">
            <v>MT</v>
          </cell>
          <cell r="C1056" t="str">
            <v>BARRA DO BUGRES</v>
          </cell>
          <cell r="D1056" t="str">
            <v>510170</v>
          </cell>
          <cell r="E1056">
            <v>288646</v>
          </cell>
          <cell r="F1056">
            <v>35174187</v>
          </cell>
          <cell r="G1056">
            <v>134577</v>
          </cell>
          <cell r="H1056">
            <v>40185459</v>
          </cell>
          <cell r="I1056">
            <v>137092</v>
          </cell>
          <cell r="J1056">
            <v>27588630</v>
          </cell>
        </row>
        <row r="1057">
          <cell r="A1057">
            <v>510180</v>
          </cell>
          <cell r="B1057" t="str">
            <v>MT</v>
          </cell>
          <cell r="C1057" t="str">
            <v>BARRA DO GARÇAS</v>
          </cell>
          <cell r="D1057" t="str">
            <v>510180</v>
          </cell>
          <cell r="E1057">
            <v>545814</v>
          </cell>
          <cell r="F1057">
            <v>51857041</v>
          </cell>
          <cell r="G1057">
            <v>573708</v>
          </cell>
          <cell r="H1057">
            <v>73418475</v>
          </cell>
          <cell r="I1057">
            <v>321140</v>
          </cell>
          <cell r="J1057">
            <v>45786554</v>
          </cell>
        </row>
        <row r="1058">
          <cell r="A1058">
            <v>510185</v>
          </cell>
          <cell r="B1058" t="str">
            <v>MT</v>
          </cell>
          <cell r="C1058" t="str">
            <v>BOM JESUS DO ARAGUAIA</v>
          </cell>
          <cell r="D1058" t="str">
            <v>510185</v>
          </cell>
          <cell r="E1058">
            <v>8796</v>
          </cell>
          <cell r="F1058">
            <v>7046383</v>
          </cell>
          <cell r="G1058">
            <v>135</v>
          </cell>
          <cell r="H1058">
            <v>9402447</v>
          </cell>
          <cell r="I1058">
            <v>5895</v>
          </cell>
          <cell r="J1058">
            <v>6224185</v>
          </cell>
        </row>
        <row r="1059">
          <cell r="A1059">
            <v>510190</v>
          </cell>
          <cell r="B1059" t="str">
            <v>MT</v>
          </cell>
          <cell r="C1059" t="str">
            <v>BRASNORTE</v>
          </cell>
          <cell r="D1059" t="str">
            <v>510190</v>
          </cell>
          <cell r="E1059">
            <v>163719</v>
          </cell>
          <cell r="F1059">
            <v>27932324</v>
          </cell>
          <cell r="G1059">
            <v>7012</v>
          </cell>
          <cell r="H1059">
            <v>29196134</v>
          </cell>
          <cell r="I1059">
            <v>888</v>
          </cell>
          <cell r="J1059">
            <v>19386052</v>
          </cell>
        </row>
        <row r="1060">
          <cell r="A1060">
            <v>510250</v>
          </cell>
          <cell r="B1060" t="str">
            <v>MT</v>
          </cell>
          <cell r="C1060" t="str">
            <v>CÁCERES</v>
          </cell>
          <cell r="D1060" t="str">
            <v>510250</v>
          </cell>
          <cell r="E1060">
            <v>114589</v>
          </cell>
          <cell r="F1060">
            <v>75720859</v>
          </cell>
          <cell r="G1060">
            <v>15128</v>
          </cell>
          <cell r="H1060">
            <v>81840132</v>
          </cell>
          <cell r="I1060">
            <v>6327</v>
          </cell>
          <cell r="J1060">
            <v>54377988</v>
          </cell>
        </row>
        <row r="1061">
          <cell r="A1061">
            <v>510260</v>
          </cell>
          <cell r="B1061" t="str">
            <v>MT</v>
          </cell>
          <cell r="C1061" t="str">
            <v>CAMPINÁPOLIS</v>
          </cell>
          <cell r="D1061" t="str">
            <v>510260</v>
          </cell>
          <cell r="E1061">
            <v>6080</v>
          </cell>
          <cell r="F1061">
            <v>5306173</v>
          </cell>
          <cell r="G1061">
            <v>69806</v>
          </cell>
          <cell r="H1061">
            <v>4102439</v>
          </cell>
          <cell r="I1061">
            <v>12718</v>
          </cell>
          <cell r="J1061">
            <v>2166309</v>
          </cell>
        </row>
        <row r="1062">
          <cell r="A1062">
            <v>510267</v>
          </cell>
          <cell r="B1062" t="str">
            <v>MT</v>
          </cell>
          <cell r="C1062" t="str">
            <v>CAMPO VERDE</v>
          </cell>
          <cell r="D1062" t="str">
            <v>510267</v>
          </cell>
          <cell r="E1062">
            <v>13023</v>
          </cell>
          <cell r="F1062">
            <v>69191</v>
          </cell>
          <cell r="G1062">
            <v>8168</v>
          </cell>
          <cell r="H1062">
            <v>108350</v>
          </cell>
          <cell r="I1062">
            <v>11179</v>
          </cell>
          <cell r="J1062">
            <v>84023</v>
          </cell>
        </row>
        <row r="1063">
          <cell r="A1063">
            <v>510269</v>
          </cell>
          <cell r="B1063" t="str">
            <v>MT</v>
          </cell>
          <cell r="C1063" t="str">
            <v>CANABRAVA DO NORTE</v>
          </cell>
          <cell r="D1063" t="str">
            <v>510269</v>
          </cell>
          <cell r="F1063">
            <v>6016752</v>
          </cell>
          <cell r="H1063">
            <v>6446520</v>
          </cell>
          <cell r="I1063">
            <v>2</v>
          </cell>
          <cell r="J1063">
            <v>4297640</v>
          </cell>
        </row>
        <row r="1064">
          <cell r="A1064">
            <v>510270</v>
          </cell>
          <cell r="B1064" t="str">
            <v>MT</v>
          </cell>
          <cell r="C1064" t="str">
            <v>CANARANA</v>
          </cell>
          <cell r="D1064" t="str">
            <v>510270</v>
          </cell>
          <cell r="E1064">
            <v>82257</v>
          </cell>
          <cell r="F1064">
            <v>8157293</v>
          </cell>
          <cell r="G1064">
            <v>208168</v>
          </cell>
          <cell r="H1064">
            <v>13697772</v>
          </cell>
          <cell r="I1064">
            <v>102156</v>
          </cell>
          <cell r="J1064">
            <v>8210321</v>
          </cell>
        </row>
        <row r="1065">
          <cell r="A1065">
            <v>510279</v>
          </cell>
          <cell r="B1065" t="str">
            <v>MT</v>
          </cell>
          <cell r="C1065" t="str">
            <v>CARLINDA</v>
          </cell>
          <cell r="D1065" t="str">
            <v>510279</v>
          </cell>
          <cell r="F1065">
            <v>17596684</v>
          </cell>
          <cell r="H1065">
            <v>18853590</v>
          </cell>
          <cell r="J1065">
            <v>12569060</v>
          </cell>
        </row>
        <row r="1066">
          <cell r="A1066">
            <v>510285</v>
          </cell>
          <cell r="B1066" t="str">
            <v>MT</v>
          </cell>
          <cell r="C1066" t="str">
            <v>CASTANHEIRA</v>
          </cell>
          <cell r="D1066" t="str">
            <v>510285</v>
          </cell>
          <cell r="F1066">
            <v>2414300</v>
          </cell>
          <cell r="H1066">
            <v>2586750</v>
          </cell>
          <cell r="J1066">
            <v>1724500</v>
          </cell>
        </row>
        <row r="1067">
          <cell r="A1067">
            <v>510300</v>
          </cell>
          <cell r="B1067" t="str">
            <v>MT</v>
          </cell>
          <cell r="C1067" t="str">
            <v>CHAPADA DOS GUIMARÃES</v>
          </cell>
          <cell r="D1067" t="str">
            <v>510300</v>
          </cell>
          <cell r="E1067">
            <v>121056</v>
          </cell>
          <cell r="F1067">
            <v>25443833</v>
          </cell>
          <cell r="G1067">
            <v>53313</v>
          </cell>
          <cell r="H1067">
            <v>24390600</v>
          </cell>
          <cell r="I1067">
            <v>54182</v>
          </cell>
          <cell r="J1067">
            <v>14735575</v>
          </cell>
        </row>
        <row r="1068">
          <cell r="A1068">
            <v>510310</v>
          </cell>
          <cell r="B1068" t="str">
            <v>MT</v>
          </cell>
          <cell r="C1068" t="str">
            <v>COCALINHO</v>
          </cell>
          <cell r="D1068" t="str">
            <v>510310</v>
          </cell>
          <cell r="E1068">
            <v>2676</v>
          </cell>
          <cell r="F1068">
            <v>3811396</v>
          </cell>
          <cell r="G1068">
            <v>3754</v>
          </cell>
          <cell r="H1068">
            <v>5393202</v>
          </cell>
          <cell r="I1068">
            <v>1094</v>
          </cell>
          <cell r="J1068">
            <v>4012139</v>
          </cell>
        </row>
        <row r="1069">
          <cell r="A1069">
            <v>510320</v>
          </cell>
          <cell r="B1069" t="str">
            <v>MT</v>
          </cell>
          <cell r="C1069" t="str">
            <v>COLÍDER</v>
          </cell>
          <cell r="D1069" t="str">
            <v>510320</v>
          </cell>
          <cell r="F1069">
            <v>42214396</v>
          </cell>
          <cell r="H1069">
            <v>45229710</v>
          </cell>
          <cell r="J1069">
            <v>30153140</v>
          </cell>
        </row>
        <row r="1070">
          <cell r="A1070">
            <v>510325</v>
          </cell>
          <cell r="B1070" t="str">
            <v>MT</v>
          </cell>
          <cell r="C1070" t="str">
            <v>COLNIZA</v>
          </cell>
          <cell r="D1070" t="str">
            <v>510325</v>
          </cell>
          <cell r="F1070">
            <v>257600</v>
          </cell>
          <cell r="H1070">
            <v>276000</v>
          </cell>
          <cell r="J1070">
            <v>184000</v>
          </cell>
        </row>
        <row r="1071">
          <cell r="A1071">
            <v>510330</v>
          </cell>
          <cell r="B1071" t="str">
            <v>MT</v>
          </cell>
          <cell r="C1071" t="str">
            <v>COMODORO</v>
          </cell>
          <cell r="D1071" t="str">
            <v>510330</v>
          </cell>
          <cell r="E1071">
            <v>136325</v>
          </cell>
          <cell r="F1071">
            <v>11666776</v>
          </cell>
          <cell r="G1071">
            <v>81090</v>
          </cell>
          <cell r="H1071">
            <v>12332085</v>
          </cell>
          <cell r="I1071">
            <v>60288</v>
          </cell>
          <cell r="J1071">
            <v>8112198</v>
          </cell>
        </row>
        <row r="1072">
          <cell r="A1072">
            <v>510336</v>
          </cell>
          <cell r="B1072" t="str">
            <v>MT</v>
          </cell>
          <cell r="C1072" t="str">
            <v>CONQUISTA D'OESTE</v>
          </cell>
          <cell r="D1072" t="str">
            <v>510336</v>
          </cell>
          <cell r="E1072">
            <v>55986</v>
          </cell>
          <cell r="F1072">
            <v>9120519</v>
          </cell>
          <cell r="G1072">
            <v>45179</v>
          </cell>
          <cell r="H1072">
            <v>8400554</v>
          </cell>
          <cell r="I1072">
            <v>39087</v>
          </cell>
          <cell r="J1072">
            <v>5327994</v>
          </cell>
        </row>
        <row r="1073">
          <cell r="A1073">
            <v>510340</v>
          </cell>
          <cell r="B1073" t="str">
            <v>MT</v>
          </cell>
          <cell r="C1073" t="str">
            <v>CUIABÁ</v>
          </cell>
          <cell r="D1073" t="str">
            <v>510340</v>
          </cell>
          <cell r="F1073">
            <v>843715460</v>
          </cell>
          <cell r="H1073">
            <v>903980850</v>
          </cell>
          <cell r="J1073">
            <v>602653900</v>
          </cell>
        </row>
        <row r="1074">
          <cell r="A1074">
            <v>510343</v>
          </cell>
          <cell r="B1074" t="str">
            <v>MT</v>
          </cell>
          <cell r="C1074" t="str">
            <v>CURVELÂNDIA</v>
          </cell>
          <cell r="D1074" t="str">
            <v>510343</v>
          </cell>
          <cell r="E1074">
            <v>329760</v>
          </cell>
          <cell r="F1074">
            <v>11188944</v>
          </cell>
          <cell r="G1074">
            <v>125910</v>
          </cell>
          <cell r="H1074">
            <v>13974887</v>
          </cell>
          <cell r="I1074">
            <v>60570</v>
          </cell>
          <cell r="J1074">
            <v>9770915</v>
          </cell>
        </row>
        <row r="1075">
          <cell r="A1075">
            <v>510345</v>
          </cell>
          <cell r="B1075" t="str">
            <v>MT</v>
          </cell>
          <cell r="C1075" t="str">
            <v>DENISE</v>
          </cell>
          <cell r="D1075" t="str">
            <v>510345</v>
          </cell>
          <cell r="F1075">
            <v>3646526</v>
          </cell>
          <cell r="H1075">
            <v>3869940</v>
          </cell>
          <cell r="J1075">
            <v>2579480</v>
          </cell>
        </row>
        <row r="1076">
          <cell r="A1076">
            <v>510350</v>
          </cell>
          <cell r="B1076" t="str">
            <v>MT</v>
          </cell>
          <cell r="C1076" t="str">
            <v>DIAMANTINO</v>
          </cell>
          <cell r="D1076" t="str">
            <v>510350</v>
          </cell>
          <cell r="E1076">
            <v>2469</v>
          </cell>
          <cell r="F1076">
            <v>67058</v>
          </cell>
          <cell r="G1076">
            <v>569</v>
          </cell>
          <cell r="H1076">
            <v>46478</v>
          </cell>
          <cell r="J1076">
            <v>31660</v>
          </cell>
        </row>
        <row r="1077">
          <cell r="A1077">
            <v>510360</v>
          </cell>
          <cell r="B1077" t="str">
            <v>MT</v>
          </cell>
          <cell r="C1077" t="str">
            <v>DOM AQUINO</v>
          </cell>
          <cell r="D1077" t="str">
            <v>510360</v>
          </cell>
          <cell r="E1077">
            <v>31500</v>
          </cell>
          <cell r="F1077">
            <v>9736573</v>
          </cell>
          <cell r="G1077">
            <v>12094</v>
          </cell>
          <cell r="H1077">
            <v>12142056</v>
          </cell>
          <cell r="I1077">
            <v>2187</v>
          </cell>
          <cell r="J1077">
            <v>7719877</v>
          </cell>
        </row>
        <row r="1078">
          <cell r="A1078">
            <v>510380</v>
          </cell>
          <cell r="B1078" t="str">
            <v>MT</v>
          </cell>
          <cell r="C1078" t="str">
            <v>FIGUEIRÓPOLIS D'OESTE</v>
          </cell>
          <cell r="D1078" t="str">
            <v>510380</v>
          </cell>
          <cell r="E1078">
            <v>6050</v>
          </cell>
          <cell r="F1078">
            <v>6046221</v>
          </cell>
          <cell r="G1078">
            <v>2452</v>
          </cell>
          <cell r="H1078">
            <v>8433258</v>
          </cell>
          <cell r="J1078">
            <v>5667091</v>
          </cell>
        </row>
        <row r="1079">
          <cell r="A1079">
            <v>510385</v>
          </cell>
          <cell r="B1079" t="str">
            <v>MT</v>
          </cell>
          <cell r="C1079" t="str">
            <v>GAÚCHA DO NORTE</v>
          </cell>
          <cell r="D1079" t="str">
            <v>510385</v>
          </cell>
          <cell r="F1079">
            <v>1687952</v>
          </cell>
          <cell r="H1079">
            <v>1808520</v>
          </cell>
          <cell r="J1079">
            <v>1205680</v>
          </cell>
        </row>
        <row r="1080">
          <cell r="A1080">
            <v>510390</v>
          </cell>
          <cell r="B1080" t="str">
            <v>MT</v>
          </cell>
          <cell r="C1080" t="str">
            <v>GENERAL CARNEIRO</v>
          </cell>
          <cell r="D1080" t="str">
            <v>510390</v>
          </cell>
          <cell r="E1080">
            <v>3711</v>
          </cell>
          <cell r="F1080">
            <v>8785047</v>
          </cell>
          <cell r="G1080">
            <v>15719</v>
          </cell>
          <cell r="H1080">
            <v>8320602</v>
          </cell>
          <cell r="I1080">
            <v>4818</v>
          </cell>
          <cell r="J1080">
            <v>5847194</v>
          </cell>
        </row>
        <row r="1081">
          <cell r="A1081">
            <v>510395</v>
          </cell>
          <cell r="B1081" t="str">
            <v>MT</v>
          </cell>
          <cell r="C1081" t="str">
            <v>GLÓRIA D'OESTE</v>
          </cell>
          <cell r="D1081" t="str">
            <v>510395</v>
          </cell>
          <cell r="E1081">
            <v>64811</v>
          </cell>
          <cell r="F1081">
            <v>13644982</v>
          </cell>
          <cell r="G1081">
            <v>83217</v>
          </cell>
          <cell r="H1081">
            <v>15221876</v>
          </cell>
          <cell r="I1081">
            <v>18926</v>
          </cell>
          <cell r="J1081">
            <v>12150271</v>
          </cell>
        </row>
        <row r="1082">
          <cell r="A1082">
            <v>510410</v>
          </cell>
          <cell r="B1082" t="str">
            <v>MT</v>
          </cell>
          <cell r="C1082" t="str">
            <v>GUARANTÃ DO NORTE</v>
          </cell>
          <cell r="D1082" t="str">
            <v>510410</v>
          </cell>
          <cell r="F1082">
            <v>58327474</v>
          </cell>
          <cell r="H1082">
            <v>62462998</v>
          </cell>
          <cell r="J1082">
            <v>41628179</v>
          </cell>
        </row>
        <row r="1083">
          <cell r="A1083">
            <v>510420</v>
          </cell>
          <cell r="B1083" t="str">
            <v>MT</v>
          </cell>
          <cell r="C1083" t="str">
            <v>GUIRATINGA</v>
          </cell>
          <cell r="D1083" t="str">
            <v>510420</v>
          </cell>
          <cell r="F1083">
            <v>12684</v>
          </cell>
          <cell r="H1083">
            <v>13590</v>
          </cell>
          <cell r="J1083">
            <v>9060</v>
          </cell>
        </row>
        <row r="1084">
          <cell r="A1084">
            <v>510450</v>
          </cell>
          <cell r="B1084" t="str">
            <v>MT</v>
          </cell>
          <cell r="C1084" t="str">
            <v>INDIAVAÍ</v>
          </cell>
          <cell r="D1084" t="str">
            <v>510450</v>
          </cell>
          <cell r="E1084">
            <v>15392</v>
          </cell>
          <cell r="F1084">
            <v>4197458</v>
          </cell>
          <cell r="G1084">
            <v>19338</v>
          </cell>
          <cell r="H1084">
            <v>5306480</v>
          </cell>
          <cell r="I1084">
            <v>4704</v>
          </cell>
          <cell r="J1084">
            <v>3993116</v>
          </cell>
        </row>
        <row r="1085">
          <cell r="A1085">
            <v>510455</v>
          </cell>
          <cell r="B1085" t="str">
            <v>MT</v>
          </cell>
          <cell r="C1085" t="str">
            <v>ITAÚBA</v>
          </cell>
          <cell r="D1085" t="str">
            <v>510455</v>
          </cell>
          <cell r="F1085">
            <v>693140</v>
          </cell>
          <cell r="H1085">
            <v>742650</v>
          </cell>
          <cell r="J1085">
            <v>495100</v>
          </cell>
        </row>
        <row r="1086">
          <cell r="A1086">
            <v>510460</v>
          </cell>
          <cell r="B1086" t="str">
            <v>MT</v>
          </cell>
          <cell r="C1086" t="str">
            <v>ITIQUIRA</v>
          </cell>
          <cell r="D1086" t="str">
            <v>510460</v>
          </cell>
          <cell r="E1086">
            <v>7490</v>
          </cell>
          <cell r="F1086">
            <v>6362640</v>
          </cell>
          <cell r="G1086">
            <v>3550</v>
          </cell>
          <cell r="H1086">
            <v>6801038</v>
          </cell>
          <cell r="J1086">
            <v>4485640</v>
          </cell>
        </row>
        <row r="1087">
          <cell r="A1087">
            <v>510480</v>
          </cell>
          <cell r="B1087" t="str">
            <v>MT</v>
          </cell>
          <cell r="C1087" t="str">
            <v>JACIARA</v>
          </cell>
          <cell r="D1087" t="str">
            <v>510480</v>
          </cell>
          <cell r="F1087">
            <v>2160088</v>
          </cell>
          <cell r="H1087">
            <v>2314380</v>
          </cell>
          <cell r="J1087">
            <v>1542920</v>
          </cell>
        </row>
        <row r="1088">
          <cell r="A1088">
            <v>510490</v>
          </cell>
          <cell r="B1088" t="str">
            <v>MT</v>
          </cell>
          <cell r="C1088" t="str">
            <v>JANGADA</v>
          </cell>
          <cell r="D1088" t="str">
            <v>510490</v>
          </cell>
          <cell r="F1088">
            <v>4123892836</v>
          </cell>
          <cell r="H1088">
            <v>4418456610</v>
          </cell>
          <cell r="J1088">
            <v>2945637740</v>
          </cell>
        </row>
        <row r="1089">
          <cell r="A1089">
            <v>510500</v>
          </cell>
          <cell r="B1089" t="str">
            <v>MT</v>
          </cell>
          <cell r="C1089" t="str">
            <v>JAURU</v>
          </cell>
          <cell r="D1089" t="str">
            <v>510500</v>
          </cell>
          <cell r="E1089">
            <v>1</v>
          </cell>
          <cell r="F1089">
            <v>4330702</v>
          </cell>
          <cell r="G1089">
            <v>844</v>
          </cell>
          <cell r="H1089">
            <v>4836562</v>
          </cell>
          <cell r="I1089">
            <v>282</v>
          </cell>
          <cell r="J1089">
            <v>2873878</v>
          </cell>
        </row>
        <row r="1090">
          <cell r="A1090">
            <v>510510</v>
          </cell>
          <cell r="B1090" t="str">
            <v>MT</v>
          </cell>
          <cell r="C1090" t="str">
            <v>JUARA</v>
          </cell>
          <cell r="D1090" t="str">
            <v>510510</v>
          </cell>
          <cell r="F1090">
            <v>35040844</v>
          </cell>
          <cell r="H1090">
            <v>38385990</v>
          </cell>
          <cell r="I1090">
            <v>5</v>
          </cell>
          <cell r="J1090">
            <v>25590560</v>
          </cell>
        </row>
        <row r="1091">
          <cell r="A1091">
            <v>510515</v>
          </cell>
          <cell r="B1091" t="str">
            <v>MT</v>
          </cell>
          <cell r="C1091" t="str">
            <v>JUÍNA</v>
          </cell>
          <cell r="D1091" t="str">
            <v>510515</v>
          </cell>
          <cell r="F1091">
            <v>698320</v>
          </cell>
          <cell r="H1091">
            <v>748200</v>
          </cell>
          <cell r="J1091">
            <v>498800</v>
          </cell>
        </row>
        <row r="1092">
          <cell r="A1092">
            <v>510517</v>
          </cell>
          <cell r="B1092" t="str">
            <v>MT</v>
          </cell>
          <cell r="C1092" t="str">
            <v>JURUENA</v>
          </cell>
          <cell r="D1092" t="str">
            <v>510517</v>
          </cell>
          <cell r="F1092">
            <v>3024</v>
          </cell>
          <cell r="H1092">
            <v>3240</v>
          </cell>
          <cell r="J1092">
            <v>2160</v>
          </cell>
        </row>
        <row r="1093">
          <cell r="A1093">
            <v>510520</v>
          </cell>
          <cell r="B1093" t="str">
            <v>MT</v>
          </cell>
          <cell r="C1093" t="str">
            <v>JUSCIMEIRA</v>
          </cell>
          <cell r="D1093" t="str">
            <v>510520</v>
          </cell>
          <cell r="E1093">
            <v>207462</v>
          </cell>
          <cell r="F1093">
            <v>148874824</v>
          </cell>
          <cell r="G1093">
            <v>74166</v>
          </cell>
          <cell r="H1093">
            <v>157830362</v>
          </cell>
          <cell r="I1093">
            <v>33746</v>
          </cell>
          <cell r="J1093">
            <v>106068356</v>
          </cell>
        </row>
        <row r="1094">
          <cell r="A1094">
            <v>510523</v>
          </cell>
          <cell r="B1094" t="str">
            <v>MT</v>
          </cell>
          <cell r="C1094" t="str">
            <v>LAMBARI D'OESTE</v>
          </cell>
          <cell r="D1094" t="str">
            <v>510523</v>
          </cell>
          <cell r="E1094">
            <v>9171</v>
          </cell>
          <cell r="F1094">
            <v>8193292</v>
          </cell>
          <cell r="G1094">
            <v>10817</v>
          </cell>
          <cell r="H1094">
            <v>9864850</v>
          </cell>
          <cell r="I1094">
            <v>9733</v>
          </cell>
          <cell r="J1094">
            <v>6391657</v>
          </cell>
        </row>
        <row r="1095">
          <cell r="A1095">
            <v>510530</v>
          </cell>
          <cell r="B1095" t="str">
            <v>MT</v>
          </cell>
          <cell r="C1095" t="str">
            <v>LUCIARA</v>
          </cell>
          <cell r="D1095" t="str">
            <v>510530</v>
          </cell>
          <cell r="E1095">
            <v>10882</v>
          </cell>
          <cell r="F1095">
            <v>5276130</v>
          </cell>
          <cell r="G1095">
            <v>15703</v>
          </cell>
          <cell r="H1095">
            <v>5775945</v>
          </cell>
          <cell r="I1095">
            <v>38535</v>
          </cell>
          <cell r="J1095">
            <v>4182811</v>
          </cell>
        </row>
        <row r="1096">
          <cell r="A1096">
            <v>510560</v>
          </cell>
          <cell r="B1096" t="str">
            <v>MT</v>
          </cell>
          <cell r="C1096" t="str">
            <v>MATUPÁ</v>
          </cell>
          <cell r="D1096" t="str">
            <v>510560</v>
          </cell>
          <cell r="F1096">
            <v>4624872</v>
          </cell>
          <cell r="H1096">
            <v>4955220</v>
          </cell>
          <cell r="J1096">
            <v>3303480</v>
          </cell>
        </row>
        <row r="1097">
          <cell r="A1097">
            <v>510562</v>
          </cell>
          <cell r="B1097" t="str">
            <v>MT</v>
          </cell>
          <cell r="C1097" t="str">
            <v>MIRASSOL D'OESTE</v>
          </cell>
          <cell r="D1097" t="str">
            <v>510562</v>
          </cell>
          <cell r="E1097">
            <v>348409</v>
          </cell>
          <cell r="F1097">
            <v>30250019</v>
          </cell>
          <cell r="G1097">
            <v>337693</v>
          </cell>
          <cell r="H1097">
            <v>33417820</v>
          </cell>
          <cell r="I1097">
            <v>145765</v>
          </cell>
          <cell r="J1097">
            <v>19245709</v>
          </cell>
        </row>
        <row r="1098">
          <cell r="A1098">
            <v>510590</v>
          </cell>
          <cell r="B1098" t="str">
            <v>MT</v>
          </cell>
          <cell r="C1098" t="str">
            <v>NOBRES</v>
          </cell>
          <cell r="D1098" t="str">
            <v>510590</v>
          </cell>
          <cell r="F1098">
            <v>3697588</v>
          </cell>
          <cell r="H1098">
            <v>3958244</v>
          </cell>
          <cell r="J1098">
            <v>2638167</v>
          </cell>
        </row>
        <row r="1099">
          <cell r="A1099">
            <v>510600</v>
          </cell>
          <cell r="B1099" t="str">
            <v>MT</v>
          </cell>
          <cell r="C1099" t="str">
            <v>NORTELÂNDIA</v>
          </cell>
          <cell r="D1099" t="str">
            <v>510600</v>
          </cell>
          <cell r="F1099">
            <v>1823732</v>
          </cell>
          <cell r="G1099">
            <v>79</v>
          </cell>
          <cell r="H1099">
            <v>1956692</v>
          </cell>
          <cell r="I1099">
            <v>736</v>
          </cell>
          <cell r="J1099">
            <v>1313496</v>
          </cell>
        </row>
        <row r="1100">
          <cell r="A1100">
            <v>510610</v>
          </cell>
          <cell r="B1100" t="str">
            <v>MT</v>
          </cell>
          <cell r="C1100" t="str">
            <v>NOSSA SENHORA DO LIVRAMENTO</v>
          </cell>
          <cell r="D1100" t="str">
            <v>510610</v>
          </cell>
          <cell r="F1100">
            <v>26238212</v>
          </cell>
          <cell r="H1100">
            <v>28112370</v>
          </cell>
          <cell r="I1100">
            <v>780</v>
          </cell>
          <cell r="J1100">
            <v>18741580</v>
          </cell>
        </row>
        <row r="1101">
          <cell r="A1101">
            <v>510615</v>
          </cell>
          <cell r="B1101" t="str">
            <v>MT</v>
          </cell>
          <cell r="C1101" t="str">
            <v>NOVA BANDEIRANTES</v>
          </cell>
          <cell r="D1101" t="str">
            <v>510615</v>
          </cell>
          <cell r="E1101">
            <v>21334</v>
          </cell>
          <cell r="F1101">
            <v>10093561</v>
          </cell>
          <cell r="G1101">
            <v>45292</v>
          </cell>
          <cell r="H1101">
            <v>13097206</v>
          </cell>
          <cell r="I1101">
            <v>10020</v>
          </cell>
          <cell r="J1101">
            <v>8605588</v>
          </cell>
        </row>
        <row r="1102">
          <cell r="A1102">
            <v>510880</v>
          </cell>
          <cell r="B1102" t="str">
            <v>MT</v>
          </cell>
          <cell r="C1102" t="str">
            <v>NOVA GUARITA</v>
          </cell>
          <cell r="D1102" t="str">
            <v>510880</v>
          </cell>
          <cell r="F1102">
            <v>6033748</v>
          </cell>
          <cell r="H1102">
            <v>6464730</v>
          </cell>
          <cell r="I1102">
            <v>5</v>
          </cell>
          <cell r="J1102">
            <v>4309720</v>
          </cell>
        </row>
        <row r="1103">
          <cell r="A1103">
            <v>510618</v>
          </cell>
          <cell r="B1103" t="str">
            <v>MT</v>
          </cell>
          <cell r="C1103" t="str">
            <v>NOVA LACERDA</v>
          </cell>
          <cell r="D1103" t="str">
            <v>510618</v>
          </cell>
          <cell r="E1103">
            <v>5244</v>
          </cell>
          <cell r="F1103">
            <v>14411187</v>
          </cell>
          <cell r="G1103">
            <v>5713</v>
          </cell>
          <cell r="H1103">
            <v>13283766</v>
          </cell>
          <cell r="I1103">
            <v>1229</v>
          </cell>
          <cell r="J1103">
            <v>8034814</v>
          </cell>
        </row>
        <row r="1104">
          <cell r="A1104">
            <v>510885</v>
          </cell>
          <cell r="B1104" t="str">
            <v>MT</v>
          </cell>
          <cell r="C1104" t="str">
            <v>NOVA MARILÂNDIA</v>
          </cell>
          <cell r="D1104" t="str">
            <v>510885</v>
          </cell>
          <cell r="E1104">
            <v>71929</v>
          </cell>
          <cell r="F1104">
            <v>19837913</v>
          </cell>
          <cell r="G1104">
            <v>16694</v>
          </cell>
          <cell r="H1104">
            <v>28284340</v>
          </cell>
          <cell r="I1104">
            <v>13868</v>
          </cell>
          <cell r="J1104">
            <v>19292721</v>
          </cell>
        </row>
        <row r="1105">
          <cell r="A1105">
            <v>510890</v>
          </cell>
          <cell r="B1105" t="str">
            <v>MT</v>
          </cell>
          <cell r="C1105" t="str">
            <v>NOVA MARINGÁ</v>
          </cell>
          <cell r="D1105" t="str">
            <v>510890</v>
          </cell>
          <cell r="F1105">
            <v>430514</v>
          </cell>
          <cell r="H1105">
            <v>464161</v>
          </cell>
          <cell r="J1105">
            <v>308340</v>
          </cell>
        </row>
        <row r="1106">
          <cell r="A1106">
            <v>510895</v>
          </cell>
          <cell r="B1106" t="str">
            <v>MT</v>
          </cell>
          <cell r="C1106" t="str">
            <v>NOVA MONTE VERDE</v>
          </cell>
          <cell r="D1106" t="str">
            <v>510895</v>
          </cell>
          <cell r="F1106">
            <v>0</v>
          </cell>
          <cell r="H1106">
            <v>0</v>
          </cell>
          <cell r="J1106">
            <v>0</v>
          </cell>
        </row>
        <row r="1107">
          <cell r="A1107">
            <v>510617</v>
          </cell>
          <cell r="B1107" t="str">
            <v>MT</v>
          </cell>
          <cell r="C1107" t="str">
            <v>NOVA NAZARÉ</v>
          </cell>
          <cell r="D1107" t="str">
            <v>510617</v>
          </cell>
          <cell r="E1107">
            <v>4760</v>
          </cell>
          <cell r="F1107">
            <v>3615078</v>
          </cell>
          <cell r="G1107">
            <v>6927</v>
          </cell>
          <cell r="H1107">
            <v>3372106</v>
          </cell>
          <cell r="I1107">
            <v>7980</v>
          </cell>
          <cell r="J1107">
            <v>2295798</v>
          </cell>
        </row>
        <row r="1108">
          <cell r="A1108">
            <v>510619</v>
          </cell>
          <cell r="B1108" t="str">
            <v>MT</v>
          </cell>
          <cell r="C1108" t="str">
            <v>NOVA SANTA HELENA</v>
          </cell>
          <cell r="D1108" t="str">
            <v>510619</v>
          </cell>
          <cell r="F1108">
            <v>6532596</v>
          </cell>
          <cell r="H1108">
            <v>6999210</v>
          </cell>
          <cell r="J1108">
            <v>4666140</v>
          </cell>
        </row>
        <row r="1109">
          <cell r="A1109">
            <v>510625</v>
          </cell>
          <cell r="B1109" t="str">
            <v>MT</v>
          </cell>
          <cell r="C1109" t="str">
            <v>NOVA XAVANTINA</v>
          </cell>
          <cell r="D1109" t="str">
            <v>510625</v>
          </cell>
          <cell r="E1109">
            <v>247674</v>
          </cell>
          <cell r="F1109">
            <v>34383915</v>
          </cell>
          <cell r="G1109">
            <v>121895</v>
          </cell>
          <cell r="H1109">
            <v>37398173</v>
          </cell>
          <cell r="I1109">
            <v>96361</v>
          </cell>
          <cell r="J1109">
            <v>24631688</v>
          </cell>
        </row>
        <row r="1110">
          <cell r="A1110">
            <v>510627</v>
          </cell>
          <cell r="B1110" t="str">
            <v>MT</v>
          </cell>
          <cell r="C1110" t="str">
            <v>NOVO HORIZONTE DO NORTE</v>
          </cell>
          <cell r="D1110" t="str">
            <v>510627</v>
          </cell>
          <cell r="F1110">
            <v>15236592</v>
          </cell>
          <cell r="H1110">
            <v>16324920</v>
          </cell>
          <cell r="J1110">
            <v>10883280</v>
          </cell>
        </row>
        <row r="1111">
          <cell r="A1111">
            <v>510626</v>
          </cell>
          <cell r="B1111" t="str">
            <v>MT</v>
          </cell>
          <cell r="C1111" t="str">
            <v>NOVO MUNDO</v>
          </cell>
          <cell r="D1111" t="str">
            <v>510626</v>
          </cell>
          <cell r="E1111">
            <v>21319</v>
          </cell>
          <cell r="F1111">
            <v>13090309</v>
          </cell>
          <cell r="G1111">
            <v>34924</v>
          </cell>
          <cell r="H1111">
            <v>11505947</v>
          </cell>
          <cell r="I1111">
            <v>27431</v>
          </cell>
          <cell r="J1111">
            <v>6917546</v>
          </cell>
        </row>
        <row r="1112">
          <cell r="A1112">
            <v>510631</v>
          </cell>
          <cell r="B1112" t="str">
            <v>MT</v>
          </cell>
          <cell r="C1112" t="str">
            <v>NOVO SANTO ANTÔNIO</v>
          </cell>
          <cell r="D1112" t="str">
            <v>510631</v>
          </cell>
          <cell r="E1112">
            <v>5075</v>
          </cell>
          <cell r="F1112">
            <v>4652582</v>
          </cell>
          <cell r="G1112">
            <v>7224</v>
          </cell>
          <cell r="H1112">
            <v>5089803</v>
          </cell>
          <cell r="I1112">
            <v>7697</v>
          </cell>
          <cell r="J1112">
            <v>3209793</v>
          </cell>
        </row>
        <row r="1113">
          <cell r="A1113">
            <v>510630</v>
          </cell>
          <cell r="B1113" t="str">
            <v>MT</v>
          </cell>
          <cell r="C1113" t="str">
            <v>PARANATINGA</v>
          </cell>
          <cell r="D1113" t="str">
            <v>510630</v>
          </cell>
          <cell r="E1113">
            <v>310968</v>
          </cell>
          <cell r="F1113">
            <v>41935572</v>
          </cell>
          <cell r="G1113">
            <v>221246</v>
          </cell>
          <cell r="H1113">
            <v>51587561</v>
          </cell>
          <cell r="I1113">
            <v>250717</v>
          </cell>
          <cell r="J1113">
            <v>38766520</v>
          </cell>
        </row>
        <row r="1114">
          <cell r="A1114">
            <v>510637</v>
          </cell>
          <cell r="B1114" t="str">
            <v>MT</v>
          </cell>
          <cell r="C1114" t="str">
            <v>PEDRA PRETA</v>
          </cell>
          <cell r="D1114" t="str">
            <v>510637</v>
          </cell>
          <cell r="E1114">
            <v>900</v>
          </cell>
          <cell r="F1114">
            <v>1022624</v>
          </cell>
          <cell r="G1114">
            <v>3577</v>
          </cell>
          <cell r="H1114">
            <v>1213440</v>
          </cell>
          <cell r="J1114">
            <v>808960</v>
          </cell>
        </row>
        <row r="1115">
          <cell r="A1115">
            <v>510642</v>
          </cell>
          <cell r="B1115" t="str">
            <v>MT</v>
          </cell>
          <cell r="C1115" t="str">
            <v>PEIXOTO DE AZEVEDO</v>
          </cell>
          <cell r="D1115" t="str">
            <v>510642</v>
          </cell>
          <cell r="F1115">
            <v>30019416</v>
          </cell>
          <cell r="H1115">
            <v>32164083</v>
          </cell>
          <cell r="I1115">
            <v>60</v>
          </cell>
          <cell r="J1115">
            <v>21441240</v>
          </cell>
        </row>
        <row r="1116">
          <cell r="A1116">
            <v>510645</v>
          </cell>
          <cell r="B1116" t="str">
            <v>MT</v>
          </cell>
          <cell r="C1116" t="str">
            <v>PLANALTO DA SERRA</v>
          </cell>
          <cell r="D1116" t="str">
            <v>510645</v>
          </cell>
          <cell r="E1116">
            <v>52276</v>
          </cell>
          <cell r="F1116">
            <v>16127617</v>
          </cell>
          <cell r="G1116">
            <v>77963</v>
          </cell>
          <cell r="H1116">
            <v>16168812</v>
          </cell>
          <cell r="I1116">
            <v>33140</v>
          </cell>
          <cell r="J1116">
            <v>10378360</v>
          </cell>
        </row>
        <row r="1117">
          <cell r="A1117">
            <v>510650</v>
          </cell>
          <cell r="B1117" t="str">
            <v>MT</v>
          </cell>
          <cell r="C1117" t="str">
            <v>POCONÉ</v>
          </cell>
          <cell r="D1117" t="str">
            <v>510650</v>
          </cell>
          <cell r="E1117">
            <v>575543</v>
          </cell>
          <cell r="F1117">
            <v>40790962</v>
          </cell>
          <cell r="G1117">
            <v>479328</v>
          </cell>
          <cell r="H1117">
            <v>50543203</v>
          </cell>
          <cell r="I1117">
            <v>276389</v>
          </cell>
          <cell r="J1117">
            <v>35030790</v>
          </cell>
        </row>
        <row r="1118">
          <cell r="A1118">
            <v>510665</v>
          </cell>
          <cell r="B1118" t="str">
            <v>MT</v>
          </cell>
          <cell r="C1118" t="str">
            <v>PONTAL DO ARAGUAIA</v>
          </cell>
          <cell r="D1118" t="str">
            <v>510665</v>
          </cell>
          <cell r="F1118">
            <v>6189288</v>
          </cell>
          <cell r="H1118">
            <v>6631380</v>
          </cell>
          <cell r="J1118">
            <v>4420920</v>
          </cell>
        </row>
        <row r="1119">
          <cell r="A1119">
            <v>510670</v>
          </cell>
          <cell r="B1119" t="str">
            <v>MT</v>
          </cell>
          <cell r="C1119" t="str">
            <v>PONTE BRANCA</v>
          </cell>
          <cell r="D1119" t="str">
            <v>510670</v>
          </cell>
          <cell r="E1119">
            <v>29840</v>
          </cell>
          <cell r="F1119">
            <v>9025491</v>
          </cell>
          <cell r="G1119">
            <v>9568</v>
          </cell>
          <cell r="H1119">
            <v>7928820</v>
          </cell>
          <cell r="I1119">
            <v>12375</v>
          </cell>
          <cell r="J1119">
            <v>5664921</v>
          </cell>
        </row>
        <row r="1120">
          <cell r="A1120">
            <v>510675</v>
          </cell>
          <cell r="B1120" t="str">
            <v>MT</v>
          </cell>
          <cell r="C1120" t="str">
            <v>PONTES E LACERDA</v>
          </cell>
          <cell r="D1120" t="str">
            <v>510675</v>
          </cell>
          <cell r="F1120">
            <v>210847672</v>
          </cell>
          <cell r="H1120">
            <v>225908220</v>
          </cell>
          <cell r="J1120">
            <v>150605480</v>
          </cell>
        </row>
        <row r="1121">
          <cell r="A1121">
            <v>510680</v>
          </cell>
          <cell r="B1121" t="str">
            <v>MT</v>
          </cell>
          <cell r="C1121" t="str">
            <v>PORTO DOS GAÚCHOS</v>
          </cell>
          <cell r="D1121" t="str">
            <v>510680</v>
          </cell>
          <cell r="F1121">
            <v>36079569</v>
          </cell>
          <cell r="H1121">
            <v>38647430</v>
          </cell>
          <cell r="I1121">
            <v>79</v>
          </cell>
          <cell r="J1121">
            <v>25759972</v>
          </cell>
        </row>
        <row r="1122">
          <cell r="A1122">
            <v>510682</v>
          </cell>
          <cell r="B1122" t="str">
            <v>MT</v>
          </cell>
          <cell r="C1122" t="str">
            <v>PORTO ESPERIDIÃO</v>
          </cell>
          <cell r="D1122" t="str">
            <v>510682</v>
          </cell>
          <cell r="E1122">
            <v>18818</v>
          </cell>
          <cell r="F1122">
            <v>4928190</v>
          </cell>
          <cell r="G1122">
            <v>28699</v>
          </cell>
          <cell r="H1122">
            <v>6744698</v>
          </cell>
          <cell r="I1122">
            <v>26323</v>
          </cell>
          <cell r="J1122">
            <v>6912933</v>
          </cell>
        </row>
        <row r="1123">
          <cell r="A1123">
            <v>510685</v>
          </cell>
          <cell r="B1123" t="str">
            <v>MT</v>
          </cell>
          <cell r="C1123" t="str">
            <v>PORTO ESTRELA</v>
          </cell>
          <cell r="D1123" t="str">
            <v>510685</v>
          </cell>
          <cell r="F1123">
            <v>2291940</v>
          </cell>
          <cell r="H1123">
            <v>2455650</v>
          </cell>
          <cell r="J1123">
            <v>1637100</v>
          </cell>
        </row>
        <row r="1124">
          <cell r="A1124">
            <v>510700</v>
          </cell>
          <cell r="B1124" t="str">
            <v>MT</v>
          </cell>
          <cell r="C1124" t="str">
            <v>POXORÉO</v>
          </cell>
          <cell r="D1124" t="str">
            <v>510700</v>
          </cell>
          <cell r="E1124">
            <v>97208</v>
          </cell>
          <cell r="F1124">
            <v>3398189</v>
          </cell>
          <cell r="G1124">
            <v>149648</v>
          </cell>
          <cell r="H1124">
            <v>4490392</v>
          </cell>
          <cell r="I1124">
            <v>99136</v>
          </cell>
          <cell r="J1124">
            <v>2078661</v>
          </cell>
        </row>
        <row r="1125">
          <cell r="A1125">
            <v>510704</v>
          </cell>
          <cell r="B1125" t="str">
            <v>MT</v>
          </cell>
          <cell r="C1125" t="str">
            <v>PRIMAVERA DO LESTE</v>
          </cell>
          <cell r="D1125" t="str">
            <v>510704</v>
          </cell>
          <cell r="E1125">
            <v>20</v>
          </cell>
          <cell r="F1125">
            <v>2070432</v>
          </cell>
          <cell r="H1125">
            <v>2361420</v>
          </cell>
          <cell r="I1125">
            <v>8</v>
          </cell>
          <cell r="J1125">
            <v>1769304</v>
          </cell>
        </row>
        <row r="1126">
          <cell r="A1126">
            <v>510706</v>
          </cell>
          <cell r="B1126" t="str">
            <v>MT</v>
          </cell>
          <cell r="C1126" t="str">
            <v>QUERÊNCIA</v>
          </cell>
          <cell r="D1126" t="str">
            <v>510706</v>
          </cell>
          <cell r="E1126">
            <v>273107</v>
          </cell>
          <cell r="F1126">
            <v>32194419</v>
          </cell>
          <cell r="G1126">
            <v>342613</v>
          </cell>
          <cell r="H1126">
            <v>35110060</v>
          </cell>
          <cell r="I1126">
            <v>203999</v>
          </cell>
          <cell r="J1126">
            <v>22128550</v>
          </cell>
        </row>
        <row r="1127">
          <cell r="A1127">
            <v>510715</v>
          </cell>
          <cell r="B1127" t="str">
            <v>MT</v>
          </cell>
          <cell r="C1127" t="str">
            <v>RESERVA DO CABAÇAL</v>
          </cell>
          <cell r="D1127" t="str">
            <v>510715</v>
          </cell>
          <cell r="F1127">
            <v>5224775</v>
          </cell>
          <cell r="H1127">
            <v>5653063</v>
          </cell>
          <cell r="J1127">
            <v>3793157</v>
          </cell>
        </row>
        <row r="1128">
          <cell r="A1128">
            <v>510718</v>
          </cell>
          <cell r="B1128" t="str">
            <v>MT</v>
          </cell>
          <cell r="C1128" t="str">
            <v>RIBEIRÃO CASCALHEIRA</v>
          </cell>
          <cell r="D1128" t="str">
            <v>510718</v>
          </cell>
          <cell r="E1128">
            <v>19828</v>
          </cell>
          <cell r="F1128">
            <v>8990370</v>
          </cell>
          <cell r="G1128">
            <v>22615</v>
          </cell>
          <cell r="H1128">
            <v>9335385</v>
          </cell>
          <cell r="I1128">
            <v>23563</v>
          </cell>
          <cell r="J1128">
            <v>6410374</v>
          </cell>
        </row>
        <row r="1129">
          <cell r="A1129">
            <v>510719</v>
          </cell>
          <cell r="B1129" t="str">
            <v>MT</v>
          </cell>
          <cell r="C1129" t="str">
            <v>RIBEIRÃOZINHO</v>
          </cell>
          <cell r="D1129" t="str">
            <v>510719</v>
          </cell>
          <cell r="E1129">
            <v>4257</v>
          </cell>
          <cell r="F1129">
            <v>6033789</v>
          </cell>
          <cell r="G1129">
            <v>2996</v>
          </cell>
          <cell r="H1129">
            <v>6488124</v>
          </cell>
          <cell r="I1129">
            <v>583</v>
          </cell>
          <cell r="J1129">
            <v>4167322</v>
          </cell>
        </row>
        <row r="1130">
          <cell r="A1130">
            <v>510720</v>
          </cell>
          <cell r="B1130" t="str">
            <v>MT</v>
          </cell>
          <cell r="C1130" t="str">
            <v>RIO BRANCO</v>
          </cell>
          <cell r="D1130" t="str">
            <v>510720</v>
          </cell>
          <cell r="E1130">
            <v>8354</v>
          </cell>
          <cell r="F1130">
            <v>3408543</v>
          </cell>
          <cell r="G1130">
            <v>11265</v>
          </cell>
          <cell r="H1130">
            <v>3055010</v>
          </cell>
          <cell r="I1130">
            <v>8392</v>
          </cell>
          <cell r="J1130">
            <v>1851152</v>
          </cell>
        </row>
        <row r="1131">
          <cell r="A1131">
            <v>510757</v>
          </cell>
          <cell r="B1131" t="str">
            <v>MT</v>
          </cell>
          <cell r="C1131" t="str">
            <v>RONDOLÂNDIA</v>
          </cell>
          <cell r="D1131" t="str">
            <v>510757</v>
          </cell>
          <cell r="E1131">
            <v>44479</v>
          </cell>
          <cell r="F1131">
            <v>20645474</v>
          </cell>
          <cell r="G1131">
            <v>500</v>
          </cell>
          <cell r="H1131">
            <v>21151320</v>
          </cell>
          <cell r="I1131">
            <v>336918</v>
          </cell>
          <cell r="J1131">
            <v>4550663</v>
          </cell>
        </row>
        <row r="1132">
          <cell r="A1132">
            <v>510760</v>
          </cell>
          <cell r="B1132" t="str">
            <v>MT</v>
          </cell>
          <cell r="C1132" t="str">
            <v>RONDONÓPOLIS</v>
          </cell>
          <cell r="D1132" t="str">
            <v>510760</v>
          </cell>
          <cell r="F1132">
            <v>119992796</v>
          </cell>
          <cell r="H1132">
            <v>128563710</v>
          </cell>
          <cell r="J1132">
            <v>85709140</v>
          </cell>
        </row>
        <row r="1133">
          <cell r="A1133">
            <v>510770</v>
          </cell>
          <cell r="B1133" t="str">
            <v>MT</v>
          </cell>
          <cell r="C1133" t="str">
            <v>ROSÁRIO OESTE</v>
          </cell>
          <cell r="D1133" t="str">
            <v>510770</v>
          </cell>
          <cell r="E1133">
            <v>34</v>
          </cell>
          <cell r="F1133">
            <v>2934554</v>
          </cell>
          <cell r="G1133">
            <v>1816</v>
          </cell>
          <cell r="H1133">
            <v>3163503</v>
          </cell>
          <cell r="I1133">
            <v>24155</v>
          </cell>
          <cell r="J1133">
            <v>2267542</v>
          </cell>
        </row>
        <row r="1134">
          <cell r="A1134">
            <v>510775</v>
          </cell>
          <cell r="B1134" t="str">
            <v>MT</v>
          </cell>
          <cell r="C1134" t="str">
            <v>SALTO DO CÉU</v>
          </cell>
          <cell r="D1134" t="str">
            <v>510775</v>
          </cell>
          <cell r="E1134">
            <v>72383</v>
          </cell>
          <cell r="F1134">
            <v>5179149</v>
          </cell>
          <cell r="G1134">
            <v>54487</v>
          </cell>
          <cell r="H1134">
            <v>4905868</v>
          </cell>
          <cell r="I1134">
            <v>16714</v>
          </cell>
          <cell r="J1134">
            <v>2894421</v>
          </cell>
        </row>
        <row r="1135">
          <cell r="A1135">
            <v>510774</v>
          </cell>
          <cell r="B1135" t="str">
            <v>MT</v>
          </cell>
          <cell r="C1135" t="str">
            <v>SANTA CRUZ DO XINGU</v>
          </cell>
          <cell r="D1135" t="str">
            <v>510774</v>
          </cell>
          <cell r="E1135">
            <v>4300</v>
          </cell>
          <cell r="F1135">
            <v>3925097</v>
          </cell>
          <cell r="G1135">
            <v>2702</v>
          </cell>
          <cell r="H1135">
            <v>4224786</v>
          </cell>
          <cell r="I1135">
            <v>12780</v>
          </cell>
          <cell r="J1135">
            <v>2466598</v>
          </cell>
        </row>
        <row r="1136">
          <cell r="A1136">
            <v>510776</v>
          </cell>
          <cell r="B1136" t="str">
            <v>MT</v>
          </cell>
          <cell r="C1136" t="str">
            <v>SANTA RITA DO TRIVELATO</v>
          </cell>
          <cell r="D1136" t="str">
            <v>510776</v>
          </cell>
          <cell r="F1136">
            <v>0</v>
          </cell>
          <cell r="H1136">
            <v>0</v>
          </cell>
          <cell r="J1136">
            <v>0</v>
          </cell>
        </row>
        <row r="1137">
          <cell r="A1137">
            <v>510777</v>
          </cell>
          <cell r="B1137" t="str">
            <v>MT</v>
          </cell>
          <cell r="C1137" t="str">
            <v>SANTA TEREZINHA</v>
          </cell>
          <cell r="D1137" t="str">
            <v>510777</v>
          </cell>
          <cell r="F1137">
            <v>2741584</v>
          </cell>
          <cell r="H1137">
            <v>3547142</v>
          </cell>
          <cell r="J1137">
            <v>2457883</v>
          </cell>
        </row>
        <row r="1138">
          <cell r="A1138">
            <v>510726</v>
          </cell>
          <cell r="B1138" t="str">
            <v>MT</v>
          </cell>
          <cell r="C1138" t="str">
            <v>SANTO AFONSO</v>
          </cell>
          <cell r="D1138" t="str">
            <v>510726</v>
          </cell>
          <cell r="E1138">
            <v>31783</v>
          </cell>
          <cell r="F1138">
            <v>7765707</v>
          </cell>
          <cell r="G1138">
            <v>27160</v>
          </cell>
          <cell r="H1138">
            <v>7477154</v>
          </cell>
          <cell r="I1138">
            <v>5248</v>
          </cell>
          <cell r="J1138">
            <v>4243970</v>
          </cell>
        </row>
        <row r="1139">
          <cell r="A1139">
            <v>510779</v>
          </cell>
          <cell r="B1139" t="str">
            <v>MT</v>
          </cell>
          <cell r="C1139" t="str">
            <v>SANTO ANTÔNIO DO LESTE</v>
          </cell>
          <cell r="D1139" t="str">
            <v>510779</v>
          </cell>
          <cell r="F1139">
            <v>2130856</v>
          </cell>
          <cell r="H1139">
            <v>2283060</v>
          </cell>
          <cell r="J1139">
            <v>1522040</v>
          </cell>
        </row>
        <row r="1140">
          <cell r="A1140">
            <v>510780</v>
          </cell>
          <cell r="B1140" t="str">
            <v>MT</v>
          </cell>
          <cell r="C1140" t="str">
            <v>SANTO ANTÔNIO DO LEVERGER</v>
          </cell>
          <cell r="D1140" t="str">
            <v>510780</v>
          </cell>
          <cell r="F1140">
            <v>6931092</v>
          </cell>
          <cell r="H1140">
            <v>7426170</v>
          </cell>
          <cell r="J1140">
            <v>4950780</v>
          </cell>
        </row>
        <row r="1141">
          <cell r="A1141">
            <v>510785</v>
          </cell>
          <cell r="B1141" t="str">
            <v>MT</v>
          </cell>
          <cell r="C1141" t="str">
            <v>SÃO FÉLIX DO ARAGUAIA</v>
          </cell>
          <cell r="D1141" t="str">
            <v>510785</v>
          </cell>
          <cell r="E1141">
            <v>3173</v>
          </cell>
          <cell r="F1141">
            <v>16140491</v>
          </cell>
          <cell r="G1141">
            <v>4097</v>
          </cell>
          <cell r="H1141">
            <v>22663969</v>
          </cell>
          <cell r="I1141">
            <v>5233</v>
          </cell>
          <cell r="J1141">
            <v>14261924</v>
          </cell>
        </row>
        <row r="1142">
          <cell r="A1142">
            <v>510729</v>
          </cell>
          <cell r="B1142" t="str">
            <v>MT</v>
          </cell>
          <cell r="C1142" t="str">
            <v>SÃO JOSÉ DO POVO</v>
          </cell>
          <cell r="D1142" t="str">
            <v>510729</v>
          </cell>
          <cell r="E1142">
            <v>87763</v>
          </cell>
          <cell r="F1142">
            <v>1812805</v>
          </cell>
          <cell r="G1142">
            <v>2040</v>
          </cell>
          <cell r="H1142">
            <v>1206425</v>
          </cell>
          <cell r="I1142">
            <v>1374</v>
          </cell>
          <cell r="J1142">
            <v>627998</v>
          </cell>
        </row>
        <row r="1143">
          <cell r="A1143">
            <v>510730</v>
          </cell>
          <cell r="B1143" t="str">
            <v>MT</v>
          </cell>
          <cell r="C1143" t="str">
            <v>SÃO JOSÉ DO RIO CLARO</v>
          </cell>
          <cell r="D1143" t="str">
            <v>510730</v>
          </cell>
          <cell r="E1143">
            <v>354</v>
          </cell>
          <cell r="F1143">
            <v>58910</v>
          </cell>
          <cell r="G1143">
            <v>1472</v>
          </cell>
          <cell r="H1143">
            <v>60754</v>
          </cell>
          <cell r="I1143">
            <v>872</v>
          </cell>
          <cell r="J1143">
            <v>38557</v>
          </cell>
        </row>
        <row r="1144">
          <cell r="A1144">
            <v>510735</v>
          </cell>
          <cell r="B1144" t="str">
            <v>MT</v>
          </cell>
          <cell r="C1144" t="str">
            <v>SÃO JOSÉ DO XINGU</v>
          </cell>
          <cell r="D1144" t="str">
            <v>510735</v>
          </cell>
          <cell r="F1144">
            <v>22135680</v>
          </cell>
          <cell r="H1144">
            <v>23716800</v>
          </cell>
          <cell r="J1144">
            <v>15811200</v>
          </cell>
        </row>
        <row r="1145">
          <cell r="A1145">
            <v>510710</v>
          </cell>
          <cell r="B1145" t="str">
            <v>MT</v>
          </cell>
          <cell r="C1145" t="str">
            <v>SÃO JOSÉ DOS QUATRO MARCOS</v>
          </cell>
          <cell r="D1145" t="str">
            <v>510710</v>
          </cell>
          <cell r="E1145">
            <v>80612</v>
          </cell>
          <cell r="F1145">
            <v>18978288</v>
          </cell>
          <cell r="G1145">
            <v>88788</v>
          </cell>
          <cell r="H1145">
            <v>18147208</v>
          </cell>
          <cell r="I1145">
            <v>82752</v>
          </cell>
          <cell r="J1145">
            <v>11546220</v>
          </cell>
        </row>
        <row r="1146">
          <cell r="A1146">
            <v>510740</v>
          </cell>
          <cell r="B1146" t="str">
            <v>MT</v>
          </cell>
          <cell r="C1146" t="str">
            <v>SÃO PEDRO DA CIPA</v>
          </cell>
          <cell r="D1146" t="str">
            <v>510740</v>
          </cell>
          <cell r="F1146">
            <v>44072</v>
          </cell>
          <cell r="H1146">
            <v>47220</v>
          </cell>
          <cell r="J1146">
            <v>31576</v>
          </cell>
        </row>
        <row r="1147">
          <cell r="A1147">
            <v>510787</v>
          </cell>
          <cell r="B1147" t="str">
            <v>MT</v>
          </cell>
          <cell r="C1147" t="str">
            <v>SAPEZAL</v>
          </cell>
          <cell r="D1147" t="str">
            <v>510787</v>
          </cell>
          <cell r="F1147">
            <v>6656400</v>
          </cell>
          <cell r="H1147">
            <v>8387701</v>
          </cell>
          <cell r="J1147">
            <v>5567753</v>
          </cell>
        </row>
        <row r="1148">
          <cell r="A1148">
            <v>510788</v>
          </cell>
          <cell r="B1148" t="str">
            <v>MT</v>
          </cell>
          <cell r="C1148" t="str">
            <v>SERRA NOVA DOURADA</v>
          </cell>
          <cell r="D1148" t="str">
            <v>510788</v>
          </cell>
          <cell r="E1148">
            <v>4531</v>
          </cell>
          <cell r="F1148">
            <v>6034248</v>
          </cell>
          <cell r="G1148">
            <v>16311</v>
          </cell>
          <cell r="H1148">
            <v>6947161</v>
          </cell>
          <cell r="I1148">
            <v>12541</v>
          </cell>
          <cell r="J1148">
            <v>4676877</v>
          </cell>
        </row>
        <row r="1149">
          <cell r="A1149">
            <v>510794</v>
          </cell>
          <cell r="B1149" t="str">
            <v>MT</v>
          </cell>
          <cell r="C1149" t="str">
            <v>TABAPORÃ</v>
          </cell>
          <cell r="D1149" t="str">
            <v>510794</v>
          </cell>
          <cell r="E1149">
            <v>120</v>
          </cell>
          <cell r="F1149">
            <v>5321382</v>
          </cell>
          <cell r="H1149">
            <v>5700754</v>
          </cell>
          <cell r="J1149">
            <v>3800380</v>
          </cell>
        </row>
        <row r="1150">
          <cell r="A1150">
            <v>510795</v>
          </cell>
          <cell r="B1150" t="str">
            <v>MT</v>
          </cell>
          <cell r="C1150" t="str">
            <v>TANGARÁ DA SERRA</v>
          </cell>
          <cell r="D1150" t="str">
            <v>510795</v>
          </cell>
          <cell r="E1150">
            <v>633640</v>
          </cell>
          <cell r="F1150">
            <v>145582629</v>
          </cell>
          <cell r="G1150">
            <v>587176</v>
          </cell>
          <cell r="H1150">
            <v>145183401</v>
          </cell>
          <cell r="I1150">
            <v>522808</v>
          </cell>
          <cell r="J1150">
            <v>98945800</v>
          </cell>
        </row>
        <row r="1151">
          <cell r="A1151">
            <v>510800</v>
          </cell>
          <cell r="B1151" t="str">
            <v>MT</v>
          </cell>
          <cell r="C1151" t="str">
            <v>TAPURAH</v>
          </cell>
          <cell r="D1151" t="str">
            <v>510800</v>
          </cell>
          <cell r="F1151">
            <v>868</v>
          </cell>
          <cell r="H1151">
            <v>1500</v>
          </cell>
          <cell r="J1151">
            <v>1220</v>
          </cell>
        </row>
        <row r="1152">
          <cell r="A1152">
            <v>510805</v>
          </cell>
          <cell r="B1152" t="str">
            <v>MT</v>
          </cell>
          <cell r="C1152" t="str">
            <v>TERRA NOVA DO NORTE</v>
          </cell>
          <cell r="D1152" t="str">
            <v>510805</v>
          </cell>
          <cell r="F1152">
            <v>4496772</v>
          </cell>
          <cell r="H1152">
            <v>4818603</v>
          </cell>
          <cell r="J1152">
            <v>3212340</v>
          </cell>
        </row>
        <row r="1153">
          <cell r="A1153">
            <v>510810</v>
          </cell>
          <cell r="B1153" t="str">
            <v>MT</v>
          </cell>
          <cell r="C1153" t="str">
            <v>TESOURO</v>
          </cell>
          <cell r="D1153" t="str">
            <v>510810</v>
          </cell>
          <cell r="E1153">
            <v>231681</v>
          </cell>
          <cell r="F1153">
            <v>13490029</v>
          </cell>
          <cell r="G1153">
            <v>34934</v>
          </cell>
          <cell r="H1153">
            <v>7597567</v>
          </cell>
          <cell r="I1153">
            <v>594</v>
          </cell>
          <cell r="J1153">
            <v>4806909</v>
          </cell>
        </row>
        <row r="1154">
          <cell r="A1154">
            <v>510820</v>
          </cell>
          <cell r="B1154" t="str">
            <v>MT</v>
          </cell>
          <cell r="C1154" t="str">
            <v>TORIXORÉU</v>
          </cell>
          <cell r="D1154" t="str">
            <v>510820</v>
          </cell>
          <cell r="E1154">
            <v>55289</v>
          </cell>
          <cell r="F1154">
            <v>10987393</v>
          </cell>
          <cell r="G1154">
            <v>77655</v>
          </cell>
          <cell r="H1154">
            <v>13696408</v>
          </cell>
          <cell r="I1154">
            <v>40526</v>
          </cell>
          <cell r="J1154">
            <v>10694797</v>
          </cell>
        </row>
        <row r="1155">
          <cell r="A1155">
            <v>510830</v>
          </cell>
          <cell r="B1155" t="str">
            <v>MT</v>
          </cell>
          <cell r="C1155" t="str">
            <v>UNIÃO DO SUL</v>
          </cell>
          <cell r="D1155" t="str">
            <v>510830</v>
          </cell>
          <cell r="E1155">
            <v>22393</v>
          </cell>
          <cell r="F1155">
            <v>5416919</v>
          </cell>
          <cell r="G1155">
            <v>69272</v>
          </cell>
          <cell r="H1155">
            <v>6980444</v>
          </cell>
          <cell r="I1155">
            <v>21632</v>
          </cell>
          <cell r="J1155">
            <v>4533468</v>
          </cell>
        </row>
        <row r="1156">
          <cell r="A1156">
            <v>510835</v>
          </cell>
          <cell r="B1156" t="str">
            <v>MT</v>
          </cell>
          <cell r="C1156" t="str">
            <v>VALE DE SÃO DOMINGOS</v>
          </cell>
          <cell r="D1156" t="str">
            <v>510835</v>
          </cell>
          <cell r="E1156">
            <v>49119</v>
          </cell>
          <cell r="F1156">
            <v>5717997</v>
          </cell>
          <cell r="G1156">
            <v>78855</v>
          </cell>
          <cell r="H1156">
            <v>8283969</v>
          </cell>
          <cell r="I1156">
            <v>15761</v>
          </cell>
          <cell r="J1156">
            <v>5492594</v>
          </cell>
        </row>
        <row r="1157">
          <cell r="A1157">
            <v>510840</v>
          </cell>
          <cell r="B1157" t="str">
            <v>MT</v>
          </cell>
          <cell r="C1157" t="str">
            <v>VÁRZEA GRANDE</v>
          </cell>
          <cell r="D1157" t="str">
            <v>510840</v>
          </cell>
          <cell r="F1157">
            <v>12040</v>
          </cell>
          <cell r="H1157">
            <v>12900</v>
          </cell>
          <cell r="J1157">
            <v>8600</v>
          </cell>
        </row>
        <row r="1158">
          <cell r="A1158">
            <v>510850</v>
          </cell>
          <cell r="B1158" t="str">
            <v>MT</v>
          </cell>
          <cell r="C1158" t="str">
            <v>VERA</v>
          </cell>
          <cell r="D1158" t="str">
            <v>510850</v>
          </cell>
          <cell r="F1158">
            <v>32377492</v>
          </cell>
          <cell r="H1158">
            <v>34690170</v>
          </cell>
          <cell r="J1158">
            <v>23126780</v>
          </cell>
        </row>
        <row r="1159">
          <cell r="A1159">
            <v>510550</v>
          </cell>
          <cell r="B1159" t="str">
            <v>MT</v>
          </cell>
          <cell r="C1159" t="str">
            <v>VILA BELA DA SANTÍSSIMA TRINDADE</v>
          </cell>
          <cell r="D1159" t="str">
            <v>510550</v>
          </cell>
          <cell r="F1159">
            <v>902216</v>
          </cell>
          <cell r="H1159">
            <v>966660</v>
          </cell>
          <cell r="J1159">
            <v>644440</v>
          </cell>
        </row>
        <row r="1160">
          <cell r="A1160">
            <v>510860</v>
          </cell>
          <cell r="B1160" t="str">
            <v>MT</v>
          </cell>
          <cell r="C1160" t="str">
            <v>VILA RICA</v>
          </cell>
          <cell r="D1160" t="str">
            <v>510860</v>
          </cell>
          <cell r="E1160">
            <v>248150</v>
          </cell>
          <cell r="F1160">
            <v>53310270</v>
          </cell>
          <cell r="G1160">
            <v>297047</v>
          </cell>
          <cell r="H1160">
            <v>61236695</v>
          </cell>
          <cell r="I1160">
            <v>126840</v>
          </cell>
          <cell r="J1160">
            <v>36574765</v>
          </cell>
        </row>
        <row r="1161">
          <cell r="A1161">
            <v>500110</v>
          </cell>
          <cell r="B1161" t="str">
            <v>MS</v>
          </cell>
          <cell r="C1161" t="str">
            <v>AQUIDAUANA</v>
          </cell>
          <cell r="D1161" t="str">
            <v>500110</v>
          </cell>
          <cell r="F1161">
            <v>30418416</v>
          </cell>
          <cell r="H1161">
            <v>32591160</v>
          </cell>
          <cell r="J1161">
            <v>21727440</v>
          </cell>
        </row>
        <row r="1162">
          <cell r="A1162">
            <v>500124</v>
          </cell>
          <cell r="B1162" t="str">
            <v>MS</v>
          </cell>
          <cell r="C1162" t="str">
            <v>ARAL MOREIRA</v>
          </cell>
          <cell r="D1162" t="str">
            <v>500124</v>
          </cell>
          <cell r="E1162">
            <v>39506</v>
          </cell>
          <cell r="F1162">
            <v>22255745</v>
          </cell>
          <cell r="G1162">
            <v>27912</v>
          </cell>
          <cell r="H1162">
            <v>25085093</v>
          </cell>
          <cell r="I1162">
            <v>41416</v>
          </cell>
          <cell r="J1162">
            <v>15612499</v>
          </cell>
        </row>
        <row r="1163">
          <cell r="A1163">
            <v>500150</v>
          </cell>
          <cell r="B1163" t="str">
            <v>MS</v>
          </cell>
          <cell r="C1163" t="str">
            <v>BANDEIRANTES</v>
          </cell>
          <cell r="D1163" t="str">
            <v>500150</v>
          </cell>
          <cell r="F1163">
            <v>46984</v>
          </cell>
          <cell r="H1163">
            <v>50340</v>
          </cell>
          <cell r="J1163">
            <v>33560</v>
          </cell>
        </row>
        <row r="1164">
          <cell r="A1164">
            <v>500210</v>
          </cell>
          <cell r="B1164" t="str">
            <v>MS</v>
          </cell>
          <cell r="C1164" t="str">
            <v>BELA VISTA</v>
          </cell>
          <cell r="D1164" t="str">
            <v>500210</v>
          </cell>
          <cell r="F1164">
            <v>491008</v>
          </cell>
          <cell r="H1164">
            <v>526080</v>
          </cell>
          <cell r="J1164">
            <v>350720</v>
          </cell>
        </row>
        <row r="1165">
          <cell r="A1165">
            <v>500260</v>
          </cell>
          <cell r="B1165" t="str">
            <v>MS</v>
          </cell>
          <cell r="C1165" t="str">
            <v>CAMAPUÃ</v>
          </cell>
          <cell r="D1165" t="str">
            <v>500260</v>
          </cell>
          <cell r="F1165">
            <v>43747396</v>
          </cell>
          <cell r="H1165">
            <v>46872210</v>
          </cell>
          <cell r="J1165">
            <v>31248140</v>
          </cell>
        </row>
        <row r="1166">
          <cell r="A1166">
            <v>500270</v>
          </cell>
          <cell r="B1166" t="str">
            <v>MS</v>
          </cell>
          <cell r="C1166" t="str">
            <v>CAMPO GRANDE</v>
          </cell>
          <cell r="D1166" t="str">
            <v>500270</v>
          </cell>
          <cell r="E1166">
            <v>1839440</v>
          </cell>
          <cell r="F1166">
            <v>281946488</v>
          </cell>
          <cell r="G1166">
            <v>4058576</v>
          </cell>
          <cell r="H1166">
            <v>323105555</v>
          </cell>
          <cell r="I1166">
            <v>1609928</v>
          </cell>
          <cell r="J1166">
            <v>222712180</v>
          </cell>
        </row>
        <row r="1167">
          <cell r="A1167">
            <v>500295</v>
          </cell>
          <cell r="B1167" t="str">
            <v>MS</v>
          </cell>
          <cell r="C1167" t="str">
            <v>CHAPADÃO DO SUL</v>
          </cell>
          <cell r="D1167" t="str">
            <v>500295</v>
          </cell>
          <cell r="E1167">
            <v>1500</v>
          </cell>
          <cell r="F1167">
            <v>27380</v>
          </cell>
          <cell r="H1167">
            <v>55050</v>
          </cell>
          <cell r="J1167">
            <v>36700</v>
          </cell>
        </row>
        <row r="1168">
          <cell r="A1168">
            <v>500315</v>
          </cell>
          <cell r="B1168" t="str">
            <v>MS</v>
          </cell>
          <cell r="C1168" t="str">
            <v>CORONEL SAPUCAIA</v>
          </cell>
          <cell r="D1168" t="str">
            <v>500315</v>
          </cell>
          <cell r="F1168">
            <v>199853248</v>
          </cell>
          <cell r="H1168">
            <v>214128480</v>
          </cell>
          <cell r="J1168">
            <v>142752320</v>
          </cell>
        </row>
        <row r="1169">
          <cell r="A1169">
            <v>500330</v>
          </cell>
          <cell r="B1169" t="str">
            <v>MS</v>
          </cell>
          <cell r="C1169" t="str">
            <v>COXIM</v>
          </cell>
          <cell r="D1169" t="str">
            <v>500330</v>
          </cell>
          <cell r="F1169">
            <v>4908693132</v>
          </cell>
          <cell r="H1169">
            <v>5259314070</v>
          </cell>
          <cell r="J1169">
            <v>3506209380</v>
          </cell>
        </row>
        <row r="1170">
          <cell r="A1170">
            <v>500348</v>
          </cell>
          <cell r="B1170" t="str">
            <v>MS</v>
          </cell>
          <cell r="C1170" t="str">
            <v>DOIS IRMÃOS DO BURITI</v>
          </cell>
          <cell r="D1170" t="str">
            <v>500348</v>
          </cell>
          <cell r="F1170">
            <v>33168604</v>
          </cell>
          <cell r="H1170">
            <v>35537790</v>
          </cell>
          <cell r="J1170">
            <v>23691860</v>
          </cell>
        </row>
        <row r="1171">
          <cell r="A1171">
            <v>500370</v>
          </cell>
          <cell r="B1171" t="str">
            <v>MS</v>
          </cell>
          <cell r="C1171" t="str">
            <v>DOURADOS</v>
          </cell>
          <cell r="D1171" t="str">
            <v>500370</v>
          </cell>
          <cell r="E1171">
            <v>2428162</v>
          </cell>
          <cell r="F1171">
            <v>287889362</v>
          </cell>
          <cell r="G1171">
            <v>2144668</v>
          </cell>
          <cell r="H1171">
            <v>282872590</v>
          </cell>
          <cell r="I1171">
            <v>1078963</v>
          </cell>
          <cell r="J1171">
            <v>238418581</v>
          </cell>
        </row>
        <row r="1172">
          <cell r="A1172">
            <v>500380</v>
          </cell>
          <cell r="B1172" t="str">
            <v>MS</v>
          </cell>
          <cell r="C1172" t="str">
            <v>FÁTIMA DO SUL</v>
          </cell>
          <cell r="D1172" t="str">
            <v>500380</v>
          </cell>
          <cell r="E1172">
            <v>145280</v>
          </cell>
          <cell r="F1172">
            <v>25200961</v>
          </cell>
          <cell r="G1172">
            <v>304090</v>
          </cell>
          <cell r="H1172">
            <v>32053419</v>
          </cell>
          <cell r="I1172">
            <v>209854</v>
          </cell>
          <cell r="J1172">
            <v>34556171</v>
          </cell>
        </row>
        <row r="1173">
          <cell r="A1173">
            <v>500430</v>
          </cell>
          <cell r="B1173" t="str">
            <v>MS</v>
          </cell>
          <cell r="C1173" t="str">
            <v>IGUATEMI</v>
          </cell>
          <cell r="D1173" t="str">
            <v>500430</v>
          </cell>
          <cell r="F1173">
            <v>2124752</v>
          </cell>
          <cell r="H1173">
            <v>2276520</v>
          </cell>
          <cell r="J1173">
            <v>1517680</v>
          </cell>
        </row>
        <row r="1174">
          <cell r="A1174">
            <v>500450</v>
          </cell>
          <cell r="B1174" t="str">
            <v>MS</v>
          </cell>
          <cell r="C1174" t="str">
            <v>ITAPORÃ</v>
          </cell>
          <cell r="D1174" t="str">
            <v>500450</v>
          </cell>
          <cell r="E1174">
            <v>999</v>
          </cell>
          <cell r="F1174">
            <v>27024773</v>
          </cell>
          <cell r="G1174">
            <v>255417</v>
          </cell>
          <cell r="H1174">
            <v>29891735</v>
          </cell>
          <cell r="I1174">
            <v>119995</v>
          </cell>
          <cell r="J1174">
            <v>17946219</v>
          </cell>
        </row>
        <row r="1175">
          <cell r="A1175">
            <v>500460</v>
          </cell>
          <cell r="B1175" t="str">
            <v>MS</v>
          </cell>
          <cell r="C1175" t="str">
            <v>ITAQUIRAÍ</v>
          </cell>
          <cell r="D1175" t="str">
            <v>500460</v>
          </cell>
          <cell r="F1175">
            <v>25057032</v>
          </cell>
          <cell r="H1175">
            <v>26846820</v>
          </cell>
          <cell r="J1175">
            <v>17897880</v>
          </cell>
        </row>
        <row r="1176">
          <cell r="A1176">
            <v>500480</v>
          </cell>
          <cell r="B1176" t="str">
            <v>MS</v>
          </cell>
          <cell r="C1176" t="str">
            <v>JAPORÃ</v>
          </cell>
          <cell r="D1176" t="str">
            <v>500480</v>
          </cell>
          <cell r="F1176">
            <v>8820</v>
          </cell>
          <cell r="H1176">
            <v>9450</v>
          </cell>
          <cell r="J1176">
            <v>6300</v>
          </cell>
        </row>
        <row r="1177">
          <cell r="A1177">
            <v>500500</v>
          </cell>
          <cell r="B1177" t="str">
            <v>MS</v>
          </cell>
          <cell r="C1177" t="str">
            <v>JARDIM</v>
          </cell>
          <cell r="D1177" t="str">
            <v>500500</v>
          </cell>
          <cell r="F1177">
            <v>149469180</v>
          </cell>
          <cell r="H1177">
            <v>160145550</v>
          </cell>
          <cell r="J1177">
            <v>106763700</v>
          </cell>
        </row>
        <row r="1178">
          <cell r="A1178">
            <v>500515</v>
          </cell>
          <cell r="B1178" t="str">
            <v>MS</v>
          </cell>
          <cell r="C1178" t="str">
            <v>JUTI</v>
          </cell>
          <cell r="D1178" t="str">
            <v>500515</v>
          </cell>
          <cell r="F1178">
            <v>5658940</v>
          </cell>
          <cell r="H1178">
            <v>6063150</v>
          </cell>
          <cell r="J1178">
            <v>4042100</v>
          </cell>
        </row>
        <row r="1179">
          <cell r="A1179">
            <v>500525</v>
          </cell>
          <cell r="B1179" t="str">
            <v>MS</v>
          </cell>
          <cell r="C1179" t="str">
            <v>LAGUNA CARAPÃ</v>
          </cell>
          <cell r="D1179" t="str">
            <v>500525</v>
          </cell>
          <cell r="E1179">
            <v>15358</v>
          </cell>
          <cell r="F1179">
            <v>14188622</v>
          </cell>
          <cell r="G1179">
            <v>8691</v>
          </cell>
          <cell r="H1179">
            <v>13562983</v>
          </cell>
          <cell r="I1179">
            <v>1920</v>
          </cell>
          <cell r="J1179">
            <v>8344583</v>
          </cell>
        </row>
        <row r="1180">
          <cell r="A1180">
            <v>500580</v>
          </cell>
          <cell r="B1180" t="str">
            <v>MS</v>
          </cell>
          <cell r="C1180" t="str">
            <v>NIOAQUE</v>
          </cell>
          <cell r="D1180" t="str">
            <v>500580</v>
          </cell>
          <cell r="F1180">
            <v>23228380</v>
          </cell>
          <cell r="H1180">
            <v>24887550</v>
          </cell>
          <cell r="J1180">
            <v>16591700</v>
          </cell>
        </row>
        <row r="1181">
          <cell r="A1181">
            <v>500620</v>
          </cell>
          <cell r="B1181" t="str">
            <v>MS</v>
          </cell>
          <cell r="C1181" t="str">
            <v>NOVA ANDRADINA</v>
          </cell>
          <cell r="D1181" t="str">
            <v>500620</v>
          </cell>
          <cell r="F1181">
            <v>21840</v>
          </cell>
          <cell r="H1181">
            <v>23400</v>
          </cell>
          <cell r="J1181">
            <v>15600</v>
          </cell>
        </row>
        <row r="1182">
          <cell r="A1182">
            <v>500635</v>
          </cell>
          <cell r="B1182" t="str">
            <v>MS</v>
          </cell>
          <cell r="C1182" t="str">
            <v>PARANHOS</v>
          </cell>
          <cell r="D1182" t="str">
            <v>500635</v>
          </cell>
          <cell r="F1182">
            <v>0</v>
          </cell>
          <cell r="H1182">
            <v>0</v>
          </cell>
          <cell r="J1182">
            <v>0</v>
          </cell>
        </row>
        <row r="1183">
          <cell r="A1183">
            <v>500640</v>
          </cell>
          <cell r="B1183" t="str">
            <v>MS</v>
          </cell>
          <cell r="C1183" t="str">
            <v>PEDRO GOMES</v>
          </cell>
          <cell r="D1183" t="str">
            <v>500640</v>
          </cell>
          <cell r="F1183">
            <v>836948</v>
          </cell>
          <cell r="H1183">
            <v>896730</v>
          </cell>
          <cell r="J1183">
            <v>597820</v>
          </cell>
        </row>
        <row r="1184">
          <cell r="A1184">
            <v>500660</v>
          </cell>
          <cell r="B1184" t="str">
            <v>MS</v>
          </cell>
          <cell r="C1184" t="str">
            <v>PONTA PORÃ</v>
          </cell>
          <cell r="D1184" t="str">
            <v>500660</v>
          </cell>
          <cell r="F1184">
            <v>204474060</v>
          </cell>
          <cell r="H1184">
            <v>219079350</v>
          </cell>
          <cell r="J1184">
            <v>146052900</v>
          </cell>
        </row>
        <row r="1185">
          <cell r="A1185">
            <v>500690</v>
          </cell>
          <cell r="B1185" t="str">
            <v>MS</v>
          </cell>
          <cell r="C1185" t="str">
            <v>PORTO MURTINHO</v>
          </cell>
          <cell r="D1185" t="str">
            <v>500690</v>
          </cell>
          <cell r="E1185">
            <v>15568</v>
          </cell>
          <cell r="F1185">
            <v>10460211</v>
          </cell>
          <cell r="G1185">
            <v>2889</v>
          </cell>
          <cell r="H1185">
            <v>10143744</v>
          </cell>
          <cell r="I1185">
            <v>4519</v>
          </cell>
          <cell r="J1185">
            <v>5648348</v>
          </cell>
        </row>
        <row r="1186">
          <cell r="A1186">
            <v>500769</v>
          </cell>
          <cell r="B1186" t="str">
            <v>MS</v>
          </cell>
          <cell r="C1186" t="str">
            <v>SÃO GABRIEL DO OESTE</v>
          </cell>
          <cell r="D1186" t="str">
            <v>500769</v>
          </cell>
          <cell r="F1186">
            <v>560000</v>
          </cell>
          <cell r="H1186">
            <v>600000</v>
          </cell>
          <cell r="J1186">
            <v>400000</v>
          </cell>
        </row>
        <row r="1187">
          <cell r="A1187">
            <v>500795</v>
          </cell>
          <cell r="B1187" t="str">
            <v>MS</v>
          </cell>
          <cell r="C1187" t="str">
            <v>TACURU</v>
          </cell>
          <cell r="D1187" t="str">
            <v>500795</v>
          </cell>
          <cell r="E1187">
            <v>5881</v>
          </cell>
          <cell r="F1187">
            <v>30349238</v>
          </cell>
          <cell r="G1187">
            <v>14852</v>
          </cell>
          <cell r="H1187">
            <v>29862829</v>
          </cell>
          <cell r="I1187">
            <v>4271</v>
          </cell>
          <cell r="J1187">
            <v>19028218</v>
          </cell>
        </row>
        <row r="1188">
          <cell r="A1188">
            <v>500797</v>
          </cell>
          <cell r="B1188" t="str">
            <v>MS</v>
          </cell>
          <cell r="C1188" t="str">
            <v>TAQUARUSSU</v>
          </cell>
          <cell r="D1188" t="str">
            <v>500797</v>
          </cell>
          <cell r="F1188">
            <v>4388608</v>
          </cell>
          <cell r="H1188">
            <v>4702080</v>
          </cell>
          <cell r="J1188">
            <v>3134720</v>
          </cell>
        </row>
        <row r="1189">
          <cell r="A1189">
            <v>310375</v>
          </cell>
          <cell r="B1189" t="str">
            <v>MG</v>
          </cell>
          <cell r="C1189" t="str">
            <v>ARAPORÃ</v>
          </cell>
          <cell r="D1189" t="str">
            <v>310375</v>
          </cell>
          <cell r="F1189">
            <v>2984240</v>
          </cell>
          <cell r="H1189">
            <v>3197400</v>
          </cell>
          <cell r="J1189">
            <v>2131600</v>
          </cell>
        </row>
        <row r="1190">
          <cell r="A1190">
            <v>310560</v>
          </cell>
          <cell r="B1190" t="str">
            <v>MG</v>
          </cell>
          <cell r="C1190" t="str">
            <v>BARBACENA</v>
          </cell>
          <cell r="D1190" t="str">
            <v>310560</v>
          </cell>
          <cell r="E1190">
            <v>598512</v>
          </cell>
          <cell r="F1190">
            <v>206554244</v>
          </cell>
          <cell r="G1190">
            <v>1963596</v>
          </cell>
          <cell r="H1190">
            <v>180458140</v>
          </cell>
          <cell r="I1190">
            <v>154436</v>
          </cell>
          <cell r="J1190">
            <v>115900994</v>
          </cell>
        </row>
        <row r="1191">
          <cell r="A1191">
            <v>310910</v>
          </cell>
          <cell r="B1191" t="str">
            <v>MG</v>
          </cell>
          <cell r="C1191" t="str">
            <v>BUENO BRANDÃO</v>
          </cell>
          <cell r="D1191" t="str">
            <v>310910</v>
          </cell>
          <cell r="F1191">
            <v>0</v>
          </cell>
          <cell r="H1191">
            <v>0</v>
          </cell>
          <cell r="J1191">
            <v>0</v>
          </cell>
        </row>
        <row r="1192">
          <cell r="A1192">
            <v>310970</v>
          </cell>
          <cell r="B1192" t="str">
            <v>MG</v>
          </cell>
          <cell r="C1192" t="str">
            <v>CACHOEIRA DE MINAS</v>
          </cell>
          <cell r="D1192" t="str">
            <v>310970</v>
          </cell>
          <cell r="F1192">
            <v>2778776</v>
          </cell>
          <cell r="H1192">
            <v>2977260</v>
          </cell>
          <cell r="J1192">
            <v>1984840</v>
          </cell>
        </row>
        <row r="1193">
          <cell r="A1193">
            <v>312280</v>
          </cell>
          <cell r="B1193" t="str">
            <v>MG</v>
          </cell>
          <cell r="C1193" t="str">
            <v>DOM VIÇOSO</v>
          </cell>
          <cell r="D1193" t="str">
            <v>312280</v>
          </cell>
          <cell r="F1193">
            <v>14163240</v>
          </cell>
          <cell r="H1193">
            <v>15174900</v>
          </cell>
          <cell r="J1193">
            <v>10116600</v>
          </cell>
        </row>
        <row r="1194">
          <cell r="A1194">
            <v>313170</v>
          </cell>
          <cell r="B1194" t="str">
            <v>MG</v>
          </cell>
          <cell r="C1194" t="str">
            <v>ITABIRA</v>
          </cell>
          <cell r="D1194" t="str">
            <v>313170</v>
          </cell>
          <cell r="F1194">
            <v>2498132</v>
          </cell>
          <cell r="H1194">
            <v>2676570</v>
          </cell>
          <cell r="J1194">
            <v>1784380</v>
          </cell>
        </row>
        <row r="1195">
          <cell r="A1195">
            <v>313505</v>
          </cell>
          <cell r="B1195" t="str">
            <v>MG</v>
          </cell>
          <cell r="C1195" t="str">
            <v>JAÍBA</v>
          </cell>
          <cell r="D1195" t="str">
            <v>313505</v>
          </cell>
          <cell r="F1195">
            <v>418264</v>
          </cell>
          <cell r="H1195">
            <v>448140</v>
          </cell>
          <cell r="J1195">
            <v>298760</v>
          </cell>
        </row>
        <row r="1196">
          <cell r="A1196">
            <v>314090</v>
          </cell>
          <cell r="B1196" t="str">
            <v>MG</v>
          </cell>
          <cell r="C1196" t="str">
            <v>MATIPÓ</v>
          </cell>
          <cell r="D1196" t="str">
            <v>314090</v>
          </cell>
          <cell r="F1196">
            <v>2455348</v>
          </cell>
          <cell r="H1196">
            <v>2630730</v>
          </cell>
          <cell r="J1196">
            <v>1753820</v>
          </cell>
        </row>
        <row r="1197">
          <cell r="A1197">
            <v>314200</v>
          </cell>
          <cell r="B1197" t="str">
            <v>MG</v>
          </cell>
          <cell r="C1197" t="str">
            <v>MIRABELA</v>
          </cell>
          <cell r="D1197" t="str">
            <v>314200</v>
          </cell>
          <cell r="F1197">
            <v>267988</v>
          </cell>
          <cell r="H1197">
            <v>287130</v>
          </cell>
          <cell r="J1197">
            <v>191420</v>
          </cell>
        </row>
        <row r="1198">
          <cell r="A1198">
            <v>314587</v>
          </cell>
          <cell r="B1198" t="str">
            <v>MG</v>
          </cell>
          <cell r="C1198" t="str">
            <v>ORIZÂNIA</v>
          </cell>
          <cell r="D1198" t="str">
            <v>314587</v>
          </cell>
          <cell r="F1198">
            <v>13232380</v>
          </cell>
          <cell r="H1198">
            <v>14177550</v>
          </cell>
          <cell r="J1198">
            <v>9451700</v>
          </cell>
        </row>
        <row r="1199">
          <cell r="A1199">
            <v>314910</v>
          </cell>
          <cell r="B1199" t="str">
            <v>MG</v>
          </cell>
          <cell r="C1199" t="str">
            <v>PEDRALVA</v>
          </cell>
          <cell r="D1199" t="str">
            <v>314910</v>
          </cell>
          <cell r="F1199">
            <v>0</v>
          </cell>
          <cell r="H1199">
            <v>0</v>
          </cell>
          <cell r="J1199">
            <v>0</v>
          </cell>
        </row>
        <row r="1200">
          <cell r="A1200">
            <v>315080</v>
          </cell>
          <cell r="B1200" t="str">
            <v>MG</v>
          </cell>
          <cell r="C1200" t="str">
            <v>PIRANGA</v>
          </cell>
          <cell r="D1200" t="str">
            <v>315080</v>
          </cell>
          <cell r="F1200">
            <v>94248</v>
          </cell>
          <cell r="H1200">
            <v>100980</v>
          </cell>
          <cell r="J1200">
            <v>67320</v>
          </cell>
        </row>
        <row r="1201">
          <cell r="A1201">
            <v>315370</v>
          </cell>
          <cell r="B1201" t="str">
            <v>MG</v>
          </cell>
          <cell r="C1201" t="str">
            <v>QUARTEL GERAL</v>
          </cell>
          <cell r="D1201" t="str">
            <v>315370</v>
          </cell>
          <cell r="F1201">
            <v>26174596</v>
          </cell>
          <cell r="H1201">
            <v>28044210</v>
          </cell>
          <cell r="J1201">
            <v>18696140</v>
          </cell>
        </row>
        <row r="1202">
          <cell r="A1202">
            <v>315960</v>
          </cell>
          <cell r="B1202" t="str">
            <v>MG</v>
          </cell>
          <cell r="C1202" t="str">
            <v>SANTA RITA DO SAPUCAÍ</v>
          </cell>
          <cell r="D1202" t="str">
            <v>315960</v>
          </cell>
          <cell r="F1202">
            <v>100813384</v>
          </cell>
          <cell r="H1202">
            <v>108014340</v>
          </cell>
          <cell r="J1202">
            <v>72009560</v>
          </cell>
        </row>
        <row r="1203">
          <cell r="A1203">
            <v>316370</v>
          </cell>
          <cell r="B1203" t="str">
            <v>MG</v>
          </cell>
          <cell r="C1203" t="str">
            <v>SÃO LOURENÇO</v>
          </cell>
          <cell r="D1203" t="str">
            <v>316370</v>
          </cell>
          <cell r="F1203">
            <v>128876916</v>
          </cell>
          <cell r="H1203">
            <v>138082410</v>
          </cell>
          <cell r="J1203">
            <v>92054940</v>
          </cell>
        </row>
        <row r="1204">
          <cell r="A1204">
            <v>316720</v>
          </cell>
          <cell r="B1204" t="str">
            <v>MG</v>
          </cell>
          <cell r="C1204" t="str">
            <v>SETE LAGOAS</v>
          </cell>
          <cell r="D1204" t="str">
            <v>316720</v>
          </cell>
          <cell r="F1204">
            <v>11565960</v>
          </cell>
          <cell r="H1204">
            <v>12392100</v>
          </cell>
          <cell r="J1204">
            <v>8261400</v>
          </cell>
        </row>
        <row r="1205">
          <cell r="A1205">
            <v>317020</v>
          </cell>
          <cell r="B1205" t="str">
            <v>MG</v>
          </cell>
          <cell r="C1205" t="str">
            <v>UBERLÂNDIA</v>
          </cell>
          <cell r="D1205" t="str">
            <v>317020</v>
          </cell>
          <cell r="F1205">
            <v>685076</v>
          </cell>
          <cell r="H1205">
            <v>734010</v>
          </cell>
          <cell r="J1205">
            <v>489340</v>
          </cell>
        </row>
        <row r="1206">
          <cell r="A1206">
            <v>150010</v>
          </cell>
          <cell r="B1206" t="str">
            <v>PA</v>
          </cell>
          <cell r="C1206" t="str">
            <v>ABAETETUBA</v>
          </cell>
          <cell r="D1206" t="str">
            <v>150010</v>
          </cell>
          <cell r="F1206">
            <v>85289148</v>
          </cell>
          <cell r="H1206">
            <v>91381230</v>
          </cell>
          <cell r="J1206">
            <v>60920820</v>
          </cell>
        </row>
        <row r="1207">
          <cell r="A1207">
            <v>150013</v>
          </cell>
          <cell r="B1207" t="str">
            <v>PA</v>
          </cell>
          <cell r="C1207" t="str">
            <v>ABEL FIGUEIREDO</v>
          </cell>
          <cell r="D1207" t="str">
            <v>150013</v>
          </cell>
          <cell r="F1207">
            <v>2313192</v>
          </cell>
          <cell r="H1207">
            <v>2478420</v>
          </cell>
          <cell r="J1207">
            <v>1652280</v>
          </cell>
        </row>
        <row r="1208">
          <cell r="A1208">
            <v>150020</v>
          </cell>
          <cell r="B1208" t="str">
            <v>PA</v>
          </cell>
          <cell r="C1208" t="str">
            <v>ACARÁ</v>
          </cell>
          <cell r="D1208" t="str">
            <v>150020</v>
          </cell>
          <cell r="F1208">
            <v>5102496</v>
          </cell>
          <cell r="H1208">
            <v>5466960</v>
          </cell>
          <cell r="J1208">
            <v>3644640</v>
          </cell>
        </row>
        <row r="1209">
          <cell r="A1209">
            <v>150030</v>
          </cell>
          <cell r="B1209" t="str">
            <v>PA</v>
          </cell>
          <cell r="C1209" t="str">
            <v>AFUÁ</v>
          </cell>
          <cell r="D1209" t="str">
            <v>150030</v>
          </cell>
          <cell r="F1209">
            <v>0</v>
          </cell>
          <cell r="H1209">
            <v>0</v>
          </cell>
          <cell r="J1209">
            <v>0</v>
          </cell>
        </row>
        <row r="1210">
          <cell r="A1210">
            <v>150034</v>
          </cell>
          <cell r="B1210" t="str">
            <v>PA</v>
          </cell>
          <cell r="C1210" t="str">
            <v>ÁGUA AZUL DO NORTE</v>
          </cell>
          <cell r="D1210" t="str">
            <v>150034</v>
          </cell>
          <cell r="E1210">
            <v>96084</v>
          </cell>
          <cell r="F1210">
            <v>38007069</v>
          </cell>
          <cell r="G1210">
            <v>53047</v>
          </cell>
          <cell r="H1210">
            <v>40028057</v>
          </cell>
          <cell r="I1210">
            <v>56005</v>
          </cell>
          <cell r="J1210">
            <v>25399732</v>
          </cell>
        </row>
        <row r="1211">
          <cell r="A1211">
            <v>150050</v>
          </cell>
          <cell r="B1211" t="str">
            <v>PA</v>
          </cell>
          <cell r="C1211" t="str">
            <v>ALMEIRIM</v>
          </cell>
          <cell r="D1211" t="str">
            <v>150050</v>
          </cell>
          <cell r="E1211">
            <v>224777</v>
          </cell>
          <cell r="F1211">
            <v>52042723</v>
          </cell>
          <cell r="G1211">
            <v>228580</v>
          </cell>
          <cell r="H1211">
            <v>58150770</v>
          </cell>
          <cell r="I1211">
            <v>202642</v>
          </cell>
          <cell r="J1211">
            <v>39060335</v>
          </cell>
        </row>
        <row r="1212">
          <cell r="A1212">
            <v>150060</v>
          </cell>
          <cell r="B1212" t="str">
            <v>PA</v>
          </cell>
          <cell r="C1212" t="str">
            <v>ALTAMIRA</v>
          </cell>
          <cell r="D1212" t="str">
            <v>150060</v>
          </cell>
          <cell r="E1212">
            <v>38412</v>
          </cell>
          <cell r="F1212">
            <v>7704396</v>
          </cell>
          <cell r="H1212">
            <v>8131050</v>
          </cell>
          <cell r="J1212">
            <v>5420700</v>
          </cell>
        </row>
        <row r="1213">
          <cell r="A1213">
            <v>150080</v>
          </cell>
          <cell r="B1213" t="str">
            <v>PA</v>
          </cell>
          <cell r="C1213" t="str">
            <v>ANANINDEUA</v>
          </cell>
          <cell r="D1213" t="str">
            <v>150080</v>
          </cell>
          <cell r="E1213">
            <v>22087</v>
          </cell>
          <cell r="F1213">
            <v>177628772</v>
          </cell>
          <cell r="G1213">
            <v>25385</v>
          </cell>
          <cell r="H1213">
            <v>195024714</v>
          </cell>
          <cell r="I1213">
            <v>44653</v>
          </cell>
          <cell r="J1213">
            <v>128612260</v>
          </cell>
        </row>
        <row r="1214">
          <cell r="A1214">
            <v>150085</v>
          </cell>
          <cell r="B1214" t="str">
            <v>PA</v>
          </cell>
          <cell r="C1214" t="str">
            <v>ANAPU</v>
          </cell>
          <cell r="D1214" t="str">
            <v>150085</v>
          </cell>
          <cell r="E1214">
            <v>96577</v>
          </cell>
          <cell r="F1214">
            <v>115450089</v>
          </cell>
          <cell r="G1214">
            <v>143492</v>
          </cell>
          <cell r="H1214">
            <v>124797200</v>
          </cell>
          <cell r="I1214">
            <v>34554</v>
          </cell>
          <cell r="J1214">
            <v>82214661</v>
          </cell>
        </row>
        <row r="1215">
          <cell r="A1215">
            <v>150100</v>
          </cell>
          <cell r="B1215" t="str">
            <v>PA</v>
          </cell>
          <cell r="C1215" t="str">
            <v>AVEIRO</v>
          </cell>
          <cell r="D1215" t="str">
            <v>150100</v>
          </cell>
          <cell r="E1215">
            <v>28794</v>
          </cell>
          <cell r="F1215">
            <v>4491940</v>
          </cell>
          <cell r="G1215">
            <v>56233</v>
          </cell>
          <cell r="H1215">
            <v>6631608</v>
          </cell>
          <cell r="I1215">
            <v>76798</v>
          </cell>
          <cell r="J1215">
            <v>5293487</v>
          </cell>
        </row>
        <row r="1216">
          <cell r="A1216">
            <v>150120</v>
          </cell>
          <cell r="B1216" t="str">
            <v>PA</v>
          </cell>
          <cell r="C1216" t="str">
            <v>BAIÃO</v>
          </cell>
          <cell r="D1216" t="str">
            <v>150120</v>
          </cell>
          <cell r="F1216">
            <v>3085404</v>
          </cell>
          <cell r="H1216">
            <v>3305790</v>
          </cell>
          <cell r="J1216">
            <v>2203860</v>
          </cell>
        </row>
        <row r="1217">
          <cell r="A1217">
            <v>150125</v>
          </cell>
          <cell r="B1217" t="str">
            <v>PA</v>
          </cell>
          <cell r="C1217" t="str">
            <v>BANNACH</v>
          </cell>
          <cell r="D1217" t="str">
            <v>150125</v>
          </cell>
          <cell r="F1217">
            <v>33460</v>
          </cell>
          <cell r="H1217">
            <v>35850</v>
          </cell>
          <cell r="J1217">
            <v>23900</v>
          </cell>
        </row>
        <row r="1218">
          <cell r="A1218">
            <v>150130</v>
          </cell>
          <cell r="B1218" t="str">
            <v>PA</v>
          </cell>
          <cell r="C1218" t="str">
            <v>BARCARENA</v>
          </cell>
          <cell r="D1218" t="str">
            <v>150130</v>
          </cell>
          <cell r="F1218">
            <v>76553064</v>
          </cell>
          <cell r="H1218">
            <v>82021140</v>
          </cell>
          <cell r="J1218">
            <v>54680760</v>
          </cell>
        </row>
        <row r="1219">
          <cell r="A1219">
            <v>150140</v>
          </cell>
          <cell r="B1219" t="str">
            <v>PA</v>
          </cell>
          <cell r="C1219" t="str">
            <v>BELÉM</v>
          </cell>
          <cell r="D1219" t="str">
            <v>150140</v>
          </cell>
          <cell r="E1219">
            <v>5828184</v>
          </cell>
          <cell r="F1219">
            <v>6652374158</v>
          </cell>
          <cell r="G1219">
            <v>4754355</v>
          </cell>
          <cell r="H1219">
            <v>7077383452</v>
          </cell>
          <cell r="I1219">
            <v>4034569</v>
          </cell>
          <cell r="J1219">
            <v>4714532944</v>
          </cell>
        </row>
        <row r="1220">
          <cell r="A1220">
            <v>150145</v>
          </cell>
          <cell r="B1220" t="str">
            <v>PA</v>
          </cell>
          <cell r="C1220" t="str">
            <v>BELTERRA</v>
          </cell>
          <cell r="D1220" t="str">
            <v>150145</v>
          </cell>
          <cell r="E1220">
            <v>89791</v>
          </cell>
          <cell r="F1220">
            <v>16441826</v>
          </cell>
          <cell r="G1220">
            <v>14720</v>
          </cell>
          <cell r="H1220">
            <v>20077708</v>
          </cell>
          <cell r="I1220">
            <v>31945</v>
          </cell>
          <cell r="J1220">
            <v>18197511</v>
          </cell>
        </row>
        <row r="1221">
          <cell r="A1221">
            <v>150150</v>
          </cell>
          <cell r="B1221" t="str">
            <v>PA</v>
          </cell>
          <cell r="C1221" t="str">
            <v>BENEVIDES</v>
          </cell>
          <cell r="D1221" t="str">
            <v>150150</v>
          </cell>
          <cell r="E1221">
            <v>11640</v>
          </cell>
          <cell r="F1221">
            <v>22984035</v>
          </cell>
          <cell r="G1221">
            <v>2524</v>
          </cell>
          <cell r="H1221">
            <v>25495837</v>
          </cell>
          <cell r="I1221">
            <v>9612</v>
          </cell>
          <cell r="J1221">
            <v>15575288</v>
          </cell>
        </row>
        <row r="1222">
          <cell r="A1222">
            <v>150157</v>
          </cell>
          <cell r="B1222" t="str">
            <v>PA</v>
          </cell>
          <cell r="C1222" t="str">
            <v>BOM JESUS DO TOCANTINS</v>
          </cell>
          <cell r="D1222" t="str">
            <v>150157</v>
          </cell>
          <cell r="E1222">
            <v>11138</v>
          </cell>
          <cell r="F1222">
            <v>481761133</v>
          </cell>
          <cell r="G1222">
            <v>11734</v>
          </cell>
          <cell r="H1222">
            <v>516436061</v>
          </cell>
          <cell r="I1222">
            <v>7802</v>
          </cell>
          <cell r="J1222">
            <v>344422838</v>
          </cell>
        </row>
        <row r="1223">
          <cell r="A1223">
            <v>150160</v>
          </cell>
          <cell r="B1223" t="str">
            <v>PA</v>
          </cell>
          <cell r="C1223" t="str">
            <v>BONITO</v>
          </cell>
          <cell r="D1223" t="str">
            <v>150160</v>
          </cell>
          <cell r="F1223">
            <v>64400</v>
          </cell>
          <cell r="H1223">
            <v>69000</v>
          </cell>
          <cell r="J1223">
            <v>46000</v>
          </cell>
        </row>
        <row r="1224">
          <cell r="A1224">
            <v>150170</v>
          </cell>
          <cell r="B1224" t="str">
            <v>PA</v>
          </cell>
          <cell r="C1224" t="str">
            <v>BRAGANÇA</v>
          </cell>
          <cell r="D1224" t="str">
            <v>150170</v>
          </cell>
          <cell r="F1224">
            <v>3843084</v>
          </cell>
          <cell r="H1224">
            <v>4117590</v>
          </cell>
          <cell r="J1224">
            <v>2745060</v>
          </cell>
        </row>
        <row r="1225">
          <cell r="A1225">
            <v>150172</v>
          </cell>
          <cell r="B1225" t="str">
            <v>PA</v>
          </cell>
          <cell r="C1225" t="str">
            <v>BRASIL NOVO</v>
          </cell>
          <cell r="D1225" t="str">
            <v>150172</v>
          </cell>
          <cell r="F1225">
            <v>4703216</v>
          </cell>
          <cell r="H1225">
            <v>5039160</v>
          </cell>
          <cell r="J1225">
            <v>3359440</v>
          </cell>
        </row>
        <row r="1226">
          <cell r="A1226">
            <v>150175</v>
          </cell>
          <cell r="B1226" t="str">
            <v>PA</v>
          </cell>
          <cell r="C1226" t="str">
            <v>BREJO GRANDE DO ARAGUAIA</v>
          </cell>
          <cell r="D1226" t="str">
            <v>150175</v>
          </cell>
          <cell r="F1226">
            <v>29517880</v>
          </cell>
          <cell r="H1226">
            <v>31626300</v>
          </cell>
          <cell r="J1226">
            <v>21084200</v>
          </cell>
        </row>
        <row r="1227">
          <cell r="A1227">
            <v>150180</v>
          </cell>
          <cell r="B1227" t="str">
            <v>PA</v>
          </cell>
          <cell r="C1227" t="str">
            <v>BREVES</v>
          </cell>
          <cell r="D1227" t="str">
            <v>150180</v>
          </cell>
          <cell r="F1227">
            <v>1295728</v>
          </cell>
          <cell r="H1227">
            <v>1388280</v>
          </cell>
          <cell r="J1227">
            <v>925520</v>
          </cell>
        </row>
        <row r="1228">
          <cell r="A1228">
            <v>150190</v>
          </cell>
          <cell r="B1228" t="str">
            <v>PA</v>
          </cell>
          <cell r="C1228" t="str">
            <v>BUJARU</v>
          </cell>
          <cell r="D1228" t="str">
            <v>150190</v>
          </cell>
          <cell r="E1228">
            <v>125121</v>
          </cell>
          <cell r="F1228">
            <v>20981264</v>
          </cell>
          <cell r="G1228">
            <v>99476</v>
          </cell>
          <cell r="H1228">
            <v>24920048</v>
          </cell>
          <cell r="I1228">
            <v>62231</v>
          </cell>
          <cell r="J1228">
            <v>16583946</v>
          </cell>
        </row>
        <row r="1229">
          <cell r="A1229">
            <v>150200</v>
          </cell>
          <cell r="B1229" t="str">
            <v>PA</v>
          </cell>
          <cell r="C1229" t="str">
            <v>CACHOEIRA DO ARARI</v>
          </cell>
          <cell r="D1229" t="str">
            <v>150200</v>
          </cell>
          <cell r="F1229">
            <v>2051672</v>
          </cell>
          <cell r="H1229">
            <v>2198220</v>
          </cell>
          <cell r="J1229">
            <v>1465480</v>
          </cell>
        </row>
        <row r="1230">
          <cell r="A1230">
            <v>150210</v>
          </cell>
          <cell r="B1230" t="str">
            <v>PA</v>
          </cell>
          <cell r="C1230" t="str">
            <v>CAMETÁ</v>
          </cell>
          <cell r="D1230" t="str">
            <v>150210</v>
          </cell>
          <cell r="H1230">
            <v>264150</v>
          </cell>
          <cell r="I1230">
            <v>3472</v>
          </cell>
          <cell r="J1230">
            <v>3670519</v>
          </cell>
        </row>
        <row r="1231">
          <cell r="A1231">
            <v>150215</v>
          </cell>
          <cell r="B1231" t="str">
            <v>PA</v>
          </cell>
          <cell r="C1231" t="str">
            <v>CANAÃ DOS CARAJÁS</v>
          </cell>
          <cell r="D1231" t="str">
            <v>150215</v>
          </cell>
          <cell r="F1231">
            <v>66125276</v>
          </cell>
          <cell r="H1231">
            <v>70848510</v>
          </cell>
          <cell r="J1231">
            <v>47232340</v>
          </cell>
        </row>
        <row r="1232">
          <cell r="A1232">
            <v>150220</v>
          </cell>
          <cell r="B1232" t="str">
            <v>PA</v>
          </cell>
          <cell r="C1232" t="str">
            <v>CAPANEMA</v>
          </cell>
          <cell r="D1232" t="str">
            <v>150220</v>
          </cell>
          <cell r="E1232">
            <v>3511</v>
          </cell>
          <cell r="F1232">
            <v>1881082</v>
          </cell>
          <cell r="G1232">
            <v>4167</v>
          </cell>
          <cell r="H1232">
            <v>1584260</v>
          </cell>
          <cell r="J1232">
            <v>952340</v>
          </cell>
        </row>
        <row r="1233">
          <cell r="A1233">
            <v>150240</v>
          </cell>
          <cell r="B1233" t="str">
            <v>PA</v>
          </cell>
          <cell r="C1233" t="str">
            <v>CASTANHAL</v>
          </cell>
          <cell r="D1233" t="str">
            <v>150240</v>
          </cell>
          <cell r="E1233">
            <v>526095</v>
          </cell>
          <cell r="F1233">
            <v>58997273</v>
          </cell>
          <cell r="G1233">
            <v>548507</v>
          </cell>
          <cell r="H1233">
            <v>62498183</v>
          </cell>
          <cell r="I1233">
            <v>429025</v>
          </cell>
          <cell r="J1233">
            <v>48350514</v>
          </cell>
        </row>
        <row r="1234">
          <cell r="A1234">
            <v>150250</v>
          </cell>
          <cell r="B1234" t="str">
            <v>PA</v>
          </cell>
          <cell r="C1234" t="str">
            <v>CHAVES</v>
          </cell>
          <cell r="D1234" t="str">
            <v>150250</v>
          </cell>
          <cell r="E1234">
            <v>37205</v>
          </cell>
          <cell r="F1234">
            <v>10109363</v>
          </cell>
          <cell r="G1234">
            <v>66755</v>
          </cell>
          <cell r="H1234">
            <v>12961306</v>
          </cell>
          <cell r="I1234">
            <v>49514</v>
          </cell>
          <cell r="J1234">
            <v>7423667</v>
          </cell>
        </row>
        <row r="1235">
          <cell r="A1235">
            <v>150260</v>
          </cell>
          <cell r="B1235" t="str">
            <v>PA</v>
          </cell>
          <cell r="C1235" t="str">
            <v>COLARES</v>
          </cell>
          <cell r="D1235" t="str">
            <v>150260</v>
          </cell>
          <cell r="F1235">
            <v>45326036</v>
          </cell>
          <cell r="H1235">
            <v>48563610</v>
          </cell>
          <cell r="J1235">
            <v>32375740</v>
          </cell>
        </row>
        <row r="1236">
          <cell r="A1236">
            <v>150270</v>
          </cell>
          <cell r="B1236" t="str">
            <v>PA</v>
          </cell>
          <cell r="C1236" t="str">
            <v>CONCEIÇÃO DO ARAGUAIA</v>
          </cell>
          <cell r="D1236" t="str">
            <v>150270</v>
          </cell>
          <cell r="E1236">
            <v>78253</v>
          </cell>
          <cell r="F1236">
            <v>136676331</v>
          </cell>
          <cell r="G1236">
            <v>65248</v>
          </cell>
          <cell r="H1236">
            <v>172616035</v>
          </cell>
          <cell r="I1236">
            <v>444533</v>
          </cell>
          <cell r="J1236">
            <v>125572704</v>
          </cell>
        </row>
        <row r="1237">
          <cell r="A1237">
            <v>150276</v>
          </cell>
          <cell r="B1237" t="str">
            <v>PA</v>
          </cell>
          <cell r="C1237" t="str">
            <v>CUMARU DO NORTE</v>
          </cell>
          <cell r="D1237" t="str">
            <v>150276</v>
          </cell>
          <cell r="F1237">
            <v>809396</v>
          </cell>
          <cell r="H1237">
            <v>867210</v>
          </cell>
          <cell r="J1237">
            <v>578140</v>
          </cell>
        </row>
        <row r="1238">
          <cell r="A1238">
            <v>150277</v>
          </cell>
          <cell r="B1238" t="str">
            <v>PA</v>
          </cell>
          <cell r="C1238" t="str">
            <v>CURIONÓPOLIS</v>
          </cell>
          <cell r="D1238" t="str">
            <v>150277</v>
          </cell>
          <cell r="E1238">
            <v>3462</v>
          </cell>
          <cell r="F1238">
            <v>160484873</v>
          </cell>
          <cell r="G1238">
            <v>41571</v>
          </cell>
          <cell r="H1238">
            <v>320388857</v>
          </cell>
          <cell r="I1238">
            <v>92818</v>
          </cell>
          <cell r="J1238">
            <v>215076360</v>
          </cell>
        </row>
        <row r="1239">
          <cell r="A1239">
            <v>150285</v>
          </cell>
          <cell r="B1239" t="str">
            <v>PA</v>
          </cell>
          <cell r="C1239" t="str">
            <v>CURUÁ</v>
          </cell>
          <cell r="D1239" t="str">
            <v>150285</v>
          </cell>
          <cell r="F1239">
            <v>28702319</v>
          </cell>
          <cell r="H1239">
            <v>33502046</v>
          </cell>
          <cell r="J1239">
            <v>23479063</v>
          </cell>
        </row>
        <row r="1240">
          <cell r="A1240">
            <v>150290</v>
          </cell>
          <cell r="B1240" t="str">
            <v>PA</v>
          </cell>
          <cell r="C1240" t="str">
            <v>CURUÇÁ</v>
          </cell>
          <cell r="D1240" t="str">
            <v>150290</v>
          </cell>
          <cell r="F1240">
            <v>15991304</v>
          </cell>
          <cell r="H1240">
            <v>17133540</v>
          </cell>
          <cell r="J1240">
            <v>11422360</v>
          </cell>
        </row>
        <row r="1241">
          <cell r="A1241">
            <v>150293</v>
          </cell>
          <cell r="B1241" t="str">
            <v>PA</v>
          </cell>
          <cell r="C1241" t="str">
            <v>DOM ELISEU</v>
          </cell>
          <cell r="D1241" t="str">
            <v>150293</v>
          </cell>
          <cell r="E1241">
            <v>281904</v>
          </cell>
          <cell r="F1241">
            <v>4504829276</v>
          </cell>
          <cell r="G1241">
            <v>648337</v>
          </cell>
          <cell r="H1241">
            <v>4826851459</v>
          </cell>
          <cell r="I1241">
            <v>164987</v>
          </cell>
          <cell r="J1241">
            <v>3216377137</v>
          </cell>
        </row>
        <row r="1242">
          <cell r="A1242">
            <v>150295</v>
          </cell>
          <cell r="B1242" t="str">
            <v>PA</v>
          </cell>
          <cell r="C1242" t="str">
            <v>ELDORADO DOS CARAJÁS</v>
          </cell>
          <cell r="D1242" t="str">
            <v>150295</v>
          </cell>
          <cell r="F1242">
            <v>2063628</v>
          </cell>
          <cell r="H1242">
            <v>2211030</v>
          </cell>
          <cell r="J1242">
            <v>1474020</v>
          </cell>
        </row>
        <row r="1243">
          <cell r="A1243">
            <v>150300</v>
          </cell>
          <cell r="B1243" t="str">
            <v>PA</v>
          </cell>
          <cell r="C1243" t="str">
            <v>FARO</v>
          </cell>
          <cell r="D1243" t="str">
            <v>150300</v>
          </cell>
          <cell r="E1243">
            <v>106285</v>
          </cell>
          <cell r="F1243">
            <v>3171447</v>
          </cell>
          <cell r="G1243">
            <v>9236</v>
          </cell>
          <cell r="H1243">
            <v>1808361</v>
          </cell>
          <cell r="I1243">
            <v>5522</v>
          </cell>
          <cell r="J1243">
            <v>1269738</v>
          </cell>
        </row>
        <row r="1244">
          <cell r="A1244">
            <v>150304</v>
          </cell>
          <cell r="B1244" t="str">
            <v>PA</v>
          </cell>
          <cell r="C1244" t="str">
            <v>FLORESTA DO ARAGUAIA</v>
          </cell>
          <cell r="D1244" t="str">
            <v>150304</v>
          </cell>
          <cell r="F1244">
            <v>15804712</v>
          </cell>
          <cell r="H1244">
            <v>16933620</v>
          </cell>
          <cell r="J1244">
            <v>11534490</v>
          </cell>
        </row>
        <row r="1245">
          <cell r="A1245">
            <v>150307</v>
          </cell>
          <cell r="B1245" t="str">
            <v>PA</v>
          </cell>
          <cell r="C1245" t="str">
            <v>GARRAFÃO DO NORTE</v>
          </cell>
          <cell r="D1245" t="str">
            <v>150307</v>
          </cell>
          <cell r="F1245">
            <v>8108212</v>
          </cell>
          <cell r="H1245">
            <v>8687370</v>
          </cell>
          <cell r="J1245">
            <v>5791580</v>
          </cell>
        </row>
        <row r="1246">
          <cell r="A1246">
            <v>150309</v>
          </cell>
          <cell r="B1246" t="str">
            <v>PA</v>
          </cell>
          <cell r="C1246" t="str">
            <v>GOIANÉSIA DO PARÁ</v>
          </cell>
          <cell r="D1246" t="str">
            <v>150309</v>
          </cell>
          <cell r="F1246">
            <v>3178700</v>
          </cell>
          <cell r="H1246">
            <v>3405750</v>
          </cell>
          <cell r="J1246">
            <v>2270500</v>
          </cell>
        </row>
        <row r="1247">
          <cell r="A1247">
            <v>150320</v>
          </cell>
          <cell r="B1247" t="str">
            <v>PA</v>
          </cell>
          <cell r="C1247" t="str">
            <v>IGARAPÉ-AÇU</v>
          </cell>
          <cell r="D1247" t="str">
            <v>150320</v>
          </cell>
          <cell r="F1247">
            <v>9992668</v>
          </cell>
          <cell r="H1247">
            <v>10706430</v>
          </cell>
          <cell r="J1247">
            <v>7137620</v>
          </cell>
        </row>
        <row r="1248">
          <cell r="A1248">
            <v>150340</v>
          </cell>
          <cell r="B1248" t="str">
            <v>PA</v>
          </cell>
          <cell r="C1248" t="str">
            <v>INHANGAPI</v>
          </cell>
          <cell r="D1248" t="str">
            <v>150340</v>
          </cell>
          <cell r="F1248">
            <v>15643512</v>
          </cell>
          <cell r="G1248">
            <v>54324</v>
          </cell>
          <cell r="H1248">
            <v>16481595</v>
          </cell>
          <cell r="J1248">
            <v>11842910</v>
          </cell>
        </row>
        <row r="1249">
          <cell r="A1249">
            <v>150345</v>
          </cell>
          <cell r="B1249" t="str">
            <v>PA</v>
          </cell>
          <cell r="C1249" t="str">
            <v>IPIXUNA DO PARÁ</v>
          </cell>
          <cell r="D1249" t="str">
            <v>150345</v>
          </cell>
          <cell r="F1249">
            <v>4292288</v>
          </cell>
          <cell r="H1249">
            <v>4598880</v>
          </cell>
          <cell r="J1249">
            <v>3065920</v>
          </cell>
        </row>
        <row r="1250">
          <cell r="A1250">
            <v>150350</v>
          </cell>
          <cell r="B1250" t="str">
            <v>PA</v>
          </cell>
          <cell r="C1250" t="str">
            <v>IRITUIA</v>
          </cell>
          <cell r="D1250" t="str">
            <v>150350</v>
          </cell>
          <cell r="F1250">
            <v>11320512</v>
          </cell>
          <cell r="H1250">
            <v>12129120</v>
          </cell>
          <cell r="J1250">
            <v>8086080</v>
          </cell>
        </row>
        <row r="1251">
          <cell r="A1251">
            <v>150360</v>
          </cell>
          <cell r="B1251" t="str">
            <v>PA</v>
          </cell>
          <cell r="C1251" t="str">
            <v>ITAITUBA</v>
          </cell>
          <cell r="D1251" t="str">
            <v>150360</v>
          </cell>
          <cell r="F1251">
            <v>3214064</v>
          </cell>
          <cell r="H1251">
            <v>3878589</v>
          </cell>
          <cell r="J1251">
            <v>3654341</v>
          </cell>
        </row>
        <row r="1252">
          <cell r="A1252">
            <v>150380</v>
          </cell>
          <cell r="B1252" t="str">
            <v>PA</v>
          </cell>
          <cell r="C1252" t="str">
            <v>JACUNDÁ</v>
          </cell>
          <cell r="D1252" t="str">
            <v>150380</v>
          </cell>
          <cell r="E1252">
            <v>20444</v>
          </cell>
          <cell r="F1252">
            <v>3539431</v>
          </cell>
          <cell r="G1252">
            <v>131439</v>
          </cell>
          <cell r="H1252">
            <v>5363504</v>
          </cell>
          <cell r="I1252">
            <v>45240</v>
          </cell>
          <cell r="J1252">
            <v>5338169</v>
          </cell>
        </row>
        <row r="1253">
          <cell r="A1253">
            <v>150400</v>
          </cell>
          <cell r="B1253" t="str">
            <v>PA</v>
          </cell>
          <cell r="C1253" t="str">
            <v>LIMOEIRO DO AJURU</v>
          </cell>
          <cell r="D1253" t="str">
            <v>150400</v>
          </cell>
          <cell r="E1253">
            <v>16669</v>
          </cell>
          <cell r="F1253">
            <v>35162921</v>
          </cell>
          <cell r="G1253">
            <v>44996</v>
          </cell>
          <cell r="H1253">
            <v>36808309</v>
          </cell>
          <cell r="I1253">
            <v>708</v>
          </cell>
          <cell r="J1253">
            <v>24127543</v>
          </cell>
        </row>
        <row r="1254">
          <cell r="A1254">
            <v>150410</v>
          </cell>
          <cell r="B1254" t="str">
            <v>PA</v>
          </cell>
          <cell r="C1254" t="str">
            <v>MAGALHÃES BARATA</v>
          </cell>
          <cell r="D1254" t="str">
            <v>150410</v>
          </cell>
          <cell r="F1254">
            <v>335048</v>
          </cell>
          <cell r="H1254">
            <v>358980</v>
          </cell>
          <cell r="J1254">
            <v>239320</v>
          </cell>
        </row>
        <row r="1255">
          <cell r="A1255">
            <v>150420</v>
          </cell>
          <cell r="B1255" t="str">
            <v>PA</v>
          </cell>
          <cell r="C1255" t="str">
            <v>MARABÁ</v>
          </cell>
          <cell r="D1255" t="str">
            <v>150420</v>
          </cell>
          <cell r="E1255">
            <v>2041421</v>
          </cell>
          <cell r="F1255">
            <v>321273418</v>
          </cell>
          <cell r="G1255">
            <v>2016518</v>
          </cell>
          <cell r="H1255">
            <v>306082759</v>
          </cell>
          <cell r="I1255">
            <v>1416948</v>
          </cell>
          <cell r="J1255">
            <v>247464934</v>
          </cell>
        </row>
        <row r="1256">
          <cell r="A1256">
            <v>150440</v>
          </cell>
          <cell r="B1256" t="str">
            <v>PA</v>
          </cell>
          <cell r="C1256" t="str">
            <v>MARAPANIM</v>
          </cell>
          <cell r="D1256" t="str">
            <v>150440</v>
          </cell>
          <cell r="F1256">
            <v>4609024</v>
          </cell>
          <cell r="H1256">
            <v>4938240</v>
          </cell>
          <cell r="J1256">
            <v>3292160</v>
          </cell>
        </row>
        <row r="1257">
          <cell r="A1257">
            <v>150442</v>
          </cell>
          <cell r="B1257" t="str">
            <v>PA</v>
          </cell>
          <cell r="C1257" t="str">
            <v>MARITUBA</v>
          </cell>
          <cell r="D1257" t="str">
            <v>150442</v>
          </cell>
          <cell r="E1257">
            <v>59904</v>
          </cell>
          <cell r="F1257">
            <v>29172322</v>
          </cell>
          <cell r="G1257">
            <v>48414</v>
          </cell>
          <cell r="H1257">
            <v>32801582</v>
          </cell>
          <cell r="I1257">
            <v>513427</v>
          </cell>
          <cell r="J1257">
            <v>18284338</v>
          </cell>
        </row>
        <row r="1258">
          <cell r="A1258">
            <v>150450</v>
          </cell>
          <cell r="B1258" t="str">
            <v>PA</v>
          </cell>
          <cell r="C1258" t="str">
            <v>MELGAÇO</v>
          </cell>
          <cell r="D1258" t="str">
            <v>150450</v>
          </cell>
          <cell r="F1258">
            <v>7712880</v>
          </cell>
          <cell r="H1258">
            <v>8263800</v>
          </cell>
          <cell r="J1258">
            <v>5509200</v>
          </cell>
        </row>
        <row r="1259">
          <cell r="A1259">
            <v>150460</v>
          </cell>
          <cell r="B1259" t="str">
            <v>PA</v>
          </cell>
          <cell r="C1259" t="str">
            <v>MOCAJUBA</v>
          </cell>
          <cell r="D1259" t="str">
            <v>150460</v>
          </cell>
          <cell r="F1259">
            <v>3391640</v>
          </cell>
          <cell r="H1259">
            <v>3633900</v>
          </cell>
          <cell r="J1259">
            <v>2422600</v>
          </cell>
        </row>
        <row r="1260">
          <cell r="A1260">
            <v>150475</v>
          </cell>
          <cell r="B1260" t="str">
            <v>PA</v>
          </cell>
          <cell r="C1260" t="str">
            <v>MOJUÍ DOS CAMPOS</v>
          </cell>
          <cell r="D1260" t="str">
            <v>150475</v>
          </cell>
          <cell r="F1260">
            <v>17808</v>
          </cell>
          <cell r="H1260">
            <v>19080</v>
          </cell>
          <cell r="J1260">
            <v>12720</v>
          </cell>
        </row>
        <row r="1261">
          <cell r="A1261">
            <v>150495</v>
          </cell>
          <cell r="B1261" t="str">
            <v>PA</v>
          </cell>
          <cell r="C1261" t="str">
            <v>NOVA ESPERANÇA DO PIRIÁ</v>
          </cell>
          <cell r="D1261" t="str">
            <v>150495</v>
          </cell>
          <cell r="F1261">
            <v>0</v>
          </cell>
          <cell r="H1261">
            <v>0</v>
          </cell>
          <cell r="J1261">
            <v>0</v>
          </cell>
        </row>
        <row r="1262">
          <cell r="A1262">
            <v>150503</v>
          </cell>
          <cell r="B1262" t="str">
            <v>PA</v>
          </cell>
          <cell r="C1262" t="str">
            <v>NOVO PROGRESSO</v>
          </cell>
          <cell r="D1262" t="str">
            <v>150503</v>
          </cell>
          <cell r="E1262">
            <v>121346</v>
          </cell>
          <cell r="F1262">
            <v>26572572</v>
          </cell>
          <cell r="G1262">
            <v>180217</v>
          </cell>
          <cell r="H1262">
            <v>29231262</v>
          </cell>
          <cell r="I1262">
            <v>85445</v>
          </cell>
          <cell r="J1262">
            <v>20363428</v>
          </cell>
        </row>
        <row r="1263">
          <cell r="A1263">
            <v>150510</v>
          </cell>
          <cell r="B1263" t="str">
            <v>PA</v>
          </cell>
          <cell r="C1263" t="str">
            <v>ÓBIDOS</v>
          </cell>
          <cell r="D1263" t="str">
            <v>150510</v>
          </cell>
          <cell r="E1263">
            <v>196544</v>
          </cell>
          <cell r="F1263">
            <v>28780952</v>
          </cell>
          <cell r="G1263">
            <v>154682</v>
          </cell>
          <cell r="H1263">
            <v>40972796</v>
          </cell>
          <cell r="I1263">
            <v>124092</v>
          </cell>
          <cell r="J1263">
            <v>27632851</v>
          </cell>
        </row>
        <row r="1264">
          <cell r="A1264">
            <v>150520</v>
          </cell>
          <cell r="B1264" t="str">
            <v>PA</v>
          </cell>
          <cell r="C1264" t="str">
            <v>OEIRAS DO PARÁ</v>
          </cell>
          <cell r="D1264" t="str">
            <v>150520</v>
          </cell>
          <cell r="F1264">
            <v>2658628</v>
          </cell>
          <cell r="H1264">
            <v>2848530</v>
          </cell>
          <cell r="J1264">
            <v>1899020</v>
          </cell>
        </row>
        <row r="1265">
          <cell r="A1265">
            <v>150540</v>
          </cell>
          <cell r="B1265" t="str">
            <v>PA</v>
          </cell>
          <cell r="C1265" t="str">
            <v>OURÉM</v>
          </cell>
          <cell r="D1265" t="str">
            <v>150540</v>
          </cell>
          <cell r="F1265">
            <v>22833020</v>
          </cell>
          <cell r="H1265">
            <v>24463950</v>
          </cell>
          <cell r="J1265">
            <v>16309300</v>
          </cell>
        </row>
        <row r="1266">
          <cell r="A1266">
            <v>150543</v>
          </cell>
          <cell r="B1266" t="str">
            <v>PA</v>
          </cell>
          <cell r="C1266" t="str">
            <v>OURILÂNDIA DO NORTE</v>
          </cell>
          <cell r="D1266" t="str">
            <v>150543</v>
          </cell>
          <cell r="F1266">
            <v>45448233</v>
          </cell>
          <cell r="H1266">
            <v>46625217</v>
          </cell>
          <cell r="J1266">
            <v>32263626</v>
          </cell>
        </row>
        <row r="1267">
          <cell r="A1267">
            <v>150548</v>
          </cell>
          <cell r="B1267" t="str">
            <v>PA</v>
          </cell>
          <cell r="C1267" t="str">
            <v>PACAJÁ</v>
          </cell>
          <cell r="D1267" t="str">
            <v>150548</v>
          </cell>
          <cell r="F1267">
            <v>712432</v>
          </cell>
          <cell r="H1267">
            <v>763320</v>
          </cell>
          <cell r="J1267">
            <v>508880</v>
          </cell>
        </row>
        <row r="1268">
          <cell r="A1268">
            <v>150549</v>
          </cell>
          <cell r="B1268" t="str">
            <v>PA</v>
          </cell>
          <cell r="C1268" t="str">
            <v>PALESTINA DO PARÁ</v>
          </cell>
          <cell r="D1268" t="str">
            <v>150549</v>
          </cell>
          <cell r="F1268">
            <v>86016</v>
          </cell>
          <cell r="H1268">
            <v>92160</v>
          </cell>
          <cell r="J1268">
            <v>61440</v>
          </cell>
        </row>
        <row r="1269">
          <cell r="A1269">
            <v>150550</v>
          </cell>
          <cell r="B1269" t="str">
            <v>PA</v>
          </cell>
          <cell r="C1269" t="str">
            <v>PARAGOMINAS</v>
          </cell>
          <cell r="D1269" t="str">
            <v>150550</v>
          </cell>
          <cell r="E1269">
            <v>13315</v>
          </cell>
          <cell r="F1269">
            <v>68967222</v>
          </cell>
          <cell r="H1269">
            <v>74408603</v>
          </cell>
          <cell r="J1269">
            <v>48870491</v>
          </cell>
        </row>
        <row r="1270">
          <cell r="A1270">
            <v>150553</v>
          </cell>
          <cell r="B1270" t="str">
            <v>PA</v>
          </cell>
          <cell r="C1270" t="str">
            <v>PARAUAPEBAS</v>
          </cell>
          <cell r="D1270" t="str">
            <v>150553</v>
          </cell>
          <cell r="E1270">
            <v>1685283</v>
          </cell>
          <cell r="F1270">
            <v>135422495</v>
          </cell>
          <cell r="G1270">
            <v>66824</v>
          </cell>
          <cell r="H1270">
            <v>172768236</v>
          </cell>
          <cell r="I1270">
            <v>132489</v>
          </cell>
          <cell r="J1270">
            <v>116230164</v>
          </cell>
        </row>
        <row r="1271">
          <cell r="A1271">
            <v>150555</v>
          </cell>
          <cell r="B1271" t="str">
            <v>PA</v>
          </cell>
          <cell r="C1271" t="str">
            <v>PAU D'ARCO</v>
          </cell>
          <cell r="D1271" t="str">
            <v>150555</v>
          </cell>
          <cell r="E1271">
            <v>5798</v>
          </cell>
          <cell r="F1271">
            <v>2222046</v>
          </cell>
          <cell r="G1271">
            <v>7389</v>
          </cell>
          <cell r="H1271">
            <v>2664689</v>
          </cell>
          <cell r="I1271">
            <v>31686</v>
          </cell>
          <cell r="J1271">
            <v>1966458</v>
          </cell>
        </row>
        <row r="1272">
          <cell r="A1272">
            <v>150563</v>
          </cell>
          <cell r="B1272" t="str">
            <v>PA</v>
          </cell>
          <cell r="C1272" t="str">
            <v>PIÇARRA</v>
          </cell>
          <cell r="D1272" t="str">
            <v>150563</v>
          </cell>
          <cell r="E1272">
            <v>27091</v>
          </cell>
          <cell r="F1272">
            <v>4228446</v>
          </cell>
          <cell r="G1272">
            <v>36855</v>
          </cell>
          <cell r="H1272">
            <v>3528925</v>
          </cell>
          <cell r="I1272">
            <v>6963</v>
          </cell>
          <cell r="J1272">
            <v>1959397</v>
          </cell>
        </row>
        <row r="1273">
          <cell r="A1273">
            <v>150565</v>
          </cell>
          <cell r="B1273" t="str">
            <v>PA</v>
          </cell>
          <cell r="C1273" t="str">
            <v>PLACAS</v>
          </cell>
          <cell r="D1273" t="str">
            <v>150565</v>
          </cell>
          <cell r="F1273">
            <v>75460</v>
          </cell>
          <cell r="H1273">
            <v>80850</v>
          </cell>
          <cell r="J1273">
            <v>53900</v>
          </cell>
        </row>
        <row r="1274">
          <cell r="A1274">
            <v>150600</v>
          </cell>
          <cell r="B1274" t="str">
            <v>PA</v>
          </cell>
          <cell r="C1274" t="str">
            <v>PRAINHA</v>
          </cell>
          <cell r="D1274" t="str">
            <v>150600</v>
          </cell>
          <cell r="E1274">
            <v>3773</v>
          </cell>
          <cell r="F1274">
            <v>7417641</v>
          </cell>
          <cell r="G1274">
            <v>14121</v>
          </cell>
          <cell r="H1274">
            <v>7669806</v>
          </cell>
          <cell r="I1274">
            <v>16855</v>
          </cell>
          <cell r="J1274">
            <v>4719417</v>
          </cell>
        </row>
        <row r="1275">
          <cell r="A1275">
            <v>150610</v>
          </cell>
          <cell r="B1275" t="str">
            <v>PA</v>
          </cell>
          <cell r="C1275" t="str">
            <v>PRIMAVERA</v>
          </cell>
          <cell r="D1275" t="str">
            <v>150610</v>
          </cell>
          <cell r="F1275">
            <v>4860733</v>
          </cell>
          <cell r="H1275">
            <v>4828383</v>
          </cell>
          <cell r="J1275">
            <v>3529290</v>
          </cell>
        </row>
        <row r="1276">
          <cell r="A1276">
            <v>150613</v>
          </cell>
          <cell r="B1276" t="str">
            <v>PA</v>
          </cell>
          <cell r="C1276" t="str">
            <v>REDENÇÃO</v>
          </cell>
          <cell r="D1276" t="str">
            <v>150613</v>
          </cell>
          <cell r="E1276">
            <v>36032</v>
          </cell>
          <cell r="F1276">
            <v>40849211</v>
          </cell>
          <cell r="G1276">
            <v>42655</v>
          </cell>
          <cell r="H1276">
            <v>39147145</v>
          </cell>
          <cell r="I1276">
            <v>21877</v>
          </cell>
          <cell r="J1276">
            <v>24606671</v>
          </cell>
        </row>
        <row r="1277">
          <cell r="A1277">
            <v>150616</v>
          </cell>
          <cell r="B1277" t="str">
            <v>PA</v>
          </cell>
          <cell r="C1277" t="str">
            <v>RIO MARIA</v>
          </cell>
          <cell r="D1277" t="str">
            <v>150616</v>
          </cell>
          <cell r="E1277">
            <v>39579</v>
          </cell>
          <cell r="F1277">
            <v>11091067</v>
          </cell>
          <cell r="G1277">
            <v>29457</v>
          </cell>
          <cell r="H1277">
            <v>13240311</v>
          </cell>
          <cell r="I1277">
            <v>17511</v>
          </cell>
          <cell r="J1277">
            <v>8840213</v>
          </cell>
        </row>
        <row r="1278">
          <cell r="A1278">
            <v>150618</v>
          </cell>
          <cell r="B1278" t="str">
            <v>PA</v>
          </cell>
          <cell r="C1278" t="str">
            <v>RONDON DO PARÁ</v>
          </cell>
          <cell r="D1278" t="str">
            <v>150618</v>
          </cell>
          <cell r="F1278">
            <v>1438752</v>
          </cell>
          <cell r="H1278">
            <v>1541520</v>
          </cell>
          <cell r="J1278">
            <v>1027680</v>
          </cell>
        </row>
        <row r="1279">
          <cell r="A1279">
            <v>150635</v>
          </cell>
          <cell r="B1279" t="str">
            <v>PA</v>
          </cell>
          <cell r="C1279" t="str">
            <v>SANTA BÁRBARA DO PARÁ</v>
          </cell>
          <cell r="D1279" t="str">
            <v>150635</v>
          </cell>
          <cell r="F1279">
            <v>1895040</v>
          </cell>
          <cell r="H1279">
            <v>2030400</v>
          </cell>
          <cell r="J1279">
            <v>1353600</v>
          </cell>
        </row>
        <row r="1280">
          <cell r="A1280">
            <v>150650</v>
          </cell>
          <cell r="B1280" t="str">
            <v>PA</v>
          </cell>
          <cell r="C1280" t="str">
            <v>SANTA IZABEL DO PARÁ</v>
          </cell>
          <cell r="D1280" t="str">
            <v>150650</v>
          </cell>
          <cell r="F1280">
            <v>10934392</v>
          </cell>
          <cell r="H1280">
            <v>11715420</v>
          </cell>
          <cell r="J1280">
            <v>7810280</v>
          </cell>
        </row>
        <row r="1281">
          <cell r="A1281">
            <v>150655</v>
          </cell>
          <cell r="B1281" t="str">
            <v>PA</v>
          </cell>
          <cell r="C1281" t="str">
            <v>SANTA LUZIA DO PARÁ</v>
          </cell>
          <cell r="D1281" t="str">
            <v>150655</v>
          </cell>
          <cell r="F1281">
            <v>955780</v>
          </cell>
          <cell r="H1281">
            <v>1024050</v>
          </cell>
          <cell r="J1281">
            <v>682700</v>
          </cell>
        </row>
        <row r="1282">
          <cell r="A1282">
            <v>150658</v>
          </cell>
          <cell r="B1282" t="str">
            <v>PA</v>
          </cell>
          <cell r="C1282" t="str">
            <v>SANTA MARIA DAS BARREIRAS</v>
          </cell>
          <cell r="D1282" t="str">
            <v>150658</v>
          </cell>
          <cell r="F1282">
            <v>7618744</v>
          </cell>
          <cell r="H1282">
            <v>8162940</v>
          </cell>
          <cell r="J1282">
            <v>5441960</v>
          </cell>
        </row>
        <row r="1283">
          <cell r="A1283">
            <v>150670</v>
          </cell>
          <cell r="B1283" t="str">
            <v>PA</v>
          </cell>
          <cell r="C1283" t="str">
            <v>SANTANA DO ARAGUAIA</v>
          </cell>
          <cell r="D1283" t="str">
            <v>150670</v>
          </cell>
          <cell r="E1283">
            <v>2901</v>
          </cell>
          <cell r="F1283">
            <v>111415295</v>
          </cell>
          <cell r="G1283">
            <v>1553</v>
          </cell>
          <cell r="H1283">
            <v>120299793</v>
          </cell>
          <cell r="I1283">
            <v>126</v>
          </cell>
          <cell r="J1283">
            <v>81397100</v>
          </cell>
        </row>
        <row r="1284">
          <cell r="A1284">
            <v>150680</v>
          </cell>
          <cell r="B1284" t="str">
            <v>PA</v>
          </cell>
          <cell r="C1284" t="str">
            <v>SANTARÉM</v>
          </cell>
          <cell r="D1284" t="str">
            <v>150680</v>
          </cell>
          <cell r="F1284">
            <v>193055380</v>
          </cell>
          <cell r="H1284">
            <v>206845050</v>
          </cell>
          <cell r="I1284">
            <v>5</v>
          </cell>
          <cell r="J1284">
            <v>137896700</v>
          </cell>
        </row>
        <row r="1285">
          <cell r="A1285">
            <v>150690</v>
          </cell>
          <cell r="B1285" t="str">
            <v>PA</v>
          </cell>
          <cell r="C1285" t="str">
            <v>SANTARÉM NOVO</v>
          </cell>
          <cell r="D1285" t="str">
            <v>150690</v>
          </cell>
          <cell r="F1285">
            <v>7186732</v>
          </cell>
          <cell r="H1285">
            <v>7700070</v>
          </cell>
          <cell r="J1285">
            <v>5133380</v>
          </cell>
        </row>
        <row r="1286">
          <cell r="A1286">
            <v>150715</v>
          </cell>
          <cell r="B1286" t="str">
            <v>PA</v>
          </cell>
          <cell r="C1286" t="str">
            <v>SÃO DOMINGOS DO ARAGUAIA</v>
          </cell>
          <cell r="D1286" t="str">
            <v>150715</v>
          </cell>
          <cell r="F1286">
            <v>6428184</v>
          </cell>
          <cell r="H1286">
            <v>6887340</v>
          </cell>
          <cell r="J1286">
            <v>4591560</v>
          </cell>
        </row>
        <row r="1287">
          <cell r="A1287">
            <v>150720</v>
          </cell>
          <cell r="B1287" t="str">
            <v>PA</v>
          </cell>
          <cell r="C1287" t="str">
            <v>SÃO DOMINGOS DO CAPIM</v>
          </cell>
          <cell r="D1287" t="str">
            <v>150720</v>
          </cell>
          <cell r="F1287">
            <v>2133824</v>
          </cell>
          <cell r="H1287">
            <v>2286240</v>
          </cell>
          <cell r="J1287">
            <v>1524160</v>
          </cell>
        </row>
        <row r="1288">
          <cell r="A1288">
            <v>150730</v>
          </cell>
          <cell r="B1288" t="str">
            <v>PA</v>
          </cell>
          <cell r="C1288" t="str">
            <v>SÃO FÉLIX DO XINGU</v>
          </cell>
          <cell r="D1288" t="str">
            <v>150730</v>
          </cell>
          <cell r="F1288">
            <v>10755780</v>
          </cell>
          <cell r="H1288">
            <v>11524050</v>
          </cell>
          <cell r="J1288">
            <v>7682700</v>
          </cell>
        </row>
        <row r="1289">
          <cell r="A1289">
            <v>150740</v>
          </cell>
          <cell r="B1289" t="str">
            <v>PA</v>
          </cell>
          <cell r="C1289" t="str">
            <v>SÃO FRANCISCO DO PARÁ</v>
          </cell>
          <cell r="D1289" t="str">
            <v>150740</v>
          </cell>
          <cell r="F1289">
            <v>262836</v>
          </cell>
          <cell r="G1289">
            <v>5486</v>
          </cell>
          <cell r="H1289">
            <v>342232</v>
          </cell>
          <cell r="I1289">
            <v>7400</v>
          </cell>
          <cell r="J1289">
            <v>274946</v>
          </cell>
        </row>
        <row r="1290">
          <cell r="A1290">
            <v>150745</v>
          </cell>
          <cell r="B1290" t="str">
            <v>PA</v>
          </cell>
          <cell r="C1290" t="str">
            <v>SÃO GERALDO DO ARAGUAIA</v>
          </cell>
          <cell r="D1290" t="str">
            <v>150745</v>
          </cell>
          <cell r="E1290">
            <v>14720</v>
          </cell>
          <cell r="F1290">
            <v>6558461</v>
          </cell>
          <cell r="G1290">
            <v>14579</v>
          </cell>
          <cell r="H1290">
            <v>7853974</v>
          </cell>
          <cell r="I1290">
            <v>46691</v>
          </cell>
          <cell r="J1290">
            <v>5670339</v>
          </cell>
        </row>
        <row r="1291">
          <cell r="A1291">
            <v>150746</v>
          </cell>
          <cell r="B1291" t="str">
            <v>PA</v>
          </cell>
          <cell r="C1291" t="str">
            <v>SÃO JOÃO DA PONTA</v>
          </cell>
          <cell r="D1291" t="str">
            <v>150746</v>
          </cell>
          <cell r="E1291">
            <v>1600</v>
          </cell>
          <cell r="F1291">
            <v>217420</v>
          </cell>
          <cell r="G1291">
            <v>1843</v>
          </cell>
          <cell r="H1291">
            <v>232788</v>
          </cell>
          <cell r="I1291">
            <v>12</v>
          </cell>
          <cell r="J1291">
            <v>154616</v>
          </cell>
        </row>
        <row r="1292">
          <cell r="A1292">
            <v>150770</v>
          </cell>
          <cell r="B1292" t="str">
            <v>PA</v>
          </cell>
          <cell r="C1292" t="str">
            <v>SÃO SEBASTIÃO DA BOA VISTA</v>
          </cell>
          <cell r="D1292" t="str">
            <v>150770</v>
          </cell>
          <cell r="F1292">
            <v>43335796</v>
          </cell>
          <cell r="H1292">
            <v>46431210</v>
          </cell>
          <cell r="J1292">
            <v>30954140</v>
          </cell>
        </row>
        <row r="1293">
          <cell r="A1293">
            <v>150775</v>
          </cell>
          <cell r="B1293" t="str">
            <v>PA</v>
          </cell>
          <cell r="C1293" t="str">
            <v>SAPUCAIA</v>
          </cell>
          <cell r="D1293" t="str">
            <v>150775</v>
          </cell>
          <cell r="F1293">
            <v>1583036</v>
          </cell>
          <cell r="H1293">
            <v>1696110</v>
          </cell>
          <cell r="J1293">
            <v>1130740</v>
          </cell>
        </row>
        <row r="1294">
          <cell r="A1294">
            <v>150780</v>
          </cell>
          <cell r="B1294" t="str">
            <v>PA</v>
          </cell>
          <cell r="C1294" t="str">
            <v>SENADOR JOSÉ PORFÍRIO</v>
          </cell>
          <cell r="D1294" t="str">
            <v>150780</v>
          </cell>
          <cell r="F1294">
            <v>1979712</v>
          </cell>
          <cell r="H1294">
            <v>2121120</v>
          </cell>
          <cell r="J1294">
            <v>1414080</v>
          </cell>
        </row>
        <row r="1295">
          <cell r="A1295">
            <v>150790</v>
          </cell>
          <cell r="B1295" t="str">
            <v>PA</v>
          </cell>
          <cell r="C1295" t="str">
            <v>SOURE</v>
          </cell>
          <cell r="D1295" t="str">
            <v>150790</v>
          </cell>
          <cell r="E1295">
            <v>88681</v>
          </cell>
          <cell r="F1295">
            <v>22242297</v>
          </cell>
          <cell r="G1295">
            <v>68075</v>
          </cell>
          <cell r="H1295">
            <v>23830478</v>
          </cell>
          <cell r="I1295">
            <v>51168</v>
          </cell>
          <cell r="J1295">
            <v>16203241</v>
          </cell>
        </row>
        <row r="1296">
          <cell r="A1296">
            <v>150795</v>
          </cell>
          <cell r="B1296" t="str">
            <v>PA</v>
          </cell>
          <cell r="C1296" t="str">
            <v>TAILÂNDIA</v>
          </cell>
          <cell r="D1296" t="str">
            <v>150795</v>
          </cell>
          <cell r="E1296">
            <v>697622</v>
          </cell>
          <cell r="F1296">
            <v>15935495</v>
          </cell>
          <cell r="G1296">
            <v>726853</v>
          </cell>
          <cell r="H1296">
            <v>22881791</v>
          </cell>
          <cell r="I1296">
            <v>427146</v>
          </cell>
          <cell r="J1296">
            <v>14542456</v>
          </cell>
        </row>
        <row r="1297">
          <cell r="A1297">
            <v>150796</v>
          </cell>
          <cell r="B1297" t="str">
            <v>PA</v>
          </cell>
          <cell r="C1297" t="str">
            <v>TERRA ALTA</v>
          </cell>
          <cell r="D1297" t="str">
            <v>150796</v>
          </cell>
          <cell r="F1297">
            <v>2434880</v>
          </cell>
          <cell r="H1297">
            <v>2608800</v>
          </cell>
          <cell r="J1297">
            <v>1739200</v>
          </cell>
        </row>
        <row r="1298">
          <cell r="A1298">
            <v>150797</v>
          </cell>
          <cell r="B1298" t="str">
            <v>PA</v>
          </cell>
          <cell r="C1298" t="str">
            <v>TERRA SANTA</v>
          </cell>
          <cell r="D1298" t="str">
            <v>150797</v>
          </cell>
          <cell r="E1298">
            <v>44161</v>
          </cell>
          <cell r="F1298">
            <v>2069188</v>
          </cell>
          <cell r="G1298">
            <v>71594</v>
          </cell>
          <cell r="H1298">
            <v>4643319</v>
          </cell>
          <cell r="I1298">
            <v>22951</v>
          </cell>
          <cell r="J1298">
            <v>2945911</v>
          </cell>
        </row>
        <row r="1299">
          <cell r="A1299">
            <v>150803</v>
          </cell>
          <cell r="B1299" t="str">
            <v>PA</v>
          </cell>
          <cell r="C1299" t="str">
            <v>TRACUATEUA</v>
          </cell>
          <cell r="D1299" t="str">
            <v>150803</v>
          </cell>
          <cell r="F1299">
            <v>3456712</v>
          </cell>
          <cell r="H1299">
            <v>3703620</v>
          </cell>
          <cell r="J1299">
            <v>2469080</v>
          </cell>
        </row>
        <row r="1300">
          <cell r="A1300">
            <v>150808</v>
          </cell>
          <cell r="B1300" t="str">
            <v>PA</v>
          </cell>
          <cell r="C1300" t="str">
            <v>TUCUMÃ</v>
          </cell>
          <cell r="D1300" t="str">
            <v>150808</v>
          </cell>
          <cell r="E1300">
            <v>20925</v>
          </cell>
          <cell r="F1300">
            <v>75560768</v>
          </cell>
          <cell r="G1300">
            <v>10687</v>
          </cell>
          <cell r="H1300">
            <v>80878992</v>
          </cell>
          <cell r="I1300">
            <v>4170</v>
          </cell>
          <cell r="J1300">
            <v>55650429</v>
          </cell>
        </row>
        <row r="1301">
          <cell r="A1301">
            <v>150812</v>
          </cell>
          <cell r="B1301" t="str">
            <v>PA</v>
          </cell>
          <cell r="C1301" t="str">
            <v>ULIANÓPOLIS</v>
          </cell>
          <cell r="D1301" t="str">
            <v>150812</v>
          </cell>
          <cell r="F1301">
            <v>23193744</v>
          </cell>
          <cell r="H1301">
            <v>24850440</v>
          </cell>
          <cell r="J1301">
            <v>16566960</v>
          </cell>
        </row>
        <row r="1302">
          <cell r="A1302">
            <v>150815</v>
          </cell>
          <cell r="B1302" t="str">
            <v>PA</v>
          </cell>
          <cell r="C1302" t="str">
            <v>URUARÁ</v>
          </cell>
          <cell r="D1302" t="str">
            <v>150815</v>
          </cell>
          <cell r="E1302">
            <v>60983</v>
          </cell>
          <cell r="F1302">
            <v>2414633</v>
          </cell>
          <cell r="G1302">
            <v>121977</v>
          </cell>
          <cell r="H1302">
            <v>3612810</v>
          </cell>
          <cell r="I1302">
            <v>38421</v>
          </cell>
          <cell r="J1302">
            <v>2816819</v>
          </cell>
        </row>
        <row r="1303">
          <cell r="A1303">
            <v>150830</v>
          </cell>
          <cell r="B1303" t="str">
            <v>PA</v>
          </cell>
          <cell r="C1303" t="str">
            <v>VISEU</v>
          </cell>
          <cell r="D1303" t="str">
            <v>150830</v>
          </cell>
          <cell r="F1303">
            <v>7761740</v>
          </cell>
          <cell r="H1303">
            <v>8316150</v>
          </cell>
          <cell r="J1303">
            <v>5544100</v>
          </cell>
        </row>
        <row r="1304">
          <cell r="A1304">
            <v>150835</v>
          </cell>
          <cell r="B1304" t="str">
            <v>PA</v>
          </cell>
          <cell r="C1304" t="str">
            <v>VITÓRIA DO XINGU</v>
          </cell>
          <cell r="D1304" t="str">
            <v>150835</v>
          </cell>
          <cell r="E1304">
            <v>25434</v>
          </cell>
          <cell r="F1304">
            <v>15261777</v>
          </cell>
          <cell r="G1304">
            <v>102038</v>
          </cell>
          <cell r="H1304">
            <v>15006712</v>
          </cell>
          <cell r="I1304">
            <v>21915</v>
          </cell>
          <cell r="J1304">
            <v>18677970</v>
          </cell>
        </row>
        <row r="1305">
          <cell r="A1305">
            <v>150840</v>
          </cell>
          <cell r="B1305" t="str">
            <v>PA</v>
          </cell>
          <cell r="C1305" t="str">
            <v>XINGUARA</v>
          </cell>
          <cell r="D1305" t="str">
            <v>150840</v>
          </cell>
          <cell r="E1305">
            <v>414811</v>
          </cell>
          <cell r="F1305">
            <v>43734689</v>
          </cell>
          <cell r="G1305">
            <v>383278</v>
          </cell>
          <cell r="H1305">
            <v>47435851</v>
          </cell>
          <cell r="I1305">
            <v>290231</v>
          </cell>
          <cell r="J1305">
            <v>30489924</v>
          </cell>
        </row>
        <row r="1306">
          <cell r="A1306">
            <v>250010</v>
          </cell>
          <cell r="B1306" t="str">
            <v>PB</v>
          </cell>
          <cell r="C1306" t="str">
            <v>ÁGUA BRANCA</v>
          </cell>
          <cell r="D1306" t="str">
            <v>250010</v>
          </cell>
          <cell r="E1306">
            <v>1116</v>
          </cell>
          <cell r="F1306">
            <v>4387780</v>
          </cell>
          <cell r="G1306">
            <v>26431</v>
          </cell>
          <cell r="H1306">
            <v>5430042</v>
          </cell>
          <cell r="I1306">
            <v>15013</v>
          </cell>
          <cell r="J1306">
            <v>4314164</v>
          </cell>
        </row>
        <row r="1307">
          <cell r="A1307">
            <v>250020</v>
          </cell>
          <cell r="B1307" t="str">
            <v>PB</v>
          </cell>
          <cell r="C1307" t="str">
            <v>AGUIAR</v>
          </cell>
          <cell r="D1307" t="str">
            <v>250020</v>
          </cell>
          <cell r="E1307">
            <v>75270</v>
          </cell>
          <cell r="F1307">
            <v>2215346</v>
          </cell>
          <cell r="H1307">
            <v>833520</v>
          </cell>
          <cell r="J1307">
            <v>600900</v>
          </cell>
        </row>
        <row r="1308">
          <cell r="A1308">
            <v>250040</v>
          </cell>
          <cell r="B1308" t="str">
            <v>PB</v>
          </cell>
          <cell r="C1308" t="str">
            <v>ALAGOA NOVA</v>
          </cell>
          <cell r="D1308" t="str">
            <v>250040</v>
          </cell>
          <cell r="E1308">
            <v>847</v>
          </cell>
          <cell r="F1308">
            <v>45023084</v>
          </cell>
          <cell r="G1308">
            <v>8975</v>
          </cell>
          <cell r="H1308">
            <v>47012068</v>
          </cell>
          <cell r="I1308">
            <v>1205</v>
          </cell>
          <cell r="J1308">
            <v>31775749</v>
          </cell>
        </row>
        <row r="1309">
          <cell r="A1309">
            <v>250050</v>
          </cell>
          <cell r="B1309" t="str">
            <v>PB</v>
          </cell>
          <cell r="C1309" t="str">
            <v>ALAGOINHA</v>
          </cell>
          <cell r="D1309" t="str">
            <v>250050</v>
          </cell>
          <cell r="E1309">
            <v>13930</v>
          </cell>
          <cell r="F1309">
            <v>6876734</v>
          </cell>
          <cell r="G1309">
            <v>68943</v>
          </cell>
          <cell r="H1309">
            <v>8840048</v>
          </cell>
          <cell r="I1309">
            <v>16123</v>
          </cell>
          <cell r="J1309">
            <v>5461978</v>
          </cell>
        </row>
        <row r="1310">
          <cell r="A1310">
            <v>250053</v>
          </cell>
          <cell r="B1310" t="str">
            <v>PB</v>
          </cell>
          <cell r="C1310" t="str">
            <v>ALCANTIL</v>
          </cell>
          <cell r="D1310" t="str">
            <v>250053</v>
          </cell>
          <cell r="E1310">
            <v>63569</v>
          </cell>
          <cell r="F1310">
            <v>11312145</v>
          </cell>
          <cell r="G1310">
            <v>20270</v>
          </cell>
          <cell r="H1310">
            <v>10596624</v>
          </cell>
          <cell r="I1310">
            <v>40930</v>
          </cell>
          <cell r="J1310">
            <v>6763195</v>
          </cell>
        </row>
        <row r="1311">
          <cell r="A1311">
            <v>250057</v>
          </cell>
          <cell r="B1311" t="str">
            <v>PB</v>
          </cell>
          <cell r="C1311" t="str">
            <v>ALGODÃO DE JANDAÍRA</v>
          </cell>
          <cell r="D1311" t="str">
            <v>250057</v>
          </cell>
          <cell r="F1311">
            <v>7863100</v>
          </cell>
          <cell r="H1311">
            <v>7056771</v>
          </cell>
          <cell r="I1311">
            <v>1629</v>
          </cell>
          <cell r="J1311">
            <v>5193141</v>
          </cell>
        </row>
        <row r="1312">
          <cell r="A1312">
            <v>250060</v>
          </cell>
          <cell r="B1312" t="str">
            <v>PB</v>
          </cell>
          <cell r="C1312" t="str">
            <v>ALHANDRA</v>
          </cell>
          <cell r="D1312" t="str">
            <v>250060</v>
          </cell>
          <cell r="E1312">
            <v>52169</v>
          </cell>
          <cell r="F1312">
            <v>40500137</v>
          </cell>
          <cell r="G1312">
            <v>625578</v>
          </cell>
          <cell r="H1312">
            <v>32200571</v>
          </cell>
          <cell r="I1312">
            <v>96275</v>
          </cell>
          <cell r="J1312">
            <v>14574485</v>
          </cell>
        </row>
        <row r="1313">
          <cell r="A1313">
            <v>250073</v>
          </cell>
          <cell r="B1313" t="str">
            <v>PB</v>
          </cell>
          <cell r="C1313" t="str">
            <v>AMPARO</v>
          </cell>
          <cell r="D1313" t="str">
            <v>250073</v>
          </cell>
          <cell r="E1313">
            <v>929</v>
          </cell>
          <cell r="F1313">
            <v>2296509</v>
          </cell>
          <cell r="G1313">
            <v>694</v>
          </cell>
          <cell r="H1313">
            <v>2124542</v>
          </cell>
          <cell r="I1313">
            <v>219</v>
          </cell>
          <cell r="J1313">
            <v>1329994</v>
          </cell>
        </row>
        <row r="1314">
          <cell r="A1314">
            <v>250077</v>
          </cell>
          <cell r="B1314" t="str">
            <v>PB</v>
          </cell>
          <cell r="C1314" t="str">
            <v>APARECIDA</v>
          </cell>
          <cell r="D1314" t="str">
            <v>250077</v>
          </cell>
          <cell r="E1314">
            <v>1199</v>
          </cell>
          <cell r="F1314">
            <v>5473448</v>
          </cell>
          <cell r="G1314">
            <v>5848</v>
          </cell>
          <cell r="H1314">
            <v>5411401</v>
          </cell>
          <cell r="I1314">
            <v>14438</v>
          </cell>
          <cell r="J1314">
            <v>2807086</v>
          </cell>
        </row>
        <row r="1315">
          <cell r="A1315">
            <v>250080</v>
          </cell>
          <cell r="B1315" t="str">
            <v>PB</v>
          </cell>
          <cell r="C1315" t="str">
            <v>ARAÇAGI</v>
          </cell>
          <cell r="D1315" t="str">
            <v>250080</v>
          </cell>
          <cell r="E1315">
            <v>9013</v>
          </cell>
          <cell r="F1315">
            <v>1312880</v>
          </cell>
          <cell r="G1315">
            <v>6371</v>
          </cell>
          <cell r="H1315">
            <v>1043921</v>
          </cell>
          <cell r="I1315">
            <v>6805</v>
          </cell>
          <cell r="J1315">
            <v>777663</v>
          </cell>
        </row>
        <row r="1316">
          <cell r="A1316">
            <v>250100</v>
          </cell>
          <cell r="B1316" t="str">
            <v>PB</v>
          </cell>
          <cell r="C1316" t="str">
            <v>ARARUNA</v>
          </cell>
          <cell r="D1316" t="str">
            <v>250100</v>
          </cell>
          <cell r="E1316">
            <v>64</v>
          </cell>
          <cell r="F1316">
            <v>4165887</v>
          </cell>
          <cell r="G1316">
            <v>88</v>
          </cell>
          <cell r="H1316">
            <v>4256442</v>
          </cell>
          <cell r="I1316">
            <v>15869</v>
          </cell>
          <cell r="J1316">
            <v>2677542</v>
          </cell>
        </row>
        <row r="1317">
          <cell r="A1317">
            <v>250110</v>
          </cell>
          <cell r="B1317" t="str">
            <v>PB</v>
          </cell>
          <cell r="C1317" t="str">
            <v>AREIA</v>
          </cell>
          <cell r="D1317" t="str">
            <v>250110</v>
          </cell>
          <cell r="E1317">
            <v>425950</v>
          </cell>
          <cell r="F1317">
            <v>80116282</v>
          </cell>
          <cell r="G1317">
            <v>38733</v>
          </cell>
          <cell r="H1317">
            <v>89760235</v>
          </cell>
          <cell r="I1317">
            <v>15653</v>
          </cell>
          <cell r="J1317">
            <v>54256322</v>
          </cell>
        </row>
        <row r="1318">
          <cell r="A1318">
            <v>250115</v>
          </cell>
          <cell r="B1318" t="str">
            <v>PB</v>
          </cell>
          <cell r="C1318" t="str">
            <v>AREIA DE BARAÚNAS</v>
          </cell>
          <cell r="D1318" t="str">
            <v>250115</v>
          </cell>
          <cell r="E1318">
            <v>5070</v>
          </cell>
          <cell r="F1318">
            <v>7158892</v>
          </cell>
          <cell r="G1318">
            <v>663</v>
          </cell>
          <cell r="H1318">
            <v>7539655</v>
          </cell>
          <cell r="I1318">
            <v>800</v>
          </cell>
          <cell r="J1318">
            <v>5133846</v>
          </cell>
        </row>
        <row r="1319">
          <cell r="A1319">
            <v>250120</v>
          </cell>
          <cell r="B1319" t="str">
            <v>PB</v>
          </cell>
          <cell r="C1319" t="str">
            <v>AREIAL</v>
          </cell>
          <cell r="D1319" t="str">
            <v>250120</v>
          </cell>
          <cell r="F1319">
            <v>10806407</v>
          </cell>
          <cell r="H1319">
            <v>13181998</v>
          </cell>
          <cell r="J1319">
            <v>7801220</v>
          </cell>
        </row>
        <row r="1320">
          <cell r="A1320">
            <v>250135</v>
          </cell>
          <cell r="B1320" t="str">
            <v>PB</v>
          </cell>
          <cell r="C1320" t="str">
            <v>ASSUNÇÃO</v>
          </cell>
          <cell r="D1320" t="str">
            <v>250135</v>
          </cell>
          <cell r="E1320">
            <v>6470</v>
          </cell>
          <cell r="F1320">
            <v>6398909</v>
          </cell>
          <cell r="G1320">
            <v>854</v>
          </cell>
          <cell r="H1320">
            <v>9244089</v>
          </cell>
          <cell r="I1320">
            <v>2894</v>
          </cell>
          <cell r="J1320">
            <v>5509960</v>
          </cell>
        </row>
        <row r="1321">
          <cell r="A1321">
            <v>250140</v>
          </cell>
          <cell r="B1321" t="str">
            <v>PB</v>
          </cell>
          <cell r="C1321" t="str">
            <v>BAÍA DA TRAIÇÃO</v>
          </cell>
          <cell r="D1321" t="str">
            <v>250140</v>
          </cell>
          <cell r="F1321">
            <v>378588</v>
          </cell>
          <cell r="H1321">
            <v>405630</v>
          </cell>
          <cell r="J1321">
            <v>270420</v>
          </cell>
        </row>
        <row r="1322">
          <cell r="A1322">
            <v>250153</v>
          </cell>
          <cell r="B1322" t="str">
            <v>PB</v>
          </cell>
          <cell r="C1322" t="str">
            <v>BARAÚNA</v>
          </cell>
          <cell r="D1322" t="str">
            <v>250153</v>
          </cell>
          <cell r="E1322">
            <v>4359</v>
          </cell>
          <cell r="F1322">
            <v>2283805</v>
          </cell>
          <cell r="G1322">
            <v>8219</v>
          </cell>
          <cell r="H1322">
            <v>2396762</v>
          </cell>
          <cell r="J1322">
            <v>1827029</v>
          </cell>
        </row>
        <row r="1323">
          <cell r="A1323">
            <v>250160</v>
          </cell>
          <cell r="B1323" t="str">
            <v>PB</v>
          </cell>
          <cell r="C1323" t="str">
            <v>BARRA DE SANTA ROSA</v>
          </cell>
          <cell r="D1323" t="str">
            <v>250160</v>
          </cell>
          <cell r="E1323">
            <v>65440</v>
          </cell>
          <cell r="F1323">
            <v>3851459</v>
          </cell>
          <cell r="G1323">
            <v>1004</v>
          </cell>
          <cell r="H1323">
            <v>5426200</v>
          </cell>
          <cell r="I1323">
            <v>113</v>
          </cell>
          <cell r="J1323">
            <v>3068372</v>
          </cell>
        </row>
        <row r="1324">
          <cell r="A1324">
            <v>250157</v>
          </cell>
          <cell r="B1324" t="str">
            <v>PB</v>
          </cell>
          <cell r="C1324" t="str">
            <v>BARRA DE SANTANA</v>
          </cell>
          <cell r="D1324" t="str">
            <v>250157</v>
          </cell>
          <cell r="F1324">
            <v>43729864</v>
          </cell>
          <cell r="H1324">
            <v>46688109</v>
          </cell>
          <cell r="J1324">
            <v>30865511</v>
          </cell>
        </row>
        <row r="1325">
          <cell r="A1325">
            <v>250170</v>
          </cell>
          <cell r="B1325" t="str">
            <v>PB</v>
          </cell>
          <cell r="C1325" t="str">
            <v>BARRA DE SÃO MIGUEL</v>
          </cell>
          <cell r="D1325" t="str">
            <v>250170</v>
          </cell>
          <cell r="E1325">
            <v>69142</v>
          </cell>
          <cell r="F1325">
            <v>7956123</v>
          </cell>
          <cell r="G1325">
            <v>25812</v>
          </cell>
          <cell r="H1325">
            <v>7222147</v>
          </cell>
          <cell r="I1325">
            <v>42664</v>
          </cell>
          <cell r="J1325">
            <v>5969521</v>
          </cell>
        </row>
        <row r="1326">
          <cell r="A1326">
            <v>250180</v>
          </cell>
          <cell r="B1326" t="str">
            <v>PB</v>
          </cell>
          <cell r="C1326" t="str">
            <v>BAYEUX</v>
          </cell>
          <cell r="D1326" t="str">
            <v>250180</v>
          </cell>
          <cell r="F1326">
            <v>105035840</v>
          </cell>
          <cell r="H1326">
            <v>112538400</v>
          </cell>
          <cell r="J1326">
            <v>75025600</v>
          </cell>
        </row>
        <row r="1327">
          <cell r="A1327">
            <v>250190</v>
          </cell>
          <cell r="B1327" t="str">
            <v>PB</v>
          </cell>
          <cell r="C1327" t="str">
            <v>BELÉM</v>
          </cell>
          <cell r="D1327" t="str">
            <v>250190</v>
          </cell>
          <cell r="E1327">
            <v>16448</v>
          </cell>
          <cell r="F1327">
            <v>17041064</v>
          </cell>
          <cell r="G1327">
            <v>49391</v>
          </cell>
          <cell r="H1327">
            <v>19711413</v>
          </cell>
          <cell r="I1327">
            <v>128844</v>
          </cell>
          <cell r="J1327">
            <v>13570589</v>
          </cell>
        </row>
        <row r="1328">
          <cell r="A1328">
            <v>250200</v>
          </cell>
          <cell r="B1328" t="str">
            <v>PB</v>
          </cell>
          <cell r="C1328" t="str">
            <v>BELÉM DO BREJO DO CRUZ</v>
          </cell>
          <cell r="D1328" t="str">
            <v>250200</v>
          </cell>
          <cell r="F1328">
            <v>3003252</v>
          </cell>
          <cell r="H1328">
            <v>3217770</v>
          </cell>
          <cell r="J1328">
            <v>2145180</v>
          </cell>
        </row>
        <row r="1329">
          <cell r="A1329">
            <v>250205</v>
          </cell>
          <cell r="B1329" t="str">
            <v>PB</v>
          </cell>
          <cell r="C1329" t="str">
            <v>BERNARDINO BATISTA</v>
          </cell>
          <cell r="D1329" t="str">
            <v>250205</v>
          </cell>
          <cell r="E1329">
            <v>100513</v>
          </cell>
          <cell r="F1329">
            <v>3546545</v>
          </cell>
          <cell r="G1329">
            <v>1159</v>
          </cell>
          <cell r="H1329">
            <v>2759449</v>
          </cell>
          <cell r="I1329">
            <v>1970</v>
          </cell>
          <cell r="J1329">
            <v>1419694</v>
          </cell>
        </row>
        <row r="1330">
          <cell r="A1330">
            <v>250210</v>
          </cell>
          <cell r="B1330" t="str">
            <v>PB</v>
          </cell>
          <cell r="C1330" t="str">
            <v>BOA VENTURA</v>
          </cell>
          <cell r="D1330" t="str">
            <v>250210</v>
          </cell>
          <cell r="E1330">
            <v>2069</v>
          </cell>
          <cell r="F1330">
            <v>1131277</v>
          </cell>
          <cell r="G1330">
            <v>1610</v>
          </cell>
          <cell r="H1330">
            <v>1511645</v>
          </cell>
          <cell r="I1330">
            <v>135</v>
          </cell>
          <cell r="J1330">
            <v>755704</v>
          </cell>
        </row>
        <row r="1331">
          <cell r="A1331">
            <v>250215</v>
          </cell>
          <cell r="B1331" t="str">
            <v>PB</v>
          </cell>
          <cell r="C1331" t="str">
            <v>BOA VISTA</v>
          </cell>
          <cell r="D1331" t="str">
            <v>250215</v>
          </cell>
          <cell r="E1331">
            <v>5183</v>
          </cell>
          <cell r="F1331">
            <v>10025785</v>
          </cell>
          <cell r="G1331">
            <v>5091</v>
          </cell>
          <cell r="H1331">
            <v>14190466</v>
          </cell>
          <cell r="I1331">
            <v>253</v>
          </cell>
          <cell r="J1331">
            <v>9645572</v>
          </cell>
        </row>
        <row r="1332">
          <cell r="A1332">
            <v>250220</v>
          </cell>
          <cell r="B1332" t="str">
            <v>PB</v>
          </cell>
          <cell r="C1332" t="str">
            <v>BOM JESUS</v>
          </cell>
          <cell r="D1332" t="str">
            <v>250220</v>
          </cell>
          <cell r="F1332">
            <v>3705230</v>
          </cell>
          <cell r="G1332">
            <v>32102</v>
          </cell>
          <cell r="H1332">
            <v>3193263</v>
          </cell>
          <cell r="J1332">
            <v>2006269</v>
          </cell>
        </row>
        <row r="1333">
          <cell r="A1333">
            <v>250230</v>
          </cell>
          <cell r="B1333" t="str">
            <v>PB</v>
          </cell>
          <cell r="C1333" t="str">
            <v>BOM SUCESSO</v>
          </cell>
          <cell r="D1333" t="str">
            <v>250230</v>
          </cell>
          <cell r="F1333">
            <v>771876</v>
          </cell>
          <cell r="H1333">
            <v>827010</v>
          </cell>
          <cell r="J1333">
            <v>551340</v>
          </cell>
        </row>
        <row r="1334">
          <cell r="A1334">
            <v>250240</v>
          </cell>
          <cell r="B1334" t="str">
            <v>PB</v>
          </cell>
          <cell r="C1334" t="str">
            <v>BONITO DE SANTA FÉ</v>
          </cell>
          <cell r="D1334" t="str">
            <v>250240</v>
          </cell>
          <cell r="F1334">
            <v>3159145</v>
          </cell>
          <cell r="G1334">
            <v>2354</v>
          </cell>
          <cell r="H1334">
            <v>3140532</v>
          </cell>
          <cell r="I1334">
            <v>7900</v>
          </cell>
          <cell r="J1334">
            <v>2309350</v>
          </cell>
        </row>
        <row r="1335">
          <cell r="A1335">
            <v>250250</v>
          </cell>
          <cell r="B1335" t="str">
            <v>PB</v>
          </cell>
          <cell r="C1335" t="str">
            <v>BOQUEIRÃO</v>
          </cell>
          <cell r="D1335" t="str">
            <v>250250</v>
          </cell>
          <cell r="E1335">
            <v>5184</v>
          </cell>
          <cell r="F1335">
            <v>10053825</v>
          </cell>
          <cell r="G1335">
            <v>10383</v>
          </cell>
          <cell r="H1335">
            <v>10431159</v>
          </cell>
          <cell r="I1335">
            <v>3830</v>
          </cell>
          <cell r="J1335">
            <v>6962647</v>
          </cell>
        </row>
        <row r="1336">
          <cell r="A1336">
            <v>250270</v>
          </cell>
          <cell r="B1336" t="str">
            <v>PB</v>
          </cell>
          <cell r="C1336" t="str">
            <v>BORBOREMA</v>
          </cell>
          <cell r="D1336" t="str">
            <v>250270</v>
          </cell>
          <cell r="E1336">
            <v>7482</v>
          </cell>
          <cell r="F1336">
            <v>2863256</v>
          </cell>
          <cell r="G1336">
            <v>2168</v>
          </cell>
          <cell r="H1336">
            <v>3165199</v>
          </cell>
          <cell r="I1336">
            <v>1181</v>
          </cell>
          <cell r="J1336">
            <v>2568159</v>
          </cell>
        </row>
        <row r="1337">
          <cell r="A1337">
            <v>250280</v>
          </cell>
          <cell r="B1337" t="str">
            <v>PB</v>
          </cell>
          <cell r="C1337" t="str">
            <v>BREJO DO CRUZ</v>
          </cell>
          <cell r="D1337" t="str">
            <v>250280</v>
          </cell>
          <cell r="F1337">
            <v>18666326</v>
          </cell>
          <cell r="H1337">
            <v>23368129</v>
          </cell>
          <cell r="I1337">
            <v>47948</v>
          </cell>
          <cell r="J1337">
            <v>14451920</v>
          </cell>
        </row>
        <row r="1338">
          <cell r="A1338">
            <v>250290</v>
          </cell>
          <cell r="B1338" t="str">
            <v>PB</v>
          </cell>
          <cell r="C1338" t="str">
            <v>BREJO DOS SANTOS</v>
          </cell>
          <cell r="D1338" t="str">
            <v>250290</v>
          </cell>
          <cell r="F1338">
            <v>183120</v>
          </cell>
          <cell r="H1338">
            <v>196200</v>
          </cell>
          <cell r="J1338">
            <v>865157</v>
          </cell>
        </row>
        <row r="1339">
          <cell r="A1339">
            <v>250310</v>
          </cell>
          <cell r="B1339" t="str">
            <v>PB</v>
          </cell>
          <cell r="C1339" t="str">
            <v>CABACEIRAS</v>
          </cell>
          <cell r="D1339" t="str">
            <v>250310</v>
          </cell>
          <cell r="E1339">
            <v>11723</v>
          </cell>
          <cell r="F1339">
            <v>5112057</v>
          </cell>
          <cell r="G1339">
            <v>10787</v>
          </cell>
          <cell r="H1339">
            <v>4306627</v>
          </cell>
          <cell r="I1339">
            <v>4258</v>
          </cell>
          <cell r="J1339">
            <v>2659040</v>
          </cell>
        </row>
        <row r="1340">
          <cell r="A1340">
            <v>250320</v>
          </cell>
          <cell r="B1340" t="str">
            <v>PB</v>
          </cell>
          <cell r="C1340" t="str">
            <v>CABEDELO</v>
          </cell>
          <cell r="D1340" t="str">
            <v>250320</v>
          </cell>
          <cell r="F1340">
            <v>18277868</v>
          </cell>
          <cell r="H1340">
            <v>19583430</v>
          </cell>
          <cell r="J1340">
            <v>13055620</v>
          </cell>
        </row>
        <row r="1341">
          <cell r="A1341">
            <v>250330</v>
          </cell>
          <cell r="B1341" t="str">
            <v>PB</v>
          </cell>
          <cell r="C1341" t="str">
            <v>CACHOEIRA DOS ÍNDIOS</v>
          </cell>
          <cell r="D1341" t="str">
            <v>250330</v>
          </cell>
          <cell r="F1341">
            <v>1663295</v>
          </cell>
          <cell r="G1341">
            <v>59108</v>
          </cell>
          <cell r="H1341">
            <v>347195</v>
          </cell>
          <cell r="J1341">
            <v>1929625</v>
          </cell>
        </row>
        <row r="1342">
          <cell r="A1342">
            <v>250340</v>
          </cell>
          <cell r="B1342" t="str">
            <v>PB</v>
          </cell>
          <cell r="C1342" t="str">
            <v>CACIMBA DE AREIA</v>
          </cell>
          <cell r="D1342" t="str">
            <v>250340</v>
          </cell>
          <cell r="E1342">
            <v>1626</v>
          </cell>
          <cell r="F1342">
            <v>246153</v>
          </cell>
          <cell r="G1342">
            <v>22</v>
          </cell>
          <cell r="H1342">
            <v>220725</v>
          </cell>
          <cell r="J1342">
            <v>136876</v>
          </cell>
        </row>
        <row r="1343">
          <cell r="A1343">
            <v>250350</v>
          </cell>
          <cell r="B1343" t="str">
            <v>PB</v>
          </cell>
          <cell r="C1343" t="str">
            <v>CACIMBA DE DENTRO</v>
          </cell>
          <cell r="D1343" t="str">
            <v>250350</v>
          </cell>
          <cell r="E1343">
            <v>52334</v>
          </cell>
          <cell r="F1343">
            <v>10506274</v>
          </cell>
          <cell r="H1343">
            <v>9512276</v>
          </cell>
          <cell r="J1343">
            <v>7117135</v>
          </cell>
        </row>
        <row r="1344">
          <cell r="A1344">
            <v>250355</v>
          </cell>
          <cell r="B1344" t="str">
            <v>PB</v>
          </cell>
          <cell r="C1344" t="str">
            <v>CACIMBAS</v>
          </cell>
          <cell r="D1344" t="str">
            <v>250355</v>
          </cell>
          <cell r="F1344">
            <v>4342915</v>
          </cell>
          <cell r="G1344">
            <v>5015</v>
          </cell>
          <cell r="H1344">
            <v>6266035</v>
          </cell>
          <cell r="I1344">
            <v>816</v>
          </cell>
          <cell r="J1344">
            <v>4544900</v>
          </cell>
        </row>
        <row r="1345">
          <cell r="A1345">
            <v>250360</v>
          </cell>
          <cell r="B1345" t="str">
            <v>PB</v>
          </cell>
          <cell r="C1345" t="str">
            <v>CAIÇARA</v>
          </cell>
          <cell r="D1345" t="str">
            <v>250360</v>
          </cell>
          <cell r="E1345">
            <v>372</v>
          </cell>
          <cell r="F1345">
            <v>4388441</v>
          </cell>
          <cell r="G1345">
            <v>10536</v>
          </cell>
          <cell r="H1345">
            <v>4907271</v>
          </cell>
          <cell r="I1345">
            <v>339</v>
          </cell>
          <cell r="J1345">
            <v>2414157</v>
          </cell>
        </row>
        <row r="1346">
          <cell r="A1346">
            <v>250370</v>
          </cell>
          <cell r="B1346" t="str">
            <v>PB</v>
          </cell>
          <cell r="C1346" t="str">
            <v>CAJAZEIRAS</v>
          </cell>
          <cell r="D1346" t="str">
            <v>250370</v>
          </cell>
          <cell r="E1346">
            <v>35060</v>
          </cell>
          <cell r="F1346">
            <v>6925391</v>
          </cell>
          <cell r="G1346">
            <v>167319</v>
          </cell>
          <cell r="H1346">
            <v>9236652</v>
          </cell>
          <cell r="I1346">
            <v>56245</v>
          </cell>
          <cell r="J1346">
            <v>6673043</v>
          </cell>
        </row>
        <row r="1347">
          <cell r="A1347">
            <v>250375</v>
          </cell>
          <cell r="B1347" t="str">
            <v>PB</v>
          </cell>
          <cell r="C1347" t="str">
            <v>CAJAZEIRINHAS</v>
          </cell>
          <cell r="D1347" t="str">
            <v>250375</v>
          </cell>
          <cell r="E1347">
            <v>431</v>
          </cell>
          <cell r="F1347">
            <v>1724648</v>
          </cell>
          <cell r="G1347">
            <v>2429</v>
          </cell>
          <cell r="H1347">
            <v>3020078</v>
          </cell>
          <cell r="I1347">
            <v>247</v>
          </cell>
          <cell r="J1347">
            <v>1991596</v>
          </cell>
        </row>
        <row r="1348">
          <cell r="A1348">
            <v>250390</v>
          </cell>
          <cell r="B1348" t="str">
            <v>PB</v>
          </cell>
          <cell r="C1348" t="str">
            <v>CAMALAÚ</v>
          </cell>
          <cell r="D1348" t="str">
            <v>250390</v>
          </cell>
          <cell r="E1348">
            <v>3562</v>
          </cell>
          <cell r="F1348">
            <v>2127507</v>
          </cell>
          <cell r="G1348">
            <v>12177</v>
          </cell>
          <cell r="H1348">
            <v>1703965</v>
          </cell>
          <cell r="I1348">
            <v>471</v>
          </cell>
          <cell r="J1348">
            <v>760076</v>
          </cell>
        </row>
        <row r="1349">
          <cell r="A1349">
            <v>250400</v>
          </cell>
          <cell r="B1349" t="str">
            <v>PB</v>
          </cell>
          <cell r="C1349" t="str">
            <v>CAMPINA GRANDE</v>
          </cell>
          <cell r="D1349" t="str">
            <v>250400</v>
          </cell>
          <cell r="F1349">
            <v>19974500</v>
          </cell>
          <cell r="H1349">
            <v>21401250</v>
          </cell>
          <cell r="J1349">
            <v>14267500</v>
          </cell>
        </row>
        <row r="1350">
          <cell r="A1350">
            <v>250403</v>
          </cell>
          <cell r="B1350" t="str">
            <v>PB</v>
          </cell>
          <cell r="C1350" t="str">
            <v>CAPIM</v>
          </cell>
          <cell r="D1350" t="str">
            <v>250403</v>
          </cell>
          <cell r="E1350">
            <v>8232</v>
          </cell>
          <cell r="F1350">
            <v>1738151</v>
          </cell>
          <cell r="G1350">
            <v>9836</v>
          </cell>
          <cell r="H1350">
            <v>1532262</v>
          </cell>
          <cell r="I1350">
            <v>1652</v>
          </cell>
          <cell r="J1350">
            <v>774073</v>
          </cell>
        </row>
        <row r="1351">
          <cell r="A1351">
            <v>250407</v>
          </cell>
          <cell r="B1351" t="str">
            <v>PB</v>
          </cell>
          <cell r="C1351" t="str">
            <v>CARAÚBAS</v>
          </cell>
          <cell r="D1351" t="str">
            <v>250407</v>
          </cell>
          <cell r="E1351">
            <v>3356</v>
          </cell>
          <cell r="F1351">
            <v>660365</v>
          </cell>
          <cell r="G1351">
            <v>4089</v>
          </cell>
          <cell r="H1351">
            <v>568705</v>
          </cell>
          <cell r="I1351">
            <v>5169</v>
          </cell>
          <cell r="J1351">
            <v>545515</v>
          </cell>
        </row>
        <row r="1352">
          <cell r="A1352">
            <v>250410</v>
          </cell>
          <cell r="B1352" t="str">
            <v>PB</v>
          </cell>
          <cell r="C1352" t="str">
            <v>CARRAPATEIRA</v>
          </cell>
          <cell r="D1352" t="str">
            <v>250410</v>
          </cell>
          <cell r="E1352">
            <v>150</v>
          </cell>
          <cell r="F1352">
            <v>2961079</v>
          </cell>
          <cell r="G1352">
            <v>25615</v>
          </cell>
          <cell r="H1352">
            <v>2575789</v>
          </cell>
          <cell r="I1352">
            <v>47537</v>
          </cell>
          <cell r="J1352">
            <v>890691</v>
          </cell>
        </row>
        <row r="1353">
          <cell r="A1353">
            <v>250415</v>
          </cell>
          <cell r="B1353" t="str">
            <v>PB</v>
          </cell>
          <cell r="C1353" t="str">
            <v>CASSERENGUE</v>
          </cell>
          <cell r="D1353" t="str">
            <v>250415</v>
          </cell>
          <cell r="E1353">
            <v>12</v>
          </cell>
          <cell r="F1353">
            <v>4693177</v>
          </cell>
          <cell r="G1353">
            <v>35</v>
          </cell>
          <cell r="H1353">
            <v>4439321</v>
          </cell>
          <cell r="I1353">
            <v>3</v>
          </cell>
          <cell r="J1353">
            <v>5157659</v>
          </cell>
        </row>
        <row r="1354">
          <cell r="A1354">
            <v>250420</v>
          </cell>
          <cell r="B1354" t="str">
            <v>PB</v>
          </cell>
          <cell r="C1354" t="str">
            <v>CATINGUEIRA</v>
          </cell>
          <cell r="D1354" t="str">
            <v>250420</v>
          </cell>
          <cell r="E1354">
            <v>7096</v>
          </cell>
          <cell r="F1354">
            <v>10616081</v>
          </cell>
          <cell r="G1354">
            <v>6011</v>
          </cell>
          <cell r="H1354">
            <v>10809906</v>
          </cell>
          <cell r="I1354">
            <v>46</v>
          </cell>
          <cell r="J1354">
            <v>7155354</v>
          </cell>
        </row>
        <row r="1355">
          <cell r="A1355">
            <v>250430</v>
          </cell>
          <cell r="B1355" t="str">
            <v>PB</v>
          </cell>
          <cell r="C1355" t="str">
            <v>CATOLÉ DO ROCHA</v>
          </cell>
          <cell r="D1355" t="str">
            <v>250430</v>
          </cell>
          <cell r="E1355">
            <v>182568</v>
          </cell>
          <cell r="F1355">
            <v>31661678</v>
          </cell>
          <cell r="G1355">
            <v>30221</v>
          </cell>
          <cell r="H1355">
            <v>31252101</v>
          </cell>
          <cell r="I1355">
            <v>4289</v>
          </cell>
          <cell r="J1355">
            <v>19812378</v>
          </cell>
        </row>
        <row r="1356">
          <cell r="A1356">
            <v>250435</v>
          </cell>
          <cell r="B1356" t="str">
            <v>PB</v>
          </cell>
          <cell r="C1356" t="str">
            <v>CATURITÉ</v>
          </cell>
          <cell r="D1356" t="str">
            <v>250435</v>
          </cell>
          <cell r="E1356">
            <v>2461</v>
          </cell>
          <cell r="F1356">
            <v>2319253</v>
          </cell>
          <cell r="G1356">
            <v>1620</v>
          </cell>
          <cell r="H1356">
            <v>2850176</v>
          </cell>
          <cell r="I1356">
            <v>35</v>
          </cell>
          <cell r="J1356">
            <v>1398074</v>
          </cell>
        </row>
        <row r="1357">
          <cell r="A1357">
            <v>250440</v>
          </cell>
          <cell r="B1357" t="str">
            <v>PB</v>
          </cell>
          <cell r="C1357" t="str">
            <v>CONCEIÇÃO</v>
          </cell>
          <cell r="D1357" t="str">
            <v>250440</v>
          </cell>
          <cell r="F1357">
            <v>3179036</v>
          </cell>
          <cell r="G1357">
            <v>4071</v>
          </cell>
          <cell r="H1357">
            <v>3039120</v>
          </cell>
          <cell r="I1357">
            <v>63566</v>
          </cell>
          <cell r="J1357">
            <v>1079646</v>
          </cell>
        </row>
        <row r="1358">
          <cell r="A1358">
            <v>250450</v>
          </cell>
          <cell r="B1358" t="str">
            <v>PB</v>
          </cell>
          <cell r="C1358" t="str">
            <v>CONDADO</v>
          </cell>
          <cell r="D1358" t="str">
            <v>250450</v>
          </cell>
          <cell r="E1358">
            <v>2414</v>
          </cell>
          <cell r="F1358">
            <v>6793595</v>
          </cell>
          <cell r="G1358">
            <v>5804</v>
          </cell>
          <cell r="H1358">
            <v>10434898</v>
          </cell>
          <cell r="I1358">
            <v>955</v>
          </cell>
          <cell r="J1358">
            <v>7662802</v>
          </cell>
        </row>
        <row r="1359">
          <cell r="A1359">
            <v>250460</v>
          </cell>
          <cell r="B1359" t="str">
            <v>PB</v>
          </cell>
          <cell r="C1359" t="str">
            <v>CONDE</v>
          </cell>
          <cell r="D1359" t="str">
            <v>250460</v>
          </cell>
          <cell r="E1359">
            <v>428651</v>
          </cell>
          <cell r="F1359">
            <v>59900547</v>
          </cell>
          <cell r="G1359">
            <v>318547</v>
          </cell>
          <cell r="H1359">
            <v>83156093</v>
          </cell>
          <cell r="I1359">
            <v>229967</v>
          </cell>
          <cell r="J1359">
            <v>58359604</v>
          </cell>
        </row>
        <row r="1360">
          <cell r="A1360">
            <v>250470</v>
          </cell>
          <cell r="B1360" t="str">
            <v>PB</v>
          </cell>
          <cell r="C1360" t="str">
            <v>CONGO</v>
          </cell>
          <cell r="D1360" t="str">
            <v>250470</v>
          </cell>
          <cell r="E1360">
            <v>659</v>
          </cell>
          <cell r="F1360">
            <v>1010887</v>
          </cell>
          <cell r="G1360">
            <v>1724</v>
          </cell>
          <cell r="H1360">
            <v>1010342</v>
          </cell>
          <cell r="I1360">
            <v>511</v>
          </cell>
          <cell r="J1360">
            <v>581652</v>
          </cell>
        </row>
        <row r="1361">
          <cell r="A1361">
            <v>250480</v>
          </cell>
          <cell r="B1361" t="str">
            <v>PB</v>
          </cell>
          <cell r="C1361" t="str">
            <v>COREMAS</v>
          </cell>
          <cell r="D1361" t="str">
            <v>250480</v>
          </cell>
          <cell r="F1361">
            <v>268548</v>
          </cell>
          <cell r="H1361">
            <v>287730</v>
          </cell>
          <cell r="J1361">
            <v>191820</v>
          </cell>
        </row>
        <row r="1362">
          <cell r="A1362">
            <v>250485</v>
          </cell>
          <cell r="B1362" t="str">
            <v>PB</v>
          </cell>
          <cell r="C1362" t="str">
            <v>COXIXOLA</v>
          </cell>
          <cell r="D1362" t="str">
            <v>250485</v>
          </cell>
          <cell r="E1362">
            <v>10020</v>
          </cell>
          <cell r="F1362">
            <v>2411724</v>
          </cell>
          <cell r="G1362">
            <v>2730</v>
          </cell>
          <cell r="H1362">
            <v>2377560</v>
          </cell>
          <cell r="J1362">
            <v>1532260</v>
          </cell>
        </row>
        <row r="1363">
          <cell r="A1363">
            <v>250490</v>
          </cell>
          <cell r="B1363" t="str">
            <v>PB</v>
          </cell>
          <cell r="C1363" t="str">
            <v>CRUZ DO ESPÍRITO SANTO</v>
          </cell>
          <cell r="D1363" t="str">
            <v>250490</v>
          </cell>
          <cell r="F1363">
            <v>616784</v>
          </cell>
          <cell r="H1363">
            <v>660840</v>
          </cell>
          <cell r="J1363">
            <v>440560</v>
          </cell>
        </row>
        <row r="1364">
          <cell r="A1364">
            <v>250500</v>
          </cell>
          <cell r="B1364" t="str">
            <v>PB</v>
          </cell>
          <cell r="C1364" t="str">
            <v>CUBATI</v>
          </cell>
          <cell r="D1364" t="str">
            <v>250500</v>
          </cell>
          <cell r="F1364">
            <v>45360</v>
          </cell>
          <cell r="H1364">
            <v>48600</v>
          </cell>
          <cell r="J1364">
            <v>32400</v>
          </cell>
        </row>
        <row r="1365">
          <cell r="A1365">
            <v>250510</v>
          </cell>
          <cell r="B1365" t="str">
            <v>PB</v>
          </cell>
          <cell r="C1365" t="str">
            <v>CUITÉ</v>
          </cell>
          <cell r="D1365" t="str">
            <v>250510</v>
          </cell>
          <cell r="E1365">
            <v>10</v>
          </cell>
          <cell r="F1365">
            <v>1327880</v>
          </cell>
          <cell r="H1365">
            <v>2602899</v>
          </cell>
          <cell r="I1365">
            <v>94</v>
          </cell>
          <cell r="J1365">
            <v>2497991</v>
          </cell>
        </row>
        <row r="1366">
          <cell r="A1366">
            <v>250523</v>
          </cell>
          <cell r="B1366" t="str">
            <v>PB</v>
          </cell>
          <cell r="C1366" t="str">
            <v>CUITÉ DE MAMANGUAPE</v>
          </cell>
          <cell r="D1366" t="str">
            <v>250523</v>
          </cell>
          <cell r="F1366">
            <v>5195435</v>
          </cell>
          <cell r="H1366">
            <v>5531363</v>
          </cell>
          <cell r="J1366">
            <v>3640391</v>
          </cell>
        </row>
        <row r="1367">
          <cell r="A1367">
            <v>250520</v>
          </cell>
          <cell r="B1367" t="str">
            <v>PB</v>
          </cell>
          <cell r="C1367" t="str">
            <v>CUITEGI</v>
          </cell>
          <cell r="D1367" t="str">
            <v>250520</v>
          </cell>
          <cell r="E1367">
            <v>387</v>
          </cell>
          <cell r="F1367">
            <v>472199</v>
          </cell>
          <cell r="H1367">
            <v>434783</v>
          </cell>
          <cell r="I1367">
            <v>1407</v>
          </cell>
          <cell r="J1367">
            <v>1003316</v>
          </cell>
        </row>
        <row r="1368">
          <cell r="A1368">
            <v>250527</v>
          </cell>
          <cell r="B1368" t="str">
            <v>PB</v>
          </cell>
          <cell r="C1368" t="str">
            <v>CURRAL DE CIMA</v>
          </cell>
          <cell r="D1368" t="str">
            <v>250527</v>
          </cell>
          <cell r="E1368">
            <v>4247</v>
          </cell>
          <cell r="F1368">
            <v>3481481</v>
          </cell>
          <cell r="G1368">
            <v>94</v>
          </cell>
          <cell r="H1368">
            <v>3603192</v>
          </cell>
          <cell r="J1368">
            <v>2347961</v>
          </cell>
        </row>
        <row r="1369">
          <cell r="A1369">
            <v>250530</v>
          </cell>
          <cell r="B1369" t="str">
            <v>PB</v>
          </cell>
          <cell r="C1369" t="str">
            <v>CURRAL VELHO</v>
          </cell>
          <cell r="D1369" t="str">
            <v>250530</v>
          </cell>
          <cell r="E1369">
            <v>601</v>
          </cell>
          <cell r="F1369">
            <v>1374728</v>
          </cell>
          <cell r="G1369">
            <v>350</v>
          </cell>
          <cell r="H1369">
            <v>1518440</v>
          </cell>
          <cell r="I1369">
            <v>196</v>
          </cell>
          <cell r="J1369">
            <v>1487316</v>
          </cell>
        </row>
        <row r="1370">
          <cell r="A1370">
            <v>250535</v>
          </cell>
          <cell r="B1370" t="str">
            <v>PB</v>
          </cell>
          <cell r="C1370" t="str">
            <v>DAMIÃO</v>
          </cell>
          <cell r="D1370" t="str">
            <v>250535</v>
          </cell>
          <cell r="E1370">
            <v>10068</v>
          </cell>
          <cell r="F1370">
            <v>5656630</v>
          </cell>
          <cell r="G1370">
            <v>2143</v>
          </cell>
          <cell r="H1370">
            <v>4946720</v>
          </cell>
          <cell r="I1370">
            <v>2970</v>
          </cell>
          <cell r="J1370">
            <v>2904587</v>
          </cell>
        </row>
        <row r="1371">
          <cell r="A1371">
            <v>250540</v>
          </cell>
          <cell r="B1371" t="str">
            <v>PB</v>
          </cell>
          <cell r="C1371" t="str">
            <v>DESTERRO</v>
          </cell>
          <cell r="D1371" t="str">
            <v>250540</v>
          </cell>
          <cell r="F1371">
            <v>158356749</v>
          </cell>
          <cell r="H1371">
            <v>169534812</v>
          </cell>
          <cell r="J1371">
            <v>113211563</v>
          </cell>
        </row>
        <row r="1372">
          <cell r="A1372">
            <v>250560</v>
          </cell>
          <cell r="B1372" t="str">
            <v>PB</v>
          </cell>
          <cell r="C1372" t="str">
            <v>DIAMANTE</v>
          </cell>
          <cell r="D1372" t="str">
            <v>250560</v>
          </cell>
          <cell r="E1372">
            <v>635</v>
          </cell>
          <cell r="F1372">
            <v>2614312</v>
          </cell>
          <cell r="G1372">
            <v>13401</v>
          </cell>
          <cell r="H1372">
            <v>2200838</v>
          </cell>
          <cell r="I1372">
            <v>512</v>
          </cell>
          <cell r="J1372">
            <v>964304</v>
          </cell>
        </row>
        <row r="1373">
          <cell r="A1373">
            <v>250570</v>
          </cell>
          <cell r="B1373" t="str">
            <v>PB</v>
          </cell>
          <cell r="C1373" t="str">
            <v>DONA INÊS</v>
          </cell>
          <cell r="D1373" t="str">
            <v>250570</v>
          </cell>
          <cell r="F1373">
            <v>8861488</v>
          </cell>
          <cell r="G1373">
            <v>140169</v>
          </cell>
          <cell r="H1373">
            <v>7097784</v>
          </cell>
          <cell r="I1373">
            <v>29209</v>
          </cell>
          <cell r="J1373">
            <v>2661130</v>
          </cell>
        </row>
        <row r="1374">
          <cell r="A1374">
            <v>250580</v>
          </cell>
          <cell r="B1374" t="str">
            <v>PB</v>
          </cell>
          <cell r="C1374" t="str">
            <v>DUAS ESTRADAS</v>
          </cell>
          <cell r="D1374" t="str">
            <v>250580</v>
          </cell>
          <cell r="E1374">
            <v>1877</v>
          </cell>
          <cell r="F1374">
            <v>1917267</v>
          </cell>
          <cell r="G1374">
            <v>1780</v>
          </cell>
          <cell r="H1374">
            <v>1776058</v>
          </cell>
          <cell r="I1374">
            <v>14321</v>
          </cell>
          <cell r="J1374">
            <v>2202337</v>
          </cell>
        </row>
        <row r="1375">
          <cell r="A1375">
            <v>250590</v>
          </cell>
          <cell r="B1375" t="str">
            <v>PB</v>
          </cell>
          <cell r="C1375" t="str">
            <v>EMAS</v>
          </cell>
          <cell r="D1375" t="str">
            <v>250590</v>
          </cell>
          <cell r="F1375">
            <v>4850565</v>
          </cell>
          <cell r="H1375">
            <v>6714481</v>
          </cell>
          <cell r="J1375">
            <v>4429468</v>
          </cell>
        </row>
        <row r="1376">
          <cell r="A1376">
            <v>250600</v>
          </cell>
          <cell r="B1376" t="str">
            <v>PB</v>
          </cell>
          <cell r="C1376" t="str">
            <v>ESPERANÇA</v>
          </cell>
          <cell r="D1376" t="str">
            <v>250600</v>
          </cell>
          <cell r="E1376">
            <v>3149</v>
          </cell>
          <cell r="F1376">
            <v>8862642</v>
          </cell>
          <cell r="G1376">
            <v>8753</v>
          </cell>
          <cell r="H1376">
            <v>9948268</v>
          </cell>
          <cell r="I1376">
            <v>1238</v>
          </cell>
          <cell r="J1376">
            <v>5793773</v>
          </cell>
        </row>
        <row r="1377">
          <cell r="A1377">
            <v>250610</v>
          </cell>
          <cell r="B1377" t="str">
            <v>PB</v>
          </cell>
          <cell r="C1377" t="str">
            <v>FAGUNDES</v>
          </cell>
          <cell r="D1377" t="str">
            <v>250610</v>
          </cell>
          <cell r="F1377">
            <v>127484</v>
          </cell>
          <cell r="H1377">
            <v>136590</v>
          </cell>
          <cell r="J1377">
            <v>91060</v>
          </cell>
        </row>
        <row r="1378">
          <cell r="A1378">
            <v>250620</v>
          </cell>
          <cell r="B1378" t="str">
            <v>PB</v>
          </cell>
          <cell r="C1378" t="str">
            <v>FREI MARTINHO</v>
          </cell>
          <cell r="D1378" t="str">
            <v>250620</v>
          </cell>
          <cell r="F1378">
            <v>249760</v>
          </cell>
          <cell r="H1378">
            <v>267600</v>
          </cell>
          <cell r="J1378">
            <v>178400</v>
          </cell>
        </row>
        <row r="1379">
          <cell r="A1379">
            <v>250625</v>
          </cell>
          <cell r="B1379" t="str">
            <v>PB</v>
          </cell>
          <cell r="C1379" t="str">
            <v>GADO BRAVO</v>
          </cell>
          <cell r="D1379" t="str">
            <v>250625</v>
          </cell>
          <cell r="F1379">
            <v>9584591</v>
          </cell>
          <cell r="H1379">
            <v>10199340</v>
          </cell>
          <cell r="I1379">
            <v>29265</v>
          </cell>
          <cell r="J1379">
            <v>6199660</v>
          </cell>
        </row>
        <row r="1380">
          <cell r="A1380">
            <v>250630</v>
          </cell>
          <cell r="B1380" t="str">
            <v>PB</v>
          </cell>
          <cell r="C1380" t="str">
            <v>GUARABIRA</v>
          </cell>
          <cell r="D1380" t="str">
            <v>250630</v>
          </cell>
          <cell r="E1380">
            <v>569098</v>
          </cell>
          <cell r="F1380">
            <v>114832060</v>
          </cell>
          <cell r="G1380">
            <v>542726</v>
          </cell>
          <cell r="H1380">
            <v>111244899</v>
          </cell>
          <cell r="I1380">
            <v>147964</v>
          </cell>
          <cell r="J1380">
            <v>68370752</v>
          </cell>
        </row>
        <row r="1381">
          <cell r="A1381">
            <v>250640</v>
          </cell>
          <cell r="B1381" t="str">
            <v>PB</v>
          </cell>
          <cell r="C1381" t="str">
            <v>GURINHÉM</v>
          </cell>
          <cell r="D1381" t="str">
            <v>250640</v>
          </cell>
          <cell r="E1381">
            <v>38880</v>
          </cell>
          <cell r="F1381">
            <v>4582546</v>
          </cell>
          <cell r="G1381">
            <v>32366</v>
          </cell>
          <cell r="H1381">
            <v>4295080</v>
          </cell>
          <cell r="I1381">
            <v>38828</v>
          </cell>
          <cell r="J1381">
            <v>3323738</v>
          </cell>
        </row>
        <row r="1382">
          <cell r="A1382">
            <v>250650</v>
          </cell>
          <cell r="B1382" t="str">
            <v>PB</v>
          </cell>
          <cell r="C1382" t="str">
            <v>GURJÃO</v>
          </cell>
          <cell r="D1382" t="str">
            <v>250650</v>
          </cell>
          <cell r="F1382">
            <v>784943</v>
          </cell>
          <cell r="G1382">
            <v>4603</v>
          </cell>
          <cell r="H1382">
            <v>708814</v>
          </cell>
          <cell r="I1382">
            <v>7310</v>
          </cell>
          <cell r="J1382">
            <v>639193</v>
          </cell>
        </row>
        <row r="1383">
          <cell r="A1383">
            <v>250660</v>
          </cell>
          <cell r="B1383" t="str">
            <v>PB</v>
          </cell>
          <cell r="C1383" t="str">
            <v>IBIARA</v>
          </cell>
          <cell r="D1383" t="str">
            <v>250660</v>
          </cell>
          <cell r="E1383">
            <v>197</v>
          </cell>
          <cell r="F1383">
            <v>3658684</v>
          </cell>
          <cell r="H1383">
            <v>3907800</v>
          </cell>
          <cell r="J1383">
            <v>2605200</v>
          </cell>
        </row>
        <row r="1384">
          <cell r="A1384">
            <v>250260</v>
          </cell>
          <cell r="B1384" t="str">
            <v>PB</v>
          </cell>
          <cell r="C1384" t="str">
            <v>IGARACY</v>
          </cell>
          <cell r="D1384" t="str">
            <v>250260</v>
          </cell>
          <cell r="E1384">
            <v>146</v>
          </cell>
          <cell r="F1384">
            <v>1429736</v>
          </cell>
          <cell r="G1384">
            <v>165</v>
          </cell>
          <cell r="H1384">
            <v>1471521</v>
          </cell>
          <cell r="I1384">
            <v>1133</v>
          </cell>
          <cell r="J1384">
            <v>1070359</v>
          </cell>
        </row>
        <row r="1385">
          <cell r="A1385">
            <v>250670</v>
          </cell>
          <cell r="B1385" t="str">
            <v>PB</v>
          </cell>
          <cell r="C1385" t="str">
            <v>IMACULADA</v>
          </cell>
          <cell r="D1385" t="str">
            <v>250670</v>
          </cell>
          <cell r="E1385">
            <v>3619</v>
          </cell>
          <cell r="F1385">
            <v>2131593</v>
          </cell>
          <cell r="G1385">
            <v>1796</v>
          </cell>
          <cell r="H1385">
            <v>2124629</v>
          </cell>
          <cell r="I1385">
            <v>1613</v>
          </cell>
          <cell r="J1385">
            <v>1496751</v>
          </cell>
        </row>
        <row r="1386">
          <cell r="A1386">
            <v>250680</v>
          </cell>
          <cell r="B1386" t="str">
            <v>PB</v>
          </cell>
          <cell r="C1386" t="str">
            <v>INGÁ</v>
          </cell>
          <cell r="D1386" t="str">
            <v>250680</v>
          </cell>
          <cell r="E1386">
            <v>2280</v>
          </cell>
          <cell r="F1386">
            <v>4550764</v>
          </cell>
          <cell r="G1386">
            <v>622</v>
          </cell>
          <cell r="H1386">
            <v>3640411</v>
          </cell>
          <cell r="I1386">
            <v>6067</v>
          </cell>
          <cell r="J1386">
            <v>2421095</v>
          </cell>
        </row>
        <row r="1387">
          <cell r="A1387">
            <v>250690</v>
          </cell>
          <cell r="B1387" t="str">
            <v>PB</v>
          </cell>
          <cell r="C1387" t="str">
            <v>ITABAIANA</v>
          </cell>
          <cell r="D1387" t="str">
            <v>250690</v>
          </cell>
          <cell r="E1387">
            <v>43589</v>
          </cell>
          <cell r="F1387">
            <v>42740963</v>
          </cell>
          <cell r="G1387">
            <v>10804</v>
          </cell>
          <cell r="H1387">
            <v>38983047</v>
          </cell>
          <cell r="I1387">
            <v>773</v>
          </cell>
          <cell r="J1387">
            <v>22628752</v>
          </cell>
        </row>
        <row r="1388">
          <cell r="A1388">
            <v>250700</v>
          </cell>
          <cell r="B1388" t="str">
            <v>PB</v>
          </cell>
          <cell r="C1388" t="str">
            <v>ITAPORANGA</v>
          </cell>
          <cell r="D1388" t="str">
            <v>250700</v>
          </cell>
          <cell r="E1388">
            <v>7040</v>
          </cell>
          <cell r="F1388">
            <v>7862629</v>
          </cell>
          <cell r="G1388">
            <v>1496</v>
          </cell>
          <cell r="H1388">
            <v>8057893</v>
          </cell>
          <cell r="I1388">
            <v>3697</v>
          </cell>
          <cell r="J1388">
            <v>3845531</v>
          </cell>
        </row>
        <row r="1389">
          <cell r="A1389">
            <v>250710</v>
          </cell>
          <cell r="B1389" t="str">
            <v>PB</v>
          </cell>
          <cell r="C1389" t="str">
            <v>ITAPOROROCA</v>
          </cell>
          <cell r="D1389" t="str">
            <v>250710</v>
          </cell>
          <cell r="E1389">
            <v>52286</v>
          </cell>
          <cell r="F1389">
            <v>31446461</v>
          </cell>
          <cell r="G1389">
            <v>50144</v>
          </cell>
          <cell r="H1389">
            <v>29997725</v>
          </cell>
          <cell r="I1389">
            <v>1806</v>
          </cell>
          <cell r="J1389">
            <v>18828857</v>
          </cell>
        </row>
        <row r="1390">
          <cell r="A1390">
            <v>250720</v>
          </cell>
          <cell r="B1390" t="str">
            <v>PB</v>
          </cell>
          <cell r="C1390" t="str">
            <v>ITATUBA</v>
          </cell>
          <cell r="D1390" t="str">
            <v>250720</v>
          </cell>
          <cell r="E1390">
            <v>1092</v>
          </cell>
          <cell r="F1390">
            <v>18414145</v>
          </cell>
          <cell r="G1390">
            <v>2050</v>
          </cell>
          <cell r="H1390">
            <v>22179756</v>
          </cell>
          <cell r="I1390">
            <v>480</v>
          </cell>
          <cell r="J1390">
            <v>14712297</v>
          </cell>
        </row>
        <row r="1391">
          <cell r="A1391">
            <v>250730</v>
          </cell>
          <cell r="B1391" t="str">
            <v>PB</v>
          </cell>
          <cell r="C1391" t="str">
            <v>JACARAÚ</v>
          </cell>
          <cell r="D1391" t="str">
            <v>250730</v>
          </cell>
          <cell r="F1391">
            <v>6368376</v>
          </cell>
          <cell r="H1391">
            <v>6823260</v>
          </cell>
          <cell r="J1391">
            <v>4539840</v>
          </cell>
        </row>
        <row r="1392">
          <cell r="A1392">
            <v>250740</v>
          </cell>
          <cell r="B1392" t="str">
            <v>PB</v>
          </cell>
          <cell r="C1392" t="str">
            <v>JERICÓ</v>
          </cell>
          <cell r="D1392" t="str">
            <v>250740</v>
          </cell>
          <cell r="E1392">
            <v>1809</v>
          </cell>
          <cell r="F1392">
            <v>1284652</v>
          </cell>
          <cell r="G1392">
            <v>2568</v>
          </cell>
          <cell r="H1392">
            <v>1277503</v>
          </cell>
          <cell r="I1392">
            <v>669</v>
          </cell>
          <cell r="J1392">
            <v>1108568</v>
          </cell>
        </row>
        <row r="1393">
          <cell r="A1393">
            <v>250750</v>
          </cell>
          <cell r="B1393" t="str">
            <v>PB</v>
          </cell>
          <cell r="C1393" t="str">
            <v>JOÃO PESSOA</v>
          </cell>
          <cell r="D1393" t="str">
            <v>250750</v>
          </cell>
          <cell r="F1393">
            <v>1879052000</v>
          </cell>
          <cell r="H1393">
            <v>2013270000</v>
          </cell>
          <cell r="J1393">
            <v>1342180000</v>
          </cell>
        </row>
        <row r="1394">
          <cell r="A1394">
            <v>251365</v>
          </cell>
          <cell r="B1394" t="str">
            <v>PB</v>
          </cell>
          <cell r="C1394" t="str">
            <v>JOCA CLAUDINO</v>
          </cell>
          <cell r="D1394" t="str">
            <v>251365</v>
          </cell>
          <cell r="F1394">
            <v>1785042</v>
          </cell>
          <cell r="H1394">
            <v>1903667</v>
          </cell>
          <cell r="J1394">
            <v>1265840</v>
          </cell>
        </row>
        <row r="1395">
          <cell r="A1395">
            <v>250760</v>
          </cell>
          <cell r="B1395" t="str">
            <v>PB</v>
          </cell>
          <cell r="C1395" t="str">
            <v>JUAREZ TÁVORA</v>
          </cell>
          <cell r="D1395" t="str">
            <v>250760</v>
          </cell>
          <cell r="F1395">
            <v>284396</v>
          </cell>
          <cell r="H1395">
            <v>304710</v>
          </cell>
          <cell r="J1395">
            <v>203140</v>
          </cell>
        </row>
        <row r="1396">
          <cell r="A1396">
            <v>250770</v>
          </cell>
          <cell r="B1396" t="str">
            <v>PB</v>
          </cell>
          <cell r="C1396" t="str">
            <v>JUAZEIRINHO</v>
          </cell>
          <cell r="D1396" t="str">
            <v>250770</v>
          </cell>
          <cell r="E1396">
            <v>3674</v>
          </cell>
          <cell r="F1396">
            <v>3832665</v>
          </cell>
          <cell r="G1396">
            <v>12407</v>
          </cell>
          <cell r="H1396">
            <v>3367688</v>
          </cell>
          <cell r="I1396">
            <v>574</v>
          </cell>
          <cell r="J1396">
            <v>2051616</v>
          </cell>
        </row>
        <row r="1397">
          <cell r="A1397">
            <v>250780</v>
          </cell>
          <cell r="B1397" t="str">
            <v>PB</v>
          </cell>
          <cell r="C1397" t="str">
            <v>JUNCO DO SERIDÓ</v>
          </cell>
          <cell r="D1397" t="str">
            <v>250780</v>
          </cell>
          <cell r="E1397">
            <v>8102</v>
          </cell>
          <cell r="F1397">
            <v>1517746</v>
          </cell>
          <cell r="G1397">
            <v>18140</v>
          </cell>
          <cell r="H1397">
            <v>1591007</v>
          </cell>
          <cell r="I1397">
            <v>10623</v>
          </cell>
          <cell r="J1397">
            <v>921209</v>
          </cell>
        </row>
        <row r="1398">
          <cell r="A1398">
            <v>250790</v>
          </cell>
          <cell r="B1398" t="str">
            <v>PB</v>
          </cell>
          <cell r="C1398" t="str">
            <v>JURIPIRANGA</v>
          </cell>
          <cell r="D1398" t="str">
            <v>250790</v>
          </cell>
          <cell r="E1398">
            <v>3276</v>
          </cell>
          <cell r="F1398">
            <v>17827432</v>
          </cell>
          <cell r="G1398">
            <v>6853</v>
          </cell>
          <cell r="H1398">
            <v>17179534</v>
          </cell>
          <cell r="I1398">
            <v>2869</v>
          </cell>
          <cell r="J1398">
            <v>10792101</v>
          </cell>
        </row>
        <row r="1399">
          <cell r="A1399">
            <v>250800</v>
          </cell>
          <cell r="B1399" t="str">
            <v>PB</v>
          </cell>
          <cell r="C1399" t="str">
            <v>JURU</v>
          </cell>
          <cell r="D1399" t="str">
            <v>250800</v>
          </cell>
          <cell r="E1399">
            <v>26596</v>
          </cell>
          <cell r="F1399">
            <v>1903435</v>
          </cell>
          <cell r="G1399">
            <v>248</v>
          </cell>
          <cell r="H1399">
            <v>1543388</v>
          </cell>
          <cell r="I1399">
            <v>2798</v>
          </cell>
          <cell r="J1399">
            <v>1381525</v>
          </cell>
        </row>
        <row r="1400">
          <cell r="A1400">
            <v>250810</v>
          </cell>
          <cell r="B1400" t="str">
            <v>PB</v>
          </cell>
          <cell r="C1400" t="str">
            <v>LAGOA</v>
          </cell>
          <cell r="D1400" t="str">
            <v>250810</v>
          </cell>
          <cell r="E1400">
            <v>5821</v>
          </cell>
          <cell r="F1400">
            <v>130597</v>
          </cell>
          <cell r="H1400">
            <v>33900</v>
          </cell>
          <cell r="J1400">
            <v>22600</v>
          </cell>
        </row>
        <row r="1401">
          <cell r="A1401">
            <v>250820</v>
          </cell>
          <cell r="B1401" t="str">
            <v>PB</v>
          </cell>
          <cell r="C1401" t="str">
            <v>LAGOA DE DENTRO</v>
          </cell>
          <cell r="D1401" t="str">
            <v>250820</v>
          </cell>
          <cell r="F1401">
            <v>1540040</v>
          </cell>
          <cell r="H1401">
            <v>1641640</v>
          </cell>
          <cell r="I1401">
            <v>2385</v>
          </cell>
          <cell r="J1401">
            <v>1046435</v>
          </cell>
        </row>
        <row r="1402">
          <cell r="A1402">
            <v>250840</v>
          </cell>
          <cell r="B1402" t="str">
            <v>PB</v>
          </cell>
          <cell r="C1402" t="str">
            <v>LASTRO</v>
          </cell>
          <cell r="D1402" t="str">
            <v>250840</v>
          </cell>
          <cell r="E1402">
            <v>5330</v>
          </cell>
          <cell r="F1402">
            <v>2208045</v>
          </cell>
          <cell r="G1402">
            <v>880</v>
          </cell>
          <cell r="H1402">
            <v>2998571</v>
          </cell>
          <cell r="I1402">
            <v>12</v>
          </cell>
          <cell r="J1402">
            <v>1962971</v>
          </cell>
        </row>
        <row r="1403">
          <cell r="A1403">
            <v>250850</v>
          </cell>
          <cell r="B1403" t="str">
            <v>PB</v>
          </cell>
          <cell r="C1403" t="str">
            <v>LIVRAMENTO</v>
          </cell>
          <cell r="D1403" t="str">
            <v>250850</v>
          </cell>
          <cell r="E1403">
            <v>7685</v>
          </cell>
          <cell r="F1403">
            <v>4740881</v>
          </cell>
          <cell r="G1403">
            <v>5768</v>
          </cell>
          <cell r="H1403">
            <v>4836763</v>
          </cell>
          <cell r="I1403">
            <v>4</v>
          </cell>
          <cell r="J1403">
            <v>3920391</v>
          </cell>
        </row>
        <row r="1404">
          <cell r="A1404">
            <v>250855</v>
          </cell>
          <cell r="B1404" t="str">
            <v>PB</v>
          </cell>
          <cell r="C1404" t="str">
            <v>LOGRADOURO</v>
          </cell>
          <cell r="D1404" t="str">
            <v>250855</v>
          </cell>
          <cell r="E1404">
            <v>111255</v>
          </cell>
          <cell r="F1404">
            <v>5697410</v>
          </cell>
          <cell r="G1404">
            <v>13429</v>
          </cell>
          <cell r="H1404">
            <v>3296301</v>
          </cell>
          <cell r="J1404">
            <v>1703166</v>
          </cell>
        </row>
        <row r="1405">
          <cell r="A1405">
            <v>250870</v>
          </cell>
          <cell r="B1405" t="str">
            <v>PB</v>
          </cell>
          <cell r="C1405" t="str">
            <v>MÃE D'ÁGUA</v>
          </cell>
          <cell r="D1405" t="str">
            <v>250870</v>
          </cell>
          <cell r="E1405">
            <v>134718</v>
          </cell>
          <cell r="F1405">
            <v>4806931</v>
          </cell>
          <cell r="G1405">
            <v>93</v>
          </cell>
          <cell r="H1405">
            <v>3883551</v>
          </cell>
          <cell r="J1405">
            <v>2174309</v>
          </cell>
        </row>
        <row r="1406">
          <cell r="A1406">
            <v>250880</v>
          </cell>
          <cell r="B1406" t="str">
            <v>PB</v>
          </cell>
          <cell r="C1406" t="str">
            <v>MALTA</v>
          </cell>
          <cell r="D1406" t="str">
            <v>250880</v>
          </cell>
          <cell r="E1406">
            <v>1965</v>
          </cell>
          <cell r="F1406">
            <v>13088647</v>
          </cell>
          <cell r="G1406">
            <v>62040</v>
          </cell>
          <cell r="H1406">
            <v>14817878</v>
          </cell>
          <cell r="J1406">
            <v>9195495</v>
          </cell>
        </row>
        <row r="1407">
          <cell r="A1407">
            <v>250890</v>
          </cell>
          <cell r="B1407" t="str">
            <v>PB</v>
          </cell>
          <cell r="C1407" t="str">
            <v>MAMANGUAPE</v>
          </cell>
          <cell r="D1407" t="str">
            <v>250890</v>
          </cell>
          <cell r="E1407">
            <v>56642</v>
          </cell>
          <cell r="F1407">
            <v>5980451</v>
          </cell>
          <cell r="G1407">
            <v>45457</v>
          </cell>
          <cell r="H1407">
            <v>4565958</v>
          </cell>
          <cell r="I1407">
            <v>12370</v>
          </cell>
          <cell r="J1407">
            <v>8175932</v>
          </cell>
        </row>
        <row r="1408">
          <cell r="A1408">
            <v>250900</v>
          </cell>
          <cell r="B1408" t="str">
            <v>PB</v>
          </cell>
          <cell r="C1408" t="str">
            <v>MANAÍRA</v>
          </cell>
          <cell r="D1408" t="str">
            <v>250900</v>
          </cell>
          <cell r="E1408">
            <v>212</v>
          </cell>
          <cell r="F1408">
            <v>14476473</v>
          </cell>
          <cell r="G1408">
            <v>1253</v>
          </cell>
          <cell r="H1408">
            <v>14974449</v>
          </cell>
          <cell r="I1408">
            <v>4126</v>
          </cell>
          <cell r="J1408">
            <v>11538277</v>
          </cell>
        </row>
        <row r="1409">
          <cell r="A1409">
            <v>250905</v>
          </cell>
          <cell r="B1409" t="str">
            <v>PB</v>
          </cell>
          <cell r="C1409" t="str">
            <v>MARCAÇÃO</v>
          </cell>
          <cell r="D1409" t="str">
            <v>250905</v>
          </cell>
          <cell r="F1409">
            <v>24945983</v>
          </cell>
          <cell r="H1409">
            <v>26371833</v>
          </cell>
          <cell r="J1409">
            <v>17414240</v>
          </cell>
        </row>
        <row r="1410">
          <cell r="A1410">
            <v>250910</v>
          </cell>
          <cell r="B1410" t="str">
            <v>PB</v>
          </cell>
          <cell r="C1410" t="str">
            <v>MARI</v>
          </cell>
          <cell r="D1410" t="str">
            <v>250910</v>
          </cell>
          <cell r="E1410">
            <v>89318</v>
          </cell>
          <cell r="F1410">
            <v>4797980</v>
          </cell>
          <cell r="G1410">
            <v>69205</v>
          </cell>
          <cell r="H1410">
            <v>3574969</v>
          </cell>
          <cell r="I1410">
            <v>34980</v>
          </cell>
          <cell r="J1410">
            <v>2716861</v>
          </cell>
        </row>
        <row r="1411">
          <cell r="A1411">
            <v>250915</v>
          </cell>
          <cell r="B1411" t="str">
            <v>PB</v>
          </cell>
          <cell r="C1411" t="str">
            <v>MARIZÓPOLIS</v>
          </cell>
          <cell r="D1411" t="str">
            <v>250915</v>
          </cell>
          <cell r="F1411">
            <v>203784</v>
          </cell>
          <cell r="H1411">
            <v>218340</v>
          </cell>
          <cell r="J1411">
            <v>145560</v>
          </cell>
        </row>
        <row r="1412">
          <cell r="A1412">
            <v>250920</v>
          </cell>
          <cell r="B1412" t="str">
            <v>PB</v>
          </cell>
          <cell r="C1412" t="str">
            <v>MASSARANDUBA</v>
          </cell>
          <cell r="D1412" t="str">
            <v>250920</v>
          </cell>
          <cell r="F1412">
            <v>10215716</v>
          </cell>
          <cell r="H1412">
            <v>10988616</v>
          </cell>
          <cell r="J1412">
            <v>8386747</v>
          </cell>
        </row>
        <row r="1413">
          <cell r="A1413">
            <v>250930</v>
          </cell>
          <cell r="B1413" t="str">
            <v>PB</v>
          </cell>
          <cell r="C1413" t="str">
            <v>MATARACA</v>
          </cell>
          <cell r="D1413" t="str">
            <v>250930</v>
          </cell>
          <cell r="E1413">
            <v>6090</v>
          </cell>
          <cell r="F1413">
            <v>4232943</v>
          </cell>
          <cell r="G1413">
            <v>2660</v>
          </cell>
          <cell r="H1413">
            <v>3717533</v>
          </cell>
          <cell r="I1413">
            <v>1561</v>
          </cell>
          <cell r="J1413">
            <v>2159780</v>
          </cell>
        </row>
        <row r="1414">
          <cell r="A1414">
            <v>250933</v>
          </cell>
          <cell r="B1414" t="str">
            <v>PB</v>
          </cell>
          <cell r="C1414" t="str">
            <v>MATINHAS</v>
          </cell>
          <cell r="D1414" t="str">
            <v>250933</v>
          </cell>
          <cell r="E1414">
            <v>2284</v>
          </cell>
          <cell r="F1414">
            <v>2144979</v>
          </cell>
          <cell r="G1414">
            <v>17389</v>
          </cell>
          <cell r="H1414">
            <v>1098107</v>
          </cell>
          <cell r="I1414">
            <v>6264</v>
          </cell>
          <cell r="J1414">
            <v>2955227</v>
          </cell>
        </row>
        <row r="1415">
          <cell r="A1415">
            <v>250937</v>
          </cell>
          <cell r="B1415" t="str">
            <v>PB</v>
          </cell>
          <cell r="C1415" t="str">
            <v>MATO GROSSO</v>
          </cell>
          <cell r="D1415" t="str">
            <v>250937</v>
          </cell>
          <cell r="F1415">
            <v>1656502</v>
          </cell>
          <cell r="H1415">
            <v>1666501</v>
          </cell>
          <cell r="J1415">
            <v>1091323</v>
          </cell>
        </row>
        <row r="1416">
          <cell r="A1416">
            <v>250939</v>
          </cell>
          <cell r="B1416" t="str">
            <v>PB</v>
          </cell>
          <cell r="C1416" t="str">
            <v>MATURÉIA</v>
          </cell>
          <cell r="D1416" t="str">
            <v>250939</v>
          </cell>
          <cell r="E1416">
            <v>8138</v>
          </cell>
          <cell r="F1416">
            <v>764679</v>
          </cell>
          <cell r="G1416">
            <v>814</v>
          </cell>
          <cell r="H1416">
            <v>584334</v>
          </cell>
          <cell r="I1416">
            <v>497</v>
          </cell>
          <cell r="J1416">
            <v>352887</v>
          </cell>
        </row>
        <row r="1417">
          <cell r="A1417">
            <v>250950</v>
          </cell>
          <cell r="B1417" t="str">
            <v>PB</v>
          </cell>
          <cell r="C1417" t="str">
            <v>MONTADAS</v>
          </cell>
          <cell r="D1417" t="str">
            <v>250950</v>
          </cell>
          <cell r="E1417">
            <v>172572</v>
          </cell>
          <cell r="F1417">
            <v>5480927</v>
          </cell>
          <cell r="G1417">
            <v>50</v>
          </cell>
          <cell r="H1417">
            <v>3389148</v>
          </cell>
          <cell r="J1417">
            <v>2628850</v>
          </cell>
        </row>
        <row r="1418">
          <cell r="A1418">
            <v>250960</v>
          </cell>
          <cell r="B1418" t="str">
            <v>PB</v>
          </cell>
          <cell r="C1418" t="str">
            <v>MONTE HOREBE</v>
          </cell>
          <cell r="D1418" t="str">
            <v>250960</v>
          </cell>
          <cell r="F1418">
            <v>989139</v>
          </cell>
          <cell r="H1418">
            <v>936256</v>
          </cell>
          <cell r="I1418">
            <v>10067</v>
          </cell>
          <cell r="J1418">
            <v>522197</v>
          </cell>
        </row>
        <row r="1419">
          <cell r="A1419">
            <v>250970</v>
          </cell>
          <cell r="B1419" t="str">
            <v>PB</v>
          </cell>
          <cell r="C1419" t="str">
            <v>MONTEIRO</v>
          </cell>
          <cell r="D1419" t="str">
            <v>250970</v>
          </cell>
          <cell r="E1419">
            <v>346579</v>
          </cell>
          <cell r="F1419">
            <v>17531674</v>
          </cell>
          <cell r="G1419">
            <v>380436</v>
          </cell>
          <cell r="H1419">
            <v>18147928</v>
          </cell>
          <cell r="I1419">
            <v>173487</v>
          </cell>
          <cell r="J1419">
            <v>12191367</v>
          </cell>
        </row>
        <row r="1420">
          <cell r="A1420">
            <v>250980</v>
          </cell>
          <cell r="B1420" t="str">
            <v>PB</v>
          </cell>
          <cell r="C1420" t="str">
            <v>MULUNGU</v>
          </cell>
          <cell r="D1420" t="str">
            <v>250980</v>
          </cell>
          <cell r="F1420">
            <v>4312242</v>
          </cell>
          <cell r="H1420">
            <v>4081018</v>
          </cell>
          <cell r="J1420">
            <v>2446615</v>
          </cell>
        </row>
        <row r="1421">
          <cell r="A1421">
            <v>250990</v>
          </cell>
          <cell r="B1421" t="str">
            <v>PB</v>
          </cell>
          <cell r="C1421" t="str">
            <v>NATUBA</v>
          </cell>
          <cell r="D1421" t="str">
            <v>250990</v>
          </cell>
          <cell r="E1421">
            <v>11690</v>
          </cell>
          <cell r="F1421">
            <v>8823517</v>
          </cell>
          <cell r="G1421">
            <v>23996</v>
          </cell>
          <cell r="H1421">
            <v>10814184</v>
          </cell>
          <cell r="I1421">
            <v>6161</v>
          </cell>
          <cell r="J1421">
            <v>8252501</v>
          </cell>
        </row>
        <row r="1422">
          <cell r="A1422">
            <v>251000</v>
          </cell>
          <cell r="B1422" t="str">
            <v>PB</v>
          </cell>
          <cell r="C1422" t="str">
            <v>NAZAREZINHO</v>
          </cell>
          <cell r="D1422" t="str">
            <v>251000</v>
          </cell>
          <cell r="E1422">
            <v>40</v>
          </cell>
          <cell r="F1422">
            <v>2387815</v>
          </cell>
          <cell r="G1422">
            <v>797</v>
          </cell>
          <cell r="H1422">
            <v>3029425</v>
          </cell>
          <cell r="J1422">
            <v>2048497</v>
          </cell>
        </row>
        <row r="1423">
          <cell r="A1423">
            <v>251010</v>
          </cell>
          <cell r="B1423" t="str">
            <v>PB</v>
          </cell>
          <cell r="C1423" t="str">
            <v>NOVA FLORESTA</v>
          </cell>
          <cell r="D1423" t="str">
            <v>251010</v>
          </cell>
          <cell r="F1423">
            <v>1867348</v>
          </cell>
          <cell r="H1423">
            <v>2000730</v>
          </cell>
          <cell r="J1423">
            <v>1333820</v>
          </cell>
        </row>
        <row r="1424">
          <cell r="A1424">
            <v>251020</v>
          </cell>
          <cell r="B1424" t="str">
            <v>PB</v>
          </cell>
          <cell r="C1424" t="str">
            <v>NOVA OLINDA</v>
          </cell>
          <cell r="D1424" t="str">
            <v>251020</v>
          </cell>
          <cell r="E1424">
            <v>345</v>
          </cell>
          <cell r="F1424">
            <v>919074</v>
          </cell>
          <cell r="G1424">
            <v>9</v>
          </cell>
          <cell r="H1424">
            <v>2326284</v>
          </cell>
          <cell r="I1424">
            <v>370</v>
          </cell>
          <cell r="J1424">
            <v>1621770</v>
          </cell>
        </row>
        <row r="1425">
          <cell r="A1425">
            <v>251030</v>
          </cell>
          <cell r="B1425" t="str">
            <v>PB</v>
          </cell>
          <cell r="C1425" t="str">
            <v>NOVA PALMEIRA</v>
          </cell>
          <cell r="D1425" t="str">
            <v>251030</v>
          </cell>
          <cell r="E1425">
            <v>6112</v>
          </cell>
          <cell r="F1425">
            <v>4796445</v>
          </cell>
          <cell r="G1425">
            <v>1464</v>
          </cell>
          <cell r="H1425">
            <v>4387401</v>
          </cell>
          <cell r="I1425">
            <v>2016</v>
          </cell>
          <cell r="J1425">
            <v>2701252</v>
          </cell>
        </row>
        <row r="1426">
          <cell r="A1426">
            <v>251040</v>
          </cell>
          <cell r="B1426" t="str">
            <v>PB</v>
          </cell>
          <cell r="C1426" t="str">
            <v>OLHO D'ÁGUA</v>
          </cell>
          <cell r="D1426" t="str">
            <v>251040</v>
          </cell>
          <cell r="E1426">
            <v>14494</v>
          </cell>
          <cell r="F1426">
            <v>6476569</v>
          </cell>
          <cell r="G1426">
            <v>5306</v>
          </cell>
          <cell r="H1426">
            <v>5977702</v>
          </cell>
          <cell r="I1426">
            <v>5797</v>
          </cell>
          <cell r="J1426">
            <v>3458340</v>
          </cell>
        </row>
        <row r="1427">
          <cell r="A1427">
            <v>251050</v>
          </cell>
          <cell r="B1427" t="str">
            <v>PB</v>
          </cell>
          <cell r="C1427" t="str">
            <v>OLIVEDOS</v>
          </cell>
          <cell r="D1427" t="str">
            <v>251050</v>
          </cell>
          <cell r="F1427">
            <v>7143935</v>
          </cell>
          <cell r="G1427">
            <v>7272</v>
          </cell>
          <cell r="H1427">
            <v>6877366</v>
          </cell>
          <cell r="J1427">
            <v>4259160</v>
          </cell>
        </row>
        <row r="1428">
          <cell r="A1428">
            <v>251060</v>
          </cell>
          <cell r="B1428" t="str">
            <v>PB</v>
          </cell>
          <cell r="C1428" t="str">
            <v>OURO VELHO</v>
          </cell>
          <cell r="D1428" t="str">
            <v>251060</v>
          </cell>
          <cell r="E1428">
            <v>749</v>
          </cell>
          <cell r="F1428">
            <v>2174388</v>
          </cell>
          <cell r="G1428">
            <v>1145</v>
          </cell>
          <cell r="H1428">
            <v>2046996</v>
          </cell>
          <cell r="I1428">
            <v>385</v>
          </cell>
          <cell r="J1428">
            <v>1053132</v>
          </cell>
        </row>
        <row r="1429">
          <cell r="A1429">
            <v>251065</v>
          </cell>
          <cell r="B1429" t="str">
            <v>PB</v>
          </cell>
          <cell r="C1429" t="str">
            <v>PARARI</v>
          </cell>
          <cell r="D1429" t="str">
            <v>251065</v>
          </cell>
          <cell r="E1429">
            <v>1690</v>
          </cell>
          <cell r="F1429">
            <v>2103884</v>
          </cell>
          <cell r="G1429">
            <v>1300</v>
          </cell>
          <cell r="H1429">
            <v>2084188</v>
          </cell>
          <cell r="I1429">
            <v>100</v>
          </cell>
          <cell r="J1429">
            <v>1430724</v>
          </cell>
        </row>
        <row r="1430">
          <cell r="A1430">
            <v>251070</v>
          </cell>
          <cell r="B1430" t="str">
            <v>PB</v>
          </cell>
          <cell r="C1430" t="str">
            <v>PASSAGEM</v>
          </cell>
          <cell r="D1430" t="str">
            <v>251070</v>
          </cell>
          <cell r="F1430">
            <v>3205410</v>
          </cell>
          <cell r="H1430">
            <v>3394808</v>
          </cell>
          <cell r="J1430">
            <v>2247392</v>
          </cell>
        </row>
        <row r="1431">
          <cell r="A1431">
            <v>251080</v>
          </cell>
          <cell r="B1431" t="str">
            <v>PB</v>
          </cell>
          <cell r="C1431" t="str">
            <v>PATOS</v>
          </cell>
          <cell r="D1431" t="str">
            <v>251080</v>
          </cell>
          <cell r="E1431">
            <v>341680</v>
          </cell>
          <cell r="F1431">
            <v>52632152</v>
          </cell>
          <cell r="G1431">
            <v>370928</v>
          </cell>
          <cell r="H1431">
            <v>58871435</v>
          </cell>
          <cell r="I1431">
            <v>212142</v>
          </cell>
          <cell r="J1431">
            <v>45287714</v>
          </cell>
        </row>
        <row r="1432">
          <cell r="A1432">
            <v>251090</v>
          </cell>
          <cell r="B1432" t="str">
            <v>PB</v>
          </cell>
          <cell r="C1432" t="str">
            <v>PAULISTA</v>
          </cell>
          <cell r="D1432" t="str">
            <v>251090</v>
          </cell>
          <cell r="E1432">
            <v>2304</v>
          </cell>
          <cell r="F1432">
            <v>19430391</v>
          </cell>
          <cell r="G1432">
            <v>6750</v>
          </cell>
          <cell r="H1432">
            <v>21553978</v>
          </cell>
          <cell r="I1432">
            <v>1100</v>
          </cell>
          <cell r="J1432">
            <v>15277683</v>
          </cell>
        </row>
        <row r="1433">
          <cell r="A1433">
            <v>251100</v>
          </cell>
          <cell r="B1433" t="str">
            <v>PB</v>
          </cell>
          <cell r="C1433" t="str">
            <v>PEDRA BRANCA</v>
          </cell>
          <cell r="D1433" t="str">
            <v>251100</v>
          </cell>
          <cell r="E1433">
            <v>10</v>
          </cell>
          <cell r="F1433">
            <v>6445938</v>
          </cell>
          <cell r="G1433">
            <v>870</v>
          </cell>
          <cell r="H1433">
            <v>6349395</v>
          </cell>
          <cell r="J1433">
            <v>3933753</v>
          </cell>
        </row>
        <row r="1434">
          <cell r="A1434">
            <v>251110</v>
          </cell>
          <cell r="B1434" t="str">
            <v>PB</v>
          </cell>
          <cell r="C1434" t="str">
            <v>PEDRA LAVRADA</v>
          </cell>
          <cell r="D1434" t="str">
            <v>251110</v>
          </cell>
          <cell r="E1434">
            <v>550</v>
          </cell>
          <cell r="F1434">
            <v>2858803</v>
          </cell>
          <cell r="G1434">
            <v>9225</v>
          </cell>
          <cell r="H1434">
            <v>2678678</v>
          </cell>
          <cell r="I1434">
            <v>4045</v>
          </cell>
          <cell r="J1434">
            <v>2099629</v>
          </cell>
        </row>
        <row r="1435">
          <cell r="A1435">
            <v>251120</v>
          </cell>
          <cell r="B1435" t="str">
            <v>PB</v>
          </cell>
          <cell r="C1435" t="str">
            <v>PEDRAS DE FOGO</v>
          </cell>
          <cell r="D1435" t="str">
            <v>251120</v>
          </cell>
          <cell r="F1435">
            <v>126374274</v>
          </cell>
          <cell r="H1435">
            <v>135360774</v>
          </cell>
          <cell r="J1435">
            <v>90204900</v>
          </cell>
        </row>
        <row r="1436">
          <cell r="A1436">
            <v>251272</v>
          </cell>
          <cell r="B1436" t="str">
            <v>PB</v>
          </cell>
          <cell r="C1436" t="str">
            <v>PEDRO RÉGIS</v>
          </cell>
          <cell r="D1436" t="str">
            <v>251272</v>
          </cell>
          <cell r="E1436">
            <v>7966</v>
          </cell>
          <cell r="F1436">
            <v>2668032</v>
          </cell>
          <cell r="G1436">
            <v>5650</v>
          </cell>
          <cell r="H1436">
            <v>2415017</v>
          </cell>
          <cell r="I1436">
            <v>3970</v>
          </cell>
          <cell r="J1436">
            <v>1440651</v>
          </cell>
        </row>
        <row r="1437">
          <cell r="A1437">
            <v>251140</v>
          </cell>
          <cell r="B1437" t="str">
            <v>PB</v>
          </cell>
          <cell r="C1437" t="str">
            <v>PICUÍ</v>
          </cell>
          <cell r="D1437" t="str">
            <v>251140</v>
          </cell>
          <cell r="E1437">
            <v>18334</v>
          </cell>
          <cell r="F1437">
            <v>6832385</v>
          </cell>
          <cell r="G1437">
            <v>20507</v>
          </cell>
          <cell r="H1437">
            <v>5910846</v>
          </cell>
          <cell r="I1437">
            <v>17507</v>
          </cell>
          <cell r="J1437">
            <v>4032370</v>
          </cell>
        </row>
        <row r="1438">
          <cell r="A1438">
            <v>251150</v>
          </cell>
          <cell r="B1438" t="str">
            <v>PB</v>
          </cell>
          <cell r="C1438" t="str">
            <v>PILAR</v>
          </cell>
          <cell r="D1438" t="str">
            <v>251150</v>
          </cell>
          <cell r="F1438">
            <v>8326811</v>
          </cell>
          <cell r="H1438">
            <v>12320982</v>
          </cell>
          <cell r="J1438">
            <v>11146757</v>
          </cell>
        </row>
        <row r="1439">
          <cell r="A1439">
            <v>251160</v>
          </cell>
          <cell r="B1439" t="str">
            <v>PB</v>
          </cell>
          <cell r="C1439" t="str">
            <v>PILÕES</v>
          </cell>
          <cell r="D1439" t="str">
            <v>251160</v>
          </cell>
          <cell r="E1439">
            <v>5251</v>
          </cell>
          <cell r="F1439">
            <v>2293974</v>
          </cell>
          <cell r="G1439">
            <v>3836</v>
          </cell>
          <cell r="H1439">
            <v>2381635</v>
          </cell>
          <cell r="I1439">
            <v>4700</v>
          </cell>
          <cell r="J1439">
            <v>1695709</v>
          </cell>
        </row>
        <row r="1440">
          <cell r="A1440">
            <v>251170</v>
          </cell>
          <cell r="B1440" t="str">
            <v>PB</v>
          </cell>
          <cell r="C1440" t="str">
            <v>PILÕEZINHOS</v>
          </cell>
          <cell r="D1440" t="str">
            <v>251170</v>
          </cell>
          <cell r="E1440">
            <v>2596</v>
          </cell>
          <cell r="F1440">
            <v>8248269</v>
          </cell>
          <cell r="G1440">
            <v>7650</v>
          </cell>
          <cell r="H1440">
            <v>10732297</v>
          </cell>
          <cell r="J1440">
            <v>7005973</v>
          </cell>
        </row>
        <row r="1441">
          <cell r="A1441">
            <v>251180</v>
          </cell>
          <cell r="B1441" t="str">
            <v>PB</v>
          </cell>
          <cell r="C1441" t="str">
            <v>PIRPIRITUBA</v>
          </cell>
          <cell r="D1441" t="str">
            <v>251180</v>
          </cell>
          <cell r="E1441">
            <v>83951</v>
          </cell>
          <cell r="F1441">
            <v>4866461</v>
          </cell>
          <cell r="G1441">
            <v>123085</v>
          </cell>
          <cell r="H1441">
            <v>5025468</v>
          </cell>
          <cell r="I1441">
            <v>1169</v>
          </cell>
          <cell r="J1441">
            <v>3909717</v>
          </cell>
        </row>
        <row r="1442">
          <cell r="A1442">
            <v>251200</v>
          </cell>
          <cell r="B1442" t="str">
            <v>PB</v>
          </cell>
          <cell r="C1442" t="str">
            <v>POCINHOS</v>
          </cell>
          <cell r="D1442" t="str">
            <v>251200</v>
          </cell>
          <cell r="E1442">
            <v>267</v>
          </cell>
          <cell r="F1442">
            <v>24797909</v>
          </cell>
          <cell r="G1442">
            <v>365</v>
          </cell>
          <cell r="H1442">
            <v>25468032</v>
          </cell>
          <cell r="J1442">
            <v>16220486</v>
          </cell>
        </row>
        <row r="1443">
          <cell r="A1443">
            <v>251203</v>
          </cell>
          <cell r="B1443" t="str">
            <v>PB</v>
          </cell>
          <cell r="C1443" t="str">
            <v>POÇO DANTAS</v>
          </cell>
          <cell r="D1443" t="str">
            <v>251203</v>
          </cell>
          <cell r="E1443">
            <v>471</v>
          </cell>
          <cell r="F1443">
            <v>3895498</v>
          </cell>
          <cell r="G1443">
            <v>15950</v>
          </cell>
          <cell r="H1443">
            <v>4759023</v>
          </cell>
          <cell r="J1443">
            <v>3194960</v>
          </cell>
        </row>
        <row r="1444">
          <cell r="A1444">
            <v>251207</v>
          </cell>
          <cell r="B1444" t="str">
            <v>PB</v>
          </cell>
          <cell r="C1444" t="str">
            <v>POÇO DE JOSÉ DE MOURA</v>
          </cell>
          <cell r="D1444" t="str">
            <v>251207</v>
          </cell>
          <cell r="E1444">
            <v>120912</v>
          </cell>
          <cell r="F1444">
            <v>8938864</v>
          </cell>
          <cell r="G1444">
            <v>360</v>
          </cell>
          <cell r="H1444">
            <v>6566400</v>
          </cell>
          <cell r="J1444">
            <v>4372800</v>
          </cell>
        </row>
        <row r="1445">
          <cell r="A1445">
            <v>251210</v>
          </cell>
          <cell r="B1445" t="str">
            <v>PB</v>
          </cell>
          <cell r="C1445" t="str">
            <v>POMBAL</v>
          </cell>
          <cell r="D1445" t="str">
            <v>251210</v>
          </cell>
          <cell r="E1445">
            <v>241776</v>
          </cell>
          <cell r="F1445">
            <v>52702599</v>
          </cell>
          <cell r="G1445">
            <v>35244</v>
          </cell>
          <cell r="H1445">
            <v>54700594</v>
          </cell>
          <cell r="I1445">
            <v>46355</v>
          </cell>
          <cell r="J1445">
            <v>42310381</v>
          </cell>
        </row>
        <row r="1446">
          <cell r="A1446">
            <v>251220</v>
          </cell>
          <cell r="B1446" t="str">
            <v>PB</v>
          </cell>
          <cell r="C1446" t="str">
            <v>PRATA</v>
          </cell>
          <cell r="D1446" t="str">
            <v>251220</v>
          </cell>
          <cell r="E1446">
            <v>2485</v>
          </cell>
          <cell r="F1446">
            <v>2150661</v>
          </cell>
          <cell r="G1446">
            <v>3348</v>
          </cell>
          <cell r="H1446">
            <v>2285990</v>
          </cell>
          <cell r="I1446">
            <v>1123</v>
          </cell>
          <cell r="J1446">
            <v>1709953</v>
          </cell>
        </row>
        <row r="1447">
          <cell r="A1447">
            <v>251230</v>
          </cell>
          <cell r="B1447" t="str">
            <v>PB</v>
          </cell>
          <cell r="C1447" t="str">
            <v>PRINCESA ISABEL</v>
          </cell>
          <cell r="D1447" t="str">
            <v>251230</v>
          </cell>
          <cell r="E1447">
            <v>2361</v>
          </cell>
          <cell r="F1447">
            <v>3912267</v>
          </cell>
          <cell r="H1447">
            <v>4404631</v>
          </cell>
          <cell r="I1447">
            <v>1686</v>
          </cell>
          <cell r="J1447">
            <v>2868928</v>
          </cell>
        </row>
        <row r="1448">
          <cell r="A1448">
            <v>251240</v>
          </cell>
          <cell r="B1448" t="str">
            <v>PB</v>
          </cell>
          <cell r="C1448" t="str">
            <v>PUXINANÃ</v>
          </cell>
          <cell r="D1448" t="str">
            <v>251240</v>
          </cell>
          <cell r="F1448">
            <v>2542598</v>
          </cell>
          <cell r="H1448">
            <v>5241809</v>
          </cell>
          <cell r="J1448">
            <v>3801464</v>
          </cell>
        </row>
        <row r="1449">
          <cell r="A1449">
            <v>251250</v>
          </cell>
          <cell r="B1449" t="str">
            <v>PB</v>
          </cell>
          <cell r="C1449" t="str">
            <v>QUEIMADAS</v>
          </cell>
          <cell r="D1449" t="str">
            <v>251250</v>
          </cell>
          <cell r="E1449">
            <v>18520</v>
          </cell>
          <cell r="F1449">
            <v>57384604</v>
          </cell>
          <cell r="G1449">
            <v>37167</v>
          </cell>
          <cell r="H1449">
            <v>57544122</v>
          </cell>
          <cell r="I1449">
            <v>292</v>
          </cell>
          <cell r="J1449">
            <v>45981928</v>
          </cell>
        </row>
        <row r="1450">
          <cell r="A1450">
            <v>251260</v>
          </cell>
          <cell r="B1450" t="str">
            <v>PB</v>
          </cell>
          <cell r="C1450" t="str">
            <v>QUIXABÁ</v>
          </cell>
          <cell r="D1450" t="str">
            <v>251260</v>
          </cell>
          <cell r="E1450">
            <v>1037</v>
          </cell>
          <cell r="F1450">
            <v>3815659</v>
          </cell>
          <cell r="H1450">
            <v>3839156</v>
          </cell>
          <cell r="J1450">
            <v>2425749</v>
          </cell>
        </row>
        <row r="1451">
          <cell r="A1451">
            <v>251270</v>
          </cell>
          <cell r="B1451" t="str">
            <v>PB</v>
          </cell>
          <cell r="C1451" t="str">
            <v>REMÍGIO</v>
          </cell>
          <cell r="D1451" t="str">
            <v>251270</v>
          </cell>
          <cell r="E1451">
            <v>328034</v>
          </cell>
          <cell r="F1451">
            <v>10418270</v>
          </cell>
          <cell r="G1451">
            <v>7453</v>
          </cell>
          <cell r="H1451">
            <v>9133130</v>
          </cell>
          <cell r="I1451">
            <v>207</v>
          </cell>
          <cell r="J1451">
            <v>5486146</v>
          </cell>
        </row>
        <row r="1452">
          <cell r="A1452">
            <v>251274</v>
          </cell>
          <cell r="B1452" t="str">
            <v>PB</v>
          </cell>
          <cell r="C1452" t="str">
            <v>RIACHÃO</v>
          </cell>
          <cell r="D1452" t="str">
            <v>251274</v>
          </cell>
          <cell r="E1452">
            <v>420</v>
          </cell>
          <cell r="F1452">
            <v>1161239</v>
          </cell>
          <cell r="H1452">
            <v>1299686</v>
          </cell>
          <cell r="J1452">
            <v>1267182</v>
          </cell>
        </row>
        <row r="1453">
          <cell r="A1453">
            <v>251275</v>
          </cell>
          <cell r="B1453" t="str">
            <v>PB</v>
          </cell>
          <cell r="C1453" t="str">
            <v>RIACHÃO DO BACAMARTE</v>
          </cell>
          <cell r="D1453" t="str">
            <v>251275</v>
          </cell>
          <cell r="E1453">
            <v>8000</v>
          </cell>
          <cell r="F1453">
            <v>3958367</v>
          </cell>
          <cell r="G1453">
            <v>5404</v>
          </cell>
          <cell r="H1453">
            <v>4015694</v>
          </cell>
          <cell r="I1453">
            <v>3798</v>
          </cell>
          <cell r="J1453">
            <v>2542574</v>
          </cell>
        </row>
        <row r="1454">
          <cell r="A1454">
            <v>251276</v>
          </cell>
          <cell r="B1454" t="str">
            <v>PB</v>
          </cell>
          <cell r="C1454" t="str">
            <v>RIACHÃO DO POÇO</v>
          </cell>
          <cell r="D1454" t="str">
            <v>251276</v>
          </cell>
          <cell r="E1454">
            <v>1420</v>
          </cell>
          <cell r="F1454">
            <v>4040290</v>
          </cell>
          <cell r="H1454">
            <v>4376172</v>
          </cell>
          <cell r="J1454">
            <v>2994277</v>
          </cell>
        </row>
        <row r="1455">
          <cell r="A1455">
            <v>251278</v>
          </cell>
          <cell r="B1455" t="str">
            <v>PB</v>
          </cell>
          <cell r="C1455" t="str">
            <v>RIACHO DE SANTO ANTÔNIO</v>
          </cell>
          <cell r="D1455" t="str">
            <v>251278</v>
          </cell>
          <cell r="E1455">
            <v>151</v>
          </cell>
          <cell r="F1455">
            <v>8611802</v>
          </cell>
          <cell r="H1455">
            <v>10589616</v>
          </cell>
          <cell r="J1455">
            <v>7851710</v>
          </cell>
        </row>
        <row r="1456">
          <cell r="A1456">
            <v>251280</v>
          </cell>
          <cell r="B1456" t="str">
            <v>PB</v>
          </cell>
          <cell r="C1456" t="str">
            <v>RIACHO DOS CAVALOS</v>
          </cell>
          <cell r="D1456" t="str">
            <v>251280</v>
          </cell>
          <cell r="J1456">
            <v>403571</v>
          </cell>
        </row>
        <row r="1457">
          <cell r="A1457">
            <v>251290</v>
          </cell>
          <cell r="B1457" t="str">
            <v>PB</v>
          </cell>
          <cell r="C1457" t="str">
            <v>RIO TINTO</v>
          </cell>
          <cell r="D1457" t="str">
            <v>251290</v>
          </cell>
          <cell r="E1457">
            <v>50089</v>
          </cell>
          <cell r="F1457">
            <v>4042469</v>
          </cell>
          <cell r="G1457">
            <v>12807</v>
          </cell>
          <cell r="H1457">
            <v>3908166</v>
          </cell>
          <cell r="J1457">
            <v>2765220</v>
          </cell>
        </row>
        <row r="1458">
          <cell r="A1458">
            <v>251300</v>
          </cell>
          <cell r="B1458" t="str">
            <v>PB</v>
          </cell>
          <cell r="C1458" t="str">
            <v>SALGADINHO</v>
          </cell>
          <cell r="D1458" t="str">
            <v>251300</v>
          </cell>
          <cell r="E1458">
            <v>6683</v>
          </cell>
          <cell r="F1458">
            <v>3965120</v>
          </cell>
          <cell r="G1458">
            <v>1131</v>
          </cell>
          <cell r="H1458">
            <v>3200724</v>
          </cell>
          <cell r="I1458">
            <v>803</v>
          </cell>
          <cell r="J1458">
            <v>3349205</v>
          </cell>
        </row>
        <row r="1459">
          <cell r="A1459">
            <v>251310</v>
          </cell>
          <cell r="B1459" t="str">
            <v>PB</v>
          </cell>
          <cell r="C1459" t="str">
            <v>SALGADO DE SÃO FÉLIX</v>
          </cell>
          <cell r="D1459" t="str">
            <v>251310</v>
          </cell>
          <cell r="E1459">
            <v>933</v>
          </cell>
          <cell r="F1459">
            <v>2494851</v>
          </cell>
          <cell r="G1459">
            <v>1855</v>
          </cell>
          <cell r="H1459">
            <v>1930607</v>
          </cell>
          <cell r="I1459">
            <v>198</v>
          </cell>
          <cell r="J1459">
            <v>982342</v>
          </cell>
        </row>
        <row r="1460">
          <cell r="A1460">
            <v>251315</v>
          </cell>
          <cell r="B1460" t="str">
            <v>PB</v>
          </cell>
          <cell r="C1460" t="str">
            <v>SANTA CECÍLIA</v>
          </cell>
          <cell r="D1460" t="str">
            <v>251315</v>
          </cell>
          <cell r="E1460">
            <v>60310</v>
          </cell>
          <cell r="F1460">
            <v>20806377</v>
          </cell>
          <cell r="G1460">
            <v>61435</v>
          </cell>
          <cell r="H1460">
            <v>24331363</v>
          </cell>
          <cell r="I1460">
            <v>163457</v>
          </cell>
          <cell r="J1460">
            <v>14040779</v>
          </cell>
        </row>
        <row r="1461">
          <cell r="A1461">
            <v>251320</v>
          </cell>
          <cell r="B1461" t="str">
            <v>PB</v>
          </cell>
          <cell r="C1461" t="str">
            <v>SANTA CRUZ</v>
          </cell>
          <cell r="D1461" t="str">
            <v>251320</v>
          </cell>
          <cell r="E1461">
            <v>99</v>
          </cell>
          <cell r="F1461">
            <v>391349</v>
          </cell>
          <cell r="G1461">
            <v>911</v>
          </cell>
          <cell r="H1461">
            <v>367943</v>
          </cell>
          <cell r="J1461">
            <v>218468</v>
          </cell>
        </row>
        <row r="1462">
          <cell r="A1462">
            <v>251330</v>
          </cell>
          <cell r="B1462" t="str">
            <v>PB</v>
          </cell>
          <cell r="C1462" t="str">
            <v>SANTA HELENA</v>
          </cell>
          <cell r="D1462" t="str">
            <v>251330</v>
          </cell>
          <cell r="E1462">
            <v>291</v>
          </cell>
          <cell r="F1462">
            <v>1927704</v>
          </cell>
          <cell r="G1462">
            <v>9300</v>
          </cell>
          <cell r="H1462">
            <v>1983594</v>
          </cell>
          <cell r="J1462">
            <v>697101</v>
          </cell>
        </row>
        <row r="1463">
          <cell r="A1463">
            <v>251335</v>
          </cell>
          <cell r="B1463" t="str">
            <v>PB</v>
          </cell>
          <cell r="C1463" t="str">
            <v>SANTA INÊS</v>
          </cell>
          <cell r="D1463" t="str">
            <v>251335</v>
          </cell>
          <cell r="F1463">
            <v>1392884</v>
          </cell>
          <cell r="G1463">
            <v>438</v>
          </cell>
          <cell r="H1463">
            <v>2781898</v>
          </cell>
          <cell r="J1463">
            <v>2011165</v>
          </cell>
        </row>
        <row r="1464">
          <cell r="A1464">
            <v>251340</v>
          </cell>
          <cell r="B1464" t="str">
            <v>PB</v>
          </cell>
          <cell r="C1464" t="str">
            <v>SANTA LUZIA</v>
          </cell>
          <cell r="D1464" t="str">
            <v>251340</v>
          </cell>
          <cell r="E1464">
            <v>711</v>
          </cell>
          <cell r="F1464">
            <v>6832002</v>
          </cell>
          <cell r="G1464">
            <v>6625</v>
          </cell>
          <cell r="H1464">
            <v>4833171</v>
          </cell>
          <cell r="I1464">
            <v>365</v>
          </cell>
          <cell r="J1464">
            <v>3682983</v>
          </cell>
        </row>
        <row r="1465">
          <cell r="A1465">
            <v>251370</v>
          </cell>
          <cell r="B1465" t="str">
            <v>PB</v>
          </cell>
          <cell r="C1465" t="str">
            <v>SANTA RITA</v>
          </cell>
          <cell r="D1465" t="str">
            <v>251370</v>
          </cell>
          <cell r="E1465">
            <v>544235</v>
          </cell>
          <cell r="F1465">
            <v>152903415</v>
          </cell>
          <cell r="G1465">
            <v>554552</v>
          </cell>
          <cell r="H1465">
            <v>144263606</v>
          </cell>
          <cell r="I1465">
            <v>205112</v>
          </cell>
          <cell r="J1465">
            <v>88400730</v>
          </cell>
        </row>
        <row r="1466">
          <cell r="A1466">
            <v>251380</v>
          </cell>
          <cell r="B1466" t="str">
            <v>PB</v>
          </cell>
          <cell r="C1466" t="str">
            <v>SANTA TERESINHA</v>
          </cell>
          <cell r="D1466" t="str">
            <v>251380</v>
          </cell>
          <cell r="E1466">
            <v>10087</v>
          </cell>
          <cell r="F1466">
            <v>3454514</v>
          </cell>
          <cell r="G1466">
            <v>216</v>
          </cell>
          <cell r="H1466">
            <v>3251556</v>
          </cell>
          <cell r="I1466">
            <v>40</v>
          </cell>
          <cell r="J1466">
            <v>2025592</v>
          </cell>
        </row>
        <row r="1467">
          <cell r="A1467">
            <v>251350</v>
          </cell>
          <cell r="B1467" t="str">
            <v>PB</v>
          </cell>
          <cell r="C1467" t="str">
            <v>SANTANA DE MANGUEIRA</v>
          </cell>
          <cell r="D1467" t="str">
            <v>251350</v>
          </cell>
          <cell r="E1467">
            <v>11833</v>
          </cell>
          <cell r="F1467">
            <v>1234986</v>
          </cell>
          <cell r="G1467">
            <v>9751</v>
          </cell>
          <cell r="H1467">
            <v>1621087</v>
          </cell>
          <cell r="I1467">
            <v>500</v>
          </cell>
          <cell r="J1467">
            <v>1319711</v>
          </cell>
        </row>
        <row r="1468">
          <cell r="A1468">
            <v>251360</v>
          </cell>
          <cell r="B1468" t="str">
            <v>PB</v>
          </cell>
          <cell r="C1468" t="str">
            <v>SANTANA DOS GARROTES</v>
          </cell>
          <cell r="D1468" t="str">
            <v>251360</v>
          </cell>
          <cell r="E1468">
            <v>1</v>
          </cell>
          <cell r="F1468">
            <v>96249363</v>
          </cell>
          <cell r="H1468">
            <v>104456618</v>
          </cell>
          <cell r="J1468">
            <v>69135956</v>
          </cell>
        </row>
        <row r="1469">
          <cell r="A1469">
            <v>251385</v>
          </cell>
          <cell r="B1469" t="str">
            <v>PB</v>
          </cell>
          <cell r="C1469" t="str">
            <v>SANTO ANDRÉ</v>
          </cell>
          <cell r="D1469" t="str">
            <v>251385</v>
          </cell>
          <cell r="E1469">
            <v>3352</v>
          </cell>
          <cell r="F1469">
            <v>2035975</v>
          </cell>
          <cell r="G1469">
            <v>26</v>
          </cell>
          <cell r="H1469">
            <v>2384030</v>
          </cell>
          <cell r="I1469">
            <v>5566</v>
          </cell>
          <cell r="J1469">
            <v>1478008</v>
          </cell>
        </row>
        <row r="1470">
          <cell r="A1470">
            <v>251392</v>
          </cell>
          <cell r="B1470" t="str">
            <v>PB</v>
          </cell>
          <cell r="C1470" t="str">
            <v>SÃO BENTINHO</v>
          </cell>
          <cell r="D1470" t="str">
            <v>251392</v>
          </cell>
          <cell r="E1470">
            <v>4723</v>
          </cell>
          <cell r="F1470">
            <v>6407337</v>
          </cell>
          <cell r="G1470">
            <v>28440</v>
          </cell>
          <cell r="H1470">
            <v>5382300</v>
          </cell>
          <cell r="I1470">
            <v>7352</v>
          </cell>
          <cell r="J1470">
            <v>4465954</v>
          </cell>
        </row>
        <row r="1471">
          <cell r="A1471">
            <v>251390</v>
          </cell>
          <cell r="B1471" t="str">
            <v>PB</v>
          </cell>
          <cell r="C1471" t="str">
            <v>SÃO BENTO</v>
          </cell>
          <cell r="D1471" t="str">
            <v>251390</v>
          </cell>
          <cell r="E1471">
            <v>367816</v>
          </cell>
          <cell r="F1471">
            <v>52583998</v>
          </cell>
          <cell r="G1471">
            <v>180340</v>
          </cell>
          <cell r="H1471">
            <v>46530157</v>
          </cell>
          <cell r="I1471">
            <v>173937</v>
          </cell>
          <cell r="J1471">
            <v>27994199</v>
          </cell>
        </row>
        <row r="1472">
          <cell r="A1472">
            <v>251396</v>
          </cell>
          <cell r="B1472" t="str">
            <v>PB</v>
          </cell>
          <cell r="C1472" t="str">
            <v>SÃO DOMINGOS</v>
          </cell>
          <cell r="D1472" t="str">
            <v>251396</v>
          </cell>
          <cell r="E1472">
            <v>7448</v>
          </cell>
          <cell r="F1472">
            <v>6995135</v>
          </cell>
          <cell r="G1472">
            <v>10991</v>
          </cell>
          <cell r="H1472">
            <v>6864117</v>
          </cell>
          <cell r="I1472">
            <v>5507</v>
          </cell>
          <cell r="J1472">
            <v>4262579</v>
          </cell>
        </row>
        <row r="1473">
          <cell r="A1473">
            <v>251394</v>
          </cell>
          <cell r="B1473" t="str">
            <v>PB</v>
          </cell>
          <cell r="C1473" t="str">
            <v>SÃO DOMINGOS DO CARIRI</v>
          </cell>
          <cell r="D1473" t="str">
            <v>251394</v>
          </cell>
          <cell r="E1473">
            <v>26081</v>
          </cell>
          <cell r="F1473">
            <v>11914566</v>
          </cell>
          <cell r="G1473">
            <v>46826</v>
          </cell>
          <cell r="H1473">
            <v>11104707</v>
          </cell>
          <cell r="I1473">
            <v>1003</v>
          </cell>
          <cell r="J1473">
            <v>6539094</v>
          </cell>
        </row>
        <row r="1474">
          <cell r="A1474">
            <v>251398</v>
          </cell>
          <cell r="B1474" t="str">
            <v>PB</v>
          </cell>
          <cell r="C1474" t="str">
            <v>SÃO FRANCISCO</v>
          </cell>
          <cell r="D1474" t="str">
            <v>251398</v>
          </cell>
          <cell r="E1474">
            <v>704</v>
          </cell>
          <cell r="F1474">
            <v>9968017</v>
          </cell>
          <cell r="G1474">
            <v>1156</v>
          </cell>
          <cell r="H1474">
            <v>10787247</v>
          </cell>
          <cell r="I1474">
            <v>164</v>
          </cell>
          <cell r="J1474">
            <v>6975886</v>
          </cell>
        </row>
        <row r="1475">
          <cell r="A1475">
            <v>251400</v>
          </cell>
          <cell r="B1475" t="str">
            <v>PB</v>
          </cell>
          <cell r="C1475" t="str">
            <v>SÃO JOÃO DO CARIRI</v>
          </cell>
          <cell r="D1475" t="str">
            <v>251400</v>
          </cell>
          <cell r="E1475">
            <v>768</v>
          </cell>
          <cell r="F1475">
            <v>2341588</v>
          </cell>
          <cell r="G1475">
            <v>6258</v>
          </cell>
          <cell r="H1475">
            <v>2125705</v>
          </cell>
          <cell r="I1475">
            <v>3837</v>
          </cell>
          <cell r="J1475">
            <v>1063564</v>
          </cell>
        </row>
        <row r="1476">
          <cell r="A1476">
            <v>250070</v>
          </cell>
          <cell r="B1476" t="str">
            <v>PB</v>
          </cell>
          <cell r="C1476" t="str">
            <v>SÃO JOÃO DO RIO DO PEIXE</v>
          </cell>
          <cell r="D1476" t="str">
            <v>250070</v>
          </cell>
          <cell r="E1476">
            <v>41712</v>
          </cell>
          <cell r="F1476">
            <v>12408566</v>
          </cell>
          <cell r="G1476">
            <v>2000</v>
          </cell>
          <cell r="H1476">
            <v>12540098</v>
          </cell>
          <cell r="J1476">
            <v>8282028</v>
          </cell>
        </row>
        <row r="1477">
          <cell r="A1477">
            <v>251410</v>
          </cell>
          <cell r="B1477" t="str">
            <v>PB</v>
          </cell>
          <cell r="C1477" t="str">
            <v>SÃO JOÃO DO TIGRE</v>
          </cell>
          <cell r="D1477" t="str">
            <v>251410</v>
          </cell>
          <cell r="F1477">
            <v>3127180</v>
          </cell>
          <cell r="H1477">
            <v>3350550</v>
          </cell>
          <cell r="I1477">
            <v>38390</v>
          </cell>
          <cell r="J1477">
            <v>1833550</v>
          </cell>
        </row>
        <row r="1478">
          <cell r="A1478">
            <v>251420</v>
          </cell>
          <cell r="B1478" t="str">
            <v>PB</v>
          </cell>
          <cell r="C1478" t="str">
            <v>SÃO JOSÉ DA LAGOA TAPADA</v>
          </cell>
          <cell r="D1478" t="str">
            <v>251420</v>
          </cell>
          <cell r="F1478">
            <v>623050</v>
          </cell>
          <cell r="G1478">
            <v>2411</v>
          </cell>
          <cell r="H1478">
            <v>584314</v>
          </cell>
          <cell r="I1478">
            <v>141</v>
          </cell>
          <cell r="J1478">
            <v>302221</v>
          </cell>
        </row>
        <row r="1479">
          <cell r="A1479">
            <v>251430</v>
          </cell>
          <cell r="B1479" t="str">
            <v>PB</v>
          </cell>
          <cell r="C1479" t="str">
            <v>SÃO JOSÉ DE CAIANA</v>
          </cell>
          <cell r="D1479" t="str">
            <v>251430</v>
          </cell>
          <cell r="F1479">
            <v>6937186</v>
          </cell>
          <cell r="H1479">
            <v>8389231</v>
          </cell>
          <cell r="J1479">
            <v>5770223</v>
          </cell>
        </row>
        <row r="1480">
          <cell r="A1480">
            <v>251440</v>
          </cell>
          <cell r="B1480" t="str">
            <v>PB</v>
          </cell>
          <cell r="C1480" t="str">
            <v>SÃO JOSÉ DE ESPINHARAS</v>
          </cell>
          <cell r="D1480" t="str">
            <v>251440</v>
          </cell>
          <cell r="E1480">
            <v>2871</v>
          </cell>
          <cell r="F1480">
            <v>11854875</v>
          </cell>
          <cell r="G1480">
            <v>697</v>
          </cell>
          <cell r="H1480">
            <v>11968874</v>
          </cell>
          <cell r="I1480">
            <v>576</v>
          </cell>
          <cell r="J1480">
            <v>8126575</v>
          </cell>
        </row>
        <row r="1481">
          <cell r="A1481">
            <v>251450</v>
          </cell>
          <cell r="B1481" t="str">
            <v>PB</v>
          </cell>
          <cell r="C1481" t="str">
            <v>SÃO JOSÉ DE PIRANHAS</v>
          </cell>
          <cell r="D1481" t="str">
            <v>251450</v>
          </cell>
          <cell r="F1481">
            <v>1256019</v>
          </cell>
          <cell r="G1481">
            <v>6716</v>
          </cell>
          <cell r="H1481">
            <v>1037481</v>
          </cell>
          <cell r="J1481">
            <v>509760</v>
          </cell>
        </row>
        <row r="1482">
          <cell r="A1482">
            <v>251455</v>
          </cell>
          <cell r="B1482" t="str">
            <v>PB</v>
          </cell>
          <cell r="C1482" t="str">
            <v>SÃO JOSÉ DE PRINCESA</v>
          </cell>
          <cell r="D1482" t="str">
            <v>251455</v>
          </cell>
          <cell r="E1482">
            <v>1</v>
          </cell>
          <cell r="F1482">
            <v>6694020</v>
          </cell>
          <cell r="G1482">
            <v>4779</v>
          </cell>
          <cell r="H1482">
            <v>6914957</v>
          </cell>
          <cell r="J1482">
            <v>4432380</v>
          </cell>
        </row>
        <row r="1483">
          <cell r="A1483">
            <v>251460</v>
          </cell>
          <cell r="B1483" t="str">
            <v>PB</v>
          </cell>
          <cell r="C1483" t="str">
            <v>SÃO JOSÉ DO BONFIM</v>
          </cell>
          <cell r="D1483" t="str">
            <v>251460</v>
          </cell>
          <cell r="E1483">
            <v>467</v>
          </cell>
          <cell r="F1483">
            <v>1401393</v>
          </cell>
          <cell r="G1483">
            <v>1897</v>
          </cell>
          <cell r="H1483">
            <v>1395211</v>
          </cell>
          <cell r="I1483">
            <v>570</v>
          </cell>
          <cell r="J1483">
            <v>792816</v>
          </cell>
        </row>
        <row r="1484">
          <cell r="A1484">
            <v>251465</v>
          </cell>
          <cell r="B1484" t="str">
            <v>PB</v>
          </cell>
          <cell r="C1484" t="str">
            <v>SÃO JOSÉ DO BREJO DO CRUZ</v>
          </cell>
          <cell r="D1484" t="str">
            <v>251465</v>
          </cell>
          <cell r="F1484">
            <v>628836</v>
          </cell>
          <cell r="H1484">
            <v>691322</v>
          </cell>
          <cell r="I1484">
            <v>376</v>
          </cell>
          <cell r="J1484">
            <v>499557</v>
          </cell>
        </row>
        <row r="1485">
          <cell r="A1485">
            <v>251470</v>
          </cell>
          <cell r="B1485" t="str">
            <v>PB</v>
          </cell>
          <cell r="C1485" t="str">
            <v>SÃO JOSÉ DO SABUGI</v>
          </cell>
          <cell r="D1485" t="str">
            <v>251470</v>
          </cell>
          <cell r="F1485">
            <v>364336</v>
          </cell>
          <cell r="H1485">
            <v>390360</v>
          </cell>
          <cell r="J1485">
            <v>357228</v>
          </cell>
        </row>
        <row r="1486">
          <cell r="A1486">
            <v>251480</v>
          </cell>
          <cell r="B1486" t="str">
            <v>PB</v>
          </cell>
          <cell r="C1486" t="str">
            <v>SÃO JOSÉ DOS CORDEIROS</v>
          </cell>
          <cell r="D1486" t="str">
            <v>251480</v>
          </cell>
          <cell r="F1486">
            <v>335440</v>
          </cell>
          <cell r="G1486">
            <v>472</v>
          </cell>
          <cell r="H1486">
            <v>294792</v>
          </cell>
          <cell r="J1486">
            <v>375128</v>
          </cell>
        </row>
        <row r="1487">
          <cell r="A1487">
            <v>251445</v>
          </cell>
          <cell r="B1487" t="str">
            <v>PB</v>
          </cell>
          <cell r="C1487" t="str">
            <v>SÃO JOSÉ DOS RAMOS</v>
          </cell>
          <cell r="D1487" t="str">
            <v>251445</v>
          </cell>
          <cell r="E1487">
            <v>13921</v>
          </cell>
          <cell r="F1487">
            <v>3760102</v>
          </cell>
          <cell r="G1487">
            <v>6215</v>
          </cell>
          <cell r="H1487">
            <v>3709809</v>
          </cell>
          <cell r="I1487">
            <v>5137</v>
          </cell>
          <cell r="J1487">
            <v>1993895</v>
          </cell>
        </row>
        <row r="1488">
          <cell r="A1488">
            <v>251490</v>
          </cell>
          <cell r="B1488" t="str">
            <v>PB</v>
          </cell>
          <cell r="C1488" t="str">
            <v>SÃO MAMEDE</v>
          </cell>
          <cell r="D1488" t="str">
            <v>251490</v>
          </cell>
          <cell r="F1488">
            <v>9717810</v>
          </cell>
          <cell r="H1488">
            <v>10405500</v>
          </cell>
          <cell r="J1488">
            <v>6937000</v>
          </cell>
        </row>
        <row r="1489">
          <cell r="A1489">
            <v>251500</v>
          </cell>
          <cell r="B1489" t="str">
            <v>PB</v>
          </cell>
          <cell r="C1489" t="str">
            <v>SÃO MIGUEL DE TAIPU</v>
          </cell>
          <cell r="D1489" t="str">
            <v>251500</v>
          </cell>
          <cell r="F1489">
            <v>3003672</v>
          </cell>
          <cell r="H1489">
            <v>3218220</v>
          </cell>
          <cell r="J1489">
            <v>2145480</v>
          </cell>
        </row>
        <row r="1490">
          <cell r="A1490">
            <v>251510</v>
          </cell>
          <cell r="B1490" t="str">
            <v>PB</v>
          </cell>
          <cell r="C1490" t="str">
            <v>SÃO SEBASTIÃO DE LAGOA DE ROÇA</v>
          </cell>
          <cell r="D1490" t="str">
            <v>251510</v>
          </cell>
          <cell r="E1490">
            <v>352</v>
          </cell>
          <cell r="F1490">
            <v>4100626</v>
          </cell>
          <cell r="G1490">
            <v>344</v>
          </cell>
          <cell r="H1490">
            <v>4568676</v>
          </cell>
          <cell r="I1490">
            <v>3880</v>
          </cell>
          <cell r="J1490">
            <v>3016127</v>
          </cell>
        </row>
        <row r="1491">
          <cell r="A1491">
            <v>251520</v>
          </cell>
          <cell r="B1491" t="str">
            <v>PB</v>
          </cell>
          <cell r="C1491" t="str">
            <v>SÃO SEBASTIÃO DO UMBUZEIRO</v>
          </cell>
          <cell r="D1491" t="str">
            <v>251520</v>
          </cell>
          <cell r="E1491">
            <v>909</v>
          </cell>
          <cell r="F1491">
            <v>626484</v>
          </cell>
          <cell r="G1491">
            <v>6837</v>
          </cell>
          <cell r="H1491">
            <v>467162</v>
          </cell>
          <cell r="I1491">
            <v>1336</v>
          </cell>
          <cell r="J1491">
            <v>258898</v>
          </cell>
        </row>
        <row r="1492">
          <cell r="A1492">
            <v>251540</v>
          </cell>
          <cell r="B1492" t="str">
            <v>PB</v>
          </cell>
          <cell r="C1492" t="str">
            <v>SÃO VICENTE DO SERIDÓ</v>
          </cell>
          <cell r="D1492" t="str">
            <v>251540</v>
          </cell>
          <cell r="E1492">
            <v>127330</v>
          </cell>
          <cell r="F1492">
            <v>4877432</v>
          </cell>
          <cell r="G1492">
            <v>60</v>
          </cell>
          <cell r="H1492">
            <v>3773663</v>
          </cell>
          <cell r="J1492">
            <v>3426232</v>
          </cell>
        </row>
        <row r="1493">
          <cell r="A1493">
            <v>251530</v>
          </cell>
          <cell r="B1493" t="str">
            <v>PB</v>
          </cell>
          <cell r="C1493" t="str">
            <v>SAPÉ</v>
          </cell>
          <cell r="D1493" t="str">
            <v>251530</v>
          </cell>
          <cell r="E1493">
            <v>48667</v>
          </cell>
          <cell r="F1493">
            <v>5546918</v>
          </cell>
          <cell r="G1493">
            <v>23279</v>
          </cell>
          <cell r="H1493">
            <v>6822830</v>
          </cell>
          <cell r="I1493">
            <v>26700</v>
          </cell>
          <cell r="J1493">
            <v>5748426</v>
          </cell>
        </row>
        <row r="1494">
          <cell r="A1494">
            <v>251550</v>
          </cell>
          <cell r="B1494" t="str">
            <v>PB</v>
          </cell>
          <cell r="C1494" t="str">
            <v>SERRA BRANCA</v>
          </cell>
          <cell r="D1494" t="str">
            <v>251550</v>
          </cell>
          <cell r="E1494">
            <v>2786</v>
          </cell>
          <cell r="F1494">
            <v>2899200</v>
          </cell>
          <cell r="G1494">
            <v>20940</v>
          </cell>
          <cell r="H1494">
            <v>2580237</v>
          </cell>
          <cell r="I1494">
            <v>312</v>
          </cell>
          <cell r="J1494">
            <v>1749244</v>
          </cell>
        </row>
        <row r="1495">
          <cell r="A1495">
            <v>251560</v>
          </cell>
          <cell r="B1495" t="str">
            <v>PB</v>
          </cell>
          <cell r="C1495" t="str">
            <v>SERRA DA RAIZ</v>
          </cell>
          <cell r="D1495" t="str">
            <v>251560</v>
          </cell>
          <cell r="E1495">
            <v>100</v>
          </cell>
          <cell r="F1495">
            <v>6965248</v>
          </cell>
          <cell r="H1495">
            <v>7460730</v>
          </cell>
          <cell r="J1495">
            <v>4973820</v>
          </cell>
        </row>
        <row r="1496">
          <cell r="A1496">
            <v>251570</v>
          </cell>
          <cell r="B1496" t="str">
            <v>PB</v>
          </cell>
          <cell r="C1496" t="str">
            <v>SERRA GRANDE</v>
          </cell>
          <cell r="D1496" t="str">
            <v>251570</v>
          </cell>
          <cell r="F1496">
            <v>4655132</v>
          </cell>
          <cell r="H1496">
            <v>4461266</v>
          </cell>
          <cell r="J1496">
            <v>2714423</v>
          </cell>
        </row>
        <row r="1497">
          <cell r="A1497">
            <v>251580</v>
          </cell>
          <cell r="B1497" t="str">
            <v>PB</v>
          </cell>
          <cell r="C1497" t="str">
            <v>SERRA REDONDA</v>
          </cell>
          <cell r="D1497" t="str">
            <v>251580</v>
          </cell>
          <cell r="F1497">
            <v>1540168</v>
          </cell>
          <cell r="H1497">
            <v>1650180</v>
          </cell>
          <cell r="J1497">
            <v>1100120</v>
          </cell>
        </row>
        <row r="1498">
          <cell r="A1498">
            <v>251590</v>
          </cell>
          <cell r="B1498" t="str">
            <v>PB</v>
          </cell>
          <cell r="C1498" t="str">
            <v>SERRARIA</v>
          </cell>
          <cell r="D1498" t="str">
            <v>251590</v>
          </cell>
          <cell r="E1498">
            <v>977</v>
          </cell>
          <cell r="F1498">
            <v>4307120</v>
          </cell>
          <cell r="G1498">
            <v>4145</v>
          </cell>
          <cell r="H1498">
            <v>4490514</v>
          </cell>
          <cell r="I1498">
            <v>417</v>
          </cell>
          <cell r="J1498">
            <v>3170136</v>
          </cell>
        </row>
        <row r="1499">
          <cell r="A1499">
            <v>251593</v>
          </cell>
          <cell r="B1499" t="str">
            <v>PB</v>
          </cell>
          <cell r="C1499" t="str">
            <v>SERTÃOZINHO</v>
          </cell>
          <cell r="D1499" t="str">
            <v>251593</v>
          </cell>
          <cell r="E1499">
            <v>6529</v>
          </cell>
          <cell r="F1499">
            <v>6026108</v>
          </cell>
          <cell r="G1499">
            <v>2660</v>
          </cell>
          <cell r="H1499">
            <v>5946599</v>
          </cell>
          <cell r="I1499">
            <v>33317</v>
          </cell>
          <cell r="J1499">
            <v>3138796</v>
          </cell>
        </row>
        <row r="1500">
          <cell r="A1500">
            <v>251597</v>
          </cell>
          <cell r="B1500" t="str">
            <v>PB</v>
          </cell>
          <cell r="C1500" t="str">
            <v>SOBRADO</v>
          </cell>
          <cell r="D1500" t="str">
            <v>251597</v>
          </cell>
          <cell r="E1500">
            <v>88336</v>
          </cell>
          <cell r="F1500">
            <v>4485536</v>
          </cell>
          <cell r="H1500">
            <v>4724530</v>
          </cell>
          <cell r="J1500">
            <v>3795706</v>
          </cell>
        </row>
        <row r="1501">
          <cell r="A1501">
            <v>251600</v>
          </cell>
          <cell r="B1501" t="str">
            <v>PB</v>
          </cell>
          <cell r="C1501" t="str">
            <v>SOLÂNEA</v>
          </cell>
          <cell r="D1501" t="str">
            <v>251600</v>
          </cell>
          <cell r="E1501">
            <v>1</v>
          </cell>
          <cell r="F1501">
            <v>32294939</v>
          </cell>
          <cell r="G1501">
            <v>13810</v>
          </cell>
          <cell r="H1501">
            <v>29597659</v>
          </cell>
          <cell r="I1501">
            <v>64653</v>
          </cell>
          <cell r="J1501">
            <v>17798855</v>
          </cell>
        </row>
        <row r="1502">
          <cell r="A1502">
            <v>251610</v>
          </cell>
          <cell r="B1502" t="str">
            <v>PB</v>
          </cell>
          <cell r="C1502" t="str">
            <v>SOLEDADE</v>
          </cell>
          <cell r="D1502" t="str">
            <v>251610</v>
          </cell>
          <cell r="E1502">
            <v>6552</v>
          </cell>
          <cell r="F1502">
            <v>769471</v>
          </cell>
          <cell r="H1502">
            <v>1443118</v>
          </cell>
          <cell r="I1502">
            <v>484</v>
          </cell>
          <cell r="J1502">
            <v>927933</v>
          </cell>
        </row>
        <row r="1503">
          <cell r="A1503">
            <v>251615</v>
          </cell>
          <cell r="B1503" t="str">
            <v>PB</v>
          </cell>
          <cell r="C1503" t="str">
            <v>SOSSÊGO</v>
          </cell>
          <cell r="D1503" t="str">
            <v>251615</v>
          </cell>
          <cell r="E1503">
            <v>9242</v>
          </cell>
          <cell r="F1503">
            <v>3662193</v>
          </cell>
          <cell r="G1503">
            <v>8303</v>
          </cell>
          <cell r="H1503">
            <v>4044854</v>
          </cell>
          <cell r="I1503">
            <v>7924</v>
          </cell>
          <cell r="J1503">
            <v>2351425</v>
          </cell>
        </row>
        <row r="1504">
          <cell r="A1504">
            <v>251620</v>
          </cell>
          <cell r="B1504" t="str">
            <v>PB</v>
          </cell>
          <cell r="C1504" t="str">
            <v>SOUSA</v>
          </cell>
          <cell r="D1504" t="str">
            <v>251620</v>
          </cell>
          <cell r="E1504">
            <v>75</v>
          </cell>
          <cell r="F1504">
            <v>4208274</v>
          </cell>
          <cell r="G1504">
            <v>30809</v>
          </cell>
          <cell r="H1504">
            <v>5809080</v>
          </cell>
          <cell r="I1504">
            <v>7822</v>
          </cell>
          <cell r="J1504">
            <v>3632016</v>
          </cell>
        </row>
        <row r="1505">
          <cell r="A1505">
            <v>251630</v>
          </cell>
          <cell r="B1505" t="str">
            <v>PB</v>
          </cell>
          <cell r="C1505" t="str">
            <v>SUMÉ</v>
          </cell>
          <cell r="D1505" t="str">
            <v>251630</v>
          </cell>
          <cell r="E1505">
            <v>490</v>
          </cell>
          <cell r="F1505">
            <v>1792481</v>
          </cell>
          <cell r="G1505">
            <v>2110</v>
          </cell>
          <cell r="H1505">
            <v>3831583</v>
          </cell>
          <cell r="I1505">
            <v>1593</v>
          </cell>
          <cell r="J1505">
            <v>2048696</v>
          </cell>
        </row>
        <row r="1506">
          <cell r="A1506">
            <v>251640</v>
          </cell>
          <cell r="B1506" t="str">
            <v>PB</v>
          </cell>
          <cell r="C1506" t="str">
            <v>TACIMA</v>
          </cell>
          <cell r="D1506" t="str">
            <v>251640</v>
          </cell>
          <cell r="E1506">
            <v>776</v>
          </cell>
          <cell r="F1506">
            <v>6481106</v>
          </cell>
          <cell r="G1506">
            <v>247</v>
          </cell>
          <cell r="H1506">
            <v>6879420</v>
          </cell>
          <cell r="I1506">
            <v>24261</v>
          </cell>
          <cell r="J1506">
            <v>4004991</v>
          </cell>
        </row>
        <row r="1507">
          <cell r="A1507">
            <v>251650</v>
          </cell>
          <cell r="B1507" t="str">
            <v>PB</v>
          </cell>
          <cell r="C1507" t="str">
            <v>TAPEROÁ</v>
          </cell>
          <cell r="D1507" t="str">
            <v>251650</v>
          </cell>
          <cell r="E1507">
            <v>200</v>
          </cell>
          <cell r="F1507">
            <v>1723316</v>
          </cell>
          <cell r="G1507">
            <v>2012</v>
          </cell>
          <cell r="H1507">
            <v>1954142</v>
          </cell>
          <cell r="I1507">
            <v>3</v>
          </cell>
          <cell r="J1507">
            <v>975086</v>
          </cell>
        </row>
        <row r="1508">
          <cell r="A1508">
            <v>251660</v>
          </cell>
          <cell r="B1508" t="str">
            <v>PB</v>
          </cell>
          <cell r="C1508" t="str">
            <v>TAVARES</v>
          </cell>
          <cell r="D1508" t="str">
            <v>251660</v>
          </cell>
          <cell r="F1508">
            <v>2336625</v>
          </cell>
          <cell r="G1508">
            <v>1743</v>
          </cell>
          <cell r="H1508">
            <v>2541896</v>
          </cell>
          <cell r="I1508">
            <v>62254</v>
          </cell>
          <cell r="J1508">
            <v>865792</v>
          </cell>
        </row>
        <row r="1509">
          <cell r="A1509">
            <v>251670</v>
          </cell>
          <cell r="B1509" t="str">
            <v>PB</v>
          </cell>
          <cell r="C1509" t="str">
            <v>TEIXEIRA</v>
          </cell>
          <cell r="D1509" t="str">
            <v>251670</v>
          </cell>
          <cell r="F1509">
            <v>4866736</v>
          </cell>
          <cell r="G1509">
            <v>10156</v>
          </cell>
          <cell r="H1509">
            <v>4979886</v>
          </cell>
          <cell r="J1509">
            <v>3219900</v>
          </cell>
        </row>
        <row r="1510">
          <cell r="A1510">
            <v>251675</v>
          </cell>
          <cell r="B1510" t="str">
            <v>PB</v>
          </cell>
          <cell r="C1510" t="str">
            <v>TENÓRIO</v>
          </cell>
          <cell r="D1510" t="str">
            <v>251675</v>
          </cell>
          <cell r="F1510">
            <v>8795842</v>
          </cell>
          <cell r="H1510">
            <v>9456760</v>
          </cell>
          <cell r="J1510">
            <v>5390896</v>
          </cell>
        </row>
        <row r="1511">
          <cell r="A1511">
            <v>251680</v>
          </cell>
          <cell r="B1511" t="str">
            <v>PB</v>
          </cell>
          <cell r="C1511" t="str">
            <v>TRIUNFO</v>
          </cell>
          <cell r="D1511" t="str">
            <v>251680</v>
          </cell>
          <cell r="F1511">
            <v>1234940</v>
          </cell>
          <cell r="H1511">
            <v>1251031</v>
          </cell>
          <cell r="J1511">
            <v>793964</v>
          </cell>
        </row>
        <row r="1512">
          <cell r="A1512">
            <v>251690</v>
          </cell>
          <cell r="B1512" t="str">
            <v>PB</v>
          </cell>
          <cell r="C1512" t="str">
            <v>UIRAÚNA</v>
          </cell>
          <cell r="D1512" t="str">
            <v>251690</v>
          </cell>
          <cell r="F1512">
            <v>8790074</v>
          </cell>
          <cell r="H1512">
            <v>9033094</v>
          </cell>
          <cell r="J1512">
            <v>5512100</v>
          </cell>
        </row>
        <row r="1513">
          <cell r="A1513">
            <v>251700</v>
          </cell>
          <cell r="B1513" t="str">
            <v>PB</v>
          </cell>
          <cell r="C1513" t="str">
            <v>UMBUZEIRO</v>
          </cell>
          <cell r="D1513" t="str">
            <v>251700</v>
          </cell>
          <cell r="E1513">
            <v>115453</v>
          </cell>
          <cell r="F1513">
            <v>5436023</v>
          </cell>
          <cell r="G1513">
            <v>37094</v>
          </cell>
          <cell r="H1513">
            <v>5438450</v>
          </cell>
          <cell r="I1513">
            <v>2211</v>
          </cell>
          <cell r="J1513">
            <v>3477759</v>
          </cell>
        </row>
        <row r="1514">
          <cell r="A1514">
            <v>251710</v>
          </cell>
          <cell r="B1514" t="str">
            <v>PB</v>
          </cell>
          <cell r="C1514" t="str">
            <v>VÁRZEA</v>
          </cell>
          <cell r="D1514" t="str">
            <v>251710</v>
          </cell>
          <cell r="E1514">
            <v>1316</v>
          </cell>
          <cell r="F1514">
            <v>2108237</v>
          </cell>
          <cell r="G1514">
            <v>2020</v>
          </cell>
          <cell r="H1514">
            <v>2001979</v>
          </cell>
          <cell r="I1514">
            <v>2590</v>
          </cell>
          <cell r="J1514">
            <v>1173546</v>
          </cell>
        </row>
        <row r="1515">
          <cell r="A1515">
            <v>251720</v>
          </cell>
          <cell r="B1515" t="str">
            <v>PB</v>
          </cell>
          <cell r="C1515" t="str">
            <v>VIEIRÓPOLIS</v>
          </cell>
          <cell r="D1515" t="str">
            <v>251720</v>
          </cell>
          <cell r="F1515">
            <v>4493104</v>
          </cell>
          <cell r="H1515">
            <v>4814040</v>
          </cell>
          <cell r="I1515">
            <v>27200</v>
          </cell>
          <cell r="J1515">
            <v>2746960</v>
          </cell>
        </row>
        <row r="1516">
          <cell r="A1516">
            <v>250550</v>
          </cell>
          <cell r="B1516" t="str">
            <v>PB</v>
          </cell>
          <cell r="C1516" t="str">
            <v>VISTA SERRANA</v>
          </cell>
          <cell r="D1516" t="str">
            <v>250550</v>
          </cell>
          <cell r="E1516">
            <v>3290</v>
          </cell>
          <cell r="F1516">
            <v>3192359</v>
          </cell>
          <cell r="G1516">
            <v>190</v>
          </cell>
          <cell r="H1516">
            <v>2494515</v>
          </cell>
          <cell r="I1516">
            <v>2152</v>
          </cell>
          <cell r="J1516">
            <v>1492913</v>
          </cell>
        </row>
        <row r="1517">
          <cell r="A1517">
            <v>251740</v>
          </cell>
          <cell r="B1517" t="str">
            <v>PB</v>
          </cell>
          <cell r="C1517" t="str">
            <v>ZABELÊ</v>
          </cell>
          <cell r="D1517" t="str">
            <v>251740</v>
          </cell>
          <cell r="F1517">
            <v>4406539</v>
          </cell>
          <cell r="G1517">
            <v>105</v>
          </cell>
          <cell r="H1517">
            <v>4914770</v>
          </cell>
          <cell r="J1517">
            <v>3611275</v>
          </cell>
        </row>
        <row r="1518">
          <cell r="A1518">
            <v>410010</v>
          </cell>
          <cell r="B1518" t="str">
            <v>PR</v>
          </cell>
          <cell r="C1518" t="str">
            <v>ABATIÁ</v>
          </cell>
          <cell r="D1518" t="str">
            <v>410010</v>
          </cell>
          <cell r="E1518">
            <v>8154</v>
          </cell>
          <cell r="F1518">
            <v>15998336</v>
          </cell>
          <cell r="G1518">
            <v>477</v>
          </cell>
          <cell r="H1518">
            <v>16814829</v>
          </cell>
          <cell r="J1518">
            <v>11480514</v>
          </cell>
        </row>
        <row r="1519">
          <cell r="A1519">
            <v>410020</v>
          </cell>
          <cell r="B1519" t="str">
            <v>PR</v>
          </cell>
          <cell r="C1519" t="str">
            <v>ADRIANÓPOLIS</v>
          </cell>
          <cell r="D1519" t="str">
            <v>410020</v>
          </cell>
          <cell r="E1519">
            <v>190083</v>
          </cell>
          <cell r="F1519">
            <v>23514248</v>
          </cell>
          <cell r="G1519">
            <v>251342</v>
          </cell>
          <cell r="H1519">
            <v>30482106</v>
          </cell>
          <cell r="I1519">
            <v>141844</v>
          </cell>
          <cell r="J1519">
            <v>19884241</v>
          </cell>
        </row>
        <row r="1520">
          <cell r="A1520">
            <v>410030</v>
          </cell>
          <cell r="B1520" t="str">
            <v>PR</v>
          </cell>
          <cell r="C1520" t="str">
            <v>AGUDOS DO SUL</v>
          </cell>
          <cell r="D1520" t="str">
            <v>410030</v>
          </cell>
          <cell r="F1520">
            <v>7959140</v>
          </cell>
          <cell r="H1520">
            <v>8527650</v>
          </cell>
          <cell r="J1520">
            <v>5685100</v>
          </cell>
        </row>
        <row r="1521">
          <cell r="A1521">
            <v>410040</v>
          </cell>
          <cell r="B1521" t="str">
            <v>PR</v>
          </cell>
          <cell r="C1521" t="str">
            <v>ALMIRANTE TAMANDARÉ</v>
          </cell>
          <cell r="D1521" t="str">
            <v>410040</v>
          </cell>
          <cell r="F1521">
            <v>57908956</v>
          </cell>
          <cell r="H1521">
            <v>62045310</v>
          </cell>
          <cell r="J1521">
            <v>41363540</v>
          </cell>
        </row>
        <row r="1522">
          <cell r="A1522">
            <v>410045</v>
          </cell>
          <cell r="B1522" t="str">
            <v>PR</v>
          </cell>
          <cell r="C1522" t="str">
            <v>ALTAMIRA DO PARANÁ</v>
          </cell>
          <cell r="D1522" t="str">
            <v>410045</v>
          </cell>
          <cell r="F1522">
            <v>8483832</v>
          </cell>
          <cell r="H1522">
            <v>9089820</v>
          </cell>
          <cell r="J1522">
            <v>6059880</v>
          </cell>
        </row>
        <row r="1523">
          <cell r="A1523">
            <v>412862</v>
          </cell>
          <cell r="B1523" t="str">
            <v>PR</v>
          </cell>
          <cell r="C1523" t="str">
            <v>ALTO PARAÍSO</v>
          </cell>
          <cell r="D1523" t="str">
            <v>412862</v>
          </cell>
          <cell r="E1523">
            <v>19628</v>
          </cell>
          <cell r="F1523">
            <v>17727778</v>
          </cell>
          <cell r="G1523">
            <v>15112</v>
          </cell>
          <cell r="H1523">
            <v>18229050</v>
          </cell>
          <cell r="I1523">
            <v>17988</v>
          </cell>
          <cell r="J1523">
            <v>11857564</v>
          </cell>
        </row>
        <row r="1524">
          <cell r="A1524">
            <v>410060</v>
          </cell>
          <cell r="B1524" t="str">
            <v>PR</v>
          </cell>
          <cell r="C1524" t="str">
            <v>ALTO PARANÁ</v>
          </cell>
          <cell r="D1524" t="str">
            <v>410060</v>
          </cell>
          <cell r="F1524">
            <v>0</v>
          </cell>
          <cell r="H1524">
            <v>0</v>
          </cell>
          <cell r="J1524">
            <v>0</v>
          </cell>
        </row>
        <row r="1525">
          <cell r="A1525">
            <v>410070</v>
          </cell>
          <cell r="B1525" t="str">
            <v>PR</v>
          </cell>
          <cell r="C1525" t="str">
            <v>ALTO PIQUIRI</v>
          </cell>
          <cell r="D1525" t="str">
            <v>410070</v>
          </cell>
          <cell r="E1525">
            <v>51751</v>
          </cell>
          <cell r="F1525">
            <v>7126007</v>
          </cell>
          <cell r="G1525">
            <v>74512</v>
          </cell>
          <cell r="H1525">
            <v>7775263</v>
          </cell>
          <cell r="I1525">
            <v>14930</v>
          </cell>
          <cell r="J1525">
            <v>5590424</v>
          </cell>
        </row>
        <row r="1526">
          <cell r="A1526">
            <v>410050</v>
          </cell>
          <cell r="B1526" t="str">
            <v>PR</v>
          </cell>
          <cell r="C1526" t="str">
            <v>ALTÔNIA</v>
          </cell>
          <cell r="D1526" t="str">
            <v>410050</v>
          </cell>
          <cell r="F1526">
            <v>3971492</v>
          </cell>
          <cell r="H1526">
            <v>4255170</v>
          </cell>
          <cell r="J1526">
            <v>2836780</v>
          </cell>
        </row>
        <row r="1527">
          <cell r="A1527">
            <v>410090</v>
          </cell>
          <cell r="B1527" t="str">
            <v>PR</v>
          </cell>
          <cell r="C1527" t="str">
            <v>AMAPORÃ</v>
          </cell>
          <cell r="D1527" t="str">
            <v>410090</v>
          </cell>
          <cell r="F1527">
            <v>13644372</v>
          </cell>
          <cell r="H1527">
            <v>14618970</v>
          </cell>
          <cell r="J1527">
            <v>9745980</v>
          </cell>
        </row>
        <row r="1528">
          <cell r="A1528">
            <v>410105</v>
          </cell>
          <cell r="B1528" t="str">
            <v>PR</v>
          </cell>
          <cell r="C1528" t="str">
            <v>ANAHY</v>
          </cell>
          <cell r="D1528" t="str">
            <v>410105</v>
          </cell>
          <cell r="F1528">
            <v>15962184</v>
          </cell>
          <cell r="H1528">
            <v>17102340</v>
          </cell>
          <cell r="J1528">
            <v>11401560</v>
          </cell>
        </row>
        <row r="1529">
          <cell r="A1529">
            <v>410115</v>
          </cell>
          <cell r="B1529" t="str">
            <v>PR</v>
          </cell>
          <cell r="C1529" t="str">
            <v>ÂNGULO</v>
          </cell>
          <cell r="D1529" t="str">
            <v>410115</v>
          </cell>
          <cell r="F1529">
            <v>1008</v>
          </cell>
          <cell r="H1529">
            <v>1080</v>
          </cell>
          <cell r="J1529">
            <v>720</v>
          </cell>
        </row>
        <row r="1530">
          <cell r="A1530">
            <v>410150</v>
          </cell>
          <cell r="B1530" t="str">
            <v>PR</v>
          </cell>
          <cell r="C1530" t="str">
            <v>ARAPONGAS</v>
          </cell>
          <cell r="D1530" t="str">
            <v>410150</v>
          </cell>
          <cell r="F1530">
            <v>23696120</v>
          </cell>
          <cell r="H1530">
            <v>25388700</v>
          </cell>
          <cell r="J1530">
            <v>16925800</v>
          </cell>
        </row>
        <row r="1531">
          <cell r="A1531">
            <v>410165</v>
          </cell>
          <cell r="B1531" t="str">
            <v>PR</v>
          </cell>
          <cell r="C1531" t="str">
            <v>ARAPUÃ</v>
          </cell>
          <cell r="D1531" t="str">
            <v>410165</v>
          </cell>
          <cell r="F1531">
            <v>11344648</v>
          </cell>
          <cell r="H1531">
            <v>12154980</v>
          </cell>
          <cell r="J1531">
            <v>8103320</v>
          </cell>
        </row>
        <row r="1532">
          <cell r="A1532">
            <v>410180</v>
          </cell>
          <cell r="B1532" t="str">
            <v>PR</v>
          </cell>
          <cell r="C1532" t="str">
            <v>ARAUCÁRIA</v>
          </cell>
          <cell r="D1532" t="str">
            <v>410180</v>
          </cell>
          <cell r="F1532">
            <v>70842856</v>
          </cell>
          <cell r="H1532">
            <v>75903060</v>
          </cell>
          <cell r="J1532">
            <v>50602040</v>
          </cell>
        </row>
        <row r="1533">
          <cell r="A1533">
            <v>410185</v>
          </cell>
          <cell r="B1533" t="str">
            <v>PR</v>
          </cell>
          <cell r="C1533" t="str">
            <v>ARIRANHA DO IVAÍ</v>
          </cell>
          <cell r="D1533" t="str">
            <v>410185</v>
          </cell>
          <cell r="E1533">
            <v>1247</v>
          </cell>
          <cell r="F1533">
            <v>16695732</v>
          </cell>
          <cell r="H1533">
            <v>17401033</v>
          </cell>
          <cell r="J1533">
            <v>11182331</v>
          </cell>
        </row>
        <row r="1534">
          <cell r="A1534">
            <v>410230</v>
          </cell>
          <cell r="B1534" t="str">
            <v>PR</v>
          </cell>
          <cell r="C1534" t="str">
            <v>BALSA NOVA</v>
          </cell>
          <cell r="D1534" t="str">
            <v>410230</v>
          </cell>
          <cell r="E1534">
            <v>260078</v>
          </cell>
          <cell r="F1534">
            <v>71336042</v>
          </cell>
          <cell r="G1534">
            <v>397543</v>
          </cell>
          <cell r="H1534">
            <v>83698572</v>
          </cell>
          <cell r="I1534">
            <v>115701</v>
          </cell>
          <cell r="J1534">
            <v>52455636</v>
          </cell>
        </row>
        <row r="1535">
          <cell r="A1535">
            <v>410270</v>
          </cell>
          <cell r="B1535" t="str">
            <v>PR</v>
          </cell>
          <cell r="C1535" t="str">
            <v>BARRA DO JACARÉ</v>
          </cell>
          <cell r="D1535" t="str">
            <v>410270</v>
          </cell>
          <cell r="F1535">
            <v>1744008</v>
          </cell>
          <cell r="H1535">
            <v>1868580</v>
          </cell>
          <cell r="J1535">
            <v>1245720</v>
          </cell>
        </row>
        <row r="1536">
          <cell r="A1536">
            <v>410275</v>
          </cell>
          <cell r="B1536" t="str">
            <v>PR</v>
          </cell>
          <cell r="C1536" t="str">
            <v>BELA VISTA DA CAROBA</v>
          </cell>
          <cell r="D1536" t="str">
            <v>410275</v>
          </cell>
          <cell r="F1536">
            <v>855120</v>
          </cell>
          <cell r="H1536">
            <v>916200</v>
          </cell>
          <cell r="J1536">
            <v>610800</v>
          </cell>
        </row>
        <row r="1537">
          <cell r="A1537">
            <v>410300</v>
          </cell>
          <cell r="B1537" t="str">
            <v>PR</v>
          </cell>
          <cell r="C1537" t="str">
            <v>BOA ESPERANÇA</v>
          </cell>
          <cell r="D1537" t="str">
            <v>410300</v>
          </cell>
          <cell r="F1537">
            <v>4509960</v>
          </cell>
          <cell r="H1537">
            <v>4832100</v>
          </cell>
          <cell r="J1537">
            <v>3221400</v>
          </cell>
        </row>
        <row r="1538">
          <cell r="A1538">
            <v>410302</v>
          </cell>
          <cell r="B1538" t="str">
            <v>PR</v>
          </cell>
          <cell r="C1538" t="str">
            <v>BOA ESPERANÇA DO IGUAÇU</v>
          </cell>
          <cell r="D1538" t="str">
            <v>410302</v>
          </cell>
          <cell r="F1538">
            <v>1400</v>
          </cell>
          <cell r="H1538">
            <v>1500</v>
          </cell>
          <cell r="J1538">
            <v>1000</v>
          </cell>
        </row>
        <row r="1539">
          <cell r="A1539">
            <v>410304</v>
          </cell>
          <cell r="B1539" t="str">
            <v>PR</v>
          </cell>
          <cell r="C1539" t="str">
            <v>BOA VENTURA DE SÃO ROQUE</v>
          </cell>
          <cell r="D1539" t="str">
            <v>410304</v>
          </cell>
          <cell r="E1539">
            <v>27554</v>
          </cell>
          <cell r="F1539">
            <v>17324318</v>
          </cell>
          <cell r="G1539">
            <v>40203</v>
          </cell>
          <cell r="H1539">
            <v>17334819</v>
          </cell>
          <cell r="I1539">
            <v>27218</v>
          </cell>
          <cell r="J1539">
            <v>12580157</v>
          </cell>
        </row>
        <row r="1540">
          <cell r="A1540">
            <v>410315</v>
          </cell>
          <cell r="B1540" t="str">
            <v>PR</v>
          </cell>
          <cell r="C1540" t="str">
            <v>BOM JESUS DO SUL</v>
          </cell>
          <cell r="D1540" t="str">
            <v>410315</v>
          </cell>
          <cell r="F1540">
            <v>0</v>
          </cell>
          <cell r="H1540">
            <v>0</v>
          </cell>
          <cell r="J1540">
            <v>0</v>
          </cell>
        </row>
        <row r="1541">
          <cell r="A1541">
            <v>410320</v>
          </cell>
          <cell r="B1541" t="str">
            <v>PR</v>
          </cell>
          <cell r="C1541" t="str">
            <v>BOM SUCESSO</v>
          </cell>
          <cell r="D1541" t="str">
            <v>410320</v>
          </cell>
          <cell r="F1541">
            <v>817096</v>
          </cell>
          <cell r="H1541">
            <v>875460</v>
          </cell>
          <cell r="J1541">
            <v>583640</v>
          </cell>
        </row>
        <row r="1542">
          <cell r="A1542">
            <v>410322</v>
          </cell>
          <cell r="B1542" t="str">
            <v>PR</v>
          </cell>
          <cell r="C1542" t="str">
            <v>BOM SUCESSO DO SUL</v>
          </cell>
          <cell r="D1542" t="str">
            <v>410322</v>
          </cell>
          <cell r="F1542">
            <v>12303172</v>
          </cell>
          <cell r="H1542">
            <v>13181970</v>
          </cell>
          <cell r="J1542">
            <v>8787980</v>
          </cell>
        </row>
        <row r="1543">
          <cell r="A1543">
            <v>410335</v>
          </cell>
          <cell r="B1543" t="str">
            <v>PR</v>
          </cell>
          <cell r="C1543" t="str">
            <v>BRAGANEY</v>
          </cell>
          <cell r="D1543" t="str">
            <v>410335</v>
          </cell>
          <cell r="F1543">
            <v>22804404</v>
          </cell>
          <cell r="H1543">
            <v>24433290</v>
          </cell>
          <cell r="J1543">
            <v>16288860</v>
          </cell>
        </row>
        <row r="1544">
          <cell r="A1544">
            <v>410345</v>
          </cell>
          <cell r="B1544" t="str">
            <v>PR</v>
          </cell>
          <cell r="C1544" t="str">
            <v>CAFELÂNDIA</v>
          </cell>
          <cell r="D1544" t="str">
            <v>410345</v>
          </cell>
          <cell r="F1544">
            <v>2072</v>
          </cell>
          <cell r="H1544">
            <v>2220</v>
          </cell>
          <cell r="J1544">
            <v>1480</v>
          </cell>
        </row>
        <row r="1545">
          <cell r="A1545">
            <v>410347</v>
          </cell>
          <cell r="B1545" t="str">
            <v>PR</v>
          </cell>
          <cell r="C1545" t="str">
            <v>CAFEZAL DO SUL</v>
          </cell>
          <cell r="D1545" t="str">
            <v>410347</v>
          </cell>
          <cell r="E1545">
            <v>450</v>
          </cell>
          <cell r="F1545">
            <v>31246070</v>
          </cell>
          <cell r="H1545">
            <v>34592842</v>
          </cell>
          <cell r="I1545">
            <v>162996</v>
          </cell>
          <cell r="J1545">
            <v>22257910</v>
          </cell>
        </row>
        <row r="1546">
          <cell r="A1546">
            <v>410350</v>
          </cell>
          <cell r="B1546" t="str">
            <v>PR</v>
          </cell>
          <cell r="C1546" t="str">
            <v>CALIFÓRNIA</v>
          </cell>
          <cell r="D1546" t="str">
            <v>410350</v>
          </cell>
          <cell r="F1546">
            <v>24185196</v>
          </cell>
          <cell r="H1546">
            <v>25912710</v>
          </cell>
          <cell r="J1546">
            <v>17275140</v>
          </cell>
        </row>
        <row r="1547">
          <cell r="A1547">
            <v>410370</v>
          </cell>
          <cell r="B1547" t="str">
            <v>PR</v>
          </cell>
          <cell r="C1547" t="str">
            <v>CAMBÉ</v>
          </cell>
          <cell r="D1547" t="str">
            <v>410370</v>
          </cell>
          <cell r="F1547">
            <v>215475008</v>
          </cell>
          <cell r="H1547">
            <v>230866080</v>
          </cell>
          <cell r="J1547">
            <v>153910720</v>
          </cell>
        </row>
        <row r="1548">
          <cell r="A1548">
            <v>410395</v>
          </cell>
          <cell r="B1548" t="str">
            <v>PR</v>
          </cell>
          <cell r="C1548" t="str">
            <v>CAMPINA DO SIMÃO</v>
          </cell>
          <cell r="D1548" t="str">
            <v>410395</v>
          </cell>
          <cell r="E1548">
            <v>40380</v>
          </cell>
          <cell r="F1548">
            <v>44590584</v>
          </cell>
          <cell r="G1548">
            <v>30701</v>
          </cell>
          <cell r="H1548">
            <v>51258872</v>
          </cell>
          <cell r="I1548">
            <v>33816</v>
          </cell>
          <cell r="J1548">
            <v>33876755</v>
          </cell>
        </row>
        <row r="1549">
          <cell r="A1549">
            <v>410400</v>
          </cell>
          <cell r="B1549" t="str">
            <v>PR</v>
          </cell>
          <cell r="C1549" t="str">
            <v>CAMPINA GRANDE DO SUL</v>
          </cell>
          <cell r="D1549" t="str">
            <v>410400</v>
          </cell>
          <cell r="F1549">
            <v>63107884</v>
          </cell>
          <cell r="H1549">
            <v>67615590</v>
          </cell>
          <cell r="J1549">
            <v>45077060</v>
          </cell>
        </row>
        <row r="1550">
          <cell r="A1550">
            <v>410410</v>
          </cell>
          <cell r="B1550" t="str">
            <v>PR</v>
          </cell>
          <cell r="C1550" t="str">
            <v>CAMPO DO TENENTE</v>
          </cell>
          <cell r="D1550" t="str">
            <v>410410</v>
          </cell>
          <cell r="F1550">
            <v>20729380</v>
          </cell>
          <cell r="H1550">
            <v>22210050</v>
          </cell>
          <cell r="J1550">
            <v>14806700</v>
          </cell>
        </row>
        <row r="1551">
          <cell r="A1551">
            <v>410440</v>
          </cell>
          <cell r="B1551" t="str">
            <v>PR</v>
          </cell>
          <cell r="C1551" t="str">
            <v>CÂNDIDO DE ABREU</v>
          </cell>
          <cell r="D1551" t="str">
            <v>410440</v>
          </cell>
          <cell r="F1551">
            <v>33088020</v>
          </cell>
          <cell r="H1551">
            <v>35451450</v>
          </cell>
          <cell r="J1551">
            <v>23634300</v>
          </cell>
        </row>
        <row r="1552">
          <cell r="A1552">
            <v>410445</v>
          </cell>
          <cell r="B1552" t="str">
            <v>PR</v>
          </cell>
          <cell r="C1552" t="str">
            <v>CANTAGALO</v>
          </cell>
          <cell r="D1552" t="str">
            <v>410445</v>
          </cell>
          <cell r="F1552">
            <v>37818928</v>
          </cell>
          <cell r="H1552">
            <v>40520280</v>
          </cell>
          <cell r="J1552">
            <v>27013520</v>
          </cell>
        </row>
        <row r="1553">
          <cell r="A1553">
            <v>410470</v>
          </cell>
          <cell r="B1553" t="str">
            <v>PR</v>
          </cell>
          <cell r="C1553" t="str">
            <v>CARLÓPOLIS</v>
          </cell>
          <cell r="D1553" t="str">
            <v>410470</v>
          </cell>
          <cell r="F1553">
            <v>8960</v>
          </cell>
          <cell r="H1553">
            <v>9600</v>
          </cell>
          <cell r="J1553">
            <v>6400</v>
          </cell>
        </row>
        <row r="1554">
          <cell r="A1554">
            <v>410500</v>
          </cell>
          <cell r="B1554" t="str">
            <v>PR</v>
          </cell>
          <cell r="C1554" t="str">
            <v>CATANDUVAS</v>
          </cell>
          <cell r="D1554" t="str">
            <v>410500</v>
          </cell>
          <cell r="F1554">
            <v>1400</v>
          </cell>
          <cell r="H1554">
            <v>1500</v>
          </cell>
          <cell r="J1554">
            <v>1000</v>
          </cell>
        </row>
        <row r="1555">
          <cell r="A1555">
            <v>410520</v>
          </cell>
          <cell r="B1555" t="str">
            <v>PR</v>
          </cell>
          <cell r="C1555" t="str">
            <v>CERRO AZUL</v>
          </cell>
          <cell r="D1555" t="str">
            <v>410520</v>
          </cell>
          <cell r="F1555">
            <v>9787484</v>
          </cell>
          <cell r="H1555">
            <v>10486590</v>
          </cell>
          <cell r="J1555">
            <v>6991060</v>
          </cell>
        </row>
        <row r="1556">
          <cell r="A1556">
            <v>410530</v>
          </cell>
          <cell r="B1556" t="str">
            <v>PR</v>
          </cell>
          <cell r="C1556" t="str">
            <v>CÉU AZUL</v>
          </cell>
          <cell r="D1556" t="str">
            <v>410530</v>
          </cell>
          <cell r="F1556">
            <v>28</v>
          </cell>
          <cell r="H1556">
            <v>30</v>
          </cell>
          <cell r="J1556">
            <v>20</v>
          </cell>
        </row>
        <row r="1557">
          <cell r="A1557">
            <v>410580</v>
          </cell>
          <cell r="B1557" t="str">
            <v>PR</v>
          </cell>
          <cell r="C1557" t="str">
            <v>COLOMBO</v>
          </cell>
          <cell r="D1557" t="str">
            <v>410580</v>
          </cell>
          <cell r="F1557">
            <v>68344248</v>
          </cell>
          <cell r="H1557">
            <v>73225980</v>
          </cell>
          <cell r="J1557">
            <v>48817320</v>
          </cell>
        </row>
        <row r="1558">
          <cell r="A1558">
            <v>410590</v>
          </cell>
          <cell r="B1558" t="str">
            <v>PR</v>
          </cell>
          <cell r="C1558" t="str">
            <v>COLORADO</v>
          </cell>
          <cell r="D1558" t="str">
            <v>410590</v>
          </cell>
          <cell r="F1558">
            <v>2919560</v>
          </cell>
          <cell r="H1558">
            <v>3128100</v>
          </cell>
          <cell r="J1558">
            <v>2085400</v>
          </cell>
        </row>
        <row r="1559">
          <cell r="A1559">
            <v>410600</v>
          </cell>
          <cell r="B1559" t="str">
            <v>PR</v>
          </cell>
          <cell r="C1559" t="str">
            <v>CONGONHINHAS</v>
          </cell>
          <cell r="D1559" t="str">
            <v>410600</v>
          </cell>
          <cell r="F1559">
            <v>15230180</v>
          </cell>
          <cell r="H1559">
            <v>16318050</v>
          </cell>
          <cell r="J1559">
            <v>10878700</v>
          </cell>
        </row>
        <row r="1560">
          <cell r="A1560">
            <v>410610</v>
          </cell>
          <cell r="B1560" t="str">
            <v>PR</v>
          </cell>
          <cell r="C1560" t="str">
            <v>CONSELHEIRO MAIRINCK</v>
          </cell>
          <cell r="D1560" t="str">
            <v>410610</v>
          </cell>
          <cell r="E1560">
            <v>644</v>
          </cell>
          <cell r="F1560">
            <v>47067</v>
          </cell>
          <cell r="G1560">
            <v>1247</v>
          </cell>
          <cell r="H1560">
            <v>395261</v>
          </cell>
          <cell r="I1560">
            <v>946</v>
          </cell>
          <cell r="J1560">
            <v>245471</v>
          </cell>
        </row>
        <row r="1561">
          <cell r="A1561">
            <v>410620</v>
          </cell>
          <cell r="B1561" t="str">
            <v>PR</v>
          </cell>
          <cell r="C1561" t="str">
            <v>CONTENDA</v>
          </cell>
          <cell r="D1561" t="str">
            <v>410620</v>
          </cell>
          <cell r="F1561">
            <v>54061448</v>
          </cell>
          <cell r="H1561">
            <v>57922980</v>
          </cell>
          <cell r="J1561">
            <v>38615320</v>
          </cell>
        </row>
        <row r="1562">
          <cell r="A1562">
            <v>410630</v>
          </cell>
          <cell r="B1562" t="str">
            <v>PR</v>
          </cell>
          <cell r="C1562" t="str">
            <v>CORBÉLIA</v>
          </cell>
          <cell r="D1562" t="str">
            <v>410630</v>
          </cell>
          <cell r="F1562">
            <v>176232</v>
          </cell>
          <cell r="H1562">
            <v>188820</v>
          </cell>
          <cell r="J1562">
            <v>125880</v>
          </cell>
        </row>
        <row r="1563">
          <cell r="A1563">
            <v>410655</v>
          </cell>
          <cell r="B1563" t="str">
            <v>PR</v>
          </cell>
          <cell r="C1563" t="str">
            <v>CORUMBATAÍ DO SUL</v>
          </cell>
          <cell r="D1563" t="str">
            <v>410655</v>
          </cell>
          <cell r="F1563">
            <v>131488</v>
          </cell>
          <cell r="H1563">
            <v>140880</v>
          </cell>
          <cell r="J1563">
            <v>93920</v>
          </cell>
        </row>
        <row r="1564">
          <cell r="A1564">
            <v>410680</v>
          </cell>
          <cell r="B1564" t="str">
            <v>PR</v>
          </cell>
          <cell r="C1564" t="str">
            <v>CRUZ MACHADO</v>
          </cell>
          <cell r="D1564" t="str">
            <v>410680</v>
          </cell>
          <cell r="F1564">
            <v>26538484</v>
          </cell>
          <cell r="H1564">
            <v>28434090</v>
          </cell>
          <cell r="J1564">
            <v>18956060</v>
          </cell>
        </row>
        <row r="1565">
          <cell r="A1565">
            <v>410657</v>
          </cell>
          <cell r="B1565" t="str">
            <v>PR</v>
          </cell>
          <cell r="C1565" t="str">
            <v>CRUZEIRO DO IGUAÇU</v>
          </cell>
          <cell r="D1565" t="str">
            <v>410657</v>
          </cell>
          <cell r="F1565">
            <v>1988</v>
          </cell>
          <cell r="H1565">
            <v>2130</v>
          </cell>
          <cell r="J1565">
            <v>1420</v>
          </cell>
        </row>
        <row r="1566">
          <cell r="A1566">
            <v>410685</v>
          </cell>
          <cell r="B1566" t="str">
            <v>PR</v>
          </cell>
          <cell r="C1566" t="str">
            <v>CRUZMALTINA</v>
          </cell>
          <cell r="D1566" t="str">
            <v>410685</v>
          </cell>
          <cell r="E1566">
            <v>35492</v>
          </cell>
          <cell r="F1566">
            <v>12658577</v>
          </cell>
          <cell r="G1566">
            <v>47066</v>
          </cell>
          <cell r="H1566">
            <v>13194332</v>
          </cell>
          <cell r="I1566">
            <v>61439</v>
          </cell>
          <cell r="J1566">
            <v>8309333</v>
          </cell>
        </row>
        <row r="1567">
          <cell r="A1567">
            <v>410700</v>
          </cell>
          <cell r="B1567" t="str">
            <v>PR</v>
          </cell>
          <cell r="C1567" t="str">
            <v>CURIÚVA</v>
          </cell>
          <cell r="D1567" t="str">
            <v>410700</v>
          </cell>
          <cell r="F1567">
            <v>61120556</v>
          </cell>
          <cell r="H1567">
            <v>65486310</v>
          </cell>
          <cell r="J1567">
            <v>43657540</v>
          </cell>
        </row>
        <row r="1568">
          <cell r="A1568">
            <v>410715</v>
          </cell>
          <cell r="B1568" t="str">
            <v>PR</v>
          </cell>
          <cell r="C1568" t="str">
            <v>DIAMANTE D'OESTE</v>
          </cell>
          <cell r="D1568" t="str">
            <v>410715</v>
          </cell>
          <cell r="F1568">
            <v>5214524</v>
          </cell>
          <cell r="H1568">
            <v>5586990</v>
          </cell>
          <cell r="J1568">
            <v>3724660</v>
          </cell>
        </row>
        <row r="1569">
          <cell r="A1569">
            <v>410710</v>
          </cell>
          <cell r="B1569" t="str">
            <v>PR</v>
          </cell>
          <cell r="C1569" t="str">
            <v>DIAMANTE DO NORTE</v>
          </cell>
          <cell r="D1569" t="str">
            <v>410710</v>
          </cell>
          <cell r="E1569">
            <v>159</v>
          </cell>
          <cell r="F1569">
            <v>17352807</v>
          </cell>
          <cell r="H1569">
            <v>20455056</v>
          </cell>
          <cell r="J1569">
            <v>14939796</v>
          </cell>
        </row>
        <row r="1570">
          <cell r="A1570">
            <v>410712</v>
          </cell>
          <cell r="B1570" t="str">
            <v>PR</v>
          </cell>
          <cell r="C1570" t="str">
            <v>DIAMANTE DO SUL</v>
          </cell>
          <cell r="D1570" t="str">
            <v>410712</v>
          </cell>
          <cell r="F1570">
            <v>919716</v>
          </cell>
          <cell r="H1570">
            <v>985410</v>
          </cell>
          <cell r="J1570">
            <v>656940</v>
          </cell>
        </row>
        <row r="1571">
          <cell r="A1571">
            <v>410725</v>
          </cell>
          <cell r="B1571" t="str">
            <v>PR</v>
          </cell>
          <cell r="C1571" t="str">
            <v>DOURADINA</v>
          </cell>
          <cell r="D1571" t="str">
            <v>410725</v>
          </cell>
          <cell r="F1571">
            <v>14532532</v>
          </cell>
          <cell r="H1571">
            <v>15570570</v>
          </cell>
          <cell r="J1571">
            <v>10380380</v>
          </cell>
        </row>
        <row r="1572">
          <cell r="A1572">
            <v>412863</v>
          </cell>
          <cell r="B1572" t="str">
            <v>PR</v>
          </cell>
          <cell r="C1572" t="str">
            <v>DOUTOR ULYSSES</v>
          </cell>
          <cell r="D1572" t="str">
            <v>412863</v>
          </cell>
          <cell r="F1572">
            <v>7327040</v>
          </cell>
          <cell r="H1572">
            <v>7850400</v>
          </cell>
          <cell r="J1572">
            <v>5233600</v>
          </cell>
        </row>
        <row r="1573">
          <cell r="A1573">
            <v>410752</v>
          </cell>
          <cell r="B1573" t="str">
            <v>PR</v>
          </cell>
          <cell r="C1573" t="str">
            <v>ESPERANÇA NOVA</v>
          </cell>
          <cell r="D1573" t="str">
            <v>410752</v>
          </cell>
          <cell r="E1573">
            <v>31020013</v>
          </cell>
          <cell r="F1573">
            <v>129269759</v>
          </cell>
          <cell r="G1573">
            <v>23629</v>
          </cell>
          <cell r="H1573">
            <v>5111652</v>
          </cell>
          <cell r="I1573">
            <v>18315</v>
          </cell>
          <cell r="J1573">
            <v>3732096</v>
          </cell>
        </row>
        <row r="1574">
          <cell r="A1574">
            <v>410754</v>
          </cell>
          <cell r="B1574" t="str">
            <v>PR</v>
          </cell>
          <cell r="C1574" t="str">
            <v>ESPIGÃO ALTO DO IGUAÇU</v>
          </cell>
          <cell r="D1574" t="str">
            <v>410754</v>
          </cell>
          <cell r="F1574">
            <v>13412476</v>
          </cell>
          <cell r="H1574">
            <v>14370510</v>
          </cell>
          <cell r="J1574">
            <v>9580340</v>
          </cell>
        </row>
        <row r="1575">
          <cell r="A1575">
            <v>410755</v>
          </cell>
          <cell r="B1575" t="str">
            <v>PR</v>
          </cell>
          <cell r="C1575" t="str">
            <v>FAROL</v>
          </cell>
          <cell r="D1575" t="str">
            <v>410755</v>
          </cell>
          <cell r="F1575">
            <v>10169096</v>
          </cell>
          <cell r="H1575">
            <v>10895460</v>
          </cell>
          <cell r="J1575">
            <v>7263640</v>
          </cell>
        </row>
        <row r="1576">
          <cell r="A1576">
            <v>410770</v>
          </cell>
          <cell r="B1576" t="str">
            <v>PR</v>
          </cell>
          <cell r="C1576" t="str">
            <v>FÊNIX</v>
          </cell>
          <cell r="D1576" t="str">
            <v>410770</v>
          </cell>
          <cell r="F1576">
            <v>24407040</v>
          </cell>
          <cell r="H1576">
            <v>26150400</v>
          </cell>
          <cell r="J1576">
            <v>17433600</v>
          </cell>
        </row>
        <row r="1577">
          <cell r="A1577">
            <v>410773</v>
          </cell>
          <cell r="B1577" t="str">
            <v>PR</v>
          </cell>
          <cell r="C1577" t="str">
            <v>FERNANDES PINHEIRO</v>
          </cell>
          <cell r="D1577" t="str">
            <v>410773</v>
          </cell>
          <cell r="F1577">
            <v>21309036</v>
          </cell>
          <cell r="H1577">
            <v>22831110</v>
          </cell>
          <cell r="J1577">
            <v>15220740</v>
          </cell>
        </row>
        <row r="1578">
          <cell r="A1578">
            <v>410785</v>
          </cell>
          <cell r="B1578" t="str">
            <v>PR</v>
          </cell>
          <cell r="C1578" t="str">
            <v>FLOR DA SERRA DO SUL</v>
          </cell>
          <cell r="D1578" t="str">
            <v>410785</v>
          </cell>
          <cell r="F1578">
            <v>1400</v>
          </cell>
          <cell r="H1578">
            <v>1500</v>
          </cell>
          <cell r="J1578">
            <v>1000</v>
          </cell>
        </row>
        <row r="1579">
          <cell r="A1579">
            <v>410780</v>
          </cell>
          <cell r="B1579" t="str">
            <v>PR</v>
          </cell>
          <cell r="C1579" t="str">
            <v>FLORAÍ</v>
          </cell>
          <cell r="D1579" t="str">
            <v>410780</v>
          </cell>
          <cell r="E1579">
            <v>8545</v>
          </cell>
          <cell r="F1579">
            <v>17460621</v>
          </cell>
          <cell r="G1579">
            <v>3863</v>
          </cell>
          <cell r="H1579">
            <v>17755924</v>
          </cell>
          <cell r="I1579">
            <v>2409</v>
          </cell>
          <cell r="J1579">
            <v>11155330</v>
          </cell>
        </row>
        <row r="1580">
          <cell r="A1580">
            <v>410850</v>
          </cell>
          <cell r="B1580" t="str">
            <v>PR</v>
          </cell>
          <cell r="C1580" t="str">
            <v>GENERAL CARNEIRO</v>
          </cell>
          <cell r="D1580" t="str">
            <v>410850</v>
          </cell>
          <cell r="F1580">
            <v>14851844</v>
          </cell>
          <cell r="H1580">
            <v>15912690</v>
          </cell>
          <cell r="J1580">
            <v>10608460</v>
          </cell>
        </row>
        <row r="1581">
          <cell r="A1581">
            <v>410855</v>
          </cell>
          <cell r="B1581" t="str">
            <v>PR</v>
          </cell>
          <cell r="C1581" t="str">
            <v>GODOY MOREIRA</v>
          </cell>
          <cell r="D1581" t="str">
            <v>410855</v>
          </cell>
          <cell r="F1581">
            <v>4665188</v>
          </cell>
          <cell r="H1581">
            <v>5167200</v>
          </cell>
          <cell r="J1581">
            <v>3408412</v>
          </cell>
        </row>
        <row r="1582">
          <cell r="A1582">
            <v>410870</v>
          </cell>
          <cell r="B1582" t="str">
            <v>PR</v>
          </cell>
          <cell r="C1582" t="str">
            <v>GRANDES RIOS</v>
          </cell>
          <cell r="D1582" t="str">
            <v>410870</v>
          </cell>
          <cell r="F1582">
            <v>30520</v>
          </cell>
          <cell r="H1582">
            <v>32700</v>
          </cell>
          <cell r="J1582">
            <v>21800</v>
          </cell>
        </row>
        <row r="1583">
          <cell r="A1583">
            <v>410895</v>
          </cell>
          <cell r="B1583" t="str">
            <v>PR</v>
          </cell>
          <cell r="C1583" t="str">
            <v>GUAMIRANGA</v>
          </cell>
          <cell r="D1583" t="str">
            <v>410895</v>
          </cell>
          <cell r="F1583">
            <v>39017468</v>
          </cell>
          <cell r="H1583">
            <v>41804430</v>
          </cell>
          <cell r="J1583">
            <v>27869620</v>
          </cell>
        </row>
        <row r="1584">
          <cell r="A1584">
            <v>410900</v>
          </cell>
          <cell r="B1584" t="str">
            <v>PR</v>
          </cell>
          <cell r="C1584" t="str">
            <v>GUAPIRAMA</v>
          </cell>
          <cell r="D1584" t="str">
            <v>410900</v>
          </cell>
          <cell r="F1584">
            <v>6608028</v>
          </cell>
          <cell r="H1584">
            <v>7080030</v>
          </cell>
          <cell r="J1584">
            <v>4720020</v>
          </cell>
        </row>
        <row r="1585">
          <cell r="A1585">
            <v>410910</v>
          </cell>
          <cell r="B1585" t="str">
            <v>PR</v>
          </cell>
          <cell r="C1585" t="str">
            <v>GUAPOREMA</v>
          </cell>
          <cell r="D1585" t="str">
            <v>410910</v>
          </cell>
          <cell r="F1585">
            <v>2714880</v>
          </cell>
          <cell r="H1585">
            <v>2908800</v>
          </cell>
          <cell r="J1585">
            <v>1939200</v>
          </cell>
        </row>
        <row r="1586">
          <cell r="A1586">
            <v>410920</v>
          </cell>
          <cell r="B1586" t="str">
            <v>PR</v>
          </cell>
          <cell r="C1586" t="str">
            <v>GUARACI</v>
          </cell>
          <cell r="D1586" t="str">
            <v>410920</v>
          </cell>
          <cell r="F1586">
            <v>5328456</v>
          </cell>
          <cell r="H1586">
            <v>5709060</v>
          </cell>
          <cell r="J1586">
            <v>3806040</v>
          </cell>
        </row>
        <row r="1587">
          <cell r="A1587">
            <v>410930</v>
          </cell>
          <cell r="B1587" t="str">
            <v>PR</v>
          </cell>
          <cell r="C1587" t="str">
            <v>GUARANIAÇU</v>
          </cell>
          <cell r="D1587" t="str">
            <v>410930</v>
          </cell>
          <cell r="F1587">
            <v>2296</v>
          </cell>
          <cell r="H1587">
            <v>2460</v>
          </cell>
          <cell r="J1587">
            <v>1640</v>
          </cell>
        </row>
        <row r="1588">
          <cell r="A1588">
            <v>410950</v>
          </cell>
          <cell r="B1588" t="str">
            <v>PR</v>
          </cell>
          <cell r="C1588" t="str">
            <v>GUARAQUEÇABA</v>
          </cell>
          <cell r="D1588" t="str">
            <v>410950</v>
          </cell>
          <cell r="E1588">
            <v>36158</v>
          </cell>
          <cell r="F1588">
            <v>5107491</v>
          </cell>
          <cell r="G1588">
            <v>21663</v>
          </cell>
          <cell r="H1588">
            <v>4868948</v>
          </cell>
          <cell r="I1588">
            <v>11508</v>
          </cell>
          <cell r="J1588">
            <v>3149914</v>
          </cell>
        </row>
        <row r="1589">
          <cell r="A1589">
            <v>410960</v>
          </cell>
          <cell r="B1589" t="str">
            <v>PR</v>
          </cell>
          <cell r="C1589" t="str">
            <v>GUARATUBA</v>
          </cell>
          <cell r="D1589" t="str">
            <v>410960</v>
          </cell>
          <cell r="F1589">
            <v>101826284</v>
          </cell>
          <cell r="H1589">
            <v>109099590</v>
          </cell>
          <cell r="J1589">
            <v>72733060</v>
          </cell>
        </row>
        <row r="1590">
          <cell r="A1590">
            <v>410970</v>
          </cell>
          <cell r="B1590" t="str">
            <v>PR</v>
          </cell>
          <cell r="C1590" t="str">
            <v>IBAITI</v>
          </cell>
          <cell r="D1590" t="str">
            <v>410970</v>
          </cell>
          <cell r="E1590">
            <v>263979</v>
          </cell>
          <cell r="F1590">
            <v>48057110</v>
          </cell>
          <cell r="G1590">
            <v>311158</v>
          </cell>
          <cell r="H1590">
            <v>52160058</v>
          </cell>
          <cell r="I1590">
            <v>192326</v>
          </cell>
          <cell r="J1590">
            <v>35722299</v>
          </cell>
        </row>
        <row r="1591">
          <cell r="A1591">
            <v>410975</v>
          </cell>
          <cell r="B1591" t="str">
            <v>PR</v>
          </cell>
          <cell r="C1591" t="str">
            <v>IBEMA</v>
          </cell>
          <cell r="D1591" t="str">
            <v>410975</v>
          </cell>
          <cell r="F1591">
            <v>28</v>
          </cell>
          <cell r="H1591">
            <v>30</v>
          </cell>
          <cell r="J1591">
            <v>20</v>
          </cell>
        </row>
        <row r="1592">
          <cell r="A1592">
            <v>410980</v>
          </cell>
          <cell r="B1592" t="str">
            <v>PR</v>
          </cell>
          <cell r="C1592" t="str">
            <v>IBIPORÃ</v>
          </cell>
          <cell r="D1592" t="str">
            <v>410980</v>
          </cell>
          <cell r="F1592">
            <v>0</v>
          </cell>
          <cell r="H1592">
            <v>0</v>
          </cell>
          <cell r="J1592">
            <v>0</v>
          </cell>
        </row>
        <row r="1593">
          <cell r="A1593">
            <v>411005</v>
          </cell>
          <cell r="B1593" t="str">
            <v>PR</v>
          </cell>
          <cell r="C1593" t="str">
            <v>IGUATU</v>
          </cell>
          <cell r="D1593" t="str">
            <v>411005</v>
          </cell>
          <cell r="F1593">
            <v>10635870</v>
          </cell>
          <cell r="G1593">
            <v>16693</v>
          </cell>
          <cell r="H1593">
            <v>11075896</v>
          </cell>
          <cell r="I1593">
            <v>714</v>
          </cell>
          <cell r="J1593">
            <v>6418370</v>
          </cell>
        </row>
        <row r="1594">
          <cell r="A1594">
            <v>411020</v>
          </cell>
          <cell r="B1594" t="str">
            <v>PR</v>
          </cell>
          <cell r="C1594" t="str">
            <v>INÁCIO MARTINS</v>
          </cell>
          <cell r="D1594" t="str">
            <v>411020</v>
          </cell>
          <cell r="F1594">
            <v>17629360</v>
          </cell>
          <cell r="H1594">
            <v>18888600</v>
          </cell>
          <cell r="J1594">
            <v>12592400</v>
          </cell>
        </row>
        <row r="1595">
          <cell r="A1595">
            <v>411030</v>
          </cell>
          <cell r="B1595" t="str">
            <v>PR</v>
          </cell>
          <cell r="C1595" t="str">
            <v>INAJÁ</v>
          </cell>
          <cell r="D1595" t="str">
            <v>411030</v>
          </cell>
          <cell r="E1595">
            <v>46987</v>
          </cell>
          <cell r="F1595">
            <v>17492943</v>
          </cell>
          <cell r="G1595">
            <v>75215</v>
          </cell>
          <cell r="H1595">
            <v>20418108</v>
          </cell>
          <cell r="I1595">
            <v>36250</v>
          </cell>
          <cell r="J1595">
            <v>14308506</v>
          </cell>
        </row>
        <row r="1596">
          <cell r="A1596">
            <v>411080</v>
          </cell>
          <cell r="B1596" t="str">
            <v>PR</v>
          </cell>
          <cell r="C1596" t="str">
            <v>IRETAMA</v>
          </cell>
          <cell r="D1596" t="str">
            <v>411080</v>
          </cell>
          <cell r="F1596">
            <v>9253748</v>
          </cell>
          <cell r="H1596">
            <v>9914730</v>
          </cell>
          <cell r="J1596">
            <v>6609820</v>
          </cell>
        </row>
        <row r="1597">
          <cell r="A1597">
            <v>411110</v>
          </cell>
          <cell r="B1597" t="str">
            <v>PR</v>
          </cell>
          <cell r="C1597" t="str">
            <v>ITAMBÉ</v>
          </cell>
          <cell r="D1597" t="str">
            <v>411110</v>
          </cell>
          <cell r="F1597">
            <v>2800</v>
          </cell>
          <cell r="H1597">
            <v>3000</v>
          </cell>
          <cell r="J1597">
            <v>2000</v>
          </cell>
        </row>
        <row r="1598">
          <cell r="A1598">
            <v>411125</v>
          </cell>
          <cell r="B1598" t="str">
            <v>PR</v>
          </cell>
          <cell r="C1598" t="str">
            <v>ITAPERUÇU</v>
          </cell>
          <cell r="D1598" t="str">
            <v>411125</v>
          </cell>
          <cell r="F1598">
            <v>16440</v>
          </cell>
          <cell r="G1598">
            <v>30</v>
          </cell>
          <cell r="H1598">
            <v>464524</v>
          </cell>
          <cell r="J1598">
            <v>408720</v>
          </cell>
        </row>
        <row r="1599">
          <cell r="A1599">
            <v>411130</v>
          </cell>
          <cell r="B1599" t="str">
            <v>PR</v>
          </cell>
          <cell r="C1599" t="str">
            <v>ITAÚNA DO SUL</v>
          </cell>
          <cell r="D1599" t="str">
            <v>411130</v>
          </cell>
          <cell r="F1599">
            <v>575988</v>
          </cell>
          <cell r="H1599">
            <v>617130</v>
          </cell>
          <cell r="J1599">
            <v>411420</v>
          </cell>
        </row>
        <row r="1600">
          <cell r="A1600">
            <v>411150</v>
          </cell>
          <cell r="B1600" t="str">
            <v>PR</v>
          </cell>
          <cell r="C1600" t="str">
            <v>IVAIPORÃ</v>
          </cell>
          <cell r="D1600" t="str">
            <v>411150</v>
          </cell>
          <cell r="F1600">
            <v>41976564</v>
          </cell>
          <cell r="H1600">
            <v>44974890</v>
          </cell>
          <cell r="J1600">
            <v>29983260</v>
          </cell>
        </row>
        <row r="1601">
          <cell r="A1601">
            <v>411155</v>
          </cell>
          <cell r="B1601" t="str">
            <v>PR</v>
          </cell>
          <cell r="C1601" t="str">
            <v>IVATÉ</v>
          </cell>
          <cell r="D1601" t="str">
            <v>411155</v>
          </cell>
          <cell r="E1601">
            <v>153</v>
          </cell>
          <cell r="F1601">
            <v>14642030</v>
          </cell>
          <cell r="G1601">
            <v>482</v>
          </cell>
          <cell r="H1601">
            <v>15838544</v>
          </cell>
          <cell r="I1601">
            <v>669</v>
          </cell>
          <cell r="J1601">
            <v>11286585</v>
          </cell>
        </row>
        <row r="1602">
          <cell r="A1602">
            <v>411170</v>
          </cell>
          <cell r="B1602" t="str">
            <v>PR</v>
          </cell>
          <cell r="C1602" t="str">
            <v>JABOTI</v>
          </cell>
          <cell r="D1602" t="str">
            <v>411170</v>
          </cell>
          <cell r="F1602">
            <v>14141656</v>
          </cell>
          <cell r="H1602">
            <v>16313729</v>
          </cell>
          <cell r="J1602">
            <v>11843486</v>
          </cell>
        </row>
        <row r="1603">
          <cell r="A1603">
            <v>411180</v>
          </cell>
          <cell r="B1603" t="str">
            <v>PR</v>
          </cell>
          <cell r="C1603" t="str">
            <v>JACAREZINHO</v>
          </cell>
          <cell r="D1603" t="str">
            <v>411180</v>
          </cell>
          <cell r="F1603">
            <v>1792000</v>
          </cell>
          <cell r="H1603">
            <v>1920000</v>
          </cell>
          <cell r="J1603">
            <v>1280000</v>
          </cell>
        </row>
        <row r="1604">
          <cell r="A1604">
            <v>411190</v>
          </cell>
          <cell r="B1604" t="str">
            <v>PR</v>
          </cell>
          <cell r="C1604" t="str">
            <v>JAGUAPITÃ</v>
          </cell>
          <cell r="D1604" t="str">
            <v>411190</v>
          </cell>
          <cell r="F1604">
            <v>3732792</v>
          </cell>
          <cell r="H1604">
            <v>3999420</v>
          </cell>
          <cell r="J1604">
            <v>2666280</v>
          </cell>
        </row>
        <row r="1605">
          <cell r="A1605">
            <v>411200</v>
          </cell>
          <cell r="B1605" t="str">
            <v>PR</v>
          </cell>
          <cell r="C1605" t="str">
            <v>JAGUARIAÍVA</v>
          </cell>
          <cell r="D1605" t="str">
            <v>411200</v>
          </cell>
          <cell r="F1605">
            <v>7953792</v>
          </cell>
          <cell r="H1605">
            <v>8521920</v>
          </cell>
          <cell r="J1605">
            <v>5681280</v>
          </cell>
        </row>
        <row r="1606">
          <cell r="A1606">
            <v>411220</v>
          </cell>
          <cell r="B1606" t="str">
            <v>PR</v>
          </cell>
          <cell r="C1606" t="str">
            <v>JANIÓPOLIS</v>
          </cell>
          <cell r="D1606" t="str">
            <v>411220</v>
          </cell>
          <cell r="F1606">
            <v>5324310488</v>
          </cell>
          <cell r="H1606">
            <v>5704618380</v>
          </cell>
          <cell r="J1606">
            <v>3803078920</v>
          </cell>
        </row>
        <row r="1607">
          <cell r="A1607">
            <v>411230</v>
          </cell>
          <cell r="B1607" t="str">
            <v>PR</v>
          </cell>
          <cell r="C1607" t="str">
            <v>JAPIRA</v>
          </cell>
          <cell r="D1607" t="str">
            <v>411230</v>
          </cell>
          <cell r="F1607">
            <v>0</v>
          </cell>
          <cell r="H1607">
            <v>0</v>
          </cell>
          <cell r="J1607">
            <v>0</v>
          </cell>
        </row>
        <row r="1608">
          <cell r="A1608">
            <v>411250</v>
          </cell>
          <cell r="B1608" t="str">
            <v>PR</v>
          </cell>
          <cell r="C1608" t="str">
            <v>JARDIM ALEGRE</v>
          </cell>
          <cell r="D1608" t="str">
            <v>411250</v>
          </cell>
          <cell r="F1608">
            <v>19792416</v>
          </cell>
          <cell r="H1608">
            <v>21206160</v>
          </cell>
          <cell r="J1608">
            <v>14137440</v>
          </cell>
        </row>
        <row r="1609">
          <cell r="A1609">
            <v>411275</v>
          </cell>
          <cell r="B1609" t="str">
            <v>PR</v>
          </cell>
          <cell r="C1609" t="str">
            <v>JESUÍTAS</v>
          </cell>
          <cell r="D1609" t="str">
            <v>411275</v>
          </cell>
          <cell r="F1609">
            <v>1176</v>
          </cell>
          <cell r="H1609">
            <v>1260</v>
          </cell>
          <cell r="J1609">
            <v>840</v>
          </cell>
        </row>
        <row r="1610">
          <cell r="A1610">
            <v>411290</v>
          </cell>
          <cell r="B1610" t="str">
            <v>PR</v>
          </cell>
          <cell r="C1610" t="str">
            <v>JUNDIAÍ DO SUL</v>
          </cell>
          <cell r="D1610" t="str">
            <v>411290</v>
          </cell>
          <cell r="F1610">
            <v>408884</v>
          </cell>
          <cell r="H1610">
            <v>438090</v>
          </cell>
          <cell r="J1610">
            <v>292060</v>
          </cell>
        </row>
        <row r="1611">
          <cell r="A1611">
            <v>411295</v>
          </cell>
          <cell r="B1611" t="str">
            <v>PR</v>
          </cell>
          <cell r="C1611" t="str">
            <v>JURANDA</v>
          </cell>
          <cell r="D1611" t="str">
            <v>411295</v>
          </cell>
          <cell r="F1611">
            <v>11089540</v>
          </cell>
          <cell r="H1611">
            <v>11881650</v>
          </cell>
          <cell r="J1611">
            <v>7921100</v>
          </cell>
        </row>
        <row r="1612">
          <cell r="A1612">
            <v>411300</v>
          </cell>
          <cell r="B1612" t="str">
            <v>PR</v>
          </cell>
          <cell r="C1612" t="str">
            <v>JUSSARA</v>
          </cell>
          <cell r="D1612" t="str">
            <v>411300</v>
          </cell>
          <cell r="F1612">
            <v>2281244</v>
          </cell>
          <cell r="H1612">
            <v>2444190</v>
          </cell>
          <cell r="J1612">
            <v>1629460</v>
          </cell>
        </row>
        <row r="1613">
          <cell r="A1613">
            <v>411310</v>
          </cell>
          <cell r="B1613" t="str">
            <v>PR</v>
          </cell>
          <cell r="C1613" t="str">
            <v>KALORÉ</v>
          </cell>
          <cell r="D1613" t="str">
            <v>411310</v>
          </cell>
          <cell r="F1613">
            <v>21945672</v>
          </cell>
          <cell r="H1613">
            <v>23513220</v>
          </cell>
          <cell r="J1613">
            <v>15675480</v>
          </cell>
        </row>
        <row r="1614">
          <cell r="A1614">
            <v>411325</v>
          </cell>
          <cell r="B1614" t="str">
            <v>PR</v>
          </cell>
          <cell r="C1614" t="str">
            <v>LARANJAL</v>
          </cell>
          <cell r="D1614" t="str">
            <v>411325</v>
          </cell>
          <cell r="E1614">
            <v>63710</v>
          </cell>
          <cell r="F1614">
            <v>23751408</v>
          </cell>
          <cell r="G1614">
            <v>3478</v>
          </cell>
          <cell r="H1614">
            <v>23290514</v>
          </cell>
          <cell r="I1614">
            <v>2567</v>
          </cell>
          <cell r="J1614">
            <v>15813313</v>
          </cell>
        </row>
        <row r="1615">
          <cell r="A1615">
            <v>411330</v>
          </cell>
          <cell r="B1615" t="str">
            <v>PR</v>
          </cell>
          <cell r="C1615" t="str">
            <v>LARANJEIRAS DO SUL</v>
          </cell>
          <cell r="D1615" t="str">
            <v>411330</v>
          </cell>
          <cell r="F1615">
            <v>6113744</v>
          </cell>
          <cell r="H1615">
            <v>6550440</v>
          </cell>
          <cell r="J1615">
            <v>4366960</v>
          </cell>
        </row>
        <row r="1616">
          <cell r="A1616">
            <v>411340</v>
          </cell>
          <cell r="B1616" t="str">
            <v>PR</v>
          </cell>
          <cell r="C1616" t="str">
            <v>LEÓPOLIS</v>
          </cell>
          <cell r="D1616" t="str">
            <v>411340</v>
          </cell>
          <cell r="E1616">
            <v>2810</v>
          </cell>
          <cell r="F1616">
            <v>38261506</v>
          </cell>
          <cell r="G1616">
            <v>399</v>
          </cell>
          <cell r="H1616">
            <v>41606777</v>
          </cell>
          <cell r="I1616">
            <v>24694</v>
          </cell>
          <cell r="J1616">
            <v>28300129</v>
          </cell>
        </row>
        <row r="1617">
          <cell r="A1617">
            <v>411342</v>
          </cell>
          <cell r="B1617" t="str">
            <v>PR</v>
          </cell>
          <cell r="C1617" t="str">
            <v>LIDIANÓPOLIS</v>
          </cell>
          <cell r="D1617" t="str">
            <v>411342</v>
          </cell>
          <cell r="F1617">
            <v>5959912</v>
          </cell>
          <cell r="H1617">
            <v>6385620</v>
          </cell>
          <cell r="J1617">
            <v>4257080</v>
          </cell>
        </row>
        <row r="1618">
          <cell r="A1618">
            <v>411345</v>
          </cell>
          <cell r="B1618" t="str">
            <v>PR</v>
          </cell>
          <cell r="C1618" t="str">
            <v>LINDOESTE</v>
          </cell>
          <cell r="D1618" t="str">
            <v>411345</v>
          </cell>
          <cell r="F1618">
            <v>691853120</v>
          </cell>
          <cell r="H1618">
            <v>741271200</v>
          </cell>
          <cell r="J1618">
            <v>494180800</v>
          </cell>
        </row>
        <row r="1619">
          <cell r="A1619">
            <v>411360</v>
          </cell>
          <cell r="B1619" t="str">
            <v>PR</v>
          </cell>
          <cell r="C1619" t="str">
            <v>LOBATO</v>
          </cell>
          <cell r="D1619" t="str">
            <v>411360</v>
          </cell>
          <cell r="F1619">
            <v>10071880</v>
          </cell>
          <cell r="H1619">
            <v>10791300</v>
          </cell>
          <cell r="J1619">
            <v>7194200</v>
          </cell>
        </row>
        <row r="1620">
          <cell r="A1620">
            <v>411373</v>
          </cell>
          <cell r="B1620" t="str">
            <v>PR</v>
          </cell>
          <cell r="C1620" t="str">
            <v>LUIZIANA</v>
          </cell>
          <cell r="D1620" t="str">
            <v>411373</v>
          </cell>
          <cell r="E1620">
            <v>95954</v>
          </cell>
          <cell r="F1620">
            <v>26011103</v>
          </cell>
          <cell r="G1620">
            <v>101714</v>
          </cell>
          <cell r="H1620">
            <v>29190602</v>
          </cell>
          <cell r="I1620">
            <v>108942</v>
          </cell>
          <cell r="J1620">
            <v>19276126</v>
          </cell>
        </row>
        <row r="1621">
          <cell r="A1621">
            <v>411375</v>
          </cell>
          <cell r="B1621" t="str">
            <v>PR</v>
          </cell>
          <cell r="C1621" t="str">
            <v>LUNARDELLI</v>
          </cell>
          <cell r="D1621" t="str">
            <v>411375</v>
          </cell>
          <cell r="E1621">
            <v>37533</v>
          </cell>
          <cell r="F1621">
            <v>14688005</v>
          </cell>
          <cell r="G1621">
            <v>1588</v>
          </cell>
          <cell r="H1621">
            <v>16077909</v>
          </cell>
          <cell r="I1621">
            <v>10409</v>
          </cell>
          <cell r="J1621">
            <v>10679570</v>
          </cell>
        </row>
        <row r="1622">
          <cell r="A1622">
            <v>411400</v>
          </cell>
          <cell r="B1622" t="str">
            <v>PR</v>
          </cell>
          <cell r="C1622" t="str">
            <v>MAMBORÊ</v>
          </cell>
          <cell r="D1622" t="str">
            <v>411400</v>
          </cell>
          <cell r="F1622">
            <v>44079588</v>
          </cell>
          <cell r="H1622">
            <v>47228130</v>
          </cell>
          <cell r="J1622">
            <v>31485420</v>
          </cell>
        </row>
        <row r="1623">
          <cell r="A1623">
            <v>411410</v>
          </cell>
          <cell r="B1623" t="str">
            <v>PR</v>
          </cell>
          <cell r="C1623" t="str">
            <v>MANDAGUAÇU</v>
          </cell>
          <cell r="D1623" t="str">
            <v>411410</v>
          </cell>
          <cell r="E1623">
            <v>641110</v>
          </cell>
          <cell r="F1623">
            <v>80875207</v>
          </cell>
          <cell r="G1623">
            <v>820987</v>
          </cell>
          <cell r="H1623">
            <v>85079892</v>
          </cell>
          <cell r="I1623">
            <v>414927</v>
          </cell>
          <cell r="J1623">
            <v>51926660</v>
          </cell>
        </row>
        <row r="1624">
          <cell r="A1624">
            <v>411435</v>
          </cell>
          <cell r="B1624" t="str">
            <v>PR</v>
          </cell>
          <cell r="C1624" t="str">
            <v>MANFRINÓPOLIS</v>
          </cell>
          <cell r="D1624" t="str">
            <v>411435</v>
          </cell>
          <cell r="F1624">
            <v>2846984</v>
          </cell>
          <cell r="H1624">
            <v>3050340</v>
          </cell>
          <cell r="J1624">
            <v>2033560</v>
          </cell>
        </row>
        <row r="1625">
          <cell r="A1625">
            <v>411450</v>
          </cell>
          <cell r="B1625" t="str">
            <v>PR</v>
          </cell>
          <cell r="C1625" t="str">
            <v>MANOEL RIBAS</v>
          </cell>
          <cell r="D1625" t="str">
            <v>411450</v>
          </cell>
          <cell r="F1625">
            <v>40102244</v>
          </cell>
          <cell r="H1625">
            <v>42966690</v>
          </cell>
          <cell r="J1625">
            <v>28644460</v>
          </cell>
        </row>
        <row r="1626">
          <cell r="A1626">
            <v>411470</v>
          </cell>
          <cell r="B1626" t="str">
            <v>PR</v>
          </cell>
          <cell r="C1626" t="str">
            <v>MARIA HELENA</v>
          </cell>
          <cell r="D1626" t="str">
            <v>411470</v>
          </cell>
          <cell r="F1626">
            <v>705992</v>
          </cell>
          <cell r="H1626">
            <v>756420</v>
          </cell>
          <cell r="J1626">
            <v>504280</v>
          </cell>
        </row>
        <row r="1627">
          <cell r="A1627">
            <v>411500</v>
          </cell>
          <cell r="B1627" t="str">
            <v>PR</v>
          </cell>
          <cell r="C1627" t="str">
            <v>MARILENA</v>
          </cell>
          <cell r="D1627" t="str">
            <v>411500</v>
          </cell>
          <cell r="F1627">
            <v>9594592</v>
          </cell>
          <cell r="H1627">
            <v>10279920</v>
          </cell>
          <cell r="J1627">
            <v>6853280</v>
          </cell>
        </row>
        <row r="1628">
          <cell r="A1628">
            <v>411510</v>
          </cell>
          <cell r="B1628" t="str">
            <v>PR</v>
          </cell>
          <cell r="C1628" t="str">
            <v>MARILUZ</v>
          </cell>
          <cell r="D1628" t="str">
            <v>411510</v>
          </cell>
          <cell r="E1628">
            <v>4712</v>
          </cell>
          <cell r="F1628">
            <v>44342195</v>
          </cell>
          <cell r="G1628">
            <v>48</v>
          </cell>
          <cell r="H1628">
            <v>48665829</v>
          </cell>
          <cell r="I1628">
            <v>114</v>
          </cell>
          <cell r="J1628">
            <v>35399448</v>
          </cell>
        </row>
        <row r="1629">
          <cell r="A1629">
            <v>411540</v>
          </cell>
          <cell r="B1629" t="str">
            <v>PR</v>
          </cell>
          <cell r="C1629" t="str">
            <v>MARMELEIRO</v>
          </cell>
          <cell r="D1629" t="str">
            <v>411540</v>
          </cell>
          <cell r="F1629">
            <v>1260</v>
          </cell>
          <cell r="H1629">
            <v>1350</v>
          </cell>
          <cell r="J1629">
            <v>900</v>
          </cell>
        </row>
        <row r="1630">
          <cell r="A1630">
            <v>411545</v>
          </cell>
          <cell r="B1630" t="str">
            <v>PR</v>
          </cell>
          <cell r="C1630" t="str">
            <v>MARQUINHO</v>
          </cell>
          <cell r="D1630" t="str">
            <v>411545</v>
          </cell>
          <cell r="E1630">
            <v>4198</v>
          </cell>
          <cell r="F1630">
            <v>15500223</v>
          </cell>
          <cell r="G1630">
            <v>213475</v>
          </cell>
          <cell r="H1630">
            <v>17868341</v>
          </cell>
          <cell r="I1630">
            <v>3153</v>
          </cell>
          <cell r="J1630">
            <v>10542946</v>
          </cell>
        </row>
        <row r="1631">
          <cell r="A1631">
            <v>411570</v>
          </cell>
          <cell r="B1631" t="str">
            <v>PR</v>
          </cell>
          <cell r="C1631" t="str">
            <v>MATINHOS</v>
          </cell>
          <cell r="D1631" t="str">
            <v>411570</v>
          </cell>
          <cell r="F1631">
            <v>56303576</v>
          </cell>
          <cell r="H1631">
            <v>60325260</v>
          </cell>
          <cell r="J1631">
            <v>40216840</v>
          </cell>
        </row>
        <row r="1632">
          <cell r="A1632">
            <v>411573</v>
          </cell>
          <cell r="B1632" t="str">
            <v>PR</v>
          </cell>
          <cell r="C1632" t="str">
            <v>MATO RICO</v>
          </cell>
          <cell r="D1632" t="str">
            <v>411573</v>
          </cell>
          <cell r="E1632">
            <v>12729</v>
          </cell>
          <cell r="F1632">
            <v>50316119</v>
          </cell>
          <cell r="G1632">
            <v>100</v>
          </cell>
          <cell r="H1632">
            <v>54685005</v>
          </cell>
          <cell r="J1632">
            <v>36564718</v>
          </cell>
        </row>
        <row r="1633">
          <cell r="A1633">
            <v>411590</v>
          </cell>
          <cell r="B1633" t="str">
            <v>PR</v>
          </cell>
          <cell r="C1633" t="str">
            <v>MIRADOR</v>
          </cell>
          <cell r="D1633" t="str">
            <v>411590</v>
          </cell>
          <cell r="F1633">
            <v>0</v>
          </cell>
          <cell r="H1633">
            <v>0</v>
          </cell>
          <cell r="J1633">
            <v>0</v>
          </cell>
        </row>
        <row r="1634">
          <cell r="A1634">
            <v>411620</v>
          </cell>
          <cell r="B1634" t="str">
            <v>PR</v>
          </cell>
          <cell r="C1634" t="str">
            <v>MORRETES</v>
          </cell>
          <cell r="D1634" t="str">
            <v>411620</v>
          </cell>
          <cell r="F1634">
            <v>0</v>
          </cell>
          <cell r="H1634">
            <v>0</v>
          </cell>
          <cell r="J1634">
            <v>0</v>
          </cell>
        </row>
        <row r="1635">
          <cell r="A1635">
            <v>411630</v>
          </cell>
          <cell r="B1635" t="str">
            <v>PR</v>
          </cell>
          <cell r="C1635" t="str">
            <v>MUNHOZ DE MELO</v>
          </cell>
          <cell r="D1635" t="str">
            <v>411630</v>
          </cell>
          <cell r="F1635">
            <v>4056108</v>
          </cell>
          <cell r="H1635">
            <v>4345830</v>
          </cell>
          <cell r="J1635">
            <v>2897220</v>
          </cell>
        </row>
        <row r="1636">
          <cell r="A1636">
            <v>411640</v>
          </cell>
          <cell r="B1636" t="str">
            <v>PR</v>
          </cell>
          <cell r="C1636" t="str">
            <v>NOSSA SENHORA DAS GRAÇAS</v>
          </cell>
          <cell r="D1636" t="str">
            <v>411640</v>
          </cell>
          <cell r="E1636">
            <v>2927</v>
          </cell>
          <cell r="F1636">
            <v>8816881</v>
          </cell>
          <cell r="G1636">
            <v>3089</v>
          </cell>
          <cell r="H1636">
            <v>9398682</v>
          </cell>
          <cell r="I1636">
            <v>4016</v>
          </cell>
          <cell r="J1636">
            <v>6170399</v>
          </cell>
        </row>
        <row r="1637">
          <cell r="A1637">
            <v>411680</v>
          </cell>
          <cell r="B1637" t="str">
            <v>PR</v>
          </cell>
          <cell r="C1637" t="str">
            <v>NOVA CANTU</v>
          </cell>
          <cell r="D1637" t="str">
            <v>411680</v>
          </cell>
          <cell r="F1637">
            <v>661640</v>
          </cell>
          <cell r="H1637">
            <v>708900</v>
          </cell>
          <cell r="J1637">
            <v>472600</v>
          </cell>
        </row>
        <row r="1638">
          <cell r="A1638">
            <v>411690</v>
          </cell>
          <cell r="B1638" t="str">
            <v>PR</v>
          </cell>
          <cell r="C1638" t="str">
            <v>NOVA ESPERANÇA</v>
          </cell>
          <cell r="D1638" t="str">
            <v>411690</v>
          </cell>
          <cell r="F1638">
            <v>68600</v>
          </cell>
          <cell r="H1638">
            <v>73500</v>
          </cell>
          <cell r="J1638">
            <v>49000</v>
          </cell>
        </row>
        <row r="1639">
          <cell r="A1639">
            <v>411705</v>
          </cell>
          <cell r="B1639" t="str">
            <v>PR</v>
          </cell>
          <cell r="C1639" t="str">
            <v>NOVA LARANJEIRAS</v>
          </cell>
          <cell r="D1639" t="str">
            <v>411705</v>
          </cell>
          <cell r="F1639">
            <v>29408288</v>
          </cell>
          <cell r="H1639">
            <v>31508880</v>
          </cell>
          <cell r="J1639">
            <v>21005920</v>
          </cell>
        </row>
        <row r="1640">
          <cell r="A1640">
            <v>411721</v>
          </cell>
          <cell r="B1640" t="str">
            <v>PR</v>
          </cell>
          <cell r="C1640" t="str">
            <v>NOVA SANTA BÁRBARA</v>
          </cell>
          <cell r="D1640" t="str">
            <v>411721</v>
          </cell>
          <cell r="E1640">
            <v>60</v>
          </cell>
          <cell r="F1640">
            <v>4943732</v>
          </cell>
          <cell r="G1640">
            <v>981</v>
          </cell>
          <cell r="H1640">
            <v>5149127</v>
          </cell>
          <cell r="J1640">
            <v>3689362</v>
          </cell>
        </row>
        <row r="1641">
          <cell r="A1641">
            <v>411727</v>
          </cell>
          <cell r="B1641" t="str">
            <v>PR</v>
          </cell>
          <cell r="C1641" t="str">
            <v>NOVA TEBAS</v>
          </cell>
          <cell r="D1641" t="str">
            <v>411727</v>
          </cell>
          <cell r="F1641">
            <v>3246432</v>
          </cell>
          <cell r="H1641">
            <v>3478320</v>
          </cell>
          <cell r="J1641">
            <v>2318880</v>
          </cell>
        </row>
        <row r="1642">
          <cell r="A1642">
            <v>411729</v>
          </cell>
          <cell r="B1642" t="str">
            <v>PR</v>
          </cell>
          <cell r="C1642" t="str">
            <v>NOVO ITACOLOMI</v>
          </cell>
          <cell r="D1642" t="str">
            <v>411729</v>
          </cell>
          <cell r="F1642">
            <v>2466380</v>
          </cell>
          <cell r="H1642">
            <v>2642550</v>
          </cell>
          <cell r="J1642">
            <v>1761700</v>
          </cell>
        </row>
        <row r="1643">
          <cell r="A1643">
            <v>411730</v>
          </cell>
          <cell r="B1643" t="str">
            <v>PR</v>
          </cell>
          <cell r="C1643" t="str">
            <v>ORTIGUEIRA</v>
          </cell>
          <cell r="D1643" t="str">
            <v>411730</v>
          </cell>
          <cell r="F1643">
            <v>21585144</v>
          </cell>
          <cell r="H1643">
            <v>23126940</v>
          </cell>
          <cell r="J1643">
            <v>15417960</v>
          </cell>
        </row>
        <row r="1644">
          <cell r="A1644">
            <v>411745</v>
          </cell>
          <cell r="B1644" t="str">
            <v>PR</v>
          </cell>
          <cell r="C1644" t="str">
            <v>OURO VERDE DO OESTE</v>
          </cell>
          <cell r="D1644" t="str">
            <v>411745</v>
          </cell>
          <cell r="F1644">
            <v>7384608</v>
          </cell>
          <cell r="H1644">
            <v>7912080</v>
          </cell>
          <cell r="J1644">
            <v>5274744</v>
          </cell>
        </row>
        <row r="1645">
          <cell r="A1645">
            <v>411750</v>
          </cell>
          <cell r="B1645" t="str">
            <v>PR</v>
          </cell>
          <cell r="C1645" t="str">
            <v>PAIÇANDU</v>
          </cell>
          <cell r="D1645" t="str">
            <v>411750</v>
          </cell>
          <cell r="F1645">
            <v>29547952</v>
          </cell>
          <cell r="H1645">
            <v>31658520</v>
          </cell>
          <cell r="J1645">
            <v>21105680</v>
          </cell>
        </row>
        <row r="1646">
          <cell r="A1646">
            <v>411770</v>
          </cell>
          <cell r="B1646" t="str">
            <v>PR</v>
          </cell>
          <cell r="C1646" t="str">
            <v>PALMEIRA</v>
          </cell>
          <cell r="D1646" t="str">
            <v>411770</v>
          </cell>
          <cell r="F1646">
            <v>53154584</v>
          </cell>
          <cell r="H1646">
            <v>56951340</v>
          </cell>
          <cell r="J1646">
            <v>37967560</v>
          </cell>
        </row>
        <row r="1647">
          <cell r="A1647">
            <v>411780</v>
          </cell>
          <cell r="B1647" t="str">
            <v>PR</v>
          </cell>
          <cell r="C1647" t="str">
            <v>PALMITAL</v>
          </cell>
          <cell r="D1647" t="str">
            <v>411780</v>
          </cell>
          <cell r="E1647">
            <v>90</v>
          </cell>
          <cell r="F1647">
            <v>53881264</v>
          </cell>
          <cell r="H1647">
            <v>57763207</v>
          </cell>
          <cell r="J1647">
            <v>37744896</v>
          </cell>
        </row>
        <row r="1648">
          <cell r="A1648">
            <v>411820</v>
          </cell>
          <cell r="B1648" t="str">
            <v>PR</v>
          </cell>
          <cell r="C1648" t="str">
            <v>PARANAGUÁ</v>
          </cell>
          <cell r="D1648" t="str">
            <v>411820</v>
          </cell>
          <cell r="F1648">
            <v>118039096</v>
          </cell>
          <cell r="H1648">
            <v>126470460</v>
          </cell>
          <cell r="J1648">
            <v>84313640</v>
          </cell>
        </row>
        <row r="1649">
          <cell r="A1649">
            <v>411830</v>
          </cell>
          <cell r="B1649" t="str">
            <v>PR</v>
          </cell>
          <cell r="C1649" t="str">
            <v>PARANAPOEMA</v>
          </cell>
          <cell r="D1649" t="str">
            <v>411830</v>
          </cell>
          <cell r="F1649">
            <v>6192563</v>
          </cell>
          <cell r="H1649">
            <v>8551221</v>
          </cell>
          <cell r="I1649">
            <v>3193</v>
          </cell>
          <cell r="J1649">
            <v>4892394</v>
          </cell>
        </row>
        <row r="1650">
          <cell r="A1650">
            <v>411860</v>
          </cell>
          <cell r="B1650" t="str">
            <v>PR</v>
          </cell>
          <cell r="C1650" t="str">
            <v>PAULA FREITAS</v>
          </cell>
          <cell r="D1650" t="str">
            <v>411860</v>
          </cell>
          <cell r="F1650">
            <v>2573984</v>
          </cell>
          <cell r="H1650">
            <v>2757840</v>
          </cell>
          <cell r="J1650">
            <v>1838560</v>
          </cell>
        </row>
        <row r="1651">
          <cell r="A1651">
            <v>411870</v>
          </cell>
          <cell r="B1651" t="str">
            <v>PR</v>
          </cell>
          <cell r="C1651" t="str">
            <v>PAULO FRONTIN</v>
          </cell>
          <cell r="D1651" t="str">
            <v>411870</v>
          </cell>
          <cell r="F1651">
            <v>27328224</v>
          </cell>
          <cell r="H1651">
            <v>29280240</v>
          </cell>
          <cell r="J1651">
            <v>19520160</v>
          </cell>
        </row>
        <row r="1652">
          <cell r="A1652">
            <v>411880</v>
          </cell>
          <cell r="B1652" t="str">
            <v>PR</v>
          </cell>
          <cell r="C1652" t="str">
            <v>PEABIRU</v>
          </cell>
          <cell r="D1652" t="str">
            <v>411880</v>
          </cell>
          <cell r="F1652">
            <v>1853712</v>
          </cell>
          <cell r="H1652">
            <v>1986120</v>
          </cell>
          <cell r="J1652">
            <v>1324080</v>
          </cell>
        </row>
        <row r="1653">
          <cell r="A1653">
            <v>411885</v>
          </cell>
          <cell r="B1653" t="str">
            <v>PR</v>
          </cell>
          <cell r="C1653" t="str">
            <v>PEROBAL</v>
          </cell>
          <cell r="D1653" t="str">
            <v>411885</v>
          </cell>
          <cell r="E1653">
            <v>7389</v>
          </cell>
          <cell r="F1653">
            <v>9012309</v>
          </cell>
          <cell r="G1653">
            <v>3833</v>
          </cell>
          <cell r="H1653">
            <v>9587919</v>
          </cell>
          <cell r="I1653">
            <v>7433</v>
          </cell>
          <cell r="J1653">
            <v>7201941</v>
          </cell>
        </row>
        <row r="1654">
          <cell r="A1654">
            <v>411910</v>
          </cell>
          <cell r="B1654" t="str">
            <v>PR</v>
          </cell>
          <cell r="C1654" t="str">
            <v>PIÊN</v>
          </cell>
          <cell r="D1654" t="str">
            <v>411910</v>
          </cell>
          <cell r="F1654">
            <v>2332512</v>
          </cell>
          <cell r="H1654">
            <v>2499120</v>
          </cell>
          <cell r="J1654">
            <v>1666080</v>
          </cell>
        </row>
        <row r="1655">
          <cell r="A1655">
            <v>411925</v>
          </cell>
          <cell r="B1655" t="str">
            <v>PR</v>
          </cell>
          <cell r="C1655" t="str">
            <v>PINHAL DE SÃO BENTO</v>
          </cell>
          <cell r="D1655" t="str">
            <v>411925</v>
          </cell>
          <cell r="E1655">
            <v>13481</v>
          </cell>
          <cell r="F1655">
            <v>22065246</v>
          </cell>
          <cell r="G1655">
            <v>7820</v>
          </cell>
          <cell r="H1655">
            <v>22355308</v>
          </cell>
          <cell r="I1655">
            <v>8436</v>
          </cell>
          <cell r="J1655">
            <v>14223253</v>
          </cell>
        </row>
        <row r="1656">
          <cell r="A1656">
            <v>411920</v>
          </cell>
          <cell r="B1656" t="str">
            <v>PR</v>
          </cell>
          <cell r="C1656" t="str">
            <v>PINHALÃO</v>
          </cell>
          <cell r="D1656" t="str">
            <v>411920</v>
          </cell>
          <cell r="E1656">
            <v>9215</v>
          </cell>
          <cell r="F1656">
            <v>22250280</v>
          </cell>
          <cell r="G1656">
            <v>6806</v>
          </cell>
          <cell r="H1656">
            <v>25416343</v>
          </cell>
          <cell r="J1656">
            <v>16712931</v>
          </cell>
        </row>
        <row r="1657">
          <cell r="A1657">
            <v>411930</v>
          </cell>
          <cell r="B1657" t="str">
            <v>PR</v>
          </cell>
          <cell r="C1657" t="str">
            <v>PINHÃO</v>
          </cell>
          <cell r="D1657" t="str">
            <v>411930</v>
          </cell>
          <cell r="F1657">
            <v>82723956</v>
          </cell>
          <cell r="H1657">
            <v>88632810</v>
          </cell>
          <cell r="J1657">
            <v>59088540</v>
          </cell>
        </row>
        <row r="1658">
          <cell r="A1658">
            <v>411960</v>
          </cell>
          <cell r="B1658" t="str">
            <v>PR</v>
          </cell>
          <cell r="C1658" t="str">
            <v>PITANGA</v>
          </cell>
          <cell r="D1658" t="str">
            <v>411960</v>
          </cell>
          <cell r="F1658">
            <v>52909276</v>
          </cell>
          <cell r="H1658">
            <v>56688510</v>
          </cell>
          <cell r="J1658">
            <v>37792340</v>
          </cell>
        </row>
        <row r="1659">
          <cell r="A1659">
            <v>411965</v>
          </cell>
          <cell r="B1659" t="str">
            <v>PR</v>
          </cell>
          <cell r="C1659" t="str">
            <v>PITANGUEIRAS</v>
          </cell>
          <cell r="D1659" t="str">
            <v>411965</v>
          </cell>
          <cell r="F1659">
            <v>5472628</v>
          </cell>
          <cell r="H1659">
            <v>5863530</v>
          </cell>
          <cell r="J1659">
            <v>3909020</v>
          </cell>
        </row>
        <row r="1660">
          <cell r="A1660">
            <v>411970</v>
          </cell>
          <cell r="B1660" t="str">
            <v>PR</v>
          </cell>
          <cell r="C1660" t="str">
            <v>PLANALTINA DO PARANÁ</v>
          </cell>
          <cell r="D1660" t="str">
            <v>411970</v>
          </cell>
          <cell r="F1660">
            <v>6855324</v>
          </cell>
          <cell r="H1660">
            <v>7344990</v>
          </cell>
          <cell r="J1660">
            <v>4896660</v>
          </cell>
        </row>
        <row r="1661">
          <cell r="A1661">
            <v>411995</v>
          </cell>
          <cell r="B1661" t="str">
            <v>PR</v>
          </cell>
          <cell r="C1661" t="str">
            <v>PONTAL DO PARANÁ</v>
          </cell>
          <cell r="D1661" t="str">
            <v>411995</v>
          </cell>
          <cell r="F1661">
            <v>48501124</v>
          </cell>
          <cell r="H1661">
            <v>51965490</v>
          </cell>
          <cell r="J1661">
            <v>34643660</v>
          </cell>
        </row>
        <row r="1662">
          <cell r="A1662">
            <v>412010</v>
          </cell>
          <cell r="B1662" t="str">
            <v>PR</v>
          </cell>
          <cell r="C1662" t="str">
            <v>PORTO AMAZONAS</v>
          </cell>
          <cell r="D1662" t="str">
            <v>412010</v>
          </cell>
          <cell r="F1662">
            <v>2411948</v>
          </cell>
          <cell r="H1662">
            <v>2584230</v>
          </cell>
          <cell r="J1662">
            <v>1722820</v>
          </cell>
        </row>
        <row r="1663">
          <cell r="A1663">
            <v>412015</v>
          </cell>
          <cell r="B1663" t="str">
            <v>PR</v>
          </cell>
          <cell r="C1663" t="str">
            <v>PORTO BARREIRO</v>
          </cell>
          <cell r="D1663" t="str">
            <v>412015</v>
          </cell>
          <cell r="F1663">
            <v>12330248</v>
          </cell>
          <cell r="H1663">
            <v>13210980</v>
          </cell>
          <cell r="J1663">
            <v>8807320</v>
          </cell>
        </row>
        <row r="1664">
          <cell r="A1664">
            <v>412030</v>
          </cell>
          <cell r="B1664" t="str">
            <v>PR</v>
          </cell>
          <cell r="C1664" t="str">
            <v>PORTO VITÓRIA</v>
          </cell>
          <cell r="D1664" t="str">
            <v>412030</v>
          </cell>
          <cell r="F1664">
            <v>18408600</v>
          </cell>
          <cell r="H1664">
            <v>19723500</v>
          </cell>
          <cell r="J1664">
            <v>13149000</v>
          </cell>
        </row>
        <row r="1665">
          <cell r="A1665">
            <v>412040</v>
          </cell>
          <cell r="B1665" t="str">
            <v>PR</v>
          </cell>
          <cell r="C1665" t="str">
            <v>PRESIDENTE CASTELO BRANCO</v>
          </cell>
          <cell r="D1665" t="str">
            <v>412040</v>
          </cell>
          <cell r="F1665">
            <v>36652</v>
          </cell>
          <cell r="H1665">
            <v>39270</v>
          </cell>
          <cell r="J1665">
            <v>26180</v>
          </cell>
        </row>
        <row r="1666">
          <cell r="A1666">
            <v>412050</v>
          </cell>
          <cell r="B1666" t="str">
            <v>PR</v>
          </cell>
          <cell r="C1666" t="str">
            <v>PRIMEIRO DE MAIO</v>
          </cell>
          <cell r="D1666" t="str">
            <v>412050</v>
          </cell>
          <cell r="F1666">
            <v>989128</v>
          </cell>
          <cell r="H1666">
            <v>1059780</v>
          </cell>
          <cell r="J1666">
            <v>706520</v>
          </cell>
        </row>
        <row r="1667">
          <cell r="A1667">
            <v>412070</v>
          </cell>
          <cell r="B1667" t="str">
            <v>PR</v>
          </cell>
          <cell r="C1667" t="str">
            <v>QUATIGUÁ</v>
          </cell>
          <cell r="D1667" t="str">
            <v>412070</v>
          </cell>
          <cell r="E1667">
            <v>5147</v>
          </cell>
          <cell r="F1667">
            <v>35643136</v>
          </cell>
          <cell r="G1667">
            <v>31678</v>
          </cell>
          <cell r="H1667">
            <v>40125885</v>
          </cell>
          <cell r="I1667">
            <v>2411</v>
          </cell>
          <cell r="J1667">
            <v>27821603</v>
          </cell>
        </row>
        <row r="1668">
          <cell r="A1668">
            <v>412080</v>
          </cell>
          <cell r="B1668" t="str">
            <v>PR</v>
          </cell>
          <cell r="C1668" t="str">
            <v>QUATRO BARRAS</v>
          </cell>
          <cell r="D1668" t="str">
            <v>412080</v>
          </cell>
          <cell r="E1668">
            <v>648189</v>
          </cell>
          <cell r="F1668">
            <v>391055923</v>
          </cell>
          <cell r="G1668">
            <v>781659</v>
          </cell>
          <cell r="H1668">
            <v>421234935</v>
          </cell>
          <cell r="I1668">
            <v>396622</v>
          </cell>
          <cell r="J1668">
            <v>280561533</v>
          </cell>
        </row>
        <row r="1669">
          <cell r="A1669">
            <v>412090</v>
          </cell>
          <cell r="B1669" t="str">
            <v>PR</v>
          </cell>
          <cell r="C1669" t="str">
            <v>QUEDAS DO IGUAÇU</v>
          </cell>
          <cell r="D1669" t="str">
            <v>412090</v>
          </cell>
          <cell r="F1669">
            <v>569580480</v>
          </cell>
          <cell r="H1669">
            <v>610264800</v>
          </cell>
          <cell r="J1669">
            <v>406843200</v>
          </cell>
        </row>
        <row r="1670">
          <cell r="A1670">
            <v>412110</v>
          </cell>
          <cell r="B1670" t="str">
            <v>PR</v>
          </cell>
          <cell r="C1670" t="str">
            <v>QUINTA DO SOL</v>
          </cell>
          <cell r="D1670" t="str">
            <v>412110</v>
          </cell>
          <cell r="F1670">
            <v>1892240</v>
          </cell>
          <cell r="H1670">
            <v>2027400</v>
          </cell>
          <cell r="J1670">
            <v>1351600</v>
          </cell>
        </row>
        <row r="1671">
          <cell r="A1671">
            <v>412120</v>
          </cell>
          <cell r="B1671" t="str">
            <v>PR</v>
          </cell>
          <cell r="C1671" t="str">
            <v>QUITANDINHA</v>
          </cell>
          <cell r="D1671" t="str">
            <v>412120</v>
          </cell>
          <cell r="E1671">
            <v>184044</v>
          </cell>
          <cell r="F1671">
            <v>106010685</v>
          </cell>
          <cell r="G1671">
            <v>178818</v>
          </cell>
          <cell r="H1671">
            <v>120646560</v>
          </cell>
          <cell r="I1671">
            <v>329832</v>
          </cell>
          <cell r="J1671">
            <v>80244847</v>
          </cell>
        </row>
        <row r="1672">
          <cell r="A1672">
            <v>412150</v>
          </cell>
          <cell r="B1672" t="str">
            <v>PR</v>
          </cell>
          <cell r="C1672" t="str">
            <v>REBOUÇAS</v>
          </cell>
          <cell r="D1672" t="str">
            <v>412150</v>
          </cell>
          <cell r="F1672">
            <v>5508216</v>
          </cell>
          <cell r="H1672">
            <v>5901660</v>
          </cell>
          <cell r="J1672">
            <v>3934440</v>
          </cell>
        </row>
        <row r="1673">
          <cell r="A1673">
            <v>412170</v>
          </cell>
          <cell r="B1673" t="str">
            <v>PR</v>
          </cell>
          <cell r="C1673" t="str">
            <v>RESERVA</v>
          </cell>
          <cell r="D1673" t="str">
            <v>412170</v>
          </cell>
          <cell r="F1673">
            <v>0</v>
          </cell>
          <cell r="H1673">
            <v>0</v>
          </cell>
          <cell r="J1673">
            <v>0</v>
          </cell>
        </row>
        <row r="1674">
          <cell r="A1674">
            <v>412175</v>
          </cell>
          <cell r="B1674" t="str">
            <v>PR</v>
          </cell>
          <cell r="C1674" t="str">
            <v>RESERVA DO IGUAÇU</v>
          </cell>
          <cell r="D1674" t="str">
            <v>412175</v>
          </cell>
          <cell r="E1674">
            <v>23</v>
          </cell>
          <cell r="F1674">
            <v>16153934</v>
          </cell>
          <cell r="H1674">
            <v>18010118</v>
          </cell>
          <cell r="I1674">
            <v>7935</v>
          </cell>
          <cell r="J1674">
            <v>12327281</v>
          </cell>
        </row>
        <row r="1675">
          <cell r="A1675">
            <v>412190</v>
          </cell>
          <cell r="B1675" t="str">
            <v>PR</v>
          </cell>
          <cell r="C1675" t="str">
            <v>RIBEIRÃO DO PINHAL</v>
          </cell>
          <cell r="D1675" t="str">
            <v>412190</v>
          </cell>
          <cell r="E1675">
            <v>20</v>
          </cell>
          <cell r="F1675">
            <v>24076791</v>
          </cell>
          <cell r="G1675">
            <v>980</v>
          </cell>
          <cell r="H1675">
            <v>38255920</v>
          </cell>
          <cell r="J1675">
            <v>24759578</v>
          </cell>
        </row>
        <row r="1676">
          <cell r="A1676">
            <v>412200</v>
          </cell>
          <cell r="B1676" t="str">
            <v>PR</v>
          </cell>
          <cell r="C1676" t="str">
            <v>RIO AZUL</v>
          </cell>
          <cell r="D1676" t="str">
            <v>412200</v>
          </cell>
          <cell r="F1676">
            <v>105016016</v>
          </cell>
          <cell r="H1676">
            <v>112517160</v>
          </cell>
          <cell r="J1676">
            <v>75011440</v>
          </cell>
        </row>
        <row r="1677">
          <cell r="A1677">
            <v>412210</v>
          </cell>
          <cell r="B1677" t="str">
            <v>PR</v>
          </cell>
          <cell r="C1677" t="str">
            <v>RIO BOM</v>
          </cell>
          <cell r="D1677" t="str">
            <v>412210</v>
          </cell>
          <cell r="E1677">
            <v>4035</v>
          </cell>
          <cell r="F1677">
            <v>5012445</v>
          </cell>
          <cell r="G1677">
            <v>6863</v>
          </cell>
          <cell r="H1677">
            <v>6206057</v>
          </cell>
          <cell r="I1677">
            <v>3771</v>
          </cell>
          <cell r="J1677">
            <v>3809137</v>
          </cell>
        </row>
        <row r="1678">
          <cell r="A1678">
            <v>412215</v>
          </cell>
          <cell r="B1678" t="str">
            <v>PR</v>
          </cell>
          <cell r="C1678" t="str">
            <v>RIO BONITO DO IGUAÇU</v>
          </cell>
          <cell r="D1678" t="str">
            <v>412215</v>
          </cell>
          <cell r="F1678">
            <v>39173120</v>
          </cell>
          <cell r="H1678">
            <v>41971200</v>
          </cell>
          <cell r="J1678">
            <v>27980800</v>
          </cell>
        </row>
        <row r="1679">
          <cell r="A1679">
            <v>412217</v>
          </cell>
          <cell r="B1679" t="str">
            <v>PR</v>
          </cell>
          <cell r="C1679" t="str">
            <v>RIO BRANCO DO IVAÍ</v>
          </cell>
          <cell r="D1679" t="str">
            <v>412217</v>
          </cell>
          <cell r="E1679">
            <v>150</v>
          </cell>
          <cell r="F1679">
            <v>8959728</v>
          </cell>
          <cell r="G1679">
            <v>372</v>
          </cell>
          <cell r="H1679">
            <v>9523932</v>
          </cell>
          <cell r="I1679">
            <v>21</v>
          </cell>
          <cell r="J1679">
            <v>6787200</v>
          </cell>
        </row>
        <row r="1680">
          <cell r="A1680">
            <v>412240</v>
          </cell>
          <cell r="B1680" t="str">
            <v>PR</v>
          </cell>
          <cell r="C1680" t="str">
            <v>ROLÂNDIA</v>
          </cell>
          <cell r="D1680" t="str">
            <v>412240</v>
          </cell>
          <cell r="F1680">
            <v>277144</v>
          </cell>
          <cell r="H1680">
            <v>296940</v>
          </cell>
          <cell r="J1680">
            <v>197960</v>
          </cell>
        </row>
        <row r="1681">
          <cell r="A1681">
            <v>412250</v>
          </cell>
          <cell r="B1681" t="str">
            <v>PR</v>
          </cell>
          <cell r="C1681" t="str">
            <v>RONCADOR</v>
          </cell>
          <cell r="D1681" t="str">
            <v>412250</v>
          </cell>
          <cell r="F1681">
            <v>26597648</v>
          </cell>
          <cell r="H1681">
            <v>28497480</v>
          </cell>
          <cell r="J1681">
            <v>18998320</v>
          </cell>
        </row>
        <row r="1682">
          <cell r="A1682">
            <v>412265</v>
          </cell>
          <cell r="B1682" t="str">
            <v>PR</v>
          </cell>
          <cell r="C1682" t="str">
            <v>ROSÁRIO DO IVAÍ</v>
          </cell>
          <cell r="D1682" t="str">
            <v>412265</v>
          </cell>
          <cell r="E1682">
            <v>41597</v>
          </cell>
          <cell r="F1682">
            <v>33930904</v>
          </cell>
          <cell r="G1682">
            <v>90648</v>
          </cell>
          <cell r="H1682">
            <v>34169427</v>
          </cell>
          <cell r="I1682">
            <v>30407</v>
          </cell>
          <cell r="J1682">
            <v>21856096</v>
          </cell>
        </row>
        <row r="1683">
          <cell r="A1683">
            <v>412280</v>
          </cell>
          <cell r="B1683" t="str">
            <v>PR</v>
          </cell>
          <cell r="C1683" t="str">
            <v>SALGADO FILHO</v>
          </cell>
          <cell r="D1683" t="str">
            <v>412280</v>
          </cell>
          <cell r="E1683">
            <v>3211</v>
          </cell>
          <cell r="F1683">
            <v>5907084</v>
          </cell>
          <cell r="H1683">
            <v>5544099</v>
          </cell>
          <cell r="J1683">
            <v>3417987</v>
          </cell>
        </row>
        <row r="1684">
          <cell r="A1684">
            <v>412310</v>
          </cell>
          <cell r="B1684" t="str">
            <v>PR</v>
          </cell>
          <cell r="C1684" t="str">
            <v>SANTA AMÉLIA</v>
          </cell>
          <cell r="D1684" t="str">
            <v>412310</v>
          </cell>
          <cell r="E1684">
            <v>9416</v>
          </cell>
          <cell r="F1684">
            <v>9860908</v>
          </cell>
          <cell r="H1684">
            <v>10051081</v>
          </cell>
          <cell r="I1684">
            <v>22</v>
          </cell>
          <cell r="J1684">
            <v>6175143</v>
          </cell>
        </row>
        <row r="1685">
          <cell r="A1685">
            <v>412320</v>
          </cell>
          <cell r="B1685" t="str">
            <v>PR</v>
          </cell>
          <cell r="C1685" t="str">
            <v>SANTA CECÍLIA DO PAVÃO</v>
          </cell>
          <cell r="D1685" t="str">
            <v>412320</v>
          </cell>
          <cell r="E1685">
            <v>2159</v>
          </cell>
          <cell r="F1685">
            <v>24123884</v>
          </cell>
          <cell r="G1685">
            <v>2219</v>
          </cell>
          <cell r="H1685">
            <v>24890903</v>
          </cell>
          <cell r="I1685">
            <v>3652</v>
          </cell>
          <cell r="J1685">
            <v>16596665</v>
          </cell>
        </row>
        <row r="1686">
          <cell r="A1686">
            <v>412380</v>
          </cell>
          <cell r="B1686" t="str">
            <v>PR</v>
          </cell>
          <cell r="C1686" t="str">
            <v>SANTA IZABEL DO OESTE</v>
          </cell>
          <cell r="D1686" t="str">
            <v>412380</v>
          </cell>
          <cell r="F1686">
            <v>1960</v>
          </cell>
          <cell r="H1686">
            <v>2100</v>
          </cell>
          <cell r="J1686">
            <v>1400</v>
          </cell>
        </row>
        <row r="1687">
          <cell r="A1687">
            <v>412385</v>
          </cell>
          <cell r="B1687" t="str">
            <v>PR</v>
          </cell>
          <cell r="C1687" t="str">
            <v>SANTA MARIA DO OESTE</v>
          </cell>
          <cell r="D1687" t="str">
            <v>412385</v>
          </cell>
          <cell r="E1687">
            <v>51224</v>
          </cell>
          <cell r="F1687">
            <v>29676824</v>
          </cell>
          <cell r="G1687">
            <v>38450</v>
          </cell>
          <cell r="H1687">
            <v>32400658</v>
          </cell>
          <cell r="I1687">
            <v>34441</v>
          </cell>
          <cell r="J1687">
            <v>22471951</v>
          </cell>
        </row>
        <row r="1688">
          <cell r="A1688">
            <v>412390</v>
          </cell>
          <cell r="B1688" t="str">
            <v>PR</v>
          </cell>
          <cell r="C1688" t="str">
            <v>SANTA MARIANA</v>
          </cell>
          <cell r="D1688" t="str">
            <v>412390</v>
          </cell>
          <cell r="F1688">
            <v>12753860</v>
          </cell>
          <cell r="H1688">
            <v>13664850</v>
          </cell>
          <cell r="J1688">
            <v>9109900</v>
          </cell>
        </row>
        <row r="1689">
          <cell r="A1689">
            <v>412395</v>
          </cell>
          <cell r="B1689" t="str">
            <v>PR</v>
          </cell>
          <cell r="C1689" t="str">
            <v>SANTA MÔNICA</v>
          </cell>
          <cell r="D1689" t="str">
            <v>412395</v>
          </cell>
          <cell r="F1689">
            <v>12926592</v>
          </cell>
          <cell r="H1689">
            <v>13849920</v>
          </cell>
          <cell r="J1689">
            <v>9233280</v>
          </cell>
        </row>
        <row r="1690">
          <cell r="A1690">
            <v>412402</v>
          </cell>
          <cell r="B1690" t="str">
            <v>PR</v>
          </cell>
          <cell r="C1690" t="str">
            <v>SANTA TEREZA DO OESTE</v>
          </cell>
          <cell r="D1690" t="str">
            <v>412402</v>
          </cell>
          <cell r="F1690">
            <v>2100</v>
          </cell>
          <cell r="H1690">
            <v>2250</v>
          </cell>
          <cell r="J1690">
            <v>1500</v>
          </cell>
        </row>
        <row r="1691">
          <cell r="A1691">
            <v>412400</v>
          </cell>
          <cell r="B1691" t="str">
            <v>PR</v>
          </cell>
          <cell r="C1691" t="str">
            <v>SANTANA DO ITARARÉ</v>
          </cell>
          <cell r="D1691" t="str">
            <v>412400</v>
          </cell>
          <cell r="E1691">
            <v>27127</v>
          </cell>
          <cell r="F1691">
            <v>11616286</v>
          </cell>
          <cell r="G1691">
            <v>227</v>
          </cell>
          <cell r="H1691">
            <v>11167068</v>
          </cell>
          <cell r="I1691">
            <v>1718</v>
          </cell>
          <cell r="J1691">
            <v>7297738</v>
          </cell>
        </row>
        <row r="1692">
          <cell r="A1692">
            <v>412410</v>
          </cell>
          <cell r="B1692" t="str">
            <v>PR</v>
          </cell>
          <cell r="C1692" t="str">
            <v>SANTO ANTÔNIO DA PLATINA</v>
          </cell>
          <cell r="D1692" t="str">
            <v>412410</v>
          </cell>
          <cell r="F1692">
            <v>11200</v>
          </cell>
          <cell r="H1692">
            <v>12000</v>
          </cell>
          <cell r="J1692">
            <v>8000</v>
          </cell>
        </row>
        <row r="1693">
          <cell r="A1693">
            <v>412470</v>
          </cell>
          <cell r="B1693" t="str">
            <v>PR</v>
          </cell>
          <cell r="C1693" t="str">
            <v>SÃO JERÔNIMO DA SERRA</v>
          </cell>
          <cell r="D1693" t="str">
            <v>412470</v>
          </cell>
          <cell r="F1693">
            <v>5919900</v>
          </cell>
          <cell r="H1693">
            <v>6342750</v>
          </cell>
          <cell r="J1693">
            <v>4228500</v>
          </cell>
        </row>
        <row r="1694">
          <cell r="A1694">
            <v>412500</v>
          </cell>
          <cell r="B1694" t="str">
            <v>PR</v>
          </cell>
          <cell r="C1694" t="str">
            <v>SÃO JOÃO DO IVAÍ</v>
          </cell>
          <cell r="D1694" t="str">
            <v>412500</v>
          </cell>
          <cell r="E1694">
            <v>3790</v>
          </cell>
          <cell r="F1694">
            <v>8339247</v>
          </cell>
          <cell r="G1694">
            <v>8</v>
          </cell>
          <cell r="H1694">
            <v>7687798</v>
          </cell>
          <cell r="I1694">
            <v>338</v>
          </cell>
          <cell r="J1694">
            <v>6268408</v>
          </cell>
        </row>
        <row r="1695">
          <cell r="A1695">
            <v>412540</v>
          </cell>
          <cell r="B1695" t="str">
            <v>PR</v>
          </cell>
          <cell r="C1695" t="str">
            <v>SÃO JOSÉ DA BOA VISTA</v>
          </cell>
          <cell r="D1695" t="str">
            <v>412540</v>
          </cell>
          <cell r="E1695">
            <v>2500</v>
          </cell>
          <cell r="F1695">
            <v>15218599</v>
          </cell>
          <cell r="G1695">
            <v>4701</v>
          </cell>
          <cell r="H1695">
            <v>15806863</v>
          </cell>
          <cell r="J1695">
            <v>10500771</v>
          </cell>
        </row>
        <row r="1696">
          <cell r="A1696">
            <v>412545</v>
          </cell>
          <cell r="B1696" t="str">
            <v>PR</v>
          </cell>
          <cell r="C1696" t="str">
            <v>SÃO JOSÉ DAS PALMEIRAS</v>
          </cell>
          <cell r="D1696" t="str">
            <v>412545</v>
          </cell>
          <cell r="E1696">
            <v>5690</v>
          </cell>
          <cell r="F1696">
            <v>24241203</v>
          </cell>
          <cell r="G1696">
            <v>5587</v>
          </cell>
          <cell r="H1696">
            <v>29271812</v>
          </cell>
          <cell r="I1696">
            <v>11670</v>
          </cell>
          <cell r="J1696">
            <v>19872829</v>
          </cell>
        </row>
        <row r="1697">
          <cell r="A1697">
            <v>412610</v>
          </cell>
          <cell r="B1697" t="str">
            <v>PR</v>
          </cell>
          <cell r="C1697" t="str">
            <v>SÃO TOMÉ</v>
          </cell>
          <cell r="D1697" t="str">
            <v>412610</v>
          </cell>
          <cell r="F1697">
            <v>1355984</v>
          </cell>
          <cell r="H1697">
            <v>1452840</v>
          </cell>
          <cell r="J1697">
            <v>968560</v>
          </cell>
        </row>
        <row r="1698">
          <cell r="A1698">
            <v>412620</v>
          </cell>
          <cell r="B1698" t="str">
            <v>PR</v>
          </cell>
          <cell r="C1698" t="str">
            <v>SAPOPEMA</v>
          </cell>
          <cell r="D1698" t="str">
            <v>412620</v>
          </cell>
          <cell r="E1698">
            <v>3934</v>
          </cell>
          <cell r="F1698">
            <v>15558458</v>
          </cell>
          <cell r="G1698">
            <v>7925</v>
          </cell>
          <cell r="H1698">
            <v>17736478</v>
          </cell>
          <cell r="I1698">
            <v>5858</v>
          </cell>
          <cell r="J1698">
            <v>12230926</v>
          </cell>
        </row>
        <row r="1699">
          <cell r="A1699">
            <v>412625</v>
          </cell>
          <cell r="B1699" t="str">
            <v>PR</v>
          </cell>
          <cell r="C1699" t="str">
            <v>SARANDI</v>
          </cell>
          <cell r="D1699" t="str">
            <v>412625</v>
          </cell>
          <cell r="E1699">
            <v>2020194</v>
          </cell>
          <cell r="F1699">
            <v>191373414</v>
          </cell>
          <cell r="G1699">
            <v>1765500</v>
          </cell>
          <cell r="H1699">
            <v>198334781</v>
          </cell>
          <cell r="I1699">
            <v>1107883</v>
          </cell>
          <cell r="J1699">
            <v>155316619</v>
          </cell>
        </row>
        <row r="1700">
          <cell r="A1700">
            <v>412650</v>
          </cell>
          <cell r="B1700" t="str">
            <v>PR</v>
          </cell>
          <cell r="C1700" t="str">
            <v>SERTANÓPOLIS</v>
          </cell>
          <cell r="D1700" t="str">
            <v>412650</v>
          </cell>
          <cell r="F1700">
            <v>22405572</v>
          </cell>
          <cell r="H1700">
            <v>24005970</v>
          </cell>
          <cell r="J1700">
            <v>16003980</v>
          </cell>
        </row>
        <row r="1701">
          <cell r="A1701">
            <v>412667</v>
          </cell>
          <cell r="B1701" t="str">
            <v>PR</v>
          </cell>
          <cell r="C1701" t="str">
            <v>TAMARANA</v>
          </cell>
          <cell r="D1701" t="str">
            <v>412667</v>
          </cell>
          <cell r="E1701">
            <v>235696</v>
          </cell>
          <cell r="F1701">
            <v>33893379</v>
          </cell>
          <cell r="G1701">
            <v>313653</v>
          </cell>
          <cell r="H1701">
            <v>36509496</v>
          </cell>
          <cell r="I1701">
            <v>282224</v>
          </cell>
          <cell r="J1701">
            <v>25541901</v>
          </cell>
        </row>
        <row r="1702">
          <cell r="A1702">
            <v>412670</v>
          </cell>
          <cell r="B1702" t="str">
            <v>PR</v>
          </cell>
          <cell r="C1702" t="str">
            <v>TAMBOARA</v>
          </cell>
          <cell r="D1702" t="str">
            <v>412670</v>
          </cell>
          <cell r="E1702">
            <v>24073</v>
          </cell>
          <cell r="F1702">
            <v>8490508</v>
          </cell>
          <cell r="G1702">
            <v>14039</v>
          </cell>
          <cell r="H1702">
            <v>8234185</v>
          </cell>
          <cell r="I1702">
            <v>10728</v>
          </cell>
          <cell r="J1702">
            <v>6082473</v>
          </cell>
        </row>
        <row r="1703">
          <cell r="A1703">
            <v>412680</v>
          </cell>
          <cell r="B1703" t="str">
            <v>PR</v>
          </cell>
          <cell r="C1703" t="str">
            <v>TAPEJARA</v>
          </cell>
          <cell r="D1703" t="str">
            <v>412680</v>
          </cell>
          <cell r="F1703">
            <v>1695932</v>
          </cell>
          <cell r="H1703">
            <v>1817070</v>
          </cell>
          <cell r="J1703">
            <v>1211380</v>
          </cell>
        </row>
        <row r="1704">
          <cell r="A1704">
            <v>412720</v>
          </cell>
          <cell r="B1704" t="str">
            <v>PR</v>
          </cell>
          <cell r="C1704" t="str">
            <v>TERRA BOA</v>
          </cell>
          <cell r="D1704" t="str">
            <v>412720</v>
          </cell>
          <cell r="F1704">
            <v>5279680</v>
          </cell>
          <cell r="H1704">
            <v>5656800</v>
          </cell>
          <cell r="J1704">
            <v>3771200</v>
          </cell>
        </row>
        <row r="1705">
          <cell r="A1705">
            <v>412750</v>
          </cell>
          <cell r="B1705" t="str">
            <v>PR</v>
          </cell>
          <cell r="C1705" t="str">
            <v>TIBAGI</v>
          </cell>
          <cell r="D1705" t="str">
            <v>412750</v>
          </cell>
          <cell r="F1705">
            <v>1316</v>
          </cell>
          <cell r="H1705">
            <v>1410</v>
          </cell>
          <cell r="J1705">
            <v>940</v>
          </cell>
        </row>
        <row r="1706">
          <cell r="A1706">
            <v>412788</v>
          </cell>
          <cell r="B1706" t="str">
            <v>PR</v>
          </cell>
          <cell r="C1706" t="str">
            <v>TUNAS DO PARANÁ</v>
          </cell>
          <cell r="D1706" t="str">
            <v>412788</v>
          </cell>
          <cell r="F1706">
            <v>2933896</v>
          </cell>
          <cell r="H1706">
            <v>3143460</v>
          </cell>
          <cell r="J1706">
            <v>2095640</v>
          </cell>
        </row>
        <row r="1707">
          <cell r="A1707">
            <v>412790</v>
          </cell>
          <cell r="B1707" t="str">
            <v>PR</v>
          </cell>
          <cell r="C1707" t="str">
            <v>TUNEIRAS DO OESTE</v>
          </cell>
          <cell r="D1707" t="str">
            <v>412790</v>
          </cell>
          <cell r="F1707">
            <v>0</v>
          </cell>
          <cell r="H1707">
            <v>0</v>
          </cell>
          <cell r="J1707">
            <v>0</v>
          </cell>
        </row>
        <row r="1708">
          <cell r="A1708">
            <v>412796</v>
          </cell>
          <cell r="B1708" t="str">
            <v>PR</v>
          </cell>
          <cell r="C1708" t="str">
            <v>TURVO</v>
          </cell>
          <cell r="D1708" t="str">
            <v>412796</v>
          </cell>
          <cell r="F1708">
            <v>32717132</v>
          </cell>
          <cell r="H1708">
            <v>35054070</v>
          </cell>
          <cell r="J1708">
            <v>23369380</v>
          </cell>
        </row>
        <row r="1709">
          <cell r="A1709">
            <v>412820</v>
          </cell>
          <cell r="B1709" t="str">
            <v>PR</v>
          </cell>
          <cell r="C1709" t="str">
            <v>UNIÃO DA VITÓRIA</v>
          </cell>
          <cell r="D1709" t="str">
            <v>412820</v>
          </cell>
          <cell r="F1709">
            <v>114956548</v>
          </cell>
          <cell r="H1709">
            <v>123167730</v>
          </cell>
          <cell r="J1709">
            <v>82111820</v>
          </cell>
        </row>
        <row r="1710">
          <cell r="A1710">
            <v>412830</v>
          </cell>
          <cell r="B1710" t="str">
            <v>PR</v>
          </cell>
          <cell r="C1710" t="str">
            <v>UNIFLOR</v>
          </cell>
          <cell r="D1710" t="str">
            <v>412830</v>
          </cell>
          <cell r="E1710">
            <v>4210</v>
          </cell>
          <cell r="F1710">
            <v>853552</v>
          </cell>
          <cell r="G1710">
            <v>8401</v>
          </cell>
          <cell r="H1710">
            <v>2895221</v>
          </cell>
          <cell r="J1710">
            <v>1871360</v>
          </cell>
        </row>
        <row r="1711">
          <cell r="A1711">
            <v>412840</v>
          </cell>
          <cell r="B1711" t="str">
            <v>PR</v>
          </cell>
          <cell r="C1711" t="str">
            <v>URAÍ</v>
          </cell>
          <cell r="D1711" t="str">
            <v>412840</v>
          </cell>
          <cell r="F1711">
            <v>8336972</v>
          </cell>
          <cell r="H1711">
            <v>8932470</v>
          </cell>
          <cell r="J1711">
            <v>5954980</v>
          </cell>
        </row>
        <row r="1712">
          <cell r="A1712">
            <v>412853</v>
          </cell>
          <cell r="B1712" t="str">
            <v>PR</v>
          </cell>
          <cell r="C1712" t="str">
            <v>VENTANIA</v>
          </cell>
          <cell r="D1712" t="str">
            <v>412853</v>
          </cell>
          <cell r="F1712">
            <v>29545656</v>
          </cell>
          <cell r="H1712">
            <v>31656060</v>
          </cell>
          <cell r="J1712">
            <v>21104040</v>
          </cell>
        </row>
        <row r="1713">
          <cell r="A1713">
            <v>412855</v>
          </cell>
          <cell r="B1713" t="str">
            <v>PR</v>
          </cell>
          <cell r="C1713" t="str">
            <v>VERA CRUZ DO OESTE</v>
          </cell>
          <cell r="D1713" t="str">
            <v>412855</v>
          </cell>
          <cell r="E1713">
            <v>4790</v>
          </cell>
          <cell r="F1713">
            <v>7019797</v>
          </cell>
          <cell r="G1713">
            <v>22038</v>
          </cell>
          <cell r="H1713">
            <v>7155483</v>
          </cell>
          <cell r="I1713">
            <v>149229</v>
          </cell>
          <cell r="J1713">
            <v>2522048</v>
          </cell>
        </row>
        <row r="1714">
          <cell r="A1714">
            <v>412865</v>
          </cell>
          <cell r="B1714" t="str">
            <v>PR</v>
          </cell>
          <cell r="C1714" t="str">
            <v>VIRMOND</v>
          </cell>
          <cell r="D1714" t="str">
            <v>412865</v>
          </cell>
          <cell r="F1714">
            <v>11579960</v>
          </cell>
          <cell r="H1714">
            <v>12407100</v>
          </cell>
          <cell r="J1714">
            <v>8271400</v>
          </cell>
        </row>
        <row r="1715">
          <cell r="A1715">
            <v>412850</v>
          </cell>
          <cell r="B1715" t="str">
            <v>PR</v>
          </cell>
          <cell r="C1715" t="str">
            <v>WENCESLAU BRAZ</v>
          </cell>
          <cell r="D1715" t="str">
            <v>412850</v>
          </cell>
          <cell r="F1715">
            <v>5348719</v>
          </cell>
          <cell r="H1715">
            <v>6105782</v>
          </cell>
          <cell r="I1715">
            <v>330</v>
          </cell>
          <cell r="J1715">
            <v>3901126</v>
          </cell>
        </row>
        <row r="1716">
          <cell r="A1716">
            <v>412880</v>
          </cell>
          <cell r="B1716" t="str">
            <v>PR</v>
          </cell>
          <cell r="C1716" t="str">
            <v>XAMBRÊ</v>
          </cell>
          <cell r="D1716" t="str">
            <v>412880</v>
          </cell>
          <cell r="E1716">
            <v>47271</v>
          </cell>
          <cell r="F1716">
            <v>11277090</v>
          </cell>
          <cell r="G1716">
            <v>1165</v>
          </cell>
          <cell r="H1716">
            <v>10215365</v>
          </cell>
          <cell r="I1716">
            <v>3233</v>
          </cell>
          <cell r="J1716">
            <v>6996533</v>
          </cell>
        </row>
        <row r="1717">
          <cell r="A1717">
            <v>260005</v>
          </cell>
          <cell r="B1717" t="str">
            <v>PE</v>
          </cell>
          <cell r="C1717" t="str">
            <v>ABREU E LIMA</v>
          </cell>
          <cell r="D1717" t="str">
            <v>260005</v>
          </cell>
          <cell r="E1717">
            <v>3510</v>
          </cell>
          <cell r="F1717">
            <v>257999370</v>
          </cell>
          <cell r="G1717">
            <v>7536</v>
          </cell>
          <cell r="H1717">
            <v>276840708</v>
          </cell>
          <cell r="I1717">
            <v>868</v>
          </cell>
          <cell r="J1717">
            <v>184230292</v>
          </cell>
        </row>
        <row r="1718">
          <cell r="A1718">
            <v>260010</v>
          </cell>
          <cell r="B1718" t="str">
            <v>PE</v>
          </cell>
          <cell r="C1718" t="str">
            <v>AFOGADOS DA INGAZEIRA</v>
          </cell>
          <cell r="D1718" t="str">
            <v>260010</v>
          </cell>
          <cell r="E1718">
            <v>356571</v>
          </cell>
          <cell r="F1718">
            <v>59130283</v>
          </cell>
          <cell r="G1718">
            <v>304221</v>
          </cell>
          <cell r="H1718">
            <v>59488982</v>
          </cell>
          <cell r="I1718">
            <v>141612</v>
          </cell>
          <cell r="J1718">
            <v>42345019</v>
          </cell>
        </row>
        <row r="1719">
          <cell r="A1719">
            <v>260020</v>
          </cell>
          <cell r="B1719" t="str">
            <v>PE</v>
          </cell>
          <cell r="C1719" t="str">
            <v>AFRÂNIO</v>
          </cell>
          <cell r="D1719" t="str">
            <v>260020</v>
          </cell>
          <cell r="F1719">
            <v>184212</v>
          </cell>
          <cell r="H1719">
            <v>197370</v>
          </cell>
          <cell r="I1719">
            <v>1543</v>
          </cell>
          <cell r="J1719">
            <v>162033</v>
          </cell>
        </row>
        <row r="1720">
          <cell r="A1720">
            <v>260030</v>
          </cell>
          <cell r="B1720" t="str">
            <v>PE</v>
          </cell>
          <cell r="C1720" t="str">
            <v>AGRESTINA</v>
          </cell>
          <cell r="D1720" t="str">
            <v>260030</v>
          </cell>
          <cell r="E1720">
            <v>727046</v>
          </cell>
          <cell r="F1720">
            <v>306425421</v>
          </cell>
          <cell r="G1720">
            <v>1308715</v>
          </cell>
          <cell r="H1720">
            <v>301214285</v>
          </cell>
          <cell r="I1720">
            <v>213070</v>
          </cell>
          <cell r="J1720">
            <v>190721579</v>
          </cell>
        </row>
        <row r="1721">
          <cell r="A1721">
            <v>260040</v>
          </cell>
          <cell r="B1721" t="str">
            <v>PE</v>
          </cell>
          <cell r="C1721" t="str">
            <v>ÁGUA PRETA</v>
          </cell>
          <cell r="D1721" t="str">
            <v>260040</v>
          </cell>
          <cell r="E1721">
            <v>37059</v>
          </cell>
          <cell r="F1721">
            <v>3339124</v>
          </cell>
          <cell r="H1721">
            <v>4548835</v>
          </cell>
          <cell r="I1721">
            <v>4314</v>
          </cell>
          <cell r="J1721">
            <v>4276696</v>
          </cell>
        </row>
        <row r="1722">
          <cell r="A1722">
            <v>260050</v>
          </cell>
          <cell r="B1722" t="str">
            <v>PE</v>
          </cell>
          <cell r="C1722" t="str">
            <v>ÁGUAS BELAS</v>
          </cell>
          <cell r="D1722" t="str">
            <v>260050</v>
          </cell>
          <cell r="E1722">
            <v>101113</v>
          </cell>
          <cell r="F1722">
            <v>35892579</v>
          </cell>
          <cell r="G1722">
            <v>19734</v>
          </cell>
          <cell r="H1722">
            <v>38238842</v>
          </cell>
          <cell r="I1722">
            <v>13686</v>
          </cell>
          <cell r="J1722">
            <v>33515462</v>
          </cell>
        </row>
        <row r="1723">
          <cell r="A1723">
            <v>260060</v>
          </cell>
          <cell r="B1723" t="str">
            <v>PE</v>
          </cell>
          <cell r="C1723" t="str">
            <v>ALAGOINHA</v>
          </cell>
          <cell r="D1723" t="str">
            <v>260060</v>
          </cell>
          <cell r="E1723">
            <v>4500</v>
          </cell>
          <cell r="F1723">
            <v>1425857</v>
          </cell>
          <cell r="G1723">
            <v>52594</v>
          </cell>
          <cell r="H1723">
            <v>2278218</v>
          </cell>
          <cell r="J1723">
            <v>1254872</v>
          </cell>
        </row>
        <row r="1724">
          <cell r="A1724">
            <v>260070</v>
          </cell>
          <cell r="B1724" t="str">
            <v>PE</v>
          </cell>
          <cell r="C1724" t="str">
            <v>ALIANÇA</v>
          </cell>
          <cell r="D1724" t="str">
            <v>260070</v>
          </cell>
          <cell r="E1724">
            <v>2360082</v>
          </cell>
          <cell r="F1724">
            <v>14412112</v>
          </cell>
          <cell r="G1724">
            <v>113412</v>
          </cell>
          <cell r="H1724">
            <v>7883865</v>
          </cell>
          <cell r="I1724">
            <v>10831</v>
          </cell>
          <cell r="J1724">
            <v>4845845</v>
          </cell>
        </row>
        <row r="1725">
          <cell r="A1725">
            <v>260080</v>
          </cell>
          <cell r="B1725" t="str">
            <v>PE</v>
          </cell>
          <cell r="C1725" t="str">
            <v>ALTINHO</v>
          </cell>
          <cell r="D1725" t="str">
            <v>260080</v>
          </cell>
          <cell r="E1725">
            <v>12215</v>
          </cell>
          <cell r="F1725">
            <v>11605534</v>
          </cell>
          <cell r="G1725">
            <v>56735</v>
          </cell>
          <cell r="H1725">
            <v>11697343</v>
          </cell>
          <cell r="I1725">
            <v>2110</v>
          </cell>
          <cell r="J1725">
            <v>7361591</v>
          </cell>
        </row>
        <row r="1726">
          <cell r="A1726">
            <v>260090</v>
          </cell>
          <cell r="B1726" t="str">
            <v>PE</v>
          </cell>
          <cell r="C1726" t="str">
            <v>AMARAJI</v>
          </cell>
          <cell r="D1726" t="str">
            <v>260090</v>
          </cell>
          <cell r="E1726">
            <v>350</v>
          </cell>
          <cell r="F1726">
            <v>3744935</v>
          </cell>
          <cell r="G1726">
            <v>1332</v>
          </cell>
          <cell r="H1726">
            <v>6156334</v>
          </cell>
          <cell r="I1726">
            <v>399</v>
          </cell>
          <cell r="J1726">
            <v>6540057</v>
          </cell>
        </row>
        <row r="1727">
          <cell r="A1727">
            <v>260100</v>
          </cell>
          <cell r="B1727" t="str">
            <v>PE</v>
          </cell>
          <cell r="C1727" t="str">
            <v>ANGELIM</v>
          </cell>
          <cell r="D1727" t="str">
            <v>260100</v>
          </cell>
          <cell r="F1727">
            <v>990301</v>
          </cell>
          <cell r="G1727">
            <v>10629</v>
          </cell>
          <cell r="H1727">
            <v>1650526</v>
          </cell>
          <cell r="I1727">
            <v>8176</v>
          </cell>
          <cell r="J1727">
            <v>1107005</v>
          </cell>
        </row>
        <row r="1728">
          <cell r="A1728">
            <v>260105</v>
          </cell>
          <cell r="B1728" t="str">
            <v>PE</v>
          </cell>
          <cell r="C1728" t="str">
            <v>ARAÇOIABA</v>
          </cell>
          <cell r="D1728" t="str">
            <v>260105</v>
          </cell>
          <cell r="F1728">
            <v>9368996</v>
          </cell>
          <cell r="G1728">
            <v>2194</v>
          </cell>
          <cell r="H1728">
            <v>11175510</v>
          </cell>
          <cell r="I1728">
            <v>98882</v>
          </cell>
          <cell r="J1728">
            <v>7629586</v>
          </cell>
        </row>
        <row r="1729">
          <cell r="A1729">
            <v>260110</v>
          </cell>
          <cell r="B1729" t="str">
            <v>PE</v>
          </cell>
          <cell r="C1729" t="str">
            <v>ARARIPINA</v>
          </cell>
          <cell r="D1729" t="str">
            <v>260110</v>
          </cell>
          <cell r="E1729">
            <v>931302</v>
          </cell>
          <cell r="F1729">
            <v>62040929</v>
          </cell>
          <cell r="G1729">
            <v>92300</v>
          </cell>
          <cell r="H1729">
            <v>59188581</v>
          </cell>
          <cell r="I1729">
            <v>88036</v>
          </cell>
          <cell r="J1729">
            <v>36119430</v>
          </cell>
        </row>
        <row r="1730">
          <cell r="A1730">
            <v>260120</v>
          </cell>
          <cell r="B1730" t="str">
            <v>PE</v>
          </cell>
          <cell r="C1730" t="str">
            <v>ARCOVERDE</v>
          </cell>
          <cell r="D1730" t="str">
            <v>260120</v>
          </cell>
          <cell r="E1730">
            <v>555131</v>
          </cell>
          <cell r="F1730">
            <v>45903965</v>
          </cell>
          <cell r="G1730">
            <v>395349</v>
          </cell>
          <cell r="H1730">
            <v>55260278</v>
          </cell>
          <cell r="I1730">
            <v>377818</v>
          </cell>
          <cell r="J1730">
            <v>45671203</v>
          </cell>
        </row>
        <row r="1731">
          <cell r="A1731">
            <v>260130</v>
          </cell>
          <cell r="B1731" t="str">
            <v>PE</v>
          </cell>
          <cell r="C1731" t="str">
            <v>BARRA DE GUABIRABA</v>
          </cell>
          <cell r="D1731" t="str">
            <v>260130</v>
          </cell>
          <cell r="E1731">
            <v>2893</v>
          </cell>
          <cell r="F1731">
            <v>1157138</v>
          </cell>
          <cell r="G1731">
            <v>3199</v>
          </cell>
          <cell r="H1731">
            <v>1245135</v>
          </cell>
          <cell r="I1731">
            <v>26076</v>
          </cell>
          <cell r="J1731">
            <v>339675</v>
          </cell>
        </row>
        <row r="1732">
          <cell r="A1732">
            <v>260140</v>
          </cell>
          <cell r="B1732" t="str">
            <v>PE</v>
          </cell>
          <cell r="C1732" t="str">
            <v>BARREIROS</v>
          </cell>
          <cell r="D1732" t="str">
            <v>260140</v>
          </cell>
          <cell r="F1732">
            <v>1262848</v>
          </cell>
          <cell r="H1732">
            <v>1928895</v>
          </cell>
          <cell r="I1732">
            <v>250</v>
          </cell>
          <cell r="J1732">
            <v>1278920</v>
          </cell>
        </row>
        <row r="1733">
          <cell r="A1733">
            <v>260150</v>
          </cell>
          <cell r="B1733" t="str">
            <v>PE</v>
          </cell>
          <cell r="C1733" t="str">
            <v>BELÉM DE MARIA</v>
          </cell>
          <cell r="D1733" t="str">
            <v>260150</v>
          </cell>
          <cell r="E1733">
            <v>200131</v>
          </cell>
          <cell r="F1733">
            <v>58072811</v>
          </cell>
          <cell r="G1733">
            <v>352400</v>
          </cell>
          <cell r="H1733">
            <v>58195410</v>
          </cell>
          <cell r="I1733">
            <v>32536</v>
          </cell>
          <cell r="J1733">
            <v>38541543</v>
          </cell>
        </row>
        <row r="1734">
          <cell r="A1734">
            <v>260160</v>
          </cell>
          <cell r="B1734" t="str">
            <v>PE</v>
          </cell>
          <cell r="C1734" t="str">
            <v>BELÉM DO SÃO FRANCISCO</v>
          </cell>
          <cell r="D1734" t="str">
            <v>260160</v>
          </cell>
          <cell r="E1734">
            <v>181838</v>
          </cell>
          <cell r="F1734">
            <v>12442751</v>
          </cell>
          <cell r="G1734">
            <v>128787</v>
          </cell>
          <cell r="H1734">
            <v>11959485</v>
          </cell>
          <cell r="I1734">
            <v>43749</v>
          </cell>
          <cell r="J1734">
            <v>6761306</v>
          </cell>
        </row>
        <row r="1735">
          <cell r="A1735">
            <v>260170</v>
          </cell>
          <cell r="B1735" t="str">
            <v>PE</v>
          </cell>
          <cell r="C1735" t="str">
            <v>BELO JARDIM</v>
          </cell>
          <cell r="D1735" t="str">
            <v>260170</v>
          </cell>
          <cell r="E1735">
            <v>252318</v>
          </cell>
          <cell r="F1735">
            <v>142575776</v>
          </cell>
          <cell r="G1735">
            <v>157481</v>
          </cell>
          <cell r="H1735">
            <v>161930817</v>
          </cell>
          <cell r="I1735">
            <v>66876</v>
          </cell>
          <cell r="J1735">
            <v>111990896</v>
          </cell>
        </row>
        <row r="1736">
          <cell r="A1736">
            <v>260180</v>
          </cell>
          <cell r="B1736" t="str">
            <v>PE</v>
          </cell>
          <cell r="C1736" t="str">
            <v>BETÂNIA</v>
          </cell>
          <cell r="D1736" t="str">
            <v>260180</v>
          </cell>
          <cell r="F1736">
            <v>3425078</v>
          </cell>
          <cell r="H1736">
            <v>3633891</v>
          </cell>
          <cell r="J1736">
            <v>2761062</v>
          </cell>
        </row>
        <row r="1737">
          <cell r="A1737">
            <v>260190</v>
          </cell>
          <cell r="B1737" t="str">
            <v>PE</v>
          </cell>
          <cell r="C1737" t="str">
            <v>BEZERROS</v>
          </cell>
          <cell r="D1737" t="str">
            <v>260190</v>
          </cell>
          <cell r="E1737">
            <v>1027822</v>
          </cell>
          <cell r="F1737">
            <v>21222546</v>
          </cell>
          <cell r="G1737">
            <v>31473</v>
          </cell>
          <cell r="H1737">
            <v>5773383</v>
          </cell>
          <cell r="I1737">
            <v>7539</v>
          </cell>
          <cell r="J1737">
            <v>3790717</v>
          </cell>
        </row>
        <row r="1738">
          <cell r="A1738">
            <v>260200</v>
          </cell>
          <cell r="B1738" t="str">
            <v>PE</v>
          </cell>
          <cell r="C1738" t="str">
            <v>BODOCÓ</v>
          </cell>
          <cell r="D1738" t="str">
            <v>260200</v>
          </cell>
          <cell r="E1738">
            <v>527614</v>
          </cell>
          <cell r="F1738">
            <v>44675306</v>
          </cell>
          <cell r="G1738">
            <v>490507</v>
          </cell>
          <cell r="H1738">
            <v>44613110</v>
          </cell>
          <cell r="I1738">
            <v>273488</v>
          </cell>
          <cell r="J1738">
            <v>27181654</v>
          </cell>
        </row>
        <row r="1739">
          <cell r="A1739">
            <v>260210</v>
          </cell>
          <cell r="B1739" t="str">
            <v>PE</v>
          </cell>
          <cell r="C1739" t="str">
            <v>BOM CONSELHO</v>
          </cell>
          <cell r="D1739" t="str">
            <v>260210</v>
          </cell>
          <cell r="E1739">
            <v>944934</v>
          </cell>
          <cell r="F1739">
            <v>15768315</v>
          </cell>
          <cell r="H1739">
            <v>0</v>
          </cell>
          <cell r="J1739">
            <v>735762</v>
          </cell>
        </row>
        <row r="1740">
          <cell r="A1740">
            <v>260220</v>
          </cell>
          <cell r="B1740" t="str">
            <v>PE</v>
          </cell>
          <cell r="C1740" t="str">
            <v>BOM JARDIM</v>
          </cell>
          <cell r="D1740" t="str">
            <v>260220</v>
          </cell>
          <cell r="E1740">
            <v>26638</v>
          </cell>
          <cell r="F1740">
            <v>111441937</v>
          </cell>
          <cell r="G1740">
            <v>1474718</v>
          </cell>
          <cell r="H1740">
            <v>97537872</v>
          </cell>
          <cell r="J1740">
            <v>66101625</v>
          </cell>
        </row>
        <row r="1741">
          <cell r="A1741">
            <v>260230</v>
          </cell>
          <cell r="B1741" t="str">
            <v>PE</v>
          </cell>
          <cell r="C1741" t="str">
            <v>BONITO</v>
          </cell>
          <cell r="D1741" t="str">
            <v>260230</v>
          </cell>
          <cell r="E1741">
            <v>191024</v>
          </cell>
          <cell r="F1741">
            <v>30516742</v>
          </cell>
          <cell r="G1741">
            <v>195458</v>
          </cell>
          <cell r="H1741">
            <v>31337765</v>
          </cell>
          <cell r="I1741">
            <v>115825</v>
          </cell>
          <cell r="J1741">
            <v>20975607</v>
          </cell>
        </row>
        <row r="1742">
          <cell r="A1742">
            <v>260240</v>
          </cell>
          <cell r="B1742" t="str">
            <v>PE</v>
          </cell>
          <cell r="C1742" t="str">
            <v>BREJÃO</v>
          </cell>
          <cell r="D1742" t="str">
            <v>260240</v>
          </cell>
          <cell r="E1742">
            <v>7740</v>
          </cell>
          <cell r="F1742">
            <v>5294392</v>
          </cell>
          <cell r="G1742">
            <v>2178</v>
          </cell>
          <cell r="H1742">
            <v>8766422</v>
          </cell>
          <cell r="J1742">
            <v>8103238</v>
          </cell>
        </row>
        <row r="1743">
          <cell r="A1743">
            <v>260250</v>
          </cell>
          <cell r="B1743" t="str">
            <v>PE</v>
          </cell>
          <cell r="C1743" t="str">
            <v>BREJINHO</v>
          </cell>
          <cell r="D1743" t="str">
            <v>260250</v>
          </cell>
          <cell r="E1743">
            <v>72185</v>
          </cell>
          <cell r="F1743">
            <v>7149352</v>
          </cell>
          <cell r="G1743">
            <v>12211</v>
          </cell>
          <cell r="H1743">
            <v>6260025</v>
          </cell>
          <cell r="I1743">
            <v>12581</v>
          </cell>
          <cell r="J1743">
            <v>3416219</v>
          </cell>
        </row>
        <row r="1744">
          <cell r="A1744">
            <v>260260</v>
          </cell>
          <cell r="B1744" t="str">
            <v>PE</v>
          </cell>
          <cell r="C1744" t="str">
            <v>BREJO DA MADRE DE DEUS</v>
          </cell>
          <cell r="D1744" t="str">
            <v>260260</v>
          </cell>
          <cell r="F1744">
            <v>2899145</v>
          </cell>
          <cell r="G1744">
            <v>675</v>
          </cell>
          <cell r="H1744">
            <v>3875982</v>
          </cell>
          <cell r="J1744">
            <v>6628234</v>
          </cell>
        </row>
        <row r="1745">
          <cell r="A1745">
            <v>260270</v>
          </cell>
          <cell r="B1745" t="str">
            <v>PE</v>
          </cell>
          <cell r="C1745" t="str">
            <v>BUENOS AIRES</v>
          </cell>
          <cell r="D1745" t="str">
            <v>260270</v>
          </cell>
          <cell r="E1745">
            <v>6595</v>
          </cell>
          <cell r="F1745">
            <v>32975</v>
          </cell>
          <cell r="H1745">
            <v>1974</v>
          </cell>
          <cell r="I1745">
            <v>5977</v>
          </cell>
          <cell r="J1745">
            <v>961767</v>
          </cell>
        </row>
        <row r="1746">
          <cell r="A1746">
            <v>260280</v>
          </cell>
          <cell r="B1746" t="str">
            <v>PE</v>
          </cell>
          <cell r="C1746" t="str">
            <v>BUÍQUE</v>
          </cell>
          <cell r="D1746" t="str">
            <v>260280</v>
          </cell>
          <cell r="E1746">
            <v>67709</v>
          </cell>
          <cell r="F1746">
            <v>7502818</v>
          </cell>
          <cell r="G1746">
            <v>31530</v>
          </cell>
          <cell r="H1746">
            <v>7987190</v>
          </cell>
          <cell r="I1746">
            <v>112347</v>
          </cell>
          <cell r="J1746">
            <v>5989166</v>
          </cell>
        </row>
        <row r="1747">
          <cell r="A1747">
            <v>260290</v>
          </cell>
          <cell r="B1747" t="str">
            <v>PE</v>
          </cell>
          <cell r="C1747" t="str">
            <v>CABO DE SANTO AGOSTINHO</v>
          </cell>
          <cell r="D1747" t="str">
            <v>260290</v>
          </cell>
          <cell r="E1747">
            <v>113024</v>
          </cell>
          <cell r="F1747">
            <v>169439567</v>
          </cell>
          <cell r="G1747">
            <v>206909</v>
          </cell>
          <cell r="H1747">
            <v>185913908</v>
          </cell>
          <cell r="I1747">
            <v>129852</v>
          </cell>
          <cell r="J1747">
            <v>123724303</v>
          </cell>
        </row>
        <row r="1748">
          <cell r="A1748">
            <v>260300</v>
          </cell>
          <cell r="B1748" t="str">
            <v>PE</v>
          </cell>
          <cell r="C1748" t="str">
            <v>CABROBÓ</v>
          </cell>
          <cell r="D1748" t="str">
            <v>260300</v>
          </cell>
          <cell r="E1748">
            <v>18217</v>
          </cell>
          <cell r="F1748">
            <v>18734754</v>
          </cell>
          <cell r="G1748">
            <v>40882</v>
          </cell>
          <cell r="H1748">
            <v>26396304</v>
          </cell>
          <cell r="I1748">
            <v>124650</v>
          </cell>
          <cell r="J1748">
            <v>26125295</v>
          </cell>
        </row>
        <row r="1749">
          <cell r="A1749">
            <v>260310</v>
          </cell>
          <cell r="B1749" t="str">
            <v>PE</v>
          </cell>
          <cell r="C1749" t="str">
            <v>CACHOEIRINHA</v>
          </cell>
          <cell r="D1749" t="str">
            <v>260310</v>
          </cell>
          <cell r="F1749">
            <v>1487792</v>
          </cell>
          <cell r="H1749">
            <v>1621776</v>
          </cell>
          <cell r="I1749">
            <v>50272</v>
          </cell>
          <cell r="J1749">
            <v>479377</v>
          </cell>
        </row>
        <row r="1750">
          <cell r="A1750">
            <v>260320</v>
          </cell>
          <cell r="B1750" t="str">
            <v>PE</v>
          </cell>
          <cell r="C1750" t="str">
            <v>CAETÉS</v>
          </cell>
          <cell r="D1750" t="str">
            <v>260320</v>
          </cell>
          <cell r="F1750">
            <v>34268538</v>
          </cell>
          <cell r="G1750">
            <v>7159</v>
          </cell>
          <cell r="H1750">
            <v>37432210</v>
          </cell>
          <cell r="J1750">
            <v>25001432</v>
          </cell>
        </row>
        <row r="1751">
          <cell r="A1751">
            <v>260330</v>
          </cell>
          <cell r="B1751" t="str">
            <v>PE</v>
          </cell>
          <cell r="C1751" t="str">
            <v>CALÇADO</v>
          </cell>
          <cell r="D1751" t="str">
            <v>260330</v>
          </cell>
          <cell r="E1751">
            <v>3</v>
          </cell>
          <cell r="F1751">
            <v>2082969</v>
          </cell>
          <cell r="H1751">
            <v>2253395</v>
          </cell>
          <cell r="I1751">
            <v>13001</v>
          </cell>
          <cell r="J1751">
            <v>1646715</v>
          </cell>
        </row>
        <row r="1752">
          <cell r="A1752">
            <v>260340</v>
          </cell>
          <cell r="B1752" t="str">
            <v>PE</v>
          </cell>
          <cell r="C1752" t="str">
            <v>CALUMBI</v>
          </cell>
          <cell r="D1752" t="str">
            <v>260340</v>
          </cell>
          <cell r="F1752">
            <v>10772396</v>
          </cell>
          <cell r="H1752">
            <v>10531702</v>
          </cell>
          <cell r="J1752">
            <v>7046637</v>
          </cell>
        </row>
        <row r="1753">
          <cell r="A1753">
            <v>260345</v>
          </cell>
          <cell r="B1753" t="str">
            <v>PE</v>
          </cell>
          <cell r="C1753" t="str">
            <v>CAMARAGIBE</v>
          </cell>
          <cell r="D1753" t="str">
            <v>260345</v>
          </cell>
          <cell r="E1753">
            <v>121579</v>
          </cell>
          <cell r="F1753">
            <v>87693294</v>
          </cell>
          <cell r="G1753">
            <v>556569</v>
          </cell>
          <cell r="H1753">
            <v>274700452</v>
          </cell>
          <cell r="I1753">
            <v>3219843</v>
          </cell>
          <cell r="J1753">
            <v>285495957</v>
          </cell>
        </row>
        <row r="1754">
          <cell r="A1754">
            <v>260350</v>
          </cell>
          <cell r="B1754" t="str">
            <v>PE</v>
          </cell>
          <cell r="C1754" t="str">
            <v>CAMOCIM DE SÃO FÉLIX</v>
          </cell>
          <cell r="D1754" t="str">
            <v>260350</v>
          </cell>
          <cell r="E1754">
            <v>1200</v>
          </cell>
          <cell r="F1754">
            <v>7854864</v>
          </cell>
          <cell r="H1754">
            <v>7558082</v>
          </cell>
          <cell r="J1754">
            <v>5049814</v>
          </cell>
        </row>
        <row r="1755">
          <cell r="A1755">
            <v>260360</v>
          </cell>
          <cell r="B1755" t="str">
            <v>PE</v>
          </cell>
          <cell r="C1755" t="str">
            <v>CAMUTANGA</v>
          </cell>
          <cell r="D1755" t="str">
            <v>260360</v>
          </cell>
          <cell r="F1755">
            <v>1918728</v>
          </cell>
          <cell r="H1755">
            <v>2055690</v>
          </cell>
          <cell r="J1755">
            <v>1368720</v>
          </cell>
        </row>
        <row r="1756">
          <cell r="A1756">
            <v>260370</v>
          </cell>
          <cell r="B1756" t="str">
            <v>PE</v>
          </cell>
          <cell r="C1756" t="str">
            <v>CANHOTINHO</v>
          </cell>
          <cell r="D1756" t="str">
            <v>260370</v>
          </cell>
          <cell r="E1756">
            <v>66276</v>
          </cell>
          <cell r="F1756">
            <v>15223990</v>
          </cell>
          <cell r="G1756">
            <v>124466</v>
          </cell>
          <cell r="H1756">
            <v>18304108</v>
          </cell>
          <cell r="I1756">
            <v>101928</v>
          </cell>
          <cell r="J1756">
            <v>13404739</v>
          </cell>
        </row>
        <row r="1757">
          <cell r="A1757">
            <v>260380</v>
          </cell>
          <cell r="B1757" t="str">
            <v>PE</v>
          </cell>
          <cell r="C1757" t="str">
            <v>CAPOEIRAS</v>
          </cell>
          <cell r="D1757" t="str">
            <v>260380</v>
          </cell>
          <cell r="F1757">
            <v>46917875</v>
          </cell>
          <cell r="G1757">
            <v>6611</v>
          </cell>
          <cell r="H1757">
            <v>50351063</v>
          </cell>
          <cell r="I1757">
            <v>2735</v>
          </cell>
          <cell r="J1757">
            <v>33635197</v>
          </cell>
        </row>
        <row r="1758">
          <cell r="A1758">
            <v>260390</v>
          </cell>
          <cell r="B1758" t="str">
            <v>PE</v>
          </cell>
          <cell r="C1758" t="str">
            <v>CARNAÍBA</v>
          </cell>
          <cell r="D1758" t="str">
            <v>260390</v>
          </cell>
          <cell r="E1758">
            <v>19151</v>
          </cell>
          <cell r="F1758">
            <v>34434608</v>
          </cell>
          <cell r="G1758">
            <v>17352</v>
          </cell>
          <cell r="H1758">
            <v>36076997</v>
          </cell>
          <cell r="I1758">
            <v>5571</v>
          </cell>
          <cell r="J1758">
            <v>25250189</v>
          </cell>
        </row>
        <row r="1759">
          <cell r="A1759">
            <v>260392</v>
          </cell>
          <cell r="B1759" t="str">
            <v>PE</v>
          </cell>
          <cell r="C1759" t="str">
            <v>CARNAUBEIRA DA PENHA</v>
          </cell>
          <cell r="D1759" t="str">
            <v>260392</v>
          </cell>
          <cell r="F1759">
            <v>4267078</v>
          </cell>
          <cell r="H1759">
            <v>4569403</v>
          </cell>
          <cell r="J1759">
            <v>3044946</v>
          </cell>
        </row>
        <row r="1760">
          <cell r="A1760">
            <v>260400</v>
          </cell>
          <cell r="B1760" t="str">
            <v>PE</v>
          </cell>
          <cell r="C1760" t="str">
            <v>CARPINA</v>
          </cell>
          <cell r="D1760" t="str">
            <v>260400</v>
          </cell>
          <cell r="F1760">
            <v>13224036</v>
          </cell>
          <cell r="G1760">
            <v>46197</v>
          </cell>
          <cell r="H1760">
            <v>17293561</v>
          </cell>
          <cell r="I1760">
            <v>56021</v>
          </cell>
          <cell r="J1760">
            <v>18021993</v>
          </cell>
        </row>
        <row r="1761">
          <cell r="A1761">
            <v>260410</v>
          </cell>
          <cell r="B1761" t="str">
            <v>PE</v>
          </cell>
          <cell r="C1761" t="str">
            <v>CARUARU</v>
          </cell>
          <cell r="D1761" t="str">
            <v>260410</v>
          </cell>
          <cell r="E1761">
            <v>1997203</v>
          </cell>
          <cell r="F1761">
            <v>180263620</v>
          </cell>
          <cell r="G1761">
            <v>3775582</v>
          </cell>
          <cell r="H1761">
            <v>276692613</v>
          </cell>
          <cell r="I1761">
            <v>2383807</v>
          </cell>
          <cell r="J1761">
            <v>277462153</v>
          </cell>
        </row>
        <row r="1762">
          <cell r="A1762">
            <v>260415</v>
          </cell>
          <cell r="B1762" t="str">
            <v>PE</v>
          </cell>
          <cell r="C1762" t="str">
            <v>CASINHAS</v>
          </cell>
          <cell r="D1762" t="str">
            <v>260415</v>
          </cell>
          <cell r="E1762">
            <v>175697</v>
          </cell>
          <cell r="F1762">
            <v>15737665</v>
          </cell>
          <cell r="G1762">
            <v>5833</v>
          </cell>
          <cell r="H1762">
            <v>16390321</v>
          </cell>
          <cell r="I1762">
            <v>160395</v>
          </cell>
          <cell r="J1762">
            <v>7741872</v>
          </cell>
        </row>
        <row r="1763">
          <cell r="A1763">
            <v>260420</v>
          </cell>
          <cell r="B1763" t="str">
            <v>PE</v>
          </cell>
          <cell r="C1763" t="str">
            <v>CATENDE</v>
          </cell>
          <cell r="D1763" t="str">
            <v>260420</v>
          </cell>
          <cell r="E1763">
            <v>259799</v>
          </cell>
          <cell r="F1763">
            <v>39387015</v>
          </cell>
          <cell r="H1763">
            <v>52035464</v>
          </cell>
          <cell r="I1763">
            <v>159782</v>
          </cell>
          <cell r="J1763">
            <v>42974249</v>
          </cell>
        </row>
        <row r="1764">
          <cell r="A1764">
            <v>260430</v>
          </cell>
          <cell r="B1764" t="str">
            <v>PE</v>
          </cell>
          <cell r="C1764" t="str">
            <v>CEDRO</v>
          </cell>
          <cell r="D1764" t="str">
            <v>260430</v>
          </cell>
          <cell r="E1764">
            <v>32253</v>
          </cell>
          <cell r="F1764">
            <v>14281403</v>
          </cell>
          <cell r="G1764">
            <v>51703</v>
          </cell>
          <cell r="H1764">
            <v>16653091</v>
          </cell>
          <cell r="I1764">
            <v>9496</v>
          </cell>
          <cell r="J1764">
            <v>10946353</v>
          </cell>
        </row>
        <row r="1765">
          <cell r="A1765">
            <v>260450</v>
          </cell>
          <cell r="B1765" t="str">
            <v>PE</v>
          </cell>
          <cell r="C1765" t="str">
            <v>CHÃ GRANDE</v>
          </cell>
          <cell r="D1765" t="str">
            <v>260450</v>
          </cell>
          <cell r="F1765">
            <v>25852624</v>
          </cell>
          <cell r="G1765">
            <v>887346</v>
          </cell>
          <cell r="H1765">
            <v>24052448</v>
          </cell>
          <cell r="I1765">
            <v>10858</v>
          </cell>
          <cell r="J1765">
            <v>820188</v>
          </cell>
        </row>
        <row r="1766">
          <cell r="A1766">
            <v>260460</v>
          </cell>
          <cell r="B1766" t="str">
            <v>PE</v>
          </cell>
          <cell r="C1766" t="str">
            <v>CONDADO</v>
          </cell>
          <cell r="D1766" t="str">
            <v>260460</v>
          </cell>
          <cell r="E1766">
            <v>128</v>
          </cell>
          <cell r="F1766">
            <v>18062652</v>
          </cell>
          <cell r="G1766">
            <v>35</v>
          </cell>
          <cell r="H1766">
            <v>21133084</v>
          </cell>
          <cell r="I1766">
            <v>1224</v>
          </cell>
          <cell r="J1766">
            <v>15709311</v>
          </cell>
        </row>
        <row r="1767">
          <cell r="A1767">
            <v>260470</v>
          </cell>
          <cell r="B1767" t="str">
            <v>PE</v>
          </cell>
          <cell r="C1767" t="str">
            <v>CORRENTES</v>
          </cell>
          <cell r="D1767" t="str">
            <v>260470</v>
          </cell>
          <cell r="E1767">
            <v>195856</v>
          </cell>
          <cell r="F1767">
            <v>2625578</v>
          </cell>
          <cell r="G1767">
            <v>114990</v>
          </cell>
          <cell r="H1767">
            <v>3165741</v>
          </cell>
          <cell r="I1767">
            <v>1906</v>
          </cell>
          <cell r="J1767">
            <v>1756692</v>
          </cell>
        </row>
        <row r="1768">
          <cell r="A1768">
            <v>260480</v>
          </cell>
          <cell r="B1768" t="str">
            <v>PE</v>
          </cell>
          <cell r="C1768" t="str">
            <v>CORTÊS</v>
          </cell>
          <cell r="D1768" t="str">
            <v>260480</v>
          </cell>
          <cell r="F1768">
            <v>38013436</v>
          </cell>
          <cell r="H1768">
            <v>40715713</v>
          </cell>
          <cell r="J1768">
            <v>27699232</v>
          </cell>
        </row>
        <row r="1769">
          <cell r="A1769">
            <v>260490</v>
          </cell>
          <cell r="B1769" t="str">
            <v>PE</v>
          </cell>
          <cell r="C1769" t="str">
            <v>CUMARU</v>
          </cell>
          <cell r="D1769" t="str">
            <v>260490</v>
          </cell>
          <cell r="E1769">
            <v>238181</v>
          </cell>
          <cell r="F1769">
            <v>16929729</v>
          </cell>
          <cell r="G1769">
            <v>216264</v>
          </cell>
          <cell r="H1769">
            <v>19105620</v>
          </cell>
          <cell r="I1769">
            <v>121497</v>
          </cell>
          <cell r="J1769">
            <v>12135990</v>
          </cell>
        </row>
        <row r="1770">
          <cell r="A1770">
            <v>260500</v>
          </cell>
          <cell r="B1770" t="str">
            <v>PE</v>
          </cell>
          <cell r="C1770" t="str">
            <v>CUPIRA</v>
          </cell>
          <cell r="D1770" t="str">
            <v>260500</v>
          </cell>
          <cell r="E1770">
            <v>8000</v>
          </cell>
          <cell r="F1770">
            <v>4172592</v>
          </cell>
          <cell r="G1770">
            <v>26140</v>
          </cell>
          <cell r="H1770">
            <v>7631561</v>
          </cell>
          <cell r="I1770">
            <v>46306</v>
          </cell>
          <cell r="J1770">
            <v>5399851</v>
          </cell>
        </row>
        <row r="1771">
          <cell r="A1771">
            <v>260510</v>
          </cell>
          <cell r="B1771" t="str">
            <v>PE</v>
          </cell>
          <cell r="C1771" t="str">
            <v>CUSTÓDIA</v>
          </cell>
          <cell r="D1771" t="str">
            <v>260510</v>
          </cell>
          <cell r="E1771">
            <v>170468</v>
          </cell>
          <cell r="F1771">
            <v>19807055</v>
          </cell>
          <cell r="G1771">
            <v>214663</v>
          </cell>
          <cell r="H1771">
            <v>14441741</v>
          </cell>
          <cell r="I1771">
            <v>44342</v>
          </cell>
          <cell r="J1771">
            <v>7127815</v>
          </cell>
        </row>
        <row r="1772">
          <cell r="A1772">
            <v>260515</v>
          </cell>
          <cell r="B1772" t="str">
            <v>PE</v>
          </cell>
          <cell r="C1772" t="str">
            <v>DORMENTES</v>
          </cell>
          <cell r="D1772" t="str">
            <v>260515</v>
          </cell>
          <cell r="E1772">
            <v>358927</v>
          </cell>
          <cell r="F1772">
            <v>46440647</v>
          </cell>
          <cell r="G1772">
            <v>78277</v>
          </cell>
          <cell r="H1772">
            <v>51235387</v>
          </cell>
          <cell r="I1772">
            <v>293317</v>
          </cell>
          <cell r="J1772">
            <v>35309846</v>
          </cell>
        </row>
        <row r="1773">
          <cell r="A1773">
            <v>260520</v>
          </cell>
          <cell r="B1773" t="str">
            <v>PE</v>
          </cell>
          <cell r="C1773" t="str">
            <v>ESCADA</v>
          </cell>
          <cell r="D1773" t="str">
            <v>260520</v>
          </cell>
          <cell r="F1773">
            <v>961616</v>
          </cell>
          <cell r="H1773">
            <v>1768915</v>
          </cell>
          <cell r="I1773">
            <v>42536</v>
          </cell>
          <cell r="J1773">
            <v>2063221</v>
          </cell>
        </row>
        <row r="1774">
          <cell r="A1774">
            <v>260530</v>
          </cell>
          <cell r="B1774" t="str">
            <v>PE</v>
          </cell>
          <cell r="C1774" t="str">
            <v>EXU</v>
          </cell>
          <cell r="D1774" t="str">
            <v>260530</v>
          </cell>
          <cell r="E1774">
            <v>5900</v>
          </cell>
          <cell r="F1774">
            <v>647047</v>
          </cell>
          <cell r="G1774">
            <v>2865</v>
          </cell>
          <cell r="H1774">
            <v>611304</v>
          </cell>
          <cell r="I1774">
            <v>4600</v>
          </cell>
          <cell r="J1774">
            <v>386497</v>
          </cell>
        </row>
        <row r="1775">
          <cell r="A1775">
            <v>260540</v>
          </cell>
          <cell r="B1775" t="str">
            <v>PE</v>
          </cell>
          <cell r="C1775" t="str">
            <v>FEIRA NOVA</v>
          </cell>
          <cell r="D1775" t="str">
            <v>260540</v>
          </cell>
          <cell r="E1775">
            <v>240308</v>
          </cell>
          <cell r="F1775">
            <v>24433092</v>
          </cell>
          <cell r="G1775">
            <v>175621</v>
          </cell>
          <cell r="H1775">
            <v>29854609</v>
          </cell>
          <cell r="I1775">
            <v>87047</v>
          </cell>
          <cell r="J1775">
            <v>20563269</v>
          </cell>
        </row>
        <row r="1776">
          <cell r="A1776">
            <v>260545</v>
          </cell>
          <cell r="B1776" t="str">
            <v>PE</v>
          </cell>
          <cell r="C1776" t="str">
            <v>FERNANDO DE NORONHA</v>
          </cell>
          <cell r="D1776" t="str">
            <v>260545</v>
          </cell>
          <cell r="E1776">
            <v>26264</v>
          </cell>
          <cell r="F1776">
            <v>5358736</v>
          </cell>
          <cell r="G1776">
            <v>28173</v>
          </cell>
          <cell r="H1776">
            <v>4975149</v>
          </cell>
          <cell r="I1776">
            <v>14490</v>
          </cell>
          <cell r="J1776">
            <v>3671675</v>
          </cell>
        </row>
        <row r="1777">
          <cell r="A1777">
            <v>260550</v>
          </cell>
          <cell r="B1777" t="str">
            <v>PE</v>
          </cell>
          <cell r="C1777" t="str">
            <v>FERREIROS</v>
          </cell>
          <cell r="D1777" t="str">
            <v>260550</v>
          </cell>
          <cell r="F1777">
            <v>21783328</v>
          </cell>
          <cell r="H1777">
            <v>23339280</v>
          </cell>
          <cell r="J1777">
            <v>15470756</v>
          </cell>
        </row>
        <row r="1778">
          <cell r="A1778">
            <v>260560</v>
          </cell>
          <cell r="B1778" t="str">
            <v>PE</v>
          </cell>
          <cell r="C1778" t="str">
            <v>FLORES</v>
          </cell>
          <cell r="D1778" t="str">
            <v>260560</v>
          </cell>
          <cell r="E1778">
            <v>309476</v>
          </cell>
          <cell r="F1778">
            <v>43466852</v>
          </cell>
          <cell r="G1778">
            <v>6170</v>
          </cell>
          <cell r="H1778">
            <v>42513550</v>
          </cell>
          <cell r="I1778">
            <v>760</v>
          </cell>
          <cell r="J1778">
            <v>39216953</v>
          </cell>
        </row>
        <row r="1779">
          <cell r="A1779">
            <v>260570</v>
          </cell>
          <cell r="B1779" t="str">
            <v>PE</v>
          </cell>
          <cell r="C1779" t="str">
            <v>FLORESTA</v>
          </cell>
          <cell r="D1779" t="str">
            <v>260570</v>
          </cell>
          <cell r="E1779">
            <v>53570</v>
          </cell>
          <cell r="F1779">
            <v>27754050</v>
          </cell>
          <cell r="G1779">
            <v>39109</v>
          </cell>
          <cell r="H1779">
            <v>33141162</v>
          </cell>
          <cell r="I1779">
            <v>28837</v>
          </cell>
          <cell r="J1779">
            <v>23890692</v>
          </cell>
        </row>
        <row r="1780">
          <cell r="A1780">
            <v>260580</v>
          </cell>
          <cell r="B1780" t="str">
            <v>PE</v>
          </cell>
          <cell r="C1780" t="str">
            <v>FREI MIGUELINHO</v>
          </cell>
          <cell r="D1780" t="str">
            <v>260580</v>
          </cell>
          <cell r="E1780">
            <v>2579</v>
          </cell>
          <cell r="F1780">
            <v>600799</v>
          </cell>
          <cell r="G1780">
            <v>546</v>
          </cell>
          <cell r="H1780">
            <v>628325</v>
          </cell>
          <cell r="J1780">
            <v>426631</v>
          </cell>
        </row>
        <row r="1781">
          <cell r="A1781">
            <v>260590</v>
          </cell>
          <cell r="B1781" t="str">
            <v>PE</v>
          </cell>
          <cell r="C1781" t="str">
            <v>GAMELEIRA</v>
          </cell>
          <cell r="D1781" t="str">
            <v>260590</v>
          </cell>
          <cell r="E1781">
            <v>55684</v>
          </cell>
          <cell r="F1781">
            <v>17214811</v>
          </cell>
          <cell r="G1781">
            <v>13923</v>
          </cell>
          <cell r="H1781">
            <v>19741165</v>
          </cell>
          <cell r="I1781">
            <v>11054</v>
          </cell>
          <cell r="J1781">
            <v>17407395</v>
          </cell>
        </row>
        <row r="1782">
          <cell r="A1782">
            <v>260600</v>
          </cell>
          <cell r="B1782" t="str">
            <v>PE</v>
          </cell>
          <cell r="C1782" t="str">
            <v>GARANHUNS</v>
          </cell>
          <cell r="D1782" t="str">
            <v>260600</v>
          </cell>
          <cell r="E1782">
            <v>835264</v>
          </cell>
          <cell r="F1782">
            <v>172523054</v>
          </cell>
          <cell r="G1782">
            <v>751283</v>
          </cell>
          <cell r="H1782">
            <v>200212100</v>
          </cell>
          <cell r="I1782">
            <v>512696</v>
          </cell>
          <cell r="J1782">
            <v>136230879</v>
          </cell>
        </row>
        <row r="1783">
          <cell r="A1783">
            <v>260610</v>
          </cell>
          <cell r="B1783" t="str">
            <v>PE</v>
          </cell>
          <cell r="C1783" t="str">
            <v>GLÓRIA DO GOITÁ</v>
          </cell>
          <cell r="D1783" t="str">
            <v>260610</v>
          </cell>
          <cell r="F1783">
            <v>31064488</v>
          </cell>
          <cell r="H1783">
            <v>33283380</v>
          </cell>
          <cell r="J1783">
            <v>22188920</v>
          </cell>
        </row>
        <row r="1784">
          <cell r="A1784">
            <v>260620</v>
          </cell>
          <cell r="B1784" t="str">
            <v>PE</v>
          </cell>
          <cell r="C1784" t="str">
            <v>GOIANA</v>
          </cell>
          <cell r="D1784" t="str">
            <v>260620</v>
          </cell>
          <cell r="E1784">
            <v>941810</v>
          </cell>
          <cell r="F1784">
            <v>90758601</v>
          </cell>
          <cell r="G1784">
            <v>259671</v>
          </cell>
          <cell r="H1784">
            <v>83568992</v>
          </cell>
          <cell r="I1784">
            <v>509302</v>
          </cell>
          <cell r="J1784">
            <v>48773532</v>
          </cell>
        </row>
        <row r="1785">
          <cell r="A1785">
            <v>260630</v>
          </cell>
          <cell r="B1785" t="str">
            <v>PE</v>
          </cell>
          <cell r="C1785" t="str">
            <v>GRANITO</v>
          </cell>
          <cell r="D1785" t="str">
            <v>260630</v>
          </cell>
          <cell r="E1785">
            <v>61074</v>
          </cell>
          <cell r="F1785">
            <v>9039644</v>
          </cell>
          <cell r="G1785">
            <v>14284</v>
          </cell>
          <cell r="H1785">
            <v>8170821</v>
          </cell>
          <cell r="I1785">
            <v>42067</v>
          </cell>
          <cell r="J1785">
            <v>5621120</v>
          </cell>
        </row>
        <row r="1786">
          <cell r="A1786">
            <v>260640</v>
          </cell>
          <cell r="B1786" t="str">
            <v>PE</v>
          </cell>
          <cell r="C1786" t="str">
            <v>GRAVATÁ</v>
          </cell>
          <cell r="D1786" t="str">
            <v>260640</v>
          </cell>
          <cell r="E1786">
            <v>730612</v>
          </cell>
          <cell r="F1786">
            <v>111306474</v>
          </cell>
          <cell r="G1786">
            <v>396854</v>
          </cell>
          <cell r="H1786">
            <v>118653456</v>
          </cell>
          <cell r="I1786">
            <v>564730</v>
          </cell>
          <cell r="J1786">
            <v>78448830</v>
          </cell>
        </row>
        <row r="1787">
          <cell r="A1787">
            <v>260650</v>
          </cell>
          <cell r="B1787" t="str">
            <v>PE</v>
          </cell>
          <cell r="C1787" t="str">
            <v>IATI</v>
          </cell>
          <cell r="D1787" t="str">
            <v>260650</v>
          </cell>
          <cell r="E1787">
            <v>670</v>
          </cell>
          <cell r="F1787">
            <v>66297058</v>
          </cell>
          <cell r="H1787">
            <v>83685307</v>
          </cell>
          <cell r="I1787">
            <v>42564</v>
          </cell>
          <cell r="J1787">
            <v>71794726</v>
          </cell>
        </row>
        <row r="1788">
          <cell r="A1788">
            <v>260660</v>
          </cell>
          <cell r="B1788" t="str">
            <v>PE</v>
          </cell>
          <cell r="C1788" t="str">
            <v>IBIMIRIM</v>
          </cell>
          <cell r="D1788" t="str">
            <v>260660</v>
          </cell>
          <cell r="E1788">
            <v>411205</v>
          </cell>
          <cell r="F1788">
            <v>142409349</v>
          </cell>
          <cell r="G1788">
            <v>2022318</v>
          </cell>
          <cell r="H1788">
            <v>124008810</v>
          </cell>
          <cell r="I1788">
            <v>183918</v>
          </cell>
          <cell r="J1788">
            <v>64533771</v>
          </cell>
        </row>
        <row r="1789">
          <cell r="A1789">
            <v>260670</v>
          </cell>
          <cell r="B1789" t="str">
            <v>PE</v>
          </cell>
          <cell r="C1789" t="str">
            <v>IBIRAJUBA</v>
          </cell>
          <cell r="D1789" t="str">
            <v>260670</v>
          </cell>
          <cell r="E1789">
            <v>1788</v>
          </cell>
          <cell r="F1789">
            <v>2988813</v>
          </cell>
          <cell r="G1789">
            <v>3539</v>
          </cell>
          <cell r="H1789">
            <v>3349407</v>
          </cell>
          <cell r="I1789">
            <v>1921</v>
          </cell>
          <cell r="J1789">
            <v>2223349</v>
          </cell>
        </row>
        <row r="1790">
          <cell r="A1790">
            <v>260680</v>
          </cell>
          <cell r="B1790" t="str">
            <v>PE</v>
          </cell>
          <cell r="C1790" t="str">
            <v>IGARASSU</v>
          </cell>
          <cell r="D1790" t="str">
            <v>260680</v>
          </cell>
          <cell r="E1790">
            <v>108380</v>
          </cell>
          <cell r="F1790">
            <v>51577689</v>
          </cell>
          <cell r="G1790">
            <v>112253</v>
          </cell>
          <cell r="H1790">
            <v>54660362</v>
          </cell>
          <cell r="I1790">
            <v>18134</v>
          </cell>
          <cell r="J1790">
            <v>36149890</v>
          </cell>
        </row>
        <row r="1791">
          <cell r="A1791">
            <v>260690</v>
          </cell>
          <cell r="B1791" t="str">
            <v>PE</v>
          </cell>
          <cell r="C1791" t="str">
            <v>IGUARACY</v>
          </cell>
          <cell r="D1791" t="str">
            <v>260690</v>
          </cell>
          <cell r="E1791">
            <v>174476</v>
          </cell>
          <cell r="F1791">
            <v>7856982</v>
          </cell>
          <cell r="G1791">
            <v>20610</v>
          </cell>
          <cell r="H1791">
            <v>5469950</v>
          </cell>
          <cell r="I1791">
            <v>10554</v>
          </cell>
          <cell r="J1791">
            <v>3241351</v>
          </cell>
        </row>
        <row r="1792">
          <cell r="A1792">
            <v>260760</v>
          </cell>
          <cell r="B1792" t="str">
            <v>PE</v>
          </cell>
          <cell r="C1792" t="str">
            <v>ILHA DE ITAMARACÁ</v>
          </cell>
          <cell r="D1792" t="str">
            <v>260760</v>
          </cell>
          <cell r="E1792">
            <v>723808</v>
          </cell>
          <cell r="F1792">
            <v>15767244</v>
          </cell>
          <cell r="G1792">
            <v>14258</v>
          </cell>
          <cell r="H1792">
            <v>13805551</v>
          </cell>
          <cell r="I1792">
            <v>33</v>
          </cell>
          <cell r="J1792">
            <v>9364200</v>
          </cell>
        </row>
        <row r="1793">
          <cell r="A1793">
            <v>260700</v>
          </cell>
          <cell r="B1793" t="str">
            <v>PE</v>
          </cell>
          <cell r="C1793" t="str">
            <v>INAJÁ</v>
          </cell>
          <cell r="D1793" t="str">
            <v>260700</v>
          </cell>
          <cell r="E1793">
            <v>2814</v>
          </cell>
          <cell r="F1793">
            <v>39006223</v>
          </cell>
          <cell r="G1793">
            <v>803</v>
          </cell>
          <cell r="H1793">
            <v>41940968</v>
          </cell>
          <cell r="J1793">
            <v>28059535</v>
          </cell>
        </row>
        <row r="1794">
          <cell r="A1794">
            <v>260710</v>
          </cell>
          <cell r="B1794" t="str">
            <v>PE</v>
          </cell>
          <cell r="C1794" t="str">
            <v>INGAZEIRA</v>
          </cell>
          <cell r="D1794" t="str">
            <v>260710</v>
          </cell>
          <cell r="E1794">
            <v>56593</v>
          </cell>
          <cell r="F1794">
            <v>8522952</v>
          </cell>
          <cell r="G1794">
            <v>56806</v>
          </cell>
          <cell r="H1794">
            <v>8903509</v>
          </cell>
          <cell r="I1794">
            <v>63251</v>
          </cell>
          <cell r="J1794">
            <v>5895790</v>
          </cell>
        </row>
        <row r="1795">
          <cell r="A1795">
            <v>260720</v>
          </cell>
          <cell r="B1795" t="str">
            <v>PE</v>
          </cell>
          <cell r="C1795" t="str">
            <v>IPOJUCA</v>
          </cell>
          <cell r="D1795" t="str">
            <v>260720</v>
          </cell>
          <cell r="E1795">
            <v>2115321</v>
          </cell>
          <cell r="F1795">
            <v>301492346</v>
          </cell>
          <cell r="G1795">
            <v>3220643</v>
          </cell>
          <cell r="H1795">
            <v>318636840</v>
          </cell>
          <cell r="I1795">
            <v>2356792</v>
          </cell>
          <cell r="J1795">
            <v>196491593</v>
          </cell>
        </row>
        <row r="1796">
          <cell r="A1796">
            <v>260730</v>
          </cell>
          <cell r="B1796" t="str">
            <v>PE</v>
          </cell>
          <cell r="C1796" t="str">
            <v>IPUBI</v>
          </cell>
          <cell r="D1796" t="str">
            <v>260730</v>
          </cell>
          <cell r="E1796">
            <v>229250</v>
          </cell>
          <cell r="F1796">
            <v>73440042</v>
          </cell>
          <cell r="G1796">
            <v>189906</v>
          </cell>
          <cell r="H1796">
            <v>77307393</v>
          </cell>
          <cell r="I1796">
            <v>219120</v>
          </cell>
          <cell r="J1796">
            <v>51405092</v>
          </cell>
        </row>
        <row r="1797">
          <cell r="A1797">
            <v>260740</v>
          </cell>
          <cell r="B1797" t="str">
            <v>PE</v>
          </cell>
          <cell r="C1797" t="str">
            <v>ITACURUBA</v>
          </cell>
          <cell r="D1797" t="str">
            <v>260740</v>
          </cell>
          <cell r="E1797">
            <v>80028</v>
          </cell>
          <cell r="F1797">
            <v>22511335</v>
          </cell>
          <cell r="G1797">
            <v>169375</v>
          </cell>
          <cell r="H1797">
            <v>21732002</v>
          </cell>
          <cell r="J1797">
            <v>12014276</v>
          </cell>
        </row>
        <row r="1798">
          <cell r="A1798">
            <v>260750</v>
          </cell>
          <cell r="B1798" t="str">
            <v>PE</v>
          </cell>
          <cell r="C1798" t="str">
            <v>ITAÍBA</v>
          </cell>
          <cell r="D1798" t="str">
            <v>260750</v>
          </cell>
          <cell r="E1798">
            <v>303503</v>
          </cell>
          <cell r="F1798">
            <v>102271849</v>
          </cell>
          <cell r="G1798">
            <v>132767</v>
          </cell>
          <cell r="H1798">
            <v>113837886</v>
          </cell>
          <cell r="I1798">
            <v>132603</v>
          </cell>
          <cell r="J1798">
            <v>77937269</v>
          </cell>
        </row>
        <row r="1799">
          <cell r="A1799">
            <v>260765</v>
          </cell>
          <cell r="B1799" t="str">
            <v>PE</v>
          </cell>
          <cell r="C1799" t="str">
            <v>ITAMBÉ</v>
          </cell>
          <cell r="D1799" t="str">
            <v>260765</v>
          </cell>
          <cell r="F1799">
            <v>74043676</v>
          </cell>
          <cell r="H1799">
            <v>79332510</v>
          </cell>
          <cell r="J1799">
            <v>52888340</v>
          </cell>
        </row>
        <row r="1800">
          <cell r="A1800">
            <v>260770</v>
          </cell>
          <cell r="B1800" t="str">
            <v>PE</v>
          </cell>
          <cell r="C1800" t="str">
            <v>ITAPETIM</v>
          </cell>
          <cell r="D1800" t="str">
            <v>260770</v>
          </cell>
          <cell r="E1800">
            <v>153823</v>
          </cell>
          <cell r="F1800">
            <v>6463468</v>
          </cell>
          <cell r="G1800">
            <v>119358</v>
          </cell>
          <cell r="H1800">
            <v>8811751</v>
          </cell>
          <cell r="I1800">
            <v>65524</v>
          </cell>
          <cell r="J1800">
            <v>7282872</v>
          </cell>
        </row>
        <row r="1801">
          <cell r="A1801">
            <v>260775</v>
          </cell>
          <cell r="B1801" t="str">
            <v>PE</v>
          </cell>
          <cell r="C1801" t="str">
            <v>ITAPISSUMA</v>
          </cell>
          <cell r="D1801" t="str">
            <v>260775</v>
          </cell>
          <cell r="E1801">
            <v>70974</v>
          </cell>
          <cell r="F1801">
            <v>242678831</v>
          </cell>
          <cell r="H1801">
            <v>265538345</v>
          </cell>
          <cell r="I1801">
            <v>394194</v>
          </cell>
          <cell r="J1801">
            <v>176118822</v>
          </cell>
        </row>
        <row r="1802">
          <cell r="A1802">
            <v>260780</v>
          </cell>
          <cell r="B1802" t="str">
            <v>PE</v>
          </cell>
          <cell r="C1802" t="str">
            <v>ITAQUITINGA</v>
          </cell>
          <cell r="D1802" t="str">
            <v>260780</v>
          </cell>
          <cell r="E1802">
            <v>40048</v>
          </cell>
          <cell r="F1802">
            <v>5299132</v>
          </cell>
          <cell r="G1802">
            <v>20237</v>
          </cell>
          <cell r="H1802">
            <v>4780123</v>
          </cell>
          <cell r="I1802">
            <v>3758</v>
          </cell>
          <cell r="J1802">
            <v>2853368</v>
          </cell>
        </row>
        <row r="1803">
          <cell r="A1803">
            <v>260790</v>
          </cell>
          <cell r="B1803" t="str">
            <v>PE</v>
          </cell>
          <cell r="C1803" t="str">
            <v>JABOATÃO DOS GUARARAPES</v>
          </cell>
          <cell r="D1803" t="str">
            <v>260790</v>
          </cell>
          <cell r="E1803">
            <v>7888697</v>
          </cell>
          <cell r="F1803">
            <v>491475645</v>
          </cell>
          <cell r="G1803">
            <v>6221462</v>
          </cell>
          <cell r="H1803">
            <v>653767135</v>
          </cell>
          <cell r="I1803">
            <v>3002636</v>
          </cell>
          <cell r="J1803">
            <v>517922686</v>
          </cell>
        </row>
        <row r="1804">
          <cell r="A1804">
            <v>260795</v>
          </cell>
          <cell r="B1804" t="str">
            <v>PE</v>
          </cell>
          <cell r="C1804" t="str">
            <v>JAQUEIRA</v>
          </cell>
          <cell r="D1804" t="str">
            <v>260795</v>
          </cell>
          <cell r="E1804">
            <v>1710</v>
          </cell>
          <cell r="F1804">
            <v>1966458</v>
          </cell>
          <cell r="G1804">
            <v>420690</v>
          </cell>
          <cell r="H1804">
            <v>12402755</v>
          </cell>
          <cell r="I1804">
            <v>4900</v>
          </cell>
          <cell r="J1804">
            <v>1813260</v>
          </cell>
        </row>
        <row r="1805">
          <cell r="A1805">
            <v>260800</v>
          </cell>
          <cell r="B1805" t="str">
            <v>PE</v>
          </cell>
          <cell r="C1805" t="str">
            <v>JATAÚBA</v>
          </cell>
          <cell r="D1805" t="str">
            <v>260800</v>
          </cell>
          <cell r="E1805">
            <v>165018</v>
          </cell>
          <cell r="F1805">
            <v>10756663</v>
          </cell>
          <cell r="G1805">
            <v>61673</v>
          </cell>
          <cell r="H1805">
            <v>11022707</v>
          </cell>
          <cell r="I1805">
            <v>134410</v>
          </cell>
          <cell r="J1805">
            <v>6023134</v>
          </cell>
        </row>
        <row r="1806">
          <cell r="A1806">
            <v>260805</v>
          </cell>
          <cell r="B1806" t="str">
            <v>PE</v>
          </cell>
          <cell r="C1806" t="str">
            <v>JATOBÁ</v>
          </cell>
          <cell r="D1806" t="str">
            <v>260805</v>
          </cell>
          <cell r="E1806">
            <v>24117</v>
          </cell>
          <cell r="F1806">
            <v>4607959</v>
          </cell>
          <cell r="G1806">
            <v>1673</v>
          </cell>
          <cell r="H1806">
            <v>5684482</v>
          </cell>
          <cell r="I1806">
            <v>14984</v>
          </cell>
          <cell r="J1806">
            <v>3635332</v>
          </cell>
        </row>
        <row r="1807">
          <cell r="A1807">
            <v>260810</v>
          </cell>
          <cell r="B1807" t="str">
            <v>PE</v>
          </cell>
          <cell r="C1807" t="str">
            <v>JOÃO ALFREDO</v>
          </cell>
          <cell r="D1807" t="str">
            <v>260810</v>
          </cell>
          <cell r="F1807">
            <v>6956542</v>
          </cell>
          <cell r="G1807">
            <v>16500</v>
          </cell>
          <cell r="H1807">
            <v>7880391</v>
          </cell>
          <cell r="J1807">
            <v>4933526</v>
          </cell>
        </row>
        <row r="1808">
          <cell r="A1808">
            <v>260820</v>
          </cell>
          <cell r="B1808" t="str">
            <v>PE</v>
          </cell>
          <cell r="C1808" t="str">
            <v>JOAQUIM NABUCO</v>
          </cell>
          <cell r="D1808" t="str">
            <v>260820</v>
          </cell>
          <cell r="E1808">
            <v>70</v>
          </cell>
          <cell r="F1808">
            <v>206416</v>
          </cell>
          <cell r="G1808">
            <v>7464</v>
          </cell>
          <cell r="H1808">
            <v>39418</v>
          </cell>
          <cell r="I1808">
            <v>4247</v>
          </cell>
          <cell r="J1808">
            <v>8379</v>
          </cell>
        </row>
        <row r="1809">
          <cell r="A1809">
            <v>260825</v>
          </cell>
          <cell r="B1809" t="str">
            <v>PE</v>
          </cell>
          <cell r="C1809" t="str">
            <v>JUCATI</v>
          </cell>
          <cell r="D1809" t="str">
            <v>260825</v>
          </cell>
          <cell r="E1809">
            <v>188515</v>
          </cell>
          <cell r="F1809">
            <v>26480335</v>
          </cell>
          <cell r="G1809">
            <v>225502</v>
          </cell>
          <cell r="H1809">
            <v>30890777</v>
          </cell>
          <cell r="I1809">
            <v>118066</v>
          </cell>
          <cell r="J1809">
            <v>25995536</v>
          </cell>
        </row>
        <row r="1810">
          <cell r="A1810">
            <v>260830</v>
          </cell>
          <cell r="B1810" t="str">
            <v>PE</v>
          </cell>
          <cell r="C1810" t="str">
            <v>JUPI</v>
          </cell>
          <cell r="D1810" t="str">
            <v>260830</v>
          </cell>
          <cell r="E1810">
            <v>31696</v>
          </cell>
          <cell r="F1810">
            <v>60280057</v>
          </cell>
          <cell r="G1810">
            <v>8904</v>
          </cell>
          <cell r="H1810">
            <v>63943705</v>
          </cell>
          <cell r="J1810">
            <v>42546375</v>
          </cell>
        </row>
        <row r="1811">
          <cell r="A1811">
            <v>260840</v>
          </cell>
          <cell r="B1811" t="str">
            <v>PE</v>
          </cell>
          <cell r="C1811" t="str">
            <v>JUREMA</v>
          </cell>
          <cell r="D1811" t="str">
            <v>260840</v>
          </cell>
          <cell r="E1811">
            <v>71277</v>
          </cell>
          <cell r="F1811">
            <v>13604351</v>
          </cell>
          <cell r="G1811">
            <v>25923</v>
          </cell>
          <cell r="H1811">
            <v>13291557</v>
          </cell>
          <cell r="I1811">
            <v>11702</v>
          </cell>
          <cell r="J1811">
            <v>10024827</v>
          </cell>
        </row>
        <row r="1812">
          <cell r="A1812">
            <v>260850</v>
          </cell>
          <cell r="B1812" t="str">
            <v>PE</v>
          </cell>
          <cell r="C1812" t="str">
            <v>LAGOA DE ITAENGA</v>
          </cell>
          <cell r="D1812" t="str">
            <v>260850</v>
          </cell>
          <cell r="E1812">
            <v>831852</v>
          </cell>
          <cell r="F1812">
            <v>130732</v>
          </cell>
          <cell r="G1812">
            <v>1788</v>
          </cell>
          <cell r="H1812">
            <v>538344</v>
          </cell>
          <cell r="J1812">
            <v>806090</v>
          </cell>
        </row>
        <row r="1813">
          <cell r="A1813">
            <v>260845</v>
          </cell>
          <cell r="B1813" t="str">
            <v>PE</v>
          </cell>
          <cell r="C1813" t="str">
            <v>LAGOA DO CARRO</v>
          </cell>
          <cell r="D1813" t="str">
            <v>260845</v>
          </cell>
          <cell r="E1813">
            <v>459922</v>
          </cell>
          <cell r="F1813">
            <v>52198684</v>
          </cell>
          <cell r="G1813">
            <v>119554</v>
          </cell>
          <cell r="H1813">
            <v>52850966</v>
          </cell>
          <cell r="I1813">
            <v>1244507</v>
          </cell>
          <cell r="J1813">
            <v>21147581</v>
          </cell>
        </row>
        <row r="1814">
          <cell r="A1814">
            <v>260860</v>
          </cell>
          <cell r="B1814" t="str">
            <v>PE</v>
          </cell>
          <cell r="C1814" t="str">
            <v>LAGOA DO OURO</v>
          </cell>
          <cell r="D1814" t="str">
            <v>260860</v>
          </cell>
          <cell r="E1814">
            <v>20895</v>
          </cell>
          <cell r="F1814">
            <v>11070490</v>
          </cell>
          <cell r="G1814">
            <v>51063</v>
          </cell>
          <cell r="H1814">
            <v>46869951</v>
          </cell>
          <cell r="I1814">
            <v>30163</v>
          </cell>
          <cell r="J1814">
            <v>32691539</v>
          </cell>
        </row>
        <row r="1815">
          <cell r="A1815">
            <v>260870</v>
          </cell>
          <cell r="B1815" t="str">
            <v>PE</v>
          </cell>
          <cell r="C1815" t="str">
            <v>LAGOA DOS GATOS</v>
          </cell>
          <cell r="D1815" t="str">
            <v>260870</v>
          </cell>
          <cell r="E1815">
            <v>1778705</v>
          </cell>
          <cell r="F1815">
            <v>34006708</v>
          </cell>
          <cell r="G1815">
            <v>218084</v>
          </cell>
          <cell r="H1815">
            <v>3949086</v>
          </cell>
          <cell r="I1815">
            <v>5000</v>
          </cell>
          <cell r="J1815">
            <v>62480</v>
          </cell>
        </row>
        <row r="1816">
          <cell r="A1816">
            <v>260875</v>
          </cell>
          <cell r="B1816" t="str">
            <v>PE</v>
          </cell>
          <cell r="C1816" t="str">
            <v>LAGOA GRANDE</v>
          </cell>
          <cell r="D1816" t="str">
            <v>260875</v>
          </cell>
          <cell r="E1816">
            <v>939208</v>
          </cell>
          <cell r="F1816">
            <v>10364132</v>
          </cell>
          <cell r="H1816">
            <v>66600</v>
          </cell>
          <cell r="I1816">
            <v>2200</v>
          </cell>
          <cell r="J1816">
            <v>32906</v>
          </cell>
        </row>
        <row r="1817">
          <cell r="A1817">
            <v>260880</v>
          </cell>
          <cell r="B1817" t="str">
            <v>PE</v>
          </cell>
          <cell r="C1817" t="str">
            <v>LAJEDO</v>
          </cell>
          <cell r="D1817" t="str">
            <v>260880</v>
          </cell>
          <cell r="E1817">
            <v>311149</v>
          </cell>
          <cell r="F1817">
            <v>21732341</v>
          </cell>
          <cell r="G1817">
            <v>257925</v>
          </cell>
          <cell r="H1817">
            <v>17855595</v>
          </cell>
          <cell r="I1817">
            <v>137195</v>
          </cell>
          <cell r="J1817">
            <v>12163954</v>
          </cell>
        </row>
        <row r="1818">
          <cell r="A1818">
            <v>260890</v>
          </cell>
          <cell r="B1818" t="str">
            <v>PE</v>
          </cell>
          <cell r="C1818" t="str">
            <v>LIMOEIRO</v>
          </cell>
          <cell r="D1818" t="str">
            <v>260890</v>
          </cell>
          <cell r="E1818">
            <v>77057</v>
          </cell>
          <cell r="F1818">
            <v>8426365</v>
          </cell>
          <cell r="G1818">
            <v>152783</v>
          </cell>
          <cell r="H1818">
            <v>9212384</v>
          </cell>
          <cell r="I1818">
            <v>55553</v>
          </cell>
          <cell r="J1818">
            <v>4645233</v>
          </cell>
        </row>
        <row r="1819">
          <cell r="A1819">
            <v>260900</v>
          </cell>
          <cell r="B1819" t="str">
            <v>PE</v>
          </cell>
          <cell r="C1819" t="str">
            <v>MACAPARANA</v>
          </cell>
          <cell r="D1819" t="str">
            <v>260900</v>
          </cell>
          <cell r="E1819">
            <v>180583</v>
          </cell>
          <cell r="F1819">
            <v>18905048</v>
          </cell>
          <cell r="G1819">
            <v>29321</v>
          </cell>
          <cell r="H1819">
            <v>15376845</v>
          </cell>
          <cell r="I1819">
            <v>16956</v>
          </cell>
          <cell r="J1819">
            <v>9856135</v>
          </cell>
        </row>
        <row r="1820">
          <cell r="A1820">
            <v>260910</v>
          </cell>
          <cell r="B1820" t="str">
            <v>PE</v>
          </cell>
          <cell r="C1820" t="str">
            <v>MACHADOS</v>
          </cell>
          <cell r="D1820" t="str">
            <v>260910</v>
          </cell>
          <cell r="E1820">
            <v>71058</v>
          </cell>
          <cell r="F1820">
            <v>2349765</v>
          </cell>
          <cell r="G1820">
            <v>63549</v>
          </cell>
          <cell r="H1820">
            <v>2326833</v>
          </cell>
          <cell r="I1820">
            <v>342</v>
          </cell>
          <cell r="J1820">
            <v>563557</v>
          </cell>
        </row>
        <row r="1821">
          <cell r="A1821">
            <v>260915</v>
          </cell>
          <cell r="B1821" t="str">
            <v>PE</v>
          </cell>
          <cell r="C1821" t="str">
            <v>MANARI</v>
          </cell>
          <cell r="D1821" t="str">
            <v>260915</v>
          </cell>
          <cell r="E1821">
            <v>10631</v>
          </cell>
          <cell r="F1821">
            <v>2005495</v>
          </cell>
          <cell r="G1821">
            <v>250</v>
          </cell>
          <cell r="H1821">
            <v>2584101</v>
          </cell>
          <cell r="J1821">
            <v>1317155</v>
          </cell>
        </row>
        <row r="1822">
          <cell r="A1822">
            <v>260920</v>
          </cell>
          <cell r="B1822" t="str">
            <v>PE</v>
          </cell>
          <cell r="C1822" t="str">
            <v>MARAIAL</v>
          </cell>
          <cell r="D1822" t="str">
            <v>260920</v>
          </cell>
          <cell r="F1822">
            <v>15488110</v>
          </cell>
          <cell r="H1822">
            <v>16601085</v>
          </cell>
          <cell r="J1822">
            <v>11145920</v>
          </cell>
        </row>
        <row r="1823">
          <cell r="A1823">
            <v>260930</v>
          </cell>
          <cell r="B1823" t="str">
            <v>PE</v>
          </cell>
          <cell r="C1823" t="str">
            <v>MIRANDIBA</v>
          </cell>
          <cell r="D1823" t="str">
            <v>260930</v>
          </cell>
          <cell r="F1823">
            <v>66437202</v>
          </cell>
          <cell r="G1823">
            <v>3922</v>
          </cell>
          <cell r="H1823">
            <v>70248926</v>
          </cell>
          <cell r="I1823">
            <v>3560</v>
          </cell>
          <cell r="J1823">
            <v>46434150</v>
          </cell>
        </row>
        <row r="1824">
          <cell r="A1824">
            <v>261430</v>
          </cell>
          <cell r="B1824" t="str">
            <v>PE</v>
          </cell>
          <cell r="C1824" t="str">
            <v>MOREILÂNDIA</v>
          </cell>
          <cell r="D1824" t="str">
            <v>261430</v>
          </cell>
          <cell r="E1824">
            <v>589</v>
          </cell>
          <cell r="F1824">
            <v>8988657</v>
          </cell>
          <cell r="G1824">
            <v>149927</v>
          </cell>
          <cell r="H1824">
            <v>6550163</v>
          </cell>
          <cell r="I1824">
            <v>1899</v>
          </cell>
          <cell r="J1824">
            <v>3287644</v>
          </cell>
        </row>
        <row r="1825">
          <cell r="A1825">
            <v>260940</v>
          </cell>
          <cell r="B1825" t="str">
            <v>PE</v>
          </cell>
          <cell r="C1825" t="str">
            <v>MORENO</v>
          </cell>
          <cell r="D1825" t="str">
            <v>260940</v>
          </cell>
          <cell r="E1825">
            <v>789012</v>
          </cell>
          <cell r="F1825">
            <v>118005009</v>
          </cell>
          <cell r="G1825">
            <v>756211</v>
          </cell>
          <cell r="H1825">
            <v>148712965</v>
          </cell>
          <cell r="I1825">
            <v>804806</v>
          </cell>
          <cell r="J1825">
            <v>99799885</v>
          </cell>
        </row>
        <row r="1826">
          <cell r="A1826">
            <v>260950</v>
          </cell>
          <cell r="B1826" t="str">
            <v>PE</v>
          </cell>
          <cell r="C1826" t="str">
            <v>NAZARÉ DA MATA</v>
          </cell>
          <cell r="D1826" t="str">
            <v>260950</v>
          </cell>
          <cell r="F1826">
            <v>29559784</v>
          </cell>
          <cell r="G1826">
            <v>76868</v>
          </cell>
          <cell r="H1826">
            <v>31443265</v>
          </cell>
          <cell r="I1826">
            <v>5658</v>
          </cell>
          <cell r="J1826">
            <v>20990291</v>
          </cell>
        </row>
        <row r="1827">
          <cell r="A1827">
            <v>260960</v>
          </cell>
          <cell r="B1827" t="str">
            <v>PE</v>
          </cell>
          <cell r="C1827" t="str">
            <v>OLINDA</v>
          </cell>
          <cell r="D1827" t="str">
            <v>260960</v>
          </cell>
          <cell r="E1827">
            <v>2357189</v>
          </cell>
          <cell r="F1827">
            <v>374076633</v>
          </cell>
          <cell r="G1827">
            <v>2988187</v>
          </cell>
          <cell r="H1827">
            <v>455688236</v>
          </cell>
          <cell r="I1827">
            <v>2258820</v>
          </cell>
          <cell r="J1827">
            <v>297288438</v>
          </cell>
        </row>
        <row r="1828">
          <cell r="A1828">
            <v>260970</v>
          </cell>
          <cell r="B1828" t="str">
            <v>PE</v>
          </cell>
          <cell r="C1828" t="str">
            <v>OROBÓ</v>
          </cell>
          <cell r="D1828" t="str">
            <v>260970</v>
          </cell>
          <cell r="E1828">
            <v>411989</v>
          </cell>
          <cell r="F1828">
            <v>32213628</v>
          </cell>
          <cell r="G1828">
            <v>234207</v>
          </cell>
          <cell r="H1828">
            <v>29842758</v>
          </cell>
          <cell r="I1828">
            <v>158743</v>
          </cell>
          <cell r="J1828">
            <v>16054740</v>
          </cell>
        </row>
        <row r="1829">
          <cell r="A1829">
            <v>260980</v>
          </cell>
          <cell r="B1829" t="str">
            <v>PE</v>
          </cell>
          <cell r="C1829" t="str">
            <v>OROCÓ</v>
          </cell>
          <cell r="D1829" t="str">
            <v>260980</v>
          </cell>
          <cell r="F1829">
            <v>982008</v>
          </cell>
          <cell r="H1829">
            <v>1052280</v>
          </cell>
          <cell r="J1829">
            <v>884100</v>
          </cell>
        </row>
        <row r="1830">
          <cell r="A1830">
            <v>260990</v>
          </cell>
          <cell r="B1830" t="str">
            <v>PE</v>
          </cell>
          <cell r="C1830" t="str">
            <v>OURICURI</v>
          </cell>
          <cell r="D1830" t="str">
            <v>260990</v>
          </cell>
          <cell r="E1830">
            <v>576039</v>
          </cell>
          <cell r="F1830">
            <v>20824067</v>
          </cell>
          <cell r="G1830">
            <v>84955</v>
          </cell>
          <cell r="H1830">
            <v>12674844</v>
          </cell>
          <cell r="I1830">
            <v>2116</v>
          </cell>
          <cell r="J1830">
            <v>8931185</v>
          </cell>
        </row>
        <row r="1831">
          <cell r="A1831">
            <v>261000</v>
          </cell>
          <cell r="B1831" t="str">
            <v>PE</v>
          </cell>
          <cell r="C1831" t="str">
            <v>PALMARES</v>
          </cell>
          <cell r="D1831" t="str">
            <v>261000</v>
          </cell>
          <cell r="E1831">
            <v>354</v>
          </cell>
          <cell r="F1831">
            <v>166039282</v>
          </cell>
          <cell r="G1831">
            <v>54</v>
          </cell>
          <cell r="H1831">
            <v>214466106</v>
          </cell>
          <cell r="J1831">
            <v>155188827</v>
          </cell>
        </row>
        <row r="1832">
          <cell r="A1832">
            <v>261010</v>
          </cell>
          <cell r="B1832" t="str">
            <v>PE</v>
          </cell>
          <cell r="C1832" t="str">
            <v>PALMEIRINA</v>
          </cell>
          <cell r="D1832" t="str">
            <v>261010</v>
          </cell>
          <cell r="F1832">
            <v>347043</v>
          </cell>
          <cell r="G1832">
            <v>8383</v>
          </cell>
          <cell r="H1832">
            <v>987640</v>
          </cell>
          <cell r="I1832">
            <v>249</v>
          </cell>
          <cell r="J1832">
            <v>414384</v>
          </cell>
        </row>
        <row r="1833">
          <cell r="A1833">
            <v>261020</v>
          </cell>
          <cell r="B1833" t="str">
            <v>PE</v>
          </cell>
          <cell r="C1833" t="str">
            <v>PANELAS</v>
          </cell>
          <cell r="D1833" t="str">
            <v>261020</v>
          </cell>
          <cell r="E1833">
            <v>865435</v>
          </cell>
          <cell r="F1833">
            <v>12982263</v>
          </cell>
          <cell r="G1833">
            <v>188569</v>
          </cell>
          <cell r="H1833">
            <v>15214193</v>
          </cell>
          <cell r="I1833">
            <v>524760</v>
          </cell>
          <cell r="J1833">
            <v>9313887</v>
          </cell>
        </row>
        <row r="1834">
          <cell r="A1834">
            <v>261030</v>
          </cell>
          <cell r="B1834" t="str">
            <v>PE</v>
          </cell>
          <cell r="C1834" t="str">
            <v>PARANATAMA</v>
          </cell>
          <cell r="D1834" t="str">
            <v>261030</v>
          </cell>
          <cell r="F1834">
            <v>3896949</v>
          </cell>
          <cell r="H1834">
            <v>4072157</v>
          </cell>
          <cell r="I1834">
            <v>4000</v>
          </cell>
          <cell r="J1834">
            <v>2850496</v>
          </cell>
        </row>
        <row r="1835">
          <cell r="A1835">
            <v>261040</v>
          </cell>
          <cell r="B1835" t="str">
            <v>PE</v>
          </cell>
          <cell r="C1835" t="str">
            <v>PARNAMIRIM</v>
          </cell>
          <cell r="D1835" t="str">
            <v>261040</v>
          </cell>
          <cell r="F1835">
            <v>86483</v>
          </cell>
          <cell r="G1835">
            <v>3739</v>
          </cell>
          <cell r="H1835">
            <v>98813</v>
          </cell>
          <cell r="I1835">
            <v>3341</v>
          </cell>
          <cell r="J1835">
            <v>100273</v>
          </cell>
        </row>
        <row r="1836">
          <cell r="A1836">
            <v>261050</v>
          </cell>
          <cell r="B1836" t="str">
            <v>PE</v>
          </cell>
          <cell r="C1836" t="str">
            <v>PASSIRA</v>
          </cell>
          <cell r="D1836" t="str">
            <v>261050</v>
          </cell>
          <cell r="E1836">
            <v>8000</v>
          </cell>
          <cell r="F1836">
            <v>16350424</v>
          </cell>
          <cell r="G1836">
            <v>48311</v>
          </cell>
          <cell r="H1836">
            <v>17375683</v>
          </cell>
          <cell r="J1836">
            <v>10891933</v>
          </cell>
        </row>
        <row r="1837">
          <cell r="A1837">
            <v>261060</v>
          </cell>
          <cell r="B1837" t="str">
            <v>PE</v>
          </cell>
          <cell r="C1837" t="str">
            <v>PAUDALHO</v>
          </cell>
          <cell r="D1837" t="str">
            <v>261060</v>
          </cell>
          <cell r="E1837">
            <v>95467</v>
          </cell>
          <cell r="F1837">
            <v>137313081</v>
          </cell>
          <cell r="G1837">
            <v>61665</v>
          </cell>
          <cell r="H1837">
            <v>145876474</v>
          </cell>
          <cell r="I1837">
            <v>63955</v>
          </cell>
          <cell r="J1837">
            <v>96261087</v>
          </cell>
        </row>
        <row r="1838">
          <cell r="A1838">
            <v>261070</v>
          </cell>
          <cell r="B1838" t="str">
            <v>PE</v>
          </cell>
          <cell r="C1838" t="str">
            <v>PAULISTA</v>
          </cell>
          <cell r="D1838" t="str">
            <v>261070</v>
          </cell>
          <cell r="E1838">
            <v>4812</v>
          </cell>
          <cell r="F1838">
            <v>729279</v>
          </cell>
          <cell r="G1838">
            <v>5443</v>
          </cell>
          <cell r="H1838">
            <v>693912</v>
          </cell>
          <cell r="I1838">
            <v>21695</v>
          </cell>
          <cell r="J1838">
            <v>648758</v>
          </cell>
        </row>
        <row r="1839">
          <cell r="A1839">
            <v>261080</v>
          </cell>
          <cell r="B1839" t="str">
            <v>PE</v>
          </cell>
          <cell r="C1839" t="str">
            <v>PEDRA</v>
          </cell>
          <cell r="D1839" t="str">
            <v>261080</v>
          </cell>
          <cell r="E1839">
            <v>136633</v>
          </cell>
          <cell r="F1839">
            <v>10898416</v>
          </cell>
          <cell r="G1839">
            <v>135388</v>
          </cell>
          <cell r="H1839">
            <v>4864364</v>
          </cell>
          <cell r="J1839">
            <v>3192131</v>
          </cell>
        </row>
        <row r="1840">
          <cell r="A1840">
            <v>261090</v>
          </cell>
          <cell r="B1840" t="str">
            <v>PE</v>
          </cell>
          <cell r="C1840" t="str">
            <v>PESQUEIRA</v>
          </cell>
          <cell r="D1840" t="str">
            <v>261090</v>
          </cell>
          <cell r="F1840">
            <v>6847522</v>
          </cell>
          <cell r="G1840">
            <v>96932</v>
          </cell>
          <cell r="H1840">
            <v>6274753</v>
          </cell>
          <cell r="I1840">
            <v>270</v>
          </cell>
          <cell r="J1840">
            <v>2322878</v>
          </cell>
        </row>
        <row r="1841">
          <cell r="A1841">
            <v>261100</v>
          </cell>
          <cell r="B1841" t="str">
            <v>PE</v>
          </cell>
          <cell r="C1841" t="str">
            <v>PETROLÂNDIA</v>
          </cell>
          <cell r="D1841" t="str">
            <v>261100</v>
          </cell>
          <cell r="E1841">
            <v>856596</v>
          </cell>
          <cell r="F1841">
            <v>40406485</v>
          </cell>
          <cell r="G1841">
            <v>200129</v>
          </cell>
          <cell r="H1841">
            <v>47448401</v>
          </cell>
          <cell r="I1841">
            <v>191980</v>
          </cell>
          <cell r="J1841">
            <v>35114606</v>
          </cell>
        </row>
        <row r="1842">
          <cell r="A1842">
            <v>261110</v>
          </cell>
          <cell r="B1842" t="str">
            <v>PE</v>
          </cell>
          <cell r="C1842" t="str">
            <v>PETROLINA</v>
          </cell>
          <cell r="D1842" t="str">
            <v>261110</v>
          </cell>
          <cell r="F1842">
            <v>10815812</v>
          </cell>
          <cell r="G1842">
            <v>66941</v>
          </cell>
          <cell r="H1842">
            <v>12074314</v>
          </cell>
          <cell r="J1842">
            <v>7717580</v>
          </cell>
        </row>
        <row r="1843">
          <cell r="A1843">
            <v>261120</v>
          </cell>
          <cell r="B1843" t="str">
            <v>PE</v>
          </cell>
          <cell r="C1843" t="str">
            <v>POÇÃO</v>
          </cell>
          <cell r="D1843" t="str">
            <v>261120</v>
          </cell>
          <cell r="E1843">
            <v>169054</v>
          </cell>
          <cell r="F1843">
            <v>28142064</v>
          </cell>
          <cell r="G1843">
            <v>209184</v>
          </cell>
          <cell r="H1843">
            <v>32344549</v>
          </cell>
          <cell r="I1843">
            <v>116294</v>
          </cell>
          <cell r="J1843">
            <v>21926038</v>
          </cell>
        </row>
        <row r="1844">
          <cell r="A1844">
            <v>261140</v>
          </cell>
          <cell r="B1844" t="str">
            <v>PE</v>
          </cell>
          <cell r="C1844" t="str">
            <v>PRIMAVERA</v>
          </cell>
          <cell r="D1844" t="str">
            <v>261140</v>
          </cell>
          <cell r="E1844">
            <v>35068</v>
          </cell>
          <cell r="F1844">
            <v>2017734</v>
          </cell>
          <cell r="G1844">
            <v>123036</v>
          </cell>
          <cell r="H1844">
            <v>2155764</v>
          </cell>
          <cell r="I1844">
            <v>4193</v>
          </cell>
          <cell r="J1844">
            <v>929066</v>
          </cell>
        </row>
        <row r="1845">
          <cell r="A1845">
            <v>261150</v>
          </cell>
          <cell r="B1845" t="str">
            <v>PE</v>
          </cell>
          <cell r="C1845" t="str">
            <v>QUIPAPÁ</v>
          </cell>
          <cell r="D1845" t="str">
            <v>261150</v>
          </cell>
          <cell r="E1845">
            <v>9448</v>
          </cell>
          <cell r="F1845">
            <v>9643959</v>
          </cell>
          <cell r="G1845">
            <v>51996</v>
          </cell>
          <cell r="H1845">
            <v>10232746</v>
          </cell>
          <cell r="I1845">
            <v>1</v>
          </cell>
          <cell r="J1845">
            <v>5746869</v>
          </cell>
        </row>
        <row r="1846">
          <cell r="A1846">
            <v>261153</v>
          </cell>
          <cell r="B1846" t="str">
            <v>PE</v>
          </cell>
          <cell r="C1846" t="str">
            <v>QUIXABA</v>
          </cell>
          <cell r="D1846" t="str">
            <v>261153</v>
          </cell>
          <cell r="E1846">
            <v>184675</v>
          </cell>
          <cell r="F1846">
            <v>44946986</v>
          </cell>
          <cell r="G1846">
            <v>272944</v>
          </cell>
          <cell r="H1846">
            <v>53814029</v>
          </cell>
          <cell r="I1846">
            <v>532078</v>
          </cell>
          <cell r="J1846">
            <v>28097342</v>
          </cell>
        </row>
        <row r="1847">
          <cell r="A1847">
            <v>261160</v>
          </cell>
          <cell r="B1847" t="str">
            <v>PE</v>
          </cell>
          <cell r="C1847" t="str">
            <v>RECIFE</v>
          </cell>
          <cell r="D1847" t="str">
            <v>261160</v>
          </cell>
          <cell r="F1847">
            <v>166292</v>
          </cell>
          <cell r="H1847">
            <v>178170</v>
          </cell>
          <cell r="J1847">
            <v>118780</v>
          </cell>
        </row>
        <row r="1848">
          <cell r="A1848">
            <v>261170</v>
          </cell>
          <cell r="B1848" t="str">
            <v>PE</v>
          </cell>
          <cell r="C1848" t="str">
            <v>RIACHO DAS ALMAS</v>
          </cell>
          <cell r="D1848" t="str">
            <v>261170</v>
          </cell>
          <cell r="F1848">
            <v>347762</v>
          </cell>
          <cell r="H1848">
            <v>375405</v>
          </cell>
          <cell r="J1848">
            <v>310476</v>
          </cell>
        </row>
        <row r="1849">
          <cell r="A1849">
            <v>261180</v>
          </cell>
          <cell r="B1849" t="str">
            <v>PE</v>
          </cell>
          <cell r="C1849" t="str">
            <v>RIBEIRÃO</v>
          </cell>
          <cell r="D1849" t="str">
            <v>261180</v>
          </cell>
          <cell r="F1849">
            <v>4649006</v>
          </cell>
          <cell r="H1849">
            <v>4951320</v>
          </cell>
          <cell r="J1849">
            <v>3300880</v>
          </cell>
        </row>
        <row r="1850">
          <cell r="A1850">
            <v>261190</v>
          </cell>
          <cell r="B1850" t="str">
            <v>PE</v>
          </cell>
          <cell r="C1850" t="str">
            <v>RIO FORMOSO</v>
          </cell>
          <cell r="D1850" t="str">
            <v>261190</v>
          </cell>
          <cell r="E1850">
            <v>50406</v>
          </cell>
          <cell r="F1850">
            <v>6353991</v>
          </cell>
          <cell r="G1850">
            <v>343685</v>
          </cell>
          <cell r="H1850">
            <v>13568419</v>
          </cell>
          <cell r="I1850">
            <v>51341</v>
          </cell>
          <cell r="J1850">
            <v>10689763</v>
          </cell>
        </row>
        <row r="1851">
          <cell r="A1851">
            <v>261200</v>
          </cell>
          <cell r="B1851" t="str">
            <v>PE</v>
          </cell>
          <cell r="C1851" t="str">
            <v>SAIRÉ</v>
          </cell>
          <cell r="D1851" t="str">
            <v>261200</v>
          </cell>
          <cell r="E1851">
            <v>1571</v>
          </cell>
          <cell r="F1851">
            <v>27573576</v>
          </cell>
          <cell r="G1851">
            <v>7737</v>
          </cell>
          <cell r="H1851">
            <v>29563743</v>
          </cell>
          <cell r="I1851">
            <v>1620</v>
          </cell>
          <cell r="J1851">
            <v>19653106</v>
          </cell>
        </row>
        <row r="1852">
          <cell r="A1852">
            <v>261210</v>
          </cell>
          <cell r="B1852" t="str">
            <v>PE</v>
          </cell>
          <cell r="C1852" t="str">
            <v>SALGADINHO</v>
          </cell>
          <cell r="D1852" t="str">
            <v>261210</v>
          </cell>
          <cell r="E1852">
            <v>9565</v>
          </cell>
          <cell r="F1852">
            <v>46241825</v>
          </cell>
          <cell r="G1852">
            <v>63990</v>
          </cell>
          <cell r="H1852">
            <v>47209433</v>
          </cell>
          <cell r="I1852">
            <v>212718</v>
          </cell>
          <cell r="J1852">
            <v>27085084</v>
          </cell>
        </row>
        <row r="1853">
          <cell r="A1853">
            <v>261220</v>
          </cell>
          <cell r="B1853" t="str">
            <v>PE</v>
          </cell>
          <cell r="C1853" t="str">
            <v>SALGUEIRO</v>
          </cell>
          <cell r="D1853" t="str">
            <v>261220</v>
          </cell>
          <cell r="E1853">
            <v>901254</v>
          </cell>
          <cell r="F1853">
            <v>56322345</v>
          </cell>
          <cell r="G1853">
            <v>732916</v>
          </cell>
          <cell r="H1853">
            <v>60270520</v>
          </cell>
          <cell r="I1853">
            <v>429953</v>
          </cell>
          <cell r="J1853">
            <v>36450685</v>
          </cell>
        </row>
        <row r="1854">
          <cell r="A1854">
            <v>261230</v>
          </cell>
          <cell r="B1854" t="str">
            <v>PE</v>
          </cell>
          <cell r="C1854" t="str">
            <v>SALOÁ</v>
          </cell>
          <cell r="D1854" t="str">
            <v>261230</v>
          </cell>
          <cell r="E1854">
            <v>92042</v>
          </cell>
          <cell r="F1854">
            <v>31371714</v>
          </cell>
          <cell r="G1854">
            <v>53160</v>
          </cell>
          <cell r="H1854">
            <v>38183770</v>
          </cell>
          <cell r="I1854">
            <v>12735</v>
          </cell>
          <cell r="J1854">
            <v>25397516</v>
          </cell>
        </row>
        <row r="1855">
          <cell r="A1855">
            <v>261240</v>
          </cell>
          <cell r="B1855" t="str">
            <v>PE</v>
          </cell>
          <cell r="C1855" t="str">
            <v>SANHARÓ</v>
          </cell>
          <cell r="D1855" t="str">
            <v>261240</v>
          </cell>
          <cell r="E1855">
            <v>3270</v>
          </cell>
          <cell r="F1855">
            <v>2701793</v>
          </cell>
          <cell r="G1855">
            <v>3623</v>
          </cell>
          <cell r="H1855">
            <v>2991859</v>
          </cell>
          <cell r="I1855">
            <v>56794</v>
          </cell>
          <cell r="J1855">
            <v>2837496</v>
          </cell>
        </row>
        <row r="1856">
          <cell r="A1856">
            <v>261245</v>
          </cell>
          <cell r="B1856" t="str">
            <v>PE</v>
          </cell>
          <cell r="C1856" t="str">
            <v>SANTA CRUZ</v>
          </cell>
          <cell r="D1856" t="str">
            <v>261245</v>
          </cell>
          <cell r="E1856">
            <v>566392</v>
          </cell>
          <cell r="F1856">
            <v>10397981</v>
          </cell>
          <cell r="G1856">
            <v>48152</v>
          </cell>
          <cell r="H1856">
            <v>10906523</v>
          </cell>
          <cell r="I1856">
            <v>17417</v>
          </cell>
          <cell r="J1856">
            <v>7145816</v>
          </cell>
        </row>
        <row r="1857">
          <cell r="A1857">
            <v>261247</v>
          </cell>
          <cell r="B1857" t="str">
            <v>PE</v>
          </cell>
          <cell r="C1857" t="str">
            <v>SANTA CRUZ DA BAIXA VERDE</v>
          </cell>
          <cell r="D1857" t="str">
            <v>261247</v>
          </cell>
          <cell r="E1857">
            <v>491922</v>
          </cell>
          <cell r="F1857">
            <v>14232371</v>
          </cell>
          <cell r="G1857">
            <v>500</v>
          </cell>
          <cell r="H1857">
            <v>8426710</v>
          </cell>
          <cell r="J1857">
            <v>5690790</v>
          </cell>
        </row>
        <row r="1858">
          <cell r="A1858">
            <v>261250</v>
          </cell>
          <cell r="B1858" t="str">
            <v>PE</v>
          </cell>
          <cell r="C1858" t="str">
            <v>SANTA CRUZ DO CAPIBARIBE</v>
          </cell>
          <cell r="D1858" t="str">
            <v>261250</v>
          </cell>
          <cell r="F1858">
            <v>7274251</v>
          </cell>
          <cell r="H1858">
            <v>7967389</v>
          </cell>
          <cell r="J1858">
            <v>5545459</v>
          </cell>
        </row>
        <row r="1859">
          <cell r="A1859">
            <v>261255</v>
          </cell>
          <cell r="B1859" t="str">
            <v>PE</v>
          </cell>
          <cell r="C1859" t="str">
            <v>SANTA FILOMENA</v>
          </cell>
          <cell r="D1859" t="str">
            <v>261255</v>
          </cell>
          <cell r="E1859">
            <v>1555</v>
          </cell>
          <cell r="F1859">
            <v>4913</v>
          </cell>
          <cell r="G1859">
            <v>941</v>
          </cell>
          <cell r="H1859">
            <v>7173</v>
          </cell>
          <cell r="I1859">
            <v>15</v>
          </cell>
          <cell r="J1859">
            <v>8135</v>
          </cell>
        </row>
        <row r="1860">
          <cell r="A1860">
            <v>261260</v>
          </cell>
          <cell r="B1860" t="str">
            <v>PE</v>
          </cell>
          <cell r="C1860" t="str">
            <v>SANTA MARIA DA BOA VISTA</v>
          </cell>
          <cell r="D1860" t="str">
            <v>261260</v>
          </cell>
          <cell r="E1860">
            <v>315444</v>
          </cell>
          <cell r="F1860">
            <v>58456253</v>
          </cell>
          <cell r="G1860">
            <v>156074</v>
          </cell>
          <cell r="H1860">
            <v>62909391</v>
          </cell>
          <cell r="I1860">
            <v>222514</v>
          </cell>
          <cell r="J1860">
            <v>43872806</v>
          </cell>
        </row>
        <row r="1861">
          <cell r="A1861">
            <v>261270</v>
          </cell>
          <cell r="B1861" t="str">
            <v>PE</v>
          </cell>
          <cell r="C1861" t="str">
            <v>SANTA MARIA DO CAMBUCÁ</v>
          </cell>
          <cell r="D1861" t="str">
            <v>261270</v>
          </cell>
          <cell r="E1861">
            <v>159</v>
          </cell>
          <cell r="F1861">
            <v>588762</v>
          </cell>
          <cell r="G1861">
            <v>237</v>
          </cell>
          <cell r="H1861">
            <v>867846</v>
          </cell>
          <cell r="I1861">
            <v>55</v>
          </cell>
          <cell r="J1861">
            <v>825505</v>
          </cell>
        </row>
        <row r="1862">
          <cell r="A1862">
            <v>261280</v>
          </cell>
          <cell r="B1862" t="str">
            <v>PE</v>
          </cell>
          <cell r="C1862" t="str">
            <v>SANTA TEREZINHA</v>
          </cell>
          <cell r="D1862" t="str">
            <v>261280</v>
          </cell>
          <cell r="E1862">
            <v>82418</v>
          </cell>
          <cell r="F1862">
            <v>12802008</v>
          </cell>
          <cell r="G1862">
            <v>43120</v>
          </cell>
          <cell r="H1862">
            <v>13180686</v>
          </cell>
          <cell r="I1862">
            <v>33846</v>
          </cell>
          <cell r="J1862">
            <v>7675914</v>
          </cell>
        </row>
        <row r="1863">
          <cell r="A1863">
            <v>261290</v>
          </cell>
          <cell r="B1863" t="str">
            <v>PE</v>
          </cell>
          <cell r="C1863" t="str">
            <v>SÃO BENEDITO DO SUL</v>
          </cell>
          <cell r="D1863" t="str">
            <v>261290</v>
          </cell>
          <cell r="F1863">
            <v>1598934008</v>
          </cell>
          <cell r="H1863">
            <v>1713143580</v>
          </cell>
          <cell r="J1863">
            <v>1142095720</v>
          </cell>
        </row>
        <row r="1864">
          <cell r="A1864">
            <v>261300</v>
          </cell>
          <cell r="B1864" t="str">
            <v>PE</v>
          </cell>
          <cell r="C1864" t="str">
            <v>SÃO BENTO DO UNA</v>
          </cell>
          <cell r="D1864" t="str">
            <v>261300</v>
          </cell>
          <cell r="E1864">
            <v>7535</v>
          </cell>
          <cell r="F1864">
            <v>110176372</v>
          </cell>
          <cell r="H1864">
            <v>125031498</v>
          </cell>
          <cell r="I1864">
            <v>88614</v>
          </cell>
          <cell r="J1864">
            <v>90955041</v>
          </cell>
        </row>
        <row r="1865">
          <cell r="A1865">
            <v>261310</v>
          </cell>
          <cell r="B1865" t="str">
            <v>PE</v>
          </cell>
          <cell r="C1865" t="str">
            <v>SÃO CAITANO</v>
          </cell>
          <cell r="D1865" t="str">
            <v>261310</v>
          </cell>
          <cell r="E1865">
            <v>180143</v>
          </cell>
          <cell r="F1865">
            <v>43842324</v>
          </cell>
          <cell r="G1865">
            <v>149652</v>
          </cell>
          <cell r="H1865">
            <v>44166485</v>
          </cell>
          <cell r="I1865">
            <v>88327</v>
          </cell>
          <cell r="J1865">
            <v>27687128</v>
          </cell>
        </row>
        <row r="1866">
          <cell r="A1866">
            <v>261320</v>
          </cell>
          <cell r="B1866" t="str">
            <v>PE</v>
          </cell>
          <cell r="C1866" t="str">
            <v>SÃO JOÃO</v>
          </cell>
          <cell r="D1866" t="str">
            <v>261320</v>
          </cell>
          <cell r="E1866">
            <v>292626</v>
          </cell>
          <cell r="F1866">
            <v>13925683</v>
          </cell>
          <cell r="G1866">
            <v>258150</v>
          </cell>
          <cell r="H1866">
            <v>13234371</v>
          </cell>
          <cell r="I1866">
            <v>72284</v>
          </cell>
          <cell r="J1866">
            <v>7385983</v>
          </cell>
        </row>
        <row r="1867">
          <cell r="A1867">
            <v>261330</v>
          </cell>
          <cell r="B1867" t="str">
            <v>PE</v>
          </cell>
          <cell r="C1867" t="str">
            <v>SÃO JOAQUIM DO MONTE</v>
          </cell>
          <cell r="D1867" t="str">
            <v>261330</v>
          </cell>
          <cell r="E1867">
            <v>37434</v>
          </cell>
          <cell r="F1867">
            <v>104992499</v>
          </cell>
          <cell r="G1867">
            <v>28773</v>
          </cell>
          <cell r="H1867">
            <v>113345658</v>
          </cell>
          <cell r="I1867">
            <v>3040</v>
          </cell>
          <cell r="J1867">
            <v>75325389</v>
          </cell>
        </row>
        <row r="1868">
          <cell r="A1868">
            <v>261340</v>
          </cell>
          <cell r="B1868" t="str">
            <v>PE</v>
          </cell>
          <cell r="C1868" t="str">
            <v>SÃO JOSÉ DA COROA GRANDE</v>
          </cell>
          <cell r="D1868" t="str">
            <v>261340</v>
          </cell>
          <cell r="F1868">
            <v>1678768</v>
          </cell>
          <cell r="H1868">
            <v>1798680</v>
          </cell>
          <cell r="J1868">
            <v>1199120</v>
          </cell>
        </row>
        <row r="1869">
          <cell r="A1869">
            <v>261350</v>
          </cell>
          <cell r="B1869" t="str">
            <v>PE</v>
          </cell>
          <cell r="C1869" t="str">
            <v>SÃO JOSÉ DO BELMONTE</v>
          </cell>
          <cell r="D1869" t="str">
            <v>261350</v>
          </cell>
          <cell r="E1869">
            <v>185</v>
          </cell>
          <cell r="F1869">
            <v>7464756</v>
          </cell>
          <cell r="G1869">
            <v>8075</v>
          </cell>
          <cell r="H1869">
            <v>11067582</v>
          </cell>
          <cell r="I1869">
            <v>12860</v>
          </cell>
          <cell r="J1869">
            <v>5537483</v>
          </cell>
        </row>
        <row r="1870">
          <cell r="A1870">
            <v>261360</v>
          </cell>
          <cell r="B1870" t="str">
            <v>PE</v>
          </cell>
          <cell r="C1870" t="str">
            <v>SÃO JOSÉ DO EGITO</v>
          </cell>
          <cell r="D1870" t="str">
            <v>261360</v>
          </cell>
          <cell r="E1870">
            <v>12950</v>
          </cell>
          <cell r="F1870">
            <v>25927557</v>
          </cell>
          <cell r="G1870">
            <v>164964</v>
          </cell>
          <cell r="H1870">
            <v>31346412</v>
          </cell>
          <cell r="I1870">
            <v>4594</v>
          </cell>
          <cell r="J1870">
            <v>19040171</v>
          </cell>
        </row>
        <row r="1871">
          <cell r="A1871">
            <v>261370</v>
          </cell>
          <cell r="B1871" t="str">
            <v>PE</v>
          </cell>
          <cell r="C1871" t="str">
            <v>SÃO LOURENÇO DA MATA</v>
          </cell>
          <cell r="D1871" t="str">
            <v>261370</v>
          </cell>
          <cell r="E1871">
            <v>73737</v>
          </cell>
          <cell r="F1871">
            <v>1281014179</v>
          </cell>
          <cell r="G1871">
            <v>15244</v>
          </cell>
          <cell r="H1871">
            <v>1406455906</v>
          </cell>
          <cell r="I1871">
            <v>607689</v>
          </cell>
          <cell r="J1871">
            <v>955995803</v>
          </cell>
        </row>
        <row r="1872">
          <cell r="A1872">
            <v>261380</v>
          </cell>
          <cell r="B1872" t="str">
            <v>PE</v>
          </cell>
          <cell r="C1872" t="str">
            <v>SÃO VICENTE FERRER</v>
          </cell>
          <cell r="D1872" t="str">
            <v>261380</v>
          </cell>
          <cell r="E1872">
            <v>65524</v>
          </cell>
          <cell r="F1872">
            <v>19755706</v>
          </cell>
          <cell r="G1872">
            <v>29593</v>
          </cell>
          <cell r="H1872">
            <v>20874531</v>
          </cell>
          <cell r="I1872">
            <v>20280</v>
          </cell>
          <cell r="J1872">
            <v>13664672</v>
          </cell>
        </row>
        <row r="1873">
          <cell r="A1873">
            <v>261390</v>
          </cell>
          <cell r="B1873" t="str">
            <v>PE</v>
          </cell>
          <cell r="C1873" t="str">
            <v>SERRA TALHADA</v>
          </cell>
          <cell r="D1873" t="str">
            <v>261390</v>
          </cell>
          <cell r="E1873">
            <v>654063</v>
          </cell>
          <cell r="F1873">
            <v>107373599</v>
          </cell>
          <cell r="G1873">
            <v>355352</v>
          </cell>
          <cell r="H1873">
            <v>99055293</v>
          </cell>
          <cell r="I1873">
            <v>222801</v>
          </cell>
          <cell r="J1873">
            <v>57852919</v>
          </cell>
        </row>
        <row r="1874">
          <cell r="A1874">
            <v>261400</v>
          </cell>
          <cell r="B1874" t="str">
            <v>PE</v>
          </cell>
          <cell r="C1874" t="str">
            <v>SERRITA</v>
          </cell>
          <cell r="D1874" t="str">
            <v>261400</v>
          </cell>
          <cell r="E1874">
            <v>7715</v>
          </cell>
          <cell r="F1874">
            <v>4108307</v>
          </cell>
          <cell r="G1874">
            <v>47727</v>
          </cell>
          <cell r="H1874">
            <v>7641939</v>
          </cell>
          <cell r="I1874">
            <v>12598</v>
          </cell>
          <cell r="J1874">
            <v>6557396</v>
          </cell>
        </row>
        <row r="1875">
          <cell r="A1875">
            <v>261410</v>
          </cell>
          <cell r="B1875" t="str">
            <v>PE</v>
          </cell>
          <cell r="C1875" t="str">
            <v>SERTÂNIA</v>
          </cell>
          <cell r="D1875" t="str">
            <v>261410</v>
          </cell>
          <cell r="E1875">
            <v>1250</v>
          </cell>
          <cell r="F1875">
            <v>11346872</v>
          </cell>
          <cell r="G1875">
            <v>354</v>
          </cell>
          <cell r="H1875">
            <v>25148218</v>
          </cell>
          <cell r="I1875">
            <v>27032</v>
          </cell>
          <cell r="J1875">
            <v>14178896</v>
          </cell>
        </row>
        <row r="1876">
          <cell r="A1876">
            <v>261420</v>
          </cell>
          <cell r="B1876" t="str">
            <v>PE</v>
          </cell>
          <cell r="C1876" t="str">
            <v>SIRINHAÉM</v>
          </cell>
          <cell r="D1876" t="str">
            <v>261420</v>
          </cell>
          <cell r="E1876">
            <v>2398</v>
          </cell>
          <cell r="F1876">
            <v>15799303</v>
          </cell>
          <cell r="G1876">
            <v>2460</v>
          </cell>
          <cell r="H1876">
            <v>16834178</v>
          </cell>
          <cell r="I1876">
            <v>4900</v>
          </cell>
          <cell r="J1876">
            <v>11094717</v>
          </cell>
        </row>
        <row r="1877">
          <cell r="A1877">
            <v>261440</v>
          </cell>
          <cell r="B1877" t="str">
            <v>PE</v>
          </cell>
          <cell r="C1877" t="str">
            <v>SOLIDÃO</v>
          </cell>
          <cell r="D1877" t="str">
            <v>261440</v>
          </cell>
          <cell r="E1877">
            <v>43525</v>
          </cell>
          <cell r="F1877">
            <v>8335895</v>
          </cell>
          <cell r="G1877">
            <v>67601</v>
          </cell>
          <cell r="H1877">
            <v>9263887</v>
          </cell>
          <cell r="I1877">
            <v>20145</v>
          </cell>
          <cell r="J1877">
            <v>7168946</v>
          </cell>
        </row>
        <row r="1878">
          <cell r="A1878">
            <v>261450</v>
          </cell>
          <cell r="B1878" t="str">
            <v>PE</v>
          </cell>
          <cell r="C1878" t="str">
            <v>SURUBIM</v>
          </cell>
          <cell r="D1878" t="str">
            <v>261450</v>
          </cell>
          <cell r="E1878">
            <v>5610</v>
          </cell>
          <cell r="F1878">
            <v>135994844</v>
          </cell>
          <cell r="H1878">
            <v>146239876</v>
          </cell>
          <cell r="J1878">
            <v>98116379</v>
          </cell>
        </row>
        <row r="1879">
          <cell r="A1879">
            <v>261460</v>
          </cell>
          <cell r="B1879" t="str">
            <v>PE</v>
          </cell>
          <cell r="C1879" t="str">
            <v>TABIRA</v>
          </cell>
          <cell r="D1879" t="str">
            <v>261460</v>
          </cell>
          <cell r="E1879">
            <v>279263</v>
          </cell>
          <cell r="F1879">
            <v>17003646</v>
          </cell>
          <cell r="G1879">
            <v>155329</v>
          </cell>
          <cell r="H1879">
            <v>17014396</v>
          </cell>
          <cell r="I1879">
            <v>79433</v>
          </cell>
          <cell r="J1879">
            <v>11313819</v>
          </cell>
        </row>
        <row r="1880">
          <cell r="A1880">
            <v>261470</v>
          </cell>
          <cell r="B1880" t="str">
            <v>PE</v>
          </cell>
          <cell r="C1880" t="str">
            <v>TACAIMBÓ</v>
          </cell>
          <cell r="D1880" t="str">
            <v>261470</v>
          </cell>
          <cell r="E1880">
            <v>44095</v>
          </cell>
          <cell r="F1880">
            <v>13892290</v>
          </cell>
          <cell r="G1880">
            <v>19735</v>
          </cell>
          <cell r="H1880">
            <v>16590463</v>
          </cell>
          <cell r="I1880">
            <v>78169</v>
          </cell>
          <cell r="J1880">
            <v>9233970</v>
          </cell>
        </row>
        <row r="1881">
          <cell r="A1881">
            <v>261480</v>
          </cell>
          <cell r="B1881" t="str">
            <v>PE</v>
          </cell>
          <cell r="C1881" t="str">
            <v>TACARATU</v>
          </cell>
          <cell r="D1881" t="str">
            <v>261480</v>
          </cell>
          <cell r="E1881">
            <v>37523</v>
          </cell>
          <cell r="F1881">
            <v>130862557</v>
          </cell>
          <cell r="G1881">
            <v>464266</v>
          </cell>
          <cell r="H1881">
            <v>133440076</v>
          </cell>
          <cell r="I1881">
            <v>1200364</v>
          </cell>
          <cell r="J1881">
            <v>70902119</v>
          </cell>
        </row>
        <row r="1882">
          <cell r="A1882">
            <v>261485</v>
          </cell>
          <cell r="B1882" t="str">
            <v>PE</v>
          </cell>
          <cell r="C1882" t="str">
            <v>TAMANDARÉ</v>
          </cell>
          <cell r="D1882" t="str">
            <v>261485</v>
          </cell>
          <cell r="E1882">
            <v>94877</v>
          </cell>
          <cell r="F1882">
            <v>58386286</v>
          </cell>
          <cell r="G1882">
            <v>58039</v>
          </cell>
          <cell r="H1882">
            <v>62350245</v>
          </cell>
          <cell r="I1882">
            <v>216973</v>
          </cell>
          <cell r="J1882">
            <v>38659565</v>
          </cell>
        </row>
        <row r="1883">
          <cell r="A1883">
            <v>261500</v>
          </cell>
          <cell r="B1883" t="str">
            <v>PE</v>
          </cell>
          <cell r="C1883" t="str">
            <v>TAQUARITINGA DO NORTE</v>
          </cell>
          <cell r="D1883" t="str">
            <v>261500</v>
          </cell>
          <cell r="E1883">
            <v>1123</v>
          </cell>
          <cell r="F1883">
            <v>42666696</v>
          </cell>
          <cell r="G1883">
            <v>8125</v>
          </cell>
          <cell r="H1883">
            <v>46509106</v>
          </cell>
          <cell r="I1883">
            <v>1809</v>
          </cell>
          <cell r="J1883">
            <v>31515466</v>
          </cell>
        </row>
        <row r="1884">
          <cell r="A1884">
            <v>261510</v>
          </cell>
          <cell r="B1884" t="str">
            <v>PE</v>
          </cell>
          <cell r="C1884" t="str">
            <v>TEREZINHA</v>
          </cell>
          <cell r="D1884" t="str">
            <v>261510</v>
          </cell>
          <cell r="E1884">
            <v>54279</v>
          </cell>
          <cell r="F1884">
            <v>8253843</v>
          </cell>
          <cell r="G1884">
            <v>30210</v>
          </cell>
          <cell r="H1884">
            <v>9003878</v>
          </cell>
          <cell r="I1884">
            <v>36015</v>
          </cell>
          <cell r="J1884">
            <v>7597511</v>
          </cell>
        </row>
        <row r="1885">
          <cell r="A1885">
            <v>261520</v>
          </cell>
          <cell r="B1885" t="str">
            <v>PE</v>
          </cell>
          <cell r="C1885" t="str">
            <v>TERRA NOVA</v>
          </cell>
          <cell r="D1885" t="str">
            <v>261520</v>
          </cell>
          <cell r="E1885">
            <v>18464</v>
          </cell>
          <cell r="F1885">
            <v>26036272</v>
          </cell>
          <cell r="G1885">
            <v>42328</v>
          </cell>
          <cell r="H1885">
            <v>26268536</v>
          </cell>
          <cell r="I1885">
            <v>32419</v>
          </cell>
          <cell r="J1885">
            <v>22656667</v>
          </cell>
        </row>
        <row r="1886">
          <cell r="A1886">
            <v>261530</v>
          </cell>
          <cell r="B1886" t="str">
            <v>PE</v>
          </cell>
          <cell r="C1886" t="str">
            <v>TIMBAÚBA</v>
          </cell>
          <cell r="D1886" t="str">
            <v>261530</v>
          </cell>
          <cell r="E1886">
            <v>42281</v>
          </cell>
          <cell r="F1886">
            <v>28472928</v>
          </cell>
          <cell r="G1886">
            <v>909</v>
          </cell>
          <cell r="H1886">
            <v>29024398</v>
          </cell>
          <cell r="I1886">
            <v>14964</v>
          </cell>
          <cell r="J1886">
            <v>19092642</v>
          </cell>
        </row>
        <row r="1887">
          <cell r="A1887">
            <v>261540</v>
          </cell>
          <cell r="B1887" t="str">
            <v>PE</v>
          </cell>
          <cell r="C1887" t="str">
            <v>TORITAMA</v>
          </cell>
          <cell r="D1887" t="str">
            <v>261540</v>
          </cell>
          <cell r="F1887">
            <v>24217343</v>
          </cell>
          <cell r="H1887">
            <v>25860158</v>
          </cell>
          <cell r="J1887">
            <v>17293651</v>
          </cell>
        </row>
        <row r="1888">
          <cell r="A1888">
            <v>261550</v>
          </cell>
          <cell r="B1888" t="str">
            <v>PE</v>
          </cell>
          <cell r="C1888" t="str">
            <v>TRACUNHAÉM</v>
          </cell>
          <cell r="D1888" t="str">
            <v>261550</v>
          </cell>
          <cell r="F1888">
            <v>5176612</v>
          </cell>
          <cell r="H1888">
            <v>5546370</v>
          </cell>
          <cell r="I1888">
            <v>184879</v>
          </cell>
          <cell r="J1888">
            <v>2033669</v>
          </cell>
        </row>
        <row r="1889">
          <cell r="A1889">
            <v>261560</v>
          </cell>
          <cell r="B1889" t="str">
            <v>PE</v>
          </cell>
          <cell r="C1889" t="str">
            <v>TRINDADE</v>
          </cell>
          <cell r="D1889" t="str">
            <v>261560</v>
          </cell>
          <cell r="E1889">
            <v>2998</v>
          </cell>
          <cell r="F1889">
            <v>220268</v>
          </cell>
          <cell r="G1889">
            <v>3045</v>
          </cell>
          <cell r="H1889">
            <v>342725</v>
          </cell>
          <cell r="I1889">
            <v>522</v>
          </cell>
          <cell r="J1889">
            <v>206430</v>
          </cell>
        </row>
        <row r="1890">
          <cell r="A1890">
            <v>261570</v>
          </cell>
          <cell r="B1890" t="str">
            <v>PE</v>
          </cell>
          <cell r="C1890" t="str">
            <v>TRIUNFO</v>
          </cell>
          <cell r="D1890" t="str">
            <v>261570</v>
          </cell>
          <cell r="E1890">
            <v>51563</v>
          </cell>
          <cell r="F1890">
            <v>18579012</v>
          </cell>
          <cell r="G1890">
            <v>14884</v>
          </cell>
          <cell r="H1890">
            <v>19521470</v>
          </cell>
          <cell r="I1890">
            <v>51588</v>
          </cell>
          <cell r="J1890">
            <v>12172492</v>
          </cell>
        </row>
        <row r="1891">
          <cell r="A1891">
            <v>261580</v>
          </cell>
          <cell r="B1891" t="str">
            <v>PE</v>
          </cell>
          <cell r="C1891" t="str">
            <v>TUPANATINGA</v>
          </cell>
          <cell r="D1891" t="str">
            <v>261580</v>
          </cell>
          <cell r="E1891">
            <v>105640</v>
          </cell>
          <cell r="F1891">
            <v>8633507</v>
          </cell>
          <cell r="G1891">
            <v>57887</v>
          </cell>
          <cell r="H1891">
            <v>8668006</v>
          </cell>
          <cell r="I1891">
            <v>59010</v>
          </cell>
          <cell r="J1891">
            <v>6743579</v>
          </cell>
        </row>
        <row r="1892">
          <cell r="A1892">
            <v>261590</v>
          </cell>
          <cell r="B1892" t="str">
            <v>PE</v>
          </cell>
          <cell r="C1892" t="str">
            <v>TUPARETAMA</v>
          </cell>
          <cell r="D1892" t="str">
            <v>261590</v>
          </cell>
          <cell r="E1892">
            <v>373866</v>
          </cell>
          <cell r="F1892">
            <v>10177528</v>
          </cell>
          <cell r="G1892">
            <v>39833</v>
          </cell>
          <cell r="H1892">
            <v>1330294</v>
          </cell>
          <cell r="J1892">
            <v>623760</v>
          </cell>
        </row>
        <row r="1893">
          <cell r="A1893">
            <v>261600</v>
          </cell>
          <cell r="B1893" t="str">
            <v>PE</v>
          </cell>
          <cell r="C1893" t="str">
            <v>VENTUROSA</v>
          </cell>
          <cell r="D1893" t="str">
            <v>261600</v>
          </cell>
          <cell r="E1893">
            <v>32689</v>
          </cell>
          <cell r="F1893">
            <v>3085064</v>
          </cell>
          <cell r="G1893">
            <v>200</v>
          </cell>
          <cell r="H1893">
            <v>2991283</v>
          </cell>
          <cell r="J1893">
            <v>1938582</v>
          </cell>
        </row>
        <row r="1894">
          <cell r="A1894">
            <v>261610</v>
          </cell>
          <cell r="B1894" t="str">
            <v>PE</v>
          </cell>
          <cell r="C1894" t="str">
            <v>VERDEJANTE</v>
          </cell>
          <cell r="D1894" t="str">
            <v>261610</v>
          </cell>
          <cell r="E1894">
            <v>10096</v>
          </cell>
          <cell r="F1894">
            <v>17118361</v>
          </cell>
          <cell r="G1894">
            <v>36785</v>
          </cell>
          <cell r="H1894">
            <v>17580576</v>
          </cell>
          <cell r="I1894">
            <v>130464</v>
          </cell>
          <cell r="J1894">
            <v>9464217</v>
          </cell>
        </row>
        <row r="1895">
          <cell r="A1895">
            <v>261618</v>
          </cell>
          <cell r="B1895" t="str">
            <v>PE</v>
          </cell>
          <cell r="C1895" t="str">
            <v>VERTENTE DO LÉRIO</v>
          </cell>
          <cell r="D1895" t="str">
            <v>261618</v>
          </cell>
          <cell r="E1895">
            <v>7991</v>
          </cell>
          <cell r="F1895">
            <v>10019701</v>
          </cell>
          <cell r="G1895">
            <v>256</v>
          </cell>
          <cell r="H1895">
            <v>9281308</v>
          </cell>
          <cell r="I1895">
            <v>52518</v>
          </cell>
          <cell r="J1895">
            <v>5245690</v>
          </cell>
        </row>
        <row r="1896">
          <cell r="A1896">
            <v>261620</v>
          </cell>
          <cell r="B1896" t="str">
            <v>PE</v>
          </cell>
          <cell r="C1896" t="str">
            <v>VERTENTES</v>
          </cell>
          <cell r="D1896" t="str">
            <v>261620</v>
          </cell>
          <cell r="E1896">
            <v>71386</v>
          </cell>
          <cell r="F1896">
            <v>33821497</v>
          </cell>
          <cell r="G1896">
            <v>470760</v>
          </cell>
          <cell r="H1896">
            <v>30857033</v>
          </cell>
          <cell r="I1896">
            <v>104744</v>
          </cell>
          <cell r="J1896">
            <v>11465368</v>
          </cell>
        </row>
        <row r="1897">
          <cell r="A1897">
            <v>261630</v>
          </cell>
          <cell r="B1897" t="str">
            <v>PE</v>
          </cell>
          <cell r="C1897" t="str">
            <v>VICÊNCIA</v>
          </cell>
          <cell r="D1897" t="str">
            <v>261630</v>
          </cell>
          <cell r="E1897">
            <v>94022</v>
          </cell>
          <cell r="F1897">
            <v>18082619</v>
          </cell>
          <cell r="G1897">
            <v>355348</v>
          </cell>
          <cell r="H1897">
            <v>19110055</v>
          </cell>
          <cell r="I1897">
            <v>22312</v>
          </cell>
          <cell r="J1897">
            <v>11898966</v>
          </cell>
        </row>
        <row r="1898">
          <cell r="A1898">
            <v>261640</v>
          </cell>
          <cell r="B1898" t="str">
            <v>PE</v>
          </cell>
          <cell r="C1898" t="str">
            <v>VITÓRIA DE SANTO ANTÃO</v>
          </cell>
          <cell r="D1898" t="str">
            <v>261640</v>
          </cell>
          <cell r="E1898">
            <v>6359081</v>
          </cell>
          <cell r="F1898">
            <v>910204009</v>
          </cell>
          <cell r="G1898">
            <v>391991</v>
          </cell>
          <cell r="H1898">
            <v>893385083</v>
          </cell>
          <cell r="I1898">
            <v>135576</v>
          </cell>
          <cell r="J1898">
            <v>608267575</v>
          </cell>
        </row>
        <row r="1899">
          <cell r="A1899">
            <v>261650</v>
          </cell>
          <cell r="B1899" t="str">
            <v>PE</v>
          </cell>
          <cell r="C1899" t="str">
            <v>XEXÉU</v>
          </cell>
          <cell r="D1899" t="str">
            <v>261650</v>
          </cell>
          <cell r="E1899">
            <v>1416877</v>
          </cell>
          <cell r="F1899">
            <v>24165455</v>
          </cell>
          <cell r="G1899">
            <v>4425</v>
          </cell>
          <cell r="H1899">
            <v>17180389</v>
          </cell>
          <cell r="I1899">
            <v>338236</v>
          </cell>
          <cell r="J1899">
            <v>15578083</v>
          </cell>
        </row>
        <row r="1900">
          <cell r="A1900">
            <v>220005</v>
          </cell>
          <cell r="B1900" t="str">
            <v>PI</v>
          </cell>
          <cell r="C1900" t="str">
            <v>ACAUÃ</v>
          </cell>
          <cell r="D1900" t="str">
            <v>220005</v>
          </cell>
          <cell r="F1900">
            <v>11603309</v>
          </cell>
          <cell r="H1900">
            <v>13604081</v>
          </cell>
          <cell r="J1900">
            <v>9070242</v>
          </cell>
        </row>
        <row r="1901">
          <cell r="A1901">
            <v>220010</v>
          </cell>
          <cell r="B1901" t="str">
            <v>PI</v>
          </cell>
          <cell r="C1901" t="str">
            <v>AGRICOLÂNDIA</v>
          </cell>
          <cell r="D1901" t="str">
            <v>220010</v>
          </cell>
          <cell r="F1901">
            <v>33600</v>
          </cell>
          <cell r="H1901">
            <v>36000</v>
          </cell>
          <cell r="J1901">
            <v>24000</v>
          </cell>
        </row>
        <row r="1902">
          <cell r="A1902">
            <v>220020</v>
          </cell>
          <cell r="B1902" t="str">
            <v>PI</v>
          </cell>
          <cell r="C1902" t="str">
            <v>ÁGUA BRANCA</v>
          </cell>
          <cell r="D1902" t="str">
            <v>220020</v>
          </cell>
          <cell r="E1902">
            <v>3798</v>
          </cell>
          <cell r="F1902">
            <v>3149659</v>
          </cell>
          <cell r="G1902">
            <v>2783</v>
          </cell>
          <cell r="H1902">
            <v>2752209</v>
          </cell>
          <cell r="I1902">
            <v>3289</v>
          </cell>
          <cell r="J1902">
            <v>1883013</v>
          </cell>
        </row>
        <row r="1903">
          <cell r="A1903">
            <v>220025</v>
          </cell>
          <cell r="B1903" t="str">
            <v>PI</v>
          </cell>
          <cell r="C1903" t="str">
            <v>ALAGOINHA DO PIAUÍ</v>
          </cell>
          <cell r="D1903" t="str">
            <v>220025</v>
          </cell>
          <cell r="F1903">
            <v>1555456</v>
          </cell>
          <cell r="H1903">
            <v>1666560</v>
          </cell>
          <cell r="J1903">
            <v>1111040</v>
          </cell>
        </row>
        <row r="1904">
          <cell r="A1904">
            <v>220027</v>
          </cell>
          <cell r="B1904" t="str">
            <v>PI</v>
          </cell>
          <cell r="C1904" t="str">
            <v>ALEGRETE DO PIAUÍ</v>
          </cell>
          <cell r="D1904" t="str">
            <v>220027</v>
          </cell>
          <cell r="F1904">
            <v>13302260</v>
          </cell>
          <cell r="H1904">
            <v>14432669</v>
          </cell>
          <cell r="J1904">
            <v>9816820</v>
          </cell>
        </row>
        <row r="1905">
          <cell r="A1905">
            <v>220040</v>
          </cell>
          <cell r="B1905" t="str">
            <v>PI</v>
          </cell>
          <cell r="C1905" t="str">
            <v>ALTOS</v>
          </cell>
          <cell r="D1905" t="str">
            <v>220040</v>
          </cell>
          <cell r="E1905">
            <v>61215</v>
          </cell>
          <cell r="F1905">
            <v>3543066</v>
          </cell>
          <cell r="G1905">
            <v>70115</v>
          </cell>
          <cell r="H1905">
            <v>3654645</v>
          </cell>
          <cell r="I1905">
            <v>95774</v>
          </cell>
          <cell r="J1905">
            <v>2971297</v>
          </cell>
        </row>
        <row r="1906">
          <cell r="A1906">
            <v>220045</v>
          </cell>
          <cell r="B1906" t="str">
            <v>PI</v>
          </cell>
          <cell r="C1906" t="str">
            <v>ALVORADA DO GURGUÉIA</v>
          </cell>
          <cell r="D1906" t="str">
            <v>220045</v>
          </cell>
          <cell r="F1906">
            <v>15528800</v>
          </cell>
          <cell r="G1906">
            <v>151094</v>
          </cell>
          <cell r="H1906">
            <v>15994409</v>
          </cell>
          <cell r="I1906">
            <v>13421</v>
          </cell>
          <cell r="J1906">
            <v>10495448</v>
          </cell>
        </row>
        <row r="1907">
          <cell r="A1907">
            <v>220050</v>
          </cell>
          <cell r="B1907" t="str">
            <v>PI</v>
          </cell>
          <cell r="C1907" t="str">
            <v>AMARANTE</v>
          </cell>
          <cell r="D1907" t="str">
            <v>220050</v>
          </cell>
          <cell r="F1907">
            <v>7943006</v>
          </cell>
          <cell r="H1907">
            <v>11369170</v>
          </cell>
          <cell r="J1907">
            <v>9736000</v>
          </cell>
        </row>
        <row r="1908">
          <cell r="A1908">
            <v>220060</v>
          </cell>
          <cell r="B1908" t="str">
            <v>PI</v>
          </cell>
          <cell r="C1908" t="str">
            <v>ANGICAL DO PIAUÍ</v>
          </cell>
          <cell r="D1908" t="str">
            <v>220060</v>
          </cell>
          <cell r="F1908">
            <v>782303</v>
          </cell>
          <cell r="H1908">
            <v>890294</v>
          </cell>
          <cell r="J1908">
            <v>754514</v>
          </cell>
        </row>
        <row r="1909">
          <cell r="A1909">
            <v>220070</v>
          </cell>
          <cell r="B1909" t="str">
            <v>PI</v>
          </cell>
          <cell r="C1909" t="str">
            <v>ANÍSIO DE ABREU</v>
          </cell>
          <cell r="D1909" t="str">
            <v>220070</v>
          </cell>
          <cell r="F1909">
            <v>949788</v>
          </cell>
          <cell r="H1909">
            <v>1017630</v>
          </cell>
          <cell r="J1909">
            <v>678420</v>
          </cell>
        </row>
        <row r="1910">
          <cell r="A1910">
            <v>220080</v>
          </cell>
          <cell r="B1910" t="str">
            <v>PI</v>
          </cell>
          <cell r="C1910" t="str">
            <v>ANTÔNIO ALMEIDA</v>
          </cell>
          <cell r="D1910" t="str">
            <v>220080</v>
          </cell>
          <cell r="E1910">
            <v>15986</v>
          </cell>
          <cell r="F1910">
            <v>23571660</v>
          </cell>
          <cell r="G1910">
            <v>20790</v>
          </cell>
          <cell r="H1910">
            <v>24623008</v>
          </cell>
          <cell r="I1910">
            <v>46449</v>
          </cell>
          <cell r="J1910">
            <v>14811935</v>
          </cell>
        </row>
        <row r="1911">
          <cell r="A1911">
            <v>220095</v>
          </cell>
          <cell r="B1911" t="str">
            <v>PI</v>
          </cell>
          <cell r="C1911" t="str">
            <v>AROEIRAS DO ITAIM</v>
          </cell>
          <cell r="D1911" t="str">
            <v>220095</v>
          </cell>
          <cell r="F1911">
            <v>537292</v>
          </cell>
          <cell r="H1911">
            <v>575670</v>
          </cell>
          <cell r="J1911">
            <v>383780</v>
          </cell>
        </row>
        <row r="1912">
          <cell r="A1912">
            <v>220100</v>
          </cell>
          <cell r="B1912" t="str">
            <v>PI</v>
          </cell>
          <cell r="C1912" t="str">
            <v>ARRAIAL</v>
          </cell>
          <cell r="D1912" t="str">
            <v>220100</v>
          </cell>
          <cell r="E1912">
            <v>4060</v>
          </cell>
          <cell r="F1912">
            <v>403626</v>
          </cell>
          <cell r="G1912">
            <v>13</v>
          </cell>
          <cell r="H1912">
            <v>505053</v>
          </cell>
          <cell r="J1912">
            <v>452924</v>
          </cell>
        </row>
        <row r="1913">
          <cell r="A1913">
            <v>220105</v>
          </cell>
          <cell r="B1913" t="str">
            <v>PI</v>
          </cell>
          <cell r="C1913" t="str">
            <v>ASSUNÇÃO DO PIAUÍ</v>
          </cell>
          <cell r="D1913" t="str">
            <v>220105</v>
          </cell>
          <cell r="F1913">
            <v>8027770</v>
          </cell>
          <cell r="H1913">
            <v>8919071</v>
          </cell>
          <cell r="J1913">
            <v>6462790</v>
          </cell>
        </row>
        <row r="1914">
          <cell r="A1914">
            <v>220110</v>
          </cell>
          <cell r="B1914" t="str">
            <v>PI</v>
          </cell>
          <cell r="C1914" t="str">
            <v>AVELINO LOPES</v>
          </cell>
          <cell r="D1914" t="str">
            <v>220110</v>
          </cell>
          <cell r="F1914">
            <v>15331708</v>
          </cell>
          <cell r="H1914">
            <v>16426830</v>
          </cell>
          <cell r="J1914">
            <v>10951220</v>
          </cell>
        </row>
        <row r="1915">
          <cell r="A1915">
            <v>220115</v>
          </cell>
          <cell r="B1915" t="str">
            <v>PI</v>
          </cell>
          <cell r="C1915" t="str">
            <v>BAIXA GRANDE DO RIBEIRO</v>
          </cell>
          <cell r="D1915" t="str">
            <v>220115</v>
          </cell>
          <cell r="F1915">
            <v>404180</v>
          </cell>
          <cell r="H1915">
            <v>433050</v>
          </cell>
          <cell r="J1915">
            <v>288700</v>
          </cell>
        </row>
        <row r="1916">
          <cell r="A1916">
            <v>220117</v>
          </cell>
          <cell r="B1916" t="str">
            <v>PI</v>
          </cell>
          <cell r="C1916" t="str">
            <v>BARRA D'ALCÂNTARA</v>
          </cell>
          <cell r="D1916" t="str">
            <v>220117</v>
          </cell>
          <cell r="E1916">
            <v>235</v>
          </cell>
          <cell r="F1916">
            <v>190092065</v>
          </cell>
          <cell r="G1916">
            <v>910</v>
          </cell>
          <cell r="H1916">
            <v>204347539</v>
          </cell>
          <cell r="J1916">
            <v>135892228</v>
          </cell>
        </row>
        <row r="1917">
          <cell r="A1917">
            <v>220120</v>
          </cell>
          <cell r="B1917" t="str">
            <v>PI</v>
          </cell>
          <cell r="C1917" t="str">
            <v>BARRAS</v>
          </cell>
          <cell r="D1917" t="str">
            <v>220120</v>
          </cell>
          <cell r="F1917">
            <v>3680236</v>
          </cell>
          <cell r="H1917">
            <v>3943110</v>
          </cell>
          <cell r="J1917">
            <v>2628740</v>
          </cell>
        </row>
        <row r="1918">
          <cell r="A1918">
            <v>220140</v>
          </cell>
          <cell r="B1918" t="str">
            <v>PI</v>
          </cell>
          <cell r="C1918" t="str">
            <v>BARRO DURO</v>
          </cell>
          <cell r="D1918" t="str">
            <v>220140</v>
          </cell>
          <cell r="F1918">
            <v>10879319</v>
          </cell>
          <cell r="H1918">
            <v>11534417</v>
          </cell>
          <cell r="J1918">
            <v>7740839</v>
          </cell>
        </row>
        <row r="1919">
          <cell r="A1919">
            <v>220150</v>
          </cell>
          <cell r="B1919" t="str">
            <v>PI</v>
          </cell>
          <cell r="C1919" t="str">
            <v>BATALHA</v>
          </cell>
          <cell r="D1919" t="str">
            <v>220150</v>
          </cell>
          <cell r="F1919">
            <v>8992368</v>
          </cell>
          <cell r="G1919">
            <v>1120</v>
          </cell>
          <cell r="H1919">
            <v>9620488</v>
          </cell>
          <cell r="I1919">
            <v>500</v>
          </cell>
          <cell r="J1919">
            <v>6256866</v>
          </cell>
        </row>
        <row r="1920">
          <cell r="A1920">
            <v>220155</v>
          </cell>
          <cell r="B1920" t="str">
            <v>PI</v>
          </cell>
          <cell r="C1920" t="str">
            <v>BELA VISTA DO PIAUÍ</v>
          </cell>
          <cell r="D1920" t="str">
            <v>220155</v>
          </cell>
          <cell r="E1920">
            <v>4283</v>
          </cell>
          <cell r="F1920">
            <v>10781802</v>
          </cell>
          <cell r="G1920">
            <v>5504</v>
          </cell>
          <cell r="H1920">
            <v>10998636</v>
          </cell>
          <cell r="J1920">
            <v>8955662</v>
          </cell>
        </row>
        <row r="1921">
          <cell r="A1921">
            <v>220157</v>
          </cell>
          <cell r="B1921" t="str">
            <v>PI</v>
          </cell>
          <cell r="C1921" t="str">
            <v>BELÉM DO PIAUÍ</v>
          </cell>
          <cell r="D1921" t="str">
            <v>220157</v>
          </cell>
          <cell r="E1921">
            <v>31511</v>
          </cell>
          <cell r="F1921">
            <v>16600315</v>
          </cell>
          <cell r="G1921">
            <v>19729</v>
          </cell>
          <cell r="H1921">
            <v>17731769</v>
          </cell>
          <cell r="I1921">
            <v>29981</v>
          </cell>
          <cell r="J1921">
            <v>13403218</v>
          </cell>
        </row>
        <row r="1922">
          <cell r="A1922">
            <v>220170</v>
          </cell>
          <cell r="B1922" t="str">
            <v>PI</v>
          </cell>
          <cell r="C1922" t="str">
            <v>BERTOLÍNIA</v>
          </cell>
          <cell r="D1922" t="str">
            <v>220170</v>
          </cell>
          <cell r="E1922">
            <v>21595</v>
          </cell>
          <cell r="F1922">
            <v>2049513</v>
          </cell>
          <cell r="H1922">
            <v>2201913</v>
          </cell>
          <cell r="J1922">
            <v>1505219</v>
          </cell>
        </row>
        <row r="1923">
          <cell r="A1923">
            <v>220177</v>
          </cell>
          <cell r="B1923" t="str">
            <v>PI</v>
          </cell>
          <cell r="C1923" t="str">
            <v>BOA HORA</v>
          </cell>
          <cell r="D1923" t="str">
            <v>220177</v>
          </cell>
          <cell r="F1923">
            <v>9317840</v>
          </cell>
          <cell r="H1923">
            <v>9983400</v>
          </cell>
          <cell r="J1923">
            <v>6655600</v>
          </cell>
        </row>
        <row r="1924">
          <cell r="A1924">
            <v>220190</v>
          </cell>
          <cell r="B1924" t="str">
            <v>PI</v>
          </cell>
          <cell r="C1924" t="str">
            <v>BOM JESUS</v>
          </cell>
          <cell r="D1924" t="str">
            <v>220190</v>
          </cell>
          <cell r="E1924">
            <v>110</v>
          </cell>
          <cell r="F1924">
            <v>34927056</v>
          </cell>
          <cell r="H1924">
            <v>37421610</v>
          </cell>
          <cell r="J1924">
            <v>24947740</v>
          </cell>
        </row>
        <row r="1925">
          <cell r="A1925">
            <v>220191</v>
          </cell>
          <cell r="B1925" t="str">
            <v>PI</v>
          </cell>
          <cell r="C1925" t="str">
            <v>BOM PRINCÍPIO DO PIAUÍ</v>
          </cell>
          <cell r="D1925" t="str">
            <v>220191</v>
          </cell>
          <cell r="F1925">
            <v>223354</v>
          </cell>
          <cell r="H1925">
            <v>3346684</v>
          </cell>
          <cell r="J1925">
            <v>2161020</v>
          </cell>
        </row>
        <row r="1926">
          <cell r="A1926">
            <v>220192</v>
          </cell>
          <cell r="B1926" t="str">
            <v>PI</v>
          </cell>
          <cell r="C1926" t="str">
            <v>BONFIM DO PIAUÍ</v>
          </cell>
          <cell r="D1926" t="str">
            <v>220192</v>
          </cell>
          <cell r="E1926">
            <v>20772</v>
          </cell>
          <cell r="F1926">
            <v>8944562</v>
          </cell>
          <cell r="G1926">
            <v>126386</v>
          </cell>
          <cell r="H1926">
            <v>7614488</v>
          </cell>
          <cell r="I1926">
            <v>3639</v>
          </cell>
          <cell r="J1926">
            <v>3587076</v>
          </cell>
        </row>
        <row r="1927">
          <cell r="A1927">
            <v>220194</v>
          </cell>
          <cell r="B1927" t="str">
            <v>PI</v>
          </cell>
          <cell r="C1927" t="str">
            <v>BOQUEIRÃO DO PIAUÍ</v>
          </cell>
          <cell r="D1927" t="str">
            <v>220194</v>
          </cell>
          <cell r="E1927">
            <v>83878</v>
          </cell>
          <cell r="F1927">
            <v>6779354</v>
          </cell>
          <cell r="G1927">
            <v>69191</v>
          </cell>
          <cell r="H1927">
            <v>6690546</v>
          </cell>
          <cell r="I1927">
            <v>44120</v>
          </cell>
          <cell r="J1927">
            <v>5541228</v>
          </cell>
        </row>
        <row r="1928">
          <cell r="A1928">
            <v>220196</v>
          </cell>
          <cell r="B1928" t="str">
            <v>PI</v>
          </cell>
          <cell r="C1928" t="str">
            <v>BRASILEIRA</v>
          </cell>
          <cell r="D1928" t="str">
            <v>220196</v>
          </cell>
          <cell r="E1928">
            <v>38718</v>
          </cell>
          <cell r="F1928">
            <v>5532860</v>
          </cell>
          <cell r="G1928">
            <v>55510</v>
          </cell>
          <cell r="H1928">
            <v>5930725</v>
          </cell>
          <cell r="I1928">
            <v>13953</v>
          </cell>
          <cell r="J1928">
            <v>3561132</v>
          </cell>
        </row>
        <row r="1929">
          <cell r="A1929">
            <v>220198</v>
          </cell>
          <cell r="B1929" t="str">
            <v>PI</v>
          </cell>
          <cell r="C1929" t="str">
            <v>BREJO DO PIAUÍ</v>
          </cell>
          <cell r="D1929" t="str">
            <v>220198</v>
          </cell>
          <cell r="F1929">
            <v>5204151</v>
          </cell>
          <cell r="H1929">
            <v>6060420</v>
          </cell>
          <cell r="J1929">
            <v>4030039</v>
          </cell>
        </row>
        <row r="1930">
          <cell r="A1930">
            <v>220202</v>
          </cell>
          <cell r="B1930" t="str">
            <v>PI</v>
          </cell>
          <cell r="C1930" t="str">
            <v>BURITI DOS MONTES</v>
          </cell>
          <cell r="D1930" t="str">
            <v>220202</v>
          </cell>
          <cell r="E1930">
            <v>31</v>
          </cell>
          <cell r="F1930">
            <v>6319495</v>
          </cell>
          <cell r="G1930">
            <v>3597</v>
          </cell>
          <cell r="H1930">
            <v>7233080</v>
          </cell>
          <cell r="I1930">
            <v>3553</v>
          </cell>
          <cell r="J1930">
            <v>6693111</v>
          </cell>
        </row>
        <row r="1931">
          <cell r="A1931">
            <v>220207</v>
          </cell>
          <cell r="B1931" t="str">
            <v>PI</v>
          </cell>
          <cell r="C1931" t="str">
            <v>CAJAZEIRAS DO PIAUÍ</v>
          </cell>
          <cell r="D1931" t="str">
            <v>220207</v>
          </cell>
          <cell r="F1931">
            <v>297612</v>
          </cell>
          <cell r="H1931">
            <v>318870</v>
          </cell>
          <cell r="J1931">
            <v>212580</v>
          </cell>
        </row>
        <row r="1932">
          <cell r="A1932">
            <v>220208</v>
          </cell>
          <cell r="B1932" t="str">
            <v>PI</v>
          </cell>
          <cell r="C1932" t="str">
            <v>CAJUEIRO DA PRAIA</v>
          </cell>
          <cell r="D1932" t="str">
            <v>220208</v>
          </cell>
          <cell r="F1932">
            <v>2897500</v>
          </cell>
          <cell r="H1932">
            <v>3047493</v>
          </cell>
          <cell r="J1932">
            <v>1980700</v>
          </cell>
        </row>
        <row r="1933">
          <cell r="A1933">
            <v>220209</v>
          </cell>
          <cell r="B1933" t="str">
            <v>PI</v>
          </cell>
          <cell r="C1933" t="str">
            <v>CALDEIRÃO GRANDE DO PIAUÍ</v>
          </cell>
          <cell r="D1933" t="str">
            <v>220209</v>
          </cell>
          <cell r="F1933">
            <v>2767352</v>
          </cell>
          <cell r="H1933">
            <v>2965020</v>
          </cell>
          <cell r="J1933">
            <v>1976680</v>
          </cell>
        </row>
        <row r="1934">
          <cell r="A1934">
            <v>220210</v>
          </cell>
          <cell r="B1934" t="str">
            <v>PI</v>
          </cell>
          <cell r="C1934" t="str">
            <v>CAMPINAS DO PIAUÍ</v>
          </cell>
          <cell r="D1934" t="str">
            <v>220210</v>
          </cell>
          <cell r="F1934">
            <v>77560</v>
          </cell>
          <cell r="H1934">
            <v>83100</v>
          </cell>
          <cell r="J1934">
            <v>55400</v>
          </cell>
        </row>
        <row r="1935">
          <cell r="A1935">
            <v>220211</v>
          </cell>
          <cell r="B1935" t="str">
            <v>PI</v>
          </cell>
          <cell r="C1935" t="str">
            <v>CAMPO ALEGRE DO FIDALGO</v>
          </cell>
          <cell r="D1935" t="str">
            <v>220211</v>
          </cell>
          <cell r="F1935">
            <v>3620608</v>
          </cell>
          <cell r="H1935">
            <v>4131066</v>
          </cell>
          <cell r="J1935">
            <v>2721083</v>
          </cell>
        </row>
        <row r="1936">
          <cell r="A1936">
            <v>220213</v>
          </cell>
          <cell r="B1936" t="str">
            <v>PI</v>
          </cell>
          <cell r="C1936" t="str">
            <v>CAMPO GRANDE DO PIAUÍ</v>
          </cell>
          <cell r="D1936" t="str">
            <v>220213</v>
          </cell>
          <cell r="F1936">
            <v>62939466</v>
          </cell>
          <cell r="H1936">
            <v>67195861</v>
          </cell>
          <cell r="I1936">
            <v>1112345</v>
          </cell>
          <cell r="J1936">
            <v>23561102</v>
          </cell>
        </row>
        <row r="1937">
          <cell r="A1937">
            <v>220217</v>
          </cell>
          <cell r="B1937" t="str">
            <v>PI</v>
          </cell>
          <cell r="C1937" t="str">
            <v>CAMPO LARGO DO PIAUÍ</v>
          </cell>
          <cell r="D1937" t="str">
            <v>220217</v>
          </cell>
          <cell r="E1937">
            <v>15823</v>
          </cell>
          <cell r="F1937">
            <v>590022</v>
          </cell>
          <cell r="G1937">
            <v>17854</v>
          </cell>
          <cell r="H1937">
            <v>768399</v>
          </cell>
          <cell r="I1937">
            <v>6037</v>
          </cell>
          <cell r="J1937">
            <v>660356</v>
          </cell>
        </row>
        <row r="1938">
          <cell r="A1938">
            <v>220220</v>
          </cell>
          <cell r="B1938" t="str">
            <v>PI</v>
          </cell>
          <cell r="C1938" t="str">
            <v>CAMPO MAIOR</v>
          </cell>
          <cell r="D1938" t="str">
            <v>220220</v>
          </cell>
          <cell r="E1938">
            <v>595772</v>
          </cell>
          <cell r="F1938">
            <v>56879073</v>
          </cell>
          <cell r="G1938">
            <v>324333</v>
          </cell>
          <cell r="H1938">
            <v>60963717</v>
          </cell>
          <cell r="I1938">
            <v>49616</v>
          </cell>
          <cell r="J1938">
            <v>43197887</v>
          </cell>
        </row>
        <row r="1939">
          <cell r="A1939">
            <v>220225</v>
          </cell>
          <cell r="B1939" t="str">
            <v>PI</v>
          </cell>
          <cell r="C1939" t="str">
            <v>CANAVIEIRA</v>
          </cell>
          <cell r="D1939" t="str">
            <v>220225</v>
          </cell>
          <cell r="E1939">
            <v>24316</v>
          </cell>
          <cell r="F1939">
            <v>1570706</v>
          </cell>
          <cell r="G1939">
            <v>17163</v>
          </cell>
          <cell r="H1939">
            <v>1910961</v>
          </cell>
          <cell r="I1939">
            <v>1856</v>
          </cell>
          <cell r="J1939">
            <v>855623</v>
          </cell>
        </row>
        <row r="1940">
          <cell r="A1940">
            <v>220230</v>
          </cell>
          <cell r="B1940" t="str">
            <v>PI</v>
          </cell>
          <cell r="C1940" t="str">
            <v>CANTO DO BURITI</v>
          </cell>
          <cell r="D1940" t="str">
            <v>220230</v>
          </cell>
          <cell r="F1940">
            <v>10457263</v>
          </cell>
          <cell r="G1940">
            <v>125925</v>
          </cell>
          <cell r="H1940">
            <v>11128342</v>
          </cell>
          <cell r="J1940">
            <v>7755071</v>
          </cell>
        </row>
        <row r="1941">
          <cell r="A1941">
            <v>220240</v>
          </cell>
          <cell r="B1941" t="str">
            <v>PI</v>
          </cell>
          <cell r="C1941" t="str">
            <v>CAPITÃO DE CAMPOS</v>
          </cell>
          <cell r="D1941" t="str">
            <v>220240</v>
          </cell>
          <cell r="F1941">
            <v>283444</v>
          </cell>
          <cell r="H1941">
            <v>303690</v>
          </cell>
          <cell r="J1941">
            <v>202460</v>
          </cell>
        </row>
        <row r="1942">
          <cell r="A1942">
            <v>220245</v>
          </cell>
          <cell r="B1942" t="str">
            <v>PI</v>
          </cell>
          <cell r="C1942" t="str">
            <v>CAPITÃO GERVÁSIO OLIVEIRA</v>
          </cell>
          <cell r="D1942" t="str">
            <v>220245</v>
          </cell>
          <cell r="E1942">
            <v>355</v>
          </cell>
          <cell r="F1942">
            <v>672344</v>
          </cell>
          <cell r="G1942">
            <v>42</v>
          </cell>
          <cell r="H1942">
            <v>693867</v>
          </cell>
          <cell r="I1942">
            <v>220</v>
          </cell>
          <cell r="J1942">
            <v>538971</v>
          </cell>
        </row>
        <row r="1943">
          <cell r="A1943">
            <v>220250</v>
          </cell>
          <cell r="B1943" t="str">
            <v>PI</v>
          </cell>
          <cell r="C1943" t="str">
            <v>CARACOL</v>
          </cell>
          <cell r="D1943" t="str">
            <v>220250</v>
          </cell>
          <cell r="F1943">
            <v>13187418</v>
          </cell>
          <cell r="H1943">
            <v>14057420</v>
          </cell>
          <cell r="J1943">
            <v>9371320</v>
          </cell>
        </row>
        <row r="1944">
          <cell r="A1944">
            <v>220253</v>
          </cell>
          <cell r="B1944" t="str">
            <v>PI</v>
          </cell>
          <cell r="C1944" t="str">
            <v>CARAÚBAS DO PIAUÍ</v>
          </cell>
          <cell r="D1944" t="str">
            <v>220253</v>
          </cell>
          <cell r="F1944">
            <v>6070960</v>
          </cell>
          <cell r="H1944">
            <v>6504600</v>
          </cell>
          <cell r="J1944">
            <v>4336400</v>
          </cell>
        </row>
        <row r="1945">
          <cell r="A1945">
            <v>220255</v>
          </cell>
          <cell r="B1945" t="str">
            <v>PI</v>
          </cell>
          <cell r="C1945" t="str">
            <v>CARIDADE DO PIAUÍ</v>
          </cell>
          <cell r="D1945" t="str">
            <v>220255</v>
          </cell>
          <cell r="E1945">
            <v>4545</v>
          </cell>
          <cell r="F1945">
            <v>11172072</v>
          </cell>
          <cell r="G1945">
            <v>4700</v>
          </cell>
          <cell r="H1945">
            <v>11780310</v>
          </cell>
          <cell r="J1945">
            <v>7746384</v>
          </cell>
        </row>
        <row r="1946">
          <cell r="A1946">
            <v>220260</v>
          </cell>
          <cell r="B1946" t="str">
            <v>PI</v>
          </cell>
          <cell r="C1946" t="str">
            <v>CASTELO DO PIAUÍ</v>
          </cell>
          <cell r="D1946" t="str">
            <v>220260</v>
          </cell>
          <cell r="F1946">
            <v>2808064</v>
          </cell>
          <cell r="H1946">
            <v>3008640</v>
          </cell>
          <cell r="J1946">
            <v>2005760</v>
          </cell>
        </row>
        <row r="1947">
          <cell r="A1947">
            <v>220265</v>
          </cell>
          <cell r="B1947" t="str">
            <v>PI</v>
          </cell>
          <cell r="C1947" t="str">
            <v>CAXINGÓ</v>
          </cell>
          <cell r="D1947" t="str">
            <v>220265</v>
          </cell>
          <cell r="E1947">
            <v>259132</v>
          </cell>
          <cell r="F1947">
            <v>8316219</v>
          </cell>
          <cell r="G1947">
            <v>162534</v>
          </cell>
          <cell r="H1947">
            <v>3166164</v>
          </cell>
          <cell r="J1947">
            <v>372214</v>
          </cell>
        </row>
        <row r="1948">
          <cell r="A1948">
            <v>220270</v>
          </cell>
          <cell r="B1948" t="str">
            <v>PI</v>
          </cell>
          <cell r="C1948" t="str">
            <v>COCAL</v>
          </cell>
          <cell r="D1948" t="str">
            <v>220270</v>
          </cell>
          <cell r="F1948">
            <v>15051402</v>
          </cell>
          <cell r="H1948">
            <v>16125560</v>
          </cell>
          <cell r="J1948">
            <v>10748840</v>
          </cell>
        </row>
        <row r="1949">
          <cell r="A1949">
            <v>220271</v>
          </cell>
          <cell r="B1949" t="str">
            <v>PI</v>
          </cell>
          <cell r="C1949" t="str">
            <v>COCAL DE TELHA</v>
          </cell>
          <cell r="D1949" t="str">
            <v>220271</v>
          </cell>
          <cell r="E1949">
            <v>67943</v>
          </cell>
          <cell r="F1949">
            <v>2486934</v>
          </cell>
          <cell r="G1949">
            <v>34965</v>
          </cell>
          <cell r="H1949">
            <v>1439450</v>
          </cell>
          <cell r="I1949">
            <v>6199</v>
          </cell>
          <cell r="J1949">
            <v>448926</v>
          </cell>
        </row>
        <row r="1950">
          <cell r="A1950">
            <v>220273</v>
          </cell>
          <cell r="B1950" t="str">
            <v>PI</v>
          </cell>
          <cell r="C1950" t="str">
            <v>COIVARAS</v>
          </cell>
          <cell r="D1950" t="str">
            <v>220273</v>
          </cell>
          <cell r="F1950">
            <v>11585502</v>
          </cell>
          <cell r="H1950">
            <v>12373078</v>
          </cell>
          <cell r="J1950">
            <v>8232105</v>
          </cell>
        </row>
        <row r="1951">
          <cell r="A1951">
            <v>220275</v>
          </cell>
          <cell r="B1951" t="str">
            <v>PI</v>
          </cell>
          <cell r="C1951" t="str">
            <v>COLÔNIA DO GURGUÉIA</v>
          </cell>
          <cell r="D1951" t="str">
            <v>220275</v>
          </cell>
          <cell r="F1951">
            <v>686560</v>
          </cell>
          <cell r="H1951">
            <v>735600</v>
          </cell>
          <cell r="J1951">
            <v>490400</v>
          </cell>
        </row>
        <row r="1952">
          <cell r="A1952">
            <v>220277</v>
          </cell>
          <cell r="B1952" t="str">
            <v>PI</v>
          </cell>
          <cell r="C1952" t="str">
            <v>COLÔNIA DO PIAUÍ</v>
          </cell>
          <cell r="D1952" t="str">
            <v>220277</v>
          </cell>
          <cell r="F1952">
            <v>2169440</v>
          </cell>
          <cell r="H1952">
            <v>2324400</v>
          </cell>
          <cell r="J1952">
            <v>1549600</v>
          </cell>
        </row>
        <row r="1953">
          <cell r="A1953">
            <v>220280</v>
          </cell>
          <cell r="B1953" t="str">
            <v>PI</v>
          </cell>
          <cell r="C1953" t="str">
            <v>CONCEIÇÃO DO CANINDÉ</v>
          </cell>
          <cell r="D1953" t="str">
            <v>220280</v>
          </cell>
          <cell r="E1953">
            <v>1254</v>
          </cell>
          <cell r="F1953">
            <v>823974</v>
          </cell>
          <cell r="H1953">
            <v>3702265</v>
          </cell>
          <cell r="J1953">
            <v>2436918</v>
          </cell>
        </row>
        <row r="1954">
          <cell r="A1954">
            <v>220285</v>
          </cell>
          <cell r="B1954" t="str">
            <v>PI</v>
          </cell>
          <cell r="C1954" t="str">
            <v>CORONEL JOSÉ DIAS</v>
          </cell>
          <cell r="D1954" t="str">
            <v>220285</v>
          </cell>
          <cell r="F1954">
            <v>8857072</v>
          </cell>
          <cell r="H1954">
            <v>9489720</v>
          </cell>
          <cell r="J1954">
            <v>6489590</v>
          </cell>
        </row>
        <row r="1955">
          <cell r="A1955">
            <v>220290</v>
          </cell>
          <cell r="B1955" t="str">
            <v>PI</v>
          </cell>
          <cell r="C1955" t="str">
            <v>CORRENTE</v>
          </cell>
          <cell r="D1955" t="str">
            <v>220290</v>
          </cell>
          <cell r="F1955">
            <v>40174736</v>
          </cell>
          <cell r="G1955">
            <v>110254</v>
          </cell>
          <cell r="H1955">
            <v>42901454</v>
          </cell>
          <cell r="I1955">
            <v>461071</v>
          </cell>
          <cell r="J1955">
            <v>20400063</v>
          </cell>
        </row>
        <row r="1956">
          <cell r="A1956">
            <v>220300</v>
          </cell>
          <cell r="B1956" t="str">
            <v>PI</v>
          </cell>
          <cell r="C1956" t="str">
            <v>CRISTALÂNDIA DO PIAUÍ</v>
          </cell>
          <cell r="D1956" t="str">
            <v>220300</v>
          </cell>
          <cell r="E1956">
            <v>1185</v>
          </cell>
          <cell r="F1956">
            <v>4735497</v>
          </cell>
          <cell r="G1956">
            <v>5680</v>
          </cell>
          <cell r="H1956">
            <v>5807989</v>
          </cell>
          <cell r="I1956">
            <v>259</v>
          </cell>
          <cell r="J1956">
            <v>4103162</v>
          </cell>
        </row>
        <row r="1957">
          <cell r="A1957">
            <v>220310</v>
          </cell>
          <cell r="B1957" t="str">
            <v>PI</v>
          </cell>
          <cell r="C1957" t="str">
            <v>CRISTINO CASTRO</v>
          </cell>
          <cell r="D1957" t="str">
            <v>220310</v>
          </cell>
          <cell r="F1957">
            <v>7742299</v>
          </cell>
          <cell r="H1957">
            <v>8577104</v>
          </cell>
          <cell r="I1957">
            <v>62936</v>
          </cell>
          <cell r="J1957">
            <v>5144200</v>
          </cell>
        </row>
        <row r="1958">
          <cell r="A1958">
            <v>220320</v>
          </cell>
          <cell r="B1958" t="str">
            <v>PI</v>
          </cell>
          <cell r="C1958" t="str">
            <v>CURIMATÁ</v>
          </cell>
          <cell r="D1958" t="str">
            <v>220320</v>
          </cell>
          <cell r="F1958">
            <v>2552497</v>
          </cell>
          <cell r="G1958">
            <v>300</v>
          </cell>
          <cell r="H1958">
            <v>2251493</v>
          </cell>
          <cell r="J1958">
            <v>1254287</v>
          </cell>
        </row>
        <row r="1959">
          <cell r="A1959">
            <v>220323</v>
          </cell>
          <cell r="B1959" t="str">
            <v>PI</v>
          </cell>
          <cell r="C1959" t="str">
            <v>CURRAIS</v>
          </cell>
          <cell r="D1959" t="str">
            <v>220323</v>
          </cell>
          <cell r="F1959">
            <v>1166606</v>
          </cell>
          <cell r="H1959">
            <v>3228770</v>
          </cell>
          <cell r="J1959">
            <v>1958591</v>
          </cell>
        </row>
        <row r="1960">
          <cell r="A1960">
            <v>220327</v>
          </cell>
          <cell r="B1960" t="str">
            <v>PI</v>
          </cell>
          <cell r="C1960" t="str">
            <v>CURRAL NOVO DO PIAUÍ</v>
          </cell>
          <cell r="D1960" t="str">
            <v>220327</v>
          </cell>
          <cell r="E1960">
            <v>20</v>
          </cell>
          <cell r="F1960">
            <v>13643101</v>
          </cell>
          <cell r="G1960">
            <v>456</v>
          </cell>
          <cell r="H1960">
            <v>29283755</v>
          </cell>
          <cell r="I1960">
            <v>1377</v>
          </cell>
          <cell r="J1960">
            <v>39929451</v>
          </cell>
        </row>
        <row r="1961">
          <cell r="A1961">
            <v>220325</v>
          </cell>
          <cell r="B1961" t="str">
            <v>PI</v>
          </cell>
          <cell r="C1961" t="str">
            <v>CURRALINHOS</v>
          </cell>
          <cell r="D1961" t="str">
            <v>220325</v>
          </cell>
          <cell r="F1961">
            <v>1579437</v>
          </cell>
          <cell r="H1961">
            <v>1632360</v>
          </cell>
          <cell r="J1961">
            <v>1103720</v>
          </cell>
        </row>
        <row r="1962">
          <cell r="A1962">
            <v>220330</v>
          </cell>
          <cell r="B1962" t="str">
            <v>PI</v>
          </cell>
          <cell r="C1962" t="str">
            <v>DEMERVAL LOBÃO</v>
          </cell>
          <cell r="D1962" t="str">
            <v>220330</v>
          </cell>
          <cell r="F1962">
            <v>3223960</v>
          </cell>
          <cell r="H1962">
            <v>6760431</v>
          </cell>
          <cell r="J1962">
            <v>3870606</v>
          </cell>
        </row>
        <row r="1963">
          <cell r="A1963">
            <v>220335</v>
          </cell>
          <cell r="B1963" t="str">
            <v>PI</v>
          </cell>
          <cell r="C1963" t="str">
            <v>DIRCEU ARCOVERDE</v>
          </cell>
          <cell r="D1963" t="str">
            <v>220335</v>
          </cell>
          <cell r="F1963">
            <v>2389157</v>
          </cell>
          <cell r="H1963">
            <v>3192240</v>
          </cell>
          <cell r="J1963">
            <v>2156296</v>
          </cell>
        </row>
        <row r="1964">
          <cell r="A1964">
            <v>220340</v>
          </cell>
          <cell r="B1964" t="str">
            <v>PI</v>
          </cell>
          <cell r="C1964" t="str">
            <v>DOM EXPEDITO LOPES</v>
          </cell>
          <cell r="D1964" t="str">
            <v>220340</v>
          </cell>
          <cell r="E1964">
            <v>101136</v>
          </cell>
          <cell r="F1964">
            <v>1689096</v>
          </cell>
          <cell r="G1964">
            <v>97349</v>
          </cell>
          <cell r="H1964">
            <v>954938</v>
          </cell>
          <cell r="I1964">
            <v>80425</v>
          </cell>
          <cell r="J1964">
            <v>726560</v>
          </cell>
        </row>
        <row r="1965">
          <cell r="A1965">
            <v>220345</v>
          </cell>
          <cell r="B1965" t="str">
            <v>PI</v>
          </cell>
          <cell r="C1965" t="str">
            <v>DOM INOCÊNCIO</v>
          </cell>
          <cell r="D1965" t="str">
            <v>220345</v>
          </cell>
          <cell r="E1965">
            <v>40532</v>
          </cell>
          <cell r="F1965">
            <v>5046045</v>
          </cell>
          <cell r="H1965">
            <v>7100267</v>
          </cell>
          <cell r="I1965">
            <v>4094</v>
          </cell>
          <cell r="J1965">
            <v>5969556</v>
          </cell>
        </row>
        <row r="1966">
          <cell r="A1966">
            <v>220342</v>
          </cell>
          <cell r="B1966" t="str">
            <v>PI</v>
          </cell>
          <cell r="C1966" t="str">
            <v>DOMINGOS MOURÃO</v>
          </cell>
          <cell r="D1966" t="str">
            <v>220342</v>
          </cell>
          <cell r="F1966">
            <v>16039132</v>
          </cell>
          <cell r="H1966">
            <v>17157457</v>
          </cell>
          <cell r="J1966">
            <v>11418214</v>
          </cell>
        </row>
        <row r="1967">
          <cell r="A1967">
            <v>220350</v>
          </cell>
          <cell r="B1967" t="str">
            <v>PI</v>
          </cell>
          <cell r="C1967" t="str">
            <v>ELESBÃO VELOSO</v>
          </cell>
          <cell r="D1967" t="str">
            <v>220350</v>
          </cell>
          <cell r="E1967">
            <v>11196</v>
          </cell>
          <cell r="F1967">
            <v>2799947</v>
          </cell>
          <cell r="G1967">
            <v>562</v>
          </cell>
          <cell r="H1967">
            <v>2939351</v>
          </cell>
          <cell r="I1967">
            <v>9441</v>
          </cell>
          <cell r="J1967">
            <v>1884967</v>
          </cell>
        </row>
        <row r="1968">
          <cell r="A1968">
            <v>220360</v>
          </cell>
          <cell r="B1968" t="str">
            <v>PI</v>
          </cell>
          <cell r="C1968" t="str">
            <v>ELISEU MARTINS</v>
          </cell>
          <cell r="D1968" t="str">
            <v>220360</v>
          </cell>
          <cell r="E1968">
            <v>11056</v>
          </cell>
          <cell r="F1968">
            <v>338460</v>
          </cell>
          <cell r="G1968">
            <v>90</v>
          </cell>
          <cell r="H1968">
            <v>481645</v>
          </cell>
          <cell r="J1968">
            <v>398902</v>
          </cell>
        </row>
        <row r="1969">
          <cell r="A1969">
            <v>220370</v>
          </cell>
          <cell r="B1969" t="str">
            <v>PI</v>
          </cell>
          <cell r="C1969" t="str">
            <v>ESPERANTINA</v>
          </cell>
          <cell r="D1969" t="str">
            <v>220370</v>
          </cell>
          <cell r="F1969">
            <v>4825772</v>
          </cell>
          <cell r="H1969">
            <v>5170470</v>
          </cell>
          <cell r="J1969">
            <v>3446980</v>
          </cell>
        </row>
        <row r="1970">
          <cell r="A1970">
            <v>220375</v>
          </cell>
          <cell r="B1970" t="str">
            <v>PI</v>
          </cell>
          <cell r="C1970" t="str">
            <v>FARTURA DO PIAUÍ</v>
          </cell>
          <cell r="D1970" t="str">
            <v>220375</v>
          </cell>
          <cell r="F1970">
            <v>19509714</v>
          </cell>
          <cell r="H1970">
            <v>20879060</v>
          </cell>
          <cell r="J1970">
            <v>13870415</v>
          </cell>
        </row>
        <row r="1971">
          <cell r="A1971">
            <v>220380</v>
          </cell>
          <cell r="B1971" t="str">
            <v>PI</v>
          </cell>
          <cell r="C1971" t="str">
            <v>FLORES DO PIAUÍ</v>
          </cell>
          <cell r="D1971" t="str">
            <v>220380</v>
          </cell>
          <cell r="F1971">
            <v>4832789</v>
          </cell>
          <cell r="H1971">
            <v>5127300</v>
          </cell>
          <cell r="J1971">
            <v>3387040</v>
          </cell>
        </row>
        <row r="1972">
          <cell r="A1972">
            <v>220385</v>
          </cell>
          <cell r="B1972" t="str">
            <v>PI</v>
          </cell>
          <cell r="C1972" t="str">
            <v>FLORESTA DO PIAUÍ</v>
          </cell>
          <cell r="D1972" t="str">
            <v>220385</v>
          </cell>
          <cell r="E1972">
            <v>13590</v>
          </cell>
          <cell r="F1972">
            <v>2474042</v>
          </cell>
          <cell r="H1972">
            <v>2555787</v>
          </cell>
          <cell r="J1972">
            <v>1690820</v>
          </cell>
        </row>
        <row r="1973">
          <cell r="A1973">
            <v>220390</v>
          </cell>
          <cell r="B1973" t="str">
            <v>PI</v>
          </cell>
          <cell r="C1973" t="str">
            <v>FLORIANO</v>
          </cell>
          <cell r="D1973" t="str">
            <v>220390</v>
          </cell>
          <cell r="E1973">
            <v>448441</v>
          </cell>
          <cell r="F1973">
            <v>32349376</v>
          </cell>
          <cell r="G1973">
            <v>136614</v>
          </cell>
          <cell r="H1973">
            <v>31678486</v>
          </cell>
          <cell r="I1973">
            <v>246518</v>
          </cell>
          <cell r="J1973">
            <v>20843240</v>
          </cell>
        </row>
        <row r="1974">
          <cell r="A1974">
            <v>220400</v>
          </cell>
          <cell r="B1974" t="str">
            <v>PI</v>
          </cell>
          <cell r="C1974" t="str">
            <v>FRANCINÓPOLIS</v>
          </cell>
          <cell r="D1974" t="str">
            <v>220400</v>
          </cell>
          <cell r="E1974">
            <v>2870</v>
          </cell>
          <cell r="F1974">
            <v>3083288</v>
          </cell>
          <cell r="G1974">
            <v>8418</v>
          </cell>
          <cell r="H1974">
            <v>3024969</v>
          </cell>
          <cell r="I1974">
            <v>1909</v>
          </cell>
          <cell r="J1974">
            <v>1774450</v>
          </cell>
        </row>
        <row r="1975">
          <cell r="A1975">
            <v>220410</v>
          </cell>
          <cell r="B1975" t="str">
            <v>PI</v>
          </cell>
          <cell r="C1975" t="str">
            <v>FRANCISCO AYRES</v>
          </cell>
          <cell r="D1975" t="str">
            <v>220410</v>
          </cell>
          <cell r="F1975">
            <v>67312</v>
          </cell>
          <cell r="H1975">
            <v>72120</v>
          </cell>
          <cell r="J1975">
            <v>48080</v>
          </cell>
        </row>
        <row r="1976">
          <cell r="A1976">
            <v>220415</v>
          </cell>
          <cell r="B1976" t="str">
            <v>PI</v>
          </cell>
          <cell r="C1976" t="str">
            <v>FRANCISCO MACEDO</v>
          </cell>
          <cell r="D1976" t="str">
            <v>220415</v>
          </cell>
          <cell r="F1976">
            <v>7723275</v>
          </cell>
          <cell r="H1976">
            <v>9208017</v>
          </cell>
          <cell r="J1976">
            <v>6249540</v>
          </cell>
        </row>
        <row r="1977">
          <cell r="A1977">
            <v>220420</v>
          </cell>
          <cell r="B1977" t="str">
            <v>PI</v>
          </cell>
          <cell r="C1977" t="str">
            <v>FRANCISCO SANTOS</v>
          </cell>
          <cell r="D1977" t="str">
            <v>220420</v>
          </cell>
          <cell r="F1977">
            <v>1068314</v>
          </cell>
          <cell r="G1977">
            <v>42921</v>
          </cell>
          <cell r="H1977">
            <v>2772959</v>
          </cell>
          <cell r="I1977">
            <v>6849</v>
          </cell>
          <cell r="J1977">
            <v>3924185</v>
          </cell>
        </row>
        <row r="1978">
          <cell r="A1978">
            <v>220430</v>
          </cell>
          <cell r="B1978" t="str">
            <v>PI</v>
          </cell>
          <cell r="C1978" t="str">
            <v>FRONTEIRAS</v>
          </cell>
          <cell r="D1978" t="str">
            <v>220430</v>
          </cell>
          <cell r="E1978">
            <v>7740</v>
          </cell>
          <cell r="F1978">
            <v>2536813</v>
          </cell>
          <cell r="G1978">
            <v>2276</v>
          </cell>
          <cell r="H1978">
            <v>3126356</v>
          </cell>
          <cell r="I1978">
            <v>1862</v>
          </cell>
          <cell r="J1978">
            <v>2037889</v>
          </cell>
        </row>
        <row r="1979">
          <cell r="A1979">
            <v>220440</v>
          </cell>
          <cell r="B1979" t="str">
            <v>PI</v>
          </cell>
          <cell r="C1979" t="str">
            <v>GILBUÉS</v>
          </cell>
          <cell r="D1979" t="str">
            <v>220440</v>
          </cell>
          <cell r="E1979">
            <v>15250</v>
          </cell>
          <cell r="F1979">
            <v>3767226</v>
          </cell>
          <cell r="G1979">
            <v>10829</v>
          </cell>
          <cell r="H1979">
            <v>3458968</v>
          </cell>
          <cell r="I1979">
            <v>27</v>
          </cell>
          <cell r="J1979">
            <v>1996002</v>
          </cell>
        </row>
        <row r="1980">
          <cell r="A1980">
            <v>220455</v>
          </cell>
          <cell r="B1980" t="str">
            <v>PI</v>
          </cell>
          <cell r="C1980" t="str">
            <v>GUARIBAS</v>
          </cell>
          <cell r="D1980" t="str">
            <v>220455</v>
          </cell>
          <cell r="E1980">
            <v>240</v>
          </cell>
          <cell r="F1980">
            <v>23525</v>
          </cell>
          <cell r="G1980">
            <v>147</v>
          </cell>
          <cell r="H1980">
            <v>177249</v>
          </cell>
          <cell r="I1980">
            <v>47944</v>
          </cell>
          <cell r="J1980">
            <v>1327297</v>
          </cell>
        </row>
        <row r="1981">
          <cell r="A1981">
            <v>220460</v>
          </cell>
          <cell r="B1981" t="str">
            <v>PI</v>
          </cell>
          <cell r="C1981" t="str">
            <v>HUGO NAPOLEÃO</v>
          </cell>
          <cell r="D1981" t="str">
            <v>220460</v>
          </cell>
          <cell r="F1981">
            <v>919034</v>
          </cell>
          <cell r="G1981">
            <v>62838</v>
          </cell>
          <cell r="H1981">
            <v>1258997</v>
          </cell>
          <cell r="I1981">
            <v>6317</v>
          </cell>
          <cell r="J1981">
            <v>758721</v>
          </cell>
        </row>
        <row r="1982">
          <cell r="A1982">
            <v>220470</v>
          </cell>
          <cell r="B1982" t="str">
            <v>PI</v>
          </cell>
          <cell r="C1982" t="str">
            <v>INHUMA</v>
          </cell>
          <cell r="D1982" t="str">
            <v>220470</v>
          </cell>
          <cell r="E1982">
            <v>14746</v>
          </cell>
          <cell r="F1982">
            <v>3455252</v>
          </cell>
          <cell r="G1982">
            <v>751</v>
          </cell>
          <cell r="H1982">
            <v>4874152</v>
          </cell>
          <cell r="I1982">
            <v>494</v>
          </cell>
          <cell r="J1982">
            <v>5756865</v>
          </cell>
        </row>
        <row r="1983">
          <cell r="A1983">
            <v>220480</v>
          </cell>
          <cell r="B1983" t="str">
            <v>PI</v>
          </cell>
          <cell r="C1983" t="str">
            <v>IPIRANGA DO PIAUÍ</v>
          </cell>
          <cell r="D1983" t="str">
            <v>220480</v>
          </cell>
          <cell r="E1983">
            <v>2330</v>
          </cell>
          <cell r="F1983">
            <v>3339233</v>
          </cell>
          <cell r="G1983">
            <v>108</v>
          </cell>
          <cell r="H1983">
            <v>3233810</v>
          </cell>
          <cell r="I1983">
            <v>1610</v>
          </cell>
          <cell r="J1983">
            <v>1876655</v>
          </cell>
        </row>
        <row r="1984">
          <cell r="A1984">
            <v>220490</v>
          </cell>
          <cell r="B1984" t="str">
            <v>PI</v>
          </cell>
          <cell r="C1984" t="str">
            <v>ISAÍAS COELHO</v>
          </cell>
          <cell r="D1984" t="str">
            <v>220490</v>
          </cell>
          <cell r="F1984">
            <v>1303540</v>
          </cell>
          <cell r="H1984">
            <v>1396650</v>
          </cell>
          <cell r="J1984">
            <v>931100</v>
          </cell>
        </row>
        <row r="1985">
          <cell r="A1985">
            <v>220500</v>
          </cell>
          <cell r="B1985" t="str">
            <v>PI</v>
          </cell>
          <cell r="C1985" t="str">
            <v>ITAINÓPOLIS</v>
          </cell>
          <cell r="D1985" t="str">
            <v>220500</v>
          </cell>
          <cell r="F1985">
            <v>5302472</v>
          </cell>
          <cell r="H1985">
            <v>5681220</v>
          </cell>
          <cell r="J1985">
            <v>3787480</v>
          </cell>
        </row>
        <row r="1986">
          <cell r="A1986">
            <v>220510</v>
          </cell>
          <cell r="B1986" t="str">
            <v>PI</v>
          </cell>
          <cell r="C1986" t="str">
            <v>ITAUEIRA</v>
          </cell>
          <cell r="D1986" t="str">
            <v>220510</v>
          </cell>
          <cell r="E1986">
            <v>12138</v>
          </cell>
          <cell r="F1986">
            <v>9060390</v>
          </cell>
          <cell r="G1986">
            <v>8046</v>
          </cell>
          <cell r="H1986">
            <v>9022530</v>
          </cell>
          <cell r="I1986">
            <v>5661</v>
          </cell>
          <cell r="J1986">
            <v>6758956</v>
          </cell>
        </row>
        <row r="1987">
          <cell r="A1987">
            <v>220515</v>
          </cell>
          <cell r="B1987" t="str">
            <v>PI</v>
          </cell>
          <cell r="C1987" t="str">
            <v>JACOBINA DO PIAUÍ</v>
          </cell>
          <cell r="D1987" t="str">
            <v>220515</v>
          </cell>
          <cell r="F1987">
            <v>3382040</v>
          </cell>
          <cell r="H1987">
            <v>3561047</v>
          </cell>
          <cell r="J1987">
            <v>2329018</v>
          </cell>
        </row>
        <row r="1988">
          <cell r="A1988">
            <v>220520</v>
          </cell>
          <cell r="B1988" t="str">
            <v>PI</v>
          </cell>
          <cell r="C1988" t="str">
            <v>JAICÓS</v>
          </cell>
          <cell r="D1988" t="str">
            <v>220520</v>
          </cell>
          <cell r="E1988">
            <v>21665</v>
          </cell>
          <cell r="F1988">
            <v>14634686</v>
          </cell>
          <cell r="G1988">
            <v>311874</v>
          </cell>
          <cell r="H1988">
            <v>13280132</v>
          </cell>
          <cell r="J1988">
            <v>3971414</v>
          </cell>
        </row>
        <row r="1989">
          <cell r="A1989">
            <v>220525</v>
          </cell>
          <cell r="B1989" t="str">
            <v>PI</v>
          </cell>
          <cell r="C1989" t="str">
            <v>JARDIM DO MULATO</v>
          </cell>
          <cell r="D1989" t="str">
            <v>220525</v>
          </cell>
          <cell r="F1989">
            <v>1919316</v>
          </cell>
          <cell r="H1989">
            <v>2056410</v>
          </cell>
          <cell r="J1989">
            <v>1370940</v>
          </cell>
        </row>
        <row r="1990">
          <cell r="A1990">
            <v>220527</v>
          </cell>
          <cell r="B1990" t="str">
            <v>PI</v>
          </cell>
          <cell r="C1990" t="str">
            <v>JATOBÁ DO PIAUÍ</v>
          </cell>
          <cell r="D1990" t="str">
            <v>220527</v>
          </cell>
          <cell r="E1990">
            <v>5638</v>
          </cell>
          <cell r="F1990">
            <v>3232154</v>
          </cell>
          <cell r="G1990">
            <v>34078</v>
          </cell>
          <cell r="H1990">
            <v>2985228</v>
          </cell>
          <cell r="I1990">
            <v>21523</v>
          </cell>
          <cell r="J1990">
            <v>2549265</v>
          </cell>
        </row>
        <row r="1991">
          <cell r="A1991">
            <v>220530</v>
          </cell>
          <cell r="B1991" t="str">
            <v>PI</v>
          </cell>
          <cell r="C1991" t="str">
            <v>JERUMENHA</v>
          </cell>
          <cell r="D1991" t="str">
            <v>220530</v>
          </cell>
          <cell r="F1991">
            <v>961300</v>
          </cell>
          <cell r="G1991">
            <v>107965</v>
          </cell>
          <cell r="H1991">
            <v>939110</v>
          </cell>
          <cell r="J1991">
            <v>582172</v>
          </cell>
        </row>
        <row r="1992">
          <cell r="A1992">
            <v>220535</v>
          </cell>
          <cell r="B1992" t="str">
            <v>PI</v>
          </cell>
          <cell r="C1992" t="str">
            <v>JOÃO COSTA</v>
          </cell>
          <cell r="D1992" t="str">
            <v>220535</v>
          </cell>
          <cell r="E1992">
            <v>13760</v>
          </cell>
          <cell r="F1992">
            <v>14701799</v>
          </cell>
          <cell r="G1992">
            <v>792</v>
          </cell>
          <cell r="H1992">
            <v>14994637</v>
          </cell>
          <cell r="J1992">
            <v>9588810</v>
          </cell>
        </row>
        <row r="1993">
          <cell r="A1993">
            <v>220540</v>
          </cell>
          <cell r="B1993" t="str">
            <v>PI</v>
          </cell>
          <cell r="C1993" t="str">
            <v>JOAQUIM PIRES</v>
          </cell>
          <cell r="D1993" t="str">
            <v>220540</v>
          </cell>
          <cell r="F1993">
            <v>5107648</v>
          </cell>
          <cell r="H1993">
            <v>5472480</v>
          </cell>
          <cell r="J1993">
            <v>3648320</v>
          </cell>
        </row>
        <row r="1994">
          <cell r="A1994">
            <v>220545</v>
          </cell>
          <cell r="B1994" t="str">
            <v>PI</v>
          </cell>
          <cell r="C1994" t="str">
            <v>JOCA MARQUES</v>
          </cell>
          <cell r="D1994" t="str">
            <v>220545</v>
          </cell>
          <cell r="F1994">
            <v>103455</v>
          </cell>
          <cell r="G1994">
            <v>73</v>
          </cell>
          <cell r="H1994">
            <v>109394</v>
          </cell>
          <cell r="I1994">
            <v>607</v>
          </cell>
          <cell r="J1994">
            <v>137825</v>
          </cell>
        </row>
        <row r="1995">
          <cell r="A1995">
            <v>220551</v>
          </cell>
          <cell r="B1995" t="str">
            <v>PI</v>
          </cell>
          <cell r="C1995" t="str">
            <v>JUAZEIRO DO PIAUÍ</v>
          </cell>
          <cell r="D1995" t="str">
            <v>220551</v>
          </cell>
          <cell r="E1995">
            <v>472</v>
          </cell>
          <cell r="F1995">
            <v>64253</v>
          </cell>
          <cell r="G1995">
            <v>3292</v>
          </cell>
          <cell r="H1995">
            <v>89212</v>
          </cell>
          <cell r="I1995">
            <v>46</v>
          </cell>
          <cell r="J1995">
            <v>37130</v>
          </cell>
        </row>
        <row r="1996">
          <cell r="A1996">
            <v>220552</v>
          </cell>
          <cell r="B1996" t="str">
            <v>PI</v>
          </cell>
          <cell r="C1996" t="str">
            <v>JÚLIO BORGES</v>
          </cell>
          <cell r="D1996" t="str">
            <v>220552</v>
          </cell>
          <cell r="E1996">
            <v>479</v>
          </cell>
          <cell r="F1996">
            <v>1379231</v>
          </cell>
          <cell r="G1996">
            <v>1070</v>
          </cell>
          <cell r="H1996">
            <v>2093855</v>
          </cell>
          <cell r="I1996">
            <v>2554</v>
          </cell>
          <cell r="J1996">
            <v>1037319</v>
          </cell>
        </row>
        <row r="1997">
          <cell r="A1997">
            <v>220553</v>
          </cell>
          <cell r="B1997" t="str">
            <v>PI</v>
          </cell>
          <cell r="C1997" t="str">
            <v>JUREMA</v>
          </cell>
          <cell r="D1997" t="str">
            <v>220553</v>
          </cell>
          <cell r="F1997">
            <v>4437636</v>
          </cell>
          <cell r="G1997">
            <v>88777</v>
          </cell>
          <cell r="H1997">
            <v>4257505</v>
          </cell>
          <cell r="I1997">
            <v>8130</v>
          </cell>
          <cell r="J1997">
            <v>1172200</v>
          </cell>
        </row>
        <row r="1998">
          <cell r="A1998">
            <v>220555</v>
          </cell>
          <cell r="B1998" t="str">
            <v>PI</v>
          </cell>
          <cell r="C1998" t="str">
            <v>LAGOA ALEGRE</v>
          </cell>
          <cell r="D1998" t="str">
            <v>220555</v>
          </cell>
          <cell r="E1998">
            <v>47152</v>
          </cell>
          <cell r="F1998">
            <v>2084312</v>
          </cell>
          <cell r="G1998">
            <v>158935</v>
          </cell>
          <cell r="H1998">
            <v>4004945</v>
          </cell>
          <cell r="I1998">
            <v>3424</v>
          </cell>
          <cell r="J1998">
            <v>2544432</v>
          </cell>
        </row>
        <row r="1999">
          <cell r="A1999">
            <v>220557</v>
          </cell>
          <cell r="B1999" t="str">
            <v>PI</v>
          </cell>
          <cell r="C1999" t="str">
            <v>LAGOA DE SÃO FRANCISCO</v>
          </cell>
          <cell r="D1999" t="str">
            <v>220557</v>
          </cell>
          <cell r="F1999">
            <v>11340</v>
          </cell>
          <cell r="H1999">
            <v>12150</v>
          </cell>
          <cell r="J1999">
            <v>8100</v>
          </cell>
        </row>
        <row r="2000">
          <cell r="A2000">
            <v>220556</v>
          </cell>
          <cell r="B2000" t="str">
            <v>PI</v>
          </cell>
          <cell r="C2000" t="str">
            <v>LAGOA DO BARRO DO PIAUÍ</v>
          </cell>
          <cell r="D2000" t="str">
            <v>220556</v>
          </cell>
          <cell r="E2000">
            <v>75083</v>
          </cell>
          <cell r="F2000">
            <v>26641619</v>
          </cell>
          <cell r="H2000">
            <v>29541547</v>
          </cell>
          <cell r="J2000">
            <v>20562534</v>
          </cell>
        </row>
        <row r="2001">
          <cell r="A2001">
            <v>220559</v>
          </cell>
          <cell r="B2001" t="str">
            <v>PI</v>
          </cell>
          <cell r="C2001" t="str">
            <v>LAGOA DO SÍTIO</v>
          </cell>
          <cell r="D2001" t="str">
            <v>220559</v>
          </cell>
          <cell r="E2001">
            <v>3527</v>
          </cell>
          <cell r="F2001">
            <v>323830</v>
          </cell>
          <cell r="G2001">
            <v>6148</v>
          </cell>
          <cell r="H2001">
            <v>1077795</v>
          </cell>
          <cell r="I2001">
            <v>2590</v>
          </cell>
          <cell r="J2001">
            <v>822014</v>
          </cell>
        </row>
        <row r="2002">
          <cell r="A2002">
            <v>220560</v>
          </cell>
          <cell r="B2002" t="str">
            <v>PI</v>
          </cell>
          <cell r="C2002" t="str">
            <v>LANDRI SALES</v>
          </cell>
          <cell r="D2002" t="str">
            <v>220560</v>
          </cell>
          <cell r="F2002">
            <v>445525</v>
          </cell>
          <cell r="H2002">
            <v>602760</v>
          </cell>
          <cell r="J2002">
            <v>514583</v>
          </cell>
        </row>
        <row r="2003">
          <cell r="A2003">
            <v>220570</v>
          </cell>
          <cell r="B2003" t="str">
            <v>PI</v>
          </cell>
          <cell r="C2003" t="str">
            <v>LUÍS CORREIA</v>
          </cell>
          <cell r="D2003" t="str">
            <v>220570</v>
          </cell>
          <cell r="F2003">
            <v>9391564</v>
          </cell>
          <cell r="H2003">
            <v>10062390</v>
          </cell>
          <cell r="J2003">
            <v>6708260</v>
          </cell>
        </row>
        <row r="2004">
          <cell r="A2004">
            <v>220580</v>
          </cell>
          <cell r="B2004" t="str">
            <v>PI</v>
          </cell>
          <cell r="C2004" t="str">
            <v>LUZILÂNDIA</v>
          </cell>
          <cell r="D2004" t="str">
            <v>220580</v>
          </cell>
          <cell r="E2004">
            <v>24412</v>
          </cell>
          <cell r="F2004">
            <v>6040027</v>
          </cell>
          <cell r="H2004">
            <v>5955960</v>
          </cell>
          <cell r="J2004">
            <v>3970640</v>
          </cell>
        </row>
        <row r="2005">
          <cell r="A2005">
            <v>220585</v>
          </cell>
          <cell r="B2005" t="str">
            <v>PI</v>
          </cell>
          <cell r="C2005" t="str">
            <v>MADEIRO</v>
          </cell>
          <cell r="D2005" t="str">
            <v>220585</v>
          </cell>
          <cell r="F2005">
            <v>294784</v>
          </cell>
          <cell r="H2005">
            <v>315840</v>
          </cell>
          <cell r="J2005">
            <v>290950</v>
          </cell>
        </row>
        <row r="2006">
          <cell r="A2006">
            <v>220590</v>
          </cell>
          <cell r="B2006" t="str">
            <v>PI</v>
          </cell>
          <cell r="C2006" t="str">
            <v>MANOEL EMÍDIO</v>
          </cell>
          <cell r="D2006" t="str">
            <v>220590</v>
          </cell>
          <cell r="F2006">
            <v>5853522</v>
          </cell>
          <cell r="H2006">
            <v>7926315</v>
          </cell>
          <cell r="J2006">
            <v>5881320</v>
          </cell>
        </row>
        <row r="2007">
          <cell r="A2007">
            <v>220595</v>
          </cell>
          <cell r="B2007" t="str">
            <v>PI</v>
          </cell>
          <cell r="C2007" t="str">
            <v>MARCOLÂNDIA</v>
          </cell>
          <cell r="D2007" t="str">
            <v>220595</v>
          </cell>
          <cell r="F2007">
            <v>14000</v>
          </cell>
          <cell r="H2007">
            <v>15000</v>
          </cell>
          <cell r="J2007">
            <v>10000</v>
          </cell>
        </row>
        <row r="2008">
          <cell r="A2008">
            <v>220600</v>
          </cell>
          <cell r="B2008" t="str">
            <v>PI</v>
          </cell>
          <cell r="C2008" t="str">
            <v>MARCOS PARENTE</v>
          </cell>
          <cell r="D2008" t="str">
            <v>220600</v>
          </cell>
          <cell r="F2008">
            <v>23223</v>
          </cell>
          <cell r="H2008">
            <v>145590</v>
          </cell>
          <cell r="J2008">
            <v>97060</v>
          </cell>
        </row>
        <row r="2009">
          <cell r="A2009">
            <v>220605</v>
          </cell>
          <cell r="B2009" t="str">
            <v>PI</v>
          </cell>
          <cell r="C2009" t="str">
            <v>MASSAPÊ DO PIAUÍ</v>
          </cell>
          <cell r="D2009" t="str">
            <v>220605</v>
          </cell>
          <cell r="F2009">
            <v>2752398</v>
          </cell>
          <cell r="H2009">
            <v>2822830</v>
          </cell>
          <cell r="J2009">
            <v>1779191</v>
          </cell>
        </row>
        <row r="2010">
          <cell r="A2010">
            <v>220610</v>
          </cell>
          <cell r="B2010" t="str">
            <v>PI</v>
          </cell>
          <cell r="C2010" t="str">
            <v>MATIAS OLÍMPIO</v>
          </cell>
          <cell r="D2010" t="str">
            <v>220610</v>
          </cell>
          <cell r="F2010">
            <v>1307908</v>
          </cell>
          <cell r="H2010">
            <v>1401330</v>
          </cell>
          <cell r="I2010">
            <v>6439</v>
          </cell>
          <cell r="J2010">
            <v>876269</v>
          </cell>
        </row>
        <row r="2011">
          <cell r="A2011">
            <v>220620</v>
          </cell>
          <cell r="B2011" t="str">
            <v>PI</v>
          </cell>
          <cell r="C2011" t="str">
            <v>MIGUEL ALVES</v>
          </cell>
          <cell r="D2011" t="str">
            <v>220620</v>
          </cell>
          <cell r="F2011">
            <v>5135872</v>
          </cell>
          <cell r="H2011">
            <v>5502720</v>
          </cell>
          <cell r="J2011">
            <v>4210111</v>
          </cell>
        </row>
        <row r="2012">
          <cell r="A2012">
            <v>220630</v>
          </cell>
          <cell r="B2012" t="str">
            <v>PI</v>
          </cell>
          <cell r="C2012" t="str">
            <v>MIGUEL LEÃO</v>
          </cell>
          <cell r="D2012" t="str">
            <v>220630</v>
          </cell>
          <cell r="E2012">
            <v>7290</v>
          </cell>
          <cell r="F2012">
            <v>876531</v>
          </cell>
          <cell r="G2012">
            <v>11741</v>
          </cell>
          <cell r="H2012">
            <v>815815</v>
          </cell>
          <cell r="I2012">
            <v>9315</v>
          </cell>
          <cell r="J2012">
            <v>594746</v>
          </cell>
        </row>
        <row r="2013">
          <cell r="A2013">
            <v>220640</v>
          </cell>
          <cell r="B2013" t="str">
            <v>PI</v>
          </cell>
          <cell r="C2013" t="str">
            <v>MONSENHOR GIL</v>
          </cell>
          <cell r="D2013" t="str">
            <v>220640</v>
          </cell>
          <cell r="F2013">
            <v>0</v>
          </cell>
          <cell r="H2013">
            <v>0</v>
          </cell>
          <cell r="J2013">
            <v>0</v>
          </cell>
        </row>
        <row r="2014">
          <cell r="A2014">
            <v>220650</v>
          </cell>
          <cell r="B2014" t="str">
            <v>PI</v>
          </cell>
          <cell r="C2014" t="str">
            <v>MONSENHOR HIPÓLITO</v>
          </cell>
          <cell r="D2014" t="str">
            <v>220650</v>
          </cell>
          <cell r="E2014">
            <v>1087</v>
          </cell>
          <cell r="F2014">
            <v>299131</v>
          </cell>
          <cell r="G2014">
            <v>740</v>
          </cell>
          <cell r="H2014">
            <v>231247</v>
          </cell>
          <cell r="I2014">
            <v>2</v>
          </cell>
          <cell r="J2014">
            <v>141251</v>
          </cell>
        </row>
        <row r="2015">
          <cell r="A2015">
            <v>220660</v>
          </cell>
          <cell r="B2015" t="str">
            <v>PI</v>
          </cell>
          <cell r="C2015" t="str">
            <v>MONTE ALEGRE DO PIAUÍ</v>
          </cell>
          <cell r="D2015" t="str">
            <v>220660</v>
          </cell>
          <cell r="F2015">
            <v>10249275</v>
          </cell>
          <cell r="G2015">
            <v>214586</v>
          </cell>
          <cell r="H2015">
            <v>8789459</v>
          </cell>
          <cell r="I2015">
            <v>133501</v>
          </cell>
          <cell r="J2015">
            <v>1383942</v>
          </cell>
        </row>
        <row r="2016">
          <cell r="A2016">
            <v>220665</v>
          </cell>
          <cell r="B2016" t="str">
            <v>PI</v>
          </cell>
          <cell r="C2016" t="str">
            <v>MORRO CABEÇA NO TEMPO</v>
          </cell>
          <cell r="D2016" t="str">
            <v>220665</v>
          </cell>
          <cell r="F2016">
            <v>12105278</v>
          </cell>
          <cell r="H2016">
            <v>12753855</v>
          </cell>
          <cell r="J2016">
            <v>8394675</v>
          </cell>
        </row>
        <row r="2017">
          <cell r="A2017">
            <v>220667</v>
          </cell>
          <cell r="B2017" t="str">
            <v>PI</v>
          </cell>
          <cell r="C2017" t="str">
            <v>MORRO DO CHAPÉU DO PIAUÍ</v>
          </cell>
          <cell r="D2017" t="str">
            <v>220667</v>
          </cell>
          <cell r="E2017">
            <v>12428</v>
          </cell>
          <cell r="F2017">
            <v>1230920</v>
          </cell>
          <cell r="G2017">
            <v>8436</v>
          </cell>
          <cell r="H2017">
            <v>1014778</v>
          </cell>
          <cell r="I2017">
            <v>6654</v>
          </cell>
          <cell r="J2017">
            <v>456209</v>
          </cell>
        </row>
        <row r="2018">
          <cell r="A2018">
            <v>220669</v>
          </cell>
          <cell r="B2018" t="str">
            <v>PI</v>
          </cell>
          <cell r="C2018" t="str">
            <v>MURICI DOS PORTELAS</v>
          </cell>
          <cell r="D2018" t="str">
            <v>220669</v>
          </cell>
          <cell r="F2018">
            <v>2533303</v>
          </cell>
          <cell r="H2018">
            <v>2598090</v>
          </cell>
          <cell r="I2018">
            <v>20842</v>
          </cell>
          <cell r="J2018">
            <v>1300033</v>
          </cell>
        </row>
        <row r="2019">
          <cell r="A2019">
            <v>220670</v>
          </cell>
          <cell r="B2019" t="str">
            <v>PI</v>
          </cell>
          <cell r="C2019" t="str">
            <v>NAZARÉ DO PIAUÍ</v>
          </cell>
          <cell r="D2019" t="str">
            <v>220670</v>
          </cell>
          <cell r="F2019">
            <v>975469</v>
          </cell>
          <cell r="G2019">
            <v>2710</v>
          </cell>
          <cell r="H2019">
            <v>1654883</v>
          </cell>
          <cell r="I2019">
            <v>1552</v>
          </cell>
          <cell r="J2019">
            <v>1513382</v>
          </cell>
        </row>
        <row r="2020">
          <cell r="A2020">
            <v>220672</v>
          </cell>
          <cell r="B2020" t="str">
            <v>PI</v>
          </cell>
          <cell r="C2020" t="str">
            <v>NAZÁRIA</v>
          </cell>
          <cell r="D2020" t="str">
            <v>220672</v>
          </cell>
          <cell r="G2020">
            <v>400</v>
          </cell>
          <cell r="H2020">
            <v>106745</v>
          </cell>
          <cell r="I2020">
            <v>64663</v>
          </cell>
          <cell r="J2020">
            <v>3266630</v>
          </cell>
        </row>
        <row r="2021">
          <cell r="A2021">
            <v>220675</v>
          </cell>
          <cell r="B2021" t="str">
            <v>PI</v>
          </cell>
          <cell r="C2021" t="str">
            <v>NOSSA SENHORA DE NAZARÉ</v>
          </cell>
          <cell r="D2021" t="str">
            <v>220675</v>
          </cell>
          <cell r="E2021">
            <v>12314</v>
          </cell>
          <cell r="F2021">
            <v>1640171</v>
          </cell>
          <cell r="G2021">
            <v>6833</v>
          </cell>
          <cell r="H2021">
            <v>1594457</v>
          </cell>
          <cell r="I2021">
            <v>6003</v>
          </cell>
          <cell r="J2021">
            <v>956076</v>
          </cell>
        </row>
        <row r="2022">
          <cell r="A2022">
            <v>220795</v>
          </cell>
          <cell r="B2022" t="str">
            <v>PI</v>
          </cell>
          <cell r="C2022" t="str">
            <v>NOVA SANTA RITA</v>
          </cell>
          <cell r="D2022" t="str">
            <v>220795</v>
          </cell>
          <cell r="E2022">
            <v>21102</v>
          </cell>
          <cell r="F2022">
            <v>18331180</v>
          </cell>
          <cell r="H2022">
            <v>19240710</v>
          </cell>
          <cell r="J2022">
            <v>12812600</v>
          </cell>
        </row>
        <row r="2023">
          <cell r="A2023">
            <v>220690</v>
          </cell>
          <cell r="B2023" t="str">
            <v>PI</v>
          </cell>
          <cell r="C2023" t="str">
            <v>NOVO ORIENTE DO PIAUÍ</v>
          </cell>
          <cell r="D2023" t="str">
            <v>220690</v>
          </cell>
          <cell r="F2023">
            <v>1200780</v>
          </cell>
          <cell r="H2023">
            <v>1286550</v>
          </cell>
          <cell r="J2023">
            <v>857700</v>
          </cell>
        </row>
        <row r="2024">
          <cell r="A2024">
            <v>220695</v>
          </cell>
          <cell r="B2024" t="str">
            <v>PI</v>
          </cell>
          <cell r="C2024" t="str">
            <v>NOVO SANTO ANTÔNIO</v>
          </cell>
          <cell r="D2024" t="str">
            <v>220695</v>
          </cell>
          <cell r="F2024">
            <v>5343996</v>
          </cell>
          <cell r="H2024">
            <v>5725710</v>
          </cell>
          <cell r="J2024">
            <v>3817140</v>
          </cell>
        </row>
        <row r="2025">
          <cell r="A2025">
            <v>220700</v>
          </cell>
          <cell r="B2025" t="str">
            <v>PI</v>
          </cell>
          <cell r="C2025" t="str">
            <v>OEIRAS</v>
          </cell>
          <cell r="D2025" t="str">
            <v>220700</v>
          </cell>
          <cell r="F2025">
            <v>28000</v>
          </cell>
          <cell r="H2025">
            <v>30000</v>
          </cell>
          <cell r="J2025">
            <v>20000</v>
          </cell>
        </row>
        <row r="2026">
          <cell r="A2026">
            <v>220710</v>
          </cell>
          <cell r="B2026" t="str">
            <v>PI</v>
          </cell>
          <cell r="C2026" t="str">
            <v>OLHO D'ÁGUA DO PIAUÍ</v>
          </cell>
          <cell r="D2026" t="str">
            <v>220710</v>
          </cell>
          <cell r="F2026">
            <v>763183</v>
          </cell>
          <cell r="H2026">
            <v>774453</v>
          </cell>
          <cell r="J2026">
            <v>535828</v>
          </cell>
        </row>
        <row r="2027">
          <cell r="A2027">
            <v>220720</v>
          </cell>
          <cell r="B2027" t="str">
            <v>PI</v>
          </cell>
          <cell r="C2027" t="str">
            <v>PADRE MARCOS</v>
          </cell>
          <cell r="D2027" t="str">
            <v>220720</v>
          </cell>
          <cell r="E2027">
            <v>33661</v>
          </cell>
          <cell r="F2027">
            <v>99381509</v>
          </cell>
          <cell r="H2027">
            <v>106224394</v>
          </cell>
          <cell r="I2027">
            <v>2638945</v>
          </cell>
          <cell r="J2027">
            <v>26316561</v>
          </cell>
        </row>
        <row r="2028">
          <cell r="A2028">
            <v>220730</v>
          </cell>
          <cell r="B2028" t="str">
            <v>PI</v>
          </cell>
          <cell r="C2028" t="str">
            <v>PAES LANDIM</v>
          </cell>
          <cell r="D2028" t="str">
            <v>220730</v>
          </cell>
          <cell r="F2028">
            <v>2350880</v>
          </cell>
          <cell r="H2028">
            <v>2518800</v>
          </cell>
          <cell r="J2028">
            <v>1679200</v>
          </cell>
        </row>
        <row r="2029">
          <cell r="A2029">
            <v>220735</v>
          </cell>
          <cell r="B2029" t="str">
            <v>PI</v>
          </cell>
          <cell r="C2029" t="str">
            <v>PAJEÚ DO PIAUÍ</v>
          </cell>
          <cell r="D2029" t="str">
            <v>220735</v>
          </cell>
          <cell r="E2029">
            <v>33811</v>
          </cell>
          <cell r="F2029">
            <v>13994135</v>
          </cell>
          <cell r="G2029">
            <v>3606</v>
          </cell>
          <cell r="H2029">
            <v>14731831</v>
          </cell>
          <cell r="J2029">
            <v>11284992</v>
          </cell>
        </row>
        <row r="2030">
          <cell r="A2030">
            <v>220740</v>
          </cell>
          <cell r="B2030" t="str">
            <v>PI</v>
          </cell>
          <cell r="C2030" t="str">
            <v>PALMEIRA DO PIAUÍ</v>
          </cell>
          <cell r="D2030" t="str">
            <v>220740</v>
          </cell>
          <cell r="F2030">
            <v>4744504</v>
          </cell>
          <cell r="H2030">
            <v>4550351</v>
          </cell>
          <cell r="J2030">
            <v>2947540</v>
          </cell>
        </row>
        <row r="2031">
          <cell r="A2031">
            <v>220750</v>
          </cell>
          <cell r="B2031" t="str">
            <v>PI</v>
          </cell>
          <cell r="C2031" t="str">
            <v>PALMEIRAIS</v>
          </cell>
          <cell r="D2031" t="str">
            <v>220750</v>
          </cell>
          <cell r="E2031">
            <v>16085</v>
          </cell>
          <cell r="F2031">
            <v>13702836</v>
          </cell>
          <cell r="G2031">
            <v>13477</v>
          </cell>
          <cell r="H2031">
            <v>14293824</v>
          </cell>
          <cell r="I2031">
            <v>7105</v>
          </cell>
          <cell r="J2031">
            <v>9804664</v>
          </cell>
        </row>
        <row r="2032">
          <cell r="A2032">
            <v>220755</v>
          </cell>
          <cell r="B2032" t="str">
            <v>PI</v>
          </cell>
          <cell r="C2032" t="str">
            <v>PAQUETÁ</v>
          </cell>
          <cell r="D2032" t="str">
            <v>220755</v>
          </cell>
          <cell r="E2032">
            <v>3570</v>
          </cell>
          <cell r="F2032">
            <v>1764590</v>
          </cell>
          <cell r="G2032">
            <v>9225</v>
          </cell>
          <cell r="H2032">
            <v>2763739</v>
          </cell>
          <cell r="J2032">
            <v>1676214</v>
          </cell>
        </row>
        <row r="2033">
          <cell r="A2033">
            <v>220760</v>
          </cell>
          <cell r="B2033" t="str">
            <v>PI</v>
          </cell>
          <cell r="C2033" t="str">
            <v>PARNAGUÁ</v>
          </cell>
          <cell r="D2033" t="str">
            <v>220760</v>
          </cell>
          <cell r="E2033">
            <v>130181</v>
          </cell>
          <cell r="F2033">
            <v>2864810</v>
          </cell>
          <cell r="H2033">
            <v>577940</v>
          </cell>
          <cell r="J2033">
            <v>373500</v>
          </cell>
        </row>
        <row r="2034">
          <cell r="A2034">
            <v>220770</v>
          </cell>
          <cell r="B2034" t="str">
            <v>PI</v>
          </cell>
          <cell r="C2034" t="str">
            <v>PARNAÍBA</v>
          </cell>
          <cell r="D2034" t="str">
            <v>220770</v>
          </cell>
          <cell r="F2034">
            <v>562800</v>
          </cell>
          <cell r="H2034">
            <v>603000</v>
          </cell>
          <cell r="J2034">
            <v>402000</v>
          </cell>
        </row>
        <row r="2035">
          <cell r="A2035">
            <v>220777</v>
          </cell>
          <cell r="B2035" t="str">
            <v>PI</v>
          </cell>
          <cell r="C2035" t="str">
            <v>PATOS DO PIAUÍ</v>
          </cell>
          <cell r="D2035" t="str">
            <v>220777</v>
          </cell>
          <cell r="F2035">
            <v>30667670</v>
          </cell>
          <cell r="G2035">
            <v>827321</v>
          </cell>
          <cell r="H2035">
            <v>21672683</v>
          </cell>
          <cell r="J2035">
            <v>5822201</v>
          </cell>
        </row>
        <row r="2036">
          <cell r="A2036">
            <v>220779</v>
          </cell>
          <cell r="B2036" t="str">
            <v>PI</v>
          </cell>
          <cell r="C2036" t="str">
            <v>PAU D'ARCO DO PIAUÍ</v>
          </cell>
          <cell r="D2036" t="str">
            <v>220779</v>
          </cell>
          <cell r="F2036">
            <v>9181984</v>
          </cell>
          <cell r="H2036">
            <v>10619832</v>
          </cell>
          <cell r="I2036">
            <v>112283</v>
          </cell>
          <cell r="J2036">
            <v>6929578</v>
          </cell>
        </row>
        <row r="2037">
          <cell r="A2037">
            <v>220780</v>
          </cell>
          <cell r="B2037" t="str">
            <v>PI</v>
          </cell>
          <cell r="C2037" t="str">
            <v>PAULISTANA</v>
          </cell>
          <cell r="D2037" t="str">
            <v>220780</v>
          </cell>
          <cell r="F2037">
            <v>2450588</v>
          </cell>
          <cell r="H2037">
            <v>2625630</v>
          </cell>
          <cell r="J2037">
            <v>1750420</v>
          </cell>
        </row>
        <row r="2038">
          <cell r="A2038">
            <v>220785</v>
          </cell>
          <cell r="B2038" t="str">
            <v>PI</v>
          </cell>
          <cell r="C2038" t="str">
            <v>PAVUSSU</v>
          </cell>
          <cell r="D2038" t="str">
            <v>220785</v>
          </cell>
          <cell r="E2038">
            <v>14778</v>
          </cell>
          <cell r="F2038">
            <v>3712886</v>
          </cell>
          <cell r="G2038">
            <v>11201</v>
          </cell>
          <cell r="H2038">
            <v>3725917</v>
          </cell>
          <cell r="I2038">
            <v>6304</v>
          </cell>
          <cell r="J2038">
            <v>2358863</v>
          </cell>
        </row>
        <row r="2039">
          <cell r="A2039">
            <v>220793</v>
          </cell>
          <cell r="B2039" t="str">
            <v>PI</v>
          </cell>
          <cell r="C2039" t="str">
            <v>PEDRO LAURENTINO</v>
          </cell>
          <cell r="D2039" t="str">
            <v>220793</v>
          </cell>
          <cell r="F2039">
            <v>295845</v>
          </cell>
          <cell r="G2039">
            <v>5404</v>
          </cell>
          <cell r="H2039">
            <v>266376</v>
          </cell>
          <cell r="J2039">
            <v>82153</v>
          </cell>
        </row>
        <row r="2040">
          <cell r="A2040">
            <v>220800</v>
          </cell>
          <cell r="B2040" t="str">
            <v>PI</v>
          </cell>
          <cell r="C2040" t="str">
            <v>PICOS</v>
          </cell>
          <cell r="D2040" t="str">
            <v>220800</v>
          </cell>
          <cell r="E2040">
            <v>60066</v>
          </cell>
          <cell r="F2040">
            <v>2968880</v>
          </cell>
          <cell r="G2040">
            <v>43629</v>
          </cell>
          <cell r="H2040">
            <v>1793088</v>
          </cell>
          <cell r="J2040">
            <v>568180</v>
          </cell>
        </row>
        <row r="2041">
          <cell r="A2041">
            <v>220810</v>
          </cell>
          <cell r="B2041" t="str">
            <v>PI</v>
          </cell>
          <cell r="C2041" t="str">
            <v>PIMENTEIRAS</v>
          </cell>
          <cell r="D2041" t="str">
            <v>220810</v>
          </cell>
          <cell r="F2041">
            <v>817522</v>
          </cell>
          <cell r="G2041">
            <v>45942</v>
          </cell>
          <cell r="H2041">
            <v>916936</v>
          </cell>
          <cell r="I2041">
            <v>4000</v>
          </cell>
          <cell r="J2041">
            <v>470616</v>
          </cell>
        </row>
        <row r="2042">
          <cell r="A2042">
            <v>220820</v>
          </cell>
          <cell r="B2042" t="str">
            <v>PI</v>
          </cell>
          <cell r="C2042" t="str">
            <v>PIO IX</v>
          </cell>
          <cell r="D2042" t="str">
            <v>220820</v>
          </cell>
          <cell r="E2042">
            <v>1709</v>
          </cell>
          <cell r="F2042">
            <v>3762186</v>
          </cell>
          <cell r="H2042">
            <v>3960150</v>
          </cell>
          <cell r="J2042">
            <v>2640100</v>
          </cell>
        </row>
        <row r="2043">
          <cell r="A2043">
            <v>220830</v>
          </cell>
          <cell r="B2043" t="str">
            <v>PI</v>
          </cell>
          <cell r="C2043" t="str">
            <v>PIRACURUCA</v>
          </cell>
          <cell r="D2043" t="str">
            <v>220830</v>
          </cell>
          <cell r="F2043">
            <v>12248096</v>
          </cell>
          <cell r="H2043">
            <v>13122960</v>
          </cell>
          <cell r="J2043">
            <v>8748640</v>
          </cell>
        </row>
        <row r="2044">
          <cell r="A2044">
            <v>220840</v>
          </cell>
          <cell r="B2044" t="str">
            <v>PI</v>
          </cell>
          <cell r="C2044" t="str">
            <v>PIRIPIRI</v>
          </cell>
          <cell r="D2044" t="str">
            <v>220840</v>
          </cell>
          <cell r="F2044">
            <v>36953532</v>
          </cell>
          <cell r="H2044">
            <v>39593070</v>
          </cell>
          <cell r="J2044">
            <v>26523864</v>
          </cell>
        </row>
        <row r="2045">
          <cell r="A2045">
            <v>220850</v>
          </cell>
          <cell r="B2045" t="str">
            <v>PI</v>
          </cell>
          <cell r="C2045" t="str">
            <v>PORTO</v>
          </cell>
          <cell r="D2045" t="str">
            <v>220850</v>
          </cell>
          <cell r="F2045">
            <v>810068</v>
          </cell>
          <cell r="H2045">
            <v>867930</v>
          </cell>
          <cell r="J2045">
            <v>578620</v>
          </cell>
        </row>
        <row r="2046">
          <cell r="A2046">
            <v>220855</v>
          </cell>
          <cell r="B2046" t="str">
            <v>PI</v>
          </cell>
          <cell r="C2046" t="str">
            <v>PORTO ALEGRE DO PIAUÍ</v>
          </cell>
          <cell r="D2046" t="str">
            <v>220855</v>
          </cell>
          <cell r="F2046">
            <v>4955160</v>
          </cell>
          <cell r="H2046">
            <v>7141757</v>
          </cell>
          <cell r="J2046">
            <v>5184535</v>
          </cell>
        </row>
        <row r="2047">
          <cell r="A2047">
            <v>220860</v>
          </cell>
          <cell r="B2047" t="str">
            <v>PI</v>
          </cell>
          <cell r="C2047" t="str">
            <v>PRATA DO PIAUÍ</v>
          </cell>
          <cell r="D2047" t="str">
            <v>220860</v>
          </cell>
          <cell r="F2047">
            <v>578620</v>
          </cell>
          <cell r="H2047">
            <v>619950</v>
          </cell>
          <cell r="J2047">
            <v>413300</v>
          </cell>
        </row>
        <row r="2048">
          <cell r="A2048">
            <v>220865</v>
          </cell>
          <cell r="B2048" t="str">
            <v>PI</v>
          </cell>
          <cell r="C2048" t="str">
            <v>QUEIMADA NOVA</v>
          </cell>
          <cell r="D2048" t="str">
            <v>220865</v>
          </cell>
          <cell r="E2048">
            <v>93594</v>
          </cell>
          <cell r="F2048">
            <v>3440208</v>
          </cell>
          <cell r="G2048">
            <v>11417</v>
          </cell>
          <cell r="H2048">
            <v>3012589</v>
          </cell>
          <cell r="J2048">
            <v>1775356</v>
          </cell>
        </row>
        <row r="2049">
          <cell r="A2049">
            <v>220870</v>
          </cell>
          <cell r="B2049" t="str">
            <v>PI</v>
          </cell>
          <cell r="C2049" t="str">
            <v>REDENÇÃO DO GURGUÉIA</v>
          </cell>
          <cell r="D2049" t="str">
            <v>220870</v>
          </cell>
          <cell r="F2049">
            <v>1806114</v>
          </cell>
          <cell r="G2049">
            <v>58234</v>
          </cell>
          <cell r="H2049">
            <v>1771807</v>
          </cell>
          <cell r="J2049">
            <v>1664391</v>
          </cell>
        </row>
        <row r="2050">
          <cell r="A2050">
            <v>220880</v>
          </cell>
          <cell r="B2050" t="str">
            <v>PI</v>
          </cell>
          <cell r="C2050" t="str">
            <v>REGENERAÇÃO</v>
          </cell>
          <cell r="D2050" t="str">
            <v>220880</v>
          </cell>
          <cell r="F2050">
            <v>212801</v>
          </cell>
          <cell r="H2050">
            <v>209620</v>
          </cell>
          <cell r="J2050">
            <v>135063</v>
          </cell>
        </row>
        <row r="2051">
          <cell r="A2051">
            <v>220887</v>
          </cell>
          <cell r="B2051" t="str">
            <v>PI</v>
          </cell>
          <cell r="C2051" t="str">
            <v>RIBEIRA DO PIAUÍ</v>
          </cell>
          <cell r="D2051" t="str">
            <v>220887</v>
          </cell>
          <cell r="E2051">
            <v>59137</v>
          </cell>
          <cell r="F2051">
            <v>10766211</v>
          </cell>
          <cell r="G2051">
            <v>16283</v>
          </cell>
          <cell r="H2051">
            <v>11261793</v>
          </cell>
          <cell r="I2051">
            <v>44423</v>
          </cell>
          <cell r="J2051">
            <v>7139579</v>
          </cell>
        </row>
        <row r="2052">
          <cell r="A2052">
            <v>220890</v>
          </cell>
          <cell r="B2052" t="str">
            <v>PI</v>
          </cell>
          <cell r="C2052" t="str">
            <v>RIBEIRO GONÇALVES</v>
          </cell>
          <cell r="D2052" t="str">
            <v>220890</v>
          </cell>
          <cell r="F2052">
            <v>1350095</v>
          </cell>
          <cell r="H2052">
            <v>1353001</v>
          </cell>
          <cell r="J2052">
            <v>1184769</v>
          </cell>
        </row>
        <row r="2053">
          <cell r="A2053">
            <v>220900</v>
          </cell>
          <cell r="B2053" t="str">
            <v>PI</v>
          </cell>
          <cell r="C2053" t="str">
            <v>RIO GRANDE DO PIAUÍ</v>
          </cell>
          <cell r="D2053" t="str">
            <v>220900</v>
          </cell>
          <cell r="F2053">
            <v>1295520</v>
          </cell>
          <cell r="H2053">
            <v>1387500</v>
          </cell>
          <cell r="J2053">
            <v>925000</v>
          </cell>
        </row>
        <row r="2054">
          <cell r="A2054">
            <v>220910</v>
          </cell>
          <cell r="B2054" t="str">
            <v>PI</v>
          </cell>
          <cell r="C2054" t="str">
            <v>SANTA CRUZ DO PIAUÍ</v>
          </cell>
          <cell r="D2054" t="str">
            <v>220910</v>
          </cell>
          <cell r="E2054">
            <v>75527</v>
          </cell>
          <cell r="F2054">
            <v>4027396</v>
          </cell>
          <cell r="G2054">
            <v>62555</v>
          </cell>
          <cell r="H2054">
            <v>4701288</v>
          </cell>
          <cell r="I2054">
            <v>8455</v>
          </cell>
          <cell r="J2054">
            <v>2269910</v>
          </cell>
        </row>
        <row r="2055">
          <cell r="A2055">
            <v>220920</v>
          </cell>
          <cell r="B2055" t="str">
            <v>PI</v>
          </cell>
          <cell r="C2055" t="str">
            <v>SANTA FILOMENA</v>
          </cell>
          <cell r="D2055" t="str">
            <v>220920</v>
          </cell>
          <cell r="F2055">
            <v>4924104</v>
          </cell>
          <cell r="H2055">
            <v>5238506</v>
          </cell>
          <cell r="J2055">
            <v>3478728</v>
          </cell>
        </row>
        <row r="2056">
          <cell r="A2056">
            <v>220930</v>
          </cell>
          <cell r="B2056" t="str">
            <v>PI</v>
          </cell>
          <cell r="C2056" t="str">
            <v>SANTA LUZ</v>
          </cell>
          <cell r="D2056" t="str">
            <v>220930</v>
          </cell>
          <cell r="F2056">
            <v>2460780</v>
          </cell>
          <cell r="H2056">
            <v>2636550</v>
          </cell>
          <cell r="J2056">
            <v>1757700</v>
          </cell>
        </row>
        <row r="2057">
          <cell r="A2057">
            <v>220937</v>
          </cell>
          <cell r="B2057" t="str">
            <v>PI</v>
          </cell>
          <cell r="C2057" t="str">
            <v>SANTA ROSA DO PIAUÍ</v>
          </cell>
          <cell r="D2057" t="str">
            <v>220937</v>
          </cell>
          <cell r="F2057">
            <v>4606383</v>
          </cell>
          <cell r="H2057">
            <v>4930950</v>
          </cell>
          <cell r="J2057">
            <v>3287300</v>
          </cell>
        </row>
        <row r="2058">
          <cell r="A2058">
            <v>220935</v>
          </cell>
          <cell r="B2058" t="str">
            <v>PI</v>
          </cell>
          <cell r="C2058" t="str">
            <v>SANTANA DO PIAUÍ</v>
          </cell>
          <cell r="D2058" t="str">
            <v>220935</v>
          </cell>
          <cell r="E2058">
            <v>5211</v>
          </cell>
          <cell r="F2058">
            <v>2121403</v>
          </cell>
          <cell r="G2058">
            <v>21847</v>
          </cell>
          <cell r="H2058">
            <v>2081315</v>
          </cell>
          <cell r="I2058">
            <v>103208</v>
          </cell>
          <cell r="J2058">
            <v>1749134</v>
          </cell>
        </row>
        <row r="2059">
          <cell r="A2059">
            <v>220945</v>
          </cell>
          <cell r="B2059" t="str">
            <v>PI</v>
          </cell>
          <cell r="C2059" t="str">
            <v>SANTO ANTÔNIO DOS MILAGRES</v>
          </cell>
          <cell r="D2059" t="str">
            <v>220945</v>
          </cell>
          <cell r="F2059">
            <v>726628</v>
          </cell>
          <cell r="H2059">
            <v>778530</v>
          </cell>
          <cell r="J2059">
            <v>519020</v>
          </cell>
        </row>
        <row r="2060">
          <cell r="A2060">
            <v>220955</v>
          </cell>
          <cell r="B2060" t="str">
            <v>PI</v>
          </cell>
          <cell r="C2060" t="str">
            <v>SÃO BRAZ DO PIAUÍ</v>
          </cell>
          <cell r="D2060" t="str">
            <v>220955</v>
          </cell>
          <cell r="F2060">
            <v>3016950</v>
          </cell>
          <cell r="H2060">
            <v>3451757</v>
          </cell>
          <cell r="J2060">
            <v>2740440</v>
          </cell>
        </row>
        <row r="2061">
          <cell r="A2061">
            <v>220965</v>
          </cell>
          <cell r="B2061" t="str">
            <v>PI</v>
          </cell>
          <cell r="C2061" t="str">
            <v>SÃO FRANCISCO DE ASSIS DO PIAUÍ</v>
          </cell>
          <cell r="D2061" t="str">
            <v>220965</v>
          </cell>
          <cell r="E2061">
            <v>59581</v>
          </cell>
          <cell r="F2061">
            <v>1487771</v>
          </cell>
          <cell r="G2061">
            <v>2125</v>
          </cell>
          <cell r="H2061">
            <v>1091762</v>
          </cell>
          <cell r="I2061">
            <v>19797</v>
          </cell>
          <cell r="J2061">
            <v>762826</v>
          </cell>
        </row>
        <row r="2062">
          <cell r="A2062">
            <v>220970</v>
          </cell>
          <cell r="B2062" t="str">
            <v>PI</v>
          </cell>
          <cell r="C2062" t="str">
            <v>SÃO FRANCISCO DO PIAUÍ</v>
          </cell>
          <cell r="D2062" t="str">
            <v>220970</v>
          </cell>
          <cell r="F2062">
            <v>457284</v>
          </cell>
          <cell r="G2062">
            <v>230</v>
          </cell>
          <cell r="H2062">
            <v>420625</v>
          </cell>
          <cell r="J2062">
            <v>275664</v>
          </cell>
        </row>
        <row r="2063">
          <cell r="A2063">
            <v>220975</v>
          </cell>
          <cell r="B2063" t="str">
            <v>PI</v>
          </cell>
          <cell r="C2063" t="str">
            <v>SÃO GONÇALO DO GURGUÉIA</v>
          </cell>
          <cell r="D2063" t="str">
            <v>220975</v>
          </cell>
          <cell r="F2063">
            <v>916596</v>
          </cell>
          <cell r="H2063">
            <v>1260291</v>
          </cell>
          <cell r="J2063">
            <v>802360</v>
          </cell>
        </row>
        <row r="2064">
          <cell r="A2064">
            <v>220980</v>
          </cell>
          <cell r="B2064" t="str">
            <v>PI</v>
          </cell>
          <cell r="C2064" t="str">
            <v>SÃO GONÇALO DO PIAUÍ</v>
          </cell>
          <cell r="D2064" t="str">
            <v>220980</v>
          </cell>
          <cell r="F2064">
            <v>330120</v>
          </cell>
          <cell r="H2064">
            <v>353700</v>
          </cell>
          <cell r="J2064">
            <v>235800</v>
          </cell>
        </row>
        <row r="2065">
          <cell r="A2065">
            <v>220985</v>
          </cell>
          <cell r="B2065" t="str">
            <v>PI</v>
          </cell>
          <cell r="C2065" t="str">
            <v>SÃO JOÃO DA CANABRAVA</v>
          </cell>
          <cell r="D2065" t="str">
            <v>220985</v>
          </cell>
          <cell r="E2065">
            <v>30202</v>
          </cell>
          <cell r="F2065">
            <v>3387160</v>
          </cell>
          <cell r="G2065">
            <v>5632</v>
          </cell>
          <cell r="H2065">
            <v>3440142</v>
          </cell>
          <cell r="J2065">
            <v>2303205</v>
          </cell>
        </row>
        <row r="2066">
          <cell r="A2066">
            <v>220987</v>
          </cell>
          <cell r="B2066" t="str">
            <v>PI</v>
          </cell>
          <cell r="C2066" t="str">
            <v>SÃO JOÃO DA FRONTEIRA</v>
          </cell>
          <cell r="D2066" t="str">
            <v>220987</v>
          </cell>
          <cell r="F2066">
            <v>2367932</v>
          </cell>
          <cell r="H2066">
            <v>2537070</v>
          </cell>
          <cell r="J2066">
            <v>1691380</v>
          </cell>
        </row>
        <row r="2067">
          <cell r="A2067">
            <v>220995</v>
          </cell>
          <cell r="B2067" t="str">
            <v>PI</v>
          </cell>
          <cell r="C2067" t="str">
            <v>SÃO JOÃO DA VARJOTA</v>
          </cell>
          <cell r="D2067" t="str">
            <v>220995</v>
          </cell>
          <cell r="F2067">
            <v>1145228</v>
          </cell>
          <cell r="H2067">
            <v>1227030</v>
          </cell>
          <cell r="J2067">
            <v>818020</v>
          </cell>
        </row>
        <row r="2068">
          <cell r="A2068">
            <v>220997</v>
          </cell>
          <cell r="B2068" t="str">
            <v>PI</v>
          </cell>
          <cell r="C2068" t="str">
            <v>SÃO JOÃO DO ARRAIAL</v>
          </cell>
          <cell r="D2068" t="str">
            <v>220997</v>
          </cell>
          <cell r="F2068">
            <v>3881526</v>
          </cell>
          <cell r="H2068">
            <v>4163234</v>
          </cell>
          <cell r="J2068">
            <v>2739717</v>
          </cell>
        </row>
        <row r="2069">
          <cell r="A2069">
            <v>221000</v>
          </cell>
          <cell r="B2069" t="str">
            <v>PI</v>
          </cell>
          <cell r="C2069" t="str">
            <v>SÃO JOÃO DO PIAUÍ</v>
          </cell>
          <cell r="D2069" t="str">
            <v>221000</v>
          </cell>
          <cell r="F2069">
            <v>2537472</v>
          </cell>
          <cell r="H2069">
            <v>2718720</v>
          </cell>
          <cell r="J2069">
            <v>1812480</v>
          </cell>
        </row>
        <row r="2070">
          <cell r="A2070">
            <v>221005</v>
          </cell>
          <cell r="B2070" t="str">
            <v>PI</v>
          </cell>
          <cell r="C2070" t="str">
            <v>SÃO JOSÉ DO DIVINO</v>
          </cell>
          <cell r="D2070" t="str">
            <v>221005</v>
          </cell>
          <cell r="E2070">
            <v>40169</v>
          </cell>
          <cell r="F2070">
            <v>2841276</v>
          </cell>
          <cell r="G2070">
            <v>22160</v>
          </cell>
          <cell r="H2070">
            <v>2045975</v>
          </cell>
          <cell r="I2070">
            <v>10426</v>
          </cell>
          <cell r="J2070">
            <v>911434</v>
          </cell>
        </row>
        <row r="2071">
          <cell r="A2071">
            <v>221010</v>
          </cell>
          <cell r="B2071" t="str">
            <v>PI</v>
          </cell>
          <cell r="C2071" t="str">
            <v>SÃO JOSÉ DO PEIXE</v>
          </cell>
          <cell r="D2071" t="str">
            <v>221010</v>
          </cell>
          <cell r="F2071">
            <v>14195778</v>
          </cell>
          <cell r="H2071">
            <v>14569274</v>
          </cell>
          <cell r="J2071">
            <v>9527646</v>
          </cell>
        </row>
        <row r="2072">
          <cell r="A2072">
            <v>221030</v>
          </cell>
          <cell r="B2072" t="str">
            <v>PI</v>
          </cell>
          <cell r="C2072" t="str">
            <v>SÃO JULIÃO</v>
          </cell>
          <cell r="D2072" t="str">
            <v>221030</v>
          </cell>
          <cell r="F2072">
            <v>3126256</v>
          </cell>
          <cell r="H2072">
            <v>3349560</v>
          </cell>
          <cell r="J2072">
            <v>2233040</v>
          </cell>
        </row>
        <row r="2073">
          <cell r="A2073">
            <v>221035</v>
          </cell>
          <cell r="B2073" t="str">
            <v>PI</v>
          </cell>
          <cell r="C2073" t="str">
            <v>SÃO LOURENÇO DO PIAUÍ</v>
          </cell>
          <cell r="D2073" t="str">
            <v>221035</v>
          </cell>
          <cell r="F2073">
            <v>118076</v>
          </cell>
          <cell r="G2073">
            <v>304</v>
          </cell>
          <cell r="H2073">
            <v>150268</v>
          </cell>
          <cell r="J2073">
            <v>128480</v>
          </cell>
        </row>
        <row r="2074">
          <cell r="A2074">
            <v>221037</v>
          </cell>
          <cell r="B2074" t="str">
            <v>PI</v>
          </cell>
          <cell r="C2074" t="str">
            <v>SÃO LUIS DO PIAUÍ</v>
          </cell>
          <cell r="D2074" t="str">
            <v>221037</v>
          </cell>
          <cell r="E2074">
            <v>15031</v>
          </cell>
          <cell r="F2074">
            <v>1522859</v>
          </cell>
          <cell r="G2074">
            <v>14668</v>
          </cell>
          <cell r="H2074">
            <v>6155470</v>
          </cell>
          <cell r="J2074">
            <v>4366610</v>
          </cell>
        </row>
        <row r="2075">
          <cell r="A2075">
            <v>221038</v>
          </cell>
          <cell r="B2075" t="str">
            <v>PI</v>
          </cell>
          <cell r="C2075" t="str">
            <v>SÃO MIGUEL DA BAIXA GRANDE</v>
          </cell>
          <cell r="D2075" t="str">
            <v>221038</v>
          </cell>
          <cell r="F2075">
            <v>19665548</v>
          </cell>
          <cell r="H2075">
            <v>21070230</v>
          </cell>
          <cell r="J2075">
            <v>14046820</v>
          </cell>
        </row>
        <row r="2076">
          <cell r="A2076">
            <v>221039</v>
          </cell>
          <cell r="B2076" t="str">
            <v>PI</v>
          </cell>
          <cell r="C2076" t="str">
            <v>SÃO MIGUEL DO FIDALGO</v>
          </cell>
          <cell r="D2076" t="str">
            <v>221039</v>
          </cell>
          <cell r="F2076">
            <v>1861917</v>
          </cell>
          <cell r="H2076">
            <v>5473665</v>
          </cell>
          <cell r="J2076">
            <v>6371644</v>
          </cell>
        </row>
        <row r="2077">
          <cell r="A2077">
            <v>221040</v>
          </cell>
          <cell r="B2077" t="str">
            <v>PI</v>
          </cell>
          <cell r="C2077" t="str">
            <v>SÃO MIGUEL DO TAPUIO</v>
          </cell>
          <cell r="D2077" t="str">
            <v>221040</v>
          </cell>
          <cell r="F2077">
            <v>79240</v>
          </cell>
          <cell r="H2077">
            <v>84900</v>
          </cell>
          <cell r="J2077">
            <v>56600</v>
          </cell>
        </row>
        <row r="2078">
          <cell r="A2078">
            <v>221062</v>
          </cell>
          <cell r="B2078" t="str">
            <v>PI</v>
          </cell>
          <cell r="C2078" t="str">
            <v>SEBASTIÃO BARROS</v>
          </cell>
          <cell r="D2078" t="str">
            <v>221062</v>
          </cell>
          <cell r="F2078">
            <v>3874584</v>
          </cell>
          <cell r="H2078">
            <v>4151340</v>
          </cell>
          <cell r="J2078">
            <v>2767560</v>
          </cell>
        </row>
        <row r="2079">
          <cell r="A2079">
            <v>221063</v>
          </cell>
          <cell r="B2079" t="str">
            <v>PI</v>
          </cell>
          <cell r="C2079" t="str">
            <v>SEBASTIÃO LEAL</v>
          </cell>
          <cell r="D2079" t="str">
            <v>221063</v>
          </cell>
          <cell r="F2079">
            <v>1234370</v>
          </cell>
          <cell r="H2079">
            <v>1999662</v>
          </cell>
          <cell r="J2079">
            <v>1801052</v>
          </cell>
        </row>
        <row r="2080">
          <cell r="A2080">
            <v>221065</v>
          </cell>
          <cell r="B2080" t="str">
            <v>PI</v>
          </cell>
          <cell r="C2080" t="str">
            <v>SIGEFREDO PACHECO</v>
          </cell>
          <cell r="D2080" t="str">
            <v>221065</v>
          </cell>
          <cell r="E2080">
            <v>25331</v>
          </cell>
          <cell r="F2080">
            <v>3090712</v>
          </cell>
          <cell r="G2080">
            <v>42981</v>
          </cell>
          <cell r="H2080">
            <v>4130487</v>
          </cell>
          <cell r="I2080">
            <v>1094</v>
          </cell>
          <cell r="J2080">
            <v>3229263</v>
          </cell>
        </row>
        <row r="2081">
          <cell r="A2081">
            <v>221070</v>
          </cell>
          <cell r="B2081" t="str">
            <v>PI</v>
          </cell>
          <cell r="C2081" t="str">
            <v>SIMÕES</v>
          </cell>
          <cell r="D2081" t="str">
            <v>221070</v>
          </cell>
          <cell r="F2081">
            <v>4146296</v>
          </cell>
          <cell r="H2081">
            <v>4426410</v>
          </cell>
          <cell r="J2081">
            <v>2950940</v>
          </cell>
        </row>
        <row r="2082">
          <cell r="A2082">
            <v>221090</v>
          </cell>
          <cell r="B2082" t="str">
            <v>PI</v>
          </cell>
          <cell r="C2082" t="str">
            <v>SOCORRO DO PIAUÍ</v>
          </cell>
          <cell r="D2082" t="str">
            <v>221090</v>
          </cell>
          <cell r="E2082">
            <v>420</v>
          </cell>
          <cell r="F2082">
            <v>1120734</v>
          </cell>
          <cell r="H2082">
            <v>1017548</v>
          </cell>
          <cell r="I2082">
            <v>32</v>
          </cell>
          <cell r="J2082">
            <v>602386</v>
          </cell>
        </row>
        <row r="2083">
          <cell r="A2083">
            <v>221093</v>
          </cell>
          <cell r="B2083" t="str">
            <v>PI</v>
          </cell>
          <cell r="C2083" t="str">
            <v>SUSSUAPARA</v>
          </cell>
          <cell r="D2083" t="str">
            <v>221093</v>
          </cell>
          <cell r="E2083">
            <v>26</v>
          </cell>
          <cell r="F2083">
            <v>2104304</v>
          </cell>
          <cell r="H2083">
            <v>2235420</v>
          </cell>
          <cell r="J2083">
            <v>1423170</v>
          </cell>
        </row>
        <row r="2084">
          <cell r="A2084">
            <v>221095</v>
          </cell>
          <cell r="B2084" t="str">
            <v>PI</v>
          </cell>
          <cell r="C2084" t="str">
            <v>TAMBORIL DO PIAUÍ</v>
          </cell>
          <cell r="D2084" t="str">
            <v>221095</v>
          </cell>
          <cell r="E2084">
            <v>7662</v>
          </cell>
          <cell r="F2084">
            <v>4729884</v>
          </cell>
          <cell r="G2084">
            <v>3227</v>
          </cell>
          <cell r="H2084">
            <v>4436223</v>
          </cell>
          <cell r="I2084">
            <v>44100</v>
          </cell>
          <cell r="J2084">
            <v>2725273</v>
          </cell>
        </row>
        <row r="2085">
          <cell r="A2085">
            <v>221100</v>
          </cell>
          <cell r="B2085" t="str">
            <v>PI</v>
          </cell>
          <cell r="C2085" t="str">
            <v>TERESINA</v>
          </cell>
          <cell r="D2085" t="str">
            <v>221100</v>
          </cell>
          <cell r="E2085">
            <v>3296456</v>
          </cell>
          <cell r="F2085">
            <v>652133284</v>
          </cell>
          <cell r="G2085">
            <v>5542710</v>
          </cell>
          <cell r="H2085">
            <v>771571555</v>
          </cell>
          <cell r="I2085">
            <v>2440233</v>
          </cell>
          <cell r="J2085">
            <v>494520223</v>
          </cell>
        </row>
        <row r="2086">
          <cell r="A2086">
            <v>221110</v>
          </cell>
          <cell r="B2086" t="str">
            <v>PI</v>
          </cell>
          <cell r="C2086" t="str">
            <v>UNIÃO</v>
          </cell>
          <cell r="D2086" t="str">
            <v>221110</v>
          </cell>
          <cell r="E2086">
            <v>508456</v>
          </cell>
          <cell r="F2086">
            <v>69388640</v>
          </cell>
          <cell r="G2086">
            <v>558438</v>
          </cell>
          <cell r="H2086">
            <v>77298437</v>
          </cell>
          <cell r="I2086">
            <v>300205</v>
          </cell>
          <cell r="J2086">
            <v>48397083</v>
          </cell>
        </row>
        <row r="2087">
          <cell r="A2087">
            <v>221120</v>
          </cell>
          <cell r="B2087" t="str">
            <v>PI</v>
          </cell>
          <cell r="C2087" t="str">
            <v>URUÇUÍ</v>
          </cell>
          <cell r="D2087" t="str">
            <v>221120</v>
          </cell>
          <cell r="E2087">
            <v>234823</v>
          </cell>
          <cell r="F2087">
            <v>37150329</v>
          </cell>
          <cell r="G2087">
            <v>221575</v>
          </cell>
          <cell r="H2087">
            <v>42822861</v>
          </cell>
          <cell r="I2087">
            <v>185516</v>
          </cell>
          <cell r="J2087">
            <v>41753670</v>
          </cell>
        </row>
        <row r="2088">
          <cell r="A2088">
            <v>221130</v>
          </cell>
          <cell r="B2088" t="str">
            <v>PI</v>
          </cell>
          <cell r="C2088" t="str">
            <v>VALENÇA DO PIAUÍ</v>
          </cell>
          <cell r="D2088" t="str">
            <v>221130</v>
          </cell>
          <cell r="F2088">
            <v>1201984</v>
          </cell>
          <cell r="H2088">
            <v>1287840</v>
          </cell>
          <cell r="J2088">
            <v>858560</v>
          </cell>
        </row>
        <row r="2089">
          <cell r="A2089">
            <v>221135</v>
          </cell>
          <cell r="B2089" t="str">
            <v>PI</v>
          </cell>
          <cell r="C2089" t="str">
            <v>VÁRZEA BRANCA</v>
          </cell>
          <cell r="D2089" t="str">
            <v>221135</v>
          </cell>
          <cell r="F2089">
            <v>8001512</v>
          </cell>
          <cell r="H2089">
            <v>9358868</v>
          </cell>
          <cell r="J2089">
            <v>7367838</v>
          </cell>
        </row>
        <row r="2090">
          <cell r="A2090">
            <v>221140</v>
          </cell>
          <cell r="B2090" t="str">
            <v>PI</v>
          </cell>
          <cell r="C2090" t="str">
            <v>VÁRZEA GRANDE</v>
          </cell>
          <cell r="D2090" t="str">
            <v>221140</v>
          </cell>
          <cell r="E2090">
            <v>35783</v>
          </cell>
          <cell r="F2090">
            <v>4819504</v>
          </cell>
          <cell r="H2090">
            <v>6373768</v>
          </cell>
          <cell r="J2090">
            <v>4653555</v>
          </cell>
        </row>
        <row r="2091">
          <cell r="A2091">
            <v>221150</v>
          </cell>
          <cell r="B2091" t="str">
            <v>PI</v>
          </cell>
          <cell r="C2091" t="str">
            <v>VERA MENDES</v>
          </cell>
          <cell r="D2091" t="str">
            <v>221150</v>
          </cell>
          <cell r="F2091">
            <v>18067096</v>
          </cell>
          <cell r="H2091">
            <v>19063273</v>
          </cell>
          <cell r="J2091">
            <v>12652016</v>
          </cell>
        </row>
        <row r="2092">
          <cell r="A2092">
            <v>221160</v>
          </cell>
          <cell r="B2092" t="str">
            <v>PI</v>
          </cell>
          <cell r="C2092" t="str">
            <v>VILA NOVA DO PIAUÍ</v>
          </cell>
          <cell r="D2092" t="str">
            <v>221160</v>
          </cell>
          <cell r="E2092">
            <v>1613</v>
          </cell>
          <cell r="F2092">
            <v>559072</v>
          </cell>
          <cell r="G2092">
            <v>673</v>
          </cell>
          <cell r="H2092">
            <v>563662</v>
          </cell>
          <cell r="I2092">
            <v>1387</v>
          </cell>
          <cell r="J2092">
            <v>348166</v>
          </cell>
        </row>
        <row r="2093">
          <cell r="A2093">
            <v>221170</v>
          </cell>
          <cell r="B2093" t="str">
            <v>PI</v>
          </cell>
          <cell r="C2093" t="str">
            <v>WALL FERRAZ</v>
          </cell>
          <cell r="D2093" t="str">
            <v>221170</v>
          </cell>
          <cell r="F2093">
            <v>4051736</v>
          </cell>
          <cell r="H2093">
            <v>4209330</v>
          </cell>
          <cell r="J2093">
            <v>3687092</v>
          </cell>
        </row>
        <row r="2094">
          <cell r="A2094">
            <v>330015</v>
          </cell>
          <cell r="B2094" t="str">
            <v>RJ</v>
          </cell>
          <cell r="C2094" t="str">
            <v>APERIBÉ</v>
          </cell>
          <cell r="D2094" t="str">
            <v>330015</v>
          </cell>
          <cell r="F2094">
            <v>0</v>
          </cell>
          <cell r="H2094">
            <v>0</v>
          </cell>
          <cell r="J2094">
            <v>0</v>
          </cell>
        </row>
        <row r="2095">
          <cell r="A2095">
            <v>330022</v>
          </cell>
          <cell r="B2095" t="str">
            <v>RJ</v>
          </cell>
          <cell r="C2095" t="str">
            <v>AREAL</v>
          </cell>
          <cell r="D2095" t="str">
            <v>330022</v>
          </cell>
          <cell r="E2095">
            <v>189246</v>
          </cell>
          <cell r="F2095">
            <v>36744250</v>
          </cell>
          <cell r="G2095">
            <v>153573</v>
          </cell>
          <cell r="H2095">
            <v>35666178</v>
          </cell>
          <cell r="I2095">
            <v>122093</v>
          </cell>
          <cell r="J2095">
            <v>21854199</v>
          </cell>
        </row>
        <row r="2096">
          <cell r="A2096">
            <v>330030</v>
          </cell>
          <cell r="B2096" t="str">
            <v>RJ</v>
          </cell>
          <cell r="C2096" t="str">
            <v>BARRA DO PIRAÍ</v>
          </cell>
          <cell r="D2096" t="str">
            <v>330030</v>
          </cell>
          <cell r="F2096">
            <v>5439672</v>
          </cell>
          <cell r="H2096">
            <v>5828220</v>
          </cell>
          <cell r="J2096">
            <v>3885480</v>
          </cell>
        </row>
        <row r="2097">
          <cell r="A2097">
            <v>330040</v>
          </cell>
          <cell r="B2097" t="str">
            <v>RJ</v>
          </cell>
          <cell r="C2097" t="str">
            <v>BARRA MANSA</v>
          </cell>
          <cell r="D2097" t="str">
            <v>330040</v>
          </cell>
          <cell r="E2097">
            <v>882631</v>
          </cell>
          <cell r="F2097">
            <v>212427577</v>
          </cell>
          <cell r="G2097">
            <v>943976</v>
          </cell>
          <cell r="H2097">
            <v>201703856</v>
          </cell>
          <cell r="I2097">
            <v>733386</v>
          </cell>
          <cell r="J2097">
            <v>122282354</v>
          </cell>
        </row>
        <row r="2098">
          <cell r="A2098">
            <v>330050</v>
          </cell>
          <cell r="B2098" t="str">
            <v>RJ</v>
          </cell>
          <cell r="C2098" t="str">
            <v>BOM JARDIM</v>
          </cell>
          <cell r="D2098" t="str">
            <v>330050</v>
          </cell>
          <cell r="F2098">
            <v>320012</v>
          </cell>
          <cell r="H2098">
            <v>342870</v>
          </cell>
          <cell r="J2098">
            <v>228580</v>
          </cell>
        </row>
        <row r="2099">
          <cell r="A2099">
            <v>330090</v>
          </cell>
          <cell r="B2099" t="str">
            <v>RJ</v>
          </cell>
          <cell r="C2099" t="str">
            <v>CAMBUCI</v>
          </cell>
          <cell r="D2099" t="str">
            <v>330090</v>
          </cell>
          <cell r="F2099">
            <v>33740755</v>
          </cell>
          <cell r="H2099">
            <v>35157300</v>
          </cell>
          <cell r="J2099">
            <v>22923867</v>
          </cell>
        </row>
        <row r="2100">
          <cell r="A2100">
            <v>330110</v>
          </cell>
          <cell r="B2100" t="str">
            <v>RJ</v>
          </cell>
          <cell r="C2100" t="str">
            <v>CANTAGALO</v>
          </cell>
          <cell r="D2100" t="str">
            <v>330110</v>
          </cell>
          <cell r="E2100">
            <v>6679</v>
          </cell>
          <cell r="F2100">
            <v>45440614</v>
          </cell>
          <cell r="G2100">
            <v>8489</v>
          </cell>
          <cell r="H2100">
            <v>58107411</v>
          </cell>
          <cell r="I2100">
            <v>24941</v>
          </cell>
          <cell r="J2100">
            <v>41362027</v>
          </cell>
        </row>
        <row r="2101">
          <cell r="A2101">
            <v>330115</v>
          </cell>
          <cell r="B2101" t="str">
            <v>RJ</v>
          </cell>
          <cell r="C2101" t="str">
            <v>CARDOSO MOREIRA</v>
          </cell>
          <cell r="D2101" t="str">
            <v>330115</v>
          </cell>
          <cell r="F2101">
            <v>28777645</v>
          </cell>
          <cell r="H2101">
            <v>32261729</v>
          </cell>
          <cell r="J2101">
            <v>20166481</v>
          </cell>
        </row>
        <row r="2102">
          <cell r="A2102">
            <v>330120</v>
          </cell>
          <cell r="B2102" t="str">
            <v>RJ</v>
          </cell>
          <cell r="C2102" t="str">
            <v>CARMO</v>
          </cell>
          <cell r="D2102" t="str">
            <v>330120</v>
          </cell>
          <cell r="F2102">
            <v>1400000</v>
          </cell>
          <cell r="H2102">
            <v>1500000</v>
          </cell>
          <cell r="J2102">
            <v>1000000</v>
          </cell>
        </row>
        <row r="2103">
          <cell r="A2103">
            <v>330095</v>
          </cell>
          <cell r="B2103" t="str">
            <v>RJ</v>
          </cell>
          <cell r="C2103" t="str">
            <v>COMENDADOR LEVY GASPARIAN</v>
          </cell>
          <cell r="D2103" t="str">
            <v>330095</v>
          </cell>
          <cell r="F2103">
            <v>7028</v>
          </cell>
          <cell r="H2103">
            <v>7530</v>
          </cell>
          <cell r="J2103">
            <v>5020</v>
          </cell>
        </row>
        <row r="2104">
          <cell r="A2104">
            <v>330140</v>
          </cell>
          <cell r="B2104" t="str">
            <v>RJ</v>
          </cell>
          <cell r="C2104" t="str">
            <v>CONCEIÇÃO DE MACABU</v>
          </cell>
          <cell r="D2104" t="str">
            <v>330140</v>
          </cell>
          <cell r="F2104">
            <v>12568052</v>
          </cell>
          <cell r="H2104">
            <v>13465770</v>
          </cell>
          <cell r="J2104">
            <v>8977180</v>
          </cell>
        </row>
        <row r="2105">
          <cell r="A2105">
            <v>330150</v>
          </cell>
          <cell r="B2105" t="str">
            <v>RJ</v>
          </cell>
          <cell r="C2105" t="str">
            <v>CORDEIRO</v>
          </cell>
          <cell r="D2105" t="str">
            <v>330150</v>
          </cell>
          <cell r="F2105">
            <v>14582540</v>
          </cell>
          <cell r="H2105">
            <v>15624150</v>
          </cell>
          <cell r="J2105">
            <v>10416100</v>
          </cell>
        </row>
        <row r="2106">
          <cell r="A2106">
            <v>330160</v>
          </cell>
          <cell r="B2106" t="str">
            <v>RJ</v>
          </cell>
          <cell r="C2106" t="str">
            <v>DUAS BARRAS</v>
          </cell>
          <cell r="D2106" t="str">
            <v>330160</v>
          </cell>
          <cell r="F2106">
            <v>396760</v>
          </cell>
          <cell r="H2106">
            <v>425100</v>
          </cell>
          <cell r="J2106">
            <v>283400</v>
          </cell>
        </row>
        <row r="2107">
          <cell r="A2107">
            <v>330180</v>
          </cell>
          <cell r="B2107" t="str">
            <v>RJ</v>
          </cell>
          <cell r="C2107" t="str">
            <v>ENGENHEIRO PAULO DE FRONTIN</v>
          </cell>
          <cell r="D2107" t="str">
            <v>330180</v>
          </cell>
          <cell r="F2107">
            <v>49162148</v>
          </cell>
          <cell r="H2107">
            <v>52673730</v>
          </cell>
          <cell r="J2107">
            <v>35115820</v>
          </cell>
        </row>
        <row r="2108">
          <cell r="A2108">
            <v>330187</v>
          </cell>
          <cell r="B2108" t="str">
            <v>RJ</v>
          </cell>
          <cell r="C2108" t="str">
            <v>IGUABA GRANDE</v>
          </cell>
          <cell r="D2108" t="str">
            <v>330187</v>
          </cell>
          <cell r="E2108">
            <v>640303</v>
          </cell>
          <cell r="F2108">
            <v>6075305826</v>
          </cell>
          <cell r="G2108">
            <v>396163</v>
          </cell>
          <cell r="H2108">
            <v>8838440653</v>
          </cell>
          <cell r="I2108">
            <v>383497</v>
          </cell>
          <cell r="J2108">
            <v>5890098379</v>
          </cell>
        </row>
        <row r="2109">
          <cell r="A2109">
            <v>330190</v>
          </cell>
          <cell r="B2109" t="str">
            <v>RJ</v>
          </cell>
          <cell r="C2109" t="str">
            <v>ITABORAÍ</v>
          </cell>
          <cell r="D2109" t="str">
            <v>330190</v>
          </cell>
          <cell r="E2109">
            <v>534930</v>
          </cell>
          <cell r="F2109">
            <v>48894203</v>
          </cell>
          <cell r="G2109">
            <v>301137</v>
          </cell>
          <cell r="H2109">
            <v>61333074</v>
          </cell>
          <cell r="I2109">
            <v>206335</v>
          </cell>
          <cell r="J2109">
            <v>44846557</v>
          </cell>
        </row>
        <row r="2110">
          <cell r="A2110">
            <v>330200</v>
          </cell>
          <cell r="B2110" t="str">
            <v>RJ</v>
          </cell>
          <cell r="C2110" t="str">
            <v>ITAGUAÍ</v>
          </cell>
          <cell r="D2110" t="str">
            <v>330200</v>
          </cell>
          <cell r="F2110">
            <v>296642444</v>
          </cell>
          <cell r="H2110">
            <v>317831190</v>
          </cell>
          <cell r="J2110">
            <v>211887460</v>
          </cell>
        </row>
        <row r="2111">
          <cell r="A2111">
            <v>330210</v>
          </cell>
          <cell r="B2111" t="str">
            <v>RJ</v>
          </cell>
          <cell r="C2111" t="str">
            <v>ITAOCARA</v>
          </cell>
          <cell r="D2111" t="str">
            <v>330210</v>
          </cell>
          <cell r="F2111">
            <v>35866796</v>
          </cell>
          <cell r="H2111">
            <v>38428710</v>
          </cell>
          <cell r="J2111">
            <v>25619140</v>
          </cell>
        </row>
        <row r="2112">
          <cell r="A2112">
            <v>330225</v>
          </cell>
          <cell r="B2112" t="str">
            <v>RJ</v>
          </cell>
          <cell r="C2112" t="str">
            <v>ITATIAIA</v>
          </cell>
          <cell r="D2112" t="str">
            <v>330225</v>
          </cell>
          <cell r="E2112">
            <v>1484918</v>
          </cell>
          <cell r="F2112">
            <v>17302652</v>
          </cell>
          <cell r="G2112">
            <v>6360</v>
          </cell>
          <cell r="H2112">
            <v>19615557</v>
          </cell>
          <cell r="I2112">
            <v>405807</v>
          </cell>
          <cell r="J2112">
            <v>52277363</v>
          </cell>
        </row>
        <row r="2113">
          <cell r="A2113">
            <v>330227</v>
          </cell>
          <cell r="B2113" t="str">
            <v>RJ</v>
          </cell>
          <cell r="C2113" t="str">
            <v>JAPERI</v>
          </cell>
          <cell r="D2113" t="str">
            <v>330227</v>
          </cell>
          <cell r="F2113">
            <v>23052344</v>
          </cell>
          <cell r="H2113">
            <v>24698940</v>
          </cell>
          <cell r="J2113">
            <v>16465960</v>
          </cell>
        </row>
        <row r="2114">
          <cell r="A2114">
            <v>330230</v>
          </cell>
          <cell r="B2114" t="str">
            <v>RJ</v>
          </cell>
          <cell r="C2114" t="str">
            <v>LAJE DO MURIAÉ</v>
          </cell>
          <cell r="D2114" t="str">
            <v>330230</v>
          </cell>
          <cell r="F2114">
            <v>2586500</v>
          </cell>
          <cell r="H2114">
            <v>2771250</v>
          </cell>
          <cell r="J2114">
            <v>1847500</v>
          </cell>
        </row>
        <row r="2115">
          <cell r="A2115">
            <v>330240</v>
          </cell>
          <cell r="B2115" t="str">
            <v>RJ</v>
          </cell>
          <cell r="C2115" t="str">
            <v>MACAÉ</v>
          </cell>
          <cell r="D2115" t="str">
            <v>330240</v>
          </cell>
          <cell r="F2115">
            <v>824373004</v>
          </cell>
          <cell r="H2115">
            <v>883256790</v>
          </cell>
          <cell r="J2115">
            <v>588837860</v>
          </cell>
        </row>
        <row r="2116">
          <cell r="A2116">
            <v>330245</v>
          </cell>
          <cell r="B2116" t="str">
            <v>RJ</v>
          </cell>
          <cell r="C2116" t="str">
            <v>MACUCO</v>
          </cell>
          <cell r="D2116" t="str">
            <v>330245</v>
          </cell>
          <cell r="E2116">
            <v>6865</v>
          </cell>
          <cell r="F2116">
            <v>7443305</v>
          </cell>
          <cell r="G2116">
            <v>5793</v>
          </cell>
          <cell r="H2116">
            <v>7014909</v>
          </cell>
          <cell r="I2116">
            <v>657</v>
          </cell>
          <cell r="J2116">
            <v>5845846</v>
          </cell>
        </row>
        <row r="2117">
          <cell r="A2117">
            <v>330270</v>
          </cell>
          <cell r="B2117" t="str">
            <v>RJ</v>
          </cell>
          <cell r="C2117" t="str">
            <v>MARICÁ</v>
          </cell>
          <cell r="D2117" t="str">
            <v>330270</v>
          </cell>
          <cell r="E2117">
            <v>1725684</v>
          </cell>
          <cell r="F2117">
            <v>186544406</v>
          </cell>
          <cell r="G2117">
            <v>1311400</v>
          </cell>
          <cell r="H2117">
            <v>153577406</v>
          </cell>
          <cell r="I2117">
            <v>459920</v>
          </cell>
          <cell r="J2117">
            <v>79899093</v>
          </cell>
        </row>
        <row r="2118">
          <cell r="A2118">
            <v>330280</v>
          </cell>
          <cell r="B2118" t="str">
            <v>RJ</v>
          </cell>
          <cell r="C2118" t="str">
            <v>MENDES</v>
          </cell>
          <cell r="D2118" t="str">
            <v>330280</v>
          </cell>
          <cell r="F2118">
            <v>15433124</v>
          </cell>
          <cell r="H2118">
            <v>16535490</v>
          </cell>
          <cell r="J2118">
            <v>11023660</v>
          </cell>
        </row>
        <row r="2119">
          <cell r="A2119">
            <v>330285</v>
          </cell>
          <cell r="B2119" t="str">
            <v>RJ</v>
          </cell>
          <cell r="C2119" t="str">
            <v>MESQUITA</v>
          </cell>
          <cell r="D2119" t="str">
            <v>330285</v>
          </cell>
          <cell r="F2119">
            <v>178180492</v>
          </cell>
          <cell r="H2119">
            <v>190907670</v>
          </cell>
          <cell r="J2119">
            <v>127271780</v>
          </cell>
        </row>
        <row r="2120">
          <cell r="A2120">
            <v>330290</v>
          </cell>
          <cell r="B2120" t="str">
            <v>RJ</v>
          </cell>
          <cell r="C2120" t="str">
            <v>MIGUEL PEREIRA</v>
          </cell>
          <cell r="D2120" t="str">
            <v>330290</v>
          </cell>
          <cell r="E2120">
            <v>272472</v>
          </cell>
          <cell r="F2120">
            <v>54611443</v>
          </cell>
          <cell r="G2120">
            <v>314704</v>
          </cell>
          <cell r="H2120">
            <v>61450811</v>
          </cell>
          <cell r="I2120">
            <v>162194</v>
          </cell>
          <cell r="J2120">
            <v>60343651</v>
          </cell>
        </row>
        <row r="2121">
          <cell r="A2121">
            <v>330300</v>
          </cell>
          <cell r="B2121" t="str">
            <v>RJ</v>
          </cell>
          <cell r="C2121" t="str">
            <v>MIRACEMA</v>
          </cell>
          <cell r="D2121" t="str">
            <v>330300</v>
          </cell>
          <cell r="F2121">
            <v>41677226</v>
          </cell>
          <cell r="G2121">
            <v>72953</v>
          </cell>
          <cell r="H2121">
            <v>44777495</v>
          </cell>
          <cell r="I2121">
            <v>323620</v>
          </cell>
          <cell r="J2121">
            <v>26232485</v>
          </cell>
        </row>
        <row r="2122">
          <cell r="A2122">
            <v>330310</v>
          </cell>
          <cell r="B2122" t="str">
            <v>RJ</v>
          </cell>
          <cell r="C2122" t="str">
            <v>NATIVIDADE</v>
          </cell>
          <cell r="D2122" t="str">
            <v>330310</v>
          </cell>
          <cell r="E2122">
            <v>7390</v>
          </cell>
          <cell r="F2122">
            <v>61525617</v>
          </cell>
          <cell r="G2122">
            <v>55235</v>
          </cell>
          <cell r="H2122">
            <v>74758505</v>
          </cell>
          <cell r="I2122">
            <v>148933</v>
          </cell>
          <cell r="J2122">
            <v>51755932</v>
          </cell>
        </row>
        <row r="2123">
          <cell r="A2123">
            <v>330330</v>
          </cell>
          <cell r="B2123" t="str">
            <v>RJ</v>
          </cell>
          <cell r="C2123" t="str">
            <v>NITERÓI</v>
          </cell>
          <cell r="D2123" t="str">
            <v>330330</v>
          </cell>
          <cell r="E2123">
            <v>2190871</v>
          </cell>
          <cell r="F2123">
            <v>328473608</v>
          </cell>
          <cell r="G2123">
            <v>1991260</v>
          </cell>
          <cell r="H2123">
            <v>361169792</v>
          </cell>
          <cell r="I2123">
            <v>1451454</v>
          </cell>
          <cell r="J2123">
            <v>252572426</v>
          </cell>
        </row>
        <row r="2124">
          <cell r="A2124">
            <v>330340</v>
          </cell>
          <cell r="B2124" t="str">
            <v>RJ</v>
          </cell>
          <cell r="C2124" t="str">
            <v>NOVA FRIBURGO</v>
          </cell>
          <cell r="D2124" t="str">
            <v>330340</v>
          </cell>
          <cell r="E2124">
            <v>350</v>
          </cell>
          <cell r="F2124">
            <v>142437413</v>
          </cell>
          <cell r="G2124">
            <v>4</v>
          </cell>
          <cell r="H2124">
            <v>152786120</v>
          </cell>
          <cell r="J2124">
            <v>101853436</v>
          </cell>
        </row>
        <row r="2125">
          <cell r="A2125">
            <v>330350</v>
          </cell>
          <cell r="B2125" t="str">
            <v>RJ</v>
          </cell>
          <cell r="C2125" t="str">
            <v>NOVA IGUAÇU</v>
          </cell>
          <cell r="D2125" t="str">
            <v>330350</v>
          </cell>
          <cell r="F2125">
            <v>657704628</v>
          </cell>
          <cell r="H2125">
            <v>704683530</v>
          </cell>
          <cell r="J2125">
            <v>469789020</v>
          </cell>
        </row>
        <row r="2126">
          <cell r="A2126">
            <v>330360</v>
          </cell>
          <cell r="B2126" t="str">
            <v>RJ</v>
          </cell>
          <cell r="C2126" t="str">
            <v>PARACAMBI</v>
          </cell>
          <cell r="D2126" t="str">
            <v>330360</v>
          </cell>
          <cell r="F2126">
            <v>17287470</v>
          </cell>
          <cell r="H2126">
            <v>28816952</v>
          </cell>
          <cell r="J2126">
            <v>19419782</v>
          </cell>
        </row>
        <row r="2127">
          <cell r="A2127">
            <v>330370</v>
          </cell>
          <cell r="B2127" t="str">
            <v>RJ</v>
          </cell>
          <cell r="C2127" t="str">
            <v>PARAÍBA DO SUL</v>
          </cell>
          <cell r="D2127" t="str">
            <v>330370</v>
          </cell>
          <cell r="E2127">
            <v>409708</v>
          </cell>
          <cell r="F2127">
            <v>157098096</v>
          </cell>
          <cell r="G2127">
            <v>482880</v>
          </cell>
          <cell r="H2127">
            <v>163304630</v>
          </cell>
          <cell r="I2127">
            <v>183332</v>
          </cell>
          <cell r="J2127">
            <v>105246638</v>
          </cell>
        </row>
        <row r="2128">
          <cell r="A2128">
            <v>330385</v>
          </cell>
          <cell r="B2128" t="str">
            <v>RJ</v>
          </cell>
          <cell r="C2128" t="str">
            <v>PATY DO ALFERES</v>
          </cell>
          <cell r="D2128" t="str">
            <v>330385</v>
          </cell>
          <cell r="E2128">
            <v>385864</v>
          </cell>
          <cell r="F2128">
            <v>69854099</v>
          </cell>
          <cell r="G2128">
            <v>520612</v>
          </cell>
          <cell r="H2128">
            <v>60599337</v>
          </cell>
          <cell r="I2128">
            <v>144365</v>
          </cell>
          <cell r="J2128">
            <v>34467746</v>
          </cell>
        </row>
        <row r="2129">
          <cell r="A2129">
            <v>330395</v>
          </cell>
          <cell r="B2129" t="str">
            <v>RJ</v>
          </cell>
          <cell r="C2129" t="str">
            <v>PINHEIRAL</v>
          </cell>
          <cell r="D2129" t="str">
            <v>330395</v>
          </cell>
          <cell r="F2129">
            <v>13315764</v>
          </cell>
          <cell r="H2129">
            <v>14266890</v>
          </cell>
          <cell r="J2129">
            <v>9511260</v>
          </cell>
        </row>
        <row r="2130">
          <cell r="A2130">
            <v>330400</v>
          </cell>
          <cell r="B2130" t="str">
            <v>RJ</v>
          </cell>
          <cell r="C2130" t="str">
            <v>PIRAÍ</v>
          </cell>
          <cell r="D2130" t="str">
            <v>330400</v>
          </cell>
          <cell r="E2130">
            <v>13079</v>
          </cell>
          <cell r="F2130">
            <v>5583206</v>
          </cell>
          <cell r="G2130">
            <v>5076</v>
          </cell>
          <cell r="H2130">
            <v>6903207</v>
          </cell>
          <cell r="I2130">
            <v>12962</v>
          </cell>
          <cell r="J2130">
            <v>5072908</v>
          </cell>
        </row>
        <row r="2131">
          <cell r="A2131">
            <v>330410</v>
          </cell>
          <cell r="B2131" t="str">
            <v>RJ</v>
          </cell>
          <cell r="C2131" t="str">
            <v>PORCIÚNCULA</v>
          </cell>
          <cell r="D2131" t="str">
            <v>330410</v>
          </cell>
          <cell r="F2131">
            <v>41030416</v>
          </cell>
          <cell r="H2131">
            <v>43961160</v>
          </cell>
          <cell r="J2131">
            <v>29307440</v>
          </cell>
        </row>
        <row r="2132">
          <cell r="A2132">
            <v>330411</v>
          </cell>
          <cell r="B2132" t="str">
            <v>RJ</v>
          </cell>
          <cell r="C2132" t="str">
            <v>PORTO REAL</v>
          </cell>
          <cell r="D2132" t="str">
            <v>330411</v>
          </cell>
          <cell r="F2132">
            <v>71208340</v>
          </cell>
          <cell r="H2132">
            <v>76294650</v>
          </cell>
          <cell r="J2132">
            <v>50863100</v>
          </cell>
        </row>
        <row r="2133">
          <cell r="A2133">
            <v>330412</v>
          </cell>
          <cell r="B2133" t="str">
            <v>RJ</v>
          </cell>
          <cell r="C2133" t="str">
            <v>QUATIS</v>
          </cell>
          <cell r="D2133" t="str">
            <v>330412</v>
          </cell>
          <cell r="F2133">
            <v>24988936</v>
          </cell>
          <cell r="H2133">
            <v>26773860</v>
          </cell>
          <cell r="J2133">
            <v>17849240</v>
          </cell>
        </row>
        <row r="2134">
          <cell r="A2134">
            <v>330414</v>
          </cell>
          <cell r="B2134" t="str">
            <v>RJ</v>
          </cell>
          <cell r="C2134" t="str">
            <v>QUEIMADOS</v>
          </cell>
          <cell r="D2134" t="str">
            <v>330414</v>
          </cell>
          <cell r="E2134">
            <v>115961</v>
          </cell>
          <cell r="F2134">
            <v>101609955</v>
          </cell>
          <cell r="G2134">
            <v>224461</v>
          </cell>
          <cell r="H2134">
            <v>116296897</v>
          </cell>
          <cell r="I2134">
            <v>149598</v>
          </cell>
          <cell r="J2134">
            <v>79333288</v>
          </cell>
        </row>
        <row r="2135">
          <cell r="A2135">
            <v>330415</v>
          </cell>
          <cell r="B2135" t="str">
            <v>RJ</v>
          </cell>
          <cell r="C2135" t="str">
            <v>QUISSAMÃ</v>
          </cell>
          <cell r="D2135" t="str">
            <v>330415</v>
          </cell>
          <cell r="E2135">
            <v>94381</v>
          </cell>
          <cell r="F2135">
            <v>63569503</v>
          </cell>
          <cell r="G2135">
            <v>67467</v>
          </cell>
          <cell r="H2135">
            <v>69979109</v>
          </cell>
          <cell r="I2135">
            <v>43895</v>
          </cell>
          <cell r="J2135">
            <v>45822449</v>
          </cell>
        </row>
        <row r="2136">
          <cell r="A2136">
            <v>330420</v>
          </cell>
          <cell r="B2136" t="str">
            <v>RJ</v>
          </cell>
          <cell r="C2136" t="str">
            <v>RESENDE</v>
          </cell>
          <cell r="D2136" t="str">
            <v>330420</v>
          </cell>
          <cell r="F2136">
            <v>427851900</v>
          </cell>
          <cell r="H2136">
            <v>458412750</v>
          </cell>
          <cell r="J2136">
            <v>305608500</v>
          </cell>
        </row>
        <row r="2137">
          <cell r="A2137">
            <v>330430</v>
          </cell>
          <cell r="B2137" t="str">
            <v>RJ</v>
          </cell>
          <cell r="C2137" t="str">
            <v>RIO BONITO</v>
          </cell>
          <cell r="D2137" t="str">
            <v>330430</v>
          </cell>
          <cell r="F2137">
            <v>32616640</v>
          </cell>
          <cell r="H2137">
            <v>34946400</v>
          </cell>
          <cell r="J2137">
            <v>23297600</v>
          </cell>
        </row>
        <row r="2138">
          <cell r="A2138">
            <v>330440</v>
          </cell>
          <cell r="B2138" t="str">
            <v>RJ</v>
          </cell>
          <cell r="C2138" t="str">
            <v>RIO CLARO</v>
          </cell>
          <cell r="D2138" t="str">
            <v>330440</v>
          </cell>
          <cell r="E2138">
            <v>254612</v>
          </cell>
          <cell r="F2138">
            <v>25751565</v>
          </cell>
          <cell r="G2138">
            <v>237071</v>
          </cell>
          <cell r="H2138">
            <v>37901539</v>
          </cell>
          <cell r="I2138">
            <v>202199</v>
          </cell>
          <cell r="J2138">
            <v>25414805</v>
          </cell>
        </row>
        <row r="2139">
          <cell r="A2139">
            <v>330450</v>
          </cell>
          <cell r="B2139" t="str">
            <v>RJ</v>
          </cell>
          <cell r="C2139" t="str">
            <v>RIO DAS FLORES</v>
          </cell>
          <cell r="D2139" t="str">
            <v>330450</v>
          </cell>
          <cell r="E2139">
            <v>11129</v>
          </cell>
          <cell r="F2139">
            <v>15247569</v>
          </cell>
          <cell r="G2139">
            <v>3030</v>
          </cell>
          <cell r="H2139">
            <v>17644486</v>
          </cell>
          <cell r="I2139">
            <v>14</v>
          </cell>
          <cell r="J2139">
            <v>10696707</v>
          </cell>
        </row>
        <row r="2140">
          <cell r="A2140">
            <v>330455</v>
          </cell>
          <cell r="B2140" t="str">
            <v>RJ</v>
          </cell>
          <cell r="C2140" t="str">
            <v>RIO DE JANEIRO</v>
          </cell>
          <cell r="D2140" t="str">
            <v>330455</v>
          </cell>
          <cell r="F2140">
            <v>23520</v>
          </cell>
          <cell r="H2140">
            <v>25200</v>
          </cell>
          <cell r="J2140">
            <v>16800</v>
          </cell>
        </row>
        <row r="2141">
          <cell r="A2141">
            <v>330480</v>
          </cell>
          <cell r="B2141" t="str">
            <v>RJ</v>
          </cell>
          <cell r="C2141" t="str">
            <v>SÃO FIDÉLIS</v>
          </cell>
          <cell r="D2141" t="str">
            <v>330480</v>
          </cell>
          <cell r="F2141">
            <v>52035816</v>
          </cell>
          <cell r="H2141">
            <v>55752660</v>
          </cell>
          <cell r="J2141">
            <v>37168440</v>
          </cell>
        </row>
        <row r="2142">
          <cell r="A2142">
            <v>330475</v>
          </cell>
          <cell r="B2142" t="str">
            <v>RJ</v>
          </cell>
          <cell r="C2142" t="str">
            <v>SÃO FRANCISCO DE ITABAPOANA</v>
          </cell>
          <cell r="D2142" t="str">
            <v>330475</v>
          </cell>
          <cell r="F2142">
            <v>12404784</v>
          </cell>
          <cell r="H2142">
            <v>13290840</v>
          </cell>
          <cell r="J2142">
            <v>8860560</v>
          </cell>
        </row>
        <row r="2143">
          <cell r="A2143">
            <v>330513</v>
          </cell>
          <cell r="B2143" t="str">
            <v>RJ</v>
          </cell>
          <cell r="C2143" t="str">
            <v>SÃO JOSÉ DE UBÁ</v>
          </cell>
          <cell r="D2143" t="str">
            <v>330513</v>
          </cell>
          <cell r="E2143">
            <v>2981</v>
          </cell>
          <cell r="F2143">
            <v>3004103</v>
          </cell>
          <cell r="G2143">
            <v>10402</v>
          </cell>
          <cell r="H2143">
            <v>2938857</v>
          </cell>
          <cell r="I2143">
            <v>6370</v>
          </cell>
          <cell r="J2143">
            <v>1573837</v>
          </cell>
        </row>
        <row r="2144">
          <cell r="A2144">
            <v>330515</v>
          </cell>
          <cell r="B2144" t="str">
            <v>RJ</v>
          </cell>
          <cell r="C2144" t="str">
            <v>SÃO JOSÉ DO VALE DO RIO PRETO</v>
          </cell>
          <cell r="D2144" t="str">
            <v>330515</v>
          </cell>
          <cell r="F2144">
            <v>20030640</v>
          </cell>
          <cell r="H2144">
            <v>21461400</v>
          </cell>
          <cell r="J2144">
            <v>14307600</v>
          </cell>
        </row>
        <row r="2145">
          <cell r="A2145">
            <v>330520</v>
          </cell>
          <cell r="B2145" t="str">
            <v>RJ</v>
          </cell>
          <cell r="C2145" t="str">
            <v>SÃO PEDRO DA ALDEIA</v>
          </cell>
          <cell r="D2145" t="str">
            <v>330520</v>
          </cell>
          <cell r="E2145">
            <v>62616</v>
          </cell>
          <cell r="F2145">
            <v>69794945</v>
          </cell>
          <cell r="G2145">
            <v>19242</v>
          </cell>
          <cell r="H2145">
            <v>76018575</v>
          </cell>
          <cell r="I2145">
            <v>85312</v>
          </cell>
          <cell r="J2145">
            <v>49069683</v>
          </cell>
        </row>
        <row r="2146">
          <cell r="A2146">
            <v>330530</v>
          </cell>
          <cell r="B2146" t="str">
            <v>RJ</v>
          </cell>
          <cell r="C2146" t="str">
            <v>SÃO SEBASTIÃO DO ALTO</v>
          </cell>
          <cell r="D2146" t="str">
            <v>330530</v>
          </cell>
          <cell r="E2146">
            <v>93703</v>
          </cell>
          <cell r="F2146">
            <v>60025635</v>
          </cell>
          <cell r="G2146">
            <v>191997</v>
          </cell>
          <cell r="H2146">
            <v>65793017</v>
          </cell>
          <cell r="I2146">
            <v>47817</v>
          </cell>
          <cell r="J2146">
            <v>42695821</v>
          </cell>
        </row>
        <row r="2147">
          <cell r="A2147">
            <v>330540</v>
          </cell>
          <cell r="B2147" t="str">
            <v>RJ</v>
          </cell>
          <cell r="C2147" t="str">
            <v>SAPUCAIA</v>
          </cell>
          <cell r="D2147" t="str">
            <v>330540</v>
          </cell>
          <cell r="E2147">
            <v>291795</v>
          </cell>
          <cell r="F2147">
            <v>32795177</v>
          </cell>
          <cell r="G2147">
            <v>78961</v>
          </cell>
          <cell r="H2147">
            <v>41146256</v>
          </cell>
          <cell r="I2147">
            <v>65888</v>
          </cell>
          <cell r="J2147">
            <v>27035780</v>
          </cell>
        </row>
        <row r="2148">
          <cell r="A2148">
            <v>330560</v>
          </cell>
          <cell r="B2148" t="str">
            <v>RJ</v>
          </cell>
          <cell r="C2148" t="str">
            <v>SILVA JARDIM</v>
          </cell>
          <cell r="D2148" t="str">
            <v>330560</v>
          </cell>
          <cell r="F2148">
            <v>441392</v>
          </cell>
          <cell r="H2148">
            <v>472920</v>
          </cell>
          <cell r="J2148">
            <v>315280</v>
          </cell>
        </row>
        <row r="2149">
          <cell r="A2149">
            <v>330570</v>
          </cell>
          <cell r="B2149" t="str">
            <v>RJ</v>
          </cell>
          <cell r="C2149" t="str">
            <v>SUMIDOURO</v>
          </cell>
          <cell r="D2149" t="str">
            <v>330570</v>
          </cell>
          <cell r="E2149">
            <v>60</v>
          </cell>
          <cell r="F2149">
            <v>70015220</v>
          </cell>
          <cell r="H2149">
            <v>74645790</v>
          </cell>
          <cell r="J2149">
            <v>49703270</v>
          </cell>
        </row>
        <row r="2150">
          <cell r="A2150">
            <v>330580</v>
          </cell>
          <cell r="B2150" t="str">
            <v>RJ</v>
          </cell>
          <cell r="C2150" t="str">
            <v>TERESÓPOLIS</v>
          </cell>
          <cell r="D2150" t="str">
            <v>330580</v>
          </cell>
          <cell r="F2150">
            <v>68509504</v>
          </cell>
          <cell r="H2150">
            <v>73403040</v>
          </cell>
          <cell r="J2150">
            <v>48935360</v>
          </cell>
        </row>
        <row r="2151">
          <cell r="A2151">
            <v>330590</v>
          </cell>
          <cell r="B2151" t="str">
            <v>RJ</v>
          </cell>
          <cell r="C2151" t="str">
            <v>TRAJANO DE MORAES</v>
          </cell>
          <cell r="D2151" t="str">
            <v>330590</v>
          </cell>
          <cell r="E2151">
            <v>3673</v>
          </cell>
          <cell r="F2151">
            <v>1093292</v>
          </cell>
          <cell r="H2151">
            <v>1194107</v>
          </cell>
          <cell r="I2151">
            <v>5339</v>
          </cell>
          <cell r="J2151">
            <v>1517367</v>
          </cell>
        </row>
        <row r="2152">
          <cell r="A2152">
            <v>330600</v>
          </cell>
          <cell r="B2152" t="str">
            <v>RJ</v>
          </cell>
          <cell r="C2152" t="str">
            <v>TRÊS RIOS</v>
          </cell>
          <cell r="D2152" t="str">
            <v>330600</v>
          </cell>
          <cell r="E2152">
            <v>427570</v>
          </cell>
          <cell r="F2152">
            <v>36736990</v>
          </cell>
          <cell r="G2152">
            <v>328530</v>
          </cell>
          <cell r="H2152">
            <v>30322886</v>
          </cell>
          <cell r="I2152">
            <v>144321</v>
          </cell>
          <cell r="J2152">
            <v>15029901</v>
          </cell>
        </row>
        <row r="2153">
          <cell r="A2153">
            <v>330610</v>
          </cell>
          <cell r="B2153" t="str">
            <v>RJ</v>
          </cell>
          <cell r="C2153" t="str">
            <v>VALENÇA</v>
          </cell>
          <cell r="D2153" t="str">
            <v>330610</v>
          </cell>
          <cell r="F2153">
            <v>350293720</v>
          </cell>
          <cell r="H2153">
            <v>375314700</v>
          </cell>
          <cell r="J2153">
            <v>250209800</v>
          </cell>
        </row>
        <row r="2154">
          <cell r="A2154">
            <v>330615</v>
          </cell>
          <cell r="B2154" t="str">
            <v>RJ</v>
          </cell>
          <cell r="C2154" t="str">
            <v>VARRE-SAI</v>
          </cell>
          <cell r="D2154" t="str">
            <v>330615</v>
          </cell>
          <cell r="E2154">
            <v>1708</v>
          </cell>
          <cell r="F2154">
            <v>2384647</v>
          </cell>
          <cell r="G2154">
            <v>806</v>
          </cell>
          <cell r="H2154">
            <v>3472083</v>
          </cell>
          <cell r="I2154">
            <v>607</v>
          </cell>
          <cell r="J2154">
            <v>1800577</v>
          </cell>
        </row>
        <row r="2155">
          <cell r="A2155">
            <v>330620</v>
          </cell>
          <cell r="B2155" t="str">
            <v>RJ</v>
          </cell>
          <cell r="C2155" t="str">
            <v>VASSOURAS</v>
          </cell>
          <cell r="D2155" t="str">
            <v>330620</v>
          </cell>
          <cell r="E2155">
            <v>176056</v>
          </cell>
          <cell r="F2155">
            <v>27568253</v>
          </cell>
          <cell r="G2155">
            <v>204039</v>
          </cell>
          <cell r="H2155">
            <v>32198745</v>
          </cell>
          <cell r="I2155">
            <v>320186</v>
          </cell>
          <cell r="J2155">
            <v>47469734</v>
          </cell>
        </row>
        <row r="2156">
          <cell r="A2156">
            <v>330630</v>
          </cell>
          <cell r="B2156" t="str">
            <v>RJ</v>
          </cell>
          <cell r="C2156" t="str">
            <v>VOLTA REDONDA</v>
          </cell>
          <cell r="D2156" t="str">
            <v>330630</v>
          </cell>
          <cell r="F2156">
            <v>820078288</v>
          </cell>
          <cell r="H2156">
            <v>878659140</v>
          </cell>
          <cell r="J2156">
            <v>585772340</v>
          </cell>
        </row>
        <row r="2157">
          <cell r="A2157">
            <v>240010</v>
          </cell>
          <cell r="B2157" t="str">
            <v>RN</v>
          </cell>
          <cell r="C2157" t="str">
            <v>ACARI</v>
          </cell>
          <cell r="D2157" t="str">
            <v>240010</v>
          </cell>
          <cell r="E2157">
            <v>1789</v>
          </cell>
          <cell r="F2157">
            <v>5014323</v>
          </cell>
          <cell r="G2157">
            <v>4218</v>
          </cell>
          <cell r="H2157">
            <v>8221048</v>
          </cell>
          <cell r="I2157">
            <v>1732</v>
          </cell>
          <cell r="J2157">
            <v>5252271</v>
          </cell>
        </row>
        <row r="2158">
          <cell r="A2158">
            <v>240020</v>
          </cell>
          <cell r="B2158" t="str">
            <v>RN</v>
          </cell>
          <cell r="C2158" t="str">
            <v>AÇU</v>
          </cell>
          <cell r="D2158" t="str">
            <v>240020</v>
          </cell>
          <cell r="E2158">
            <v>274096</v>
          </cell>
          <cell r="F2158">
            <v>31369062</v>
          </cell>
          <cell r="G2158">
            <v>493556</v>
          </cell>
          <cell r="H2158">
            <v>38515131</v>
          </cell>
          <cell r="I2158">
            <v>319394</v>
          </cell>
          <cell r="J2158">
            <v>23653962</v>
          </cell>
        </row>
        <row r="2159">
          <cell r="A2159">
            <v>240030</v>
          </cell>
          <cell r="B2159" t="str">
            <v>RN</v>
          </cell>
          <cell r="C2159" t="str">
            <v>AFONSO BEZERRA</v>
          </cell>
          <cell r="D2159" t="str">
            <v>240030</v>
          </cell>
          <cell r="F2159">
            <v>13528424</v>
          </cell>
          <cell r="H2159">
            <v>14494740</v>
          </cell>
          <cell r="J2159">
            <v>9663160</v>
          </cell>
        </row>
        <row r="2160">
          <cell r="A2160">
            <v>240040</v>
          </cell>
          <cell r="B2160" t="str">
            <v>RN</v>
          </cell>
          <cell r="C2160" t="str">
            <v>ÁGUA NOVA</v>
          </cell>
          <cell r="D2160" t="str">
            <v>240040</v>
          </cell>
          <cell r="F2160">
            <v>1661501</v>
          </cell>
          <cell r="H2160">
            <v>1743254</v>
          </cell>
          <cell r="J2160">
            <v>1141767</v>
          </cell>
        </row>
        <row r="2161">
          <cell r="A2161">
            <v>240050</v>
          </cell>
          <cell r="B2161" t="str">
            <v>RN</v>
          </cell>
          <cell r="C2161" t="str">
            <v>ALEXANDRIA</v>
          </cell>
          <cell r="D2161" t="str">
            <v>240050</v>
          </cell>
          <cell r="F2161">
            <v>2240249</v>
          </cell>
          <cell r="H2161">
            <v>2309231</v>
          </cell>
          <cell r="J2161">
            <v>1601979</v>
          </cell>
        </row>
        <row r="2162">
          <cell r="A2162">
            <v>240060</v>
          </cell>
          <cell r="B2162" t="str">
            <v>RN</v>
          </cell>
          <cell r="C2162" t="str">
            <v>ALMINO AFONSO</v>
          </cell>
          <cell r="D2162" t="str">
            <v>240060</v>
          </cell>
          <cell r="E2162">
            <v>14050</v>
          </cell>
          <cell r="F2162">
            <v>3072510</v>
          </cell>
          <cell r="H2162">
            <v>2890592</v>
          </cell>
          <cell r="J2162">
            <v>1922381</v>
          </cell>
        </row>
        <row r="2163">
          <cell r="A2163">
            <v>240070</v>
          </cell>
          <cell r="B2163" t="str">
            <v>RN</v>
          </cell>
          <cell r="C2163" t="str">
            <v>ALTO DO RODRIGUES</v>
          </cell>
          <cell r="D2163" t="str">
            <v>240070</v>
          </cell>
          <cell r="E2163">
            <v>16622</v>
          </cell>
          <cell r="F2163">
            <v>15916309</v>
          </cell>
          <cell r="G2163">
            <v>20213</v>
          </cell>
          <cell r="H2163">
            <v>19850671</v>
          </cell>
          <cell r="I2163">
            <v>2103</v>
          </cell>
          <cell r="J2163">
            <v>14136733</v>
          </cell>
        </row>
        <row r="2164">
          <cell r="A2164">
            <v>240080</v>
          </cell>
          <cell r="B2164" t="str">
            <v>RN</v>
          </cell>
          <cell r="C2164" t="str">
            <v>ANGICOS</v>
          </cell>
          <cell r="D2164" t="str">
            <v>240080</v>
          </cell>
          <cell r="E2164">
            <v>40</v>
          </cell>
          <cell r="F2164">
            <v>27619007</v>
          </cell>
          <cell r="H2164">
            <v>28048464</v>
          </cell>
          <cell r="J2164">
            <v>18882335</v>
          </cell>
        </row>
        <row r="2165">
          <cell r="A2165">
            <v>240090</v>
          </cell>
          <cell r="B2165" t="str">
            <v>RN</v>
          </cell>
          <cell r="C2165" t="str">
            <v>ANTÔNIO MARTINS</v>
          </cell>
          <cell r="D2165" t="str">
            <v>240090</v>
          </cell>
          <cell r="E2165">
            <v>865</v>
          </cell>
          <cell r="F2165">
            <v>5511890</v>
          </cell>
          <cell r="H2165">
            <v>5503249</v>
          </cell>
          <cell r="J2165">
            <v>3423723</v>
          </cell>
        </row>
        <row r="2166">
          <cell r="A2166">
            <v>240100</v>
          </cell>
          <cell r="B2166" t="str">
            <v>RN</v>
          </cell>
          <cell r="C2166" t="str">
            <v>APODI</v>
          </cell>
          <cell r="D2166" t="str">
            <v>240100</v>
          </cell>
          <cell r="E2166">
            <v>55129</v>
          </cell>
          <cell r="F2166">
            <v>35050953</v>
          </cell>
          <cell r="G2166">
            <v>106176</v>
          </cell>
          <cell r="H2166">
            <v>40156220</v>
          </cell>
          <cell r="I2166">
            <v>296445</v>
          </cell>
          <cell r="J2166">
            <v>23168830</v>
          </cell>
        </row>
        <row r="2167">
          <cell r="A2167">
            <v>240110</v>
          </cell>
          <cell r="B2167" t="str">
            <v>RN</v>
          </cell>
          <cell r="C2167" t="str">
            <v>AREIA BRANCA</v>
          </cell>
          <cell r="D2167" t="str">
            <v>240110</v>
          </cell>
          <cell r="F2167">
            <v>1649256</v>
          </cell>
          <cell r="H2167">
            <v>2115749</v>
          </cell>
          <cell r="J2167">
            <v>1946784</v>
          </cell>
        </row>
        <row r="2168">
          <cell r="A2168">
            <v>240120</v>
          </cell>
          <cell r="B2168" t="str">
            <v>RN</v>
          </cell>
          <cell r="C2168" t="str">
            <v>ARÊS</v>
          </cell>
          <cell r="D2168" t="str">
            <v>240120</v>
          </cell>
          <cell r="F2168">
            <v>43845679</v>
          </cell>
          <cell r="H2168">
            <v>47481176</v>
          </cell>
          <cell r="J2168">
            <v>31695917</v>
          </cell>
        </row>
        <row r="2169">
          <cell r="A2169">
            <v>240130</v>
          </cell>
          <cell r="B2169" t="str">
            <v>RN</v>
          </cell>
          <cell r="C2169" t="str">
            <v>AUGUSTO SEVERO</v>
          </cell>
          <cell r="D2169" t="str">
            <v>240130</v>
          </cell>
          <cell r="F2169">
            <v>32765314</v>
          </cell>
          <cell r="H2169">
            <v>36129710</v>
          </cell>
          <cell r="J2169">
            <v>24768940</v>
          </cell>
        </row>
        <row r="2170">
          <cell r="A2170">
            <v>240140</v>
          </cell>
          <cell r="B2170" t="str">
            <v>RN</v>
          </cell>
          <cell r="C2170" t="str">
            <v>BAÍA FORMOSA</v>
          </cell>
          <cell r="D2170" t="str">
            <v>240140</v>
          </cell>
          <cell r="F2170">
            <v>10574200</v>
          </cell>
          <cell r="H2170">
            <v>11329500</v>
          </cell>
          <cell r="J2170">
            <v>7553000</v>
          </cell>
        </row>
        <row r="2171">
          <cell r="A2171">
            <v>240145</v>
          </cell>
          <cell r="B2171" t="str">
            <v>RN</v>
          </cell>
          <cell r="C2171" t="str">
            <v>BARAÚNA</v>
          </cell>
          <cell r="D2171" t="str">
            <v>240145</v>
          </cell>
          <cell r="E2171">
            <v>25509</v>
          </cell>
          <cell r="F2171">
            <v>45575765</v>
          </cell>
          <cell r="G2171">
            <v>1810</v>
          </cell>
          <cell r="H2171">
            <v>48940353</v>
          </cell>
          <cell r="I2171">
            <v>460</v>
          </cell>
          <cell r="J2171">
            <v>33562624</v>
          </cell>
        </row>
        <row r="2172">
          <cell r="A2172">
            <v>240150</v>
          </cell>
          <cell r="B2172" t="str">
            <v>RN</v>
          </cell>
          <cell r="C2172" t="str">
            <v>BARCELONA</v>
          </cell>
          <cell r="D2172" t="str">
            <v>240150</v>
          </cell>
          <cell r="E2172">
            <v>4521</v>
          </cell>
          <cell r="F2172">
            <v>9280558</v>
          </cell>
          <cell r="G2172">
            <v>140999</v>
          </cell>
          <cell r="H2172">
            <v>7567145</v>
          </cell>
          <cell r="J2172">
            <v>3415150</v>
          </cell>
        </row>
        <row r="2173">
          <cell r="A2173">
            <v>240160</v>
          </cell>
          <cell r="B2173" t="str">
            <v>RN</v>
          </cell>
          <cell r="C2173" t="str">
            <v>BENTO FERNANDES</v>
          </cell>
          <cell r="D2173" t="str">
            <v>240160</v>
          </cell>
          <cell r="F2173">
            <v>13737871</v>
          </cell>
          <cell r="H2173">
            <v>14712554</v>
          </cell>
          <cell r="J2173">
            <v>9804070</v>
          </cell>
        </row>
        <row r="2174">
          <cell r="A2174">
            <v>240165</v>
          </cell>
          <cell r="B2174" t="str">
            <v>RN</v>
          </cell>
          <cell r="C2174" t="str">
            <v>BODÓ</v>
          </cell>
          <cell r="D2174" t="str">
            <v>240165</v>
          </cell>
          <cell r="E2174">
            <v>17773</v>
          </cell>
          <cell r="F2174">
            <v>1040346</v>
          </cell>
          <cell r="G2174">
            <v>12700</v>
          </cell>
          <cell r="H2174">
            <v>1992128</v>
          </cell>
          <cell r="I2174">
            <v>532</v>
          </cell>
          <cell r="J2174">
            <v>1528604</v>
          </cell>
        </row>
        <row r="2175">
          <cell r="A2175">
            <v>240170</v>
          </cell>
          <cell r="B2175" t="str">
            <v>RN</v>
          </cell>
          <cell r="C2175" t="str">
            <v>BOM JESUS</v>
          </cell>
          <cell r="D2175" t="str">
            <v>240170</v>
          </cell>
          <cell r="F2175">
            <v>1067696</v>
          </cell>
          <cell r="H2175">
            <v>1143960</v>
          </cell>
          <cell r="J2175">
            <v>762640</v>
          </cell>
        </row>
        <row r="2176">
          <cell r="A2176">
            <v>240180</v>
          </cell>
          <cell r="B2176" t="str">
            <v>RN</v>
          </cell>
          <cell r="C2176" t="str">
            <v>BREJINHO</v>
          </cell>
          <cell r="D2176" t="str">
            <v>240180</v>
          </cell>
          <cell r="E2176">
            <v>12257</v>
          </cell>
          <cell r="F2176">
            <v>5310941</v>
          </cell>
          <cell r="G2176">
            <v>3513</v>
          </cell>
          <cell r="H2176">
            <v>5570380</v>
          </cell>
          <cell r="I2176">
            <v>770</v>
          </cell>
          <cell r="J2176">
            <v>3289695</v>
          </cell>
        </row>
        <row r="2177">
          <cell r="A2177">
            <v>240185</v>
          </cell>
          <cell r="B2177" t="str">
            <v>RN</v>
          </cell>
          <cell r="C2177" t="str">
            <v>CAIÇARA DO NORTE</v>
          </cell>
          <cell r="D2177" t="str">
            <v>240185</v>
          </cell>
          <cell r="F2177">
            <v>13511917</v>
          </cell>
          <cell r="H2177">
            <v>15489171</v>
          </cell>
          <cell r="J2177">
            <v>10104833</v>
          </cell>
        </row>
        <row r="2178">
          <cell r="A2178">
            <v>240190</v>
          </cell>
          <cell r="B2178" t="str">
            <v>RN</v>
          </cell>
          <cell r="C2178" t="str">
            <v>CAIÇARA DO RIO DO VENTO</v>
          </cell>
          <cell r="D2178" t="str">
            <v>240190</v>
          </cell>
          <cell r="F2178">
            <v>13354194</v>
          </cell>
          <cell r="G2178">
            <v>80230</v>
          </cell>
          <cell r="H2178">
            <v>13191565</v>
          </cell>
          <cell r="J2178">
            <v>8732519</v>
          </cell>
        </row>
        <row r="2179">
          <cell r="A2179">
            <v>240200</v>
          </cell>
          <cell r="B2179" t="str">
            <v>RN</v>
          </cell>
          <cell r="C2179" t="str">
            <v>CAICÓ</v>
          </cell>
          <cell r="D2179" t="str">
            <v>240200</v>
          </cell>
          <cell r="E2179">
            <v>469452</v>
          </cell>
          <cell r="F2179">
            <v>41553094</v>
          </cell>
          <cell r="G2179">
            <v>472809</v>
          </cell>
          <cell r="H2179">
            <v>44087572</v>
          </cell>
          <cell r="I2179">
            <v>263476</v>
          </cell>
          <cell r="J2179">
            <v>30672863</v>
          </cell>
        </row>
        <row r="2180">
          <cell r="A2180">
            <v>240210</v>
          </cell>
          <cell r="B2180" t="str">
            <v>RN</v>
          </cell>
          <cell r="C2180" t="str">
            <v>CAMPO REDONDO</v>
          </cell>
          <cell r="D2180" t="str">
            <v>240210</v>
          </cell>
          <cell r="E2180">
            <v>2939</v>
          </cell>
          <cell r="F2180">
            <v>1004373</v>
          </cell>
          <cell r="G2180">
            <v>32907</v>
          </cell>
          <cell r="H2180">
            <v>3199545</v>
          </cell>
          <cell r="I2180">
            <v>1833</v>
          </cell>
          <cell r="J2180">
            <v>1168758</v>
          </cell>
        </row>
        <row r="2181">
          <cell r="A2181">
            <v>240220</v>
          </cell>
          <cell r="B2181" t="str">
            <v>RN</v>
          </cell>
          <cell r="C2181" t="str">
            <v>CANGUARETAMA</v>
          </cell>
          <cell r="D2181" t="str">
            <v>240220</v>
          </cell>
          <cell r="E2181">
            <v>225</v>
          </cell>
          <cell r="F2181">
            <v>749294</v>
          </cell>
          <cell r="G2181">
            <v>175</v>
          </cell>
          <cell r="H2181">
            <v>715756</v>
          </cell>
          <cell r="I2181">
            <v>11753</v>
          </cell>
          <cell r="J2181">
            <v>366918</v>
          </cell>
        </row>
        <row r="2182">
          <cell r="A2182">
            <v>240230</v>
          </cell>
          <cell r="B2182" t="str">
            <v>RN</v>
          </cell>
          <cell r="C2182" t="str">
            <v>CARAÚBAS</v>
          </cell>
          <cell r="D2182" t="str">
            <v>240230</v>
          </cell>
          <cell r="E2182">
            <v>23645</v>
          </cell>
          <cell r="F2182">
            <v>6460604</v>
          </cell>
          <cell r="H2182">
            <v>6198494</v>
          </cell>
          <cell r="J2182">
            <v>4005190</v>
          </cell>
        </row>
        <row r="2183">
          <cell r="A2183">
            <v>240240</v>
          </cell>
          <cell r="B2183" t="str">
            <v>RN</v>
          </cell>
          <cell r="C2183" t="str">
            <v>CARNAÚBA DOS DANTAS</v>
          </cell>
          <cell r="D2183" t="str">
            <v>240240</v>
          </cell>
          <cell r="E2183">
            <v>4164</v>
          </cell>
          <cell r="F2183">
            <v>2367258</v>
          </cell>
          <cell r="G2183">
            <v>744</v>
          </cell>
          <cell r="H2183">
            <v>2137180</v>
          </cell>
          <cell r="I2183">
            <v>32408</v>
          </cell>
          <cell r="J2183">
            <v>1188608</v>
          </cell>
        </row>
        <row r="2184">
          <cell r="A2184">
            <v>240260</v>
          </cell>
          <cell r="B2184" t="str">
            <v>RN</v>
          </cell>
          <cell r="C2184" t="str">
            <v>CEARÁ-MIRIM</v>
          </cell>
          <cell r="D2184" t="str">
            <v>240260</v>
          </cell>
          <cell r="E2184">
            <v>35163</v>
          </cell>
          <cell r="F2184">
            <v>50242958</v>
          </cell>
          <cell r="G2184">
            <v>15282</v>
          </cell>
          <cell r="H2184">
            <v>52310681</v>
          </cell>
          <cell r="I2184">
            <v>10470</v>
          </cell>
          <cell r="J2184">
            <v>33096555</v>
          </cell>
        </row>
        <row r="2185">
          <cell r="A2185">
            <v>240270</v>
          </cell>
          <cell r="B2185" t="str">
            <v>RN</v>
          </cell>
          <cell r="C2185" t="str">
            <v>CERRO CORÁ</v>
          </cell>
          <cell r="D2185" t="str">
            <v>240270</v>
          </cell>
          <cell r="E2185">
            <v>10682</v>
          </cell>
          <cell r="F2185">
            <v>2926339</v>
          </cell>
          <cell r="G2185">
            <v>8441</v>
          </cell>
          <cell r="H2185">
            <v>2882531</v>
          </cell>
          <cell r="I2185">
            <v>4969</v>
          </cell>
          <cell r="J2185">
            <v>2812822</v>
          </cell>
        </row>
        <row r="2186">
          <cell r="A2186">
            <v>240280</v>
          </cell>
          <cell r="B2186" t="str">
            <v>RN</v>
          </cell>
          <cell r="C2186" t="str">
            <v>CORONEL EZEQUIEL</v>
          </cell>
          <cell r="D2186" t="str">
            <v>240280</v>
          </cell>
          <cell r="F2186">
            <v>682645</v>
          </cell>
          <cell r="H2186">
            <v>728260</v>
          </cell>
          <cell r="J2186">
            <v>485000</v>
          </cell>
        </row>
        <row r="2187">
          <cell r="A2187">
            <v>240290</v>
          </cell>
          <cell r="B2187" t="str">
            <v>RN</v>
          </cell>
          <cell r="C2187" t="str">
            <v>CORONEL JOÃO PESSOA</v>
          </cell>
          <cell r="D2187" t="str">
            <v>240290</v>
          </cell>
          <cell r="F2187">
            <v>98658</v>
          </cell>
          <cell r="G2187">
            <v>305</v>
          </cell>
          <cell r="H2187">
            <v>89876</v>
          </cell>
          <cell r="J2187">
            <v>55640</v>
          </cell>
        </row>
        <row r="2188">
          <cell r="A2188">
            <v>240300</v>
          </cell>
          <cell r="B2188" t="str">
            <v>RN</v>
          </cell>
          <cell r="C2188" t="str">
            <v>CRUZETA</v>
          </cell>
          <cell r="D2188" t="str">
            <v>240300</v>
          </cell>
          <cell r="E2188">
            <v>30</v>
          </cell>
          <cell r="F2188">
            <v>1359821</v>
          </cell>
          <cell r="H2188">
            <v>2180876</v>
          </cell>
          <cell r="J2188">
            <v>1619865</v>
          </cell>
        </row>
        <row r="2189">
          <cell r="A2189">
            <v>240310</v>
          </cell>
          <cell r="B2189" t="str">
            <v>RN</v>
          </cell>
          <cell r="C2189" t="str">
            <v>CURRAIS NOVOS</v>
          </cell>
          <cell r="D2189" t="str">
            <v>240310</v>
          </cell>
          <cell r="E2189">
            <v>97666</v>
          </cell>
          <cell r="F2189">
            <v>84937924</v>
          </cell>
          <cell r="G2189">
            <v>205060</v>
          </cell>
          <cell r="H2189">
            <v>87362079</v>
          </cell>
          <cell r="I2189">
            <v>17897</v>
          </cell>
          <cell r="J2189">
            <v>57248622</v>
          </cell>
        </row>
        <row r="2190">
          <cell r="A2190">
            <v>240320</v>
          </cell>
          <cell r="B2190" t="str">
            <v>RN</v>
          </cell>
          <cell r="C2190" t="str">
            <v>DOUTOR SEVERIANO</v>
          </cell>
          <cell r="D2190" t="str">
            <v>240320</v>
          </cell>
          <cell r="E2190">
            <v>11737</v>
          </cell>
          <cell r="F2190">
            <v>3752828</v>
          </cell>
          <cell r="G2190">
            <v>194</v>
          </cell>
          <cell r="H2190">
            <v>3626959</v>
          </cell>
          <cell r="I2190">
            <v>1</v>
          </cell>
          <cell r="J2190">
            <v>2350340</v>
          </cell>
        </row>
        <row r="2191">
          <cell r="A2191">
            <v>240330</v>
          </cell>
          <cell r="B2191" t="str">
            <v>RN</v>
          </cell>
          <cell r="C2191" t="str">
            <v>ENCANTO</v>
          </cell>
          <cell r="D2191" t="str">
            <v>240330</v>
          </cell>
          <cell r="F2191">
            <v>7003471</v>
          </cell>
          <cell r="H2191">
            <v>7057820</v>
          </cell>
          <cell r="J2191">
            <v>4463768</v>
          </cell>
        </row>
        <row r="2192">
          <cell r="A2192">
            <v>240340</v>
          </cell>
          <cell r="B2192" t="str">
            <v>RN</v>
          </cell>
          <cell r="C2192" t="str">
            <v>EQUADOR</v>
          </cell>
          <cell r="D2192" t="str">
            <v>240340</v>
          </cell>
          <cell r="E2192">
            <v>256</v>
          </cell>
          <cell r="F2192">
            <v>1738573</v>
          </cell>
          <cell r="G2192">
            <v>12356</v>
          </cell>
          <cell r="H2192">
            <v>1891129</v>
          </cell>
          <cell r="I2192">
            <v>506</v>
          </cell>
          <cell r="J2192">
            <v>1343366</v>
          </cell>
        </row>
        <row r="2193">
          <cell r="A2193">
            <v>240350</v>
          </cell>
          <cell r="B2193" t="str">
            <v>RN</v>
          </cell>
          <cell r="C2193" t="str">
            <v>ESPÍRITO SANTO</v>
          </cell>
          <cell r="D2193" t="str">
            <v>240350</v>
          </cell>
          <cell r="F2193">
            <v>6971090</v>
          </cell>
          <cell r="H2193">
            <v>8166457</v>
          </cell>
          <cell r="J2193">
            <v>5425288</v>
          </cell>
        </row>
        <row r="2194">
          <cell r="A2194">
            <v>240360</v>
          </cell>
          <cell r="B2194" t="str">
            <v>RN</v>
          </cell>
          <cell r="C2194" t="str">
            <v>EXTREMOZ</v>
          </cell>
          <cell r="D2194" t="str">
            <v>240360</v>
          </cell>
          <cell r="E2194">
            <v>1028</v>
          </cell>
          <cell r="F2194">
            <v>58146911</v>
          </cell>
          <cell r="G2194">
            <v>33175</v>
          </cell>
          <cell r="H2194">
            <v>61472677</v>
          </cell>
          <cell r="I2194">
            <v>1458</v>
          </cell>
          <cell r="J2194">
            <v>45959235</v>
          </cell>
        </row>
        <row r="2195">
          <cell r="A2195">
            <v>240370</v>
          </cell>
          <cell r="B2195" t="str">
            <v>RN</v>
          </cell>
          <cell r="C2195" t="str">
            <v>FELIPE GUERRA</v>
          </cell>
          <cell r="D2195" t="str">
            <v>240370</v>
          </cell>
          <cell r="E2195">
            <v>9764</v>
          </cell>
          <cell r="F2195">
            <v>1894957</v>
          </cell>
          <cell r="G2195">
            <v>4800</v>
          </cell>
          <cell r="H2195">
            <v>2019925</v>
          </cell>
          <cell r="J2195">
            <v>1174516</v>
          </cell>
        </row>
        <row r="2196">
          <cell r="A2196">
            <v>240375</v>
          </cell>
          <cell r="B2196" t="str">
            <v>RN</v>
          </cell>
          <cell r="C2196" t="str">
            <v>FERNANDO PEDROZA</v>
          </cell>
          <cell r="D2196" t="str">
            <v>240375</v>
          </cell>
          <cell r="E2196">
            <v>14185</v>
          </cell>
          <cell r="F2196">
            <v>4504028</v>
          </cell>
          <cell r="G2196">
            <v>10188</v>
          </cell>
          <cell r="H2196">
            <v>4570421</v>
          </cell>
          <cell r="I2196">
            <v>4369</v>
          </cell>
          <cell r="J2196">
            <v>3145666</v>
          </cell>
        </row>
        <row r="2197">
          <cell r="A2197">
            <v>240380</v>
          </cell>
          <cell r="B2197" t="str">
            <v>RN</v>
          </cell>
          <cell r="C2197" t="str">
            <v>FLORÂNIA</v>
          </cell>
          <cell r="D2197" t="str">
            <v>240380</v>
          </cell>
          <cell r="E2197">
            <v>16547</v>
          </cell>
          <cell r="F2197">
            <v>8061526</v>
          </cell>
          <cell r="G2197">
            <v>27477</v>
          </cell>
          <cell r="H2197">
            <v>7350064</v>
          </cell>
          <cell r="J2197">
            <v>4276739</v>
          </cell>
        </row>
        <row r="2198">
          <cell r="A2198">
            <v>240390</v>
          </cell>
          <cell r="B2198" t="str">
            <v>RN</v>
          </cell>
          <cell r="C2198" t="str">
            <v>FRANCISCO DANTAS</v>
          </cell>
          <cell r="D2198" t="str">
            <v>240390</v>
          </cell>
          <cell r="E2198">
            <v>283</v>
          </cell>
          <cell r="F2198">
            <v>1375176</v>
          </cell>
          <cell r="G2198">
            <v>160</v>
          </cell>
          <cell r="H2198">
            <v>1452784</v>
          </cell>
          <cell r="I2198">
            <v>37</v>
          </cell>
          <cell r="J2198">
            <v>731828</v>
          </cell>
        </row>
        <row r="2199">
          <cell r="A2199">
            <v>240400</v>
          </cell>
          <cell r="B2199" t="str">
            <v>RN</v>
          </cell>
          <cell r="C2199" t="str">
            <v>FRUTUOSO GOMES</v>
          </cell>
          <cell r="D2199" t="str">
            <v>240400</v>
          </cell>
          <cell r="F2199">
            <v>3271065</v>
          </cell>
          <cell r="H2199">
            <v>3488117</v>
          </cell>
          <cell r="J2199">
            <v>2301478</v>
          </cell>
        </row>
        <row r="2200">
          <cell r="A2200">
            <v>240410</v>
          </cell>
          <cell r="B2200" t="str">
            <v>RN</v>
          </cell>
          <cell r="C2200" t="str">
            <v>GALINHOS</v>
          </cell>
          <cell r="D2200" t="str">
            <v>240410</v>
          </cell>
          <cell r="F2200">
            <v>3288628</v>
          </cell>
          <cell r="H2200">
            <v>3523530</v>
          </cell>
          <cell r="J2200">
            <v>2349020</v>
          </cell>
        </row>
        <row r="2201">
          <cell r="A2201">
            <v>240420</v>
          </cell>
          <cell r="B2201" t="str">
            <v>RN</v>
          </cell>
          <cell r="C2201" t="str">
            <v>GOIANINHA</v>
          </cell>
          <cell r="D2201" t="str">
            <v>240420</v>
          </cell>
          <cell r="E2201">
            <v>4141</v>
          </cell>
          <cell r="F2201">
            <v>6585410</v>
          </cell>
          <cell r="G2201">
            <v>691</v>
          </cell>
          <cell r="H2201">
            <v>6015098</v>
          </cell>
          <cell r="I2201">
            <v>2728</v>
          </cell>
          <cell r="J2201">
            <v>3404891</v>
          </cell>
        </row>
        <row r="2202">
          <cell r="A2202">
            <v>240430</v>
          </cell>
          <cell r="B2202" t="str">
            <v>RN</v>
          </cell>
          <cell r="C2202" t="str">
            <v>GOVERNADOR DIX-SEPT ROSADO</v>
          </cell>
          <cell r="D2202" t="str">
            <v>240430</v>
          </cell>
          <cell r="F2202">
            <v>26834140</v>
          </cell>
          <cell r="H2202">
            <v>32889218</v>
          </cell>
          <cell r="J2202">
            <v>22328033</v>
          </cell>
        </row>
        <row r="2203">
          <cell r="A2203">
            <v>240440</v>
          </cell>
          <cell r="B2203" t="str">
            <v>RN</v>
          </cell>
          <cell r="C2203" t="str">
            <v>GROSSOS</v>
          </cell>
          <cell r="D2203" t="str">
            <v>240440</v>
          </cell>
          <cell r="F2203">
            <v>2537742</v>
          </cell>
          <cell r="G2203">
            <v>14063</v>
          </cell>
          <cell r="H2203">
            <v>2413208</v>
          </cell>
          <cell r="I2203">
            <v>5720</v>
          </cell>
          <cell r="J2203">
            <v>1677395</v>
          </cell>
        </row>
        <row r="2204">
          <cell r="A2204">
            <v>240450</v>
          </cell>
          <cell r="B2204" t="str">
            <v>RN</v>
          </cell>
          <cell r="C2204" t="str">
            <v>GUAMARÉ</v>
          </cell>
          <cell r="D2204" t="str">
            <v>240450</v>
          </cell>
          <cell r="E2204">
            <v>350585</v>
          </cell>
          <cell r="F2204">
            <v>18188386</v>
          </cell>
          <cell r="G2204">
            <v>122835</v>
          </cell>
          <cell r="H2204">
            <v>20559564</v>
          </cell>
          <cell r="I2204">
            <v>116843</v>
          </cell>
          <cell r="J2204">
            <v>17950357</v>
          </cell>
        </row>
        <row r="2205">
          <cell r="A2205">
            <v>240460</v>
          </cell>
          <cell r="B2205" t="str">
            <v>RN</v>
          </cell>
          <cell r="C2205" t="str">
            <v>IELMO MARINHO</v>
          </cell>
          <cell r="D2205" t="str">
            <v>240460</v>
          </cell>
          <cell r="F2205">
            <v>6714036</v>
          </cell>
          <cell r="H2205">
            <v>7193610</v>
          </cell>
          <cell r="J2205">
            <v>4795740</v>
          </cell>
        </row>
        <row r="2206">
          <cell r="A2206">
            <v>240470</v>
          </cell>
          <cell r="B2206" t="str">
            <v>RN</v>
          </cell>
          <cell r="C2206" t="str">
            <v>IPANGUAÇU</v>
          </cell>
          <cell r="D2206" t="str">
            <v>240470</v>
          </cell>
          <cell r="F2206">
            <v>11408964</v>
          </cell>
          <cell r="H2206">
            <v>12223890</v>
          </cell>
          <cell r="J2206">
            <v>8149260</v>
          </cell>
        </row>
        <row r="2207">
          <cell r="A2207">
            <v>240480</v>
          </cell>
          <cell r="B2207" t="str">
            <v>RN</v>
          </cell>
          <cell r="C2207" t="str">
            <v>IPUEIRA</v>
          </cell>
          <cell r="D2207" t="str">
            <v>240480</v>
          </cell>
          <cell r="E2207">
            <v>140</v>
          </cell>
          <cell r="F2207">
            <v>700977</v>
          </cell>
          <cell r="H2207">
            <v>1007806</v>
          </cell>
          <cell r="J2207">
            <v>865155</v>
          </cell>
        </row>
        <row r="2208">
          <cell r="A2208">
            <v>240485</v>
          </cell>
          <cell r="B2208" t="str">
            <v>RN</v>
          </cell>
          <cell r="C2208" t="str">
            <v>ITAJÁ</v>
          </cell>
          <cell r="D2208" t="str">
            <v>240485</v>
          </cell>
          <cell r="F2208">
            <v>2009560</v>
          </cell>
          <cell r="H2208">
            <v>2153100</v>
          </cell>
          <cell r="J2208">
            <v>1435400</v>
          </cell>
        </row>
        <row r="2209">
          <cell r="A2209">
            <v>240490</v>
          </cell>
          <cell r="B2209" t="str">
            <v>RN</v>
          </cell>
          <cell r="C2209" t="str">
            <v>ITAÚ</v>
          </cell>
          <cell r="D2209" t="str">
            <v>240490</v>
          </cell>
          <cell r="E2209">
            <v>13796</v>
          </cell>
          <cell r="F2209">
            <v>12326168</v>
          </cell>
          <cell r="G2209">
            <v>1192</v>
          </cell>
          <cell r="H2209">
            <v>12820979</v>
          </cell>
          <cell r="J2209">
            <v>8291678</v>
          </cell>
        </row>
        <row r="2210">
          <cell r="A2210">
            <v>240500</v>
          </cell>
          <cell r="B2210" t="str">
            <v>RN</v>
          </cell>
          <cell r="C2210" t="str">
            <v>JAÇANÃ</v>
          </cell>
          <cell r="D2210" t="str">
            <v>240500</v>
          </cell>
          <cell r="E2210">
            <v>5869</v>
          </cell>
          <cell r="F2210">
            <v>1924576</v>
          </cell>
          <cell r="G2210">
            <v>10308</v>
          </cell>
          <cell r="H2210">
            <v>1716947</v>
          </cell>
          <cell r="I2210">
            <v>2212</v>
          </cell>
          <cell r="J2210">
            <v>1455948</v>
          </cell>
        </row>
        <row r="2211">
          <cell r="A2211">
            <v>240510</v>
          </cell>
          <cell r="B2211" t="str">
            <v>RN</v>
          </cell>
          <cell r="C2211" t="str">
            <v>JANDAÍRA</v>
          </cell>
          <cell r="D2211" t="str">
            <v>240510</v>
          </cell>
          <cell r="F2211">
            <v>968604</v>
          </cell>
          <cell r="H2211">
            <v>1037790</v>
          </cell>
          <cell r="J2211">
            <v>691860</v>
          </cell>
        </row>
        <row r="2212">
          <cell r="A2212">
            <v>240520</v>
          </cell>
          <cell r="B2212" t="str">
            <v>RN</v>
          </cell>
          <cell r="C2212" t="str">
            <v>JANDUÍS</v>
          </cell>
          <cell r="D2212" t="str">
            <v>240520</v>
          </cell>
          <cell r="E2212">
            <v>13596</v>
          </cell>
          <cell r="F2212">
            <v>4148982</v>
          </cell>
          <cell r="G2212">
            <v>6714</v>
          </cell>
          <cell r="H2212">
            <v>4175837</v>
          </cell>
          <cell r="I2212">
            <v>3356</v>
          </cell>
          <cell r="J2212">
            <v>2695983</v>
          </cell>
        </row>
        <row r="2213">
          <cell r="A2213">
            <v>240530</v>
          </cell>
          <cell r="B2213" t="str">
            <v>RN</v>
          </cell>
          <cell r="C2213" t="str">
            <v>JANUÁRIO CICCO</v>
          </cell>
          <cell r="D2213" t="str">
            <v>240530</v>
          </cell>
          <cell r="E2213">
            <v>753</v>
          </cell>
          <cell r="F2213">
            <v>1320374</v>
          </cell>
          <cell r="G2213">
            <v>2829</v>
          </cell>
          <cell r="H2213">
            <v>1208098</v>
          </cell>
          <cell r="I2213">
            <v>253</v>
          </cell>
          <cell r="J2213">
            <v>662952</v>
          </cell>
        </row>
        <row r="2214">
          <cell r="A2214">
            <v>240540</v>
          </cell>
          <cell r="B2214" t="str">
            <v>RN</v>
          </cell>
          <cell r="C2214" t="str">
            <v>JAPI</v>
          </cell>
          <cell r="D2214" t="str">
            <v>240540</v>
          </cell>
          <cell r="F2214">
            <v>707620</v>
          </cell>
          <cell r="G2214">
            <v>7828</v>
          </cell>
          <cell r="H2214">
            <v>669678</v>
          </cell>
          <cell r="J2214">
            <v>400096</v>
          </cell>
        </row>
        <row r="2215">
          <cell r="A2215">
            <v>240550</v>
          </cell>
          <cell r="B2215" t="str">
            <v>RN</v>
          </cell>
          <cell r="C2215" t="str">
            <v>JARDIM DE ANGICOS</v>
          </cell>
          <cell r="D2215" t="str">
            <v>240550</v>
          </cell>
          <cell r="F2215">
            <v>971460</v>
          </cell>
          <cell r="H2215">
            <v>1040850</v>
          </cell>
          <cell r="I2215">
            <v>34695</v>
          </cell>
          <cell r="J2215">
            <v>28188</v>
          </cell>
        </row>
        <row r="2216">
          <cell r="A2216">
            <v>240560</v>
          </cell>
          <cell r="B2216" t="str">
            <v>RN</v>
          </cell>
          <cell r="C2216" t="str">
            <v>JARDIM DE PIRANHAS</v>
          </cell>
          <cell r="D2216" t="str">
            <v>240560</v>
          </cell>
          <cell r="E2216">
            <v>13820</v>
          </cell>
          <cell r="F2216">
            <v>5435586</v>
          </cell>
          <cell r="G2216">
            <v>14456</v>
          </cell>
          <cell r="H2216">
            <v>9976901</v>
          </cell>
          <cell r="I2216">
            <v>8747</v>
          </cell>
          <cell r="J2216">
            <v>6739034</v>
          </cell>
        </row>
        <row r="2217">
          <cell r="A2217">
            <v>240570</v>
          </cell>
          <cell r="B2217" t="str">
            <v>RN</v>
          </cell>
          <cell r="C2217" t="str">
            <v>JARDIM DO SERIDÓ</v>
          </cell>
          <cell r="D2217" t="str">
            <v>240570</v>
          </cell>
          <cell r="E2217">
            <v>119972</v>
          </cell>
          <cell r="F2217">
            <v>10793700</v>
          </cell>
          <cell r="G2217">
            <v>15924</v>
          </cell>
          <cell r="H2217">
            <v>9994047</v>
          </cell>
          <cell r="I2217">
            <v>5795</v>
          </cell>
          <cell r="J2217">
            <v>6599228</v>
          </cell>
        </row>
        <row r="2218">
          <cell r="A2218">
            <v>240580</v>
          </cell>
          <cell r="B2218" t="str">
            <v>RN</v>
          </cell>
          <cell r="C2218" t="str">
            <v>JOÃO CÂMARA</v>
          </cell>
          <cell r="D2218" t="str">
            <v>240580</v>
          </cell>
          <cell r="F2218">
            <v>12964000</v>
          </cell>
          <cell r="H2218">
            <v>13890000</v>
          </cell>
          <cell r="J2218">
            <v>9260000</v>
          </cell>
        </row>
        <row r="2219">
          <cell r="A2219">
            <v>240590</v>
          </cell>
          <cell r="B2219" t="str">
            <v>RN</v>
          </cell>
          <cell r="C2219" t="str">
            <v>JOÃO DIAS</v>
          </cell>
          <cell r="D2219" t="str">
            <v>240590</v>
          </cell>
          <cell r="E2219">
            <v>13562</v>
          </cell>
          <cell r="F2219">
            <v>1760054</v>
          </cell>
          <cell r="G2219">
            <v>80</v>
          </cell>
          <cell r="H2219">
            <v>1705586</v>
          </cell>
          <cell r="I2219">
            <v>16655</v>
          </cell>
          <cell r="J2219">
            <v>886968</v>
          </cell>
        </row>
        <row r="2220">
          <cell r="A2220">
            <v>240600</v>
          </cell>
          <cell r="B2220" t="str">
            <v>RN</v>
          </cell>
          <cell r="C2220" t="str">
            <v>JOSÉ DA PENHA</v>
          </cell>
          <cell r="D2220" t="str">
            <v>240600</v>
          </cell>
          <cell r="F2220">
            <v>1659117</v>
          </cell>
          <cell r="H2220">
            <v>1500713</v>
          </cell>
          <cell r="J2220">
            <v>918880</v>
          </cell>
        </row>
        <row r="2221">
          <cell r="A2221">
            <v>240610</v>
          </cell>
          <cell r="B2221" t="str">
            <v>RN</v>
          </cell>
          <cell r="C2221" t="str">
            <v>JUCURUTU</v>
          </cell>
          <cell r="D2221" t="str">
            <v>240610</v>
          </cell>
          <cell r="E2221">
            <v>186691</v>
          </cell>
          <cell r="F2221">
            <v>14778581</v>
          </cell>
          <cell r="G2221">
            <v>88744</v>
          </cell>
          <cell r="H2221">
            <v>16779725</v>
          </cell>
          <cell r="I2221">
            <v>130725</v>
          </cell>
          <cell r="J2221">
            <v>11925963</v>
          </cell>
        </row>
        <row r="2222">
          <cell r="A2222">
            <v>240615</v>
          </cell>
          <cell r="B2222" t="str">
            <v>RN</v>
          </cell>
          <cell r="C2222" t="str">
            <v>JUNDIÁ</v>
          </cell>
          <cell r="D2222" t="str">
            <v>240615</v>
          </cell>
          <cell r="F2222">
            <v>2912387</v>
          </cell>
          <cell r="H2222">
            <v>2669875</v>
          </cell>
          <cell r="J2222">
            <v>2884804</v>
          </cell>
        </row>
        <row r="2223">
          <cell r="A2223">
            <v>240620</v>
          </cell>
          <cell r="B2223" t="str">
            <v>RN</v>
          </cell>
          <cell r="C2223" t="str">
            <v>LAGOA D'ANTA</v>
          </cell>
          <cell r="D2223" t="str">
            <v>240620</v>
          </cell>
          <cell r="E2223">
            <v>11308</v>
          </cell>
          <cell r="F2223">
            <v>739244</v>
          </cell>
          <cell r="G2223">
            <v>6252</v>
          </cell>
          <cell r="H2223">
            <v>489797</v>
          </cell>
          <cell r="I2223">
            <v>48</v>
          </cell>
          <cell r="J2223">
            <v>247714</v>
          </cell>
        </row>
        <row r="2224">
          <cell r="A2224">
            <v>240630</v>
          </cell>
          <cell r="B2224" t="str">
            <v>RN</v>
          </cell>
          <cell r="C2224" t="str">
            <v>LAGOA DE PEDRAS</v>
          </cell>
          <cell r="D2224" t="str">
            <v>240630</v>
          </cell>
          <cell r="F2224">
            <v>16538032</v>
          </cell>
          <cell r="H2224">
            <v>17719320</v>
          </cell>
          <cell r="J2224">
            <v>11812880</v>
          </cell>
        </row>
        <row r="2225">
          <cell r="A2225">
            <v>240640</v>
          </cell>
          <cell r="B2225" t="str">
            <v>RN</v>
          </cell>
          <cell r="C2225" t="str">
            <v>LAGOA DE VELHOS</v>
          </cell>
          <cell r="D2225" t="str">
            <v>240640</v>
          </cell>
          <cell r="E2225">
            <v>1910</v>
          </cell>
          <cell r="F2225">
            <v>831420</v>
          </cell>
          <cell r="H2225">
            <v>832890</v>
          </cell>
          <cell r="J2225">
            <v>554100</v>
          </cell>
        </row>
        <row r="2226">
          <cell r="A2226">
            <v>240650</v>
          </cell>
          <cell r="B2226" t="str">
            <v>RN</v>
          </cell>
          <cell r="C2226" t="str">
            <v>LAGOA NOVA</v>
          </cell>
          <cell r="D2226" t="str">
            <v>240650</v>
          </cell>
          <cell r="F2226">
            <v>3892980</v>
          </cell>
          <cell r="H2226">
            <v>4522502</v>
          </cell>
          <cell r="J2226">
            <v>2843127</v>
          </cell>
        </row>
        <row r="2227">
          <cell r="A2227">
            <v>240660</v>
          </cell>
          <cell r="B2227" t="str">
            <v>RN</v>
          </cell>
          <cell r="C2227" t="str">
            <v>LAGOA SALGADA</v>
          </cell>
          <cell r="D2227" t="str">
            <v>240660</v>
          </cell>
          <cell r="E2227">
            <v>849</v>
          </cell>
          <cell r="F2227">
            <v>1475316</v>
          </cell>
          <cell r="G2227">
            <v>788</v>
          </cell>
          <cell r="H2227">
            <v>1544831</v>
          </cell>
          <cell r="I2227">
            <v>1376</v>
          </cell>
          <cell r="J2227">
            <v>1025937</v>
          </cell>
        </row>
        <row r="2228">
          <cell r="A2228">
            <v>240670</v>
          </cell>
          <cell r="B2228" t="str">
            <v>RN</v>
          </cell>
          <cell r="C2228" t="str">
            <v>LAJES</v>
          </cell>
          <cell r="D2228" t="str">
            <v>240670</v>
          </cell>
          <cell r="E2228">
            <v>57200</v>
          </cell>
          <cell r="F2228">
            <v>26636988</v>
          </cell>
          <cell r="G2228">
            <v>316298</v>
          </cell>
          <cell r="H2228">
            <v>19570712</v>
          </cell>
          <cell r="I2228">
            <v>13136</v>
          </cell>
          <cell r="J2228">
            <v>12554223</v>
          </cell>
        </row>
        <row r="2229">
          <cell r="A2229">
            <v>240680</v>
          </cell>
          <cell r="B2229" t="str">
            <v>RN</v>
          </cell>
          <cell r="C2229" t="str">
            <v>LAJES PINTADAS</v>
          </cell>
          <cell r="D2229" t="str">
            <v>240680</v>
          </cell>
          <cell r="E2229">
            <v>16530</v>
          </cell>
          <cell r="F2229">
            <v>3527097</v>
          </cell>
          <cell r="G2229">
            <v>5348</v>
          </cell>
          <cell r="H2229">
            <v>3478658</v>
          </cell>
          <cell r="I2229">
            <v>3780</v>
          </cell>
          <cell r="J2229">
            <v>2315300</v>
          </cell>
        </row>
        <row r="2230">
          <cell r="A2230">
            <v>240690</v>
          </cell>
          <cell r="B2230" t="str">
            <v>RN</v>
          </cell>
          <cell r="C2230" t="str">
            <v>LUCRÉCIA</v>
          </cell>
          <cell r="D2230" t="str">
            <v>240690</v>
          </cell>
          <cell r="E2230">
            <v>2146</v>
          </cell>
          <cell r="F2230">
            <v>2193435</v>
          </cell>
          <cell r="G2230">
            <v>553</v>
          </cell>
          <cell r="H2230">
            <v>2714886</v>
          </cell>
          <cell r="I2230">
            <v>4639</v>
          </cell>
          <cell r="J2230">
            <v>1864671</v>
          </cell>
        </row>
        <row r="2231">
          <cell r="A2231">
            <v>240700</v>
          </cell>
          <cell r="B2231" t="str">
            <v>RN</v>
          </cell>
          <cell r="C2231" t="str">
            <v>LUÍS GOMES</v>
          </cell>
          <cell r="D2231" t="str">
            <v>240700</v>
          </cell>
          <cell r="F2231">
            <v>3575607</v>
          </cell>
          <cell r="H2231">
            <v>3464010</v>
          </cell>
          <cell r="J2231">
            <v>2104075</v>
          </cell>
        </row>
        <row r="2232">
          <cell r="A2232">
            <v>240710</v>
          </cell>
          <cell r="B2232" t="str">
            <v>RN</v>
          </cell>
          <cell r="C2232" t="str">
            <v>MACAÍBA</v>
          </cell>
          <cell r="D2232" t="str">
            <v>240710</v>
          </cell>
          <cell r="F2232">
            <v>334025</v>
          </cell>
          <cell r="G2232">
            <v>18323</v>
          </cell>
          <cell r="H2232">
            <v>398817</v>
          </cell>
          <cell r="J2232">
            <v>158278</v>
          </cell>
        </row>
        <row r="2233">
          <cell r="A2233">
            <v>240720</v>
          </cell>
          <cell r="B2233" t="str">
            <v>RN</v>
          </cell>
          <cell r="C2233" t="str">
            <v>MACAU</v>
          </cell>
          <cell r="D2233" t="str">
            <v>240720</v>
          </cell>
          <cell r="E2233">
            <v>7039</v>
          </cell>
          <cell r="F2233">
            <v>2907247</v>
          </cell>
          <cell r="H2233">
            <v>4086970</v>
          </cell>
          <cell r="J2233">
            <v>2548544</v>
          </cell>
        </row>
        <row r="2234">
          <cell r="A2234">
            <v>240725</v>
          </cell>
          <cell r="B2234" t="str">
            <v>RN</v>
          </cell>
          <cell r="C2234" t="str">
            <v>MAJOR SALES</v>
          </cell>
          <cell r="D2234" t="str">
            <v>240725</v>
          </cell>
          <cell r="E2234">
            <v>616</v>
          </cell>
          <cell r="F2234">
            <v>1634598</v>
          </cell>
          <cell r="G2234">
            <v>1460</v>
          </cell>
          <cell r="H2234">
            <v>1452187</v>
          </cell>
          <cell r="I2234">
            <v>524</v>
          </cell>
          <cell r="J2234">
            <v>1431759</v>
          </cell>
        </row>
        <row r="2235">
          <cell r="A2235">
            <v>240730</v>
          </cell>
          <cell r="B2235" t="str">
            <v>RN</v>
          </cell>
          <cell r="C2235" t="str">
            <v>MARCELINO VIEIRA</v>
          </cell>
          <cell r="D2235" t="str">
            <v>240730</v>
          </cell>
          <cell r="E2235">
            <v>3510</v>
          </cell>
          <cell r="F2235">
            <v>13193118</v>
          </cell>
          <cell r="G2235">
            <v>6582</v>
          </cell>
          <cell r="H2235">
            <v>14869921</v>
          </cell>
          <cell r="I2235">
            <v>3617</v>
          </cell>
          <cell r="J2235">
            <v>9828333</v>
          </cell>
        </row>
        <row r="2236">
          <cell r="A2236">
            <v>240740</v>
          </cell>
          <cell r="B2236" t="str">
            <v>RN</v>
          </cell>
          <cell r="C2236" t="str">
            <v>MARTINS</v>
          </cell>
          <cell r="D2236" t="str">
            <v>240740</v>
          </cell>
          <cell r="F2236">
            <v>8086232</v>
          </cell>
          <cell r="H2236">
            <v>8663820</v>
          </cell>
          <cell r="J2236">
            <v>5775880</v>
          </cell>
        </row>
        <row r="2237">
          <cell r="A2237">
            <v>240750</v>
          </cell>
          <cell r="B2237" t="str">
            <v>RN</v>
          </cell>
          <cell r="C2237" t="str">
            <v>MAXARANGUAPE</v>
          </cell>
          <cell r="D2237" t="str">
            <v>240750</v>
          </cell>
          <cell r="F2237">
            <v>1554728</v>
          </cell>
          <cell r="H2237">
            <v>1665780</v>
          </cell>
          <cell r="J2237">
            <v>1110520</v>
          </cell>
        </row>
        <row r="2238">
          <cell r="A2238">
            <v>240760</v>
          </cell>
          <cell r="B2238" t="str">
            <v>RN</v>
          </cell>
          <cell r="C2238" t="str">
            <v>MESSIAS TARGINO</v>
          </cell>
          <cell r="D2238" t="str">
            <v>240760</v>
          </cell>
          <cell r="E2238">
            <v>15190</v>
          </cell>
          <cell r="F2238">
            <v>2585327</v>
          </cell>
          <cell r="G2238">
            <v>363</v>
          </cell>
          <cell r="H2238">
            <v>2181601</v>
          </cell>
          <cell r="I2238">
            <v>60</v>
          </cell>
          <cell r="J2238">
            <v>1330906</v>
          </cell>
        </row>
        <row r="2239">
          <cell r="A2239">
            <v>240770</v>
          </cell>
          <cell r="B2239" t="str">
            <v>RN</v>
          </cell>
          <cell r="C2239" t="str">
            <v>MONTANHAS</v>
          </cell>
          <cell r="D2239" t="str">
            <v>240770</v>
          </cell>
          <cell r="E2239">
            <v>134053</v>
          </cell>
          <cell r="F2239">
            <v>2472730</v>
          </cell>
          <cell r="G2239">
            <v>12885</v>
          </cell>
          <cell r="H2239">
            <v>2401750</v>
          </cell>
          <cell r="I2239">
            <v>4492</v>
          </cell>
          <cell r="J2239">
            <v>1609567</v>
          </cell>
        </row>
        <row r="2240">
          <cell r="A2240">
            <v>240780</v>
          </cell>
          <cell r="B2240" t="str">
            <v>RN</v>
          </cell>
          <cell r="C2240" t="str">
            <v>MONTE ALEGRE</v>
          </cell>
          <cell r="D2240" t="str">
            <v>240780</v>
          </cell>
          <cell r="F2240">
            <v>121842057</v>
          </cell>
          <cell r="H2240">
            <v>133924289</v>
          </cell>
          <cell r="J2240">
            <v>90751966</v>
          </cell>
        </row>
        <row r="2241">
          <cell r="A2241">
            <v>240790</v>
          </cell>
          <cell r="B2241" t="str">
            <v>RN</v>
          </cell>
          <cell r="C2241" t="str">
            <v>MONTE DAS GAMELEIRAS</v>
          </cell>
          <cell r="D2241" t="str">
            <v>240790</v>
          </cell>
          <cell r="E2241">
            <v>2927</v>
          </cell>
          <cell r="F2241">
            <v>6757543</v>
          </cell>
          <cell r="G2241">
            <v>3860</v>
          </cell>
          <cell r="H2241">
            <v>7106733</v>
          </cell>
          <cell r="J2241">
            <v>4706680</v>
          </cell>
        </row>
        <row r="2242">
          <cell r="A2242">
            <v>240800</v>
          </cell>
          <cell r="B2242" t="str">
            <v>RN</v>
          </cell>
          <cell r="C2242" t="str">
            <v>MOSSORÓ</v>
          </cell>
          <cell r="D2242" t="str">
            <v>240800</v>
          </cell>
          <cell r="E2242">
            <v>1432939</v>
          </cell>
          <cell r="F2242">
            <v>174598084</v>
          </cell>
          <cell r="G2242">
            <v>1854710</v>
          </cell>
          <cell r="H2242">
            <v>187687602</v>
          </cell>
          <cell r="I2242">
            <v>1413042</v>
          </cell>
          <cell r="J2242">
            <v>114524632</v>
          </cell>
        </row>
        <row r="2243">
          <cell r="A2243">
            <v>240810</v>
          </cell>
          <cell r="B2243" t="str">
            <v>RN</v>
          </cell>
          <cell r="C2243" t="str">
            <v>NATAL</v>
          </cell>
          <cell r="D2243" t="str">
            <v>240810</v>
          </cell>
          <cell r="E2243">
            <v>3547796</v>
          </cell>
          <cell r="F2243">
            <v>765975475</v>
          </cell>
          <cell r="G2243">
            <v>3122769</v>
          </cell>
          <cell r="H2243">
            <v>856913133</v>
          </cell>
          <cell r="I2243">
            <v>2265580</v>
          </cell>
          <cell r="J2243">
            <v>646745350</v>
          </cell>
        </row>
        <row r="2244">
          <cell r="A2244">
            <v>240820</v>
          </cell>
          <cell r="B2244" t="str">
            <v>RN</v>
          </cell>
          <cell r="C2244" t="str">
            <v>NÍSIA FLORESTA</v>
          </cell>
          <cell r="D2244" t="str">
            <v>240820</v>
          </cell>
          <cell r="F2244">
            <v>58845164</v>
          </cell>
          <cell r="H2244">
            <v>63048390</v>
          </cell>
          <cell r="J2244">
            <v>42032260</v>
          </cell>
        </row>
        <row r="2245">
          <cell r="A2245">
            <v>240830</v>
          </cell>
          <cell r="B2245" t="str">
            <v>RN</v>
          </cell>
          <cell r="C2245" t="str">
            <v>NOVA CRUZ</v>
          </cell>
          <cell r="D2245" t="str">
            <v>240830</v>
          </cell>
          <cell r="E2245">
            <v>40893</v>
          </cell>
          <cell r="F2245">
            <v>18639562</v>
          </cell>
          <cell r="G2245">
            <v>1386</v>
          </cell>
          <cell r="H2245">
            <v>17347975</v>
          </cell>
          <cell r="J2245">
            <v>11053264</v>
          </cell>
        </row>
        <row r="2246">
          <cell r="A2246">
            <v>240840</v>
          </cell>
          <cell r="B2246" t="str">
            <v>RN</v>
          </cell>
          <cell r="C2246" t="str">
            <v>OLHO-D'ÁGUA DO BORGES</v>
          </cell>
          <cell r="D2246" t="str">
            <v>240840</v>
          </cell>
          <cell r="E2246">
            <v>31</v>
          </cell>
          <cell r="F2246">
            <v>3429028</v>
          </cell>
          <cell r="H2246">
            <v>3216598</v>
          </cell>
          <cell r="I2246">
            <v>9657</v>
          </cell>
          <cell r="J2246">
            <v>1774129</v>
          </cell>
        </row>
        <row r="2247">
          <cell r="A2247">
            <v>240850</v>
          </cell>
          <cell r="B2247" t="str">
            <v>RN</v>
          </cell>
          <cell r="C2247" t="str">
            <v>OURO BRANCO</v>
          </cell>
          <cell r="D2247" t="str">
            <v>240850</v>
          </cell>
          <cell r="E2247">
            <v>15180</v>
          </cell>
          <cell r="F2247">
            <v>78043812</v>
          </cell>
          <cell r="H2247">
            <v>83558370</v>
          </cell>
          <cell r="J2247">
            <v>55705580</v>
          </cell>
        </row>
        <row r="2248">
          <cell r="A2248">
            <v>240860</v>
          </cell>
          <cell r="B2248" t="str">
            <v>RN</v>
          </cell>
          <cell r="C2248" t="str">
            <v>PARANÁ</v>
          </cell>
          <cell r="D2248" t="str">
            <v>240860</v>
          </cell>
          <cell r="F2248">
            <v>7462812</v>
          </cell>
          <cell r="H2248">
            <v>7995870</v>
          </cell>
          <cell r="J2248">
            <v>5330580</v>
          </cell>
        </row>
        <row r="2249">
          <cell r="A2249">
            <v>240870</v>
          </cell>
          <cell r="B2249" t="str">
            <v>RN</v>
          </cell>
          <cell r="C2249" t="str">
            <v>PARAÚ</v>
          </cell>
          <cell r="D2249" t="str">
            <v>240870</v>
          </cell>
          <cell r="F2249">
            <v>668724</v>
          </cell>
          <cell r="H2249">
            <v>716490</v>
          </cell>
          <cell r="J2249">
            <v>477660</v>
          </cell>
        </row>
        <row r="2250">
          <cell r="A2250">
            <v>240880</v>
          </cell>
          <cell r="B2250" t="str">
            <v>RN</v>
          </cell>
          <cell r="C2250" t="str">
            <v>PARAZINHO</v>
          </cell>
          <cell r="D2250" t="str">
            <v>240880</v>
          </cell>
          <cell r="E2250">
            <v>2245</v>
          </cell>
          <cell r="F2250">
            <v>740043</v>
          </cell>
          <cell r="G2250">
            <v>75</v>
          </cell>
          <cell r="H2250">
            <v>1409883</v>
          </cell>
          <cell r="J2250">
            <v>1819560</v>
          </cell>
        </row>
        <row r="2251">
          <cell r="A2251">
            <v>240890</v>
          </cell>
          <cell r="B2251" t="str">
            <v>RN</v>
          </cell>
          <cell r="C2251" t="str">
            <v>PARELHAS</v>
          </cell>
          <cell r="D2251" t="str">
            <v>240890</v>
          </cell>
          <cell r="E2251">
            <v>41297</v>
          </cell>
          <cell r="F2251">
            <v>6358276</v>
          </cell>
          <cell r="G2251">
            <v>10002</v>
          </cell>
          <cell r="H2251">
            <v>10475539</v>
          </cell>
          <cell r="I2251">
            <v>10462</v>
          </cell>
          <cell r="J2251">
            <v>7794834</v>
          </cell>
        </row>
        <row r="2252">
          <cell r="A2252">
            <v>240325</v>
          </cell>
          <cell r="B2252" t="str">
            <v>RN</v>
          </cell>
          <cell r="C2252" t="str">
            <v>PARNAMIRIM</v>
          </cell>
          <cell r="D2252" t="str">
            <v>240325</v>
          </cell>
          <cell r="E2252">
            <v>1561153</v>
          </cell>
          <cell r="F2252">
            <v>58687024</v>
          </cell>
          <cell r="H2252">
            <v>22735020</v>
          </cell>
          <cell r="J2252">
            <v>15156680</v>
          </cell>
        </row>
        <row r="2253">
          <cell r="A2253">
            <v>240910</v>
          </cell>
          <cell r="B2253" t="str">
            <v>RN</v>
          </cell>
          <cell r="C2253" t="str">
            <v>PASSA E FICA</v>
          </cell>
          <cell r="D2253" t="str">
            <v>240910</v>
          </cell>
          <cell r="F2253">
            <v>20240678</v>
          </cell>
          <cell r="H2253">
            <v>21641443</v>
          </cell>
          <cell r="J2253">
            <v>14418325</v>
          </cell>
        </row>
        <row r="2254">
          <cell r="A2254">
            <v>240920</v>
          </cell>
          <cell r="B2254" t="str">
            <v>RN</v>
          </cell>
          <cell r="C2254" t="str">
            <v>PASSAGEM</v>
          </cell>
          <cell r="D2254" t="str">
            <v>240920</v>
          </cell>
          <cell r="E2254">
            <v>40677</v>
          </cell>
          <cell r="F2254">
            <v>511972</v>
          </cell>
          <cell r="H2254">
            <v>182479</v>
          </cell>
          <cell r="J2254">
            <v>113873</v>
          </cell>
        </row>
        <row r="2255">
          <cell r="A2255">
            <v>240930</v>
          </cell>
          <cell r="B2255" t="str">
            <v>RN</v>
          </cell>
          <cell r="C2255" t="str">
            <v>PATU</v>
          </cell>
          <cell r="D2255" t="str">
            <v>240930</v>
          </cell>
          <cell r="F2255">
            <v>574049</v>
          </cell>
          <cell r="H2255">
            <v>617747</v>
          </cell>
          <cell r="J2255">
            <v>407333</v>
          </cell>
        </row>
        <row r="2256">
          <cell r="A2256">
            <v>240940</v>
          </cell>
          <cell r="B2256" t="str">
            <v>RN</v>
          </cell>
          <cell r="C2256" t="str">
            <v>PAU DOS FERROS</v>
          </cell>
          <cell r="D2256" t="str">
            <v>240940</v>
          </cell>
          <cell r="E2256">
            <v>13418</v>
          </cell>
          <cell r="F2256">
            <v>16663410</v>
          </cell>
          <cell r="G2256">
            <v>18160</v>
          </cell>
          <cell r="H2256">
            <v>24489018</v>
          </cell>
          <cell r="I2256">
            <v>1750</v>
          </cell>
          <cell r="J2256">
            <v>17947873</v>
          </cell>
        </row>
        <row r="2257">
          <cell r="A2257">
            <v>240950</v>
          </cell>
          <cell r="B2257" t="str">
            <v>RN</v>
          </cell>
          <cell r="C2257" t="str">
            <v>PEDRA GRANDE</v>
          </cell>
          <cell r="D2257" t="str">
            <v>240950</v>
          </cell>
          <cell r="E2257">
            <v>7484</v>
          </cell>
          <cell r="F2257">
            <v>2888865</v>
          </cell>
          <cell r="H2257">
            <v>3282220</v>
          </cell>
          <cell r="J2257">
            <v>2803126</v>
          </cell>
        </row>
        <row r="2258">
          <cell r="A2258">
            <v>240960</v>
          </cell>
          <cell r="B2258" t="str">
            <v>RN</v>
          </cell>
          <cell r="C2258" t="str">
            <v>PEDRA PRETA</v>
          </cell>
          <cell r="D2258" t="str">
            <v>240960</v>
          </cell>
          <cell r="E2258">
            <v>2088</v>
          </cell>
          <cell r="F2258">
            <v>785361</v>
          </cell>
          <cell r="G2258">
            <v>878</v>
          </cell>
          <cell r="H2258">
            <v>736184</v>
          </cell>
          <cell r="I2258">
            <v>30</v>
          </cell>
          <cell r="J2258">
            <v>451550</v>
          </cell>
        </row>
        <row r="2259">
          <cell r="A2259">
            <v>240970</v>
          </cell>
          <cell r="B2259" t="str">
            <v>RN</v>
          </cell>
          <cell r="C2259" t="str">
            <v>PEDRO AVELINO</v>
          </cell>
          <cell r="D2259" t="str">
            <v>240970</v>
          </cell>
          <cell r="E2259">
            <v>54269</v>
          </cell>
          <cell r="F2259">
            <v>14649606</v>
          </cell>
          <cell r="G2259">
            <v>25385</v>
          </cell>
          <cell r="H2259">
            <v>15314787</v>
          </cell>
          <cell r="I2259">
            <v>14371</v>
          </cell>
          <cell r="J2259">
            <v>9754147</v>
          </cell>
        </row>
        <row r="2260">
          <cell r="A2260">
            <v>240980</v>
          </cell>
          <cell r="B2260" t="str">
            <v>RN</v>
          </cell>
          <cell r="C2260" t="str">
            <v>PEDRO VELHO</v>
          </cell>
          <cell r="D2260" t="str">
            <v>240980</v>
          </cell>
          <cell r="F2260">
            <v>2082228</v>
          </cell>
          <cell r="H2260">
            <v>2155376</v>
          </cell>
          <cell r="J2260">
            <v>1391320</v>
          </cell>
        </row>
        <row r="2261">
          <cell r="A2261">
            <v>240990</v>
          </cell>
          <cell r="B2261" t="str">
            <v>RN</v>
          </cell>
          <cell r="C2261" t="str">
            <v>PENDÊNCIAS</v>
          </cell>
          <cell r="D2261" t="str">
            <v>240990</v>
          </cell>
          <cell r="E2261">
            <v>1603</v>
          </cell>
          <cell r="F2261">
            <v>2105561</v>
          </cell>
          <cell r="G2261">
            <v>2136</v>
          </cell>
          <cell r="H2261">
            <v>1747882</v>
          </cell>
          <cell r="J2261">
            <v>965135</v>
          </cell>
        </row>
        <row r="2262">
          <cell r="A2262">
            <v>241000</v>
          </cell>
          <cell r="B2262" t="str">
            <v>RN</v>
          </cell>
          <cell r="C2262" t="str">
            <v>PILÕES</v>
          </cell>
          <cell r="D2262" t="str">
            <v>241000</v>
          </cell>
          <cell r="E2262">
            <v>4252</v>
          </cell>
          <cell r="F2262">
            <v>152667</v>
          </cell>
          <cell r="G2262">
            <v>32</v>
          </cell>
          <cell r="H2262">
            <v>137294</v>
          </cell>
          <cell r="I2262">
            <v>29</v>
          </cell>
          <cell r="J2262">
            <v>89857</v>
          </cell>
        </row>
        <row r="2263">
          <cell r="A2263">
            <v>241010</v>
          </cell>
          <cell r="B2263" t="str">
            <v>RN</v>
          </cell>
          <cell r="C2263" t="str">
            <v>POÇO BRANCO</v>
          </cell>
          <cell r="D2263" t="str">
            <v>241010</v>
          </cell>
          <cell r="F2263">
            <v>611197</v>
          </cell>
          <cell r="G2263">
            <v>4108</v>
          </cell>
          <cell r="H2263">
            <v>456683</v>
          </cell>
          <cell r="J2263">
            <v>564151</v>
          </cell>
        </row>
        <row r="2264">
          <cell r="A2264">
            <v>241020</v>
          </cell>
          <cell r="B2264" t="str">
            <v>RN</v>
          </cell>
          <cell r="C2264" t="str">
            <v>PORTALEGRE</v>
          </cell>
          <cell r="D2264" t="str">
            <v>241020</v>
          </cell>
          <cell r="F2264">
            <v>16711257</v>
          </cell>
          <cell r="H2264">
            <v>19353527</v>
          </cell>
          <cell r="J2264">
            <v>13373078</v>
          </cell>
        </row>
        <row r="2265">
          <cell r="A2265">
            <v>241025</v>
          </cell>
          <cell r="B2265" t="str">
            <v>RN</v>
          </cell>
          <cell r="C2265" t="str">
            <v>PORTO DO MANGUE</v>
          </cell>
          <cell r="D2265" t="str">
            <v>241025</v>
          </cell>
          <cell r="F2265">
            <v>2661018</v>
          </cell>
          <cell r="G2265">
            <v>8179</v>
          </cell>
          <cell r="H2265">
            <v>2601850</v>
          </cell>
          <cell r="I2265">
            <v>1469</v>
          </cell>
          <cell r="J2265">
            <v>1629509</v>
          </cell>
        </row>
        <row r="2266">
          <cell r="A2266">
            <v>241040</v>
          </cell>
          <cell r="B2266" t="str">
            <v>RN</v>
          </cell>
          <cell r="C2266" t="str">
            <v>PUREZA</v>
          </cell>
          <cell r="D2266" t="str">
            <v>241040</v>
          </cell>
          <cell r="E2266">
            <v>10663</v>
          </cell>
          <cell r="F2266">
            <v>2624618</v>
          </cell>
          <cell r="G2266">
            <v>16197</v>
          </cell>
          <cell r="H2266">
            <v>2457823</v>
          </cell>
          <cell r="I2266">
            <v>53</v>
          </cell>
          <cell r="J2266">
            <v>1447670</v>
          </cell>
        </row>
        <row r="2267">
          <cell r="A2267">
            <v>241050</v>
          </cell>
          <cell r="B2267" t="str">
            <v>RN</v>
          </cell>
          <cell r="C2267" t="str">
            <v>RAFAEL FERNANDES</v>
          </cell>
          <cell r="D2267" t="str">
            <v>241050</v>
          </cell>
          <cell r="F2267">
            <v>10988931</v>
          </cell>
          <cell r="G2267">
            <v>308655</v>
          </cell>
          <cell r="H2267">
            <v>13539019</v>
          </cell>
          <cell r="I2267">
            <v>6278</v>
          </cell>
          <cell r="J2267">
            <v>7682539</v>
          </cell>
        </row>
        <row r="2268">
          <cell r="A2268">
            <v>241060</v>
          </cell>
          <cell r="B2268" t="str">
            <v>RN</v>
          </cell>
          <cell r="C2268" t="str">
            <v>RAFAEL GODEIRO</v>
          </cell>
          <cell r="D2268" t="str">
            <v>241060</v>
          </cell>
          <cell r="F2268">
            <v>2548505</v>
          </cell>
          <cell r="H2268">
            <v>2849498</v>
          </cell>
          <cell r="J2268">
            <v>1919233</v>
          </cell>
        </row>
        <row r="2269">
          <cell r="A2269">
            <v>241070</v>
          </cell>
          <cell r="B2269" t="str">
            <v>RN</v>
          </cell>
          <cell r="C2269" t="str">
            <v>RIACHO DA CRUZ</v>
          </cell>
          <cell r="D2269" t="str">
            <v>241070</v>
          </cell>
          <cell r="E2269">
            <v>1178</v>
          </cell>
          <cell r="F2269">
            <v>15826609</v>
          </cell>
          <cell r="H2269">
            <v>16569894</v>
          </cell>
          <cell r="I2269">
            <v>33</v>
          </cell>
          <cell r="J2269">
            <v>10692262</v>
          </cell>
        </row>
        <row r="2270">
          <cell r="A2270">
            <v>241080</v>
          </cell>
          <cell r="B2270" t="str">
            <v>RN</v>
          </cell>
          <cell r="C2270" t="str">
            <v>RIACHO DE SANTANA</v>
          </cell>
          <cell r="D2270" t="str">
            <v>241080</v>
          </cell>
          <cell r="E2270">
            <v>5732</v>
          </cell>
          <cell r="F2270">
            <v>390862</v>
          </cell>
          <cell r="H2270">
            <v>363198</v>
          </cell>
          <cell r="J2270">
            <v>239820</v>
          </cell>
        </row>
        <row r="2271">
          <cell r="A2271">
            <v>241090</v>
          </cell>
          <cell r="B2271" t="str">
            <v>RN</v>
          </cell>
          <cell r="C2271" t="str">
            <v>RIACHUELO</v>
          </cell>
          <cell r="D2271" t="str">
            <v>241090</v>
          </cell>
          <cell r="E2271">
            <v>2650</v>
          </cell>
          <cell r="F2271">
            <v>4839268</v>
          </cell>
          <cell r="G2271">
            <v>20</v>
          </cell>
          <cell r="H2271">
            <v>4916718</v>
          </cell>
          <cell r="I2271">
            <v>115</v>
          </cell>
          <cell r="J2271">
            <v>3149164</v>
          </cell>
        </row>
        <row r="2272">
          <cell r="A2272">
            <v>240895</v>
          </cell>
          <cell r="B2272" t="str">
            <v>RN</v>
          </cell>
          <cell r="C2272" t="str">
            <v>RIO DO FOGO</v>
          </cell>
          <cell r="D2272" t="str">
            <v>240895</v>
          </cell>
          <cell r="E2272">
            <v>23872</v>
          </cell>
          <cell r="F2272">
            <v>4129606</v>
          </cell>
          <cell r="H2272">
            <v>4677436</v>
          </cell>
          <cell r="J2272">
            <v>3258570</v>
          </cell>
        </row>
        <row r="2273">
          <cell r="A2273">
            <v>241100</v>
          </cell>
          <cell r="B2273" t="str">
            <v>RN</v>
          </cell>
          <cell r="C2273" t="str">
            <v>RODOLFO FERNANDES</v>
          </cell>
          <cell r="D2273" t="str">
            <v>241100</v>
          </cell>
          <cell r="E2273">
            <v>37439</v>
          </cell>
          <cell r="F2273">
            <v>10692639</v>
          </cell>
          <cell r="G2273">
            <v>477</v>
          </cell>
          <cell r="H2273">
            <v>10704985</v>
          </cell>
          <cell r="I2273">
            <v>216952</v>
          </cell>
          <cell r="J2273">
            <v>4049309</v>
          </cell>
        </row>
        <row r="2274">
          <cell r="A2274">
            <v>241110</v>
          </cell>
          <cell r="B2274" t="str">
            <v>RN</v>
          </cell>
          <cell r="C2274" t="str">
            <v>RUY BARBOSA</v>
          </cell>
          <cell r="D2274" t="str">
            <v>241110</v>
          </cell>
          <cell r="E2274">
            <v>297</v>
          </cell>
          <cell r="F2274">
            <v>3396374</v>
          </cell>
          <cell r="G2274">
            <v>369</v>
          </cell>
          <cell r="H2274">
            <v>3271043</v>
          </cell>
          <cell r="I2274">
            <v>304</v>
          </cell>
          <cell r="J2274">
            <v>2241186</v>
          </cell>
        </row>
        <row r="2275">
          <cell r="A2275">
            <v>241120</v>
          </cell>
          <cell r="B2275" t="str">
            <v>RN</v>
          </cell>
          <cell r="C2275" t="str">
            <v>SANTA CRUZ</v>
          </cell>
          <cell r="D2275" t="str">
            <v>241120</v>
          </cell>
          <cell r="E2275">
            <v>37</v>
          </cell>
          <cell r="F2275">
            <v>4163413</v>
          </cell>
          <cell r="G2275">
            <v>360</v>
          </cell>
          <cell r="H2275">
            <v>4389655</v>
          </cell>
          <cell r="J2275">
            <v>2917035</v>
          </cell>
        </row>
        <row r="2276">
          <cell r="A2276">
            <v>240933</v>
          </cell>
          <cell r="B2276" t="str">
            <v>RN</v>
          </cell>
          <cell r="C2276" t="str">
            <v>SANTA MARIA</v>
          </cell>
          <cell r="D2276" t="str">
            <v>240933</v>
          </cell>
          <cell r="E2276">
            <v>4844</v>
          </cell>
          <cell r="F2276">
            <v>6305477</v>
          </cell>
          <cell r="G2276">
            <v>601</v>
          </cell>
          <cell r="H2276">
            <v>7190452</v>
          </cell>
          <cell r="I2276">
            <v>638</v>
          </cell>
          <cell r="J2276">
            <v>5255078</v>
          </cell>
        </row>
        <row r="2277">
          <cell r="A2277">
            <v>241140</v>
          </cell>
          <cell r="B2277" t="str">
            <v>RN</v>
          </cell>
          <cell r="C2277" t="str">
            <v>SANTANA DO MATOS</v>
          </cell>
          <cell r="D2277" t="str">
            <v>241140</v>
          </cell>
          <cell r="F2277">
            <v>7083636</v>
          </cell>
          <cell r="H2277">
            <v>7589610</v>
          </cell>
          <cell r="J2277">
            <v>5059740</v>
          </cell>
        </row>
        <row r="2278">
          <cell r="A2278">
            <v>241142</v>
          </cell>
          <cell r="B2278" t="str">
            <v>RN</v>
          </cell>
          <cell r="C2278" t="str">
            <v>SANTANA DO SERIDÓ</v>
          </cell>
          <cell r="D2278" t="str">
            <v>241142</v>
          </cell>
          <cell r="E2278">
            <v>100</v>
          </cell>
          <cell r="F2278">
            <v>6294404</v>
          </cell>
          <cell r="G2278">
            <v>48960</v>
          </cell>
          <cell r="H2278">
            <v>6682525</v>
          </cell>
          <cell r="I2278">
            <v>4524</v>
          </cell>
          <cell r="J2278">
            <v>4245353</v>
          </cell>
        </row>
        <row r="2279">
          <cell r="A2279">
            <v>241150</v>
          </cell>
          <cell r="B2279" t="str">
            <v>RN</v>
          </cell>
          <cell r="C2279" t="str">
            <v>SANTO ANTÔNIO</v>
          </cell>
          <cell r="D2279" t="str">
            <v>241150</v>
          </cell>
          <cell r="F2279">
            <v>13868313</v>
          </cell>
          <cell r="H2279">
            <v>14843310</v>
          </cell>
          <cell r="J2279">
            <v>9894540</v>
          </cell>
        </row>
        <row r="2280">
          <cell r="A2280">
            <v>241160</v>
          </cell>
          <cell r="B2280" t="str">
            <v>RN</v>
          </cell>
          <cell r="C2280" t="str">
            <v>SÃO BENTO DO NORTE</v>
          </cell>
          <cell r="D2280" t="str">
            <v>241160</v>
          </cell>
          <cell r="F2280">
            <v>1916042</v>
          </cell>
          <cell r="H2280">
            <v>1973010</v>
          </cell>
          <cell r="J2280">
            <v>1315340</v>
          </cell>
        </row>
        <row r="2281">
          <cell r="A2281">
            <v>241170</v>
          </cell>
          <cell r="B2281" t="str">
            <v>RN</v>
          </cell>
          <cell r="C2281" t="str">
            <v>SÃO BENTO DO TRAIRÍ</v>
          </cell>
          <cell r="D2281" t="str">
            <v>241170</v>
          </cell>
          <cell r="E2281">
            <v>450</v>
          </cell>
          <cell r="F2281">
            <v>289977</v>
          </cell>
          <cell r="H2281">
            <v>321833</v>
          </cell>
          <cell r="J2281">
            <v>262539</v>
          </cell>
        </row>
        <row r="2282">
          <cell r="A2282">
            <v>241180</v>
          </cell>
          <cell r="B2282" t="str">
            <v>RN</v>
          </cell>
          <cell r="C2282" t="str">
            <v>SÃO FERNANDO</v>
          </cell>
          <cell r="D2282" t="str">
            <v>241180</v>
          </cell>
          <cell r="F2282">
            <v>23262489</v>
          </cell>
          <cell r="H2282">
            <v>24459350</v>
          </cell>
          <cell r="J2282">
            <v>16031072</v>
          </cell>
        </row>
        <row r="2283">
          <cell r="A2283">
            <v>241190</v>
          </cell>
          <cell r="B2283" t="str">
            <v>RN</v>
          </cell>
          <cell r="C2283" t="str">
            <v>SÃO FRANCISCO DO OESTE</v>
          </cell>
          <cell r="D2283" t="str">
            <v>241190</v>
          </cell>
          <cell r="E2283">
            <v>650</v>
          </cell>
          <cell r="F2283">
            <v>1911932</v>
          </cell>
          <cell r="G2283">
            <v>524</v>
          </cell>
          <cell r="H2283">
            <v>2836911</v>
          </cell>
          <cell r="I2283">
            <v>6442</v>
          </cell>
          <cell r="J2283">
            <v>1822888</v>
          </cell>
        </row>
        <row r="2284">
          <cell r="A2284">
            <v>241200</v>
          </cell>
          <cell r="B2284" t="str">
            <v>RN</v>
          </cell>
          <cell r="C2284" t="str">
            <v>SÃO GONÇALO DO AMARANTE</v>
          </cell>
          <cell r="D2284" t="str">
            <v>241200</v>
          </cell>
          <cell r="E2284">
            <v>1223542</v>
          </cell>
          <cell r="F2284">
            <v>1153106367</v>
          </cell>
          <cell r="G2284">
            <v>2478755</v>
          </cell>
          <cell r="H2284">
            <v>1234102871</v>
          </cell>
          <cell r="I2284">
            <v>620788</v>
          </cell>
          <cell r="J2284">
            <v>806177337</v>
          </cell>
        </row>
        <row r="2285">
          <cell r="A2285">
            <v>241210</v>
          </cell>
          <cell r="B2285" t="str">
            <v>RN</v>
          </cell>
          <cell r="C2285" t="str">
            <v>SÃO JOÃO DO SABUGI</v>
          </cell>
          <cell r="D2285" t="str">
            <v>241210</v>
          </cell>
          <cell r="F2285">
            <v>649690</v>
          </cell>
          <cell r="H2285">
            <v>677388</v>
          </cell>
          <cell r="J2285">
            <v>398059</v>
          </cell>
        </row>
        <row r="2286">
          <cell r="A2286">
            <v>241220</v>
          </cell>
          <cell r="B2286" t="str">
            <v>RN</v>
          </cell>
          <cell r="C2286" t="str">
            <v>SÃO JOSÉ DE MIPIBU</v>
          </cell>
          <cell r="D2286" t="str">
            <v>241220</v>
          </cell>
          <cell r="F2286">
            <v>22032154</v>
          </cell>
          <cell r="H2286">
            <v>25297423</v>
          </cell>
          <cell r="I2286">
            <v>179</v>
          </cell>
          <cell r="J2286">
            <v>17039005</v>
          </cell>
        </row>
        <row r="2287">
          <cell r="A2287">
            <v>241230</v>
          </cell>
          <cell r="B2287" t="str">
            <v>RN</v>
          </cell>
          <cell r="C2287" t="str">
            <v>SÃO JOSÉ DO CAMPESTRE</v>
          </cell>
          <cell r="D2287" t="str">
            <v>241230</v>
          </cell>
          <cell r="F2287">
            <v>3541017</v>
          </cell>
          <cell r="H2287">
            <v>3717838</v>
          </cell>
          <cell r="J2287">
            <v>2874403</v>
          </cell>
        </row>
        <row r="2288">
          <cell r="A2288">
            <v>241240</v>
          </cell>
          <cell r="B2288" t="str">
            <v>RN</v>
          </cell>
          <cell r="C2288" t="str">
            <v>SÃO JOSÉ DO SERIDÓ</v>
          </cell>
          <cell r="D2288" t="str">
            <v>241240</v>
          </cell>
          <cell r="E2288">
            <v>673</v>
          </cell>
          <cell r="F2288">
            <v>2655311</v>
          </cell>
          <cell r="H2288">
            <v>2489628</v>
          </cell>
          <cell r="J2288">
            <v>1468866</v>
          </cell>
        </row>
        <row r="2289">
          <cell r="A2289">
            <v>241250</v>
          </cell>
          <cell r="B2289" t="str">
            <v>RN</v>
          </cell>
          <cell r="C2289" t="str">
            <v>SÃO MIGUEL</v>
          </cell>
          <cell r="D2289" t="str">
            <v>241250</v>
          </cell>
          <cell r="F2289">
            <v>20474982</v>
          </cell>
          <cell r="H2289">
            <v>21975894</v>
          </cell>
          <cell r="J2289">
            <v>15288181</v>
          </cell>
        </row>
        <row r="2290">
          <cell r="A2290">
            <v>241255</v>
          </cell>
          <cell r="B2290" t="str">
            <v>RN</v>
          </cell>
          <cell r="C2290" t="str">
            <v>SÃO MIGUEL DO GOSTOSO</v>
          </cell>
          <cell r="D2290" t="str">
            <v>241255</v>
          </cell>
          <cell r="E2290">
            <v>214000</v>
          </cell>
          <cell r="F2290">
            <v>2059528</v>
          </cell>
          <cell r="G2290">
            <v>1164</v>
          </cell>
          <cell r="H2290">
            <v>1543649</v>
          </cell>
          <cell r="I2290">
            <v>5837</v>
          </cell>
          <cell r="J2290">
            <v>917689</v>
          </cell>
        </row>
        <row r="2291">
          <cell r="A2291">
            <v>241260</v>
          </cell>
          <cell r="B2291" t="str">
            <v>RN</v>
          </cell>
          <cell r="C2291" t="str">
            <v>SÃO PAULO DO POTENGI</v>
          </cell>
          <cell r="D2291" t="str">
            <v>241260</v>
          </cell>
          <cell r="E2291">
            <v>128134</v>
          </cell>
          <cell r="F2291">
            <v>13688375</v>
          </cell>
          <cell r="G2291">
            <v>135901</v>
          </cell>
          <cell r="H2291">
            <v>15177848</v>
          </cell>
          <cell r="I2291">
            <v>54450</v>
          </cell>
          <cell r="J2291">
            <v>9130157</v>
          </cell>
        </row>
        <row r="2292">
          <cell r="A2292">
            <v>241270</v>
          </cell>
          <cell r="B2292" t="str">
            <v>RN</v>
          </cell>
          <cell r="C2292" t="str">
            <v>SÃO PEDRO</v>
          </cell>
          <cell r="D2292" t="str">
            <v>241270</v>
          </cell>
          <cell r="F2292">
            <v>169316</v>
          </cell>
          <cell r="H2292">
            <v>181410</v>
          </cell>
          <cell r="I2292">
            <v>1083</v>
          </cell>
          <cell r="J2292">
            <v>106861</v>
          </cell>
        </row>
        <row r="2293">
          <cell r="A2293">
            <v>241280</v>
          </cell>
          <cell r="B2293" t="str">
            <v>RN</v>
          </cell>
          <cell r="C2293" t="str">
            <v>SÃO RAFAEL</v>
          </cell>
          <cell r="D2293" t="str">
            <v>241280</v>
          </cell>
          <cell r="F2293">
            <v>5817952</v>
          </cell>
          <cell r="H2293">
            <v>6233520</v>
          </cell>
          <cell r="J2293">
            <v>4155680</v>
          </cell>
        </row>
        <row r="2294">
          <cell r="A2294">
            <v>241290</v>
          </cell>
          <cell r="B2294" t="str">
            <v>RN</v>
          </cell>
          <cell r="C2294" t="str">
            <v>SÃO TOMÉ</v>
          </cell>
          <cell r="D2294" t="str">
            <v>241290</v>
          </cell>
          <cell r="E2294">
            <v>1102</v>
          </cell>
          <cell r="F2294">
            <v>2543164</v>
          </cell>
          <cell r="G2294">
            <v>1918</v>
          </cell>
          <cell r="H2294">
            <v>3712147</v>
          </cell>
          <cell r="I2294">
            <v>6556</v>
          </cell>
          <cell r="J2294">
            <v>2229410</v>
          </cell>
        </row>
        <row r="2295">
          <cell r="A2295">
            <v>241300</v>
          </cell>
          <cell r="B2295" t="str">
            <v>RN</v>
          </cell>
          <cell r="C2295" t="str">
            <v>SÃO VICENTE</v>
          </cell>
          <cell r="D2295" t="str">
            <v>241300</v>
          </cell>
          <cell r="E2295">
            <v>158133</v>
          </cell>
          <cell r="F2295">
            <v>3251646</v>
          </cell>
          <cell r="H2295">
            <v>1396228</v>
          </cell>
          <cell r="J2295">
            <v>994143</v>
          </cell>
        </row>
        <row r="2296">
          <cell r="A2296">
            <v>241310</v>
          </cell>
          <cell r="B2296" t="str">
            <v>RN</v>
          </cell>
          <cell r="C2296" t="str">
            <v>SENADOR ELÓI DE SOUZA</v>
          </cell>
          <cell r="D2296" t="str">
            <v>241310</v>
          </cell>
          <cell r="F2296">
            <v>6494460</v>
          </cell>
          <cell r="H2296">
            <v>6958350</v>
          </cell>
          <cell r="J2296">
            <v>4638900</v>
          </cell>
        </row>
        <row r="2297">
          <cell r="A2297">
            <v>241320</v>
          </cell>
          <cell r="B2297" t="str">
            <v>RN</v>
          </cell>
          <cell r="C2297" t="str">
            <v>SENADOR GEORGINO AVELINO</v>
          </cell>
          <cell r="D2297" t="str">
            <v>241320</v>
          </cell>
          <cell r="E2297">
            <v>10899</v>
          </cell>
          <cell r="F2297">
            <v>2751537</v>
          </cell>
          <cell r="H2297">
            <v>2605572</v>
          </cell>
          <cell r="J2297">
            <v>2210844</v>
          </cell>
        </row>
        <row r="2298">
          <cell r="A2298">
            <v>241030</v>
          </cell>
          <cell r="B2298" t="str">
            <v>RN</v>
          </cell>
          <cell r="C2298" t="str">
            <v>SERRA CAIADA</v>
          </cell>
          <cell r="D2298" t="str">
            <v>241030</v>
          </cell>
          <cell r="F2298">
            <v>21419459</v>
          </cell>
          <cell r="H2298">
            <v>22249071</v>
          </cell>
          <cell r="J2298">
            <v>15188790</v>
          </cell>
        </row>
        <row r="2299">
          <cell r="A2299">
            <v>241330</v>
          </cell>
          <cell r="B2299" t="str">
            <v>RN</v>
          </cell>
          <cell r="C2299" t="str">
            <v>SERRA DE SÃO BENTO</v>
          </cell>
          <cell r="D2299" t="str">
            <v>241330</v>
          </cell>
          <cell r="E2299">
            <v>14337</v>
          </cell>
          <cell r="F2299">
            <v>1577861</v>
          </cell>
          <cell r="G2299">
            <v>26</v>
          </cell>
          <cell r="H2299">
            <v>1471094</v>
          </cell>
          <cell r="J2299">
            <v>993266</v>
          </cell>
        </row>
        <row r="2300">
          <cell r="A2300">
            <v>241335</v>
          </cell>
          <cell r="B2300" t="str">
            <v>RN</v>
          </cell>
          <cell r="C2300" t="str">
            <v>SERRA DO MEL</v>
          </cell>
          <cell r="D2300" t="str">
            <v>241335</v>
          </cell>
          <cell r="F2300">
            <v>11645396</v>
          </cell>
          <cell r="H2300">
            <v>12477210</v>
          </cell>
          <cell r="J2300">
            <v>8318140</v>
          </cell>
        </row>
        <row r="2301">
          <cell r="A2301">
            <v>241340</v>
          </cell>
          <cell r="B2301" t="str">
            <v>RN</v>
          </cell>
          <cell r="C2301" t="str">
            <v>SERRA NEGRA DO NORTE</v>
          </cell>
          <cell r="D2301" t="str">
            <v>241340</v>
          </cell>
          <cell r="E2301">
            <v>7609</v>
          </cell>
          <cell r="F2301">
            <v>14643065</v>
          </cell>
          <cell r="G2301">
            <v>41473</v>
          </cell>
          <cell r="H2301">
            <v>20584466</v>
          </cell>
          <cell r="I2301">
            <v>33705</v>
          </cell>
          <cell r="J2301">
            <v>15711790</v>
          </cell>
        </row>
        <row r="2302">
          <cell r="A2302">
            <v>241350</v>
          </cell>
          <cell r="B2302" t="str">
            <v>RN</v>
          </cell>
          <cell r="C2302" t="str">
            <v>SERRINHA</v>
          </cell>
          <cell r="D2302" t="str">
            <v>241350</v>
          </cell>
          <cell r="F2302">
            <v>15207086</v>
          </cell>
          <cell r="H2302">
            <v>16409709</v>
          </cell>
          <cell r="J2302">
            <v>13144799</v>
          </cell>
        </row>
        <row r="2303">
          <cell r="A2303">
            <v>241355</v>
          </cell>
          <cell r="B2303" t="str">
            <v>RN</v>
          </cell>
          <cell r="C2303" t="str">
            <v>SERRINHA DOS PINTOS</v>
          </cell>
          <cell r="D2303" t="str">
            <v>241355</v>
          </cell>
          <cell r="E2303">
            <v>1098</v>
          </cell>
          <cell r="F2303">
            <v>1533046</v>
          </cell>
          <cell r="H2303">
            <v>1319299</v>
          </cell>
          <cell r="J2303">
            <v>684162</v>
          </cell>
        </row>
        <row r="2304">
          <cell r="A2304">
            <v>241360</v>
          </cell>
          <cell r="B2304" t="str">
            <v>RN</v>
          </cell>
          <cell r="C2304" t="str">
            <v>SEVERIANO MELO</v>
          </cell>
          <cell r="D2304" t="str">
            <v>241360</v>
          </cell>
          <cell r="F2304">
            <v>21883071</v>
          </cell>
          <cell r="H2304">
            <v>25562478</v>
          </cell>
          <cell r="J2304">
            <v>20385987</v>
          </cell>
        </row>
        <row r="2305">
          <cell r="A2305">
            <v>241370</v>
          </cell>
          <cell r="B2305" t="str">
            <v>RN</v>
          </cell>
          <cell r="C2305" t="str">
            <v>SÍTIO NOVO</v>
          </cell>
          <cell r="D2305" t="str">
            <v>241370</v>
          </cell>
          <cell r="F2305">
            <v>3608248</v>
          </cell>
          <cell r="H2305">
            <v>3865025</v>
          </cell>
          <cell r="J2305">
            <v>2576458</v>
          </cell>
        </row>
        <row r="2306">
          <cell r="A2306">
            <v>241380</v>
          </cell>
          <cell r="B2306" t="str">
            <v>RN</v>
          </cell>
          <cell r="C2306" t="str">
            <v>TABOLEIRO GRANDE</v>
          </cell>
          <cell r="D2306" t="str">
            <v>241380</v>
          </cell>
          <cell r="E2306">
            <v>11241</v>
          </cell>
          <cell r="F2306">
            <v>4845654</v>
          </cell>
          <cell r="G2306">
            <v>33871</v>
          </cell>
          <cell r="H2306">
            <v>3934394</v>
          </cell>
          <cell r="J2306">
            <v>2433818</v>
          </cell>
        </row>
        <row r="2307">
          <cell r="A2307">
            <v>241390</v>
          </cell>
          <cell r="B2307" t="str">
            <v>RN</v>
          </cell>
          <cell r="C2307" t="str">
            <v>TAIPU</v>
          </cell>
          <cell r="D2307" t="str">
            <v>241390</v>
          </cell>
          <cell r="E2307">
            <v>1790</v>
          </cell>
          <cell r="F2307">
            <v>7894412</v>
          </cell>
          <cell r="G2307">
            <v>14</v>
          </cell>
          <cell r="H2307">
            <v>8222479</v>
          </cell>
          <cell r="I2307">
            <v>20</v>
          </cell>
          <cell r="J2307">
            <v>5515103</v>
          </cell>
        </row>
        <row r="2308">
          <cell r="A2308">
            <v>241400</v>
          </cell>
          <cell r="B2308" t="str">
            <v>RN</v>
          </cell>
          <cell r="C2308" t="str">
            <v>TANGARÁ</v>
          </cell>
          <cell r="D2308" t="str">
            <v>241400</v>
          </cell>
          <cell r="E2308">
            <v>112677</v>
          </cell>
          <cell r="F2308">
            <v>1438188</v>
          </cell>
          <cell r="H2308">
            <v>1673197</v>
          </cell>
          <cell r="J2308">
            <v>779620</v>
          </cell>
        </row>
        <row r="2309">
          <cell r="A2309">
            <v>241410</v>
          </cell>
          <cell r="B2309" t="str">
            <v>RN</v>
          </cell>
          <cell r="C2309" t="str">
            <v>TENENTE ANANIAS</v>
          </cell>
          <cell r="D2309" t="str">
            <v>241410</v>
          </cell>
          <cell r="F2309">
            <v>1258818</v>
          </cell>
          <cell r="G2309">
            <v>15950</v>
          </cell>
          <cell r="H2309">
            <v>3525435</v>
          </cell>
          <cell r="J2309">
            <v>3837403</v>
          </cell>
        </row>
        <row r="2310">
          <cell r="A2310">
            <v>241415</v>
          </cell>
          <cell r="B2310" t="str">
            <v>RN</v>
          </cell>
          <cell r="C2310" t="str">
            <v>TENENTE LAURENTINO CRUZ</v>
          </cell>
          <cell r="D2310" t="str">
            <v>241415</v>
          </cell>
          <cell r="F2310">
            <v>278236</v>
          </cell>
          <cell r="H2310">
            <v>298110</v>
          </cell>
          <cell r="I2310">
            <v>90</v>
          </cell>
          <cell r="J2310">
            <v>1707407</v>
          </cell>
        </row>
        <row r="2311">
          <cell r="A2311">
            <v>241105</v>
          </cell>
          <cell r="B2311" t="str">
            <v>RN</v>
          </cell>
          <cell r="C2311" t="str">
            <v>TIBAU</v>
          </cell>
          <cell r="D2311" t="str">
            <v>241105</v>
          </cell>
          <cell r="E2311">
            <v>24903</v>
          </cell>
          <cell r="F2311">
            <v>23543008</v>
          </cell>
          <cell r="G2311">
            <v>6480</v>
          </cell>
          <cell r="H2311">
            <v>26503392</v>
          </cell>
          <cell r="I2311">
            <v>24477</v>
          </cell>
          <cell r="J2311">
            <v>16893178</v>
          </cell>
        </row>
        <row r="2312">
          <cell r="A2312">
            <v>241420</v>
          </cell>
          <cell r="B2312" t="str">
            <v>RN</v>
          </cell>
          <cell r="C2312" t="str">
            <v>TIBAU DO SUL</v>
          </cell>
          <cell r="D2312" t="str">
            <v>241420</v>
          </cell>
          <cell r="E2312">
            <v>1725</v>
          </cell>
          <cell r="F2312">
            <v>3910000</v>
          </cell>
          <cell r="G2312">
            <v>1136</v>
          </cell>
          <cell r="H2312">
            <v>3642638</v>
          </cell>
          <cell r="I2312">
            <v>3958</v>
          </cell>
          <cell r="J2312">
            <v>2535796</v>
          </cell>
        </row>
        <row r="2313">
          <cell r="A2313">
            <v>241430</v>
          </cell>
          <cell r="B2313" t="str">
            <v>RN</v>
          </cell>
          <cell r="C2313" t="str">
            <v>TIMBAÚBA DOS BATISTAS</v>
          </cell>
          <cell r="D2313" t="str">
            <v>241430</v>
          </cell>
          <cell r="F2313">
            <v>33390780</v>
          </cell>
          <cell r="G2313">
            <v>20113</v>
          </cell>
          <cell r="H2313">
            <v>36477597</v>
          </cell>
          <cell r="J2313">
            <v>23833016</v>
          </cell>
        </row>
        <row r="2314">
          <cell r="A2314">
            <v>241440</v>
          </cell>
          <cell r="B2314" t="str">
            <v>RN</v>
          </cell>
          <cell r="C2314" t="str">
            <v>TOUROS</v>
          </cell>
          <cell r="D2314" t="str">
            <v>241440</v>
          </cell>
          <cell r="E2314">
            <v>22316</v>
          </cell>
          <cell r="F2314">
            <v>18342556</v>
          </cell>
          <cell r="G2314">
            <v>194</v>
          </cell>
          <cell r="H2314">
            <v>20410021</v>
          </cell>
          <cell r="I2314">
            <v>319</v>
          </cell>
          <cell r="J2314">
            <v>13989046</v>
          </cell>
        </row>
        <row r="2315">
          <cell r="A2315">
            <v>241445</v>
          </cell>
          <cell r="B2315" t="str">
            <v>RN</v>
          </cell>
          <cell r="C2315" t="str">
            <v>TRIUNFO POTIGUAR</v>
          </cell>
          <cell r="D2315" t="str">
            <v>241445</v>
          </cell>
          <cell r="F2315">
            <v>7986338</v>
          </cell>
          <cell r="H2315">
            <v>8526660</v>
          </cell>
          <cell r="J2315">
            <v>5663200</v>
          </cell>
        </row>
        <row r="2316">
          <cell r="A2316">
            <v>241450</v>
          </cell>
          <cell r="B2316" t="str">
            <v>RN</v>
          </cell>
          <cell r="C2316" t="str">
            <v>UMARIZAL</v>
          </cell>
          <cell r="D2316" t="str">
            <v>241450</v>
          </cell>
          <cell r="F2316">
            <v>8545170</v>
          </cell>
          <cell r="G2316">
            <v>13107</v>
          </cell>
          <cell r="H2316">
            <v>9389101</v>
          </cell>
          <cell r="J2316">
            <v>6298007</v>
          </cell>
        </row>
        <row r="2317">
          <cell r="A2317">
            <v>241460</v>
          </cell>
          <cell r="B2317" t="str">
            <v>RN</v>
          </cell>
          <cell r="C2317" t="str">
            <v>UPANEMA</v>
          </cell>
          <cell r="D2317" t="str">
            <v>241460</v>
          </cell>
          <cell r="I2317">
            <v>20168</v>
          </cell>
          <cell r="J2317">
            <v>1338529</v>
          </cell>
        </row>
        <row r="2318">
          <cell r="A2318">
            <v>241470</v>
          </cell>
          <cell r="B2318" t="str">
            <v>RN</v>
          </cell>
          <cell r="C2318" t="str">
            <v>VÁRZEA</v>
          </cell>
          <cell r="D2318" t="str">
            <v>241470</v>
          </cell>
          <cell r="F2318">
            <v>798497258</v>
          </cell>
          <cell r="H2318">
            <v>855729240</v>
          </cell>
          <cell r="J2318">
            <v>570486160</v>
          </cell>
        </row>
        <row r="2319">
          <cell r="A2319">
            <v>241475</v>
          </cell>
          <cell r="B2319" t="str">
            <v>RN</v>
          </cell>
          <cell r="C2319" t="str">
            <v>VENHA-VER</v>
          </cell>
          <cell r="D2319" t="str">
            <v>241475</v>
          </cell>
          <cell r="F2319">
            <v>369141</v>
          </cell>
          <cell r="G2319">
            <v>805</v>
          </cell>
          <cell r="H2319">
            <v>317887</v>
          </cell>
          <cell r="J2319">
            <v>179919</v>
          </cell>
        </row>
        <row r="2320">
          <cell r="A2320">
            <v>241480</v>
          </cell>
          <cell r="B2320" t="str">
            <v>RN</v>
          </cell>
          <cell r="C2320" t="str">
            <v>VERA CRUZ</v>
          </cell>
          <cell r="D2320" t="str">
            <v>241480</v>
          </cell>
          <cell r="E2320">
            <v>87058</v>
          </cell>
          <cell r="F2320">
            <v>12308336</v>
          </cell>
          <cell r="G2320">
            <v>141373</v>
          </cell>
          <cell r="H2320">
            <v>9642672</v>
          </cell>
          <cell r="I2320">
            <v>101507</v>
          </cell>
          <cell r="J2320">
            <v>4133704</v>
          </cell>
        </row>
        <row r="2321">
          <cell r="A2321">
            <v>241490</v>
          </cell>
          <cell r="B2321" t="str">
            <v>RN</v>
          </cell>
          <cell r="C2321" t="str">
            <v>VIÇOSA</v>
          </cell>
          <cell r="D2321" t="str">
            <v>241490</v>
          </cell>
          <cell r="F2321">
            <v>1186416</v>
          </cell>
          <cell r="H2321">
            <v>1271160</v>
          </cell>
          <cell r="J2321">
            <v>847440</v>
          </cell>
        </row>
        <row r="2322">
          <cell r="A2322">
            <v>241500</v>
          </cell>
          <cell r="B2322" t="str">
            <v>RN</v>
          </cell>
          <cell r="C2322" t="str">
            <v>VILA FLOR</v>
          </cell>
          <cell r="D2322" t="str">
            <v>241500</v>
          </cell>
          <cell r="F2322">
            <v>2916377</v>
          </cell>
          <cell r="G2322">
            <v>9977</v>
          </cell>
          <cell r="H2322">
            <v>2707781</v>
          </cell>
          <cell r="I2322">
            <v>2764</v>
          </cell>
          <cell r="J2322">
            <v>1528283</v>
          </cell>
        </row>
        <row r="2323">
          <cell r="A2323">
            <v>430003</v>
          </cell>
          <cell r="B2323" t="str">
            <v>RS</v>
          </cell>
          <cell r="C2323" t="str">
            <v>ACEGUÁ</v>
          </cell>
          <cell r="D2323" t="str">
            <v>430003</v>
          </cell>
          <cell r="E2323">
            <v>155495</v>
          </cell>
          <cell r="F2323">
            <v>27742180</v>
          </cell>
          <cell r="G2323">
            <v>83211</v>
          </cell>
          <cell r="H2323">
            <v>27314260</v>
          </cell>
          <cell r="I2323">
            <v>59773</v>
          </cell>
          <cell r="J2323">
            <v>17787391</v>
          </cell>
        </row>
        <row r="2324">
          <cell r="A2324">
            <v>430010</v>
          </cell>
          <cell r="B2324" t="str">
            <v>RS</v>
          </cell>
          <cell r="C2324" t="str">
            <v>AGUDO</v>
          </cell>
          <cell r="D2324" t="str">
            <v>430010</v>
          </cell>
          <cell r="F2324">
            <v>13899788</v>
          </cell>
          <cell r="H2324">
            <v>14892630</v>
          </cell>
          <cell r="J2324">
            <v>9928420</v>
          </cell>
        </row>
        <row r="2325">
          <cell r="A2325">
            <v>430020</v>
          </cell>
          <cell r="B2325" t="str">
            <v>RS</v>
          </cell>
          <cell r="C2325" t="str">
            <v>AJURICABA</v>
          </cell>
          <cell r="D2325" t="str">
            <v>430020</v>
          </cell>
          <cell r="E2325">
            <v>130547</v>
          </cell>
          <cell r="F2325">
            <v>18681661</v>
          </cell>
          <cell r="G2325">
            <v>291775</v>
          </cell>
          <cell r="H2325">
            <v>25735769</v>
          </cell>
          <cell r="I2325">
            <v>299624</v>
          </cell>
          <cell r="J2325">
            <v>15439124</v>
          </cell>
        </row>
        <row r="2326">
          <cell r="A2326">
            <v>430063</v>
          </cell>
          <cell r="B2326" t="str">
            <v>RS</v>
          </cell>
          <cell r="C2326" t="str">
            <v>AMARAL FERRADOR</v>
          </cell>
          <cell r="D2326" t="str">
            <v>430063</v>
          </cell>
          <cell r="F2326">
            <v>5257336</v>
          </cell>
          <cell r="H2326">
            <v>5632860</v>
          </cell>
          <cell r="J2326">
            <v>3755240</v>
          </cell>
        </row>
        <row r="2327">
          <cell r="A2327">
            <v>430120</v>
          </cell>
          <cell r="B2327" t="str">
            <v>RS</v>
          </cell>
          <cell r="C2327" t="str">
            <v>ARROIO DO TIGRE</v>
          </cell>
          <cell r="D2327" t="str">
            <v>430120</v>
          </cell>
          <cell r="F2327">
            <v>11666900</v>
          </cell>
          <cell r="H2327">
            <v>12500250</v>
          </cell>
          <cell r="J2327">
            <v>8333500</v>
          </cell>
        </row>
        <row r="2328">
          <cell r="A2328">
            <v>430192</v>
          </cell>
          <cell r="B2328" t="str">
            <v>RS</v>
          </cell>
          <cell r="C2328" t="str">
            <v>BARRA DO RIO AZUL</v>
          </cell>
          <cell r="D2328" t="str">
            <v>430192</v>
          </cell>
          <cell r="F2328">
            <v>11366628</v>
          </cell>
          <cell r="H2328">
            <v>12178530</v>
          </cell>
          <cell r="J2328">
            <v>8119020</v>
          </cell>
        </row>
        <row r="2329">
          <cell r="A2329">
            <v>430205</v>
          </cell>
          <cell r="B2329" t="str">
            <v>RS</v>
          </cell>
          <cell r="C2329" t="str">
            <v>BENJAMIN CONSTANT DO SUL</v>
          </cell>
          <cell r="D2329" t="str">
            <v>430205</v>
          </cell>
          <cell r="F2329">
            <v>2200688</v>
          </cell>
          <cell r="H2329">
            <v>2357880</v>
          </cell>
          <cell r="J2329">
            <v>1571920</v>
          </cell>
        </row>
        <row r="2330">
          <cell r="A2330">
            <v>430210</v>
          </cell>
          <cell r="B2330" t="str">
            <v>RS</v>
          </cell>
          <cell r="C2330" t="str">
            <v>BENTO GONÇALVES</v>
          </cell>
          <cell r="D2330" t="str">
            <v>430210</v>
          </cell>
          <cell r="F2330">
            <v>0</v>
          </cell>
          <cell r="H2330">
            <v>0</v>
          </cell>
          <cell r="J2330">
            <v>0</v>
          </cell>
        </row>
        <row r="2331">
          <cell r="A2331">
            <v>430230</v>
          </cell>
          <cell r="B2331" t="str">
            <v>RS</v>
          </cell>
          <cell r="C2331" t="str">
            <v>BOM JESUS</v>
          </cell>
          <cell r="D2331" t="str">
            <v>430230</v>
          </cell>
          <cell r="E2331">
            <v>181712</v>
          </cell>
          <cell r="F2331">
            <v>12454529</v>
          </cell>
          <cell r="G2331">
            <v>181459</v>
          </cell>
          <cell r="H2331">
            <v>22479513</v>
          </cell>
          <cell r="I2331">
            <v>172000</v>
          </cell>
          <cell r="J2331">
            <v>17257333</v>
          </cell>
        </row>
        <row r="2332">
          <cell r="A2332">
            <v>430270</v>
          </cell>
          <cell r="B2332" t="str">
            <v>RS</v>
          </cell>
          <cell r="C2332" t="str">
            <v>BUTIÁ</v>
          </cell>
          <cell r="D2332" t="str">
            <v>430270</v>
          </cell>
          <cell r="E2332">
            <v>11018</v>
          </cell>
          <cell r="F2332">
            <v>7722166</v>
          </cell>
          <cell r="H2332">
            <v>8208990</v>
          </cell>
          <cell r="I2332">
            <v>5859</v>
          </cell>
          <cell r="J2332">
            <v>5402352</v>
          </cell>
        </row>
        <row r="2333">
          <cell r="A2333">
            <v>430310</v>
          </cell>
          <cell r="B2333" t="str">
            <v>RS</v>
          </cell>
          <cell r="C2333" t="str">
            <v>CACHOEIRINHA</v>
          </cell>
          <cell r="D2333" t="str">
            <v>430310</v>
          </cell>
          <cell r="F2333">
            <v>65813972</v>
          </cell>
          <cell r="H2333">
            <v>70514970</v>
          </cell>
          <cell r="J2333">
            <v>47009980</v>
          </cell>
        </row>
        <row r="2334">
          <cell r="A2334">
            <v>430360</v>
          </cell>
          <cell r="B2334" t="str">
            <v>RS</v>
          </cell>
          <cell r="C2334" t="str">
            <v>CAMBARÁ DO SUL</v>
          </cell>
          <cell r="D2334" t="str">
            <v>430360</v>
          </cell>
          <cell r="F2334">
            <v>1250564</v>
          </cell>
          <cell r="H2334">
            <v>1339890</v>
          </cell>
          <cell r="J2334">
            <v>893260</v>
          </cell>
        </row>
        <row r="2335">
          <cell r="A2335">
            <v>430367</v>
          </cell>
          <cell r="B2335" t="str">
            <v>RS</v>
          </cell>
          <cell r="C2335" t="str">
            <v>CAMPESTRE DA SERRA</v>
          </cell>
          <cell r="D2335" t="str">
            <v>430367</v>
          </cell>
          <cell r="F2335">
            <v>3838688</v>
          </cell>
          <cell r="H2335">
            <v>4112880</v>
          </cell>
          <cell r="J2335">
            <v>2741920</v>
          </cell>
        </row>
        <row r="2336">
          <cell r="A2336">
            <v>430400</v>
          </cell>
          <cell r="B2336" t="str">
            <v>RS</v>
          </cell>
          <cell r="C2336" t="str">
            <v>CAMPO NOVO</v>
          </cell>
          <cell r="D2336" t="str">
            <v>430400</v>
          </cell>
          <cell r="F2336">
            <v>14751912</v>
          </cell>
          <cell r="H2336">
            <v>15805620</v>
          </cell>
          <cell r="J2336">
            <v>10537080</v>
          </cell>
        </row>
        <row r="2337">
          <cell r="A2337">
            <v>430435</v>
          </cell>
          <cell r="B2337" t="str">
            <v>RS</v>
          </cell>
          <cell r="C2337" t="str">
            <v>CANDIOTA</v>
          </cell>
          <cell r="D2337" t="str">
            <v>430435</v>
          </cell>
          <cell r="F2337">
            <v>30655968</v>
          </cell>
          <cell r="H2337">
            <v>32845680</v>
          </cell>
          <cell r="J2337">
            <v>21897120</v>
          </cell>
        </row>
        <row r="2338">
          <cell r="A2338">
            <v>430450</v>
          </cell>
          <cell r="B2338" t="str">
            <v>RS</v>
          </cell>
          <cell r="C2338" t="str">
            <v>CANGUÇU</v>
          </cell>
          <cell r="D2338" t="str">
            <v>430450</v>
          </cell>
          <cell r="F2338">
            <v>66333204</v>
          </cell>
          <cell r="H2338">
            <v>71071290</v>
          </cell>
          <cell r="J2338">
            <v>47380860</v>
          </cell>
        </row>
        <row r="2339">
          <cell r="A2339">
            <v>430461</v>
          </cell>
          <cell r="B2339" t="str">
            <v>RS</v>
          </cell>
          <cell r="C2339" t="str">
            <v>CANUDOS DO VALE</v>
          </cell>
          <cell r="D2339" t="str">
            <v>430461</v>
          </cell>
          <cell r="E2339">
            <v>1658</v>
          </cell>
          <cell r="F2339">
            <v>7038281</v>
          </cell>
          <cell r="G2339">
            <v>338</v>
          </cell>
          <cell r="H2339">
            <v>6627727</v>
          </cell>
          <cell r="I2339">
            <v>1341</v>
          </cell>
          <cell r="J2339">
            <v>5181775</v>
          </cell>
        </row>
        <row r="2340">
          <cell r="A2340">
            <v>430471</v>
          </cell>
          <cell r="B2340" t="str">
            <v>RS</v>
          </cell>
          <cell r="C2340" t="str">
            <v>CARAÁ</v>
          </cell>
          <cell r="D2340" t="str">
            <v>430471</v>
          </cell>
          <cell r="E2340">
            <v>19492</v>
          </cell>
          <cell r="F2340">
            <v>9426518</v>
          </cell>
          <cell r="G2340">
            <v>22181</v>
          </cell>
          <cell r="H2340">
            <v>10218148</v>
          </cell>
          <cell r="I2340">
            <v>15399</v>
          </cell>
          <cell r="J2340">
            <v>6669590</v>
          </cell>
        </row>
        <row r="2341">
          <cell r="A2341">
            <v>430500</v>
          </cell>
          <cell r="B2341" t="str">
            <v>RS</v>
          </cell>
          <cell r="C2341" t="str">
            <v>CATUÍPE</v>
          </cell>
          <cell r="D2341" t="str">
            <v>430500</v>
          </cell>
          <cell r="E2341">
            <v>199561</v>
          </cell>
          <cell r="F2341">
            <v>22508291</v>
          </cell>
          <cell r="G2341">
            <v>199685</v>
          </cell>
          <cell r="H2341">
            <v>23947409</v>
          </cell>
          <cell r="I2341">
            <v>183331</v>
          </cell>
          <cell r="J2341">
            <v>14095752</v>
          </cell>
        </row>
        <row r="2342">
          <cell r="A2342">
            <v>430510</v>
          </cell>
          <cell r="B2342" t="str">
            <v>RS</v>
          </cell>
          <cell r="C2342" t="str">
            <v>CAXIAS DO SUL</v>
          </cell>
          <cell r="D2342" t="str">
            <v>430510</v>
          </cell>
          <cell r="F2342">
            <v>0</v>
          </cell>
          <cell r="H2342">
            <v>0</v>
          </cell>
          <cell r="J2342">
            <v>0</v>
          </cell>
        </row>
        <row r="2343">
          <cell r="A2343">
            <v>430517</v>
          </cell>
          <cell r="B2343" t="str">
            <v>RS</v>
          </cell>
          <cell r="C2343" t="str">
            <v>CERRO GRANDE DO SUL</v>
          </cell>
          <cell r="D2343" t="str">
            <v>430517</v>
          </cell>
          <cell r="F2343">
            <v>3172708</v>
          </cell>
          <cell r="H2343">
            <v>3399330</v>
          </cell>
          <cell r="J2343">
            <v>2266220</v>
          </cell>
        </row>
        <row r="2344">
          <cell r="A2344">
            <v>430610</v>
          </cell>
          <cell r="B2344" t="str">
            <v>RS</v>
          </cell>
          <cell r="C2344" t="str">
            <v>CRUZ ALTA</v>
          </cell>
          <cell r="D2344" t="str">
            <v>430610</v>
          </cell>
          <cell r="F2344">
            <v>269783164</v>
          </cell>
          <cell r="H2344">
            <v>289053390</v>
          </cell>
          <cell r="J2344">
            <v>192702260</v>
          </cell>
        </row>
        <row r="2345">
          <cell r="A2345">
            <v>430637</v>
          </cell>
          <cell r="B2345" t="str">
            <v>RS</v>
          </cell>
          <cell r="C2345" t="str">
            <v>DILERMANDO DE AGUIAR</v>
          </cell>
          <cell r="D2345" t="str">
            <v>430637</v>
          </cell>
          <cell r="E2345">
            <v>21721</v>
          </cell>
          <cell r="F2345">
            <v>10419625</v>
          </cell>
          <cell r="G2345">
            <v>17999</v>
          </cell>
          <cell r="H2345">
            <v>15058084</v>
          </cell>
          <cell r="I2345">
            <v>24795</v>
          </cell>
          <cell r="J2345">
            <v>10405081</v>
          </cell>
        </row>
        <row r="2346">
          <cell r="A2346">
            <v>430645</v>
          </cell>
          <cell r="B2346" t="str">
            <v>RS</v>
          </cell>
          <cell r="C2346" t="str">
            <v>DOIS LAJEADOS</v>
          </cell>
          <cell r="D2346" t="str">
            <v>430645</v>
          </cell>
          <cell r="E2346">
            <v>56153</v>
          </cell>
          <cell r="F2346">
            <v>6185434</v>
          </cell>
          <cell r="G2346">
            <v>91846</v>
          </cell>
          <cell r="H2346">
            <v>7401889</v>
          </cell>
          <cell r="I2346">
            <v>53708</v>
          </cell>
          <cell r="J2346">
            <v>5817056</v>
          </cell>
        </row>
        <row r="2347">
          <cell r="A2347">
            <v>430650</v>
          </cell>
          <cell r="B2347" t="str">
            <v>RS</v>
          </cell>
          <cell r="C2347" t="str">
            <v>DOM FELICIANO</v>
          </cell>
          <cell r="D2347" t="str">
            <v>430650</v>
          </cell>
          <cell r="F2347">
            <v>9886968</v>
          </cell>
          <cell r="H2347">
            <v>10593180</v>
          </cell>
          <cell r="J2347">
            <v>7062120</v>
          </cell>
        </row>
        <row r="2348">
          <cell r="A2348">
            <v>430655</v>
          </cell>
          <cell r="B2348" t="str">
            <v>RS</v>
          </cell>
          <cell r="C2348" t="str">
            <v>DOM PEDRO DE ALCÂNTARA</v>
          </cell>
          <cell r="D2348" t="str">
            <v>430655</v>
          </cell>
          <cell r="E2348">
            <v>22120</v>
          </cell>
          <cell r="F2348">
            <v>6947300</v>
          </cell>
          <cell r="G2348">
            <v>9446</v>
          </cell>
          <cell r="H2348">
            <v>8489726</v>
          </cell>
          <cell r="I2348">
            <v>5289</v>
          </cell>
          <cell r="J2348">
            <v>5303326</v>
          </cell>
        </row>
        <row r="2349">
          <cell r="A2349">
            <v>430675</v>
          </cell>
          <cell r="B2349" t="str">
            <v>RS</v>
          </cell>
          <cell r="C2349" t="str">
            <v>DOUTOR RICARDO</v>
          </cell>
          <cell r="D2349" t="str">
            <v>430675</v>
          </cell>
          <cell r="E2349">
            <v>1539</v>
          </cell>
          <cell r="F2349">
            <v>7167511</v>
          </cell>
          <cell r="G2349">
            <v>18227</v>
          </cell>
          <cell r="H2349">
            <v>6682957</v>
          </cell>
          <cell r="I2349">
            <v>925</v>
          </cell>
          <cell r="J2349">
            <v>5950907</v>
          </cell>
        </row>
        <row r="2350">
          <cell r="A2350">
            <v>430690</v>
          </cell>
          <cell r="B2350" t="str">
            <v>RS</v>
          </cell>
          <cell r="C2350" t="str">
            <v>ENCRUZILHADA DO SUL</v>
          </cell>
          <cell r="D2350" t="str">
            <v>430690</v>
          </cell>
          <cell r="E2350">
            <v>8061</v>
          </cell>
          <cell r="F2350">
            <v>23104937</v>
          </cell>
          <cell r="G2350">
            <v>14954</v>
          </cell>
          <cell r="H2350">
            <v>24097003</v>
          </cell>
          <cell r="I2350">
            <v>1219</v>
          </cell>
          <cell r="J2350">
            <v>14934292</v>
          </cell>
        </row>
        <row r="2351">
          <cell r="A2351">
            <v>430693</v>
          </cell>
          <cell r="B2351" t="str">
            <v>RS</v>
          </cell>
          <cell r="C2351" t="str">
            <v>ENTRE-IJUÍS</v>
          </cell>
          <cell r="D2351" t="str">
            <v>430693</v>
          </cell>
          <cell r="F2351">
            <v>5320</v>
          </cell>
          <cell r="H2351">
            <v>5700</v>
          </cell>
          <cell r="J2351">
            <v>3800</v>
          </cell>
        </row>
        <row r="2352">
          <cell r="A2352">
            <v>430820</v>
          </cell>
          <cell r="B2352" t="str">
            <v>RS</v>
          </cell>
          <cell r="C2352" t="str">
            <v>FLORES DA CUNHA</v>
          </cell>
          <cell r="D2352" t="str">
            <v>430820</v>
          </cell>
          <cell r="F2352">
            <v>0</v>
          </cell>
          <cell r="H2352">
            <v>0</v>
          </cell>
          <cell r="J2352">
            <v>0</v>
          </cell>
        </row>
        <row r="2353">
          <cell r="A2353">
            <v>430840</v>
          </cell>
          <cell r="B2353" t="str">
            <v>RS</v>
          </cell>
          <cell r="C2353" t="str">
            <v>FORMIGUEIRO</v>
          </cell>
          <cell r="D2353" t="str">
            <v>430840</v>
          </cell>
          <cell r="F2353">
            <v>3856020</v>
          </cell>
          <cell r="H2353">
            <v>4131450</v>
          </cell>
          <cell r="J2353">
            <v>2754300</v>
          </cell>
        </row>
        <row r="2354">
          <cell r="A2354">
            <v>430845</v>
          </cell>
          <cell r="B2354" t="str">
            <v>RS</v>
          </cell>
          <cell r="C2354" t="str">
            <v>FORTALEZA DOS VALOS</v>
          </cell>
          <cell r="D2354" t="str">
            <v>430845</v>
          </cell>
          <cell r="F2354">
            <v>14476</v>
          </cell>
          <cell r="H2354">
            <v>15510</v>
          </cell>
          <cell r="J2354">
            <v>10340</v>
          </cell>
        </row>
        <row r="2355">
          <cell r="A2355">
            <v>430915</v>
          </cell>
          <cell r="B2355" t="str">
            <v>RS</v>
          </cell>
          <cell r="C2355" t="str">
            <v>GRAMADO XAVIER</v>
          </cell>
          <cell r="D2355" t="str">
            <v>430915</v>
          </cell>
          <cell r="E2355">
            <v>120</v>
          </cell>
          <cell r="F2355">
            <v>16206287</v>
          </cell>
          <cell r="G2355">
            <v>5392</v>
          </cell>
          <cell r="H2355">
            <v>17213975</v>
          </cell>
          <cell r="I2355">
            <v>6846</v>
          </cell>
          <cell r="J2355">
            <v>17661221</v>
          </cell>
        </row>
        <row r="2356">
          <cell r="A2356">
            <v>430930</v>
          </cell>
          <cell r="B2356" t="str">
            <v>RS</v>
          </cell>
          <cell r="C2356" t="str">
            <v>GUAÍBA</v>
          </cell>
          <cell r="D2356" t="str">
            <v>430930</v>
          </cell>
          <cell r="F2356">
            <v>48181756</v>
          </cell>
          <cell r="H2356">
            <v>51623310</v>
          </cell>
          <cell r="J2356">
            <v>34415540</v>
          </cell>
        </row>
        <row r="2357">
          <cell r="A2357">
            <v>430957</v>
          </cell>
          <cell r="B2357" t="str">
            <v>RS</v>
          </cell>
          <cell r="C2357" t="str">
            <v>HERVEIRAS</v>
          </cell>
          <cell r="D2357" t="str">
            <v>430957</v>
          </cell>
          <cell r="F2357">
            <v>0</v>
          </cell>
          <cell r="H2357">
            <v>0</v>
          </cell>
          <cell r="J2357">
            <v>0</v>
          </cell>
        </row>
        <row r="2358">
          <cell r="A2358">
            <v>430965</v>
          </cell>
          <cell r="B2358" t="str">
            <v>RS</v>
          </cell>
          <cell r="C2358" t="str">
            <v>HULHA NEGRA</v>
          </cell>
          <cell r="D2358" t="str">
            <v>430965</v>
          </cell>
          <cell r="F2358">
            <v>1320228</v>
          </cell>
          <cell r="H2358">
            <v>1414530</v>
          </cell>
          <cell r="J2358">
            <v>943020</v>
          </cell>
        </row>
        <row r="2359">
          <cell r="A2359">
            <v>430975</v>
          </cell>
          <cell r="B2359" t="str">
            <v>RS</v>
          </cell>
          <cell r="C2359" t="str">
            <v>IBARAMA</v>
          </cell>
          <cell r="D2359" t="str">
            <v>430975</v>
          </cell>
          <cell r="E2359">
            <v>3243</v>
          </cell>
          <cell r="F2359">
            <v>12939790</v>
          </cell>
          <cell r="H2359">
            <v>9812259</v>
          </cell>
          <cell r="I2359">
            <v>38385</v>
          </cell>
          <cell r="J2359">
            <v>4506542</v>
          </cell>
        </row>
        <row r="2360">
          <cell r="A2360">
            <v>430995</v>
          </cell>
          <cell r="B2360" t="str">
            <v>RS</v>
          </cell>
          <cell r="C2360" t="str">
            <v>IBIRAPUITÃ</v>
          </cell>
          <cell r="D2360" t="str">
            <v>430995</v>
          </cell>
          <cell r="E2360">
            <v>2637</v>
          </cell>
          <cell r="F2360">
            <v>27745064</v>
          </cell>
          <cell r="G2360">
            <v>8423</v>
          </cell>
          <cell r="H2360">
            <v>31624980</v>
          </cell>
          <cell r="I2360">
            <v>1238</v>
          </cell>
          <cell r="J2360">
            <v>19859646</v>
          </cell>
        </row>
        <row r="2361">
          <cell r="A2361">
            <v>431043</v>
          </cell>
          <cell r="B2361" t="str">
            <v>RS</v>
          </cell>
          <cell r="C2361" t="str">
            <v>IPÊ</v>
          </cell>
          <cell r="D2361" t="str">
            <v>431043</v>
          </cell>
          <cell r="E2361">
            <v>124028</v>
          </cell>
          <cell r="F2361">
            <v>22488798</v>
          </cell>
          <cell r="G2361">
            <v>276595</v>
          </cell>
          <cell r="H2361">
            <v>30034335</v>
          </cell>
          <cell r="I2361">
            <v>76139</v>
          </cell>
          <cell r="J2361">
            <v>18608521</v>
          </cell>
        </row>
        <row r="2362">
          <cell r="A2362">
            <v>431053</v>
          </cell>
          <cell r="B2362" t="str">
            <v>RS</v>
          </cell>
          <cell r="C2362" t="str">
            <v>ITAARA</v>
          </cell>
          <cell r="D2362" t="str">
            <v>431053</v>
          </cell>
          <cell r="E2362">
            <v>115313</v>
          </cell>
          <cell r="F2362">
            <v>17596790</v>
          </cell>
          <cell r="G2362">
            <v>88383</v>
          </cell>
          <cell r="H2362">
            <v>20699941</v>
          </cell>
          <cell r="I2362">
            <v>52655</v>
          </cell>
          <cell r="J2362">
            <v>17342374</v>
          </cell>
        </row>
        <row r="2363">
          <cell r="A2363">
            <v>431055</v>
          </cell>
          <cell r="B2363" t="str">
            <v>RS</v>
          </cell>
          <cell r="C2363" t="str">
            <v>ITACURUBI</v>
          </cell>
          <cell r="D2363" t="str">
            <v>431055</v>
          </cell>
          <cell r="F2363">
            <v>4785256</v>
          </cell>
          <cell r="H2363">
            <v>5127060</v>
          </cell>
          <cell r="J2363">
            <v>3418040</v>
          </cell>
        </row>
        <row r="2364">
          <cell r="A2364">
            <v>431075</v>
          </cell>
          <cell r="B2364" t="str">
            <v>RS</v>
          </cell>
          <cell r="C2364" t="str">
            <v>IVORÁ</v>
          </cell>
          <cell r="D2364" t="str">
            <v>431075</v>
          </cell>
          <cell r="F2364">
            <v>22151444</v>
          </cell>
          <cell r="H2364">
            <v>23733690</v>
          </cell>
          <cell r="J2364">
            <v>15822460</v>
          </cell>
        </row>
        <row r="2365">
          <cell r="A2365">
            <v>431087</v>
          </cell>
          <cell r="B2365" t="str">
            <v>RS</v>
          </cell>
          <cell r="C2365" t="str">
            <v>JACUIZINHO</v>
          </cell>
          <cell r="D2365" t="str">
            <v>431087</v>
          </cell>
          <cell r="F2365">
            <v>12855920</v>
          </cell>
          <cell r="H2365">
            <v>13774200</v>
          </cell>
          <cell r="J2365">
            <v>9182800</v>
          </cell>
        </row>
        <row r="2366">
          <cell r="A2366">
            <v>431113</v>
          </cell>
          <cell r="B2366" t="str">
            <v>RS</v>
          </cell>
          <cell r="C2366" t="str">
            <v>JARI</v>
          </cell>
          <cell r="D2366" t="str">
            <v>431113</v>
          </cell>
          <cell r="F2366">
            <v>41142556</v>
          </cell>
          <cell r="H2366">
            <v>44081310</v>
          </cell>
          <cell r="J2366">
            <v>29387540</v>
          </cell>
        </row>
        <row r="2367">
          <cell r="A2367">
            <v>431123</v>
          </cell>
          <cell r="B2367" t="str">
            <v>RS</v>
          </cell>
          <cell r="C2367" t="str">
            <v>LAGOA BONITA DO SUL</v>
          </cell>
          <cell r="D2367" t="str">
            <v>431123</v>
          </cell>
          <cell r="E2367">
            <v>37</v>
          </cell>
          <cell r="F2367">
            <v>8866449</v>
          </cell>
          <cell r="G2367">
            <v>52</v>
          </cell>
          <cell r="H2367">
            <v>15026851</v>
          </cell>
          <cell r="I2367">
            <v>896</v>
          </cell>
          <cell r="J2367">
            <v>13281959</v>
          </cell>
        </row>
        <row r="2368">
          <cell r="A2368">
            <v>431125</v>
          </cell>
          <cell r="B2368" t="str">
            <v>RS</v>
          </cell>
          <cell r="C2368" t="str">
            <v>LAGOÃO</v>
          </cell>
          <cell r="D2368" t="str">
            <v>431125</v>
          </cell>
          <cell r="F2368">
            <v>20450651</v>
          </cell>
          <cell r="H2368">
            <v>21902379</v>
          </cell>
          <cell r="J2368">
            <v>14594880</v>
          </cell>
        </row>
        <row r="2369">
          <cell r="A2369">
            <v>431164</v>
          </cell>
          <cell r="B2369" t="str">
            <v>RS</v>
          </cell>
          <cell r="C2369" t="str">
            <v>LINHA NOVA</v>
          </cell>
          <cell r="D2369" t="str">
            <v>431164</v>
          </cell>
          <cell r="E2369">
            <v>87348</v>
          </cell>
          <cell r="F2369">
            <v>13956381</v>
          </cell>
          <cell r="G2369">
            <v>21174</v>
          </cell>
          <cell r="H2369">
            <v>15085364</v>
          </cell>
          <cell r="I2369">
            <v>64764</v>
          </cell>
          <cell r="J2369">
            <v>9525205</v>
          </cell>
        </row>
        <row r="2370">
          <cell r="A2370">
            <v>431177</v>
          </cell>
          <cell r="B2370" t="str">
            <v>RS</v>
          </cell>
          <cell r="C2370" t="str">
            <v>MAQUINÉ</v>
          </cell>
          <cell r="D2370" t="str">
            <v>431177</v>
          </cell>
          <cell r="E2370">
            <v>4576</v>
          </cell>
          <cell r="F2370">
            <v>6950100</v>
          </cell>
          <cell r="G2370">
            <v>4139</v>
          </cell>
          <cell r="H2370">
            <v>7440109</v>
          </cell>
          <cell r="I2370">
            <v>12</v>
          </cell>
          <cell r="J2370">
            <v>4321395</v>
          </cell>
        </row>
        <row r="2371">
          <cell r="A2371">
            <v>431179</v>
          </cell>
          <cell r="B2371" t="str">
            <v>RS</v>
          </cell>
          <cell r="C2371" t="str">
            <v>MARATÁ</v>
          </cell>
          <cell r="D2371" t="str">
            <v>431179</v>
          </cell>
          <cell r="F2371">
            <v>17555216</v>
          </cell>
          <cell r="H2371">
            <v>18809160</v>
          </cell>
          <cell r="J2371">
            <v>12539440</v>
          </cell>
        </row>
        <row r="2372">
          <cell r="A2372">
            <v>431210</v>
          </cell>
          <cell r="B2372" t="str">
            <v>RS</v>
          </cell>
          <cell r="C2372" t="str">
            <v>MATA</v>
          </cell>
          <cell r="D2372" t="str">
            <v>431210</v>
          </cell>
          <cell r="F2372">
            <v>8232868</v>
          </cell>
          <cell r="H2372">
            <v>8820930</v>
          </cell>
          <cell r="J2372">
            <v>5880620</v>
          </cell>
        </row>
        <row r="2373">
          <cell r="A2373">
            <v>431215</v>
          </cell>
          <cell r="B2373" t="str">
            <v>RS</v>
          </cell>
          <cell r="C2373" t="str">
            <v>MATO LEITÃO</v>
          </cell>
          <cell r="D2373" t="str">
            <v>431215</v>
          </cell>
          <cell r="F2373">
            <v>17080</v>
          </cell>
          <cell r="H2373">
            <v>18300</v>
          </cell>
          <cell r="J2373">
            <v>12200</v>
          </cell>
        </row>
        <row r="2374">
          <cell r="A2374">
            <v>431220</v>
          </cell>
          <cell r="B2374" t="str">
            <v>RS</v>
          </cell>
          <cell r="C2374" t="str">
            <v>MAXIMILIANO DE ALMEIDA</v>
          </cell>
          <cell r="D2374" t="str">
            <v>431220</v>
          </cell>
          <cell r="E2374">
            <v>5111</v>
          </cell>
          <cell r="F2374">
            <v>10931516</v>
          </cell>
          <cell r="G2374">
            <v>8420</v>
          </cell>
          <cell r="H2374">
            <v>10902241</v>
          </cell>
          <cell r="I2374">
            <v>2792</v>
          </cell>
          <cell r="J2374">
            <v>8994024</v>
          </cell>
        </row>
        <row r="2375">
          <cell r="A2375">
            <v>431238</v>
          </cell>
          <cell r="B2375" t="str">
            <v>RS</v>
          </cell>
          <cell r="C2375" t="str">
            <v>MONTE BELO DO SUL</v>
          </cell>
          <cell r="D2375" t="str">
            <v>431238</v>
          </cell>
          <cell r="F2375">
            <v>202916</v>
          </cell>
          <cell r="H2375">
            <v>217410</v>
          </cell>
          <cell r="J2375">
            <v>144940</v>
          </cell>
        </row>
        <row r="2376">
          <cell r="A2376">
            <v>431250</v>
          </cell>
          <cell r="B2376" t="str">
            <v>RS</v>
          </cell>
          <cell r="C2376" t="str">
            <v>MOSTARDAS</v>
          </cell>
          <cell r="D2376" t="str">
            <v>431250</v>
          </cell>
          <cell r="F2376">
            <v>50286208</v>
          </cell>
          <cell r="H2376">
            <v>53878080</v>
          </cell>
          <cell r="J2376">
            <v>35918720</v>
          </cell>
        </row>
        <row r="2377">
          <cell r="A2377">
            <v>431260</v>
          </cell>
          <cell r="B2377" t="str">
            <v>RS</v>
          </cell>
          <cell r="C2377" t="str">
            <v>MUÇUM</v>
          </cell>
          <cell r="D2377" t="str">
            <v>431260</v>
          </cell>
          <cell r="E2377">
            <v>2341</v>
          </cell>
          <cell r="F2377">
            <v>8376737</v>
          </cell>
          <cell r="G2377">
            <v>1340</v>
          </cell>
          <cell r="H2377">
            <v>8131995</v>
          </cell>
          <cell r="I2377">
            <v>5509</v>
          </cell>
          <cell r="J2377">
            <v>5652094</v>
          </cell>
        </row>
        <row r="2378">
          <cell r="A2378">
            <v>431265</v>
          </cell>
          <cell r="B2378" t="str">
            <v>RS</v>
          </cell>
          <cell r="C2378" t="str">
            <v>NÃO-ME-TOQUE</v>
          </cell>
          <cell r="D2378" t="str">
            <v>431265</v>
          </cell>
          <cell r="E2378">
            <v>61574</v>
          </cell>
          <cell r="F2378">
            <v>57796841</v>
          </cell>
          <cell r="G2378">
            <v>61917</v>
          </cell>
          <cell r="H2378">
            <v>53400900</v>
          </cell>
          <cell r="I2378">
            <v>3191</v>
          </cell>
          <cell r="J2378">
            <v>34956998</v>
          </cell>
        </row>
        <row r="2379">
          <cell r="A2379">
            <v>431280</v>
          </cell>
          <cell r="B2379" t="str">
            <v>RS</v>
          </cell>
          <cell r="C2379" t="str">
            <v>NOVA ARAÇÁ</v>
          </cell>
          <cell r="D2379" t="str">
            <v>431280</v>
          </cell>
          <cell r="F2379">
            <v>0</v>
          </cell>
          <cell r="H2379">
            <v>0</v>
          </cell>
          <cell r="J2379">
            <v>0</v>
          </cell>
        </row>
        <row r="2380">
          <cell r="A2380">
            <v>431333</v>
          </cell>
          <cell r="B2380" t="str">
            <v>RS</v>
          </cell>
          <cell r="C2380" t="str">
            <v>NOVA RAMADA</v>
          </cell>
          <cell r="D2380" t="str">
            <v>431333</v>
          </cell>
          <cell r="E2380">
            <v>419</v>
          </cell>
          <cell r="F2380">
            <v>10190832</v>
          </cell>
          <cell r="G2380">
            <v>901</v>
          </cell>
          <cell r="H2380">
            <v>13303455</v>
          </cell>
          <cell r="I2380">
            <v>91</v>
          </cell>
          <cell r="J2380">
            <v>8061397</v>
          </cell>
        </row>
        <row r="2381">
          <cell r="A2381">
            <v>431339</v>
          </cell>
          <cell r="B2381" t="str">
            <v>RS</v>
          </cell>
          <cell r="C2381" t="str">
            <v>NOVO CABRAIS</v>
          </cell>
          <cell r="D2381" t="str">
            <v>431339</v>
          </cell>
          <cell r="E2381">
            <v>28984</v>
          </cell>
          <cell r="F2381">
            <v>20798181</v>
          </cell>
          <cell r="G2381">
            <v>17691</v>
          </cell>
          <cell r="H2381">
            <v>20910669</v>
          </cell>
          <cell r="I2381">
            <v>18429</v>
          </cell>
          <cell r="J2381">
            <v>13032487</v>
          </cell>
        </row>
        <row r="2382">
          <cell r="A2382">
            <v>431344</v>
          </cell>
          <cell r="B2382" t="str">
            <v>RS</v>
          </cell>
          <cell r="C2382" t="str">
            <v>NOVO TIRADENTES</v>
          </cell>
          <cell r="D2382" t="str">
            <v>431344</v>
          </cell>
          <cell r="E2382">
            <v>19</v>
          </cell>
          <cell r="F2382">
            <v>3970997</v>
          </cell>
          <cell r="G2382">
            <v>1956</v>
          </cell>
          <cell r="H2382">
            <v>5365856</v>
          </cell>
          <cell r="I2382">
            <v>276</v>
          </cell>
          <cell r="J2382">
            <v>3767134</v>
          </cell>
        </row>
        <row r="2383">
          <cell r="A2383">
            <v>431402</v>
          </cell>
          <cell r="B2383" t="str">
            <v>RS</v>
          </cell>
          <cell r="C2383" t="str">
            <v>PARAÍSO DO SUL</v>
          </cell>
          <cell r="D2383" t="str">
            <v>431402</v>
          </cell>
          <cell r="E2383">
            <v>700</v>
          </cell>
          <cell r="F2383">
            <v>8271031</v>
          </cell>
          <cell r="G2383">
            <v>925</v>
          </cell>
          <cell r="H2383">
            <v>7296037</v>
          </cell>
          <cell r="I2383">
            <v>290</v>
          </cell>
          <cell r="J2383">
            <v>3774190</v>
          </cell>
        </row>
        <row r="2384">
          <cell r="A2384">
            <v>431406</v>
          </cell>
          <cell r="B2384" t="str">
            <v>RS</v>
          </cell>
          <cell r="C2384" t="str">
            <v>PASSA SETE</v>
          </cell>
          <cell r="D2384" t="str">
            <v>431406</v>
          </cell>
          <cell r="E2384">
            <v>8096</v>
          </cell>
          <cell r="F2384">
            <v>15677210</v>
          </cell>
          <cell r="G2384">
            <v>300232</v>
          </cell>
          <cell r="H2384">
            <v>13791389</v>
          </cell>
          <cell r="I2384">
            <v>25821</v>
          </cell>
          <cell r="J2384">
            <v>7038423</v>
          </cell>
        </row>
        <row r="2385">
          <cell r="A2385">
            <v>431407</v>
          </cell>
          <cell r="B2385" t="str">
            <v>RS</v>
          </cell>
          <cell r="C2385" t="str">
            <v>PASSO DO SOBRADO</v>
          </cell>
          <cell r="D2385" t="str">
            <v>431407</v>
          </cell>
          <cell r="F2385">
            <v>6629000</v>
          </cell>
          <cell r="H2385">
            <v>7102500</v>
          </cell>
          <cell r="J2385">
            <v>4735000</v>
          </cell>
        </row>
        <row r="2386">
          <cell r="A2386">
            <v>431430</v>
          </cell>
          <cell r="B2386" t="str">
            <v>RS</v>
          </cell>
          <cell r="C2386" t="str">
            <v>PEJUÇARA</v>
          </cell>
          <cell r="D2386" t="str">
            <v>431430</v>
          </cell>
          <cell r="F2386">
            <v>2228296</v>
          </cell>
          <cell r="H2386">
            <v>2387460</v>
          </cell>
          <cell r="J2386">
            <v>1591640</v>
          </cell>
        </row>
        <row r="2387">
          <cell r="A2387">
            <v>431440</v>
          </cell>
          <cell r="B2387" t="str">
            <v>RS</v>
          </cell>
          <cell r="C2387" t="str">
            <v>PELOTAS</v>
          </cell>
          <cell r="D2387" t="str">
            <v>431440</v>
          </cell>
          <cell r="E2387">
            <v>1572700</v>
          </cell>
          <cell r="F2387">
            <v>302327312</v>
          </cell>
          <cell r="G2387">
            <v>2659256</v>
          </cell>
          <cell r="H2387">
            <v>356665547</v>
          </cell>
          <cell r="I2387">
            <v>1365169</v>
          </cell>
          <cell r="J2387">
            <v>249917173</v>
          </cell>
        </row>
        <row r="2388">
          <cell r="A2388">
            <v>431450</v>
          </cell>
          <cell r="B2388" t="str">
            <v>RS</v>
          </cell>
          <cell r="C2388" t="str">
            <v>PINHEIRO MACHADO</v>
          </cell>
          <cell r="D2388" t="str">
            <v>431450</v>
          </cell>
          <cell r="F2388">
            <v>195598200</v>
          </cell>
          <cell r="H2388">
            <v>209569500</v>
          </cell>
          <cell r="J2388">
            <v>139713000</v>
          </cell>
        </row>
        <row r="2389">
          <cell r="A2389">
            <v>431454</v>
          </cell>
          <cell r="B2389" t="str">
            <v>RS</v>
          </cell>
          <cell r="C2389" t="str">
            <v>PINTO BANDEIRA</v>
          </cell>
          <cell r="D2389" t="str">
            <v>431454</v>
          </cell>
          <cell r="F2389">
            <v>12180028</v>
          </cell>
          <cell r="H2389">
            <v>13050030</v>
          </cell>
          <cell r="J2389">
            <v>8700020</v>
          </cell>
        </row>
        <row r="2390">
          <cell r="A2390">
            <v>431460</v>
          </cell>
          <cell r="B2390" t="str">
            <v>RS</v>
          </cell>
          <cell r="C2390" t="str">
            <v>PIRATINI</v>
          </cell>
          <cell r="D2390" t="str">
            <v>431460</v>
          </cell>
          <cell r="F2390">
            <v>18856124</v>
          </cell>
          <cell r="H2390">
            <v>20202990</v>
          </cell>
          <cell r="J2390">
            <v>13468660</v>
          </cell>
        </row>
        <row r="2391">
          <cell r="A2391">
            <v>431470</v>
          </cell>
          <cell r="B2391" t="str">
            <v>RS</v>
          </cell>
          <cell r="C2391" t="str">
            <v>PLANALTO</v>
          </cell>
          <cell r="D2391" t="str">
            <v>431470</v>
          </cell>
          <cell r="F2391">
            <v>18903836</v>
          </cell>
          <cell r="H2391">
            <v>20254110</v>
          </cell>
          <cell r="J2391">
            <v>13502740</v>
          </cell>
        </row>
        <row r="2392">
          <cell r="A2392">
            <v>431480</v>
          </cell>
          <cell r="B2392" t="str">
            <v>RS</v>
          </cell>
          <cell r="C2392" t="str">
            <v>PORTÃO</v>
          </cell>
          <cell r="D2392" t="str">
            <v>431480</v>
          </cell>
          <cell r="F2392">
            <v>166510624</v>
          </cell>
          <cell r="H2392">
            <v>178404240</v>
          </cell>
          <cell r="J2392">
            <v>118936160</v>
          </cell>
        </row>
        <row r="2393">
          <cell r="A2393">
            <v>431490</v>
          </cell>
          <cell r="B2393" t="str">
            <v>RS</v>
          </cell>
          <cell r="C2393" t="str">
            <v>PORTO ALEGRE</v>
          </cell>
          <cell r="D2393" t="str">
            <v>431490</v>
          </cell>
          <cell r="F2393">
            <v>20598872</v>
          </cell>
          <cell r="H2393">
            <v>22070220</v>
          </cell>
          <cell r="J2393">
            <v>14713480</v>
          </cell>
        </row>
        <row r="2394">
          <cell r="A2394">
            <v>431500</v>
          </cell>
          <cell r="B2394" t="str">
            <v>RS</v>
          </cell>
          <cell r="C2394" t="str">
            <v>PORTO LUCENA</v>
          </cell>
          <cell r="D2394" t="str">
            <v>431500</v>
          </cell>
          <cell r="F2394">
            <v>7349636</v>
          </cell>
          <cell r="H2394">
            <v>7874610</v>
          </cell>
          <cell r="J2394">
            <v>5249740</v>
          </cell>
        </row>
        <row r="2395">
          <cell r="A2395">
            <v>431532</v>
          </cell>
          <cell r="B2395" t="str">
            <v>RS</v>
          </cell>
          <cell r="C2395" t="str">
            <v>QUEVEDOS</v>
          </cell>
          <cell r="D2395" t="str">
            <v>431532</v>
          </cell>
          <cell r="F2395">
            <v>5131112</v>
          </cell>
          <cell r="H2395">
            <v>5497620</v>
          </cell>
          <cell r="J2395">
            <v>3665080</v>
          </cell>
        </row>
        <row r="2396">
          <cell r="A2396">
            <v>431545</v>
          </cell>
          <cell r="B2396" t="str">
            <v>RS</v>
          </cell>
          <cell r="C2396" t="str">
            <v>RELVADO</v>
          </cell>
          <cell r="D2396" t="str">
            <v>431545</v>
          </cell>
          <cell r="E2396">
            <v>4890</v>
          </cell>
          <cell r="F2396">
            <v>16431852</v>
          </cell>
          <cell r="G2396">
            <v>2851</v>
          </cell>
          <cell r="H2396">
            <v>16168027</v>
          </cell>
          <cell r="I2396">
            <v>10182</v>
          </cell>
          <cell r="J2396">
            <v>9697216</v>
          </cell>
        </row>
        <row r="2397">
          <cell r="A2397">
            <v>431570</v>
          </cell>
          <cell r="B2397" t="str">
            <v>RS</v>
          </cell>
          <cell r="C2397" t="str">
            <v>RIO PARDO</v>
          </cell>
          <cell r="D2397" t="str">
            <v>431570</v>
          </cell>
          <cell r="F2397">
            <v>42895468</v>
          </cell>
          <cell r="H2397">
            <v>45959430</v>
          </cell>
          <cell r="J2397">
            <v>30639620</v>
          </cell>
        </row>
        <row r="2398">
          <cell r="A2398">
            <v>431640</v>
          </cell>
          <cell r="B2398" t="str">
            <v>RS</v>
          </cell>
          <cell r="C2398" t="str">
            <v>ROSÁRIO DO SUL</v>
          </cell>
          <cell r="D2398" t="str">
            <v>431640</v>
          </cell>
          <cell r="F2398">
            <v>127799476</v>
          </cell>
          <cell r="H2398">
            <v>136928010</v>
          </cell>
          <cell r="J2398">
            <v>91285340</v>
          </cell>
        </row>
        <row r="2399">
          <cell r="A2399">
            <v>431710</v>
          </cell>
          <cell r="B2399" t="str">
            <v>RS</v>
          </cell>
          <cell r="C2399" t="str">
            <v>SANT'ANA DO LIVRAMENTO</v>
          </cell>
          <cell r="D2399" t="str">
            <v>431710</v>
          </cell>
          <cell r="E2399">
            <v>168956</v>
          </cell>
          <cell r="F2399">
            <v>67586628</v>
          </cell>
          <cell r="G2399">
            <v>129458</v>
          </cell>
          <cell r="H2399">
            <v>67775495</v>
          </cell>
          <cell r="I2399">
            <v>42702</v>
          </cell>
          <cell r="J2399">
            <v>49195936</v>
          </cell>
        </row>
        <row r="2400">
          <cell r="A2400">
            <v>431690</v>
          </cell>
          <cell r="B2400" t="str">
            <v>RS</v>
          </cell>
          <cell r="C2400" t="str">
            <v>SANTA MARIA</v>
          </cell>
          <cell r="D2400" t="str">
            <v>431690</v>
          </cell>
          <cell r="F2400">
            <v>89693660</v>
          </cell>
          <cell r="H2400">
            <v>96100350</v>
          </cell>
          <cell r="J2400">
            <v>64066900</v>
          </cell>
        </row>
        <row r="2401">
          <cell r="A2401">
            <v>431720</v>
          </cell>
          <cell r="B2401" t="str">
            <v>RS</v>
          </cell>
          <cell r="C2401" t="str">
            <v>SANTA ROSA</v>
          </cell>
          <cell r="D2401" t="str">
            <v>431720</v>
          </cell>
          <cell r="F2401">
            <v>1455776</v>
          </cell>
          <cell r="H2401">
            <v>1559760</v>
          </cell>
          <cell r="J2401">
            <v>1039840</v>
          </cell>
        </row>
        <row r="2402">
          <cell r="A2402">
            <v>431725</v>
          </cell>
          <cell r="B2402" t="str">
            <v>RS</v>
          </cell>
          <cell r="C2402" t="str">
            <v>SANTA TEREZA</v>
          </cell>
          <cell r="D2402" t="str">
            <v>431725</v>
          </cell>
          <cell r="E2402">
            <v>185844</v>
          </cell>
          <cell r="F2402">
            <v>18709470</v>
          </cell>
          <cell r="G2402">
            <v>59812</v>
          </cell>
          <cell r="H2402">
            <v>17434349</v>
          </cell>
          <cell r="I2402">
            <v>4860</v>
          </cell>
          <cell r="J2402">
            <v>12034200</v>
          </cell>
        </row>
        <row r="2403">
          <cell r="A2403">
            <v>431800</v>
          </cell>
          <cell r="B2403" t="str">
            <v>RS</v>
          </cell>
          <cell r="C2403" t="str">
            <v>SÃO BORJA</v>
          </cell>
          <cell r="D2403" t="str">
            <v>431800</v>
          </cell>
          <cell r="E2403">
            <v>634415</v>
          </cell>
          <cell r="F2403">
            <v>90090803</v>
          </cell>
          <cell r="G2403">
            <v>812507</v>
          </cell>
          <cell r="H2403">
            <v>93611878</v>
          </cell>
          <cell r="I2403">
            <v>446605</v>
          </cell>
          <cell r="J2403">
            <v>57576062</v>
          </cell>
        </row>
        <row r="2404">
          <cell r="A2404">
            <v>431810</v>
          </cell>
          <cell r="B2404" t="str">
            <v>RS</v>
          </cell>
          <cell r="C2404" t="str">
            <v>SÃO FRANCISCO DE ASSIS</v>
          </cell>
          <cell r="D2404" t="str">
            <v>431810</v>
          </cell>
          <cell r="F2404">
            <v>18131460</v>
          </cell>
          <cell r="H2404">
            <v>19424106</v>
          </cell>
          <cell r="J2404">
            <v>13126148</v>
          </cell>
        </row>
        <row r="2405">
          <cell r="A2405">
            <v>431820</v>
          </cell>
          <cell r="B2405" t="str">
            <v>RS</v>
          </cell>
          <cell r="C2405" t="str">
            <v>SÃO FRANCISCO DE PAULA</v>
          </cell>
          <cell r="D2405" t="str">
            <v>431820</v>
          </cell>
          <cell r="F2405">
            <v>36132376</v>
          </cell>
          <cell r="H2405">
            <v>38713260</v>
          </cell>
          <cell r="J2405">
            <v>25808840</v>
          </cell>
        </row>
        <row r="2406">
          <cell r="A2406">
            <v>431830</v>
          </cell>
          <cell r="B2406" t="str">
            <v>RS</v>
          </cell>
          <cell r="C2406" t="str">
            <v>SÃO GABRIEL</v>
          </cell>
          <cell r="D2406" t="str">
            <v>431830</v>
          </cell>
          <cell r="F2406">
            <v>112088648</v>
          </cell>
          <cell r="H2406">
            <v>120094980</v>
          </cell>
          <cell r="J2406">
            <v>80063320</v>
          </cell>
        </row>
        <row r="2407">
          <cell r="A2407">
            <v>431842</v>
          </cell>
          <cell r="B2407" t="str">
            <v>RS</v>
          </cell>
          <cell r="C2407" t="str">
            <v>SÃO JOÃO DA URTIGA</v>
          </cell>
          <cell r="D2407" t="str">
            <v>431842</v>
          </cell>
          <cell r="F2407">
            <v>9331588</v>
          </cell>
          <cell r="H2407">
            <v>9998130</v>
          </cell>
          <cell r="J2407">
            <v>6665420</v>
          </cell>
        </row>
        <row r="2408">
          <cell r="A2408">
            <v>431846</v>
          </cell>
          <cell r="B2408" t="str">
            <v>RS</v>
          </cell>
          <cell r="C2408" t="str">
            <v>SÃO JOSÉ DO HERVAL</v>
          </cell>
          <cell r="D2408" t="str">
            <v>431846</v>
          </cell>
          <cell r="E2408">
            <v>236381</v>
          </cell>
          <cell r="F2408">
            <v>28567880</v>
          </cell>
          <cell r="G2408">
            <v>89775</v>
          </cell>
          <cell r="H2408">
            <v>24221526</v>
          </cell>
          <cell r="I2408">
            <v>32335</v>
          </cell>
          <cell r="J2408">
            <v>14301249</v>
          </cell>
        </row>
        <row r="2409">
          <cell r="A2409">
            <v>431849</v>
          </cell>
          <cell r="B2409" t="str">
            <v>RS</v>
          </cell>
          <cell r="C2409" t="str">
            <v>SÃO JOSÉ DO INHACORÁ</v>
          </cell>
          <cell r="D2409" t="str">
            <v>431849</v>
          </cell>
          <cell r="F2409">
            <v>9272256</v>
          </cell>
          <cell r="H2409">
            <v>9934560</v>
          </cell>
          <cell r="J2409">
            <v>6623040</v>
          </cell>
        </row>
        <row r="2410">
          <cell r="A2410">
            <v>431862</v>
          </cell>
          <cell r="B2410" t="str">
            <v>RS</v>
          </cell>
          <cell r="C2410" t="str">
            <v>SÃO JOSÉ DOS AUSENTES</v>
          </cell>
          <cell r="D2410" t="str">
            <v>431862</v>
          </cell>
          <cell r="F2410">
            <v>1124032</v>
          </cell>
          <cell r="H2410">
            <v>1204320</v>
          </cell>
          <cell r="J2410">
            <v>802880</v>
          </cell>
        </row>
        <row r="2411">
          <cell r="A2411">
            <v>431870</v>
          </cell>
          <cell r="B2411" t="str">
            <v>RS</v>
          </cell>
          <cell r="C2411" t="str">
            <v>SÃO LEOPOLDO</v>
          </cell>
          <cell r="D2411" t="str">
            <v>431870</v>
          </cell>
          <cell r="F2411">
            <v>58921044</v>
          </cell>
          <cell r="H2411">
            <v>63129690</v>
          </cell>
          <cell r="J2411">
            <v>42086460</v>
          </cell>
        </row>
        <row r="2412">
          <cell r="A2412">
            <v>431890</v>
          </cell>
          <cell r="B2412" t="str">
            <v>RS</v>
          </cell>
          <cell r="C2412" t="str">
            <v>SÃO LUIZ GONZAGA</v>
          </cell>
          <cell r="D2412" t="str">
            <v>431890</v>
          </cell>
          <cell r="F2412">
            <v>52125780</v>
          </cell>
          <cell r="H2412">
            <v>55849050</v>
          </cell>
          <cell r="J2412">
            <v>37232700</v>
          </cell>
        </row>
        <row r="2413">
          <cell r="A2413">
            <v>431900</v>
          </cell>
          <cell r="B2413" t="str">
            <v>RS</v>
          </cell>
          <cell r="C2413" t="str">
            <v>SÃO MARCOS</v>
          </cell>
          <cell r="D2413" t="str">
            <v>431900</v>
          </cell>
          <cell r="F2413">
            <v>42758072</v>
          </cell>
          <cell r="H2413">
            <v>45812220</v>
          </cell>
          <cell r="J2413">
            <v>30541480</v>
          </cell>
        </row>
        <row r="2414">
          <cell r="A2414">
            <v>431912</v>
          </cell>
          <cell r="B2414" t="str">
            <v>RS</v>
          </cell>
          <cell r="C2414" t="str">
            <v>SÃO MARTINHO DA SERRA</v>
          </cell>
          <cell r="D2414" t="str">
            <v>431912</v>
          </cell>
          <cell r="F2414">
            <v>7233744</v>
          </cell>
          <cell r="H2414">
            <v>7750440</v>
          </cell>
          <cell r="J2414">
            <v>5166960</v>
          </cell>
        </row>
        <row r="2415">
          <cell r="A2415">
            <v>431940</v>
          </cell>
          <cell r="B2415" t="str">
            <v>RS</v>
          </cell>
          <cell r="C2415" t="str">
            <v>SÃO PEDRO DO SUL</v>
          </cell>
          <cell r="D2415" t="str">
            <v>431940</v>
          </cell>
          <cell r="F2415">
            <v>4866540</v>
          </cell>
          <cell r="H2415">
            <v>5214150</v>
          </cell>
          <cell r="J2415">
            <v>3476100</v>
          </cell>
        </row>
        <row r="2416">
          <cell r="A2416">
            <v>431960</v>
          </cell>
          <cell r="B2416" t="str">
            <v>RS</v>
          </cell>
          <cell r="C2416" t="str">
            <v>SÃO SEPÉ</v>
          </cell>
          <cell r="D2416" t="str">
            <v>431960</v>
          </cell>
          <cell r="F2416">
            <v>43039360</v>
          </cell>
          <cell r="H2416">
            <v>46113600</v>
          </cell>
          <cell r="J2416">
            <v>30742400</v>
          </cell>
        </row>
        <row r="2417">
          <cell r="A2417">
            <v>431975</v>
          </cell>
          <cell r="B2417" t="str">
            <v>RS</v>
          </cell>
          <cell r="C2417" t="str">
            <v>SÃO VENDELINO</v>
          </cell>
          <cell r="D2417" t="str">
            <v>431975</v>
          </cell>
          <cell r="E2417">
            <v>2190</v>
          </cell>
          <cell r="F2417">
            <v>11433276</v>
          </cell>
          <cell r="G2417">
            <v>1177</v>
          </cell>
          <cell r="H2417">
            <v>14124756</v>
          </cell>
          <cell r="I2417">
            <v>826</v>
          </cell>
          <cell r="J2417">
            <v>8116482</v>
          </cell>
        </row>
        <row r="2418">
          <cell r="A2418">
            <v>432030</v>
          </cell>
          <cell r="B2418" t="str">
            <v>RS</v>
          </cell>
          <cell r="C2418" t="str">
            <v>SELBACH</v>
          </cell>
          <cell r="D2418" t="str">
            <v>432030</v>
          </cell>
          <cell r="F2418">
            <v>42887292</v>
          </cell>
          <cell r="H2418">
            <v>45950670</v>
          </cell>
          <cell r="J2418">
            <v>30633780</v>
          </cell>
        </row>
        <row r="2419">
          <cell r="A2419">
            <v>432045</v>
          </cell>
          <cell r="B2419" t="str">
            <v>RS</v>
          </cell>
          <cell r="C2419" t="str">
            <v>SÉRIO</v>
          </cell>
          <cell r="D2419" t="str">
            <v>432045</v>
          </cell>
          <cell r="F2419">
            <v>8442000</v>
          </cell>
          <cell r="H2419">
            <v>9045000</v>
          </cell>
          <cell r="J2419">
            <v>6030000</v>
          </cell>
        </row>
        <row r="2420">
          <cell r="A2420">
            <v>432067</v>
          </cell>
          <cell r="B2420" t="str">
            <v>RS</v>
          </cell>
          <cell r="C2420" t="str">
            <v>SINIMBU</v>
          </cell>
          <cell r="D2420" t="str">
            <v>432067</v>
          </cell>
          <cell r="F2420">
            <v>16197636</v>
          </cell>
          <cell r="H2420">
            <v>17354610</v>
          </cell>
          <cell r="J2420">
            <v>11569740</v>
          </cell>
        </row>
        <row r="2421">
          <cell r="A2421">
            <v>432130</v>
          </cell>
          <cell r="B2421" t="str">
            <v>RS</v>
          </cell>
          <cell r="C2421" t="str">
            <v>TAQUARI</v>
          </cell>
          <cell r="D2421" t="str">
            <v>432130</v>
          </cell>
          <cell r="F2421">
            <v>39525360</v>
          </cell>
          <cell r="H2421">
            <v>42348600</v>
          </cell>
          <cell r="J2421">
            <v>28232400</v>
          </cell>
        </row>
        <row r="2422">
          <cell r="A2422">
            <v>432180</v>
          </cell>
          <cell r="B2422" t="str">
            <v>RS</v>
          </cell>
          <cell r="C2422" t="str">
            <v>TRÊS DE MAIO</v>
          </cell>
          <cell r="D2422" t="str">
            <v>432180</v>
          </cell>
          <cell r="F2422">
            <v>588000</v>
          </cell>
          <cell r="H2422">
            <v>630000</v>
          </cell>
          <cell r="J2422">
            <v>420000</v>
          </cell>
        </row>
        <row r="2423">
          <cell r="A2423">
            <v>432215</v>
          </cell>
          <cell r="B2423" t="str">
            <v>RS</v>
          </cell>
          <cell r="C2423" t="str">
            <v>TUNAS</v>
          </cell>
          <cell r="D2423" t="str">
            <v>432215</v>
          </cell>
          <cell r="E2423">
            <v>88272</v>
          </cell>
          <cell r="F2423">
            <v>28363573</v>
          </cell>
          <cell r="G2423">
            <v>281984</v>
          </cell>
          <cell r="H2423">
            <v>30395633</v>
          </cell>
          <cell r="I2423">
            <v>89086</v>
          </cell>
          <cell r="J2423">
            <v>19583892</v>
          </cell>
        </row>
        <row r="2424">
          <cell r="A2424">
            <v>432234</v>
          </cell>
          <cell r="B2424" t="str">
            <v>RS</v>
          </cell>
          <cell r="C2424" t="str">
            <v>UBIRETAMA</v>
          </cell>
          <cell r="D2424" t="str">
            <v>432234</v>
          </cell>
          <cell r="F2424">
            <v>29750700</v>
          </cell>
          <cell r="H2424">
            <v>31875750</v>
          </cell>
          <cell r="J2424">
            <v>21250500</v>
          </cell>
        </row>
        <row r="2425">
          <cell r="A2425">
            <v>432253</v>
          </cell>
          <cell r="B2425" t="str">
            <v>RS</v>
          </cell>
          <cell r="C2425" t="str">
            <v>VALE DO SOL</v>
          </cell>
          <cell r="D2425" t="str">
            <v>432253</v>
          </cell>
          <cell r="E2425">
            <v>26186</v>
          </cell>
          <cell r="F2425">
            <v>63455999</v>
          </cell>
          <cell r="G2425">
            <v>20797</v>
          </cell>
          <cell r="H2425">
            <v>66534435</v>
          </cell>
          <cell r="I2425">
            <v>1700</v>
          </cell>
          <cell r="J2425">
            <v>43208514</v>
          </cell>
        </row>
        <row r="2426">
          <cell r="A2426">
            <v>432270</v>
          </cell>
          <cell r="B2426" t="str">
            <v>RS</v>
          </cell>
          <cell r="C2426" t="str">
            <v>VERA CRUZ</v>
          </cell>
          <cell r="D2426" t="str">
            <v>432270</v>
          </cell>
          <cell r="E2426">
            <v>4184</v>
          </cell>
          <cell r="F2426">
            <v>39222800</v>
          </cell>
          <cell r="G2426">
            <v>54134</v>
          </cell>
          <cell r="H2426">
            <v>45609638</v>
          </cell>
          <cell r="I2426">
            <v>36886</v>
          </cell>
          <cell r="J2426">
            <v>25633817</v>
          </cell>
        </row>
        <row r="2427">
          <cell r="A2427">
            <v>432310</v>
          </cell>
          <cell r="B2427" t="str">
            <v>RS</v>
          </cell>
          <cell r="C2427" t="str">
            <v>VICENTE DUTRA</v>
          </cell>
          <cell r="D2427" t="str">
            <v>432310</v>
          </cell>
          <cell r="F2427">
            <v>0</v>
          </cell>
          <cell r="H2427">
            <v>0</v>
          </cell>
          <cell r="J2427">
            <v>0</v>
          </cell>
        </row>
        <row r="2428">
          <cell r="A2428">
            <v>432330</v>
          </cell>
          <cell r="B2428" t="str">
            <v>RS</v>
          </cell>
          <cell r="C2428" t="str">
            <v>VILA FLORES</v>
          </cell>
          <cell r="D2428" t="str">
            <v>432330</v>
          </cell>
          <cell r="F2428">
            <v>1857912</v>
          </cell>
          <cell r="H2428">
            <v>1990620</v>
          </cell>
          <cell r="J2428">
            <v>1327080</v>
          </cell>
        </row>
        <row r="2429">
          <cell r="A2429">
            <v>432345</v>
          </cell>
          <cell r="B2429" t="str">
            <v>RS</v>
          </cell>
          <cell r="C2429" t="str">
            <v>VILA NOVA DO SUL</v>
          </cell>
          <cell r="D2429" t="str">
            <v>432345</v>
          </cell>
          <cell r="E2429">
            <v>2242</v>
          </cell>
          <cell r="F2429">
            <v>8144019</v>
          </cell>
          <cell r="G2429">
            <v>1479</v>
          </cell>
          <cell r="H2429">
            <v>10101580</v>
          </cell>
          <cell r="I2429">
            <v>3742</v>
          </cell>
          <cell r="J2429">
            <v>6875852</v>
          </cell>
        </row>
        <row r="2430">
          <cell r="A2430">
            <v>432375</v>
          </cell>
          <cell r="B2430" t="str">
            <v>RS</v>
          </cell>
          <cell r="C2430" t="str">
            <v>VITÓRIA DAS MISSÕES</v>
          </cell>
          <cell r="D2430" t="str">
            <v>432375</v>
          </cell>
          <cell r="E2430">
            <v>7960</v>
          </cell>
          <cell r="F2430">
            <v>14748755</v>
          </cell>
          <cell r="G2430">
            <v>13960</v>
          </cell>
          <cell r="H2430">
            <v>13595332</v>
          </cell>
          <cell r="I2430">
            <v>5497</v>
          </cell>
          <cell r="J2430">
            <v>7375410</v>
          </cell>
        </row>
        <row r="2431">
          <cell r="A2431">
            <v>432377</v>
          </cell>
          <cell r="B2431" t="str">
            <v>RS</v>
          </cell>
          <cell r="C2431" t="str">
            <v>WESTFALIA</v>
          </cell>
          <cell r="D2431" t="str">
            <v>432377</v>
          </cell>
          <cell r="E2431">
            <v>273</v>
          </cell>
          <cell r="F2431">
            <v>16810253</v>
          </cell>
          <cell r="G2431">
            <v>2553</v>
          </cell>
          <cell r="H2431">
            <v>17985500</v>
          </cell>
          <cell r="I2431">
            <v>1935</v>
          </cell>
          <cell r="J2431">
            <v>28610469</v>
          </cell>
        </row>
        <row r="2432">
          <cell r="A2432">
            <v>110001</v>
          </cell>
          <cell r="B2432" t="str">
            <v>RO</v>
          </cell>
          <cell r="C2432" t="str">
            <v>ALTA FLORESTA D'OESTE</v>
          </cell>
          <cell r="D2432" t="str">
            <v>110001</v>
          </cell>
          <cell r="E2432">
            <v>222132</v>
          </cell>
          <cell r="F2432">
            <v>24765717</v>
          </cell>
          <cell r="G2432">
            <v>242587</v>
          </cell>
          <cell r="H2432">
            <v>25769227</v>
          </cell>
          <cell r="I2432">
            <v>100827</v>
          </cell>
          <cell r="J2432">
            <v>17974721</v>
          </cell>
        </row>
        <row r="2433">
          <cell r="A2433">
            <v>110037</v>
          </cell>
          <cell r="B2433" t="str">
            <v>RO</v>
          </cell>
          <cell r="C2433" t="str">
            <v>ALTO ALEGRE DOS PARECIS</v>
          </cell>
          <cell r="D2433" t="str">
            <v>110037</v>
          </cell>
          <cell r="F2433">
            <v>11174940</v>
          </cell>
          <cell r="H2433">
            <v>11973150</v>
          </cell>
          <cell r="J2433">
            <v>7982100</v>
          </cell>
        </row>
        <row r="2434">
          <cell r="A2434">
            <v>110040</v>
          </cell>
          <cell r="B2434" t="str">
            <v>RO</v>
          </cell>
          <cell r="C2434" t="str">
            <v>ALTO PARAÍSO</v>
          </cell>
          <cell r="D2434" t="str">
            <v>110040</v>
          </cell>
          <cell r="F2434">
            <v>19034212</v>
          </cell>
          <cell r="H2434">
            <v>20295822</v>
          </cell>
          <cell r="J2434">
            <v>13494500</v>
          </cell>
        </row>
        <row r="2435">
          <cell r="A2435">
            <v>110034</v>
          </cell>
          <cell r="B2435" t="str">
            <v>RO</v>
          </cell>
          <cell r="C2435" t="str">
            <v>ALVORADA D'OESTE</v>
          </cell>
          <cell r="D2435" t="str">
            <v>110034</v>
          </cell>
          <cell r="E2435">
            <v>572</v>
          </cell>
          <cell r="F2435">
            <v>2363280</v>
          </cell>
          <cell r="G2435">
            <v>1360</v>
          </cell>
          <cell r="H2435">
            <v>2527102</v>
          </cell>
          <cell r="I2435">
            <v>953</v>
          </cell>
          <cell r="J2435">
            <v>1672470</v>
          </cell>
        </row>
        <row r="2436">
          <cell r="A2436">
            <v>110002</v>
          </cell>
          <cell r="B2436" t="str">
            <v>RO</v>
          </cell>
          <cell r="C2436" t="str">
            <v>ARIQUEMES</v>
          </cell>
          <cell r="D2436" t="str">
            <v>110002</v>
          </cell>
          <cell r="F2436">
            <v>115341712</v>
          </cell>
          <cell r="H2436">
            <v>123576270</v>
          </cell>
          <cell r="J2436">
            <v>82383800</v>
          </cell>
        </row>
        <row r="2437">
          <cell r="A2437">
            <v>110045</v>
          </cell>
          <cell r="B2437" t="str">
            <v>RO</v>
          </cell>
          <cell r="C2437" t="str">
            <v>BURITIS</v>
          </cell>
          <cell r="D2437" t="str">
            <v>110045</v>
          </cell>
          <cell r="F2437">
            <v>30800</v>
          </cell>
          <cell r="H2437">
            <v>33000</v>
          </cell>
          <cell r="I2437">
            <v>87</v>
          </cell>
          <cell r="J2437">
            <v>22000</v>
          </cell>
        </row>
        <row r="2438">
          <cell r="A2438">
            <v>110003</v>
          </cell>
          <cell r="B2438" t="str">
            <v>RO</v>
          </cell>
          <cell r="C2438" t="str">
            <v>CABIXI</v>
          </cell>
          <cell r="D2438" t="str">
            <v>110003</v>
          </cell>
          <cell r="F2438">
            <v>414736</v>
          </cell>
          <cell r="H2438">
            <v>444360</v>
          </cell>
          <cell r="J2438">
            <v>296240</v>
          </cell>
        </row>
        <row r="2439">
          <cell r="A2439">
            <v>110060</v>
          </cell>
          <cell r="B2439" t="str">
            <v>RO</v>
          </cell>
          <cell r="C2439" t="str">
            <v>CACAULÂNDIA</v>
          </cell>
          <cell r="D2439" t="str">
            <v>110060</v>
          </cell>
          <cell r="E2439">
            <v>44460</v>
          </cell>
          <cell r="F2439">
            <v>7987765</v>
          </cell>
          <cell r="G2439">
            <v>35462</v>
          </cell>
          <cell r="H2439">
            <v>7405101</v>
          </cell>
          <cell r="I2439">
            <v>17397</v>
          </cell>
          <cell r="J2439">
            <v>4470624</v>
          </cell>
        </row>
        <row r="2440">
          <cell r="A2440">
            <v>110004</v>
          </cell>
          <cell r="B2440" t="str">
            <v>RO</v>
          </cell>
          <cell r="C2440" t="str">
            <v>CACOAL</v>
          </cell>
          <cell r="D2440" t="str">
            <v>110004</v>
          </cell>
          <cell r="F2440">
            <v>41889036</v>
          </cell>
          <cell r="H2440">
            <v>44881110</v>
          </cell>
          <cell r="J2440">
            <v>29920740</v>
          </cell>
        </row>
        <row r="2441">
          <cell r="A2441">
            <v>110070</v>
          </cell>
          <cell r="B2441" t="str">
            <v>RO</v>
          </cell>
          <cell r="C2441" t="str">
            <v>CAMPO NOVO DE RONDÔNIA</v>
          </cell>
          <cell r="D2441" t="str">
            <v>110070</v>
          </cell>
          <cell r="F2441">
            <v>4593540</v>
          </cell>
          <cell r="H2441">
            <v>4921650</v>
          </cell>
          <cell r="J2441">
            <v>3355902</v>
          </cell>
        </row>
        <row r="2442">
          <cell r="A2442">
            <v>110005</v>
          </cell>
          <cell r="B2442" t="str">
            <v>RO</v>
          </cell>
          <cell r="C2442" t="str">
            <v>CEREJEIRAS</v>
          </cell>
          <cell r="D2442" t="str">
            <v>110005</v>
          </cell>
          <cell r="E2442">
            <v>527</v>
          </cell>
          <cell r="F2442">
            <v>6633228</v>
          </cell>
          <cell r="G2442">
            <v>244</v>
          </cell>
          <cell r="H2442">
            <v>7109863</v>
          </cell>
          <cell r="I2442">
            <v>340</v>
          </cell>
          <cell r="J2442">
            <v>4735260</v>
          </cell>
        </row>
        <row r="2443">
          <cell r="A2443">
            <v>110092</v>
          </cell>
          <cell r="B2443" t="str">
            <v>RO</v>
          </cell>
          <cell r="C2443" t="str">
            <v>CHUPINGUAIA</v>
          </cell>
          <cell r="D2443" t="str">
            <v>110092</v>
          </cell>
          <cell r="E2443">
            <v>54562</v>
          </cell>
          <cell r="F2443">
            <v>25050238</v>
          </cell>
          <cell r="G2443">
            <v>111929</v>
          </cell>
          <cell r="H2443">
            <v>24161853</v>
          </cell>
          <cell r="I2443">
            <v>115152</v>
          </cell>
          <cell r="J2443">
            <v>15280099</v>
          </cell>
        </row>
        <row r="2444">
          <cell r="A2444">
            <v>110006</v>
          </cell>
          <cell r="B2444" t="str">
            <v>RO</v>
          </cell>
          <cell r="C2444" t="str">
            <v>COLORADO DO OESTE</v>
          </cell>
          <cell r="D2444" t="str">
            <v>110006</v>
          </cell>
          <cell r="F2444">
            <v>11053028</v>
          </cell>
          <cell r="H2444">
            <v>11842530</v>
          </cell>
          <cell r="I2444">
            <v>60495</v>
          </cell>
          <cell r="J2444">
            <v>6807090</v>
          </cell>
        </row>
        <row r="2445">
          <cell r="A2445">
            <v>110008</v>
          </cell>
          <cell r="B2445" t="str">
            <v>RO</v>
          </cell>
          <cell r="C2445" t="str">
            <v>COSTA MARQUES</v>
          </cell>
          <cell r="D2445" t="str">
            <v>110008</v>
          </cell>
          <cell r="E2445">
            <v>590</v>
          </cell>
          <cell r="F2445">
            <v>3714769</v>
          </cell>
          <cell r="G2445">
            <v>125</v>
          </cell>
          <cell r="H2445">
            <v>3988013</v>
          </cell>
          <cell r="J2445">
            <v>2658440</v>
          </cell>
        </row>
        <row r="2446">
          <cell r="A2446">
            <v>110094</v>
          </cell>
          <cell r="B2446" t="str">
            <v>RO</v>
          </cell>
          <cell r="C2446" t="str">
            <v>CUJUBIM</v>
          </cell>
          <cell r="D2446" t="str">
            <v>110094</v>
          </cell>
          <cell r="E2446">
            <v>844</v>
          </cell>
          <cell r="F2446">
            <v>25061222</v>
          </cell>
          <cell r="G2446">
            <v>1201</v>
          </cell>
          <cell r="H2446">
            <v>26850210</v>
          </cell>
          <cell r="I2446">
            <v>392</v>
          </cell>
          <cell r="J2446">
            <v>17900140</v>
          </cell>
        </row>
        <row r="2447">
          <cell r="A2447">
            <v>110009</v>
          </cell>
          <cell r="B2447" t="str">
            <v>RO</v>
          </cell>
          <cell r="C2447" t="str">
            <v>ESPIGÃO D'OESTE</v>
          </cell>
          <cell r="D2447" t="str">
            <v>110009</v>
          </cell>
          <cell r="E2447">
            <v>2304</v>
          </cell>
          <cell r="F2447">
            <v>6809580</v>
          </cell>
          <cell r="G2447">
            <v>4480</v>
          </cell>
          <cell r="H2447">
            <v>11687199</v>
          </cell>
          <cell r="I2447">
            <v>236718</v>
          </cell>
          <cell r="J2447">
            <v>6317470</v>
          </cell>
        </row>
        <row r="2448">
          <cell r="A2448">
            <v>110100</v>
          </cell>
          <cell r="B2448" t="str">
            <v>RO</v>
          </cell>
          <cell r="C2448" t="str">
            <v>GOVERNADOR JORGE TEIXEIRA</v>
          </cell>
          <cell r="D2448" t="str">
            <v>110100</v>
          </cell>
          <cell r="E2448">
            <v>52221</v>
          </cell>
          <cell r="F2448">
            <v>14747322</v>
          </cell>
          <cell r="G2448">
            <v>30554</v>
          </cell>
          <cell r="H2448">
            <v>13736649</v>
          </cell>
          <cell r="I2448">
            <v>18698</v>
          </cell>
          <cell r="J2448">
            <v>8228859</v>
          </cell>
        </row>
        <row r="2449">
          <cell r="A2449">
            <v>110110</v>
          </cell>
          <cell r="B2449" t="str">
            <v>RO</v>
          </cell>
          <cell r="C2449" t="str">
            <v>ITAPUÃ DO OESTE</v>
          </cell>
          <cell r="D2449" t="str">
            <v>110110</v>
          </cell>
          <cell r="F2449">
            <v>5963972</v>
          </cell>
          <cell r="H2449">
            <v>6389970</v>
          </cell>
          <cell r="J2449">
            <v>4259980</v>
          </cell>
        </row>
        <row r="2450">
          <cell r="A2450">
            <v>110011</v>
          </cell>
          <cell r="B2450" t="str">
            <v>RO</v>
          </cell>
          <cell r="C2450" t="str">
            <v>JARU</v>
          </cell>
          <cell r="D2450" t="str">
            <v>110011</v>
          </cell>
          <cell r="E2450">
            <v>19363</v>
          </cell>
          <cell r="F2450">
            <v>23077548</v>
          </cell>
          <cell r="H2450">
            <v>24687102</v>
          </cell>
          <cell r="I2450">
            <v>203</v>
          </cell>
          <cell r="J2450">
            <v>16643840</v>
          </cell>
        </row>
        <row r="2451">
          <cell r="A2451">
            <v>110012</v>
          </cell>
          <cell r="B2451" t="str">
            <v>RO</v>
          </cell>
          <cell r="C2451" t="str">
            <v>JI-PARANÁ</v>
          </cell>
          <cell r="D2451" t="str">
            <v>110012</v>
          </cell>
          <cell r="E2451">
            <v>43215</v>
          </cell>
          <cell r="F2451">
            <v>11044275</v>
          </cell>
          <cell r="G2451">
            <v>18175</v>
          </cell>
          <cell r="H2451">
            <v>11881497</v>
          </cell>
          <cell r="I2451">
            <v>6840</v>
          </cell>
          <cell r="J2451">
            <v>7998958</v>
          </cell>
        </row>
        <row r="2452">
          <cell r="A2452">
            <v>110013</v>
          </cell>
          <cell r="B2452" t="str">
            <v>RO</v>
          </cell>
          <cell r="C2452" t="str">
            <v>MACHADINHO D'OESTE</v>
          </cell>
          <cell r="D2452" t="str">
            <v>110013</v>
          </cell>
          <cell r="E2452">
            <v>525328</v>
          </cell>
          <cell r="F2452">
            <v>54197328</v>
          </cell>
          <cell r="G2452">
            <v>174116</v>
          </cell>
          <cell r="H2452">
            <v>47805694</v>
          </cell>
          <cell r="I2452">
            <v>39349</v>
          </cell>
          <cell r="J2452">
            <v>29384116</v>
          </cell>
        </row>
        <row r="2453">
          <cell r="A2453">
            <v>110120</v>
          </cell>
          <cell r="B2453" t="str">
            <v>RO</v>
          </cell>
          <cell r="C2453" t="str">
            <v>MINISTRO ANDREAZZA</v>
          </cell>
          <cell r="D2453" t="str">
            <v>110120</v>
          </cell>
          <cell r="E2453">
            <v>28621</v>
          </cell>
          <cell r="F2453">
            <v>11543862</v>
          </cell>
          <cell r="H2453">
            <v>15215266</v>
          </cell>
          <cell r="I2453">
            <v>46354</v>
          </cell>
          <cell r="J2453">
            <v>9481594</v>
          </cell>
        </row>
        <row r="2454">
          <cell r="A2454">
            <v>110130</v>
          </cell>
          <cell r="B2454" t="str">
            <v>RO</v>
          </cell>
          <cell r="C2454" t="str">
            <v>MIRANTE DA SERRA</v>
          </cell>
          <cell r="D2454" t="str">
            <v>110130</v>
          </cell>
          <cell r="E2454">
            <v>751576</v>
          </cell>
          <cell r="F2454">
            <v>20196235</v>
          </cell>
          <cell r="G2454">
            <v>20969</v>
          </cell>
          <cell r="H2454">
            <v>7736505</v>
          </cell>
          <cell r="I2454">
            <v>52018</v>
          </cell>
          <cell r="J2454">
            <v>7790261</v>
          </cell>
        </row>
        <row r="2455">
          <cell r="A2455">
            <v>110140</v>
          </cell>
          <cell r="B2455" t="str">
            <v>RO</v>
          </cell>
          <cell r="C2455" t="str">
            <v>MONTE NEGRO</v>
          </cell>
          <cell r="D2455" t="str">
            <v>110140</v>
          </cell>
          <cell r="F2455">
            <v>10335192</v>
          </cell>
          <cell r="H2455">
            <v>11073420</v>
          </cell>
          <cell r="J2455">
            <v>7382280</v>
          </cell>
        </row>
        <row r="2456">
          <cell r="A2456">
            <v>110014</v>
          </cell>
          <cell r="B2456" t="str">
            <v>RO</v>
          </cell>
          <cell r="C2456" t="str">
            <v>NOVA BRASILÂNDIA D'OESTE</v>
          </cell>
          <cell r="D2456" t="str">
            <v>110014</v>
          </cell>
          <cell r="F2456">
            <v>30711408</v>
          </cell>
          <cell r="H2456">
            <v>32905080</v>
          </cell>
          <cell r="J2456">
            <v>21936720</v>
          </cell>
        </row>
        <row r="2457">
          <cell r="A2457">
            <v>110143</v>
          </cell>
          <cell r="B2457" t="str">
            <v>RO</v>
          </cell>
          <cell r="C2457" t="str">
            <v>NOVA UNIÃO</v>
          </cell>
          <cell r="D2457" t="str">
            <v>110143</v>
          </cell>
          <cell r="E2457">
            <v>4827</v>
          </cell>
          <cell r="F2457">
            <v>5687371</v>
          </cell>
          <cell r="G2457">
            <v>5310</v>
          </cell>
          <cell r="H2457">
            <v>5377118</v>
          </cell>
          <cell r="I2457">
            <v>14403</v>
          </cell>
          <cell r="J2457">
            <v>3706639</v>
          </cell>
        </row>
        <row r="2458">
          <cell r="A2458">
            <v>110050</v>
          </cell>
          <cell r="B2458" t="str">
            <v>RO</v>
          </cell>
          <cell r="C2458" t="str">
            <v>NOVO HORIZONTE DO OESTE</v>
          </cell>
          <cell r="D2458" t="str">
            <v>110050</v>
          </cell>
          <cell r="E2458">
            <v>12224</v>
          </cell>
          <cell r="F2458">
            <v>7591573</v>
          </cell>
          <cell r="G2458">
            <v>15980</v>
          </cell>
          <cell r="H2458">
            <v>6829266</v>
          </cell>
          <cell r="I2458">
            <v>54320</v>
          </cell>
          <cell r="J2458">
            <v>4599439</v>
          </cell>
        </row>
        <row r="2459">
          <cell r="A2459">
            <v>110015</v>
          </cell>
          <cell r="B2459" t="str">
            <v>RO</v>
          </cell>
          <cell r="C2459" t="str">
            <v>OURO PRETO DO OESTE</v>
          </cell>
          <cell r="D2459" t="str">
            <v>110015</v>
          </cell>
          <cell r="F2459">
            <v>253176</v>
          </cell>
          <cell r="H2459">
            <v>271260</v>
          </cell>
          <cell r="J2459">
            <v>180840</v>
          </cell>
        </row>
        <row r="2460">
          <cell r="A2460">
            <v>110145</v>
          </cell>
          <cell r="B2460" t="str">
            <v>RO</v>
          </cell>
          <cell r="C2460" t="str">
            <v>PARECIS</v>
          </cell>
          <cell r="D2460" t="str">
            <v>110145</v>
          </cell>
          <cell r="F2460">
            <v>3454472</v>
          </cell>
          <cell r="H2460">
            <v>3701220</v>
          </cell>
          <cell r="J2460">
            <v>2467480</v>
          </cell>
        </row>
        <row r="2461">
          <cell r="A2461">
            <v>110018</v>
          </cell>
          <cell r="B2461" t="str">
            <v>RO</v>
          </cell>
          <cell r="C2461" t="str">
            <v>PIMENTA BUENO</v>
          </cell>
          <cell r="D2461" t="str">
            <v>110018</v>
          </cell>
          <cell r="E2461">
            <v>328204</v>
          </cell>
          <cell r="F2461">
            <v>36822780</v>
          </cell>
          <cell r="G2461">
            <v>43058</v>
          </cell>
          <cell r="H2461">
            <v>39542628</v>
          </cell>
          <cell r="I2461">
            <v>54596</v>
          </cell>
          <cell r="J2461">
            <v>23711007</v>
          </cell>
        </row>
        <row r="2462">
          <cell r="A2462">
            <v>110146</v>
          </cell>
          <cell r="B2462" t="str">
            <v>RO</v>
          </cell>
          <cell r="C2462" t="str">
            <v>PIMENTEIRAS DO OESTE</v>
          </cell>
          <cell r="D2462" t="str">
            <v>110146</v>
          </cell>
          <cell r="F2462">
            <v>948528</v>
          </cell>
          <cell r="H2462">
            <v>1016280</v>
          </cell>
          <cell r="J2462">
            <v>677520</v>
          </cell>
        </row>
        <row r="2463">
          <cell r="A2463">
            <v>110020</v>
          </cell>
          <cell r="B2463" t="str">
            <v>RO</v>
          </cell>
          <cell r="C2463" t="str">
            <v>PORTO VELHO</v>
          </cell>
          <cell r="D2463" t="str">
            <v>110020</v>
          </cell>
          <cell r="E2463">
            <v>3169312</v>
          </cell>
          <cell r="F2463">
            <v>238752697</v>
          </cell>
          <cell r="G2463">
            <v>3209327</v>
          </cell>
          <cell r="H2463">
            <v>220691415</v>
          </cell>
          <cell r="I2463">
            <v>2130455</v>
          </cell>
          <cell r="J2463">
            <v>168583953</v>
          </cell>
        </row>
        <row r="2464">
          <cell r="A2464">
            <v>110147</v>
          </cell>
          <cell r="B2464" t="str">
            <v>RO</v>
          </cell>
          <cell r="C2464" t="str">
            <v>PRIMAVERA DE RONDÔNIA</v>
          </cell>
          <cell r="D2464" t="str">
            <v>110147</v>
          </cell>
          <cell r="E2464">
            <v>12736</v>
          </cell>
          <cell r="F2464">
            <v>3815258</v>
          </cell>
          <cell r="G2464">
            <v>1600</v>
          </cell>
          <cell r="H2464">
            <v>4910409</v>
          </cell>
          <cell r="J2464">
            <v>3715979</v>
          </cell>
        </row>
        <row r="2465">
          <cell r="A2465">
            <v>110028</v>
          </cell>
          <cell r="B2465" t="str">
            <v>RO</v>
          </cell>
          <cell r="C2465" t="str">
            <v>ROLIM DE MOURA</v>
          </cell>
          <cell r="D2465" t="str">
            <v>110028</v>
          </cell>
          <cell r="F2465">
            <v>48505800</v>
          </cell>
          <cell r="H2465">
            <v>51970500</v>
          </cell>
          <cell r="J2465">
            <v>34647000</v>
          </cell>
        </row>
        <row r="2466">
          <cell r="A2466">
            <v>110029</v>
          </cell>
          <cell r="B2466" t="str">
            <v>RO</v>
          </cell>
          <cell r="C2466" t="str">
            <v>SANTA LUZIA D'OESTE</v>
          </cell>
          <cell r="D2466" t="str">
            <v>110029</v>
          </cell>
          <cell r="F2466">
            <v>9308992</v>
          </cell>
          <cell r="H2466">
            <v>9973920</v>
          </cell>
          <cell r="J2466">
            <v>6649280</v>
          </cell>
        </row>
        <row r="2467">
          <cell r="A2467">
            <v>110149</v>
          </cell>
          <cell r="B2467" t="str">
            <v>RO</v>
          </cell>
          <cell r="C2467" t="str">
            <v>SÃO FRANCISCO DO GUAPORÉ</v>
          </cell>
          <cell r="D2467" t="str">
            <v>110149</v>
          </cell>
          <cell r="E2467">
            <v>3951</v>
          </cell>
          <cell r="F2467">
            <v>7100301</v>
          </cell>
          <cell r="G2467">
            <v>1720</v>
          </cell>
          <cell r="H2467">
            <v>7607040</v>
          </cell>
          <cell r="I2467">
            <v>10876</v>
          </cell>
          <cell r="J2467">
            <v>5014204</v>
          </cell>
        </row>
        <row r="2468">
          <cell r="A2468">
            <v>110032</v>
          </cell>
          <cell r="B2468" t="str">
            <v>RO</v>
          </cell>
          <cell r="C2468" t="str">
            <v>SÃO MIGUEL DO GUAPORÉ</v>
          </cell>
          <cell r="D2468" t="str">
            <v>110032</v>
          </cell>
          <cell r="F2468">
            <v>111427690</v>
          </cell>
          <cell r="H2468">
            <v>119391578</v>
          </cell>
          <cell r="J2468">
            <v>79595904</v>
          </cell>
        </row>
        <row r="2469">
          <cell r="A2469">
            <v>110150</v>
          </cell>
          <cell r="B2469" t="str">
            <v>RO</v>
          </cell>
          <cell r="C2469" t="str">
            <v>SERINGUEIRAS</v>
          </cell>
          <cell r="D2469" t="str">
            <v>110150</v>
          </cell>
          <cell r="F2469">
            <v>1129884</v>
          </cell>
          <cell r="G2469">
            <v>1</v>
          </cell>
          <cell r="H2469">
            <v>1210578</v>
          </cell>
          <cell r="J2469">
            <v>807040</v>
          </cell>
        </row>
        <row r="2470">
          <cell r="A2470">
            <v>110155</v>
          </cell>
          <cell r="B2470" t="str">
            <v>RO</v>
          </cell>
          <cell r="C2470" t="str">
            <v>TEIXEIRÓPOLIS</v>
          </cell>
          <cell r="D2470" t="str">
            <v>110155</v>
          </cell>
          <cell r="E2470">
            <v>96099</v>
          </cell>
          <cell r="F2470">
            <v>10142471</v>
          </cell>
          <cell r="G2470">
            <v>106772</v>
          </cell>
          <cell r="H2470">
            <v>10233242</v>
          </cell>
          <cell r="I2470">
            <v>59498</v>
          </cell>
          <cell r="J2470">
            <v>7072070</v>
          </cell>
        </row>
        <row r="2471">
          <cell r="A2471">
            <v>110160</v>
          </cell>
          <cell r="B2471" t="str">
            <v>RO</v>
          </cell>
          <cell r="C2471" t="str">
            <v>THEOBROMA</v>
          </cell>
          <cell r="D2471" t="str">
            <v>110160</v>
          </cell>
          <cell r="E2471">
            <v>51593</v>
          </cell>
          <cell r="F2471">
            <v>21800669</v>
          </cell>
          <cell r="G2471">
            <v>6706</v>
          </cell>
          <cell r="H2471">
            <v>23588120</v>
          </cell>
          <cell r="I2471">
            <v>123471</v>
          </cell>
          <cell r="J2471">
            <v>13652005</v>
          </cell>
        </row>
        <row r="2472">
          <cell r="A2472">
            <v>110170</v>
          </cell>
          <cell r="B2472" t="str">
            <v>RO</v>
          </cell>
          <cell r="C2472" t="str">
            <v>URUPÁ</v>
          </cell>
          <cell r="D2472" t="str">
            <v>110170</v>
          </cell>
          <cell r="E2472">
            <v>119074</v>
          </cell>
          <cell r="F2472">
            <v>9400331</v>
          </cell>
          <cell r="G2472">
            <v>76117</v>
          </cell>
          <cell r="H2472">
            <v>12355715</v>
          </cell>
          <cell r="I2472">
            <v>6365</v>
          </cell>
          <cell r="J2472">
            <v>8492255</v>
          </cell>
        </row>
        <row r="2473">
          <cell r="A2473">
            <v>110180</v>
          </cell>
          <cell r="B2473" t="str">
            <v>RO</v>
          </cell>
          <cell r="C2473" t="str">
            <v>VALE DO PARAÍSO</v>
          </cell>
          <cell r="D2473" t="str">
            <v>110180</v>
          </cell>
          <cell r="E2473">
            <v>59646</v>
          </cell>
          <cell r="F2473">
            <v>7584944</v>
          </cell>
          <cell r="G2473">
            <v>22783</v>
          </cell>
          <cell r="H2473">
            <v>7003214</v>
          </cell>
          <cell r="I2473">
            <v>11419</v>
          </cell>
          <cell r="J2473">
            <v>4317429</v>
          </cell>
        </row>
        <row r="2474">
          <cell r="A2474">
            <v>110030</v>
          </cell>
          <cell r="B2474" t="str">
            <v>RO</v>
          </cell>
          <cell r="C2474" t="str">
            <v>VILHENA</v>
          </cell>
          <cell r="D2474" t="str">
            <v>110030</v>
          </cell>
          <cell r="E2474">
            <v>154995</v>
          </cell>
          <cell r="F2474">
            <v>148787029</v>
          </cell>
          <cell r="G2474">
            <v>718</v>
          </cell>
          <cell r="H2474">
            <v>156917206</v>
          </cell>
          <cell r="I2474">
            <v>490</v>
          </cell>
          <cell r="J2474">
            <v>104633186</v>
          </cell>
        </row>
        <row r="2475">
          <cell r="A2475">
            <v>140005</v>
          </cell>
          <cell r="B2475" t="str">
            <v>RR</v>
          </cell>
          <cell r="C2475" t="str">
            <v>ALTO ALEGRE</v>
          </cell>
          <cell r="D2475" t="str">
            <v>140005</v>
          </cell>
          <cell r="F2475">
            <v>5416824</v>
          </cell>
          <cell r="H2475">
            <v>5803740</v>
          </cell>
          <cell r="J2475">
            <v>3869160</v>
          </cell>
        </row>
        <row r="2476">
          <cell r="A2476">
            <v>140015</v>
          </cell>
          <cell r="B2476" t="str">
            <v>RR</v>
          </cell>
          <cell r="C2476" t="str">
            <v>BONFIM</v>
          </cell>
          <cell r="D2476" t="str">
            <v>140015</v>
          </cell>
          <cell r="E2476">
            <v>141101</v>
          </cell>
          <cell r="F2476">
            <v>29706809</v>
          </cell>
          <cell r="G2476">
            <v>67545</v>
          </cell>
          <cell r="H2476">
            <v>40112410</v>
          </cell>
          <cell r="I2476">
            <v>79434</v>
          </cell>
          <cell r="J2476">
            <v>27914879</v>
          </cell>
        </row>
        <row r="2477">
          <cell r="A2477">
            <v>140030</v>
          </cell>
          <cell r="B2477" t="str">
            <v>RR</v>
          </cell>
          <cell r="C2477" t="str">
            <v>MUCAJAÍ</v>
          </cell>
          <cell r="D2477" t="str">
            <v>140030</v>
          </cell>
          <cell r="F2477">
            <v>5879720</v>
          </cell>
          <cell r="H2477">
            <v>6299700</v>
          </cell>
          <cell r="J2477">
            <v>4199800</v>
          </cell>
        </row>
        <row r="2478">
          <cell r="A2478">
            <v>140040</v>
          </cell>
          <cell r="B2478" t="str">
            <v>RR</v>
          </cell>
          <cell r="C2478" t="str">
            <v>NORMANDIA</v>
          </cell>
          <cell r="D2478" t="str">
            <v>140040</v>
          </cell>
          <cell r="F2478">
            <v>1120</v>
          </cell>
          <cell r="H2478">
            <v>1200</v>
          </cell>
          <cell r="J2478">
            <v>800</v>
          </cell>
        </row>
        <row r="2479">
          <cell r="A2479">
            <v>140045</v>
          </cell>
          <cell r="B2479" t="str">
            <v>RR</v>
          </cell>
          <cell r="C2479" t="str">
            <v>PACARAIMA</v>
          </cell>
          <cell r="D2479" t="str">
            <v>140045</v>
          </cell>
          <cell r="F2479">
            <v>1244600</v>
          </cell>
          <cell r="H2479">
            <v>1333500</v>
          </cell>
          <cell r="J2479">
            <v>889000</v>
          </cell>
        </row>
        <row r="2480">
          <cell r="A2480">
            <v>140070</v>
          </cell>
          <cell r="B2480" t="str">
            <v>RR</v>
          </cell>
          <cell r="C2480" t="str">
            <v>UIRAMUTÃ</v>
          </cell>
          <cell r="D2480" t="str">
            <v>140070</v>
          </cell>
          <cell r="E2480">
            <v>8404</v>
          </cell>
          <cell r="F2480">
            <v>3222198</v>
          </cell>
          <cell r="G2480">
            <v>28173</v>
          </cell>
          <cell r="H2480">
            <v>3164959</v>
          </cell>
          <cell r="I2480">
            <v>13392</v>
          </cell>
          <cell r="J2480">
            <v>2340024</v>
          </cell>
        </row>
        <row r="2481">
          <cell r="A2481">
            <v>420060</v>
          </cell>
          <cell r="B2481" t="str">
            <v>SC</v>
          </cell>
          <cell r="C2481" t="str">
            <v>ÁGUAS MORNAS</v>
          </cell>
          <cell r="D2481" t="str">
            <v>420060</v>
          </cell>
          <cell r="F2481">
            <v>20732264</v>
          </cell>
          <cell r="H2481">
            <v>22213140</v>
          </cell>
          <cell r="J2481">
            <v>14808760</v>
          </cell>
        </row>
        <row r="2482">
          <cell r="A2482">
            <v>420075</v>
          </cell>
          <cell r="B2482" t="str">
            <v>SC</v>
          </cell>
          <cell r="C2482" t="str">
            <v>ALTO BELA VISTA</v>
          </cell>
          <cell r="D2482" t="str">
            <v>420075</v>
          </cell>
          <cell r="F2482">
            <v>8056803</v>
          </cell>
          <cell r="G2482">
            <v>5340</v>
          </cell>
          <cell r="H2482">
            <v>9224255</v>
          </cell>
          <cell r="I2482">
            <v>4469</v>
          </cell>
          <cell r="J2482">
            <v>5013255</v>
          </cell>
        </row>
        <row r="2483">
          <cell r="A2483">
            <v>420190</v>
          </cell>
          <cell r="B2483" t="str">
            <v>SC</v>
          </cell>
          <cell r="C2483" t="str">
            <v>AURORA</v>
          </cell>
          <cell r="D2483" t="str">
            <v>420190</v>
          </cell>
          <cell r="F2483">
            <v>21405300</v>
          </cell>
          <cell r="H2483">
            <v>22934250</v>
          </cell>
          <cell r="J2483">
            <v>15289500</v>
          </cell>
        </row>
        <row r="2484">
          <cell r="A2484">
            <v>420213</v>
          </cell>
          <cell r="B2484" t="str">
            <v>SC</v>
          </cell>
          <cell r="C2484" t="str">
            <v>BELA VISTA DO TOLDO</v>
          </cell>
          <cell r="D2484" t="str">
            <v>420213</v>
          </cell>
          <cell r="E2484">
            <v>111186</v>
          </cell>
          <cell r="F2484">
            <v>9564931</v>
          </cell>
          <cell r="G2484">
            <v>6409</v>
          </cell>
          <cell r="H2484">
            <v>9013405</v>
          </cell>
          <cell r="I2484">
            <v>2342</v>
          </cell>
          <cell r="J2484">
            <v>6334279</v>
          </cell>
        </row>
        <row r="2485">
          <cell r="A2485">
            <v>420230</v>
          </cell>
          <cell r="B2485" t="str">
            <v>SC</v>
          </cell>
          <cell r="C2485" t="str">
            <v>BIGUAÇU</v>
          </cell>
          <cell r="D2485" t="str">
            <v>420230</v>
          </cell>
          <cell r="F2485">
            <v>0</v>
          </cell>
          <cell r="H2485">
            <v>0</v>
          </cell>
          <cell r="J2485">
            <v>0</v>
          </cell>
        </row>
        <row r="2486">
          <cell r="A2486">
            <v>420243</v>
          </cell>
          <cell r="B2486" t="str">
            <v>SC</v>
          </cell>
          <cell r="C2486" t="str">
            <v>BOCAINA DO SUL</v>
          </cell>
          <cell r="D2486" t="str">
            <v>420243</v>
          </cell>
          <cell r="F2486">
            <v>32484200</v>
          </cell>
          <cell r="H2486">
            <v>34804500</v>
          </cell>
          <cell r="J2486">
            <v>23203000</v>
          </cell>
        </row>
        <row r="2487">
          <cell r="A2487">
            <v>420253</v>
          </cell>
          <cell r="B2487" t="str">
            <v>SC</v>
          </cell>
          <cell r="C2487" t="str">
            <v>BOM JESUS</v>
          </cell>
          <cell r="D2487" t="str">
            <v>420253</v>
          </cell>
          <cell r="F2487">
            <v>12878600</v>
          </cell>
          <cell r="H2487">
            <v>13798500</v>
          </cell>
          <cell r="J2487">
            <v>9199000</v>
          </cell>
        </row>
        <row r="2488">
          <cell r="A2488">
            <v>420245</v>
          </cell>
          <cell r="B2488" t="str">
            <v>SC</v>
          </cell>
          <cell r="C2488" t="str">
            <v>BOMBINHAS</v>
          </cell>
          <cell r="D2488" t="str">
            <v>420245</v>
          </cell>
          <cell r="F2488">
            <v>16167368</v>
          </cell>
          <cell r="H2488">
            <v>17322180</v>
          </cell>
          <cell r="J2488">
            <v>11548120</v>
          </cell>
        </row>
        <row r="2489">
          <cell r="A2489">
            <v>420270</v>
          </cell>
          <cell r="B2489" t="str">
            <v>SC</v>
          </cell>
          <cell r="C2489" t="str">
            <v>BOTUVERÁ</v>
          </cell>
          <cell r="D2489" t="str">
            <v>420270</v>
          </cell>
          <cell r="F2489">
            <v>22025668</v>
          </cell>
          <cell r="H2489">
            <v>23598930</v>
          </cell>
          <cell r="J2489">
            <v>15732620</v>
          </cell>
        </row>
        <row r="2490">
          <cell r="A2490">
            <v>420290</v>
          </cell>
          <cell r="B2490" t="str">
            <v>SC</v>
          </cell>
          <cell r="C2490" t="str">
            <v>BRUSQUE</v>
          </cell>
          <cell r="D2490" t="str">
            <v>420290</v>
          </cell>
          <cell r="F2490">
            <v>75506368</v>
          </cell>
          <cell r="H2490">
            <v>80899680</v>
          </cell>
          <cell r="J2490">
            <v>53933120</v>
          </cell>
        </row>
        <row r="2491">
          <cell r="A2491">
            <v>420315</v>
          </cell>
          <cell r="B2491" t="str">
            <v>SC</v>
          </cell>
          <cell r="C2491" t="str">
            <v>CALMON</v>
          </cell>
          <cell r="D2491" t="str">
            <v>420315</v>
          </cell>
          <cell r="F2491">
            <v>6097504</v>
          </cell>
          <cell r="H2491">
            <v>6533040</v>
          </cell>
          <cell r="J2491">
            <v>4355360</v>
          </cell>
        </row>
        <row r="2492">
          <cell r="A2492">
            <v>420370</v>
          </cell>
          <cell r="B2492" t="str">
            <v>SC</v>
          </cell>
          <cell r="C2492" t="str">
            <v>CANELINHA</v>
          </cell>
          <cell r="D2492" t="str">
            <v>420370</v>
          </cell>
          <cell r="F2492">
            <v>28483616</v>
          </cell>
          <cell r="H2492">
            <v>30518160</v>
          </cell>
          <cell r="J2492">
            <v>20345440</v>
          </cell>
        </row>
        <row r="2493">
          <cell r="A2493">
            <v>420455</v>
          </cell>
          <cell r="B2493" t="str">
            <v>SC</v>
          </cell>
          <cell r="C2493" t="str">
            <v>CORREIA PINTO</v>
          </cell>
          <cell r="D2493" t="str">
            <v>420455</v>
          </cell>
          <cell r="E2493">
            <v>2</v>
          </cell>
          <cell r="F2493">
            <v>13730113</v>
          </cell>
          <cell r="G2493">
            <v>120</v>
          </cell>
          <cell r="H2493">
            <v>13175837</v>
          </cell>
          <cell r="I2493">
            <v>41</v>
          </cell>
          <cell r="J2493">
            <v>7697550</v>
          </cell>
        </row>
        <row r="2494">
          <cell r="A2494">
            <v>420515</v>
          </cell>
          <cell r="B2494" t="str">
            <v>SC</v>
          </cell>
          <cell r="C2494" t="str">
            <v>DOUTOR PEDRINHO</v>
          </cell>
          <cell r="D2494" t="str">
            <v>420515</v>
          </cell>
          <cell r="F2494">
            <v>8976212</v>
          </cell>
          <cell r="H2494">
            <v>9617370</v>
          </cell>
          <cell r="J2494">
            <v>6411580</v>
          </cell>
        </row>
        <row r="2495">
          <cell r="A2495">
            <v>420517</v>
          </cell>
          <cell r="B2495" t="str">
            <v>SC</v>
          </cell>
          <cell r="C2495" t="str">
            <v>ENTRE RIOS</v>
          </cell>
          <cell r="D2495" t="str">
            <v>420517</v>
          </cell>
          <cell r="F2495">
            <v>11820340</v>
          </cell>
          <cell r="H2495">
            <v>12664650</v>
          </cell>
          <cell r="J2495">
            <v>8443100</v>
          </cell>
        </row>
        <row r="2496">
          <cell r="A2496">
            <v>420543</v>
          </cell>
          <cell r="B2496" t="str">
            <v>SC</v>
          </cell>
          <cell r="C2496" t="str">
            <v>FORMOSA DO SUL</v>
          </cell>
          <cell r="D2496" t="str">
            <v>420543</v>
          </cell>
          <cell r="F2496">
            <v>2458932</v>
          </cell>
          <cell r="H2496">
            <v>2634570</v>
          </cell>
          <cell r="J2496">
            <v>1756380</v>
          </cell>
        </row>
        <row r="2497">
          <cell r="A2497">
            <v>420570</v>
          </cell>
          <cell r="B2497" t="str">
            <v>SC</v>
          </cell>
          <cell r="C2497" t="str">
            <v>GAROPABA</v>
          </cell>
          <cell r="D2497" t="str">
            <v>420570</v>
          </cell>
          <cell r="F2497">
            <v>8457372</v>
          </cell>
          <cell r="H2497">
            <v>9061470</v>
          </cell>
          <cell r="J2497">
            <v>6040980</v>
          </cell>
        </row>
        <row r="2498">
          <cell r="A2498">
            <v>420590</v>
          </cell>
          <cell r="B2498" t="str">
            <v>SC</v>
          </cell>
          <cell r="C2498" t="str">
            <v>GASPAR</v>
          </cell>
          <cell r="D2498" t="str">
            <v>420590</v>
          </cell>
          <cell r="F2498">
            <v>58056852</v>
          </cell>
          <cell r="H2498">
            <v>62203770</v>
          </cell>
          <cell r="J2498">
            <v>41469180</v>
          </cell>
        </row>
        <row r="2499">
          <cell r="A2499">
            <v>420600</v>
          </cell>
          <cell r="B2499" t="str">
            <v>SC</v>
          </cell>
          <cell r="C2499" t="str">
            <v>GOVERNADOR CELSO RAMOS</v>
          </cell>
          <cell r="D2499" t="str">
            <v>420600</v>
          </cell>
          <cell r="F2499">
            <v>65746968</v>
          </cell>
          <cell r="H2499">
            <v>70443180</v>
          </cell>
          <cell r="J2499">
            <v>46962120</v>
          </cell>
        </row>
        <row r="2500">
          <cell r="A2500">
            <v>420620</v>
          </cell>
          <cell r="B2500" t="str">
            <v>SC</v>
          </cell>
          <cell r="C2500" t="str">
            <v>GRAVATAL</v>
          </cell>
          <cell r="D2500" t="str">
            <v>420620</v>
          </cell>
          <cell r="F2500">
            <v>14298956</v>
          </cell>
          <cell r="H2500">
            <v>15320310</v>
          </cell>
          <cell r="J2500">
            <v>10213540</v>
          </cell>
        </row>
        <row r="2501">
          <cell r="A2501">
            <v>420665</v>
          </cell>
          <cell r="B2501" t="str">
            <v>SC</v>
          </cell>
          <cell r="C2501" t="str">
            <v>GUATAMBÚ</v>
          </cell>
          <cell r="D2501" t="str">
            <v>420665</v>
          </cell>
          <cell r="E2501">
            <v>168803</v>
          </cell>
          <cell r="F2501">
            <v>14644040</v>
          </cell>
          <cell r="G2501">
            <v>162746</v>
          </cell>
          <cell r="H2501">
            <v>21524093</v>
          </cell>
          <cell r="I2501">
            <v>182586</v>
          </cell>
          <cell r="J2501">
            <v>15247186</v>
          </cell>
        </row>
        <row r="2502">
          <cell r="A2502">
            <v>420730</v>
          </cell>
          <cell r="B2502" t="str">
            <v>SC</v>
          </cell>
          <cell r="C2502" t="str">
            <v>IMBITUBA</v>
          </cell>
          <cell r="D2502" t="str">
            <v>420730</v>
          </cell>
          <cell r="F2502">
            <v>4100824</v>
          </cell>
          <cell r="H2502">
            <v>4393740</v>
          </cell>
          <cell r="J2502">
            <v>2929160</v>
          </cell>
        </row>
        <row r="2503">
          <cell r="A2503">
            <v>420740</v>
          </cell>
          <cell r="B2503" t="str">
            <v>SC</v>
          </cell>
          <cell r="C2503" t="str">
            <v>IMBUIA</v>
          </cell>
          <cell r="D2503" t="str">
            <v>420740</v>
          </cell>
          <cell r="F2503">
            <v>1805789300</v>
          </cell>
          <cell r="H2503">
            <v>1934774250</v>
          </cell>
          <cell r="J2503">
            <v>1289849500</v>
          </cell>
        </row>
        <row r="2504">
          <cell r="A2504">
            <v>420785</v>
          </cell>
          <cell r="B2504" t="str">
            <v>SC</v>
          </cell>
          <cell r="C2504" t="str">
            <v>IRATI</v>
          </cell>
          <cell r="D2504" t="str">
            <v>420785</v>
          </cell>
          <cell r="E2504">
            <v>154</v>
          </cell>
          <cell r="F2504">
            <v>13162678</v>
          </cell>
          <cell r="G2504">
            <v>1904</v>
          </cell>
          <cell r="H2504">
            <v>14271048</v>
          </cell>
          <cell r="I2504">
            <v>122</v>
          </cell>
          <cell r="J2504">
            <v>8143018</v>
          </cell>
        </row>
        <row r="2505">
          <cell r="A2505">
            <v>420810</v>
          </cell>
          <cell r="B2505" t="str">
            <v>SC</v>
          </cell>
          <cell r="C2505" t="str">
            <v>ITAIÓPOLIS</v>
          </cell>
          <cell r="D2505" t="str">
            <v>420810</v>
          </cell>
          <cell r="E2505">
            <v>175788</v>
          </cell>
          <cell r="F2505">
            <v>877199702</v>
          </cell>
          <cell r="G2505">
            <v>193885</v>
          </cell>
          <cell r="H2505">
            <v>940715629</v>
          </cell>
          <cell r="I2505">
            <v>133383</v>
          </cell>
          <cell r="J2505">
            <v>630068715</v>
          </cell>
        </row>
        <row r="2506">
          <cell r="A2506">
            <v>420830</v>
          </cell>
          <cell r="B2506" t="str">
            <v>SC</v>
          </cell>
          <cell r="C2506" t="str">
            <v>ITAPEMA</v>
          </cell>
          <cell r="D2506" t="str">
            <v>420830</v>
          </cell>
          <cell r="E2506">
            <v>739628</v>
          </cell>
          <cell r="F2506">
            <v>48883800</v>
          </cell>
          <cell r="G2506">
            <v>822274</v>
          </cell>
          <cell r="H2506">
            <v>65577737</v>
          </cell>
          <cell r="I2506">
            <v>4827784</v>
          </cell>
          <cell r="J2506">
            <v>72777544</v>
          </cell>
        </row>
        <row r="2507">
          <cell r="A2507">
            <v>420910</v>
          </cell>
          <cell r="B2507" t="str">
            <v>SC</v>
          </cell>
          <cell r="C2507" t="str">
            <v>JOINVILLE</v>
          </cell>
          <cell r="D2507" t="str">
            <v>420910</v>
          </cell>
          <cell r="F2507">
            <v>196192472</v>
          </cell>
          <cell r="H2507">
            <v>210206220</v>
          </cell>
          <cell r="J2507">
            <v>140137480</v>
          </cell>
        </row>
        <row r="2508">
          <cell r="A2508">
            <v>420970</v>
          </cell>
          <cell r="B2508" t="str">
            <v>SC</v>
          </cell>
          <cell r="C2508" t="str">
            <v>LEBON RÉGIS</v>
          </cell>
          <cell r="D2508" t="str">
            <v>420970</v>
          </cell>
          <cell r="F2508">
            <v>5208</v>
          </cell>
          <cell r="H2508">
            <v>5580</v>
          </cell>
          <cell r="J2508">
            <v>3720</v>
          </cell>
        </row>
        <row r="2509">
          <cell r="A2509">
            <v>420980</v>
          </cell>
          <cell r="B2509" t="str">
            <v>SC</v>
          </cell>
          <cell r="C2509" t="str">
            <v>LEOBERTO LEAL</v>
          </cell>
          <cell r="D2509" t="str">
            <v>420980</v>
          </cell>
          <cell r="F2509">
            <v>13606320</v>
          </cell>
          <cell r="H2509">
            <v>14578200</v>
          </cell>
          <cell r="J2509">
            <v>9718800</v>
          </cell>
        </row>
        <row r="2510">
          <cell r="A2510">
            <v>421003</v>
          </cell>
          <cell r="B2510" t="str">
            <v>SC</v>
          </cell>
          <cell r="C2510" t="str">
            <v>LUZERNA</v>
          </cell>
          <cell r="D2510" t="str">
            <v>421003</v>
          </cell>
          <cell r="E2510">
            <v>56699</v>
          </cell>
          <cell r="F2510">
            <v>31159820</v>
          </cell>
          <cell r="G2510">
            <v>104443</v>
          </cell>
          <cell r="H2510">
            <v>31927458</v>
          </cell>
          <cell r="I2510">
            <v>38385</v>
          </cell>
          <cell r="J2510">
            <v>23304259</v>
          </cell>
        </row>
        <row r="2511">
          <cell r="A2511">
            <v>421005</v>
          </cell>
          <cell r="B2511" t="str">
            <v>SC</v>
          </cell>
          <cell r="C2511" t="str">
            <v>MACIEIRA</v>
          </cell>
          <cell r="D2511" t="str">
            <v>421005</v>
          </cell>
          <cell r="F2511">
            <v>12667721</v>
          </cell>
          <cell r="H2511">
            <v>14460270</v>
          </cell>
          <cell r="J2511">
            <v>9640180</v>
          </cell>
        </row>
        <row r="2512">
          <cell r="A2512">
            <v>421010</v>
          </cell>
          <cell r="B2512" t="str">
            <v>SC</v>
          </cell>
          <cell r="C2512" t="str">
            <v>MAFRA</v>
          </cell>
          <cell r="D2512" t="str">
            <v>421010</v>
          </cell>
          <cell r="F2512">
            <v>56547400</v>
          </cell>
          <cell r="H2512">
            <v>60586500</v>
          </cell>
          <cell r="J2512">
            <v>40391000</v>
          </cell>
        </row>
        <row r="2513">
          <cell r="A2513">
            <v>421020</v>
          </cell>
          <cell r="B2513" t="str">
            <v>SC</v>
          </cell>
          <cell r="C2513" t="str">
            <v>MAJOR GERCINO</v>
          </cell>
          <cell r="D2513" t="str">
            <v>421020</v>
          </cell>
          <cell r="F2513">
            <v>8018332</v>
          </cell>
          <cell r="H2513">
            <v>8591070</v>
          </cell>
          <cell r="J2513">
            <v>5727380</v>
          </cell>
        </row>
        <row r="2514">
          <cell r="A2514">
            <v>421030</v>
          </cell>
          <cell r="B2514" t="str">
            <v>SC</v>
          </cell>
          <cell r="C2514" t="str">
            <v>MAJOR VIEIRA</v>
          </cell>
          <cell r="D2514" t="str">
            <v>421030</v>
          </cell>
          <cell r="F2514">
            <v>294252</v>
          </cell>
          <cell r="H2514">
            <v>315270</v>
          </cell>
          <cell r="J2514">
            <v>210180</v>
          </cell>
        </row>
        <row r="2515">
          <cell r="A2515">
            <v>421070</v>
          </cell>
          <cell r="B2515" t="str">
            <v>SC</v>
          </cell>
          <cell r="C2515" t="str">
            <v>MATOS COSTA</v>
          </cell>
          <cell r="D2515" t="str">
            <v>421070</v>
          </cell>
          <cell r="F2515">
            <v>6895224</v>
          </cell>
          <cell r="H2515">
            <v>7387740</v>
          </cell>
          <cell r="J2515">
            <v>4925160</v>
          </cell>
        </row>
        <row r="2516">
          <cell r="A2516">
            <v>421125</v>
          </cell>
          <cell r="B2516" t="str">
            <v>SC</v>
          </cell>
          <cell r="C2516" t="str">
            <v>MORRO GRANDE</v>
          </cell>
          <cell r="D2516" t="str">
            <v>421125</v>
          </cell>
          <cell r="F2516">
            <v>0</v>
          </cell>
          <cell r="H2516">
            <v>0</v>
          </cell>
          <cell r="J2516">
            <v>0</v>
          </cell>
        </row>
        <row r="2517">
          <cell r="A2517">
            <v>421145</v>
          </cell>
          <cell r="B2517" t="str">
            <v>SC</v>
          </cell>
          <cell r="C2517" t="str">
            <v>NOVA ITABERABA</v>
          </cell>
          <cell r="D2517" t="str">
            <v>421145</v>
          </cell>
          <cell r="F2517">
            <v>5336492</v>
          </cell>
          <cell r="H2517">
            <v>5717670</v>
          </cell>
          <cell r="J2517">
            <v>3811780</v>
          </cell>
        </row>
        <row r="2518">
          <cell r="A2518">
            <v>421150</v>
          </cell>
          <cell r="B2518" t="str">
            <v>SC</v>
          </cell>
          <cell r="C2518" t="str">
            <v>NOVA TRENTO</v>
          </cell>
          <cell r="D2518" t="str">
            <v>421150</v>
          </cell>
          <cell r="F2518">
            <v>18709712</v>
          </cell>
          <cell r="H2518">
            <v>20046120</v>
          </cell>
          <cell r="J2518">
            <v>13364080</v>
          </cell>
        </row>
        <row r="2519">
          <cell r="A2519">
            <v>421189</v>
          </cell>
          <cell r="B2519" t="str">
            <v>SC</v>
          </cell>
          <cell r="C2519" t="str">
            <v>PAINEL</v>
          </cell>
          <cell r="D2519" t="str">
            <v>421189</v>
          </cell>
          <cell r="E2519">
            <v>32886</v>
          </cell>
          <cell r="F2519">
            <v>13991171</v>
          </cell>
          <cell r="G2519">
            <v>9050</v>
          </cell>
          <cell r="H2519">
            <v>13244595</v>
          </cell>
          <cell r="I2519">
            <v>1877</v>
          </cell>
          <cell r="J2519">
            <v>8689984</v>
          </cell>
        </row>
        <row r="2520">
          <cell r="A2520">
            <v>421190</v>
          </cell>
          <cell r="B2520" t="str">
            <v>SC</v>
          </cell>
          <cell r="C2520" t="str">
            <v>PALHOÇA</v>
          </cell>
          <cell r="D2520" t="str">
            <v>421190</v>
          </cell>
          <cell r="F2520">
            <v>18599700</v>
          </cell>
          <cell r="H2520">
            <v>19928250</v>
          </cell>
          <cell r="J2520">
            <v>13285500</v>
          </cell>
        </row>
        <row r="2521">
          <cell r="A2521">
            <v>421205</v>
          </cell>
          <cell r="B2521" t="str">
            <v>SC</v>
          </cell>
          <cell r="C2521" t="str">
            <v>PALMEIRA</v>
          </cell>
          <cell r="D2521" t="str">
            <v>421205</v>
          </cell>
          <cell r="F2521">
            <v>19132029</v>
          </cell>
          <cell r="H2521">
            <v>20497080</v>
          </cell>
          <cell r="J2521">
            <v>13664720</v>
          </cell>
        </row>
        <row r="2522">
          <cell r="A2522">
            <v>421210</v>
          </cell>
          <cell r="B2522" t="str">
            <v>SC</v>
          </cell>
          <cell r="C2522" t="str">
            <v>PALMITOS</v>
          </cell>
          <cell r="D2522" t="str">
            <v>421210</v>
          </cell>
          <cell r="F2522">
            <v>457772</v>
          </cell>
          <cell r="H2522">
            <v>490470</v>
          </cell>
          <cell r="J2522">
            <v>326980</v>
          </cell>
        </row>
        <row r="2523">
          <cell r="A2523">
            <v>421220</v>
          </cell>
          <cell r="B2523" t="str">
            <v>SC</v>
          </cell>
          <cell r="C2523" t="str">
            <v>PAPANDUVA</v>
          </cell>
          <cell r="D2523" t="str">
            <v>421220</v>
          </cell>
          <cell r="F2523">
            <v>39751096</v>
          </cell>
          <cell r="H2523">
            <v>42590460</v>
          </cell>
          <cell r="J2523">
            <v>28393640</v>
          </cell>
        </row>
        <row r="2524">
          <cell r="A2524">
            <v>421240</v>
          </cell>
          <cell r="B2524" t="str">
            <v>SC</v>
          </cell>
          <cell r="C2524" t="str">
            <v>PEDRAS GRANDES</v>
          </cell>
          <cell r="D2524" t="str">
            <v>421240</v>
          </cell>
          <cell r="E2524">
            <v>36174</v>
          </cell>
          <cell r="F2524">
            <v>51215368</v>
          </cell>
          <cell r="G2524">
            <v>39075</v>
          </cell>
          <cell r="H2524">
            <v>58042953</v>
          </cell>
          <cell r="I2524">
            <v>26530</v>
          </cell>
          <cell r="J2524">
            <v>39017089</v>
          </cell>
        </row>
        <row r="2525">
          <cell r="A2525">
            <v>421335</v>
          </cell>
          <cell r="B2525" t="str">
            <v>SC</v>
          </cell>
          <cell r="C2525" t="str">
            <v>PONTE ALTA DO NORTE</v>
          </cell>
          <cell r="D2525" t="str">
            <v>421335</v>
          </cell>
          <cell r="F2525">
            <v>10066868</v>
          </cell>
          <cell r="H2525">
            <v>10785930</v>
          </cell>
          <cell r="J2525">
            <v>7190620</v>
          </cell>
        </row>
        <row r="2526">
          <cell r="A2526">
            <v>421350</v>
          </cell>
          <cell r="B2526" t="str">
            <v>SC</v>
          </cell>
          <cell r="C2526" t="str">
            <v>PORTO BELO</v>
          </cell>
          <cell r="D2526" t="str">
            <v>421350</v>
          </cell>
          <cell r="F2526">
            <v>6691076</v>
          </cell>
          <cell r="H2526">
            <v>7169010</v>
          </cell>
          <cell r="J2526">
            <v>4779340</v>
          </cell>
        </row>
        <row r="2527">
          <cell r="A2527">
            <v>421360</v>
          </cell>
          <cell r="B2527" t="str">
            <v>SC</v>
          </cell>
          <cell r="C2527" t="str">
            <v>PORTO UNIÃO</v>
          </cell>
          <cell r="D2527" t="str">
            <v>421360</v>
          </cell>
          <cell r="E2527">
            <v>70762</v>
          </cell>
          <cell r="F2527">
            <v>28786229</v>
          </cell>
          <cell r="G2527">
            <v>68447</v>
          </cell>
          <cell r="H2527">
            <v>42817388</v>
          </cell>
          <cell r="I2527">
            <v>43535</v>
          </cell>
          <cell r="J2527">
            <v>29784112</v>
          </cell>
        </row>
        <row r="2528">
          <cell r="A2528">
            <v>421490</v>
          </cell>
          <cell r="B2528" t="str">
            <v>SC</v>
          </cell>
          <cell r="C2528" t="str">
            <v>RIO FORTUNA</v>
          </cell>
          <cell r="D2528" t="str">
            <v>421490</v>
          </cell>
          <cell r="F2528">
            <v>8999900</v>
          </cell>
          <cell r="H2528">
            <v>9642750</v>
          </cell>
          <cell r="J2528">
            <v>6428500</v>
          </cell>
        </row>
        <row r="2529">
          <cell r="A2529">
            <v>421550</v>
          </cell>
          <cell r="B2529" t="str">
            <v>SC</v>
          </cell>
          <cell r="C2529" t="str">
            <v>SANTA CECÍLIA</v>
          </cell>
          <cell r="D2529" t="str">
            <v>421550</v>
          </cell>
          <cell r="F2529">
            <v>12927292</v>
          </cell>
          <cell r="H2529">
            <v>13850670</v>
          </cell>
          <cell r="J2529">
            <v>9233780</v>
          </cell>
        </row>
        <row r="2530">
          <cell r="A2530">
            <v>421560</v>
          </cell>
          <cell r="B2530" t="str">
            <v>SC</v>
          </cell>
          <cell r="C2530" t="str">
            <v>SANTA ROSA DE LIMA</v>
          </cell>
          <cell r="D2530" t="str">
            <v>421560</v>
          </cell>
          <cell r="F2530">
            <v>758576</v>
          </cell>
          <cell r="H2530">
            <v>812760</v>
          </cell>
          <cell r="J2530">
            <v>541840</v>
          </cell>
        </row>
        <row r="2531">
          <cell r="A2531">
            <v>421570</v>
          </cell>
          <cell r="B2531" t="str">
            <v>SC</v>
          </cell>
          <cell r="C2531" t="str">
            <v>SANTO AMARO DA IMPERATRIZ</v>
          </cell>
          <cell r="D2531" t="str">
            <v>421570</v>
          </cell>
          <cell r="F2531">
            <v>836686620</v>
          </cell>
          <cell r="H2531">
            <v>896449950</v>
          </cell>
          <cell r="J2531">
            <v>597633300</v>
          </cell>
        </row>
        <row r="2532">
          <cell r="A2532">
            <v>421575</v>
          </cell>
          <cell r="B2532" t="str">
            <v>SC</v>
          </cell>
          <cell r="C2532" t="str">
            <v>SÃO BERNARDINO</v>
          </cell>
          <cell r="D2532" t="str">
            <v>421575</v>
          </cell>
          <cell r="F2532">
            <v>4406388</v>
          </cell>
          <cell r="H2532">
            <v>4721130</v>
          </cell>
          <cell r="J2532">
            <v>3147420</v>
          </cell>
        </row>
        <row r="2533">
          <cell r="A2533">
            <v>421605</v>
          </cell>
          <cell r="B2533" t="str">
            <v>SC</v>
          </cell>
          <cell r="C2533" t="str">
            <v>SÃO CRISTOVÃO DO SUL</v>
          </cell>
          <cell r="D2533" t="str">
            <v>421605</v>
          </cell>
          <cell r="E2533">
            <v>2761</v>
          </cell>
          <cell r="F2533">
            <v>7992628</v>
          </cell>
          <cell r="G2533">
            <v>6196</v>
          </cell>
          <cell r="H2533">
            <v>8399220</v>
          </cell>
          <cell r="I2533">
            <v>1708</v>
          </cell>
          <cell r="J2533">
            <v>7333017</v>
          </cell>
        </row>
        <row r="2534">
          <cell r="A2534">
            <v>421630</v>
          </cell>
          <cell r="B2534" t="str">
            <v>SC</v>
          </cell>
          <cell r="C2534" t="str">
            <v>SÃO JOÃO BATISTA</v>
          </cell>
          <cell r="D2534" t="str">
            <v>421630</v>
          </cell>
          <cell r="E2534">
            <v>376715</v>
          </cell>
          <cell r="F2534">
            <v>40497698</v>
          </cell>
          <cell r="G2534">
            <v>196364</v>
          </cell>
          <cell r="H2534">
            <v>36520406</v>
          </cell>
          <cell r="J2534">
            <v>23287260</v>
          </cell>
        </row>
        <row r="2535">
          <cell r="A2535">
            <v>421660</v>
          </cell>
          <cell r="B2535" t="str">
            <v>SC</v>
          </cell>
          <cell r="C2535" t="str">
            <v>SÃO JOSÉ</v>
          </cell>
          <cell r="D2535" t="str">
            <v>421660</v>
          </cell>
          <cell r="F2535">
            <v>0</v>
          </cell>
          <cell r="H2535">
            <v>0</v>
          </cell>
          <cell r="J2535">
            <v>0</v>
          </cell>
        </row>
        <row r="2536">
          <cell r="A2536">
            <v>421680</v>
          </cell>
          <cell r="B2536" t="str">
            <v>SC</v>
          </cell>
          <cell r="C2536" t="str">
            <v>SÃO JOSÉ DO CERRITO</v>
          </cell>
          <cell r="D2536" t="str">
            <v>421680</v>
          </cell>
          <cell r="F2536">
            <v>17484656</v>
          </cell>
          <cell r="H2536">
            <v>18733560</v>
          </cell>
          <cell r="J2536">
            <v>12489040</v>
          </cell>
        </row>
        <row r="2537">
          <cell r="A2537">
            <v>421715</v>
          </cell>
          <cell r="B2537" t="str">
            <v>SC</v>
          </cell>
          <cell r="C2537" t="str">
            <v>SÃO MIGUEL DA BOA VISTA</v>
          </cell>
          <cell r="D2537" t="str">
            <v>421715</v>
          </cell>
          <cell r="J2537">
            <v>990949</v>
          </cell>
        </row>
        <row r="2538">
          <cell r="A2538">
            <v>421760</v>
          </cell>
          <cell r="B2538" t="str">
            <v>SC</v>
          </cell>
          <cell r="C2538" t="str">
            <v>SIDERÓPOLIS</v>
          </cell>
          <cell r="D2538" t="str">
            <v>421760</v>
          </cell>
          <cell r="E2538">
            <v>98002</v>
          </cell>
          <cell r="F2538">
            <v>28934087</v>
          </cell>
          <cell r="G2538">
            <v>129854</v>
          </cell>
          <cell r="H2538">
            <v>29451740</v>
          </cell>
          <cell r="I2538">
            <v>29730</v>
          </cell>
          <cell r="J2538">
            <v>19917852</v>
          </cell>
        </row>
        <row r="2539">
          <cell r="A2539">
            <v>421770</v>
          </cell>
          <cell r="B2539" t="str">
            <v>SC</v>
          </cell>
          <cell r="C2539" t="str">
            <v>SOMBRIO</v>
          </cell>
          <cell r="D2539" t="str">
            <v>421770</v>
          </cell>
          <cell r="F2539">
            <v>8435784</v>
          </cell>
          <cell r="H2539">
            <v>9038340</v>
          </cell>
          <cell r="J2539">
            <v>6025560</v>
          </cell>
        </row>
        <row r="2540">
          <cell r="A2540">
            <v>421790</v>
          </cell>
          <cell r="B2540" t="str">
            <v>SC</v>
          </cell>
          <cell r="C2540" t="str">
            <v>TANGARÁ</v>
          </cell>
          <cell r="D2540" t="str">
            <v>421790</v>
          </cell>
          <cell r="F2540">
            <v>10351656</v>
          </cell>
          <cell r="H2540">
            <v>11091060</v>
          </cell>
          <cell r="J2540">
            <v>7394040</v>
          </cell>
        </row>
        <row r="2541">
          <cell r="A2541">
            <v>421825</v>
          </cell>
          <cell r="B2541" t="str">
            <v>SC</v>
          </cell>
          <cell r="C2541" t="str">
            <v>TIMBÓ GRANDE</v>
          </cell>
          <cell r="D2541" t="str">
            <v>421825</v>
          </cell>
          <cell r="F2541">
            <v>13721932</v>
          </cell>
          <cell r="H2541">
            <v>14702070</v>
          </cell>
          <cell r="J2541">
            <v>9801380</v>
          </cell>
        </row>
        <row r="2542">
          <cell r="A2542">
            <v>421850</v>
          </cell>
          <cell r="B2542" t="str">
            <v>SC</v>
          </cell>
          <cell r="C2542" t="str">
            <v>TREZE TÍLIAS</v>
          </cell>
          <cell r="D2542" t="str">
            <v>421850</v>
          </cell>
          <cell r="F2542">
            <v>10262112</v>
          </cell>
          <cell r="H2542">
            <v>10995120</v>
          </cell>
          <cell r="J2542">
            <v>7330080</v>
          </cell>
        </row>
        <row r="2543">
          <cell r="A2543">
            <v>421870</v>
          </cell>
          <cell r="B2543" t="str">
            <v>SC</v>
          </cell>
          <cell r="C2543" t="str">
            <v>TUBARÃO</v>
          </cell>
          <cell r="D2543" t="str">
            <v>421870</v>
          </cell>
          <cell r="F2543">
            <v>166831728</v>
          </cell>
          <cell r="H2543">
            <v>178748280</v>
          </cell>
          <cell r="J2543">
            <v>119165520</v>
          </cell>
        </row>
        <row r="2544">
          <cell r="A2544">
            <v>421885</v>
          </cell>
          <cell r="B2544" t="str">
            <v>SC</v>
          </cell>
          <cell r="C2544" t="str">
            <v>UNIÃO DO OESTE</v>
          </cell>
          <cell r="D2544" t="str">
            <v>421885</v>
          </cell>
          <cell r="F2544">
            <v>11064256</v>
          </cell>
          <cell r="H2544">
            <v>11854560</v>
          </cell>
          <cell r="J2544">
            <v>7903040</v>
          </cell>
        </row>
        <row r="2545">
          <cell r="A2545">
            <v>421915</v>
          </cell>
          <cell r="B2545" t="str">
            <v>SC</v>
          </cell>
          <cell r="C2545" t="str">
            <v>VARGEM</v>
          </cell>
          <cell r="D2545" t="str">
            <v>421915</v>
          </cell>
          <cell r="F2545">
            <v>13151432</v>
          </cell>
          <cell r="H2545">
            <v>14090820</v>
          </cell>
          <cell r="J2545">
            <v>9393880</v>
          </cell>
        </row>
        <row r="2546">
          <cell r="A2546">
            <v>421985</v>
          </cell>
          <cell r="B2546" t="str">
            <v>SC</v>
          </cell>
          <cell r="C2546" t="str">
            <v>ZORTÉA</v>
          </cell>
          <cell r="D2546" t="str">
            <v>421985</v>
          </cell>
          <cell r="E2546">
            <v>2583</v>
          </cell>
          <cell r="F2546">
            <v>6507332</v>
          </cell>
          <cell r="G2546">
            <v>1011</v>
          </cell>
          <cell r="H2546">
            <v>7050259</v>
          </cell>
          <cell r="I2546">
            <v>2983</v>
          </cell>
          <cell r="J2546">
            <v>4830486</v>
          </cell>
        </row>
        <row r="2547">
          <cell r="A2547">
            <v>350040</v>
          </cell>
          <cell r="B2547" t="str">
            <v>SP</v>
          </cell>
          <cell r="C2547" t="str">
            <v>ÁGUAS DA PRATA</v>
          </cell>
          <cell r="D2547" t="str">
            <v>350040</v>
          </cell>
          <cell r="F2547">
            <v>55738816</v>
          </cell>
          <cell r="H2547">
            <v>59720160</v>
          </cell>
          <cell r="J2547">
            <v>39813440</v>
          </cell>
        </row>
        <row r="2548">
          <cell r="A2548">
            <v>350050</v>
          </cell>
          <cell r="B2548" t="str">
            <v>SP</v>
          </cell>
          <cell r="C2548" t="str">
            <v>ÁGUAS DE LINDÓIA</v>
          </cell>
          <cell r="D2548" t="str">
            <v>350050</v>
          </cell>
          <cell r="F2548">
            <v>118134828</v>
          </cell>
          <cell r="H2548">
            <v>126573030</v>
          </cell>
          <cell r="J2548">
            <v>84382020</v>
          </cell>
        </row>
        <row r="2549">
          <cell r="A2549">
            <v>350090</v>
          </cell>
          <cell r="B2549" t="str">
            <v>SP</v>
          </cell>
          <cell r="C2549" t="str">
            <v>ALTAIR</v>
          </cell>
          <cell r="D2549" t="str">
            <v>350090</v>
          </cell>
          <cell r="F2549">
            <v>7549164</v>
          </cell>
          <cell r="H2549">
            <v>8088390</v>
          </cell>
          <cell r="J2549">
            <v>5392260</v>
          </cell>
        </row>
        <row r="2550">
          <cell r="A2550">
            <v>350110</v>
          </cell>
          <cell r="B2550" t="str">
            <v>SP</v>
          </cell>
          <cell r="C2550" t="str">
            <v>ALTO ALEGRE</v>
          </cell>
          <cell r="D2550" t="str">
            <v>350110</v>
          </cell>
          <cell r="F2550">
            <v>360892</v>
          </cell>
          <cell r="H2550">
            <v>386670</v>
          </cell>
          <cell r="J2550">
            <v>257780</v>
          </cell>
        </row>
        <row r="2551">
          <cell r="A2551">
            <v>350120</v>
          </cell>
          <cell r="B2551" t="str">
            <v>SP</v>
          </cell>
          <cell r="C2551" t="str">
            <v>ÁLVARES FLORENCE</v>
          </cell>
          <cell r="D2551" t="str">
            <v>350120</v>
          </cell>
          <cell r="F2551">
            <v>448</v>
          </cell>
          <cell r="H2551">
            <v>480</v>
          </cell>
          <cell r="J2551">
            <v>320</v>
          </cell>
        </row>
        <row r="2552">
          <cell r="A2552">
            <v>350140</v>
          </cell>
          <cell r="B2552" t="str">
            <v>SP</v>
          </cell>
          <cell r="C2552" t="str">
            <v>ÁLVARO DE CARVALHO</v>
          </cell>
          <cell r="D2552" t="str">
            <v>350140</v>
          </cell>
          <cell r="F2552">
            <v>14581532</v>
          </cell>
          <cell r="H2552">
            <v>15623070</v>
          </cell>
          <cell r="J2552">
            <v>10415380</v>
          </cell>
        </row>
        <row r="2553">
          <cell r="A2553">
            <v>350150</v>
          </cell>
          <cell r="B2553" t="str">
            <v>SP</v>
          </cell>
          <cell r="C2553" t="str">
            <v>ALVINLÂNDIA</v>
          </cell>
          <cell r="D2553" t="str">
            <v>350150</v>
          </cell>
          <cell r="E2553">
            <v>2976</v>
          </cell>
          <cell r="F2553">
            <v>5900480</v>
          </cell>
          <cell r="G2553">
            <v>4791</v>
          </cell>
          <cell r="H2553">
            <v>4778652</v>
          </cell>
          <cell r="I2553">
            <v>4701</v>
          </cell>
          <cell r="J2553">
            <v>3177791</v>
          </cell>
        </row>
        <row r="2554">
          <cell r="A2554">
            <v>350220</v>
          </cell>
          <cell r="B2554" t="str">
            <v>SP</v>
          </cell>
          <cell r="C2554" t="str">
            <v>ANGATUBA</v>
          </cell>
          <cell r="D2554" t="str">
            <v>350220</v>
          </cell>
          <cell r="E2554">
            <v>413376</v>
          </cell>
          <cell r="F2554">
            <v>76677510</v>
          </cell>
          <cell r="G2554">
            <v>215571</v>
          </cell>
          <cell r="H2554">
            <v>78166083</v>
          </cell>
          <cell r="I2554">
            <v>31551</v>
          </cell>
          <cell r="J2554">
            <v>55032819</v>
          </cell>
        </row>
        <row r="2555">
          <cell r="A2555">
            <v>350240</v>
          </cell>
          <cell r="B2555" t="str">
            <v>SP</v>
          </cell>
          <cell r="C2555" t="str">
            <v>ANHUMAS</v>
          </cell>
          <cell r="D2555" t="str">
            <v>350240</v>
          </cell>
          <cell r="F2555">
            <v>0</v>
          </cell>
          <cell r="H2555">
            <v>0</v>
          </cell>
          <cell r="J2555">
            <v>0</v>
          </cell>
        </row>
        <row r="2556">
          <cell r="A2556">
            <v>350270</v>
          </cell>
          <cell r="B2556" t="str">
            <v>SP</v>
          </cell>
          <cell r="C2556" t="str">
            <v>APIAÍ</v>
          </cell>
          <cell r="D2556" t="str">
            <v>350270</v>
          </cell>
          <cell r="F2556">
            <v>41129480</v>
          </cell>
          <cell r="H2556">
            <v>44067300</v>
          </cell>
          <cell r="J2556">
            <v>29378200</v>
          </cell>
        </row>
        <row r="2557">
          <cell r="A2557">
            <v>350300</v>
          </cell>
          <cell r="B2557" t="str">
            <v>SP</v>
          </cell>
          <cell r="C2557" t="str">
            <v>ARAMINA</v>
          </cell>
          <cell r="D2557" t="str">
            <v>350300</v>
          </cell>
          <cell r="E2557">
            <v>60570</v>
          </cell>
          <cell r="F2557">
            <v>7715226</v>
          </cell>
          <cell r="G2557">
            <v>64793</v>
          </cell>
          <cell r="H2557">
            <v>10001763</v>
          </cell>
          <cell r="I2557">
            <v>26274</v>
          </cell>
          <cell r="J2557">
            <v>7472810</v>
          </cell>
        </row>
        <row r="2558">
          <cell r="A2558">
            <v>350315</v>
          </cell>
          <cell r="B2558" t="str">
            <v>SP</v>
          </cell>
          <cell r="C2558" t="str">
            <v>ARAPEÍ</v>
          </cell>
          <cell r="D2558" t="str">
            <v>350315</v>
          </cell>
          <cell r="E2558">
            <v>40502</v>
          </cell>
          <cell r="F2558">
            <v>26115209</v>
          </cell>
          <cell r="G2558">
            <v>145552</v>
          </cell>
          <cell r="H2558">
            <v>27030538</v>
          </cell>
          <cell r="I2558">
            <v>38138</v>
          </cell>
          <cell r="J2558">
            <v>16589146</v>
          </cell>
        </row>
        <row r="2559">
          <cell r="A2559">
            <v>350320</v>
          </cell>
          <cell r="B2559" t="str">
            <v>SP</v>
          </cell>
          <cell r="C2559" t="str">
            <v>ARARAQUARA</v>
          </cell>
          <cell r="D2559" t="str">
            <v>350320</v>
          </cell>
          <cell r="E2559">
            <v>2735084</v>
          </cell>
          <cell r="F2559">
            <v>201360719</v>
          </cell>
          <cell r="G2559">
            <v>3714356</v>
          </cell>
          <cell r="H2559">
            <v>293514103</v>
          </cell>
          <cell r="I2559">
            <v>3172615</v>
          </cell>
          <cell r="J2559">
            <v>241224770</v>
          </cell>
        </row>
        <row r="2560">
          <cell r="A2560">
            <v>350350</v>
          </cell>
          <cell r="B2560" t="str">
            <v>SP</v>
          </cell>
          <cell r="C2560" t="str">
            <v>AREIAS</v>
          </cell>
          <cell r="D2560" t="str">
            <v>350350</v>
          </cell>
          <cell r="E2560">
            <v>19959</v>
          </cell>
          <cell r="F2560">
            <v>9316866</v>
          </cell>
          <cell r="G2560">
            <v>13811</v>
          </cell>
          <cell r="H2560">
            <v>8728627</v>
          </cell>
          <cell r="I2560">
            <v>6059</v>
          </cell>
          <cell r="J2560">
            <v>5050628</v>
          </cell>
        </row>
        <row r="2561">
          <cell r="A2561">
            <v>350370</v>
          </cell>
          <cell r="B2561" t="str">
            <v>SP</v>
          </cell>
          <cell r="C2561" t="str">
            <v>ARIRANHA</v>
          </cell>
          <cell r="D2561" t="str">
            <v>350370</v>
          </cell>
          <cell r="F2561">
            <v>10090948</v>
          </cell>
          <cell r="H2561">
            <v>10811730</v>
          </cell>
          <cell r="J2561">
            <v>7207820</v>
          </cell>
        </row>
        <row r="2562">
          <cell r="A2562">
            <v>350390</v>
          </cell>
          <cell r="B2562" t="str">
            <v>SP</v>
          </cell>
          <cell r="C2562" t="str">
            <v>ARUJÁ</v>
          </cell>
          <cell r="D2562" t="str">
            <v>350390</v>
          </cell>
          <cell r="E2562">
            <v>1532996</v>
          </cell>
          <cell r="F2562">
            <v>489106001</v>
          </cell>
          <cell r="G2562">
            <v>1170558</v>
          </cell>
          <cell r="H2562">
            <v>512375064</v>
          </cell>
          <cell r="I2562">
            <v>981813</v>
          </cell>
          <cell r="J2562">
            <v>317797305</v>
          </cell>
        </row>
        <row r="2563">
          <cell r="A2563">
            <v>350400</v>
          </cell>
          <cell r="B2563" t="str">
            <v>SP</v>
          </cell>
          <cell r="C2563" t="str">
            <v>ASSIS</v>
          </cell>
          <cell r="D2563" t="str">
            <v>350400</v>
          </cell>
          <cell r="F2563">
            <v>129793776</v>
          </cell>
          <cell r="H2563">
            <v>139064760</v>
          </cell>
          <cell r="J2563">
            <v>92709840</v>
          </cell>
        </row>
        <row r="2564">
          <cell r="A2564">
            <v>350410</v>
          </cell>
          <cell r="B2564" t="str">
            <v>SP</v>
          </cell>
          <cell r="C2564" t="str">
            <v>ATIBAIA</v>
          </cell>
          <cell r="D2564" t="str">
            <v>350410</v>
          </cell>
          <cell r="E2564">
            <v>2305003</v>
          </cell>
          <cell r="F2564">
            <v>380284607</v>
          </cell>
          <cell r="G2564">
            <v>2285854</v>
          </cell>
          <cell r="H2564">
            <v>486426647</v>
          </cell>
          <cell r="I2564">
            <v>1871091</v>
          </cell>
          <cell r="J2564">
            <v>361072057</v>
          </cell>
        </row>
        <row r="2565">
          <cell r="A2565">
            <v>350450</v>
          </cell>
          <cell r="B2565" t="str">
            <v>SP</v>
          </cell>
          <cell r="C2565" t="str">
            <v>AVARÉ</v>
          </cell>
          <cell r="D2565" t="str">
            <v>350450</v>
          </cell>
          <cell r="E2565">
            <v>1377010</v>
          </cell>
          <cell r="F2565">
            <v>177561204</v>
          </cell>
          <cell r="G2565">
            <v>1068647</v>
          </cell>
          <cell r="H2565">
            <v>182758032</v>
          </cell>
          <cell r="I2565">
            <v>916351</v>
          </cell>
          <cell r="J2565">
            <v>130843637</v>
          </cell>
        </row>
        <row r="2566">
          <cell r="A2566">
            <v>350460</v>
          </cell>
          <cell r="B2566" t="str">
            <v>SP</v>
          </cell>
          <cell r="C2566" t="str">
            <v>BADY BASSITT</v>
          </cell>
          <cell r="D2566" t="str">
            <v>350460</v>
          </cell>
          <cell r="E2566">
            <v>416644</v>
          </cell>
          <cell r="F2566">
            <v>36167399</v>
          </cell>
          <cell r="G2566">
            <v>443757</v>
          </cell>
          <cell r="H2566">
            <v>37466038</v>
          </cell>
          <cell r="I2566">
            <v>297151</v>
          </cell>
          <cell r="J2566">
            <v>25158551</v>
          </cell>
        </row>
        <row r="2567">
          <cell r="A2567">
            <v>350490</v>
          </cell>
          <cell r="B2567" t="str">
            <v>SP</v>
          </cell>
          <cell r="C2567" t="str">
            <v>BANANAL</v>
          </cell>
          <cell r="D2567" t="str">
            <v>350490</v>
          </cell>
          <cell r="E2567">
            <v>25775</v>
          </cell>
          <cell r="F2567">
            <v>19445465</v>
          </cell>
          <cell r="G2567">
            <v>16123</v>
          </cell>
          <cell r="H2567">
            <v>20583825</v>
          </cell>
          <cell r="I2567">
            <v>8975</v>
          </cell>
          <cell r="J2567">
            <v>13538397</v>
          </cell>
        </row>
        <row r="2568">
          <cell r="A2568">
            <v>350535</v>
          </cell>
          <cell r="B2568" t="str">
            <v>SP</v>
          </cell>
          <cell r="C2568" t="str">
            <v>BARRA DO CHAPÉU</v>
          </cell>
          <cell r="D2568" t="str">
            <v>350535</v>
          </cell>
          <cell r="E2568">
            <v>8393</v>
          </cell>
          <cell r="F2568">
            <v>10270194</v>
          </cell>
          <cell r="G2568">
            <v>4345</v>
          </cell>
          <cell r="H2568">
            <v>10745108</v>
          </cell>
          <cell r="I2568">
            <v>6011</v>
          </cell>
          <cell r="J2568">
            <v>8720316</v>
          </cell>
        </row>
        <row r="2569">
          <cell r="A2569">
            <v>350540</v>
          </cell>
          <cell r="B2569" t="str">
            <v>SP</v>
          </cell>
          <cell r="C2569" t="str">
            <v>BARRA DO TURVO</v>
          </cell>
          <cell r="D2569" t="str">
            <v>350540</v>
          </cell>
          <cell r="F2569">
            <v>36372952</v>
          </cell>
          <cell r="H2569">
            <v>38971020</v>
          </cell>
          <cell r="J2569">
            <v>25980680</v>
          </cell>
        </row>
        <row r="2570">
          <cell r="A2570">
            <v>350560</v>
          </cell>
          <cell r="B2570" t="str">
            <v>SP</v>
          </cell>
          <cell r="C2570" t="str">
            <v>BARRINHA</v>
          </cell>
          <cell r="D2570" t="str">
            <v>350560</v>
          </cell>
          <cell r="F2570">
            <v>686000</v>
          </cell>
          <cell r="H2570">
            <v>735000</v>
          </cell>
          <cell r="J2570">
            <v>490000</v>
          </cell>
        </row>
        <row r="2571">
          <cell r="A2571">
            <v>350600</v>
          </cell>
          <cell r="B2571" t="str">
            <v>SP</v>
          </cell>
          <cell r="C2571" t="str">
            <v>BAURU</v>
          </cell>
          <cell r="D2571" t="str">
            <v>350600</v>
          </cell>
          <cell r="F2571">
            <v>440591256</v>
          </cell>
          <cell r="H2571">
            <v>472062060</v>
          </cell>
          <cell r="J2571">
            <v>314708040</v>
          </cell>
        </row>
        <row r="2572">
          <cell r="A2572">
            <v>350610</v>
          </cell>
          <cell r="B2572" t="str">
            <v>SP</v>
          </cell>
          <cell r="C2572" t="str">
            <v>BEBEDOURO</v>
          </cell>
          <cell r="D2572" t="str">
            <v>350610</v>
          </cell>
          <cell r="F2572">
            <v>66528</v>
          </cell>
          <cell r="H2572">
            <v>71280</v>
          </cell>
          <cell r="J2572">
            <v>47520</v>
          </cell>
        </row>
        <row r="2573">
          <cell r="A2573">
            <v>350660</v>
          </cell>
          <cell r="B2573" t="str">
            <v>SP</v>
          </cell>
          <cell r="C2573" t="str">
            <v>BIRITIBA-MIRIM</v>
          </cell>
          <cell r="D2573" t="str">
            <v>350660</v>
          </cell>
          <cell r="E2573">
            <v>339149</v>
          </cell>
          <cell r="F2573">
            <v>56382363</v>
          </cell>
          <cell r="G2573">
            <v>720482</v>
          </cell>
          <cell r="H2573">
            <v>70336059</v>
          </cell>
          <cell r="I2573">
            <v>482156</v>
          </cell>
          <cell r="J2573">
            <v>59468780</v>
          </cell>
        </row>
        <row r="2574">
          <cell r="A2574">
            <v>350670</v>
          </cell>
          <cell r="B2574" t="str">
            <v>SP</v>
          </cell>
          <cell r="C2574" t="str">
            <v>BOA ESPERANÇA DO SUL</v>
          </cell>
          <cell r="D2574" t="str">
            <v>350670</v>
          </cell>
          <cell r="F2574">
            <v>19135844</v>
          </cell>
          <cell r="H2574">
            <v>20502690</v>
          </cell>
          <cell r="J2574">
            <v>13668460</v>
          </cell>
        </row>
        <row r="2575">
          <cell r="A2575">
            <v>350690</v>
          </cell>
          <cell r="B2575" t="str">
            <v>SP</v>
          </cell>
          <cell r="C2575" t="str">
            <v>BOFETE</v>
          </cell>
          <cell r="D2575" t="str">
            <v>350690</v>
          </cell>
          <cell r="F2575">
            <v>4759468</v>
          </cell>
          <cell r="H2575">
            <v>5099430</v>
          </cell>
          <cell r="J2575">
            <v>3399620</v>
          </cell>
        </row>
        <row r="2576">
          <cell r="A2576">
            <v>350715</v>
          </cell>
          <cell r="B2576" t="str">
            <v>SP</v>
          </cell>
          <cell r="C2576" t="str">
            <v>BOM SUCESSO DE ITARARÉ</v>
          </cell>
          <cell r="D2576" t="str">
            <v>350715</v>
          </cell>
          <cell r="E2576">
            <v>17306</v>
          </cell>
          <cell r="F2576">
            <v>5532670</v>
          </cell>
          <cell r="G2576">
            <v>5027</v>
          </cell>
          <cell r="H2576">
            <v>7746300</v>
          </cell>
          <cell r="I2576">
            <v>2450</v>
          </cell>
          <cell r="J2576">
            <v>6588289</v>
          </cell>
        </row>
        <row r="2577">
          <cell r="A2577">
            <v>350800</v>
          </cell>
          <cell r="B2577" t="str">
            <v>SP</v>
          </cell>
          <cell r="C2577" t="str">
            <v>BURI</v>
          </cell>
          <cell r="D2577" t="str">
            <v>350800</v>
          </cell>
          <cell r="F2577">
            <v>817600</v>
          </cell>
          <cell r="H2577">
            <v>876000</v>
          </cell>
          <cell r="J2577">
            <v>584000</v>
          </cell>
        </row>
        <row r="2578">
          <cell r="A2578">
            <v>350860</v>
          </cell>
          <cell r="B2578" t="str">
            <v>SP</v>
          </cell>
          <cell r="C2578" t="str">
            <v>CACHOEIRA PAULISTA</v>
          </cell>
          <cell r="D2578" t="str">
            <v>350860</v>
          </cell>
          <cell r="F2578">
            <v>106852004</v>
          </cell>
          <cell r="H2578">
            <v>114484290</v>
          </cell>
          <cell r="J2578">
            <v>76322860</v>
          </cell>
        </row>
        <row r="2579">
          <cell r="A2579">
            <v>350890</v>
          </cell>
          <cell r="B2579" t="str">
            <v>SP</v>
          </cell>
          <cell r="C2579" t="str">
            <v>CAIABU</v>
          </cell>
          <cell r="D2579" t="str">
            <v>350890</v>
          </cell>
          <cell r="E2579">
            <v>17440</v>
          </cell>
          <cell r="F2579">
            <v>17283292</v>
          </cell>
          <cell r="G2579">
            <v>46603</v>
          </cell>
          <cell r="H2579">
            <v>17827219</v>
          </cell>
          <cell r="I2579">
            <v>23689</v>
          </cell>
          <cell r="J2579">
            <v>12415106</v>
          </cell>
        </row>
        <row r="2580">
          <cell r="A2580">
            <v>350920</v>
          </cell>
          <cell r="B2580" t="str">
            <v>SP</v>
          </cell>
          <cell r="C2580" t="str">
            <v>CAJAMAR</v>
          </cell>
          <cell r="D2580" t="str">
            <v>350920</v>
          </cell>
          <cell r="E2580">
            <v>1883304</v>
          </cell>
          <cell r="F2580">
            <v>136130811</v>
          </cell>
          <cell r="G2580">
            <v>2307515</v>
          </cell>
          <cell r="H2580">
            <v>149378184</v>
          </cell>
          <cell r="I2580">
            <v>1831858</v>
          </cell>
          <cell r="J2580">
            <v>97082701</v>
          </cell>
        </row>
        <row r="2581">
          <cell r="A2581">
            <v>350925</v>
          </cell>
          <cell r="B2581" t="str">
            <v>SP</v>
          </cell>
          <cell r="C2581" t="str">
            <v>CAJATI</v>
          </cell>
          <cell r="D2581" t="str">
            <v>350925</v>
          </cell>
          <cell r="F2581">
            <v>85070580</v>
          </cell>
          <cell r="H2581">
            <v>91147050</v>
          </cell>
          <cell r="J2581">
            <v>60764700</v>
          </cell>
        </row>
        <row r="2582">
          <cell r="A2582">
            <v>350940</v>
          </cell>
          <cell r="B2582" t="str">
            <v>SP</v>
          </cell>
          <cell r="C2582" t="str">
            <v>CAJURU</v>
          </cell>
          <cell r="D2582" t="str">
            <v>350940</v>
          </cell>
          <cell r="F2582">
            <v>68718636</v>
          </cell>
          <cell r="H2582">
            <v>73627110</v>
          </cell>
          <cell r="J2582">
            <v>49084740</v>
          </cell>
        </row>
        <row r="2583">
          <cell r="A2583">
            <v>350945</v>
          </cell>
          <cell r="B2583" t="str">
            <v>SP</v>
          </cell>
          <cell r="C2583" t="str">
            <v>CAMPINA DO MONTE ALEGRE</v>
          </cell>
          <cell r="D2583" t="str">
            <v>350945</v>
          </cell>
          <cell r="F2583">
            <v>0</v>
          </cell>
          <cell r="H2583">
            <v>0</v>
          </cell>
          <cell r="J2583">
            <v>0</v>
          </cell>
        </row>
        <row r="2584">
          <cell r="A2584">
            <v>350960</v>
          </cell>
          <cell r="B2584" t="str">
            <v>SP</v>
          </cell>
          <cell r="C2584" t="str">
            <v>CAMPO LIMPO PAULISTA</v>
          </cell>
          <cell r="D2584" t="str">
            <v>350960</v>
          </cell>
          <cell r="E2584">
            <v>753083</v>
          </cell>
          <cell r="F2584">
            <v>38788673</v>
          </cell>
          <cell r="G2584">
            <v>622556</v>
          </cell>
          <cell r="H2584">
            <v>35698613</v>
          </cell>
          <cell r="I2584">
            <v>383776</v>
          </cell>
          <cell r="J2584">
            <v>34309077</v>
          </cell>
        </row>
        <row r="2585">
          <cell r="A2585">
            <v>350990</v>
          </cell>
          <cell r="B2585" t="str">
            <v>SP</v>
          </cell>
          <cell r="C2585" t="str">
            <v>CANANÉIA</v>
          </cell>
          <cell r="D2585" t="str">
            <v>350990</v>
          </cell>
          <cell r="F2585">
            <v>3911320</v>
          </cell>
          <cell r="H2585">
            <v>4190700</v>
          </cell>
          <cell r="I2585">
            <v>684</v>
          </cell>
          <cell r="J2585">
            <v>2857570</v>
          </cell>
        </row>
        <row r="2586">
          <cell r="A2586">
            <v>350995</v>
          </cell>
          <cell r="B2586" t="str">
            <v>SP</v>
          </cell>
          <cell r="C2586" t="str">
            <v>CANAS</v>
          </cell>
          <cell r="D2586" t="str">
            <v>350995</v>
          </cell>
          <cell r="F2586">
            <v>2215444</v>
          </cell>
          <cell r="H2586">
            <v>2373690</v>
          </cell>
          <cell r="J2586">
            <v>1582460</v>
          </cell>
        </row>
        <row r="2587">
          <cell r="A2587">
            <v>351000</v>
          </cell>
          <cell r="B2587" t="str">
            <v>SP</v>
          </cell>
          <cell r="C2587" t="str">
            <v>CÂNDIDO MOTA</v>
          </cell>
          <cell r="D2587" t="str">
            <v>351000</v>
          </cell>
          <cell r="E2587">
            <v>460750</v>
          </cell>
          <cell r="F2587">
            <v>57824396</v>
          </cell>
          <cell r="G2587">
            <v>457467</v>
          </cell>
          <cell r="H2587">
            <v>55124023</v>
          </cell>
          <cell r="I2587">
            <v>299693</v>
          </cell>
          <cell r="J2587">
            <v>35170071</v>
          </cell>
        </row>
        <row r="2588">
          <cell r="A2588">
            <v>351010</v>
          </cell>
          <cell r="B2588" t="str">
            <v>SP</v>
          </cell>
          <cell r="C2588" t="str">
            <v>CÂNDIDO RODRIGUES</v>
          </cell>
          <cell r="D2588" t="str">
            <v>351010</v>
          </cell>
          <cell r="F2588">
            <v>88803651</v>
          </cell>
          <cell r="H2588">
            <v>95145570</v>
          </cell>
          <cell r="J2588">
            <v>63430380</v>
          </cell>
        </row>
        <row r="2589">
          <cell r="A2589">
            <v>351020</v>
          </cell>
          <cell r="B2589" t="str">
            <v>SP</v>
          </cell>
          <cell r="C2589" t="str">
            <v>CAPÃO BONITO</v>
          </cell>
          <cell r="D2589" t="str">
            <v>351020</v>
          </cell>
          <cell r="F2589">
            <v>67576180</v>
          </cell>
          <cell r="H2589">
            <v>72403050</v>
          </cell>
          <cell r="J2589">
            <v>48268700</v>
          </cell>
        </row>
        <row r="2590">
          <cell r="A2590">
            <v>351050</v>
          </cell>
          <cell r="B2590" t="str">
            <v>SP</v>
          </cell>
          <cell r="C2590" t="str">
            <v>CARAGUATATUBA</v>
          </cell>
          <cell r="D2590" t="str">
            <v>351050</v>
          </cell>
          <cell r="E2590">
            <v>1537912</v>
          </cell>
          <cell r="F2590">
            <v>188689980</v>
          </cell>
          <cell r="G2590">
            <v>8627540</v>
          </cell>
          <cell r="H2590">
            <v>356953268</v>
          </cell>
          <cell r="I2590">
            <v>2172788</v>
          </cell>
          <cell r="J2590">
            <v>190969693</v>
          </cell>
        </row>
        <row r="2591">
          <cell r="A2591">
            <v>351060</v>
          </cell>
          <cell r="B2591" t="str">
            <v>SP</v>
          </cell>
          <cell r="C2591" t="str">
            <v>CARAPICUÍBA</v>
          </cell>
          <cell r="D2591" t="str">
            <v>351060</v>
          </cell>
          <cell r="E2591">
            <v>4014404</v>
          </cell>
          <cell r="F2591">
            <v>412706626</v>
          </cell>
          <cell r="G2591">
            <v>3428577</v>
          </cell>
          <cell r="H2591">
            <v>396329995</v>
          </cell>
          <cell r="I2591">
            <v>1933448</v>
          </cell>
          <cell r="J2591">
            <v>304830029</v>
          </cell>
        </row>
        <row r="2592">
          <cell r="A2592">
            <v>351090</v>
          </cell>
          <cell r="B2592" t="str">
            <v>SP</v>
          </cell>
          <cell r="C2592" t="str">
            <v>CÁSSIA DOS COQUEIROS</v>
          </cell>
          <cell r="D2592" t="str">
            <v>351090</v>
          </cell>
          <cell r="F2592">
            <v>5658828</v>
          </cell>
          <cell r="H2592">
            <v>6063030</v>
          </cell>
          <cell r="J2592">
            <v>4042020</v>
          </cell>
        </row>
        <row r="2593">
          <cell r="A2593">
            <v>351110</v>
          </cell>
          <cell r="B2593" t="str">
            <v>SP</v>
          </cell>
          <cell r="C2593" t="str">
            <v>CATANDUVA</v>
          </cell>
          <cell r="D2593" t="str">
            <v>351110</v>
          </cell>
          <cell r="F2593">
            <v>2681420</v>
          </cell>
          <cell r="H2593">
            <v>2872950</v>
          </cell>
          <cell r="J2593">
            <v>1915300</v>
          </cell>
        </row>
        <row r="2594">
          <cell r="A2594">
            <v>351140</v>
          </cell>
          <cell r="B2594" t="str">
            <v>SP</v>
          </cell>
          <cell r="C2594" t="str">
            <v>CERQUEIRA CÉSAR</v>
          </cell>
          <cell r="D2594" t="str">
            <v>351140</v>
          </cell>
          <cell r="F2594">
            <v>74334232</v>
          </cell>
          <cell r="H2594">
            <v>79643820</v>
          </cell>
          <cell r="J2594">
            <v>53095880</v>
          </cell>
        </row>
        <row r="2595">
          <cell r="A2595">
            <v>351160</v>
          </cell>
          <cell r="B2595" t="str">
            <v>SP</v>
          </cell>
          <cell r="C2595" t="str">
            <v>CESÁRIO LANGE</v>
          </cell>
          <cell r="D2595" t="str">
            <v>351160</v>
          </cell>
          <cell r="F2595">
            <v>11828936</v>
          </cell>
          <cell r="H2595">
            <v>12673860</v>
          </cell>
          <cell r="J2595">
            <v>8449240</v>
          </cell>
        </row>
        <row r="2596">
          <cell r="A2596">
            <v>351240</v>
          </cell>
          <cell r="B2596" t="str">
            <v>SP</v>
          </cell>
          <cell r="C2596" t="str">
            <v>CORDEIRÓPOLIS</v>
          </cell>
          <cell r="D2596" t="str">
            <v>351240</v>
          </cell>
          <cell r="E2596">
            <v>439212</v>
          </cell>
          <cell r="F2596">
            <v>107821480</v>
          </cell>
          <cell r="G2596">
            <v>492226</v>
          </cell>
          <cell r="H2596">
            <v>119828543</v>
          </cell>
          <cell r="I2596">
            <v>270721</v>
          </cell>
          <cell r="J2596">
            <v>93522628</v>
          </cell>
        </row>
        <row r="2597">
          <cell r="A2597">
            <v>351260</v>
          </cell>
          <cell r="B2597" t="str">
            <v>SP</v>
          </cell>
          <cell r="C2597" t="str">
            <v>CORONEL MACEDO</v>
          </cell>
          <cell r="D2597" t="str">
            <v>351260</v>
          </cell>
          <cell r="F2597">
            <v>12604200</v>
          </cell>
          <cell r="H2597">
            <v>13504500</v>
          </cell>
          <cell r="J2597">
            <v>9003000</v>
          </cell>
        </row>
        <row r="2598">
          <cell r="A2598">
            <v>351280</v>
          </cell>
          <cell r="B2598" t="str">
            <v>SP</v>
          </cell>
          <cell r="C2598" t="str">
            <v>COSMÓPOLIS</v>
          </cell>
          <cell r="D2598" t="str">
            <v>351280</v>
          </cell>
          <cell r="F2598">
            <v>101656156</v>
          </cell>
          <cell r="H2598">
            <v>108917310</v>
          </cell>
          <cell r="J2598">
            <v>72611540</v>
          </cell>
        </row>
        <row r="2599">
          <cell r="A2599">
            <v>351340</v>
          </cell>
          <cell r="B2599" t="str">
            <v>SP</v>
          </cell>
          <cell r="C2599" t="str">
            <v>CRUZEIRO</v>
          </cell>
          <cell r="D2599" t="str">
            <v>351340</v>
          </cell>
          <cell r="E2599">
            <v>109203</v>
          </cell>
          <cell r="F2599">
            <v>31783565</v>
          </cell>
          <cell r="G2599">
            <v>56131</v>
          </cell>
          <cell r="H2599">
            <v>26933961</v>
          </cell>
          <cell r="I2599">
            <v>66237</v>
          </cell>
          <cell r="J2599">
            <v>14273373</v>
          </cell>
        </row>
        <row r="2600">
          <cell r="A2600">
            <v>351360</v>
          </cell>
          <cell r="B2600" t="str">
            <v>SP</v>
          </cell>
          <cell r="C2600" t="str">
            <v>CUNHA</v>
          </cell>
          <cell r="D2600" t="str">
            <v>351360</v>
          </cell>
          <cell r="F2600">
            <v>21661892</v>
          </cell>
          <cell r="H2600">
            <v>23209170</v>
          </cell>
          <cell r="J2600">
            <v>15472780</v>
          </cell>
        </row>
        <row r="2601">
          <cell r="A2601">
            <v>351380</v>
          </cell>
          <cell r="B2601" t="str">
            <v>SP</v>
          </cell>
          <cell r="C2601" t="str">
            <v>DIADEMA</v>
          </cell>
          <cell r="D2601" t="str">
            <v>351380</v>
          </cell>
          <cell r="E2601">
            <v>141187</v>
          </cell>
          <cell r="F2601">
            <v>545423457</v>
          </cell>
          <cell r="G2601">
            <v>123417</v>
          </cell>
          <cell r="H2601">
            <v>586445556</v>
          </cell>
          <cell r="I2601">
            <v>91889</v>
          </cell>
          <cell r="J2601">
            <v>391388538</v>
          </cell>
        </row>
        <row r="2602">
          <cell r="A2602">
            <v>351460</v>
          </cell>
          <cell r="B2602" t="str">
            <v>SP</v>
          </cell>
          <cell r="C2602" t="str">
            <v>DUMONT</v>
          </cell>
          <cell r="D2602" t="str">
            <v>351460</v>
          </cell>
          <cell r="F2602">
            <v>24059819</v>
          </cell>
          <cell r="H2602">
            <v>24399701</v>
          </cell>
          <cell r="J2602">
            <v>14996476</v>
          </cell>
        </row>
        <row r="2603">
          <cell r="A2603">
            <v>351470</v>
          </cell>
          <cell r="B2603" t="str">
            <v>SP</v>
          </cell>
          <cell r="C2603" t="str">
            <v>ECHAPORÃ</v>
          </cell>
          <cell r="D2603" t="str">
            <v>351470</v>
          </cell>
          <cell r="F2603">
            <v>149268</v>
          </cell>
          <cell r="H2603">
            <v>159930</v>
          </cell>
          <cell r="J2603">
            <v>106620</v>
          </cell>
        </row>
        <row r="2604">
          <cell r="A2604">
            <v>351480</v>
          </cell>
          <cell r="B2604" t="str">
            <v>SP</v>
          </cell>
          <cell r="C2604" t="str">
            <v>ELDORADO</v>
          </cell>
          <cell r="D2604" t="str">
            <v>351480</v>
          </cell>
          <cell r="F2604">
            <v>48536180</v>
          </cell>
          <cell r="H2604">
            <v>52003050</v>
          </cell>
          <cell r="J2604">
            <v>34668700</v>
          </cell>
        </row>
        <row r="2605">
          <cell r="A2605">
            <v>351510</v>
          </cell>
          <cell r="B2605" t="str">
            <v>SP</v>
          </cell>
          <cell r="C2605" t="str">
            <v>EMBU-GUAÇU</v>
          </cell>
          <cell r="D2605" t="str">
            <v>351510</v>
          </cell>
          <cell r="F2605">
            <v>5159840</v>
          </cell>
          <cell r="H2605">
            <v>5528400</v>
          </cell>
          <cell r="J2605">
            <v>3685600</v>
          </cell>
        </row>
        <row r="2606">
          <cell r="A2606">
            <v>351512</v>
          </cell>
          <cell r="B2606" t="str">
            <v>SP</v>
          </cell>
          <cell r="C2606" t="str">
            <v>EMILIANÓPOLIS</v>
          </cell>
          <cell r="D2606" t="str">
            <v>351512</v>
          </cell>
          <cell r="F2606">
            <v>185243408</v>
          </cell>
          <cell r="H2606">
            <v>198475080</v>
          </cell>
          <cell r="J2606">
            <v>132316720</v>
          </cell>
        </row>
        <row r="2607">
          <cell r="A2607">
            <v>351530</v>
          </cell>
          <cell r="B2607" t="str">
            <v>SP</v>
          </cell>
          <cell r="C2607" t="str">
            <v>ESTRELA DO NORTE</v>
          </cell>
          <cell r="D2607" t="str">
            <v>351530</v>
          </cell>
          <cell r="E2607">
            <v>13773</v>
          </cell>
          <cell r="F2607">
            <v>6449349</v>
          </cell>
          <cell r="G2607">
            <v>5695</v>
          </cell>
          <cell r="H2607">
            <v>7413724</v>
          </cell>
          <cell r="I2607">
            <v>8033</v>
          </cell>
          <cell r="J2607">
            <v>5566628</v>
          </cell>
        </row>
        <row r="2608">
          <cell r="A2608">
            <v>351535</v>
          </cell>
          <cell r="B2608" t="str">
            <v>SP</v>
          </cell>
          <cell r="C2608" t="str">
            <v>EUCLIDES DA CUNHA PAULISTA</v>
          </cell>
          <cell r="D2608" t="str">
            <v>351535</v>
          </cell>
          <cell r="F2608">
            <v>11524324</v>
          </cell>
          <cell r="H2608">
            <v>12347490</v>
          </cell>
          <cell r="J2608">
            <v>8231660</v>
          </cell>
        </row>
        <row r="2609">
          <cell r="A2609">
            <v>351560</v>
          </cell>
          <cell r="B2609" t="str">
            <v>SP</v>
          </cell>
          <cell r="C2609" t="str">
            <v>FERNANDO PRESTES</v>
          </cell>
          <cell r="D2609" t="str">
            <v>351560</v>
          </cell>
          <cell r="F2609">
            <v>9234344</v>
          </cell>
          <cell r="H2609">
            <v>9893940</v>
          </cell>
          <cell r="J2609">
            <v>6595960</v>
          </cell>
        </row>
        <row r="2610">
          <cell r="A2610">
            <v>351565</v>
          </cell>
          <cell r="B2610" t="str">
            <v>SP</v>
          </cell>
          <cell r="C2610" t="str">
            <v>FERNÃO</v>
          </cell>
          <cell r="D2610" t="str">
            <v>351565</v>
          </cell>
          <cell r="F2610">
            <v>7351848</v>
          </cell>
          <cell r="H2610">
            <v>7876980</v>
          </cell>
          <cell r="J2610">
            <v>5251320</v>
          </cell>
        </row>
        <row r="2611">
          <cell r="A2611">
            <v>351570</v>
          </cell>
          <cell r="B2611" t="str">
            <v>SP</v>
          </cell>
          <cell r="C2611" t="str">
            <v>FERRAZ DE VASCONCELOS</v>
          </cell>
          <cell r="D2611" t="str">
            <v>351570</v>
          </cell>
          <cell r="F2611">
            <v>745899308</v>
          </cell>
          <cell r="H2611">
            <v>799177830</v>
          </cell>
          <cell r="J2611">
            <v>532785220</v>
          </cell>
        </row>
        <row r="2612">
          <cell r="A2612">
            <v>351610</v>
          </cell>
          <cell r="B2612" t="str">
            <v>SP</v>
          </cell>
          <cell r="C2612" t="str">
            <v>FLORÍNIA</v>
          </cell>
          <cell r="D2612" t="str">
            <v>351610</v>
          </cell>
          <cell r="F2612">
            <v>6927592</v>
          </cell>
          <cell r="H2612">
            <v>7422420</v>
          </cell>
          <cell r="J2612">
            <v>4948280</v>
          </cell>
        </row>
        <row r="2613">
          <cell r="A2613">
            <v>351640</v>
          </cell>
          <cell r="B2613" t="str">
            <v>SP</v>
          </cell>
          <cell r="C2613" t="str">
            <v>FRANCO DA ROCHA</v>
          </cell>
          <cell r="D2613" t="str">
            <v>351640</v>
          </cell>
          <cell r="E2613">
            <v>175938</v>
          </cell>
          <cell r="F2613">
            <v>310623596</v>
          </cell>
          <cell r="G2613">
            <v>14269</v>
          </cell>
          <cell r="H2613">
            <v>326542956</v>
          </cell>
          <cell r="I2613">
            <v>116403</v>
          </cell>
          <cell r="J2613">
            <v>218742406</v>
          </cell>
        </row>
        <row r="2614">
          <cell r="A2614">
            <v>351760</v>
          </cell>
          <cell r="B2614" t="str">
            <v>SP</v>
          </cell>
          <cell r="C2614" t="str">
            <v>GUAPIARA</v>
          </cell>
          <cell r="D2614" t="str">
            <v>351760</v>
          </cell>
          <cell r="F2614">
            <v>47830888</v>
          </cell>
          <cell r="H2614">
            <v>51247380</v>
          </cell>
          <cell r="J2614">
            <v>34164920</v>
          </cell>
        </row>
        <row r="2615">
          <cell r="A2615">
            <v>351770</v>
          </cell>
          <cell r="B2615" t="str">
            <v>SP</v>
          </cell>
          <cell r="C2615" t="str">
            <v>GUARÁ</v>
          </cell>
          <cell r="D2615" t="str">
            <v>351770</v>
          </cell>
          <cell r="E2615">
            <v>12997</v>
          </cell>
          <cell r="F2615">
            <v>19062256</v>
          </cell>
          <cell r="G2615">
            <v>12101</v>
          </cell>
          <cell r="H2615">
            <v>20290104</v>
          </cell>
          <cell r="I2615">
            <v>33947</v>
          </cell>
          <cell r="J2615">
            <v>15100683</v>
          </cell>
        </row>
        <row r="2616">
          <cell r="A2616">
            <v>351840</v>
          </cell>
          <cell r="B2616" t="str">
            <v>SP</v>
          </cell>
          <cell r="C2616" t="str">
            <v>GUARATINGUETÁ</v>
          </cell>
          <cell r="D2616" t="str">
            <v>351840</v>
          </cell>
          <cell r="F2616">
            <v>43506260</v>
          </cell>
          <cell r="H2616">
            <v>46613850</v>
          </cell>
          <cell r="J2616">
            <v>31075900</v>
          </cell>
        </row>
        <row r="2617">
          <cell r="A2617">
            <v>351870</v>
          </cell>
          <cell r="B2617" t="str">
            <v>SP</v>
          </cell>
          <cell r="C2617" t="str">
            <v>GUARUJÁ</v>
          </cell>
          <cell r="D2617" t="str">
            <v>351870</v>
          </cell>
          <cell r="E2617">
            <v>3436</v>
          </cell>
          <cell r="F2617">
            <v>273730268</v>
          </cell>
          <cell r="G2617">
            <v>546</v>
          </cell>
          <cell r="H2617">
            <v>293317499</v>
          </cell>
          <cell r="I2617">
            <v>172</v>
          </cell>
          <cell r="J2617">
            <v>195542619</v>
          </cell>
        </row>
        <row r="2618">
          <cell r="A2618">
            <v>351880</v>
          </cell>
          <cell r="B2618" t="str">
            <v>SP</v>
          </cell>
          <cell r="C2618" t="str">
            <v>GUARULHOS</v>
          </cell>
          <cell r="D2618" t="str">
            <v>351880</v>
          </cell>
          <cell r="F2618">
            <v>42581000</v>
          </cell>
          <cell r="H2618">
            <v>45622500</v>
          </cell>
          <cell r="J2618">
            <v>30415000</v>
          </cell>
        </row>
        <row r="2619">
          <cell r="A2619">
            <v>351885</v>
          </cell>
          <cell r="B2619" t="str">
            <v>SP</v>
          </cell>
          <cell r="C2619" t="str">
            <v>GUATAPARÁ</v>
          </cell>
          <cell r="D2619" t="str">
            <v>351885</v>
          </cell>
          <cell r="E2619">
            <v>18374</v>
          </cell>
          <cell r="F2619">
            <v>17456738</v>
          </cell>
          <cell r="G2619">
            <v>20009</v>
          </cell>
          <cell r="H2619">
            <v>17846973</v>
          </cell>
          <cell r="I2619">
            <v>18599</v>
          </cell>
          <cell r="J2619">
            <v>10790250</v>
          </cell>
        </row>
        <row r="2620">
          <cell r="A2620">
            <v>351907</v>
          </cell>
          <cell r="B2620" t="str">
            <v>SP</v>
          </cell>
          <cell r="C2620" t="str">
            <v>HORTOLÂNDIA</v>
          </cell>
          <cell r="D2620" t="str">
            <v>351907</v>
          </cell>
          <cell r="F2620">
            <v>1118913852</v>
          </cell>
          <cell r="H2620">
            <v>1198836270</v>
          </cell>
          <cell r="J2620">
            <v>799224180</v>
          </cell>
        </row>
        <row r="2621">
          <cell r="A2621">
            <v>351950</v>
          </cell>
          <cell r="B2621" t="str">
            <v>SP</v>
          </cell>
          <cell r="C2621" t="str">
            <v>IBIRAREMA</v>
          </cell>
          <cell r="D2621" t="str">
            <v>351950</v>
          </cell>
          <cell r="F2621">
            <v>13177220</v>
          </cell>
          <cell r="H2621">
            <v>14118450</v>
          </cell>
          <cell r="J2621">
            <v>9412300</v>
          </cell>
        </row>
        <row r="2622">
          <cell r="A2622">
            <v>351960</v>
          </cell>
          <cell r="B2622" t="str">
            <v>SP</v>
          </cell>
          <cell r="C2622" t="str">
            <v>IBITINGA</v>
          </cell>
          <cell r="D2622" t="str">
            <v>351960</v>
          </cell>
          <cell r="E2622">
            <v>69179</v>
          </cell>
          <cell r="F2622">
            <v>8784196</v>
          </cell>
          <cell r="G2622">
            <v>24929</v>
          </cell>
          <cell r="H2622">
            <v>10529643</v>
          </cell>
          <cell r="I2622">
            <v>6635</v>
          </cell>
          <cell r="J2622">
            <v>6852438</v>
          </cell>
        </row>
        <row r="2623">
          <cell r="A2623">
            <v>352000</v>
          </cell>
          <cell r="B2623" t="str">
            <v>SP</v>
          </cell>
          <cell r="C2623" t="str">
            <v>IGARAÇU DO TIETÊ</v>
          </cell>
          <cell r="D2623" t="str">
            <v>352000</v>
          </cell>
          <cell r="F2623">
            <v>23188900</v>
          </cell>
          <cell r="H2623">
            <v>24845250</v>
          </cell>
          <cell r="J2623">
            <v>16563500</v>
          </cell>
        </row>
        <row r="2624">
          <cell r="A2624">
            <v>352030</v>
          </cell>
          <cell r="B2624" t="str">
            <v>SP</v>
          </cell>
          <cell r="C2624" t="str">
            <v>IGUAPE</v>
          </cell>
          <cell r="D2624" t="str">
            <v>352030</v>
          </cell>
          <cell r="F2624">
            <v>57660534</v>
          </cell>
          <cell r="H2624">
            <v>61532670</v>
          </cell>
          <cell r="J2624">
            <v>41021780</v>
          </cell>
        </row>
        <row r="2625">
          <cell r="A2625">
            <v>352042</v>
          </cell>
          <cell r="B2625" t="str">
            <v>SP</v>
          </cell>
          <cell r="C2625" t="str">
            <v>ILHA COMPRIDA</v>
          </cell>
          <cell r="D2625" t="str">
            <v>352042</v>
          </cell>
          <cell r="F2625">
            <v>21854924</v>
          </cell>
          <cell r="H2625">
            <v>23415990</v>
          </cell>
          <cell r="J2625">
            <v>15610660</v>
          </cell>
        </row>
        <row r="2626">
          <cell r="A2626">
            <v>352080</v>
          </cell>
          <cell r="B2626" t="str">
            <v>SP</v>
          </cell>
          <cell r="C2626" t="str">
            <v>INÚBIA PAULISTA</v>
          </cell>
          <cell r="D2626" t="str">
            <v>352080</v>
          </cell>
          <cell r="E2626">
            <v>5586</v>
          </cell>
          <cell r="F2626">
            <v>14096951</v>
          </cell>
          <cell r="H2626">
            <v>14925450</v>
          </cell>
          <cell r="J2626">
            <v>9950300</v>
          </cell>
        </row>
        <row r="2627">
          <cell r="A2627">
            <v>352100</v>
          </cell>
          <cell r="B2627" t="str">
            <v>SP</v>
          </cell>
          <cell r="C2627" t="str">
            <v>IPERÓ</v>
          </cell>
          <cell r="D2627" t="str">
            <v>352100</v>
          </cell>
          <cell r="F2627">
            <v>44601816</v>
          </cell>
          <cell r="H2627">
            <v>47787660</v>
          </cell>
          <cell r="J2627">
            <v>31858440</v>
          </cell>
        </row>
        <row r="2628">
          <cell r="A2628">
            <v>352120</v>
          </cell>
          <cell r="B2628" t="str">
            <v>SP</v>
          </cell>
          <cell r="C2628" t="str">
            <v>IPORANGA</v>
          </cell>
          <cell r="D2628" t="str">
            <v>352120</v>
          </cell>
          <cell r="E2628">
            <v>9372</v>
          </cell>
          <cell r="F2628">
            <v>9829278</v>
          </cell>
          <cell r="G2628">
            <v>7159</v>
          </cell>
          <cell r="H2628">
            <v>10055231</v>
          </cell>
          <cell r="I2628">
            <v>21445</v>
          </cell>
          <cell r="J2628">
            <v>7185473</v>
          </cell>
        </row>
        <row r="2629">
          <cell r="A2629">
            <v>352215</v>
          </cell>
          <cell r="B2629" t="str">
            <v>SP</v>
          </cell>
          <cell r="C2629" t="str">
            <v>ITAÓCA</v>
          </cell>
          <cell r="D2629" t="str">
            <v>352215</v>
          </cell>
          <cell r="E2629">
            <v>6410</v>
          </cell>
          <cell r="F2629">
            <v>8880743</v>
          </cell>
          <cell r="G2629">
            <v>2423</v>
          </cell>
          <cell r="H2629">
            <v>8456456</v>
          </cell>
          <cell r="I2629">
            <v>8746</v>
          </cell>
          <cell r="J2629">
            <v>5391129</v>
          </cell>
        </row>
        <row r="2630">
          <cell r="A2630">
            <v>352230</v>
          </cell>
          <cell r="B2630" t="str">
            <v>SP</v>
          </cell>
          <cell r="C2630" t="str">
            <v>ITAPETININGA</v>
          </cell>
          <cell r="D2630" t="str">
            <v>352230</v>
          </cell>
          <cell r="F2630">
            <v>653166668</v>
          </cell>
          <cell r="H2630">
            <v>699821430</v>
          </cell>
          <cell r="J2630">
            <v>466547620</v>
          </cell>
        </row>
        <row r="2631">
          <cell r="A2631">
            <v>352240</v>
          </cell>
          <cell r="B2631" t="str">
            <v>SP</v>
          </cell>
          <cell r="C2631" t="str">
            <v>ITAPEVA</v>
          </cell>
          <cell r="D2631" t="str">
            <v>352240</v>
          </cell>
          <cell r="E2631">
            <v>1566</v>
          </cell>
          <cell r="F2631">
            <v>167791190</v>
          </cell>
          <cell r="G2631">
            <v>868</v>
          </cell>
          <cell r="H2631">
            <v>179529536</v>
          </cell>
          <cell r="I2631">
            <v>840</v>
          </cell>
          <cell r="J2631">
            <v>119280194</v>
          </cell>
        </row>
        <row r="2632">
          <cell r="A2632">
            <v>352265</v>
          </cell>
          <cell r="B2632" t="str">
            <v>SP</v>
          </cell>
          <cell r="C2632" t="str">
            <v>ITAPIRAPUÃ PAULISTA</v>
          </cell>
          <cell r="D2632" t="str">
            <v>352265</v>
          </cell>
          <cell r="E2632">
            <v>70951</v>
          </cell>
          <cell r="F2632">
            <v>14551142</v>
          </cell>
          <cell r="G2632">
            <v>98224</v>
          </cell>
          <cell r="H2632">
            <v>15004262</v>
          </cell>
          <cell r="I2632">
            <v>41291</v>
          </cell>
          <cell r="J2632">
            <v>11482301</v>
          </cell>
        </row>
        <row r="2633">
          <cell r="A2633">
            <v>352280</v>
          </cell>
          <cell r="B2633" t="str">
            <v>SP</v>
          </cell>
          <cell r="C2633" t="str">
            <v>ITAPORANGA</v>
          </cell>
          <cell r="D2633" t="str">
            <v>352280</v>
          </cell>
          <cell r="F2633">
            <v>4090212</v>
          </cell>
          <cell r="H2633">
            <v>4382370</v>
          </cell>
          <cell r="J2633">
            <v>2921580</v>
          </cell>
        </row>
        <row r="2634">
          <cell r="A2634">
            <v>352290</v>
          </cell>
          <cell r="B2634" t="str">
            <v>SP</v>
          </cell>
          <cell r="C2634" t="str">
            <v>ITAPUÍ</v>
          </cell>
          <cell r="D2634" t="str">
            <v>352290</v>
          </cell>
          <cell r="F2634">
            <v>186648</v>
          </cell>
          <cell r="H2634">
            <v>199980</v>
          </cell>
          <cell r="J2634">
            <v>133320</v>
          </cell>
        </row>
        <row r="2635">
          <cell r="A2635">
            <v>352320</v>
          </cell>
          <cell r="B2635" t="str">
            <v>SP</v>
          </cell>
          <cell r="C2635" t="str">
            <v>ITARARÉ</v>
          </cell>
          <cell r="D2635" t="str">
            <v>352320</v>
          </cell>
          <cell r="E2635">
            <v>702647</v>
          </cell>
          <cell r="F2635">
            <v>85836346</v>
          </cell>
          <cell r="G2635">
            <v>399601</v>
          </cell>
          <cell r="H2635">
            <v>90254748</v>
          </cell>
          <cell r="I2635">
            <v>430878</v>
          </cell>
          <cell r="J2635">
            <v>69051032</v>
          </cell>
        </row>
        <row r="2636">
          <cell r="A2636">
            <v>352330</v>
          </cell>
          <cell r="B2636" t="str">
            <v>SP</v>
          </cell>
          <cell r="C2636" t="str">
            <v>ITARIRI</v>
          </cell>
          <cell r="D2636" t="str">
            <v>352330</v>
          </cell>
          <cell r="F2636">
            <v>5318432</v>
          </cell>
          <cell r="H2636">
            <v>5698320</v>
          </cell>
          <cell r="J2636">
            <v>3798880</v>
          </cell>
        </row>
        <row r="2637">
          <cell r="A2637">
            <v>352370</v>
          </cell>
          <cell r="B2637" t="str">
            <v>SP</v>
          </cell>
          <cell r="C2637" t="str">
            <v>ITIRAPUÃ</v>
          </cell>
          <cell r="D2637" t="str">
            <v>352370</v>
          </cell>
          <cell r="E2637">
            <v>29523</v>
          </cell>
          <cell r="F2637">
            <v>8545290</v>
          </cell>
          <cell r="G2637">
            <v>26865</v>
          </cell>
          <cell r="H2637">
            <v>9706777</v>
          </cell>
          <cell r="I2637">
            <v>4893</v>
          </cell>
          <cell r="J2637">
            <v>6886754</v>
          </cell>
        </row>
        <row r="2638">
          <cell r="A2638">
            <v>352400</v>
          </cell>
          <cell r="B2638" t="str">
            <v>SP</v>
          </cell>
          <cell r="C2638" t="str">
            <v>ITUPEVA</v>
          </cell>
          <cell r="D2638" t="str">
            <v>352400</v>
          </cell>
          <cell r="F2638">
            <v>169936928</v>
          </cell>
          <cell r="H2638">
            <v>182075280</v>
          </cell>
          <cell r="J2638">
            <v>121383520</v>
          </cell>
        </row>
        <row r="2639">
          <cell r="A2639">
            <v>352460</v>
          </cell>
          <cell r="B2639" t="str">
            <v>SP</v>
          </cell>
          <cell r="C2639" t="str">
            <v>JACUPIRANGA</v>
          </cell>
          <cell r="D2639" t="str">
            <v>352460</v>
          </cell>
          <cell r="E2639">
            <v>226931</v>
          </cell>
          <cell r="F2639">
            <v>33037263</v>
          </cell>
          <cell r="G2639">
            <v>259363</v>
          </cell>
          <cell r="H2639">
            <v>42714487</v>
          </cell>
          <cell r="I2639">
            <v>234601</v>
          </cell>
          <cell r="J2639">
            <v>31896152</v>
          </cell>
        </row>
        <row r="2640">
          <cell r="A2640">
            <v>352480</v>
          </cell>
          <cell r="B2640" t="str">
            <v>SP</v>
          </cell>
          <cell r="C2640" t="str">
            <v>JALES</v>
          </cell>
          <cell r="D2640" t="str">
            <v>352480</v>
          </cell>
          <cell r="E2640">
            <v>528120</v>
          </cell>
          <cell r="F2640">
            <v>62230650</v>
          </cell>
          <cell r="G2640">
            <v>515123</v>
          </cell>
          <cell r="H2640">
            <v>59980102</v>
          </cell>
          <cell r="I2640">
            <v>395596</v>
          </cell>
          <cell r="J2640">
            <v>35802653</v>
          </cell>
        </row>
        <row r="2641">
          <cell r="A2641">
            <v>352500</v>
          </cell>
          <cell r="B2641" t="str">
            <v>SP</v>
          </cell>
          <cell r="C2641" t="str">
            <v>JANDIRA</v>
          </cell>
          <cell r="D2641" t="str">
            <v>352500</v>
          </cell>
          <cell r="E2641">
            <v>979111</v>
          </cell>
          <cell r="F2641">
            <v>212351999</v>
          </cell>
          <cell r="G2641">
            <v>2216291</v>
          </cell>
          <cell r="H2641">
            <v>265935892</v>
          </cell>
          <cell r="I2641">
            <v>1153153</v>
          </cell>
          <cell r="J2641">
            <v>180978523</v>
          </cell>
        </row>
        <row r="2642">
          <cell r="A2642">
            <v>352530</v>
          </cell>
          <cell r="B2642" t="str">
            <v>SP</v>
          </cell>
          <cell r="C2642" t="str">
            <v>JAÚ</v>
          </cell>
          <cell r="D2642" t="str">
            <v>352530</v>
          </cell>
          <cell r="F2642">
            <v>101433052</v>
          </cell>
          <cell r="H2642">
            <v>108678270</v>
          </cell>
          <cell r="J2642">
            <v>72452180</v>
          </cell>
        </row>
        <row r="2643">
          <cell r="A2643">
            <v>352550</v>
          </cell>
          <cell r="B2643" t="str">
            <v>SP</v>
          </cell>
          <cell r="C2643" t="str">
            <v>JOANÓPOLIS</v>
          </cell>
          <cell r="D2643" t="str">
            <v>352550</v>
          </cell>
          <cell r="E2643">
            <v>506982</v>
          </cell>
          <cell r="F2643">
            <v>139276998</v>
          </cell>
          <cell r="G2643">
            <v>158129</v>
          </cell>
          <cell r="H2643">
            <v>147216092</v>
          </cell>
          <cell r="I2643">
            <v>84612</v>
          </cell>
          <cell r="J2643">
            <v>98032108</v>
          </cell>
        </row>
        <row r="2644">
          <cell r="A2644">
            <v>352560</v>
          </cell>
          <cell r="B2644" t="str">
            <v>SP</v>
          </cell>
          <cell r="C2644" t="str">
            <v>JOÃO RAMALHO</v>
          </cell>
          <cell r="D2644" t="str">
            <v>352560</v>
          </cell>
          <cell r="F2644">
            <v>14423724</v>
          </cell>
          <cell r="H2644">
            <v>15453990</v>
          </cell>
          <cell r="J2644">
            <v>10302660</v>
          </cell>
        </row>
        <row r="2645">
          <cell r="A2645">
            <v>352590</v>
          </cell>
          <cell r="B2645" t="str">
            <v>SP</v>
          </cell>
          <cell r="C2645" t="str">
            <v>JUNDIAÍ</v>
          </cell>
          <cell r="D2645" t="str">
            <v>352590</v>
          </cell>
          <cell r="F2645">
            <v>1156779680</v>
          </cell>
          <cell r="H2645">
            <v>1239406800</v>
          </cell>
          <cell r="J2645">
            <v>826271200</v>
          </cell>
        </row>
        <row r="2646">
          <cell r="A2646">
            <v>352610</v>
          </cell>
          <cell r="B2646" t="str">
            <v>SP</v>
          </cell>
          <cell r="C2646" t="str">
            <v>JUQUIÁ</v>
          </cell>
          <cell r="D2646" t="str">
            <v>352610</v>
          </cell>
          <cell r="E2646">
            <v>542008</v>
          </cell>
          <cell r="F2646">
            <v>80322505</v>
          </cell>
          <cell r="G2646">
            <v>470176</v>
          </cell>
          <cell r="H2646">
            <v>89744606</v>
          </cell>
          <cell r="I2646">
            <v>182388</v>
          </cell>
          <cell r="J2646">
            <v>55184065</v>
          </cell>
        </row>
        <row r="2647">
          <cell r="A2647">
            <v>352620</v>
          </cell>
          <cell r="B2647" t="str">
            <v>SP</v>
          </cell>
          <cell r="C2647" t="str">
            <v>JUQUITIBA</v>
          </cell>
          <cell r="D2647" t="str">
            <v>352620</v>
          </cell>
          <cell r="E2647">
            <v>385212</v>
          </cell>
          <cell r="F2647">
            <v>37560707</v>
          </cell>
          <cell r="G2647">
            <v>303712</v>
          </cell>
          <cell r="H2647">
            <v>42867649</v>
          </cell>
          <cell r="I2647">
            <v>159876</v>
          </cell>
          <cell r="J2647">
            <v>32477727</v>
          </cell>
        </row>
        <row r="2648">
          <cell r="A2648">
            <v>352630</v>
          </cell>
          <cell r="B2648" t="str">
            <v>SP</v>
          </cell>
          <cell r="C2648" t="str">
            <v>LAGOINHA</v>
          </cell>
          <cell r="D2648" t="str">
            <v>352630</v>
          </cell>
          <cell r="E2648">
            <v>44748</v>
          </cell>
          <cell r="F2648">
            <v>28176972</v>
          </cell>
          <cell r="G2648">
            <v>26586</v>
          </cell>
          <cell r="H2648">
            <v>29831126</v>
          </cell>
          <cell r="I2648">
            <v>20848</v>
          </cell>
          <cell r="J2648">
            <v>19042852</v>
          </cell>
        </row>
        <row r="2649">
          <cell r="A2649">
            <v>352650</v>
          </cell>
          <cell r="B2649" t="str">
            <v>SP</v>
          </cell>
          <cell r="C2649" t="str">
            <v>LAVÍNIA</v>
          </cell>
          <cell r="D2649" t="str">
            <v>352650</v>
          </cell>
          <cell r="F2649">
            <v>3052420</v>
          </cell>
          <cell r="H2649">
            <v>3270450</v>
          </cell>
          <cell r="J2649">
            <v>2180300</v>
          </cell>
        </row>
        <row r="2650">
          <cell r="A2650">
            <v>352690</v>
          </cell>
          <cell r="B2650" t="str">
            <v>SP</v>
          </cell>
          <cell r="C2650" t="str">
            <v>LIMEIRA</v>
          </cell>
          <cell r="D2650" t="str">
            <v>352690</v>
          </cell>
          <cell r="F2650">
            <v>564372704</v>
          </cell>
          <cell r="H2650">
            <v>604685040</v>
          </cell>
          <cell r="J2650">
            <v>403123360</v>
          </cell>
        </row>
        <row r="2651">
          <cell r="A2651">
            <v>352720</v>
          </cell>
          <cell r="B2651" t="str">
            <v>SP</v>
          </cell>
          <cell r="C2651" t="str">
            <v>LORENA</v>
          </cell>
          <cell r="D2651" t="str">
            <v>352720</v>
          </cell>
          <cell r="E2651">
            <v>1398184</v>
          </cell>
          <cell r="F2651">
            <v>159894764</v>
          </cell>
          <cell r="G2651">
            <v>1664683</v>
          </cell>
          <cell r="H2651">
            <v>217240827</v>
          </cell>
          <cell r="I2651">
            <v>756544</v>
          </cell>
          <cell r="J2651">
            <v>127902586</v>
          </cell>
        </row>
        <row r="2652">
          <cell r="A2652">
            <v>352760</v>
          </cell>
          <cell r="B2652" t="str">
            <v>SP</v>
          </cell>
          <cell r="C2652" t="str">
            <v>LUÍS ANTÔNIO</v>
          </cell>
          <cell r="D2652" t="str">
            <v>352760</v>
          </cell>
          <cell r="E2652">
            <v>51303</v>
          </cell>
          <cell r="F2652">
            <v>49793525</v>
          </cell>
          <cell r="G2652">
            <v>62400</v>
          </cell>
          <cell r="H2652">
            <v>52430944</v>
          </cell>
          <cell r="I2652">
            <v>33658</v>
          </cell>
          <cell r="J2652">
            <v>31760782</v>
          </cell>
        </row>
        <row r="2653">
          <cell r="A2653">
            <v>352770</v>
          </cell>
          <cell r="B2653" t="str">
            <v>SP</v>
          </cell>
          <cell r="C2653" t="str">
            <v>LUIZIÂNIA</v>
          </cell>
          <cell r="D2653" t="str">
            <v>352770</v>
          </cell>
          <cell r="F2653">
            <v>19684448</v>
          </cell>
          <cell r="H2653">
            <v>21090480</v>
          </cell>
          <cell r="J2653">
            <v>14060320</v>
          </cell>
        </row>
        <row r="2654">
          <cell r="A2654">
            <v>352780</v>
          </cell>
          <cell r="B2654" t="str">
            <v>SP</v>
          </cell>
          <cell r="C2654" t="str">
            <v>LUPÉRCIO</v>
          </cell>
          <cell r="D2654" t="str">
            <v>352780</v>
          </cell>
          <cell r="E2654">
            <v>2564</v>
          </cell>
          <cell r="F2654">
            <v>21017428</v>
          </cell>
          <cell r="G2654">
            <v>26879</v>
          </cell>
          <cell r="H2654">
            <v>21251627</v>
          </cell>
          <cell r="J2654">
            <v>13940654</v>
          </cell>
        </row>
        <row r="2655">
          <cell r="A2655">
            <v>352840</v>
          </cell>
          <cell r="B2655" t="str">
            <v>SP</v>
          </cell>
          <cell r="C2655" t="str">
            <v>MAIRINQUE</v>
          </cell>
          <cell r="D2655" t="str">
            <v>352840</v>
          </cell>
          <cell r="E2655">
            <v>1232076</v>
          </cell>
          <cell r="F2655">
            <v>106875263</v>
          </cell>
          <cell r="G2655">
            <v>1121939</v>
          </cell>
          <cell r="H2655">
            <v>128010145</v>
          </cell>
          <cell r="I2655">
            <v>411447</v>
          </cell>
          <cell r="J2655">
            <v>88893677</v>
          </cell>
        </row>
        <row r="2656">
          <cell r="A2656">
            <v>352900</v>
          </cell>
          <cell r="B2656" t="str">
            <v>SP</v>
          </cell>
          <cell r="C2656" t="str">
            <v>MARÍLIA</v>
          </cell>
          <cell r="D2656" t="str">
            <v>352900</v>
          </cell>
          <cell r="E2656">
            <v>1620409</v>
          </cell>
          <cell r="F2656">
            <v>218308689</v>
          </cell>
          <cell r="G2656">
            <v>2333268</v>
          </cell>
          <cell r="H2656">
            <v>194188379</v>
          </cell>
          <cell r="I2656">
            <v>2267238</v>
          </cell>
          <cell r="J2656">
            <v>163644156</v>
          </cell>
        </row>
        <row r="2657">
          <cell r="A2657">
            <v>352930</v>
          </cell>
          <cell r="B2657" t="str">
            <v>SP</v>
          </cell>
          <cell r="C2657" t="str">
            <v>MATÃO</v>
          </cell>
          <cell r="D2657" t="str">
            <v>352930</v>
          </cell>
          <cell r="F2657">
            <v>22132012</v>
          </cell>
          <cell r="H2657">
            <v>23712870</v>
          </cell>
          <cell r="J2657">
            <v>15808580</v>
          </cell>
        </row>
        <row r="2658">
          <cell r="A2658">
            <v>352940</v>
          </cell>
          <cell r="B2658" t="str">
            <v>SP</v>
          </cell>
          <cell r="C2658" t="str">
            <v>MAUÁ</v>
          </cell>
          <cell r="D2658" t="str">
            <v>352940</v>
          </cell>
          <cell r="F2658">
            <v>19742352</v>
          </cell>
          <cell r="H2658">
            <v>21152520</v>
          </cell>
          <cell r="J2658">
            <v>14101680</v>
          </cell>
        </row>
        <row r="2659">
          <cell r="A2659">
            <v>352950</v>
          </cell>
          <cell r="B2659" t="str">
            <v>SP</v>
          </cell>
          <cell r="C2659" t="str">
            <v>MENDONÇA</v>
          </cell>
          <cell r="D2659" t="str">
            <v>352950</v>
          </cell>
          <cell r="E2659">
            <v>44597</v>
          </cell>
          <cell r="F2659">
            <v>7458008</v>
          </cell>
          <cell r="G2659">
            <v>35054</v>
          </cell>
          <cell r="H2659">
            <v>7775789</v>
          </cell>
          <cell r="I2659">
            <v>25291</v>
          </cell>
          <cell r="J2659">
            <v>5604399</v>
          </cell>
        </row>
        <row r="2660">
          <cell r="A2660">
            <v>352970</v>
          </cell>
          <cell r="B2660" t="str">
            <v>SP</v>
          </cell>
          <cell r="C2660" t="str">
            <v>MIGUELÓPOLIS</v>
          </cell>
          <cell r="D2660" t="str">
            <v>352970</v>
          </cell>
          <cell r="E2660">
            <v>4071</v>
          </cell>
          <cell r="F2660">
            <v>58466766</v>
          </cell>
          <cell r="G2660">
            <v>7019</v>
          </cell>
          <cell r="H2660">
            <v>69202923</v>
          </cell>
          <cell r="I2660">
            <v>27322</v>
          </cell>
          <cell r="J2660">
            <v>51393749</v>
          </cell>
        </row>
        <row r="2661">
          <cell r="A2661">
            <v>352990</v>
          </cell>
          <cell r="B2661" t="str">
            <v>SP</v>
          </cell>
          <cell r="C2661" t="str">
            <v>MIRACATU</v>
          </cell>
          <cell r="D2661" t="str">
            <v>352990</v>
          </cell>
          <cell r="E2661">
            <v>26433</v>
          </cell>
          <cell r="F2661">
            <v>27840882</v>
          </cell>
          <cell r="G2661">
            <v>9479</v>
          </cell>
          <cell r="H2661">
            <v>27381109</v>
          </cell>
          <cell r="I2661">
            <v>7437</v>
          </cell>
          <cell r="J2661">
            <v>21793743</v>
          </cell>
        </row>
        <row r="2662">
          <cell r="A2662">
            <v>353020</v>
          </cell>
          <cell r="B2662" t="str">
            <v>SP</v>
          </cell>
          <cell r="C2662" t="str">
            <v>MIRANTE DO PARANAPANEMA</v>
          </cell>
          <cell r="D2662" t="str">
            <v>353020</v>
          </cell>
          <cell r="F2662">
            <v>102351088</v>
          </cell>
          <cell r="H2662">
            <v>109661880</v>
          </cell>
          <cell r="J2662">
            <v>73107920</v>
          </cell>
        </row>
        <row r="2663">
          <cell r="A2663">
            <v>353060</v>
          </cell>
          <cell r="B2663" t="str">
            <v>SP</v>
          </cell>
          <cell r="C2663" t="str">
            <v>MOGI DAS CRUZES</v>
          </cell>
          <cell r="D2663" t="str">
            <v>353060</v>
          </cell>
          <cell r="F2663">
            <v>18853604</v>
          </cell>
          <cell r="H2663">
            <v>20200290</v>
          </cell>
          <cell r="J2663">
            <v>13466860</v>
          </cell>
        </row>
        <row r="2664">
          <cell r="A2664">
            <v>353130</v>
          </cell>
          <cell r="B2664" t="str">
            <v>SP</v>
          </cell>
          <cell r="C2664" t="str">
            <v>MONTE ALTO</v>
          </cell>
          <cell r="D2664" t="str">
            <v>353130</v>
          </cell>
          <cell r="F2664">
            <v>14481040</v>
          </cell>
          <cell r="H2664">
            <v>15515400</v>
          </cell>
          <cell r="J2664">
            <v>10343600</v>
          </cell>
        </row>
        <row r="2665">
          <cell r="A2665">
            <v>353205</v>
          </cell>
          <cell r="B2665" t="str">
            <v>SP</v>
          </cell>
          <cell r="C2665" t="str">
            <v>MOTUCA</v>
          </cell>
          <cell r="D2665" t="str">
            <v>353205</v>
          </cell>
          <cell r="E2665">
            <v>36872</v>
          </cell>
          <cell r="F2665">
            <v>7387588</v>
          </cell>
          <cell r="G2665">
            <v>11943</v>
          </cell>
          <cell r="H2665">
            <v>8355176</v>
          </cell>
          <cell r="I2665">
            <v>15987</v>
          </cell>
          <cell r="J2665">
            <v>6311891</v>
          </cell>
        </row>
        <row r="2666">
          <cell r="A2666">
            <v>353215</v>
          </cell>
          <cell r="B2666" t="str">
            <v>SP</v>
          </cell>
          <cell r="C2666" t="str">
            <v>NANTES</v>
          </cell>
          <cell r="D2666" t="str">
            <v>353215</v>
          </cell>
          <cell r="E2666">
            <v>318</v>
          </cell>
          <cell r="F2666">
            <v>29448935</v>
          </cell>
          <cell r="G2666">
            <v>99145</v>
          </cell>
          <cell r="H2666">
            <v>31435501</v>
          </cell>
          <cell r="I2666">
            <v>20015</v>
          </cell>
          <cell r="J2666">
            <v>18509268</v>
          </cell>
        </row>
        <row r="2667">
          <cell r="A2667">
            <v>353220</v>
          </cell>
          <cell r="B2667" t="str">
            <v>SP</v>
          </cell>
          <cell r="C2667" t="str">
            <v>NARANDIBA</v>
          </cell>
          <cell r="D2667" t="str">
            <v>353220</v>
          </cell>
          <cell r="F2667">
            <v>11304664</v>
          </cell>
          <cell r="H2667">
            <v>12112140</v>
          </cell>
          <cell r="J2667">
            <v>8074760</v>
          </cell>
        </row>
        <row r="2668">
          <cell r="A2668">
            <v>353230</v>
          </cell>
          <cell r="B2668" t="str">
            <v>SP</v>
          </cell>
          <cell r="C2668" t="str">
            <v>NATIVIDADE DA SERRA</v>
          </cell>
          <cell r="D2668" t="str">
            <v>353230</v>
          </cell>
          <cell r="F2668">
            <v>220804940</v>
          </cell>
          <cell r="H2668">
            <v>238832950</v>
          </cell>
          <cell r="J2668">
            <v>161337970</v>
          </cell>
        </row>
        <row r="2669">
          <cell r="A2669">
            <v>353240</v>
          </cell>
          <cell r="B2669" t="str">
            <v>SP</v>
          </cell>
          <cell r="C2669" t="str">
            <v>NAZARÉ PAULISTA</v>
          </cell>
          <cell r="D2669" t="str">
            <v>353240</v>
          </cell>
          <cell r="E2669">
            <v>181827</v>
          </cell>
          <cell r="F2669">
            <v>10333830</v>
          </cell>
          <cell r="G2669">
            <v>105796</v>
          </cell>
          <cell r="H2669">
            <v>12050647</v>
          </cell>
          <cell r="I2669">
            <v>165208</v>
          </cell>
          <cell r="J2669">
            <v>8140340</v>
          </cell>
        </row>
        <row r="2670">
          <cell r="A2670">
            <v>353270</v>
          </cell>
          <cell r="B2670" t="str">
            <v>SP</v>
          </cell>
          <cell r="C2670" t="str">
            <v>NIPOÃ</v>
          </cell>
          <cell r="D2670" t="str">
            <v>353270</v>
          </cell>
          <cell r="E2670">
            <v>247</v>
          </cell>
          <cell r="F2670">
            <v>20893960</v>
          </cell>
          <cell r="G2670">
            <v>446</v>
          </cell>
          <cell r="H2670">
            <v>23802943</v>
          </cell>
          <cell r="I2670">
            <v>86</v>
          </cell>
          <cell r="J2670">
            <v>16389732</v>
          </cell>
        </row>
        <row r="2671">
          <cell r="A2671">
            <v>353282</v>
          </cell>
          <cell r="B2671" t="str">
            <v>SP</v>
          </cell>
          <cell r="C2671" t="str">
            <v>NOVA CAMPINA</v>
          </cell>
          <cell r="D2671" t="str">
            <v>353282</v>
          </cell>
          <cell r="E2671">
            <v>490</v>
          </cell>
          <cell r="F2671">
            <v>196668147</v>
          </cell>
          <cell r="G2671">
            <v>12125</v>
          </cell>
          <cell r="H2671">
            <v>210193258</v>
          </cell>
          <cell r="I2671">
            <v>180</v>
          </cell>
          <cell r="J2671">
            <v>140536573</v>
          </cell>
        </row>
        <row r="2672">
          <cell r="A2672">
            <v>353286</v>
          </cell>
          <cell r="B2672" t="str">
            <v>SP</v>
          </cell>
          <cell r="C2672" t="str">
            <v>NOVA CASTILHO</v>
          </cell>
          <cell r="D2672" t="str">
            <v>353286</v>
          </cell>
          <cell r="F2672">
            <v>3155320</v>
          </cell>
          <cell r="H2672">
            <v>3380700</v>
          </cell>
          <cell r="J2672">
            <v>2253800</v>
          </cell>
        </row>
        <row r="2673">
          <cell r="A2673">
            <v>353370</v>
          </cell>
          <cell r="B2673" t="str">
            <v>SP</v>
          </cell>
          <cell r="C2673" t="str">
            <v>OCAUÇU</v>
          </cell>
          <cell r="D2673" t="str">
            <v>353370</v>
          </cell>
          <cell r="E2673">
            <v>893</v>
          </cell>
          <cell r="F2673">
            <v>6625751</v>
          </cell>
          <cell r="G2673">
            <v>5829</v>
          </cell>
          <cell r="H2673">
            <v>8564827</v>
          </cell>
          <cell r="I2673">
            <v>5045</v>
          </cell>
          <cell r="J2673">
            <v>6979430</v>
          </cell>
        </row>
        <row r="2674">
          <cell r="A2674">
            <v>353530</v>
          </cell>
          <cell r="B2674" t="str">
            <v>SP</v>
          </cell>
          <cell r="C2674" t="str">
            <v>PALMITAL</v>
          </cell>
          <cell r="D2674" t="str">
            <v>353530</v>
          </cell>
          <cell r="F2674">
            <v>84875924</v>
          </cell>
          <cell r="H2674">
            <v>90938490</v>
          </cell>
          <cell r="J2674">
            <v>60625660</v>
          </cell>
        </row>
        <row r="2675">
          <cell r="A2675">
            <v>353540</v>
          </cell>
          <cell r="B2675" t="str">
            <v>SP</v>
          </cell>
          <cell r="C2675" t="str">
            <v>PANORAMA</v>
          </cell>
          <cell r="D2675" t="str">
            <v>353540</v>
          </cell>
          <cell r="E2675">
            <v>4272</v>
          </cell>
          <cell r="F2675">
            <v>13480278</v>
          </cell>
          <cell r="G2675">
            <v>910</v>
          </cell>
          <cell r="H2675">
            <v>12554629</v>
          </cell>
          <cell r="I2675">
            <v>4992</v>
          </cell>
          <cell r="J2675">
            <v>11037515</v>
          </cell>
        </row>
        <row r="2676">
          <cell r="A2676">
            <v>353550</v>
          </cell>
          <cell r="B2676" t="str">
            <v>SP</v>
          </cell>
          <cell r="C2676" t="str">
            <v>PARAGUAÇU PAULISTA</v>
          </cell>
          <cell r="D2676" t="str">
            <v>353550</v>
          </cell>
          <cell r="E2676">
            <v>21198</v>
          </cell>
          <cell r="F2676">
            <v>30302595</v>
          </cell>
          <cell r="G2676">
            <v>10510</v>
          </cell>
          <cell r="H2676">
            <v>32128850</v>
          </cell>
          <cell r="J2676">
            <v>21322460</v>
          </cell>
        </row>
        <row r="2677">
          <cell r="A2677">
            <v>353600</v>
          </cell>
          <cell r="B2677" t="str">
            <v>SP</v>
          </cell>
          <cell r="C2677" t="str">
            <v>PARAPUÃ</v>
          </cell>
          <cell r="D2677" t="str">
            <v>353600</v>
          </cell>
          <cell r="E2677">
            <v>39568</v>
          </cell>
          <cell r="F2677">
            <v>22816359</v>
          </cell>
          <cell r="G2677">
            <v>28634</v>
          </cell>
          <cell r="H2677">
            <v>29439635</v>
          </cell>
          <cell r="I2677">
            <v>26695</v>
          </cell>
          <cell r="J2677">
            <v>21897632</v>
          </cell>
        </row>
        <row r="2678">
          <cell r="A2678">
            <v>353620</v>
          </cell>
          <cell r="B2678" t="str">
            <v>SP</v>
          </cell>
          <cell r="C2678" t="str">
            <v>PARIQUERA-AÇU</v>
          </cell>
          <cell r="D2678" t="str">
            <v>353620</v>
          </cell>
          <cell r="E2678">
            <v>112467</v>
          </cell>
          <cell r="F2678">
            <v>40295283</v>
          </cell>
          <cell r="G2678">
            <v>142387</v>
          </cell>
          <cell r="H2678">
            <v>39096756</v>
          </cell>
          <cell r="I2678">
            <v>251070</v>
          </cell>
          <cell r="J2678">
            <v>28855176</v>
          </cell>
        </row>
        <row r="2679">
          <cell r="A2679">
            <v>353650</v>
          </cell>
          <cell r="B2679" t="str">
            <v>SP</v>
          </cell>
          <cell r="C2679" t="str">
            <v>PAULÍNIA</v>
          </cell>
          <cell r="D2679" t="str">
            <v>353650</v>
          </cell>
          <cell r="E2679">
            <v>2990257</v>
          </cell>
          <cell r="F2679">
            <v>493333298</v>
          </cell>
          <cell r="G2679">
            <v>3108993</v>
          </cell>
          <cell r="H2679">
            <v>550281510</v>
          </cell>
          <cell r="I2679">
            <v>2096389</v>
          </cell>
          <cell r="J2679">
            <v>339530997</v>
          </cell>
        </row>
        <row r="2680">
          <cell r="A2680">
            <v>353710</v>
          </cell>
          <cell r="B2680" t="str">
            <v>SP</v>
          </cell>
          <cell r="C2680" t="str">
            <v>PEDREIRA</v>
          </cell>
          <cell r="D2680" t="str">
            <v>353710</v>
          </cell>
          <cell r="F2680">
            <v>19629988</v>
          </cell>
          <cell r="H2680">
            <v>21032130</v>
          </cell>
          <cell r="J2680">
            <v>14021420</v>
          </cell>
        </row>
        <row r="2681">
          <cell r="A2681">
            <v>353720</v>
          </cell>
          <cell r="B2681" t="str">
            <v>SP</v>
          </cell>
          <cell r="C2681" t="str">
            <v>PEDRO DE TOLEDO</v>
          </cell>
          <cell r="D2681" t="str">
            <v>353720</v>
          </cell>
          <cell r="E2681">
            <v>1702</v>
          </cell>
          <cell r="F2681">
            <v>36997170</v>
          </cell>
          <cell r="G2681">
            <v>2543</v>
          </cell>
          <cell r="H2681">
            <v>40098604</v>
          </cell>
          <cell r="I2681">
            <v>1058</v>
          </cell>
          <cell r="J2681">
            <v>26887278</v>
          </cell>
        </row>
        <row r="2682">
          <cell r="A2682">
            <v>353730</v>
          </cell>
          <cell r="B2682" t="str">
            <v>SP</v>
          </cell>
          <cell r="C2682" t="str">
            <v>PENÁPOLIS</v>
          </cell>
          <cell r="D2682" t="str">
            <v>353730</v>
          </cell>
          <cell r="E2682">
            <v>905528</v>
          </cell>
          <cell r="F2682">
            <v>101330971</v>
          </cell>
          <cell r="G2682">
            <v>664737</v>
          </cell>
          <cell r="H2682">
            <v>102648521</v>
          </cell>
          <cell r="I2682">
            <v>631071</v>
          </cell>
          <cell r="J2682">
            <v>63244097</v>
          </cell>
        </row>
        <row r="2683">
          <cell r="A2683">
            <v>353780</v>
          </cell>
          <cell r="B2683" t="str">
            <v>SP</v>
          </cell>
          <cell r="C2683" t="str">
            <v>PIEDADE</v>
          </cell>
          <cell r="D2683" t="str">
            <v>353780</v>
          </cell>
          <cell r="F2683">
            <v>248742200</v>
          </cell>
          <cell r="H2683">
            <v>266509500</v>
          </cell>
          <cell r="J2683">
            <v>177673000</v>
          </cell>
        </row>
        <row r="2684">
          <cell r="A2684">
            <v>353800</v>
          </cell>
          <cell r="B2684" t="str">
            <v>SP</v>
          </cell>
          <cell r="C2684" t="str">
            <v>PINDAMONHANGABA</v>
          </cell>
          <cell r="D2684" t="str">
            <v>353800</v>
          </cell>
          <cell r="F2684">
            <v>6572748</v>
          </cell>
          <cell r="H2684">
            <v>7042230</v>
          </cell>
          <cell r="J2684">
            <v>4694820</v>
          </cell>
        </row>
        <row r="2685">
          <cell r="A2685">
            <v>353850</v>
          </cell>
          <cell r="B2685" t="str">
            <v>SP</v>
          </cell>
          <cell r="C2685" t="str">
            <v>PIQUETE</v>
          </cell>
          <cell r="D2685" t="str">
            <v>353850</v>
          </cell>
          <cell r="E2685">
            <v>85936</v>
          </cell>
          <cell r="F2685">
            <v>17760278</v>
          </cell>
          <cell r="G2685">
            <v>41561</v>
          </cell>
          <cell r="H2685">
            <v>16738173</v>
          </cell>
          <cell r="I2685">
            <v>238507</v>
          </cell>
          <cell r="J2685">
            <v>9398921</v>
          </cell>
        </row>
        <row r="2686">
          <cell r="A2686">
            <v>353860</v>
          </cell>
          <cell r="B2686" t="str">
            <v>SP</v>
          </cell>
          <cell r="C2686" t="str">
            <v>PIRACAIA</v>
          </cell>
          <cell r="D2686" t="str">
            <v>353860</v>
          </cell>
          <cell r="E2686">
            <v>130160</v>
          </cell>
          <cell r="F2686">
            <v>61919277</v>
          </cell>
          <cell r="G2686">
            <v>100814</v>
          </cell>
          <cell r="H2686">
            <v>57842697</v>
          </cell>
          <cell r="I2686">
            <v>33426</v>
          </cell>
          <cell r="J2686">
            <v>35472021</v>
          </cell>
        </row>
        <row r="2687">
          <cell r="A2687">
            <v>353910</v>
          </cell>
          <cell r="B2687" t="str">
            <v>SP</v>
          </cell>
          <cell r="C2687" t="str">
            <v>PIRAPORA DO BOM JESUS</v>
          </cell>
          <cell r="D2687" t="str">
            <v>353910</v>
          </cell>
          <cell r="E2687">
            <v>384056</v>
          </cell>
          <cell r="F2687">
            <v>74170308</v>
          </cell>
          <cell r="G2687">
            <v>1013251</v>
          </cell>
          <cell r="H2687">
            <v>72584029</v>
          </cell>
          <cell r="I2687">
            <v>329832</v>
          </cell>
          <cell r="J2687">
            <v>46661219</v>
          </cell>
        </row>
        <row r="2688">
          <cell r="A2688">
            <v>353940</v>
          </cell>
          <cell r="B2688" t="str">
            <v>SP</v>
          </cell>
          <cell r="C2688" t="str">
            <v>PIRATININGA</v>
          </cell>
          <cell r="D2688" t="str">
            <v>353940</v>
          </cell>
          <cell r="F2688">
            <v>5664932</v>
          </cell>
          <cell r="H2688">
            <v>6069570</v>
          </cell>
          <cell r="J2688">
            <v>4046380</v>
          </cell>
        </row>
        <row r="2689">
          <cell r="A2689">
            <v>353970</v>
          </cell>
          <cell r="B2689" t="str">
            <v>SP</v>
          </cell>
          <cell r="C2689" t="str">
            <v>PLATINA</v>
          </cell>
          <cell r="D2689" t="str">
            <v>353970</v>
          </cell>
          <cell r="F2689">
            <v>11760</v>
          </cell>
          <cell r="H2689">
            <v>12600</v>
          </cell>
          <cell r="J2689">
            <v>8400</v>
          </cell>
        </row>
        <row r="2690">
          <cell r="A2690">
            <v>354020</v>
          </cell>
          <cell r="B2690" t="str">
            <v>SP</v>
          </cell>
          <cell r="C2690" t="str">
            <v>PONTAL</v>
          </cell>
          <cell r="D2690" t="str">
            <v>354020</v>
          </cell>
          <cell r="E2690">
            <v>34166</v>
          </cell>
          <cell r="F2690">
            <v>84035800</v>
          </cell>
          <cell r="G2690">
            <v>32132</v>
          </cell>
          <cell r="H2690">
            <v>88584136</v>
          </cell>
          <cell r="I2690">
            <v>24692</v>
          </cell>
          <cell r="J2690">
            <v>55070211</v>
          </cell>
        </row>
        <row r="2691">
          <cell r="A2691">
            <v>354050</v>
          </cell>
          <cell r="B2691" t="str">
            <v>SP</v>
          </cell>
          <cell r="C2691" t="str">
            <v>PORANGABA</v>
          </cell>
          <cell r="D2691" t="str">
            <v>354050</v>
          </cell>
          <cell r="F2691">
            <v>37440704</v>
          </cell>
          <cell r="H2691">
            <v>40115040</v>
          </cell>
          <cell r="J2691">
            <v>26743360</v>
          </cell>
        </row>
        <row r="2692">
          <cell r="A2692">
            <v>354060</v>
          </cell>
          <cell r="B2692" t="str">
            <v>SP</v>
          </cell>
          <cell r="C2692" t="str">
            <v>PORTO FELIZ</v>
          </cell>
          <cell r="D2692" t="str">
            <v>354060</v>
          </cell>
          <cell r="F2692">
            <v>102071172</v>
          </cell>
          <cell r="H2692">
            <v>109361970</v>
          </cell>
          <cell r="J2692">
            <v>72907980</v>
          </cell>
        </row>
        <row r="2693">
          <cell r="A2693">
            <v>354075</v>
          </cell>
          <cell r="B2693" t="str">
            <v>SP</v>
          </cell>
          <cell r="C2693" t="str">
            <v>POTIM</v>
          </cell>
          <cell r="D2693" t="str">
            <v>354075</v>
          </cell>
          <cell r="E2693">
            <v>12777</v>
          </cell>
          <cell r="F2693">
            <v>72663568</v>
          </cell>
          <cell r="G2693">
            <v>8112</v>
          </cell>
          <cell r="H2693">
            <v>74103100</v>
          </cell>
          <cell r="I2693">
            <v>11811</v>
          </cell>
          <cell r="J2693">
            <v>47053332</v>
          </cell>
        </row>
        <row r="2694">
          <cell r="A2694">
            <v>354090</v>
          </cell>
          <cell r="B2694" t="str">
            <v>SP</v>
          </cell>
          <cell r="C2694" t="str">
            <v>PRADÓPOLIS</v>
          </cell>
          <cell r="D2694" t="str">
            <v>354090</v>
          </cell>
          <cell r="E2694">
            <v>9338</v>
          </cell>
          <cell r="F2694">
            <v>18987701</v>
          </cell>
          <cell r="G2694">
            <v>7359</v>
          </cell>
          <cell r="H2694">
            <v>31374990</v>
          </cell>
          <cell r="I2694">
            <v>294</v>
          </cell>
          <cell r="J2694">
            <v>19341285</v>
          </cell>
        </row>
        <row r="2695">
          <cell r="A2695">
            <v>354190</v>
          </cell>
          <cell r="B2695" t="str">
            <v>SP</v>
          </cell>
          <cell r="C2695" t="str">
            <v>QUELUZ</v>
          </cell>
          <cell r="D2695" t="str">
            <v>354190</v>
          </cell>
          <cell r="E2695">
            <v>38310</v>
          </cell>
          <cell r="F2695">
            <v>18715000</v>
          </cell>
          <cell r="G2695">
            <v>12223</v>
          </cell>
          <cell r="H2695">
            <v>18553085</v>
          </cell>
          <cell r="I2695">
            <v>13436</v>
          </cell>
          <cell r="J2695">
            <v>10790269</v>
          </cell>
        </row>
        <row r="2696">
          <cell r="A2696">
            <v>354200</v>
          </cell>
          <cell r="B2696" t="str">
            <v>SP</v>
          </cell>
          <cell r="C2696" t="str">
            <v>QUINTANA</v>
          </cell>
          <cell r="D2696" t="str">
            <v>354200</v>
          </cell>
          <cell r="F2696">
            <v>14833784</v>
          </cell>
          <cell r="H2696">
            <v>15893340</v>
          </cell>
          <cell r="J2696">
            <v>10595560</v>
          </cell>
        </row>
        <row r="2697">
          <cell r="A2697">
            <v>354230</v>
          </cell>
          <cell r="B2697" t="str">
            <v>SP</v>
          </cell>
          <cell r="C2697" t="str">
            <v>REDENÇÃO DA SERRA</v>
          </cell>
          <cell r="D2697" t="str">
            <v>354230</v>
          </cell>
          <cell r="E2697">
            <v>25341</v>
          </cell>
          <cell r="F2697">
            <v>35119181</v>
          </cell>
          <cell r="G2697">
            <v>4768</v>
          </cell>
          <cell r="H2697">
            <v>38161328</v>
          </cell>
          <cell r="I2697">
            <v>13989</v>
          </cell>
          <cell r="J2697">
            <v>24778745</v>
          </cell>
        </row>
        <row r="2698">
          <cell r="A2698">
            <v>354240</v>
          </cell>
          <cell r="B2698" t="str">
            <v>SP</v>
          </cell>
          <cell r="C2698" t="str">
            <v>REGENTE FEIJÓ</v>
          </cell>
          <cell r="D2698" t="str">
            <v>354240</v>
          </cell>
          <cell r="F2698">
            <v>56380156</v>
          </cell>
          <cell r="H2698">
            <v>60407310</v>
          </cell>
          <cell r="J2698">
            <v>40271540</v>
          </cell>
        </row>
        <row r="2699">
          <cell r="A2699">
            <v>354260</v>
          </cell>
          <cell r="B2699" t="str">
            <v>SP</v>
          </cell>
          <cell r="C2699" t="str">
            <v>REGISTRO</v>
          </cell>
          <cell r="D2699" t="str">
            <v>354260</v>
          </cell>
          <cell r="F2699">
            <v>113540616</v>
          </cell>
          <cell r="H2699">
            <v>121650660</v>
          </cell>
          <cell r="J2699">
            <v>81100440</v>
          </cell>
        </row>
        <row r="2700">
          <cell r="A2700">
            <v>354270</v>
          </cell>
          <cell r="B2700" t="str">
            <v>SP</v>
          </cell>
          <cell r="C2700" t="str">
            <v>RESTINGA</v>
          </cell>
          <cell r="D2700" t="str">
            <v>354270</v>
          </cell>
          <cell r="F2700">
            <v>16766008</v>
          </cell>
          <cell r="H2700">
            <v>17963580</v>
          </cell>
          <cell r="J2700">
            <v>11975720</v>
          </cell>
        </row>
        <row r="2701">
          <cell r="A2701">
            <v>354280</v>
          </cell>
          <cell r="B2701" t="str">
            <v>SP</v>
          </cell>
          <cell r="C2701" t="str">
            <v>RIBEIRA</v>
          </cell>
          <cell r="D2701" t="str">
            <v>354280</v>
          </cell>
          <cell r="E2701">
            <v>1182</v>
          </cell>
          <cell r="F2701">
            <v>9006674</v>
          </cell>
          <cell r="G2701">
            <v>3823</v>
          </cell>
          <cell r="H2701">
            <v>9734369</v>
          </cell>
          <cell r="I2701">
            <v>1068</v>
          </cell>
          <cell r="J2701">
            <v>6523461</v>
          </cell>
        </row>
        <row r="2702">
          <cell r="A2702">
            <v>354300</v>
          </cell>
          <cell r="B2702" t="str">
            <v>SP</v>
          </cell>
          <cell r="C2702" t="str">
            <v>RIBEIRÃO BRANCO</v>
          </cell>
          <cell r="D2702" t="str">
            <v>354300</v>
          </cell>
          <cell r="F2702">
            <v>484652</v>
          </cell>
          <cell r="H2702">
            <v>519270</v>
          </cell>
          <cell r="J2702">
            <v>346180</v>
          </cell>
        </row>
        <row r="2703">
          <cell r="A2703">
            <v>354325</v>
          </cell>
          <cell r="B2703" t="str">
            <v>SP</v>
          </cell>
          <cell r="C2703" t="str">
            <v>RIBEIRÃO GRANDE</v>
          </cell>
          <cell r="D2703" t="str">
            <v>354325</v>
          </cell>
          <cell r="E2703">
            <v>188903</v>
          </cell>
          <cell r="F2703">
            <v>25053126</v>
          </cell>
          <cell r="G2703">
            <v>73147</v>
          </cell>
          <cell r="H2703">
            <v>23623354</v>
          </cell>
          <cell r="I2703">
            <v>19199</v>
          </cell>
          <cell r="J2703">
            <v>22064584</v>
          </cell>
        </row>
        <row r="2704">
          <cell r="A2704">
            <v>354330</v>
          </cell>
          <cell r="B2704" t="str">
            <v>SP</v>
          </cell>
          <cell r="C2704" t="str">
            <v>RIBEIRÃO PIRES</v>
          </cell>
          <cell r="D2704" t="str">
            <v>354330</v>
          </cell>
          <cell r="F2704">
            <v>369224720</v>
          </cell>
          <cell r="G2704">
            <v>334466</v>
          </cell>
          <cell r="H2704">
            <v>403428803</v>
          </cell>
          <cell r="J2704">
            <v>278778048</v>
          </cell>
        </row>
        <row r="2705">
          <cell r="A2705">
            <v>354410</v>
          </cell>
          <cell r="B2705" t="str">
            <v>SP</v>
          </cell>
          <cell r="C2705" t="str">
            <v>RIO GRANDE DA SERRA</v>
          </cell>
          <cell r="D2705" t="str">
            <v>354410</v>
          </cell>
          <cell r="E2705">
            <v>903161</v>
          </cell>
          <cell r="F2705">
            <v>96958728</v>
          </cell>
          <cell r="G2705">
            <v>731847</v>
          </cell>
          <cell r="H2705">
            <v>118885349</v>
          </cell>
          <cell r="I2705">
            <v>385371</v>
          </cell>
          <cell r="J2705">
            <v>75989032</v>
          </cell>
        </row>
        <row r="2706">
          <cell r="A2706">
            <v>354350</v>
          </cell>
          <cell r="B2706" t="str">
            <v>SP</v>
          </cell>
          <cell r="C2706" t="str">
            <v>RIVERSUL</v>
          </cell>
          <cell r="D2706" t="str">
            <v>354350</v>
          </cell>
          <cell r="E2706">
            <v>3423</v>
          </cell>
          <cell r="F2706">
            <v>7858760</v>
          </cell>
          <cell r="G2706">
            <v>6306</v>
          </cell>
          <cell r="H2706">
            <v>7061971</v>
          </cell>
          <cell r="I2706">
            <v>5059</v>
          </cell>
          <cell r="J2706">
            <v>5018574</v>
          </cell>
        </row>
        <row r="2707">
          <cell r="A2707">
            <v>354425</v>
          </cell>
          <cell r="B2707" t="str">
            <v>SP</v>
          </cell>
          <cell r="C2707" t="str">
            <v>ROSANA</v>
          </cell>
          <cell r="D2707" t="str">
            <v>354425</v>
          </cell>
          <cell r="F2707">
            <v>57777832</v>
          </cell>
          <cell r="H2707">
            <v>61904820</v>
          </cell>
          <cell r="J2707">
            <v>41269880</v>
          </cell>
        </row>
        <row r="2708">
          <cell r="A2708">
            <v>354430</v>
          </cell>
          <cell r="B2708" t="str">
            <v>SP</v>
          </cell>
          <cell r="C2708" t="str">
            <v>ROSEIRA</v>
          </cell>
          <cell r="D2708" t="str">
            <v>354430</v>
          </cell>
          <cell r="E2708">
            <v>66074</v>
          </cell>
          <cell r="F2708">
            <v>39704121</v>
          </cell>
          <cell r="G2708">
            <v>36703</v>
          </cell>
          <cell r="H2708">
            <v>38899700</v>
          </cell>
          <cell r="I2708">
            <v>61152</v>
          </cell>
          <cell r="J2708">
            <v>21319950</v>
          </cell>
        </row>
        <row r="2709">
          <cell r="A2709">
            <v>354470</v>
          </cell>
          <cell r="B2709" t="str">
            <v>SP</v>
          </cell>
          <cell r="C2709" t="str">
            <v>SAGRES</v>
          </cell>
          <cell r="D2709" t="str">
            <v>354470</v>
          </cell>
          <cell r="E2709">
            <v>4520</v>
          </cell>
          <cell r="F2709">
            <v>7671703</v>
          </cell>
          <cell r="G2709">
            <v>2156</v>
          </cell>
          <cell r="H2709">
            <v>7896494</v>
          </cell>
          <cell r="I2709">
            <v>1540</v>
          </cell>
          <cell r="J2709">
            <v>6628875</v>
          </cell>
        </row>
        <row r="2710">
          <cell r="A2710">
            <v>354490</v>
          </cell>
          <cell r="B2710" t="str">
            <v>SP</v>
          </cell>
          <cell r="C2710" t="str">
            <v>SALES OLIVEIRA</v>
          </cell>
          <cell r="D2710" t="str">
            <v>354490</v>
          </cell>
          <cell r="F2710">
            <v>0</v>
          </cell>
          <cell r="H2710">
            <v>0</v>
          </cell>
          <cell r="J2710">
            <v>0</v>
          </cell>
        </row>
        <row r="2711">
          <cell r="A2711">
            <v>354500</v>
          </cell>
          <cell r="B2711" t="str">
            <v>SP</v>
          </cell>
          <cell r="C2711" t="str">
            <v>SALESÓPOLIS</v>
          </cell>
          <cell r="D2711" t="str">
            <v>354500</v>
          </cell>
          <cell r="E2711">
            <v>236879</v>
          </cell>
          <cell r="F2711">
            <v>22753947</v>
          </cell>
          <cell r="G2711">
            <v>227462</v>
          </cell>
          <cell r="H2711">
            <v>27935120</v>
          </cell>
          <cell r="I2711">
            <v>183299</v>
          </cell>
          <cell r="J2711">
            <v>19378151</v>
          </cell>
        </row>
        <row r="2712">
          <cell r="A2712">
            <v>354510</v>
          </cell>
          <cell r="B2712" t="str">
            <v>SP</v>
          </cell>
          <cell r="C2712" t="str">
            <v>SALMOURÃO</v>
          </cell>
          <cell r="D2712" t="str">
            <v>354510</v>
          </cell>
          <cell r="F2712">
            <v>35674772</v>
          </cell>
          <cell r="G2712">
            <v>249662</v>
          </cell>
          <cell r="H2712">
            <v>35661061</v>
          </cell>
          <cell r="I2712">
            <v>1524</v>
          </cell>
          <cell r="J2712">
            <v>25315929</v>
          </cell>
        </row>
        <row r="2713">
          <cell r="A2713">
            <v>354520</v>
          </cell>
          <cell r="B2713" t="str">
            <v>SP</v>
          </cell>
          <cell r="C2713" t="str">
            <v>SALTO</v>
          </cell>
          <cell r="D2713" t="str">
            <v>354520</v>
          </cell>
          <cell r="E2713">
            <v>1133220</v>
          </cell>
          <cell r="F2713">
            <v>211354191</v>
          </cell>
          <cell r="G2713">
            <v>858313</v>
          </cell>
          <cell r="H2713">
            <v>223171850</v>
          </cell>
          <cell r="I2713">
            <v>557233</v>
          </cell>
          <cell r="J2713">
            <v>137109606</v>
          </cell>
        </row>
        <row r="2714">
          <cell r="A2714">
            <v>354540</v>
          </cell>
          <cell r="B2714" t="str">
            <v>SP</v>
          </cell>
          <cell r="C2714" t="str">
            <v>SALTO GRANDE</v>
          </cell>
          <cell r="D2714" t="str">
            <v>354540</v>
          </cell>
          <cell r="E2714">
            <v>39963</v>
          </cell>
          <cell r="F2714">
            <v>21709379</v>
          </cell>
          <cell r="G2714">
            <v>42979</v>
          </cell>
          <cell r="H2714">
            <v>23039511</v>
          </cell>
          <cell r="I2714">
            <v>47925</v>
          </cell>
          <cell r="J2714">
            <v>16208125</v>
          </cell>
        </row>
        <row r="2715">
          <cell r="A2715">
            <v>354600</v>
          </cell>
          <cell r="B2715" t="str">
            <v>SP</v>
          </cell>
          <cell r="C2715" t="str">
            <v>SANTA BRANCA</v>
          </cell>
          <cell r="D2715" t="str">
            <v>354600</v>
          </cell>
          <cell r="E2715">
            <v>259586</v>
          </cell>
          <cell r="F2715">
            <v>60743427</v>
          </cell>
          <cell r="G2715">
            <v>231418</v>
          </cell>
          <cell r="H2715">
            <v>65285951</v>
          </cell>
          <cell r="I2715">
            <v>87041</v>
          </cell>
          <cell r="J2715">
            <v>44548446</v>
          </cell>
        </row>
        <row r="2716">
          <cell r="A2716">
            <v>354610</v>
          </cell>
          <cell r="B2716" t="str">
            <v>SP</v>
          </cell>
          <cell r="C2716" t="str">
            <v>SANTA CLARA D'OESTE</v>
          </cell>
          <cell r="D2716" t="str">
            <v>354610</v>
          </cell>
          <cell r="F2716">
            <v>0</v>
          </cell>
          <cell r="H2716">
            <v>0</v>
          </cell>
          <cell r="J2716">
            <v>0</v>
          </cell>
        </row>
        <row r="2717">
          <cell r="A2717">
            <v>354620</v>
          </cell>
          <cell r="B2717" t="str">
            <v>SP</v>
          </cell>
          <cell r="C2717" t="str">
            <v>SANTA CRUZ DA CONCEIÇÃO</v>
          </cell>
          <cell r="D2717" t="str">
            <v>354620</v>
          </cell>
          <cell r="E2717">
            <v>41098</v>
          </cell>
          <cell r="F2717">
            <v>10239906</v>
          </cell>
          <cell r="G2717">
            <v>31894</v>
          </cell>
          <cell r="H2717">
            <v>13409184</v>
          </cell>
          <cell r="I2717">
            <v>19918</v>
          </cell>
          <cell r="J2717">
            <v>10310153</v>
          </cell>
        </row>
        <row r="2718">
          <cell r="A2718">
            <v>354625</v>
          </cell>
          <cell r="B2718" t="str">
            <v>SP</v>
          </cell>
          <cell r="C2718" t="str">
            <v>SANTA CRUZ DA ESPERANÇA</v>
          </cell>
          <cell r="D2718" t="str">
            <v>354625</v>
          </cell>
          <cell r="F2718">
            <v>9799748</v>
          </cell>
          <cell r="H2718">
            <v>10499730</v>
          </cell>
          <cell r="J2718">
            <v>6999820</v>
          </cell>
        </row>
        <row r="2719">
          <cell r="A2719">
            <v>354680</v>
          </cell>
          <cell r="B2719" t="str">
            <v>SP</v>
          </cell>
          <cell r="C2719" t="str">
            <v>SANTA ISABEL</v>
          </cell>
          <cell r="D2719" t="str">
            <v>354680</v>
          </cell>
          <cell r="E2719">
            <v>452047</v>
          </cell>
          <cell r="F2719">
            <v>52862770</v>
          </cell>
          <cell r="G2719">
            <v>487971</v>
          </cell>
          <cell r="H2719">
            <v>55888255</v>
          </cell>
          <cell r="I2719">
            <v>181483</v>
          </cell>
          <cell r="J2719">
            <v>40095171</v>
          </cell>
        </row>
        <row r="2720">
          <cell r="A2720">
            <v>354690</v>
          </cell>
          <cell r="B2720" t="str">
            <v>SP</v>
          </cell>
          <cell r="C2720" t="str">
            <v>SANTA LÚCIA</v>
          </cell>
          <cell r="D2720" t="str">
            <v>354690</v>
          </cell>
          <cell r="E2720">
            <v>56005</v>
          </cell>
          <cell r="F2720">
            <v>4689095</v>
          </cell>
          <cell r="G2720">
            <v>48839</v>
          </cell>
          <cell r="H2720">
            <v>5686342</v>
          </cell>
          <cell r="I2720">
            <v>42613</v>
          </cell>
          <cell r="J2720">
            <v>3546340</v>
          </cell>
        </row>
        <row r="2721">
          <cell r="A2721">
            <v>354760</v>
          </cell>
          <cell r="B2721" t="str">
            <v>SP</v>
          </cell>
          <cell r="C2721" t="str">
            <v>SANTA ROSA DE VITERBO</v>
          </cell>
          <cell r="D2721" t="str">
            <v>354760</v>
          </cell>
          <cell r="F2721">
            <v>22837024</v>
          </cell>
          <cell r="H2721">
            <v>24468240</v>
          </cell>
          <cell r="J2721">
            <v>16312160</v>
          </cell>
        </row>
        <row r="2722">
          <cell r="A2722">
            <v>354720</v>
          </cell>
          <cell r="B2722" t="str">
            <v>SP</v>
          </cell>
          <cell r="C2722" t="str">
            <v>SANTANA DA PONTE PENSA</v>
          </cell>
          <cell r="D2722" t="str">
            <v>354720</v>
          </cell>
          <cell r="F2722">
            <v>3920</v>
          </cell>
          <cell r="H2722">
            <v>4200</v>
          </cell>
          <cell r="J2722">
            <v>2800</v>
          </cell>
        </row>
        <row r="2723">
          <cell r="A2723">
            <v>354780</v>
          </cell>
          <cell r="B2723" t="str">
            <v>SP</v>
          </cell>
          <cell r="C2723" t="str">
            <v>SANTO ANDRÉ</v>
          </cell>
          <cell r="D2723" t="str">
            <v>354780</v>
          </cell>
          <cell r="F2723">
            <v>287111440</v>
          </cell>
          <cell r="H2723">
            <v>307619400</v>
          </cell>
          <cell r="J2723">
            <v>205079600</v>
          </cell>
        </row>
        <row r="2724">
          <cell r="A2724">
            <v>354790</v>
          </cell>
          <cell r="B2724" t="str">
            <v>SP</v>
          </cell>
          <cell r="C2724" t="str">
            <v>SANTO ANTÔNIO DA ALEGRIA</v>
          </cell>
          <cell r="D2724" t="str">
            <v>354790</v>
          </cell>
          <cell r="F2724">
            <v>7125664</v>
          </cell>
          <cell r="H2724">
            <v>7634640</v>
          </cell>
          <cell r="J2724">
            <v>5089760</v>
          </cell>
        </row>
        <row r="2725">
          <cell r="A2725">
            <v>354800</v>
          </cell>
          <cell r="B2725" t="str">
            <v>SP</v>
          </cell>
          <cell r="C2725" t="str">
            <v>SANTO ANTÔNIO DE POSSE</v>
          </cell>
          <cell r="D2725" t="str">
            <v>354800</v>
          </cell>
          <cell r="F2725">
            <v>10732708</v>
          </cell>
          <cell r="H2725">
            <v>11499330</v>
          </cell>
          <cell r="J2725">
            <v>7666220</v>
          </cell>
        </row>
        <row r="2726">
          <cell r="A2726">
            <v>354810</v>
          </cell>
          <cell r="B2726" t="str">
            <v>SP</v>
          </cell>
          <cell r="C2726" t="str">
            <v>SANTO ANTÔNIO DO JARDIM</v>
          </cell>
          <cell r="D2726" t="str">
            <v>354810</v>
          </cell>
          <cell r="E2726">
            <v>143019</v>
          </cell>
          <cell r="F2726">
            <v>34125755</v>
          </cell>
          <cell r="G2726">
            <v>65212</v>
          </cell>
          <cell r="H2726">
            <v>34275928</v>
          </cell>
          <cell r="J2726">
            <v>22670140</v>
          </cell>
        </row>
        <row r="2727">
          <cell r="A2727">
            <v>354860</v>
          </cell>
          <cell r="B2727" t="str">
            <v>SP</v>
          </cell>
          <cell r="C2727" t="str">
            <v>SÃO BENTO DO SAPUCAÍ</v>
          </cell>
          <cell r="D2727" t="str">
            <v>354860</v>
          </cell>
          <cell r="E2727">
            <v>5290</v>
          </cell>
          <cell r="F2727">
            <v>27161362</v>
          </cell>
          <cell r="G2727">
            <v>1748</v>
          </cell>
          <cell r="H2727">
            <v>27438830</v>
          </cell>
          <cell r="I2727">
            <v>186</v>
          </cell>
          <cell r="J2727">
            <v>16561123</v>
          </cell>
        </row>
        <row r="2728">
          <cell r="A2728">
            <v>354870</v>
          </cell>
          <cell r="B2728" t="str">
            <v>SP</v>
          </cell>
          <cell r="C2728" t="str">
            <v>SÃO BERNARDO DO CAMPO</v>
          </cell>
          <cell r="D2728" t="str">
            <v>354870</v>
          </cell>
          <cell r="F2728">
            <v>19647376</v>
          </cell>
          <cell r="H2728">
            <v>21050760</v>
          </cell>
          <cell r="J2728">
            <v>14033840</v>
          </cell>
        </row>
        <row r="2729">
          <cell r="A2729">
            <v>354950</v>
          </cell>
          <cell r="B2729" t="str">
            <v>SP</v>
          </cell>
          <cell r="C2729" t="str">
            <v>SÃO JOSÉ DA BELA VISTA</v>
          </cell>
          <cell r="D2729" t="str">
            <v>354950</v>
          </cell>
          <cell r="E2729">
            <v>11167</v>
          </cell>
          <cell r="F2729">
            <v>15229287</v>
          </cell>
          <cell r="G2729">
            <v>92584</v>
          </cell>
          <cell r="H2729">
            <v>17102182</v>
          </cell>
          <cell r="I2729">
            <v>6350</v>
          </cell>
          <cell r="J2729">
            <v>11397451</v>
          </cell>
        </row>
        <row r="2730">
          <cell r="A2730">
            <v>354960</v>
          </cell>
          <cell r="B2730" t="str">
            <v>SP</v>
          </cell>
          <cell r="C2730" t="str">
            <v>SÃO JOSÉ DO BARREIRO</v>
          </cell>
          <cell r="D2730" t="str">
            <v>354960</v>
          </cell>
          <cell r="E2730">
            <v>82166</v>
          </cell>
          <cell r="F2730">
            <v>6844366</v>
          </cell>
          <cell r="G2730">
            <v>45523</v>
          </cell>
          <cell r="H2730">
            <v>6304446</v>
          </cell>
          <cell r="I2730">
            <v>8931</v>
          </cell>
          <cell r="J2730">
            <v>3509274</v>
          </cell>
        </row>
        <row r="2731">
          <cell r="A2731">
            <v>354995</v>
          </cell>
          <cell r="B2731" t="str">
            <v>SP</v>
          </cell>
          <cell r="C2731" t="str">
            <v>SÃO LOURENÇO DA SERRA</v>
          </cell>
          <cell r="D2731" t="str">
            <v>354995</v>
          </cell>
          <cell r="E2731">
            <v>199469</v>
          </cell>
          <cell r="F2731">
            <v>35214031</v>
          </cell>
          <cell r="G2731">
            <v>429142</v>
          </cell>
          <cell r="H2731">
            <v>38841231</v>
          </cell>
          <cell r="I2731">
            <v>65988</v>
          </cell>
          <cell r="J2731">
            <v>26577227</v>
          </cell>
        </row>
        <row r="2732">
          <cell r="A2732">
            <v>355110</v>
          </cell>
          <cell r="B2732" t="str">
            <v>SP</v>
          </cell>
          <cell r="C2732" t="str">
            <v>SARAPUÍ</v>
          </cell>
          <cell r="D2732" t="str">
            <v>355110</v>
          </cell>
          <cell r="F2732">
            <v>45436300</v>
          </cell>
          <cell r="H2732">
            <v>48681750</v>
          </cell>
          <cell r="J2732">
            <v>32454500</v>
          </cell>
        </row>
        <row r="2733">
          <cell r="A2733">
            <v>355130</v>
          </cell>
          <cell r="B2733" t="str">
            <v>SP</v>
          </cell>
          <cell r="C2733" t="str">
            <v>SEBASTIANÓPOLIS DO SUL</v>
          </cell>
          <cell r="D2733" t="str">
            <v>355130</v>
          </cell>
          <cell r="F2733">
            <v>2318835</v>
          </cell>
          <cell r="H2733">
            <v>10570656</v>
          </cell>
          <cell r="I2733">
            <v>1353</v>
          </cell>
          <cell r="J2733">
            <v>5662086</v>
          </cell>
        </row>
        <row r="2734">
          <cell r="A2734">
            <v>355160</v>
          </cell>
          <cell r="B2734" t="str">
            <v>SP</v>
          </cell>
          <cell r="C2734" t="str">
            <v>SERRA NEGRA</v>
          </cell>
          <cell r="D2734" t="str">
            <v>355160</v>
          </cell>
          <cell r="E2734">
            <v>689155</v>
          </cell>
          <cell r="F2734">
            <v>85425832</v>
          </cell>
          <cell r="G2734">
            <v>797817</v>
          </cell>
          <cell r="H2734">
            <v>92153023</v>
          </cell>
          <cell r="I2734">
            <v>379641</v>
          </cell>
          <cell r="J2734">
            <v>60435162</v>
          </cell>
        </row>
        <row r="2735">
          <cell r="A2735">
            <v>355150</v>
          </cell>
          <cell r="B2735" t="str">
            <v>SP</v>
          </cell>
          <cell r="C2735" t="str">
            <v>SERRANA</v>
          </cell>
          <cell r="D2735" t="str">
            <v>355150</v>
          </cell>
          <cell r="F2735">
            <v>785892856</v>
          </cell>
          <cell r="H2735">
            <v>842028060</v>
          </cell>
          <cell r="J2735">
            <v>561352040</v>
          </cell>
        </row>
        <row r="2736">
          <cell r="A2736">
            <v>355180</v>
          </cell>
          <cell r="B2736" t="str">
            <v>SP</v>
          </cell>
          <cell r="C2736" t="str">
            <v>SETE BARRAS</v>
          </cell>
          <cell r="D2736" t="str">
            <v>355180</v>
          </cell>
          <cell r="E2736">
            <v>61</v>
          </cell>
          <cell r="F2736">
            <v>13392151</v>
          </cell>
          <cell r="G2736">
            <v>4485</v>
          </cell>
          <cell r="H2736">
            <v>13853773</v>
          </cell>
          <cell r="I2736">
            <v>87</v>
          </cell>
          <cell r="J2736">
            <v>10224519</v>
          </cell>
        </row>
        <row r="2737">
          <cell r="A2737">
            <v>355220</v>
          </cell>
          <cell r="B2737" t="str">
            <v>SP</v>
          </cell>
          <cell r="C2737" t="str">
            <v>SOROCABA</v>
          </cell>
          <cell r="D2737" t="str">
            <v>355220</v>
          </cell>
          <cell r="F2737">
            <v>62922608</v>
          </cell>
          <cell r="H2737">
            <v>67417080</v>
          </cell>
          <cell r="J2737">
            <v>44944720</v>
          </cell>
        </row>
        <row r="2738">
          <cell r="A2738">
            <v>355250</v>
          </cell>
          <cell r="B2738" t="str">
            <v>SP</v>
          </cell>
          <cell r="C2738" t="str">
            <v>SUZANO</v>
          </cell>
          <cell r="D2738" t="str">
            <v>355250</v>
          </cell>
          <cell r="F2738">
            <v>361676</v>
          </cell>
          <cell r="H2738">
            <v>387510</v>
          </cell>
          <cell r="J2738">
            <v>258340</v>
          </cell>
        </row>
        <row r="2739">
          <cell r="A2739">
            <v>355280</v>
          </cell>
          <cell r="B2739" t="str">
            <v>SP</v>
          </cell>
          <cell r="C2739" t="str">
            <v>TABOÃO DA SERRA</v>
          </cell>
          <cell r="D2739" t="str">
            <v>355280</v>
          </cell>
          <cell r="F2739">
            <v>104064688</v>
          </cell>
          <cell r="H2739">
            <v>111497880</v>
          </cell>
          <cell r="J2739">
            <v>74331920</v>
          </cell>
        </row>
        <row r="2740">
          <cell r="A2740">
            <v>355290</v>
          </cell>
          <cell r="B2740" t="str">
            <v>SP</v>
          </cell>
          <cell r="C2740" t="str">
            <v>TACIBA</v>
          </cell>
          <cell r="D2740" t="str">
            <v>355290</v>
          </cell>
          <cell r="E2740">
            <v>37123</v>
          </cell>
          <cell r="F2740">
            <v>27853248</v>
          </cell>
          <cell r="G2740">
            <v>59672</v>
          </cell>
          <cell r="H2740">
            <v>28075153</v>
          </cell>
          <cell r="I2740">
            <v>122948</v>
          </cell>
          <cell r="J2740">
            <v>16499275</v>
          </cell>
        </row>
        <row r="2741">
          <cell r="A2741">
            <v>355360</v>
          </cell>
          <cell r="B2741" t="str">
            <v>SP</v>
          </cell>
          <cell r="C2741" t="str">
            <v>TAPIRATIBA</v>
          </cell>
          <cell r="D2741" t="str">
            <v>355360</v>
          </cell>
          <cell r="F2741">
            <v>11206384</v>
          </cell>
          <cell r="H2741">
            <v>12006840</v>
          </cell>
          <cell r="J2741">
            <v>8004560</v>
          </cell>
        </row>
        <row r="2742">
          <cell r="A2742">
            <v>355365</v>
          </cell>
          <cell r="B2742" t="str">
            <v>SP</v>
          </cell>
          <cell r="C2742" t="str">
            <v>TAQUARAL</v>
          </cell>
          <cell r="D2742" t="str">
            <v>355365</v>
          </cell>
          <cell r="F2742">
            <v>35774368</v>
          </cell>
          <cell r="H2742">
            <v>38329680</v>
          </cell>
          <cell r="J2742">
            <v>25553120</v>
          </cell>
        </row>
        <row r="2743">
          <cell r="A2743">
            <v>355370</v>
          </cell>
          <cell r="B2743" t="str">
            <v>SP</v>
          </cell>
          <cell r="C2743" t="str">
            <v>TAQUARITINGA</v>
          </cell>
          <cell r="D2743" t="str">
            <v>355370</v>
          </cell>
          <cell r="F2743">
            <v>42512988</v>
          </cell>
          <cell r="H2743">
            <v>45549630</v>
          </cell>
          <cell r="J2743">
            <v>30366420</v>
          </cell>
        </row>
        <row r="2744">
          <cell r="A2744">
            <v>355380</v>
          </cell>
          <cell r="B2744" t="str">
            <v>SP</v>
          </cell>
          <cell r="C2744" t="str">
            <v>TAQUARITUBA</v>
          </cell>
          <cell r="D2744" t="str">
            <v>355380</v>
          </cell>
          <cell r="F2744">
            <v>82853484</v>
          </cell>
          <cell r="H2744">
            <v>88771590</v>
          </cell>
          <cell r="J2744">
            <v>59181060</v>
          </cell>
        </row>
        <row r="2745">
          <cell r="A2745">
            <v>355385</v>
          </cell>
          <cell r="B2745" t="str">
            <v>SP</v>
          </cell>
          <cell r="C2745" t="str">
            <v>TAQUARIVAÍ</v>
          </cell>
          <cell r="D2745" t="str">
            <v>355385</v>
          </cell>
          <cell r="F2745">
            <v>22944320</v>
          </cell>
          <cell r="H2745">
            <v>24583200</v>
          </cell>
          <cell r="J2745">
            <v>16388800</v>
          </cell>
        </row>
        <row r="2746">
          <cell r="A2746">
            <v>355430</v>
          </cell>
          <cell r="B2746" t="str">
            <v>SP</v>
          </cell>
          <cell r="C2746" t="str">
            <v>TEODORO SAMPAIO</v>
          </cell>
          <cell r="D2746" t="str">
            <v>355430</v>
          </cell>
          <cell r="E2746">
            <v>237650</v>
          </cell>
          <cell r="F2746">
            <v>30288771</v>
          </cell>
          <cell r="G2746">
            <v>470836</v>
          </cell>
          <cell r="H2746">
            <v>29033280</v>
          </cell>
          <cell r="I2746">
            <v>223673</v>
          </cell>
          <cell r="J2746">
            <v>21276501</v>
          </cell>
        </row>
        <row r="2747">
          <cell r="A2747">
            <v>355450</v>
          </cell>
          <cell r="B2747" t="str">
            <v>SP</v>
          </cell>
          <cell r="C2747" t="str">
            <v>TIETÊ</v>
          </cell>
          <cell r="D2747" t="str">
            <v>355450</v>
          </cell>
          <cell r="F2747">
            <v>167153700</v>
          </cell>
          <cell r="H2747">
            <v>179093250</v>
          </cell>
          <cell r="J2747">
            <v>119395500</v>
          </cell>
        </row>
        <row r="2748">
          <cell r="A2748">
            <v>355460</v>
          </cell>
          <cell r="B2748" t="str">
            <v>SP</v>
          </cell>
          <cell r="C2748" t="str">
            <v>TIMBURI</v>
          </cell>
          <cell r="D2748" t="str">
            <v>355460</v>
          </cell>
          <cell r="F2748">
            <v>13336820</v>
          </cell>
          <cell r="H2748">
            <v>14289450</v>
          </cell>
          <cell r="J2748">
            <v>9526300</v>
          </cell>
        </row>
        <row r="2749">
          <cell r="A2749">
            <v>355465</v>
          </cell>
          <cell r="B2749" t="str">
            <v>SP</v>
          </cell>
          <cell r="C2749" t="str">
            <v>TORRE DE PEDRA</v>
          </cell>
          <cell r="D2749" t="str">
            <v>355465</v>
          </cell>
          <cell r="F2749">
            <v>2455656</v>
          </cell>
          <cell r="H2749">
            <v>2631060</v>
          </cell>
          <cell r="J2749">
            <v>1754040</v>
          </cell>
        </row>
        <row r="2750">
          <cell r="A2750">
            <v>355475</v>
          </cell>
          <cell r="B2750" t="str">
            <v>SP</v>
          </cell>
          <cell r="C2750" t="str">
            <v>TRABIJU</v>
          </cell>
          <cell r="D2750" t="str">
            <v>355475</v>
          </cell>
          <cell r="F2750">
            <v>6626732</v>
          </cell>
          <cell r="H2750">
            <v>7100070</v>
          </cell>
          <cell r="J2750">
            <v>4733380</v>
          </cell>
        </row>
        <row r="2751">
          <cell r="A2751">
            <v>355540</v>
          </cell>
          <cell r="B2751" t="str">
            <v>SP</v>
          </cell>
          <cell r="C2751" t="str">
            <v>UBATUBA</v>
          </cell>
          <cell r="D2751" t="str">
            <v>355540</v>
          </cell>
          <cell r="F2751">
            <v>175059360</v>
          </cell>
          <cell r="H2751">
            <v>187563600</v>
          </cell>
          <cell r="J2751">
            <v>125042400</v>
          </cell>
        </row>
        <row r="2752">
          <cell r="A2752">
            <v>355560</v>
          </cell>
          <cell r="B2752" t="str">
            <v>SP</v>
          </cell>
          <cell r="C2752" t="str">
            <v>UCHOA</v>
          </cell>
          <cell r="D2752" t="str">
            <v>355560</v>
          </cell>
          <cell r="E2752">
            <v>83691</v>
          </cell>
          <cell r="F2752">
            <v>15460368</v>
          </cell>
          <cell r="G2752">
            <v>90835</v>
          </cell>
          <cell r="H2752">
            <v>16808845</v>
          </cell>
          <cell r="I2752">
            <v>56677</v>
          </cell>
          <cell r="J2752">
            <v>10368088</v>
          </cell>
        </row>
        <row r="2753">
          <cell r="A2753">
            <v>355570</v>
          </cell>
          <cell r="B2753" t="str">
            <v>SP</v>
          </cell>
          <cell r="C2753" t="str">
            <v>UNIÃO PAULISTA</v>
          </cell>
          <cell r="D2753" t="str">
            <v>355570</v>
          </cell>
          <cell r="F2753">
            <v>1752019</v>
          </cell>
          <cell r="H2753">
            <v>2662679</v>
          </cell>
          <cell r="J2753">
            <v>1687195</v>
          </cell>
        </row>
        <row r="2754">
          <cell r="A2754">
            <v>355650</v>
          </cell>
          <cell r="B2754" t="str">
            <v>SP</v>
          </cell>
          <cell r="C2754" t="str">
            <v>VÁRZEA PAULISTA</v>
          </cell>
          <cell r="D2754" t="str">
            <v>355650</v>
          </cell>
          <cell r="F2754">
            <v>260969800</v>
          </cell>
          <cell r="H2754">
            <v>279610500</v>
          </cell>
          <cell r="J2754">
            <v>186407000</v>
          </cell>
        </row>
        <row r="2755">
          <cell r="A2755">
            <v>355690</v>
          </cell>
          <cell r="B2755" t="str">
            <v>SP</v>
          </cell>
          <cell r="C2755" t="str">
            <v>VISTA ALEGRE DO ALTO</v>
          </cell>
          <cell r="D2755" t="str">
            <v>355690</v>
          </cell>
          <cell r="E2755">
            <v>128985</v>
          </cell>
          <cell r="F2755">
            <v>20917174</v>
          </cell>
          <cell r="G2755">
            <v>276799</v>
          </cell>
          <cell r="H2755">
            <v>35417545</v>
          </cell>
          <cell r="I2755">
            <v>128241</v>
          </cell>
          <cell r="J2755">
            <v>28581750</v>
          </cell>
        </row>
        <row r="2756">
          <cell r="A2756">
            <v>355710</v>
          </cell>
          <cell r="B2756" t="str">
            <v>SP</v>
          </cell>
          <cell r="C2756" t="str">
            <v>VOTUPORANGA</v>
          </cell>
          <cell r="D2756" t="str">
            <v>355710</v>
          </cell>
          <cell r="F2756">
            <v>73659376</v>
          </cell>
          <cell r="H2756">
            <v>78920760</v>
          </cell>
          <cell r="J2756">
            <v>52613840</v>
          </cell>
        </row>
        <row r="2757">
          <cell r="A2757">
            <v>280010</v>
          </cell>
          <cell r="B2757" t="str">
            <v>SE</v>
          </cell>
          <cell r="C2757" t="str">
            <v>AMPARO DE SÃO FRANCISCO</v>
          </cell>
          <cell r="D2757" t="str">
            <v>280010</v>
          </cell>
          <cell r="F2757">
            <v>6777593</v>
          </cell>
          <cell r="G2757">
            <v>53225</v>
          </cell>
          <cell r="H2757">
            <v>7748202</v>
          </cell>
          <cell r="I2757">
            <v>5567</v>
          </cell>
          <cell r="J2757">
            <v>5641434</v>
          </cell>
        </row>
        <row r="2758">
          <cell r="A2758">
            <v>280020</v>
          </cell>
          <cell r="B2758" t="str">
            <v>SE</v>
          </cell>
          <cell r="C2758" t="str">
            <v>AQUIDABÃ</v>
          </cell>
          <cell r="D2758" t="str">
            <v>280020</v>
          </cell>
          <cell r="E2758">
            <v>191431</v>
          </cell>
          <cell r="F2758">
            <v>11942201</v>
          </cell>
          <cell r="G2758">
            <v>146329</v>
          </cell>
          <cell r="H2758">
            <v>14764965</v>
          </cell>
          <cell r="I2758">
            <v>55897</v>
          </cell>
          <cell r="J2758">
            <v>9988171</v>
          </cell>
        </row>
        <row r="2759">
          <cell r="A2759">
            <v>280030</v>
          </cell>
          <cell r="B2759" t="str">
            <v>SE</v>
          </cell>
          <cell r="C2759" t="str">
            <v>ARACAJU</v>
          </cell>
          <cell r="D2759" t="str">
            <v>280030</v>
          </cell>
          <cell r="F2759">
            <v>679723884</v>
          </cell>
          <cell r="H2759">
            <v>728275590</v>
          </cell>
          <cell r="J2759">
            <v>485517060</v>
          </cell>
        </row>
        <row r="2760">
          <cell r="A2760">
            <v>280040</v>
          </cell>
          <cell r="B2760" t="str">
            <v>SE</v>
          </cell>
          <cell r="C2760" t="str">
            <v>ARAUÁ</v>
          </cell>
          <cell r="D2760" t="str">
            <v>280040</v>
          </cell>
          <cell r="E2760">
            <v>6422</v>
          </cell>
          <cell r="F2760">
            <v>7547363</v>
          </cell>
          <cell r="G2760">
            <v>3606</v>
          </cell>
          <cell r="H2760">
            <v>9449397</v>
          </cell>
          <cell r="I2760">
            <v>2649</v>
          </cell>
          <cell r="J2760">
            <v>5918039</v>
          </cell>
        </row>
        <row r="2761">
          <cell r="A2761">
            <v>280050</v>
          </cell>
          <cell r="B2761" t="str">
            <v>SE</v>
          </cell>
          <cell r="C2761" t="str">
            <v>AREIA BRANCA</v>
          </cell>
          <cell r="D2761" t="str">
            <v>280050</v>
          </cell>
          <cell r="F2761">
            <v>10813236</v>
          </cell>
          <cell r="H2761">
            <v>11585610</v>
          </cell>
          <cell r="J2761">
            <v>7723740</v>
          </cell>
        </row>
        <row r="2762">
          <cell r="A2762">
            <v>280060</v>
          </cell>
          <cell r="B2762" t="str">
            <v>SE</v>
          </cell>
          <cell r="C2762" t="str">
            <v>BARRA DOS COQUEIROS</v>
          </cell>
          <cell r="D2762" t="str">
            <v>280060</v>
          </cell>
          <cell r="E2762">
            <v>831789</v>
          </cell>
          <cell r="F2762">
            <v>25931746</v>
          </cell>
          <cell r="G2762">
            <v>392726</v>
          </cell>
          <cell r="H2762">
            <v>33292412</v>
          </cell>
          <cell r="I2762">
            <v>433542</v>
          </cell>
          <cell r="J2762">
            <v>19271907</v>
          </cell>
        </row>
        <row r="2763">
          <cell r="A2763">
            <v>280067</v>
          </cell>
          <cell r="B2763" t="str">
            <v>SE</v>
          </cell>
          <cell r="C2763" t="str">
            <v>BOQUIM</v>
          </cell>
          <cell r="D2763" t="str">
            <v>280067</v>
          </cell>
          <cell r="E2763">
            <v>168395</v>
          </cell>
          <cell r="F2763">
            <v>67873102</v>
          </cell>
          <cell r="G2763">
            <v>1000</v>
          </cell>
          <cell r="H2763">
            <v>68115893</v>
          </cell>
          <cell r="J2763">
            <v>42707591</v>
          </cell>
        </row>
        <row r="2764">
          <cell r="A2764">
            <v>280070</v>
          </cell>
          <cell r="B2764" t="str">
            <v>SE</v>
          </cell>
          <cell r="C2764" t="str">
            <v>BREJO GRANDE</v>
          </cell>
          <cell r="D2764" t="str">
            <v>280070</v>
          </cell>
          <cell r="F2764">
            <v>32345169</v>
          </cell>
          <cell r="H2764">
            <v>34613006</v>
          </cell>
          <cell r="J2764">
            <v>24776588</v>
          </cell>
        </row>
        <row r="2765">
          <cell r="A2765">
            <v>280100</v>
          </cell>
          <cell r="B2765" t="str">
            <v>SE</v>
          </cell>
          <cell r="C2765" t="str">
            <v>CAMPO DO BRITO</v>
          </cell>
          <cell r="D2765" t="str">
            <v>280100</v>
          </cell>
          <cell r="E2765">
            <v>296460</v>
          </cell>
          <cell r="F2765">
            <v>23020211</v>
          </cell>
          <cell r="G2765">
            <v>242382</v>
          </cell>
          <cell r="H2765">
            <v>31350367</v>
          </cell>
          <cell r="I2765">
            <v>176241</v>
          </cell>
          <cell r="J2765">
            <v>23351951</v>
          </cell>
        </row>
        <row r="2766">
          <cell r="A2766">
            <v>280110</v>
          </cell>
          <cell r="B2766" t="str">
            <v>SE</v>
          </cell>
          <cell r="C2766" t="str">
            <v>CANHOBA</v>
          </cell>
          <cell r="D2766" t="str">
            <v>280110</v>
          </cell>
          <cell r="E2766">
            <v>38067</v>
          </cell>
          <cell r="F2766">
            <v>25268748</v>
          </cell>
          <cell r="G2766">
            <v>92711</v>
          </cell>
          <cell r="H2766">
            <v>28299435</v>
          </cell>
          <cell r="I2766">
            <v>3772</v>
          </cell>
          <cell r="J2766">
            <v>17250169</v>
          </cell>
        </row>
        <row r="2767">
          <cell r="A2767">
            <v>280120</v>
          </cell>
          <cell r="B2767" t="str">
            <v>SE</v>
          </cell>
          <cell r="C2767" t="str">
            <v>CANINDÉ DE SÃO FRANCISCO</v>
          </cell>
          <cell r="D2767" t="str">
            <v>280120</v>
          </cell>
          <cell r="E2767">
            <v>67207</v>
          </cell>
          <cell r="F2767">
            <v>19471677</v>
          </cell>
          <cell r="G2767">
            <v>45353</v>
          </cell>
          <cell r="H2767">
            <v>23496570</v>
          </cell>
          <cell r="I2767">
            <v>6829</v>
          </cell>
          <cell r="J2767">
            <v>29555246</v>
          </cell>
        </row>
        <row r="2768">
          <cell r="A2768">
            <v>280130</v>
          </cell>
          <cell r="B2768" t="str">
            <v>SE</v>
          </cell>
          <cell r="C2768" t="str">
            <v>CAPELA</v>
          </cell>
          <cell r="D2768" t="str">
            <v>280130</v>
          </cell>
          <cell r="E2768">
            <v>337119</v>
          </cell>
          <cell r="F2768">
            <v>59741276</v>
          </cell>
          <cell r="G2768">
            <v>577298</v>
          </cell>
          <cell r="H2768">
            <v>74610414</v>
          </cell>
          <cell r="I2768">
            <v>271777</v>
          </cell>
          <cell r="J2768">
            <v>53712245</v>
          </cell>
        </row>
        <row r="2769">
          <cell r="A2769">
            <v>280140</v>
          </cell>
          <cell r="B2769" t="str">
            <v>SE</v>
          </cell>
          <cell r="C2769" t="str">
            <v>CARIRA</v>
          </cell>
          <cell r="D2769" t="str">
            <v>280140</v>
          </cell>
          <cell r="E2769">
            <v>45982</v>
          </cell>
          <cell r="F2769">
            <v>43299175</v>
          </cell>
          <cell r="G2769">
            <v>87793</v>
          </cell>
          <cell r="H2769">
            <v>53645885</v>
          </cell>
          <cell r="I2769">
            <v>76770</v>
          </cell>
          <cell r="J2769">
            <v>34655518</v>
          </cell>
        </row>
        <row r="2770">
          <cell r="A2770">
            <v>280150</v>
          </cell>
          <cell r="B2770" t="str">
            <v>SE</v>
          </cell>
          <cell r="C2770" t="str">
            <v>CARMÓPOLIS</v>
          </cell>
          <cell r="D2770" t="str">
            <v>280150</v>
          </cell>
          <cell r="E2770">
            <v>8983</v>
          </cell>
          <cell r="F2770">
            <v>19530516</v>
          </cell>
          <cell r="G2770">
            <v>1712</v>
          </cell>
          <cell r="H2770">
            <v>20444966</v>
          </cell>
          <cell r="I2770">
            <v>950</v>
          </cell>
          <cell r="J2770">
            <v>13346307</v>
          </cell>
        </row>
        <row r="2771">
          <cell r="A2771">
            <v>280160</v>
          </cell>
          <cell r="B2771" t="str">
            <v>SE</v>
          </cell>
          <cell r="C2771" t="str">
            <v>CEDRO DE SÃO JOÃO</v>
          </cell>
          <cell r="D2771" t="str">
            <v>280160</v>
          </cell>
          <cell r="E2771">
            <v>10126</v>
          </cell>
          <cell r="F2771">
            <v>13917810</v>
          </cell>
          <cell r="G2771">
            <v>7111</v>
          </cell>
          <cell r="H2771">
            <v>17201109</v>
          </cell>
          <cell r="I2771">
            <v>10</v>
          </cell>
          <cell r="J2771">
            <v>11663775</v>
          </cell>
        </row>
        <row r="2772">
          <cell r="A2772">
            <v>280170</v>
          </cell>
          <cell r="B2772" t="str">
            <v>SE</v>
          </cell>
          <cell r="C2772" t="str">
            <v>CRISTINÁPOLIS</v>
          </cell>
          <cell r="D2772" t="str">
            <v>280170</v>
          </cell>
          <cell r="E2772">
            <v>58212</v>
          </cell>
          <cell r="F2772">
            <v>798130720</v>
          </cell>
          <cell r="G2772">
            <v>36058</v>
          </cell>
          <cell r="H2772">
            <v>857266873</v>
          </cell>
          <cell r="J2772">
            <v>574686704</v>
          </cell>
        </row>
        <row r="2773">
          <cell r="A2773">
            <v>280190</v>
          </cell>
          <cell r="B2773" t="str">
            <v>SE</v>
          </cell>
          <cell r="C2773" t="str">
            <v>CUMBE</v>
          </cell>
          <cell r="D2773" t="str">
            <v>280190</v>
          </cell>
          <cell r="E2773">
            <v>1199</v>
          </cell>
          <cell r="F2773">
            <v>1243092</v>
          </cell>
          <cell r="G2773">
            <v>65</v>
          </cell>
          <cell r="H2773">
            <v>1710969</v>
          </cell>
          <cell r="I2773">
            <v>381</v>
          </cell>
          <cell r="J2773">
            <v>1713852</v>
          </cell>
        </row>
        <row r="2774">
          <cell r="A2774">
            <v>280200</v>
          </cell>
          <cell r="B2774" t="str">
            <v>SE</v>
          </cell>
          <cell r="C2774" t="str">
            <v>DIVINA PASTORA</v>
          </cell>
          <cell r="D2774" t="str">
            <v>280200</v>
          </cell>
          <cell r="E2774">
            <v>64732</v>
          </cell>
          <cell r="F2774">
            <v>17514708</v>
          </cell>
          <cell r="G2774">
            <v>93449</v>
          </cell>
          <cell r="H2774">
            <v>20732893</v>
          </cell>
          <cell r="I2774">
            <v>63367</v>
          </cell>
          <cell r="J2774">
            <v>13921764</v>
          </cell>
        </row>
        <row r="2775">
          <cell r="A2775">
            <v>280210</v>
          </cell>
          <cell r="B2775" t="str">
            <v>SE</v>
          </cell>
          <cell r="C2775" t="str">
            <v>ESTÂNCIA</v>
          </cell>
          <cell r="D2775" t="str">
            <v>280210</v>
          </cell>
          <cell r="E2775">
            <v>1122021</v>
          </cell>
          <cell r="F2775">
            <v>147889954</v>
          </cell>
          <cell r="G2775">
            <v>453387</v>
          </cell>
          <cell r="H2775">
            <v>153399130</v>
          </cell>
          <cell r="I2775">
            <v>2264637</v>
          </cell>
          <cell r="J2775">
            <v>84969796</v>
          </cell>
        </row>
        <row r="2776">
          <cell r="A2776">
            <v>280220</v>
          </cell>
          <cell r="B2776" t="str">
            <v>SE</v>
          </cell>
          <cell r="C2776" t="str">
            <v>FEIRA NOVA</v>
          </cell>
          <cell r="D2776" t="str">
            <v>280220</v>
          </cell>
          <cell r="E2776">
            <v>4551</v>
          </cell>
          <cell r="F2776">
            <v>8333116</v>
          </cell>
          <cell r="G2776">
            <v>909</v>
          </cell>
          <cell r="H2776">
            <v>9395112</v>
          </cell>
          <cell r="I2776">
            <v>36</v>
          </cell>
          <cell r="J2776">
            <v>5720695</v>
          </cell>
        </row>
        <row r="2777">
          <cell r="A2777">
            <v>280230</v>
          </cell>
          <cell r="B2777" t="str">
            <v>SE</v>
          </cell>
          <cell r="C2777" t="str">
            <v>FREI PAULO</v>
          </cell>
          <cell r="D2777" t="str">
            <v>280230</v>
          </cell>
          <cell r="F2777">
            <v>28592475460</v>
          </cell>
          <cell r="H2777">
            <v>30647770863</v>
          </cell>
          <cell r="J2777">
            <v>20431265553</v>
          </cell>
        </row>
        <row r="2778">
          <cell r="A2778">
            <v>280240</v>
          </cell>
          <cell r="B2778" t="str">
            <v>SE</v>
          </cell>
          <cell r="C2778" t="str">
            <v>GARARU</v>
          </cell>
          <cell r="D2778" t="str">
            <v>280240</v>
          </cell>
          <cell r="F2778">
            <v>105546700</v>
          </cell>
          <cell r="H2778">
            <v>113085750</v>
          </cell>
          <cell r="J2778">
            <v>75325678</v>
          </cell>
        </row>
        <row r="2779">
          <cell r="A2779">
            <v>280250</v>
          </cell>
          <cell r="B2779" t="str">
            <v>SE</v>
          </cell>
          <cell r="C2779" t="str">
            <v>GENERAL MAYNARD</v>
          </cell>
          <cell r="D2779" t="str">
            <v>280250</v>
          </cell>
          <cell r="E2779">
            <v>311965</v>
          </cell>
          <cell r="F2779">
            <v>15199177</v>
          </cell>
          <cell r="G2779">
            <v>5118</v>
          </cell>
          <cell r="H2779">
            <v>12925986</v>
          </cell>
          <cell r="I2779">
            <v>4392</v>
          </cell>
          <cell r="J2779">
            <v>8650902</v>
          </cell>
        </row>
        <row r="2780">
          <cell r="A2780">
            <v>280260</v>
          </cell>
          <cell r="B2780" t="str">
            <v>SE</v>
          </cell>
          <cell r="C2780" t="str">
            <v>GRACHO CARDOSO</v>
          </cell>
          <cell r="D2780" t="str">
            <v>280260</v>
          </cell>
          <cell r="E2780">
            <v>14893275</v>
          </cell>
          <cell r="F2780">
            <v>677090691</v>
          </cell>
          <cell r="H2780">
            <v>466411393</v>
          </cell>
          <cell r="I2780">
            <v>51654</v>
          </cell>
          <cell r="J2780">
            <v>311474634</v>
          </cell>
        </row>
        <row r="2781">
          <cell r="A2781">
            <v>280270</v>
          </cell>
          <cell r="B2781" t="str">
            <v>SE</v>
          </cell>
          <cell r="C2781" t="str">
            <v>ILHA DAS FLORES</v>
          </cell>
          <cell r="D2781" t="str">
            <v>280270</v>
          </cell>
          <cell r="F2781">
            <v>4637136</v>
          </cell>
          <cell r="H2781">
            <v>4968360</v>
          </cell>
          <cell r="J2781">
            <v>3312240</v>
          </cell>
        </row>
        <row r="2782">
          <cell r="A2782">
            <v>280280</v>
          </cell>
          <cell r="B2782" t="str">
            <v>SE</v>
          </cell>
          <cell r="C2782" t="str">
            <v>INDIAROBA</v>
          </cell>
          <cell r="D2782" t="str">
            <v>280280</v>
          </cell>
          <cell r="E2782">
            <v>373433</v>
          </cell>
          <cell r="F2782">
            <v>6468251</v>
          </cell>
          <cell r="G2782">
            <v>15432</v>
          </cell>
          <cell r="H2782">
            <v>6882520</v>
          </cell>
          <cell r="I2782">
            <v>1581</v>
          </cell>
          <cell r="J2782">
            <v>4247280</v>
          </cell>
        </row>
        <row r="2783">
          <cell r="A2783">
            <v>280290</v>
          </cell>
          <cell r="B2783" t="str">
            <v>SE</v>
          </cell>
          <cell r="C2783" t="str">
            <v>ITABAIANA</v>
          </cell>
          <cell r="D2783" t="str">
            <v>280290</v>
          </cell>
          <cell r="E2783">
            <v>1717233</v>
          </cell>
          <cell r="F2783">
            <v>497156858</v>
          </cell>
          <cell r="G2783">
            <v>1648997</v>
          </cell>
          <cell r="H2783">
            <v>523882691</v>
          </cell>
          <cell r="I2783">
            <v>3054568</v>
          </cell>
          <cell r="J2783">
            <v>310041939</v>
          </cell>
        </row>
        <row r="2784">
          <cell r="A2784">
            <v>280300</v>
          </cell>
          <cell r="B2784" t="str">
            <v>SE</v>
          </cell>
          <cell r="C2784" t="str">
            <v>ITABAIANINHA</v>
          </cell>
          <cell r="D2784" t="str">
            <v>280300</v>
          </cell>
          <cell r="E2784">
            <v>125411</v>
          </cell>
          <cell r="F2784">
            <v>8774555</v>
          </cell>
          <cell r="G2784">
            <v>37359</v>
          </cell>
          <cell r="H2784">
            <v>7091759</v>
          </cell>
          <cell r="I2784">
            <v>233483</v>
          </cell>
          <cell r="J2784">
            <v>11031900</v>
          </cell>
        </row>
        <row r="2785">
          <cell r="A2785">
            <v>280310</v>
          </cell>
          <cell r="B2785" t="str">
            <v>SE</v>
          </cell>
          <cell r="C2785" t="str">
            <v>ITABI</v>
          </cell>
          <cell r="D2785" t="str">
            <v>280310</v>
          </cell>
          <cell r="F2785">
            <v>48316800</v>
          </cell>
          <cell r="H2785">
            <v>51768000</v>
          </cell>
          <cell r="J2785">
            <v>34512000</v>
          </cell>
        </row>
        <row r="2786">
          <cell r="A2786">
            <v>280320</v>
          </cell>
          <cell r="B2786" t="str">
            <v>SE</v>
          </cell>
          <cell r="C2786" t="str">
            <v>ITAPORANGA D'AJUDA</v>
          </cell>
          <cell r="D2786" t="str">
            <v>280320</v>
          </cell>
          <cell r="E2786">
            <v>16060</v>
          </cell>
          <cell r="F2786">
            <v>24452641</v>
          </cell>
          <cell r="G2786">
            <v>11936</v>
          </cell>
          <cell r="H2786">
            <v>23899522</v>
          </cell>
          <cell r="I2786">
            <v>10949</v>
          </cell>
          <cell r="J2786">
            <v>14616380</v>
          </cell>
        </row>
        <row r="2787">
          <cell r="A2787">
            <v>280330</v>
          </cell>
          <cell r="B2787" t="str">
            <v>SE</v>
          </cell>
          <cell r="C2787" t="str">
            <v>JAPARATUBA</v>
          </cell>
          <cell r="D2787" t="str">
            <v>280330</v>
          </cell>
          <cell r="F2787">
            <v>81262454</v>
          </cell>
          <cell r="H2787">
            <v>80875582</v>
          </cell>
          <cell r="I2787">
            <v>53000</v>
          </cell>
          <cell r="J2787">
            <v>53853445</v>
          </cell>
        </row>
        <row r="2788">
          <cell r="A2788">
            <v>280340</v>
          </cell>
          <cell r="B2788" t="str">
            <v>SE</v>
          </cell>
          <cell r="C2788" t="str">
            <v>JAPOATÃ</v>
          </cell>
          <cell r="D2788" t="str">
            <v>280340</v>
          </cell>
          <cell r="E2788">
            <v>160036</v>
          </cell>
          <cell r="F2788">
            <v>16397281</v>
          </cell>
          <cell r="G2788">
            <v>15510</v>
          </cell>
          <cell r="H2788">
            <v>17123019</v>
          </cell>
          <cell r="I2788">
            <v>149381</v>
          </cell>
          <cell r="J2788">
            <v>9972581</v>
          </cell>
        </row>
        <row r="2789">
          <cell r="A2789">
            <v>280350</v>
          </cell>
          <cell r="B2789" t="str">
            <v>SE</v>
          </cell>
          <cell r="C2789" t="str">
            <v>LAGARTO</v>
          </cell>
          <cell r="D2789" t="str">
            <v>280350</v>
          </cell>
          <cell r="E2789">
            <v>290486</v>
          </cell>
          <cell r="F2789">
            <v>46000829</v>
          </cell>
          <cell r="G2789">
            <v>3070605</v>
          </cell>
          <cell r="H2789">
            <v>93439054</v>
          </cell>
          <cell r="I2789">
            <v>1027021</v>
          </cell>
          <cell r="J2789">
            <v>80687766</v>
          </cell>
        </row>
        <row r="2790">
          <cell r="A2790">
            <v>280360</v>
          </cell>
          <cell r="B2790" t="str">
            <v>SE</v>
          </cell>
          <cell r="C2790" t="str">
            <v>LARANJEIRAS</v>
          </cell>
          <cell r="D2790" t="str">
            <v>280360</v>
          </cell>
          <cell r="F2790">
            <v>38082604</v>
          </cell>
          <cell r="H2790">
            <v>40802790</v>
          </cell>
          <cell r="J2790">
            <v>27201860</v>
          </cell>
        </row>
        <row r="2791">
          <cell r="A2791">
            <v>280370</v>
          </cell>
          <cell r="B2791" t="str">
            <v>SE</v>
          </cell>
          <cell r="C2791" t="str">
            <v>MACAMBIRA</v>
          </cell>
          <cell r="D2791" t="str">
            <v>280370</v>
          </cell>
          <cell r="F2791">
            <v>1689156</v>
          </cell>
          <cell r="H2791">
            <v>1809810</v>
          </cell>
          <cell r="J2791">
            <v>1206540</v>
          </cell>
        </row>
        <row r="2792">
          <cell r="A2792">
            <v>280380</v>
          </cell>
          <cell r="B2792" t="str">
            <v>SE</v>
          </cell>
          <cell r="C2792" t="str">
            <v>MALHADA DOS BOIS</v>
          </cell>
          <cell r="D2792" t="str">
            <v>280380</v>
          </cell>
          <cell r="F2792">
            <v>15065557</v>
          </cell>
          <cell r="H2792">
            <v>15739212</v>
          </cell>
          <cell r="I2792">
            <v>189746</v>
          </cell>
          <cell r="J2792">
            <v>7822117</v>
          </cell>
        </row>
        <row r="2793">
          <cell r="A2793">
            <v>280400</v>
          </cell>
          <cell r="B2793" t="str">
            <v>SE</v>
          </cell>
          <cell r="C2793" t="str">
            <v>MARUIM</v>
          </cell>
          <cell r="D2793" t="str">
            <v>280400</v>
          </cell>
          <cell r="E2793">
            <v>200021</v>
          </cell>
          <cell r="F2793">
            <v>11660459</v>
          </cell>
          <cell r="G2793">
            <v>81284</v>
          </cell>
          <cell r="H2793">
            <v>13348420</v>
          </cell>
          <cell r="I2793">
            <v>88267</v>
          </cell>
          <cell r="J2793">
            <v>9634115</v>
          </cell>
        </row>
        <row r="2794">
          <cell r="A2794">
            <v>280410</v>
          </cell>
          <cell r="B2794" t="str">
            <v>SE</v>
          </cell>
          <cell r="C2794" t="str">
            <v>MOITA BONITA</v>
          </cell>
          <cell r="D2794" t="str">
            <v>280410</v>
          </cell>
          <cell r="E2794">
            <v>31613</v>
          </cell>
          <cell r="F2794">
            <v>9801375</v>
          </cell>
          <cell r="G2794">
            <v>55720</v>
          </cell>
          <cell r="H2794">
            <v>14599863</v>
          </cell>
          <cell r="I2794">
            <v>56619</v>
          </cell>
          <cell r="J2794">
            <v>10529081</v>
          </cell>
        </row>
        <row r="2795">
          <cell r="A2795">
            <v>280420</v>
          </cell>
          <cell r="B2795" t="str">
            <v>SE</v>
          </cell>
          <cell r="C2795" t="str">
            <v>MONTE ALEGRE DE SERGIPE</v>
          </cell>
          <cell r="D2795" t="str">
            <v>280420</v>
          </cell>
          <cell r="E2795">
            <v>123388</v>
          </cell>
          <cell r="F2795">
            <v>15802187</v>
          </cell>
          <cell r="G2795">
            <v>206603</v>
          </cell>
          <cell r="H2795">
            <v>15927853</v>
          </cell>
          <cell r="I2795">
            <v>83789</v>
          </cell>
          <cell r="J2795">
            <v>9889051</v>
          </cell>
        </row>
        <row r="2796">
          <cell r="A2796">
            <v>280430</v>
          </cell>
          <cell r="B2796" t="str">
            <v>SE</v>
          </cell>
          <cell r="C2796" t="str">
            <v>MURIBECA</v>
          </cell>
          <cell r="D2796" t="str">
            <v>280430</v>
          </cell>
          <cell r="E2796">
            <v>34807</v>
          </cell>
          <cell r="F2796">
            <v>15493530</v>
          </cell>
          <cell r="G2796">
            <v>38637</v>
          </cell>
          <cell r="H2796">
            <v>15660873</v>
          </cell>
          <cell r="I2796">
            <v>40382</v>
          </cell>
          <cell r="J2796">
            <v>9398703</v>
          </cell>
        </row>
        <row r="2797">
          <cell r="A2797">
            <v>280440</v>
          </cell>
          <cell r="B2797" t="str">
            <v>SE</v>
          </cell>
          <cell r="C2797" t="str">
            <v>NEÓPOLIS</v>
          </cell>
          <cell r="D2797" t="str">
            <v>280440</v>
          </cell>
          <cell r="E2797">
            <v>323875</v>
          </cell>
          <cell r="F2797">
            <v>25119655</v>
          </cell>
          <cell r="G2797">
            <v>32949</v>
          </cell>
          <cell r="H2797">
            <v>29683927</v>
          </cell>
          <cell r="J2797">
            <v>23148825</v>
          </cell>
        </row>
        <row r="2798">
          <cell r="A2798">
            <v>280445</v>
          </cell>
          <cell r="B2798" t="str">
            <v>SE</v>
          </cell>
          <cell r="C2798" t="str">
            <v>NOSSA SENHORA APARECIDA</v>
          </cell>
          <cell r="D2798" t="str">
            <v>280445</v>
          </cell>
          <cell r="E2798">
            <v>10567</v>
          </cell>
          <cell r="F2798">
            <v>16215852</v>
          </cell>
          <cell r="G2798">
            <v>4165</v>
          </cell>
          <cell r="H2798">
            <v>20426478</v>
          </cell>
          <cell r="I2798">
            <v>3270</v>
          </cell>
          <cell r="J2798">
            <v>13824232</v>
          </cell>
        </row>
        <row r="2799">
          <cell r="A2799">
            <v>280460</v>
          </cell>
          <cell r="B2799" t="str">
            <v>SE</v>
          </cell>
          <cell r="C2799" t="str">
            <v>NOSSA SENHORA DAS DORES</v>
          </cell>
          <cell r="D2799" t="str">
            <v>280460</v>
          </cell>
          <cell r="F2799">
            <v>33325320</v>
          </cell>
          <cell r="H2799">
            <v>35705700</v>
          </cell>
          <cell r="J2799">
            <v>23803800</v>
          </cell>
        </row>
        <row r="2800">
          <cell r="A2800">
            <v>280470</v>
          </cell>
          <cell r="B2800" t="str">
            <v>SE</v>
          </cell>
          <cell r="C2800" t="str">
            <v>NOSSA SENHORA DE LOURDES</v>
          </cell>
          <cell r="D2800" t="str">
            <v>280470</v>
          </cell>
          <cell r="E2800">
            <v>19121</v>
          </cell>
          <cell r="F2800">
            <v>14088295</v>
          </cell>
          <cell r="G2800">
            <v>13272</v>
          </cell>
          <cell r="H2800">
            <v>16379465</v>
          </cell>
          <cell r="I2800">
            <v>7048</v>
          </cell>
          <cell r="J2800">
            <v>11322096</v>
          </cell>
        </row>
        <row r="2801">
          <cell r="A2801">
            <v>280480</v>
          </cell>
          <cell r="B2801" t="str">
            <v>SE</v>
          </cell>
          <cell r="C2801" t="str">
            <v>NOSSA SENHORA DO SOCORRO</v>
          </cell>
          <cell r="D2801" t="str">
            <v>280480</v>
          </cell>
          <cell r="E2801">
            <v>2125353</v>
          </cell>
          <cell r="F2801">
            <v>230342471</v>
          </cell>
          <cell r="G2801">
            <v>1469875</v>
          </cell>
          <cell r="H2801">
            <v>281649684</v>
          </cell>
          <cell r="I2801">
            <v>1126481</v>
          </cell>
          <cell r="J2801">
            <v>192542159</v>
          </cell>
        </row>
        <row r="2802">
          <cell r="A2802">
            <v>280490</v>
          </cell>
          <cell r="B2802" t="str">
            <v>SE</v>
          </cell>
          <cell r="C2802" t="str">
            <v>PACATUBA</v>
          </cell>
          <cell r="D2802" t="str">
            <v>280490</v>
          </cell>
          <cell r="E2802">
            <v>524</v>
          </cell>
          <cell r="F2802">
            <v>24658340</v>
          </cell>
          <cell r="G2802">
            <v>3</v>
          </cell>
          <cell r="H2802">
            <v>31217239</v>
          </cell>
          <cell r="J2802">
            <v>22812709</v>
          </cell>
        </row>
        <row r="2803">
          <cell r="A2803">
            <v>280500</v>
          </cell>
          <cell r="B2803" t="str">
            <v>SE</v>
          </cell>
          <cell r="C2803" t="str">
            <v>PEDRA MOLE</v>
          </cell>
          <cell r="D2803" t="str">
            <v>280500</v>
          </cell>
          <cell r="E2803">
            <v>3078</v>
          </cell>
          <cell r="F2803">
            <v>4723152</v>
          </cell>
          <cell r="G2803">
            <v>2592</v>
          </cell>
          <cell r="H2803">
            <v>4972554</v>
          </cell>
          <cell r="I2803">
            <v>1588</v>
          </cell>
          <cell r="J2803">
            <v>3270172</v>
          </cell>
        </row>
        <row r="2804">
          <cell r="A2804">
            <v>280510</v>
          </cell>
          <cell r="B2804" t="str">
            <v>SE</v>
          </cell>
          <cell r="C2804" t="str">
            <v>PEDRINHAS</v>
          </cell>
          <cell r="D2804" t="str">
            <v>280510</v>
          </cell>
          <cell r="E2804">
            <v>7192</v>
          </cell>
          <cell r="F2804">
            <v>8011011</v>
          </cell>
          <cell r="G2804">
            <v>22109</v>
          </cell>
          <cell r="H2804">
            <v>10226213</v>
          </cell>
          <cell r="I2804">
            <v>11320</v>
          </cell>
          <cell r="J2804">
            <v>7041521</v>
          </cell>
        </row>
        <row r="2805">
          <cell r="A2805">
            <v>280520</v>
          </cell>
          <cell r="B2805" t="str">
            <v>SE</v>
          </cell>
          <cell r="C2805" t="str">
            <v>PINHÃO</v>
          </cell>
          <cell r="D2805" t="str">
            <v>280520</v>
          </cell>
          <cell r="F2805">
            <v>2880920</v>
          </cell>
          <cell r="H2805">
            <v>3086700</v>
          </cell>
          <cell r="J2805">
            <v>2057800</v>
          </cell>
        </row>
        <row r="2806">
          <cell r="A2806">
            <v>280530</v>
          </cell>
          <cell r="B2806" t="str">
            <v>SE</v>
          </cell>
          <cell r="C2806" t="str">
            <v>PIRAMBU</v>
          </cell>
          <cell r="D2806" t="str">
            <v>280530</v>
          </cell>
          <cell r="F2806">
            <v>14881195</v>
          </cell>
          <cell r="H2806">
            <v>17331537</v>
          </cell>
          <cell r="J2806">
            <v>11405434</v>
          </cell>
        </row>
        <row r="2807">
          <cell r="A2807">
            <v>280540</v>
          </cell>
          <cell r="B2807" t="str">
            <v>SE</v>
          </cell>
          <cell r="C2807" t="str">
            <v>POÇO REDONDO</v>
          </cell>
          <cell r="D2807" t="str">
            <v>280540</v>
          </cell>
          <cell r="F2807">
            <v>62593636</v>
          </cell>
          <cell r="H2807">
            <v>67064610</v>
          </cell>
          <cell r="J2807">
            <v>44709740</v>
          </cell>
        </row>
        <row r="2808">
          <cell r="A2808">
            <v>280550</v>
          </cell>
          <cell r="B2808" t="str">
            <v>SE</v>
          </cell>
          <cell r="C2808" t="str">
            <v>POÇO VERDE</v>
          </cell>
          <cell r="D2808" t="str">
            <v>280550</v>
          </cell>
          <cell r="E2808">
            <v>110502</v>
          </cell>
          <cell r="F2808">
            <v>4309446</v>
          </cell>
          <cell r="G2808">
            <v>29927</v>
          </cell>
          <cell r="H2808">
            <v>6300268</v>
          </cell>
          <cell r="I2808">
            <v>19289</v>
          </cell>
          <cell r="J2808">
            <v>3583237</v>
          </cell>
        </row>
        <row r="2809">
          <cell r="A2809">
            <v>280560</v>
          </cell>
          <cell r="B2809" t="str">
            <v>SE</v>
          </cell>
          <cell r="C2809" t="str">
            <v>PORTO DA FOLHA</v>
          </cell>
          <cell r="D2809" t="str">
            <v>280560</v>
          </cell>
          <cell r="E2809">
            <v>40935</v>
          </cell>
          <cell r="F2809">
            <v>46992864</v>
          </cell>
          <cell r="G2809">
            <v>22892</v>
          </cell>
          <cell r="H2809">
            <v>47749653</v>
          </cell>
          <cell r="I2809">
            <v>22960</v>
          </cell>
          <cell r="J2809">
            <v>29826749</v>
          </cell>
        </row>
        <row r="2810">
          <cell r="A2810">
            <v>280570</v>
          </cell>
          <cell r="B2810" t="str">
            <v>SE</v>
          </cell>
          <cell r="C2810" t="str">
            <v>PROPRIÁ</v>
          </cell>
          <cell r="D2810" t="str">
            <v>280570</v>
          </cell>
          <cell r="E2810">
            <v>21601</v>
          </cell>
          <cell r="F2810">
            <v>12190283</v>
          </cell>
          <cell r="G2810">
            <v>97887</v>
          </cell>
          <cell r="H2810">
            <v>28097409</v>
          </cell>
          <cell r="I2810">
            <v>31759</v>
          </cell>
          <cell r="J2810">
            <v>23726659</v>
          </cell>
        </row>
        <row r="2811">
          <cell r="A2811">
            <v>280580</v>
          </cell>
          <cell r="B2811" t="str">
            <v>SE</v>
          </cell>
          <cell r="C2811" t="str">
            <v>RIACHÃO DO DANTAS</v>
          </cell>
          <cell r="D2811" t="str">
            <v>280580</v>
          </cell>
          <cell r="E2811">
            <v>8180</v>
          </cell>
          <cell r="F2811">
            <v>16683983</v>
          </cell>
          <cell r="G2811">
            <v>16890</v>
          </cell>
          <cell r="H2811">
            <v>18438091</v>
          </cell>
          <cell r="I2811">
            <v>43172</v>
          </cell>
          <cell r="J2811">
            <v>15318725</v>
          </cell>
        </row>
        <row r="2812">
          <cell r="A2812">
            <v>280590</v>
          </cell>
          <cell r="B2812" t="str">
            <v>SE</v>
          </cell>
          <cell r="C2812" t="str">
            <v>RIACHUELO</v>
          </cell>
          <cell r="D2812" t="str">
            <v>280590</v>
          </cell>
          <cell r="E2812">
            <v>335862</v>
          </cell>
          <cell r="F2812">
            <v>26922513</v>
          </cell>
          <cell r="G2812">
            <v>123838</v>
          </cell>
          <cell r="H2812">
            <v>31330085</v>
          </cell>
          <cell r="I2812">
            <v>124419</v>
          </cell>
          <cell r="J2812">
            <v>21568665</v>
          </cell>
        </row>
        <row r="2813">
          <cell r="A2813">
            <v>280600</v>
          </cell>
          <cell r="B2813" t="str">
            <v>SE</v>
          </cell>
          <cell r="C2813" t="str">
            <v>RIBEIRÓPOLIS</v>
          </cell>
          <cell r="D2813" t="str">
            <v>280600</v>
          </cell>
          <cell r="E2813">
            <v>140</v>
          </cell>
          <cell r="F2813">
            <v>5203619</v>
          </cell>
          <cell r="G2813">
            <v>92839</v>
          </cell>
          <cell r="H2813">
            <v>8021464</v>
          </cell>
          <cell r="I2813">
            <v>23390</v>
          </cell>
          <cell r="J2813">
            <v>4146725</v>
          </cell>
        </row>
        <row r="2814">
          <cell r="A2814">
            <v>280610</v>
          </cell>
          <cell r="B2814" t="str">
            <v>SE</v>
          </cell>
          <cell r="C2814" t="str">
            <v>ROSÁRIO DO CATETE</v>
          </cell>
          <cell r="D2814" t="str">
            <v>280610</v>
          </cell>
          <cell r="E2814">
            <v>213561</v>
          </cell>
          <cell r="F2814">
            <v>11666842</v>
          </cell>
          <cell r="G2814">
            <v>209393</v>
          </cell>
          <cell r="H2814">
            <v>10912508</v>
          </cell>
          <cell r="I2814">
            <v>172575</v>
          </cell>
          <cell r="J2814">
            <v>7786001</v>
          </cell>
        </row>
        <row r="2815">
          <cell r="A2815">
            <v>280620</v>
          </cell>
          <cell r="B2815" t="str">
            <v>SE</v>
          </cell>
          <cell r="C2815" t="str">
            <v>SALGADO</v>
          </cell>
          <cell r="D2815" t="str">
            <v>280620</v>
          </cell>
          <cell r="F2815">
            <v>12456248</v>
          </cell>
          <cell r="H2815">
            <v>13345980</v>
          </cell>
          <cell r="J2815">
            <v>8897320</v>
          </cell>
        </row>
        <row r="2816">
          <cell r="A2816">
            <v>280630</v>
          </cell>
          <cell r="B2816" t="str">
            <v>SE</v>
          </cell>
          <cell r="C2816" t="str">
            <v>SANTA LUZIA DO ITANHY</v>
          </cell>
          <cell r="D2816" t="str">
            <v>280630</v>
          </cell>
          <cell r="F2816">
            <v>7603047</v>
          </cell>
          <cell r="G2816">
            <v>980</v>
          </cell>
          <cell r="H2816">
            <v>13825301</v>
          </cell>
          <cell r="I2816">
            <v>845</v>
          </cell>
          <cell r="J2816">
            <v>10137087</v>
          </cell>
        </row>
        <row r="2817">
          <cell r="A2817">
            <v>280650</v>
          </cell>
          <cell r="B2817" t="str">
            <v>SE</v>
          </cell>
          <cell r="C2817" t="str">
            <v>SANTA ROSA DE LIMA</v>
          </cell>
          <cell r="D2817" t="str">
            <v>280650</v>
          </cell>
          <cell r="F2817">
            <v>8480164</v>
          </cell>
          <cell r="H2817">
            <v>9085890</v>
          </cell>
          <cell r="J2817">
            <v>6057260</v>
          </cell>
        </row>
        <row r="2818">
          <cell r="A2818">
            <v>280640</v>
          </cell>
          <cell r="B2818" t="str">
            <v>SE</v>
          </cell>
          <cell r="C2818" t="str">
            <v>SANTANA DO SÃO FRANCISCO</v>
          </cell>
          <cell r="D2818" t="str">
            <v>280640</v>
          </cell>
          <cell r="E2818">
            <v>99790</v>
          </cell>
          <cell r="F2818">
            <v>4822278</v>
          </cell>
          <cell r="G2818">
            <v>92952</v>
          </cell>
          <cell r="H2818">
            <v>12546071</v>
          </cell>
          <cell r="I2818">
            <v>29845</v>
          </cell>
          <cell r="J2818">
            <v>8090621</v>
          </cell>
        </row>
        <row r="2819">
          <cell r="A2819">
            <v>280660</v>
          </cell>
          <cell r="B2819" t="str">
            <v>SE</v>
          </cell>
          <cell r="C2819" t="str">
            <v>SANTO AMARO DAS BROTAS</v>
          </cell>
          <cell r="D2819" t="str">
            <v>280660</v>
          </cell>
          <cell r="F2819">
            <v>12830285</v>
          </cell>
          <cell r="H2819">
            <v>13737414</v>
          </cell>
          <cell r="J2819">
            <v>9182036</v>
          </cell>
        </row>
        <row r="2820">
          <cell r="A2820">
            <v>280670</v>
          </cell>
          <cell r="B2820" t="str">
            <v>SE</v>
          </cell>
          <cell r="C2820" t="str">
            <v>SÃO CRISTÓVÃO</v>
          </cell>
          <cell r="D2820" t="str">
            <v>280670</v>
          </cell>
          <cell r="E2820">
            <v>1403449</v>
          </cell>
          <cell r="F2820">
            <v>64948304</v>
          </cell>
          <cell r="G2820">
            <v>1000122</v>
          </cell>
          <cell r="H2820">
            <v>123314199</v>
          </cell>
          <cell r="I2820">
            <v>576686</v>
          </cell>
          <cell r="J2820">
            <v>76630483</v>
          </cell>
        </row>
        <row r="2821">
          <cell r="A2821">
            <v>280680</v>
          </cell>
          <cell r="B2821" t="str">
            <v>SE</v>
          </cell>
          <cell r="C2821" t="str">
            <v>SÃO DOMINGOS</v>
          </cell>
          <cell r="D2821" t="str">
            <v>280680</v>
          </cell>
          <cell r="E2821">
            <v>37468</v>
          </cell>
          <cell r="F2821">
            <v>25653429</v>
          </cell>
          <cell r="G2821">
            <v>8083</v>
          </cell>
          <cell r="H2821">
            <v>28456616</v>
          </cell>
          <cell r="I2821">
            <v>2319</v>
          </cell>
          <cell r="J2821">
            <v>18211076</v>
          </cell>
        </row>
        <row r="2822">
          <cell r="A2822">
            <v>280690</v>
          </cell>
          <cell r="B2822" t="str">
            <v>SE</v>
          </cell>
          <cell r="C2822" t="str">
            <v>SÃO FRANCISCO</v>
          </cell>
          <cell r="D2822" t="str">
            <v>280690</v>
          </cell>
          <cell r="E2822">
            <v>13160</v>
          </cell>
          <cell r="F2822">
            <v>43817515</v>
          </cell>
          <cell r="G2822">
            <v>25920</v>
          </cell>
          <cell r="H2822">
            <v>48988540</v>
          </cell>
          <cell r="J2822">
            <v>33808684</v>
          </cell>
        </row>
        <row r="2823">
          <cell r="A2823">
            <v>280700</v>
          </cell>
          <cell r="B2823" t="str">
            <v>SE</v>
          </cell>
          <cell r="C2823" t="str">
            <v>SÃO MIGUEL DO ALEIXO</v>
          </cell>
          <cell r="D2823" t="str">
            <v>280700</v>
          </cell>
          <cell r="E2823">
            <v>3378</v>
          </cell>
          <cell r="F2823">
            <v>15857844</v>
          </cell>
          <cell r="G2823">
            <v>3674</v>
          </cell>
          <cell r="H2823">
            <v>16484041</v>
          </cell>
          <cell r="I2823">
            <v>4390</v>
          </cell>
          <cell r="J2823">
            <v>10663142</v>
          </cell>
        </row>
        <row r="2824">
          <cell r="A2824">
            <v>280710</v>
          </cell>
          <cell r="B2824" t="str">
            <v>SE</v>
          </cell>
          <cell r="C2824" t="str">
            <v>SIMÃO DIAS</v>
          </cell>
          <cell r="D2824" t="str">
            <v>280710</v>
          </cell>
          <cell r="E2824">
            <v>33429</v>
          </cell>
          <cell r="F2824">
            <v>15931190</v>
          </cell>
          <cell r="G2824">
            <v>41415</v>
          </cell>
          <cell r="H2824">
            <v>36282555</v>
          </cell>
          <cell r="I2824">
            <v>20340</v>
          </cell>
          <cell r="J2824">
            <v>22006033</v>
          </cell>
        </row>
        <row r="2825">
          <cell r="A2825">
            <v>280720</v>
          </cell>
          <cell r="B2825" t="str">
            <v>SE</v>
          </cell>
          <cell r="C2825" t="str">
            <v>SIRIRI</v>
          </cell>
          <cell r="D2825" t="str">
            <v>280720</v>
          </cell>
          <cell r="E2825">
            <v>899</v>
          </cell>
          <cell r="F2825">
            <v>10690180</v>
          </cell>
          <cell r="H2825">
            <v>11609768</v>
          </cell>
          <cell r="J2825">
            <v>7498150</v>
          </cell>
        </row>
        <row r="2826">
          <cell r="A2826">
            <v>280730</v>
          </cell>
          <cell r="B2826" t="str">
            <v>SE</v>
          </cell>
          <cell r="C2826" t="str">
            <v>TELHA</v>
          </cell>
          <cell r="D2826" t="str">
            <v>280730</v>
          </cell>
          <cell r="E2826">
            <v>418</v>
          </cell>
          <cell r="F2826">
            <v>6544631</v>
          </cell>
          <cell r="G2826">
            <v>3783</v>
          </cell>
          <cell r="H2826">
            <v>9063809</v>
          </cell>
          <cell r="I2826">
            <v>1206</v>
          </cell>
          <cell r="J2826">
            <v>5712015</v>
          </cell>
        </row>
        <row r="2827">
          <cell r="A2827">
            <v>280740</v>
          </cell>
          <cell r="B2827" t="str">
            <v>SE</v>
          </cell>
          <cell r="C2827" t="str">
            <v>TOBIAS BARRETO</v>
          </cell>
          <cell r="D2827" t="str">
            <v>280740</v>
          </cell>
          <cell r="E2827">
            <v>24769</v>
          </cell>
          <cell r="F2827">
            <v>60484503</v>
          </cell>
          <cell r="G2827">
            <v>95062</v>
          </cell>
          <cell r="H2827">
            <v>68102302</v>
          </cell>
          <cell r="I2827">
            <v>80928</v>
          </cell>
          <cell r="J2827">
            <v>49502735</v>
          </cell>
        </row>
        <row r="2828">
          <cell r="A2828">
            <v>280750</v>
          </cell>
          <cell r="B2828" t="str">
            <v>SE</v>
          </cell>
          <cell r="C2828" t="str">
            <v>TOMAR DO GERU</v>
          </cell>
          <cell r="D2828" t="str">
            <v>280750</v>
          </cell>
          <cell r="F2828">
            <v>13346646</v>
          </cell>
          <cell r="H2828">
            <v>14651993</v>
          </cell>
          <cell r="J2828">
            <v>10557294</v>
          </cell>
        </row>
        <row r="2829">
          <cell r="A2829">
            <v>280760</v>
          </cell>
          <cell r="B2829" t="str">
            <v>SE</v>
          </cell>
          <cell r="C2829" t="str">
            <v>UMBAÚBA</v>
          </cell>
          <cell r="D2829" t="str">
            <v>280760</v>
          </cell>
          <cell r="F2829">
            <v>33578244</v>
          </cell>
          <cell r="G2829">
            <v>1404119</v>
          </cell>
          <cell r="H2829">
            <v>23737048</v>
          </cell>
          <cell r="J2829">
            <v>11668632</v>
          </cell>
        </row>
        <row r="2830">
          <cell r="A2830">
            <v>170025</v>
          </cell>
          <cell r="B2830" t="str">
            <v>TO</v>
          </cell>
          <cell r="C2830" t="str">
            <v>ABREULÂNDIA</v>
          </cell>
          <cell r="D2830" t="str">
            <v>170025</v>
          </cell>
          <cell r="F2830">
            <v>3191839</v>
          </cell>
          <cell r="G2830">
            <v>1137</v>
          </cell>
          <cell r="H2830">
            <v>4246104</v>
          </cell>
          <cell r="I2830">
            <v>8485</v>
          </cell>
          <cell r="J2830">
            <v>2317200</v>
          </cell>
        </row>
        <row r="2831">
          <cell r="A2831">
            <v>170030</v>
          </cell>
          <cell r="B2831" t="str">
            <v>TO</v>
          </cell>
          <cell r="C2831" t="str">
            <v>AGUIARNÓPOLIS</v>
          </cell>
          <cell r="D2831" t="str">
            <v>170030</v>
          </cell>
          <cell r="E2831">
            <v>29905</v>
          </cell>
          <cell r="F2831">
            <v>3818999</v>
          </cell>
          <cell r="G2831">
            <v>27496</v>
          </cell>
          <cell r="H2831">
            <v>3758981</v>
          </cell>
          <cell r="I2831">
            <v>13289</v>
          </cell>
          <cell r="J2831">
            <v>2113637</v>
          </cell>
        </row>
        <row r="2832">
          <cell r="A2832">
            <v>170035</v>
          </cell>
          <cell r="B2832" t="str">
            <v>TO</v>
          </cell>
          <cell r="C2832" t="str">
            <v>ALIANÇA DO TOCANTINS</v>
          </cell>
          <cell r="D2832" t="str">
            <v>170035</v>
          </cell>
          <cell r="E2832">
            <v>34197</v>
          </cell>
          <cell r="F2832">
            <v>11414971</v>
          </cell>
          <cell r="G2832">
            <v>86054</v>
          </cell>
          <cell r="H2832">
            <v>10051011</v>
          </cell>
          <cell r="I2832">
            <v>25522</v>
          </cell>
          <cell r="J2832">
            <v>5163059</v>
          </cell>
        </row>
        <row r="2833">
          <cell r="A2833">
            <v>170040</v>
          </cell>
          <cell r="B2833" t="str">
            <v>TO</v>
          </cell>
          <cell r="C2833" t="str">
            <v>ALMAS</v>
          </cell>
          <cell r="D2833" t="str">
            <v>170040</v>
          </cell>
          <cell r="E2833">
            <v>9572</v>
          </cell>
          <cell r="F2833">
            <v>8848767</v>
          </cell>
          <cell r="G2833">
            <v>4825</v>
          </cell>
          <cell r="H2833">
            <v>9706641</v>
          </cell>
          <cell r="I2833">
            <v>16445</v>
          </cell>
          <cell r="J2833">
            <v>6435458</v>
          </cell>
        </row>
        <row r="2834">
          <cell r="A2834">
            <v>170070</v>
          </cell>
          <cell r="B2834" t="str">
            <v>TO</v>
          </cell>
          <cell r="C2834" t="str">
            <v>ALVORADA</v>
          </cell>
          <cell r="D2834" t="str">
            <v>170070</v>
          </cell>
          <cell r="E2834">
            <v>105924</v>
          </cell>
          <cell r="F2834">
            <v>24653953</v>
          </cell>
          <cell r="G2834">
            <v>153531</v>
          </cell>
          <cell r="H2834">
            <v>23436081</v>
          </cell>
          <cell r="I2834">
            <v>59002</v>
          </cell>
          <cell r="J2834">
            <v>13956029</v>
          </cell>
        </row>
        <row r="2835">
          <cell r="A2835">
            <v>170100</v>
          </cell>
          <cell r="B2835" t="str">
            <v>TO</v>
          </cell>
          <cell r="C2835" t="str">
            <v>ANANÁS</v>
          </cell>
          <cell r="D2835" t="str">
            <v>170100</v>
          </cell>
          <cell r="E2835">
            <v>3726</v>
          </cell>
          <cell r="F2835">
            <v>3657543</v>
          </cell>
          <cell r="G2835">
            <v>71411</v>
          </cell>
          <cell r="H2835">
            <v>2418834</v>
          </cell>
          <cell r="I2835">
            <v>2</v>
          </cell>
          <cell r="J2835">
            <v>1252839</v>
          </cell>
        </row>
        <row r="2836">
          <cell r="A2836">
            <v>170105</v>
          </cell>
          <cell r="B2836" t="str">
            <v>TO</v>
          </cell>
          <cell r="C2836" t="str">
            <v>ANGICO</v>
          </cell>
          <cell r="D2836" t="str">
            <v>170105</v>
          </cell>
          <cell r="E2836">
            <v>3704</v>
          </cell>
          <cell r="F2836">
            <v>1016052</v>
          </cell>
          <cell r="G2836">
            <v>1562</v>
          </cell>
          <cell r="H2836">
            <v>1513446</v>
          </cell>
          <cell r="I2836">
            <v>1055</v>
          </cell>
          <cell r="J2836">
            <v>918759</v>
          </cell>
        </row>
        <row r="2837">
          <cell r="A2837">
            <v>170110</v>
          </cell>
          <cell r="B2837" t="str">
            <v>TO</v>
          </cell>
          <cell r="C2837" t="str">
            <v>APARECIDA DO RIO NEGRO</v>
          </cell>
          <cell r="D2837" t="str">
            <v>170110</v>
          </cell>
          <cell r="E2837">
            <v>48531</v>
          </cell>
          <cell r="F2837">
            <v>2351630</v>
          </cell>
          <cell r="G2837">
            <v>3295</v>
          </cell>
          <cell r="H2837">
            <v>4071419</v>
          </cell>
          <cell r="I2837">
            <v>2504</v>
          </cell>
          <cell r="J2837">
            <v>2025412</v>
          </cell>
        </row>
        <row r="2838">
          <cell r="A2838">
            <v>170130</v>
          </cell>
          <cell r="B2838" t="str">
            <v>TO</v>
          </cell>
          <cell r="C2838" t="str">
            <v>ARAGOMINAS</v>
          </cell>
          <cell r="D2838" t="str">
            <v>170130</v>
          </cell>
          <cell r="E2838">
            <v>382</v>
          </cell>
          <cell r="F2838">
            <v>15062450</v>
          </cell>
          <cell r="G2838">
            <v>226</v>
          </cell>
          <cell r="H2838">
            <v>15826573</v>
          </cell>
          <cell r="I2838">
            <v>31820</v>
          </cell>
          <cell r="J2838">
            <v>10556825</v>
          </cell>
        </row>
        <row r="2839">
          <cell r="A2839">
            <v>170190</v>
          </cell>
          <cell r="B2839" t="str">
            <v>TO</v>
          </cell>
          <cell r="C2839" t="str">
            <v>ARAGUACEMA</v>
          </cell>
          <cell r="D2839" t="str">
            <v>170190</v>
          </cell>
          <cell r="E2839">
            <v>449</v>
          </cell>
          <cell r="F2839">
            <v>901694</v>
          </cell>
          <cell r="G2839">
            <v>919</v>
          </cell>
          <cell r="H2839">
            <v>1729909</v>
          </cell>
          <cell r="I2839">
            <v>345</v>
          </cell>
          <cell r="J2839">
            <v>1997361</v>
          </cell>
        </row>
        <row r="2840">
          <cell r="A2840">
            <v>170200</v>
          </cell>
          <cell r="B2840" t="str">
            <v>TO</v>
          </cell>
          <cell r="C2840" t="str">
            <v>ARAGUAÇU</v>
          </cell>
          <cell r="D2840" t="str">
            <v>170200</v>
          </cell>
          <cell r="F2840">
            <v>6975700</v>
          </cell>
          <cell r="G2840">
            <v>5142</v>
          </cell>
          <cell r="H2840">
            <v>8031145</v>
          </cell>
          <cell r="I2840">
            <v>20454</v>
          </cell>
          <cell r="J2840">
            <v>4729236</v>
          </cell>
        </row>
        <row r="2841">
          <cell r="A2841">
            <v>170210</v>
          </cell>
          <cell r="B2841" t="str">
            <v>TO</v>
          </cell>
          <cell r="C2841" t="str">
            <v>ARAGUAÍNA</v>
          </cell>
          <cell r="D2841" t="str">
            <v>170210</v>
          </cell>
          <cell r="E2841">
            <v>1979</v>
          </cell>
          <cell r="F2841">
            <v>64142115</v>
          </cell>
          <cell r="G2841">
            <v>3672</v>
          </cell>
          <cell r="H2841">
            <v>68718205</v>
          </cell>
          <cell r="I2841">
            <v>738</v>
          </cell>
          <cell r="J2841">
            <v>45778295</v>
          </cell>
        </row>
        <row r="2842">
          <cell r="A2842">
            <v>170215</v>
          </cell>
          <cell r="B2842" t="str">
            <v>TO</v>
          </cell>
          <cell r="C2842" t="str">
            <v>ARAGUANÃ</v>
          </cell>
          <cell r="D2842" t="str">
            <v>170215</v>
          </cell>
          <cell r="E2842">
            <v>206</v>
          </cell>
          <cell r="F2842">
            <v>8047511</v>
          </cell>
          <cell r="G2842">
            <v>180496</v>
          </cell>
          <cell r="H2842">
            <v>7542508</v>
          </cell>
          <cell r="I2842">
            <v>47639</v>
          </cell>
          <cell r="J2842">
            <v>3129615</v>
          </cell>
        </row>
        <row r="2843">
          <cell r="A2843">
            <v>170220</v>
          </cell>
          <cell r="B2843" t="str">
            <v>TO</v>
          </cell>
          <cell r="C2843" t="str">
            <v>ARAGUATINS</v>
          </cell>
          <cell r="D2843" t="str">
            <v>170220</v>
          </cell>
          <cell r="E2843">
            <v>14343</v>
          </cell>
          <cell r="F2843">
            <v>13810144</v>
          </cell>
          <cell r="G2843">
            <v>16435</v>
          </cell>
          <cell r="H2843">
            <v>12510196</v>
          </cell>
          <cell r="I2843">
            <v>4227</v>
          </cell>
          <cell r="J2843">
            <v>8009420</v>
          </cell>
        </row>
        <row r="2844">
          <cell r="A2844">
            <v>170230</v>
          </cell>
          <cell r="B2844" t="str">
            <v>TO</v>
          </cell>
          <cell r="C2844" t="str">
            <v>ARAPOEMA</v>
          </cell>
          <cell r="D2844" t="str">
            <v>170230</v>
          </cell>
          <cell r="E2844">
            <v>6820</v>
          </cell>
          <cell r="F2844">
            <v>13397739</v>
          </cell>
          <cell r="G2844">
            <v>15855</v>
          </cell>
          <cell r="H2844">
            <v>13509039</v>
          </cell>
          <cell r="I2844">
            <v>6809</v>
          </cell>
          <cell r="J2844">
            <v>7829232</v>
          </cell>
        </row>
        <row r="2845">
          <cell r="A2845">
            <v>170240</v>
          </cell>
          <cell r="B2845" t="str">
            <v>TO</v>
          </cell>
          <cell r="C2845" t="str">
            <v>ARRAIAS</v>
          </cell>
          <cell r="D2845" t="str">
            <v>170240</v>
          </cell>
          <cell r="E2845">
            <v>12350</v>
          </cell>
          <cell r="F2845">
            <v>3302244</v>
          </cell>
          <cell r="G2845">
            <v>4543</v>
          </cell>
          <cell r="H2845">
            <v>5440535</v>
          </cell>
          <cell r="I2845">
            <v>7111</v>
          </cell>
          <cell r="J2845">
            <v>4464802</v>
          </cell>
        </row>
        <row r="2846">
          <cell r="A2846">
            <v>170255</v>
          </cell>
          <cell r="B2846" t="str">
            <v>TO</v>
          </cell>
          <cell r="C2846" t="str">
            <v>AUGUSTINÓPOLIS</v>
          </cell>
          <cell r="D2846" t="str">
            <v>170255</v>
          </cell>
          <cell r="E2846">
            <v>10748</v>
          </cell>
          <cell r="F2846">
            <v>9638094</v>
          </cell>
          <cell r="G2846">
            <v>10047</v>
          </cell>
          <cell r="H2846">
            <v>8769448</v>
          </cell>
          <cell r="I2846">
            <v>7253</v>
          </cell>
          <cell r="J2846">
            <v>6308885</v>
          </cell>
        </row>
        <row r="2847">
          <cell r="A2847">
            <v>170270</v>
          </cell>
          <cell r="B2847" t="str">
            <v>TO</v>
          </cell>
          <cell r="C2847" t="str">
            <v>AURORA DO TOCANTINS</v>
          </cell>
          <cell r="D2847" t="str">
            <v>170270</v>
          </cell>
          <cell r="E2847">
            <v>8300</v>
          </cell>
          <cell r="F2847">
            <v>148319</v>
          </cell>
          <cell r="G2847">
            <v>857</v>
          </cell>
          <cell r="H2847">
            <v>301044</v>
          </cell>
          <cell r="J2847">
            <v>591032</v>
          </cell>
        </row>
        <row r="2848">
          <cell r="A2848">
            <v>170290</v>
          </cell>
          <cell r="B2848" t="str">
            <v>TO</v>
          </cell>
          <cell r="C2848" t="str">
            <v>AXIXÁ DO TOCANTINS</v>
          </cell>
          <cell r="D2848" t="str">
            <v>170290</v>
          </cell>
          <cell r="E2848">
            <v>1250</v>
          </cell>
          <cell r="F2848">
            <v>13662186</v>
          </cell>
          <cell r="G2848">
            <v>20</v>
          </cell>
          <cell r="H2848">
            <v>14694927</v>
          </cell>
          <cell r="I2848">
            <v>5442</v>
          </cell>
          <cell r="J2848">
            <v>9720563</v>
          </cell>
        </row>
        <row r="2849">
          <cell r="A2849">
            <v>170300</v>
          </cell>
          <cell r="B2849" t="str">
            <v>TO</v>
          </cell>
          <cell r="C2849" t="str">
            <v>BABAÇULÂNDIA</v>
          </cell>
          <cell r="D2849" t="str">
            <v>170300</v>
          </cell>
          <cell r="E2849">
            <v>204</v>
          </cell>
          <cell r="F2849">
            <v>4361009</v>
          </cell>
          <cell r="H2849">
            <v>5500640</v>
          </cell>
          <cell r="I2849">
            <v>210</v>
          </cell>
          <cell r="J2849">
            <v>5621390</v>
          </cell>
        </row>
        <row r="2850">
          <cell r="A2850">
            <v>170305</v>
          </cell>
          <cell r="B2850" t="str">
            <v>TO</v>
          </cell>
          <cell r="C2850" t="str">
            <v>BANDEIRANTES DO TOCANTINS</v>
          </cell>
          <cell r="D2850" t="str">
            <v>170305</v>
          </cell>
          <cell r="E2850">
            <v>2676</v>
          </cell>
          <cell r="F2850">
            <v>5161612</v>
          </cell>
          <cell r="G2850">
            <v>3635</v>
          </cell>
          <cell r="H2850">
            <v>4925359</v>
          </cell>
          <cell r="I2850">
            <v>4588</v>
          </cell>
          <cell r="J2850">
            <v>3213030</v>
          </cell>
        </row>
        <row r="2851">
          <cell r="A2851">
            <v>170307</v>
          </cell>
          <cell r="B2851" t="str">
            <v>TO</v>
          </cell>
          <cell r="C2851" t="str">
            <v>BARRA DO OURO</v>
          </cell>
          <cell r="D2851" t="str">
            <v>170307</v>
          </cell>
          <cell r="E2851">
            <v>30180</v>
          </cell>
          <cell r="F2851">
            <v>1611636</v>
          </cell>
          <cell r="G2851">
            <v>29819</v>
          </cell>
          <cell r="H2851">
            <v>2192798</v>
          </cell>
          <cell r="I2851">
            <v>4513</v>
          </cell>
          <cell r="J2851">
            <v>1259600</v>
          </cell>
        </row>
        <row r="2852">
          <cell r="A2852">
            <v>170310</v>
          </cell>
          <cell r="B2852" t="str">
            <v>TO</v>
          </cell>
          <cell r="C2852" t="str">
            <v>BARROLÂNDIA</v>
          </cell>
          <cell r="D2852" t="str">
            <v>170310</v>
          </cell>
          <cell r="E2852">
            <v>8547</v>
          </cell>
          <cell r="F2852">
            <v>4142392</v>
          </cell>
          <cell r="G2852">
            <v>2963</v>
          </cell>
          <cell r="H2852">
            <v>6875476</v>
          </cell>
          <cell r="I2852">
            <v>1</v>
          </cell>
          <cell r="J2852">
            <v>3806309</v>
          </cell>
        </row>
        <row r="2853">
          <cell r="A2853">
            <v>170320</v>
          </cell>
          <cell r="B2853" t="str">
            <v>TO</v>
          </cell>
          <cell r="C2853" t="str">
            <v>BERNARDO SAYÃO</v>
          </cell>
          <cell r="D2853" t="str">
            <v>170320</v>
          </cell>
          <cell r="E2853">
            <v>15216</v>
          </cell>
          <cell r="F2853">
            <v>1092937</v>
          </cell>
          <cell r="G2853">
            <v>12329</v>
          </cell>
          <cell r="H2853">
            <v>3153704</v>
          </cell>
          <cell r="I2853">
            <v>3477</v>
          </cell>
          <cell r="J2853">
            <v>3276936</v>
          </cell>
        </row>
        <row r="2854">
          <cell r="A2854">
            <v>170330</v>
          </cell>
          <cell r="B2854" t="str">
            <v>TO</v>
          </cell>
          <cell r="C2854" t="str">
            <v>BOM JESUS DO TOCANTINS</v>
          </cell>
          <cell r="D2854" t="str">
            <v>170330</v>
          </cell>
          <cell r="E2854">
            <v>2142</v>
          </cell>
          <cell r="F2854">
            <v>6047993</v>
          </cell>
          <cell r="G2854">
            <v>68354</v>
          </cell>
          <cell r="H2854">
            <v>6901972</v>
          </cell>
          <cell r="I2854">
            <v>75728</v>
          </cell>
          <cell r="J2854">
            <v>3122711</v>
          </cell>
        </row>
        <row r="2855">
          <cell r="A2855">
            <v>170360</v>
          </cell>
          <cell r="B2855" t="str">
            <v>TO</v>
          </cell>
          <cell r="C2855" t="str">
            <v>BRASILÂNDIA DO TOCANTINS</v>
          </cell>
          <cell r="D2855" t="str">
            <v>170360</v>
          </cell>
          <cell r="E2855">
            <v>4149</v>
          </cell>
          <cell r="F2855">
            <v>710101</v>
          </cell>
          <cell r="G2855">
            <v>2744</v>
          </cell>
          <cell r="H2855">
            <v>580596</v>
          </cell>
          <cell r="I2855">
            <v>2337</v>
          </cell>
          <cell r="J2855">
            <v>293643</v>
          </cell>
        </row>
        <row r="2856">
          <cell r="A2856">
            <v>170370</v>
          </cell>
          <cell r="B2856" t="str">
            <v>TO</v>
          </cell>
          <cell r="C2856" t="str">
            <v>BREJINHO DE NAZARÉ</v>
          </cell>
          <cell r="D2856" t="str">
            <v>170370</v>
          </cell>
          <cell r="F2856">
            <v>140</v>
          </cell>
          <cell r="H2856">
            <v>210</v>
          </cell>
          <cell r="J2856">
            <v>100</v>
          </cell>
        </row>
        <row r="2857">
          <cell r="A2857">
            <v>170380</v>
          </cell>
          <cell r="B2857" t="str">
            <v>TO</v>
          </cell>
          <cell r="C2857" t="str">
            <v>BURITI DO TOCANTINS</v>
          </cell>
          <cell r="D2857" t="str">
            <v>170380</v>
          </cell>
          <cell r="E2857">
            <v>21465</v>
          </cell>
          <cell r="F2857">
            <v>2179309</v>
          </cell>
          <cell r="G2857">
            <v>3034</v>
          </cell>
          <cell r="H2857">
            <v>3331130</v>
          </cell>
          <cell r="I2857">
            <v>39547</v>
          </cell>
          <cell r="J2857">
            <v>3929002</v>
          </cell>
        </row>
        <row r="2858">
          <cell r="A2858">
            <v>170382</v>
          </cell>
          <cell r="B2858" t="str">
            <v>TO</v>
          </cell>
          <cell r="C2858" t="str">
            <v>CACHOEIRINHA</v>
          </cell>
          <cell r="D2858" t="str">
            <v>170382</v>
          </cell>
          <cell r="E2858">
            <v>3539</v>
          </cell>
          <cell r="F2858">
            <v>1846131</v>
          </cell>
          <cell r="H2858">
            <v>3917371</v>
          </cell>
          <cell r="I2858">
            <v>98</v>
          </cell>
          <cell r="J2858">
            <v>2778404</v>
          </cell>
        </row>
        <row r="2859">
          <cell r="A2859">
            <v>170384</v>
          </cell>
          <cell r="B2859" t="str">
            <v>TO</v>
          </cell>
          <cell r="C2859" t="str">
            <v>CAMPOS LINDOS</v>
          </cell>
          <cell r="D2859" t="str">
            <v>170384</v>
          </cell>
          <cell r="E2859">
            <v>6193</v>
          </cell>
          <cell r="F2859">
            <v>6484018</v>
          </cell>
          <cell r="G2859">
            <v>3375</v>
          </cell>
          <cell r="H2859">
            <v>7919683</v>
          </cell>
          <cell r="I2859">
            <v>3793</v>
          </cell>
          <cell r="J2859">
            <v>5383620</v>
          </cell>
        </row>
        <row r="2860">
          <cell r="A2860">
            <v>170386</v>
          </cell>
          <cell r="B2860" t="str">
            <v>TO</v>
          </cell>
          <cell r="C2860" t="str">
            <v>CARIRI DO TOCANTINS</v>
          </cell>
          <cell r="D2860" t="str">
            <v>170386</v>
          </cell>
          <cell r="E2860">
            <v>65794</v>
          </cell>
          <cell r="F2860">
            <v>20917007</v>
          </cell>
          <cell r="G2860">
            <v>104744</v>
          </cell>
          <cell r="H2860">
            <v>23602264</v>
          </cell>
          <cell r="I2860">
            <v>78823</v>
          </cell>
          <cell r="J2860">
            <v>13692111</v>
          </cell>
        </row>
        <row r="2861">
          <cell r="A2861">
            <v>170388</v>
          </cell>
          <cell r="B2861" t="str">
            <v>TO</v>
          </cell>
          <cell r="C2861" t="str">
            <v>CARMOLÂNDIA</v>
          </cell>
          <cell r="D2861" t="str">
            <v>170388</v>
          </cell>
          <cell r="E2861">
            <v>2730</v>
          </cell>
          <cell r="F2861">
            <v>1625823</v>
          </cell>
          <cell r="G2861">
            <v>1069</v>
          </cell>
          <cell r="H2861">
            <v>1604745</v>
          </cell>
          <cell r="J2861">
            <v>1066930</v>
          </cell>
        </row>
        <row r="2862">
          <cell r="A2862">
            <v>170389</v>
          </cell>
          <cell r="B2862" t="str">
            <v>TO</v>
          </cell>
          <cell r="C2862" t="str">
            <v>CARRASCO BONITO</v>
          </cell>
          <cell r="D2862" t="str">
            <v>170389</v>
          </cell>
          <cell r="E2862">
            <v>5</v>
          </cell>
          <cell r="F2862">
            <v>9011121</v>
          </cell>
          <cell r="G2862">
            <v>42</v>
          </cell>
          <cell r="H2862">
            <v>10009616</v>
          </cell>
          <cell r="J2862">
            <v>6759552</v>
          </cell>
        </row>
        <row r="2863">
          <cell r="A2863">
            <v>170390</v>
          </cell>
          <cell r="B2863" t="str">
            <v>TO</v>
          </cell>
          <cell r="C2863" t="str">
            <v>CASEARA</v>
          </cell>
          <cell r="D2863" t="str">
            <v>170390</v>
          </cell>
          <cell r="E2863">
            <v>625</v>
          </cell>
          <cell r="F2863">
            <v>2077344</v>
          </cell>
          <cell r="G2863">
            <v>223</v>
          </cell>
          <cell r="H2863">
            <v>2501208</v>
          </cell>
          <cell r="J2863">
            <v>1939035</v>
          </cell>
        </row>
        <row r="2864">
          <cell r="A2864">
            <v>170410</v>
          </cell>
          <cell r="B2864" t="str">
            <v>TO</v>
          </cell>
          <cell r="C2864" t="str">
            <v>CENTENÁRIO</v>
          </cell>
          <cell r="D2864" t="str">
            <v>170410</v>
          </cell>
          <cell r="E2864">
            <v>80737</v>
          </cell>
          <cell r="F2864">
            <v>5188572</v>
          </cell>
          <cell r="G2864">
            <v>2611</v>
          </cell>
          <cell r="H2864">
            <v>4335472</v>
          </cell>
          <cell r="I2864">
            <v>913</v>
          </cell>
          <cell r="J2864">
            <v>2945503</v>
          </cell>
        </row>
        <row r="2865">
          <cell r="A2865">
            <v>170510</v>
          </cell>
          <cell r="B2865" t="str">
            <v>TO</v>
          </cell>
          <cell r="C2865" t="str">
            <v>CHAPADA DA NATIVIDADE</v>
          </cell>
          <cell r="D2865" t="str">
            <v>170510</v>
          </cell>
          <cell r="F2865">
            <v>148384</v>
          </cell>
          <cell r="H2865">
            <v>153922</v>
          </cell>
          <cell r="I2865">
            <v>17</v>
          </cell>
          <cell r="J2865">
            <v>102142</v>
          </cell>
        </row>
        <row r="2866">
          <cell r="A2866">
            <v>170460</v>
          </cell>
          <cell r="B2866" t="str">
            <v>TO</v>
          </cell>
          <cell r="C2866" t="str">
            <v>CHAPADA DE AREIA</v>
          </cell>
          <cell r="D2866" t="str">
            <v>170460</v>
          </cell>
          <cell r="F2866">
            <v>148260</v>
          </cell>
          <cell r="H2866">
            <v>158850</v>
          </cell>
          <cell r="J2866">
            <v>105900</v>
          </cell>
        </row>
        <row r="2867">
          <cell r="A2867">
            <v>170550</v>
          </cell>
          <cell r="B2867" t="str">
            <v>TO</v>
          </cell>
          <cell r="C2867" t="str">
            <v>COLINAS DO TOCANTINS</v>
          </cell>
          <cell r="D2867" t="str">
            <v>170550</v>
          </cell>
          <cell r="E2867">
            <v>26039</v>
          </cell>
          <cell r="F2867">
            <v>27486162</v>
          </cell>
          <cell r="G2867">
            <v>17413</v>
          </cell>
          <cell r="H2867">
            <v>27435763</v>
          </cell>
          <cell r="I2867">
            <v>7283</v>
          </cell>
          <cell r="J2867">
            <v>17423781</v>
          </cell>
        </row>
        <row r="2868">
          <cell r="A2868">
            <v>171670</v>
          </cell>
          <cell r="B2868" t="str">
            <v>TO</v>
          </cell>
          <cell r="C2868" t="str">
            <v>COLMÉIA</v>
          </cell>
          <cell r="D2868" t="str">
            <v>171670</v>
          </cell>
          <cell r="E2868">
            <v>1137</v>
          </cell>
          <cell r="F2868">
            <v>2371960</v>
          </cell>
          <cell r="G2868">
            <v>192</v>
          </cell>
          <cell r="H2868">
            <v>2053029</v>
          </cell>
          <cell r="I2868">
            <v>1166</v>
          </cell>
          <cell r="J2868">
            <v>1100588</v>
          </cell>
        </row>
        <row r="2869">
          <cell r="A2869">
            <v>170555</v>
          </cell>
          <cell r="B2869" t="str">
            <v>TO</v>
          </cell>
          <cell r="C2869" t="str">
            <v>COMBINADO</v>
          </cell>
          <cell r="D2869" t="str">
            <v>170555</v>
          </cell>
          <cell r="E2869">
            <v>2472</v>
          </cell>
          <cell r="F2869">
            <v>456855</v>
          </cell>
          <cell r="G2869">
            <v>500</v>
          </cell>
          <cell r="H2869">
            <v>914594</v>
          </cell>
          <cell r="J2869">
            <v>649642</v>
          </cell>
        </row>
        <row r="2870">
          <cell r="A2870">
            <v>170560</v>
          </cell>
          <cell r="B2870" t="str">
            <v>TO</v>
          </cell>
          <cell r="C2870" t="str">
            <v>CONCEIÇÃO DO TOCANTINS</v>
          </cell>
          <cell r="D2870" t="str">
            <v>170560</v>
          </cell>
          <cell r="F2870">
            <v>12044147</v>
          </cell>
          <cell r="H2870">
            <v>13849174</v>
          </cell>
          <cell r="I2870">
            <v>30</v>
          </cell>
          <cell r="J2870">
            <v>9645682</v>
          </cell>
        </row>
        <row r="2871">
          <cell r="A2871">
            <v>170600</v>
          </cell>
          <cell r="B2871" t="str">
            <v>TO</v>
          </cell>
          <cell r="C2871" t="str">
            <v>COUTO MAGALHÃES</v>
          </cell>
          <cell r="D2871" t="str">
            <v>170600</v>
          </cell>
          <cell r="E2871">
            <v>13007</v>
          </cell>
          <cell r="F2871">
            <v>2493907</v>
          </cell>
          <cell r="G2871">
            <v>8127</v>
          </cell>
          <cell r="H2871">
            <v>3748790</v>
          </cell>
          <cell r="I2871">
            <v>22400</v>
          </cell>
          <cell r="J2871">
            <v>1753055</v>
          </cell>
        </row>
        <row r="2872">
          <cell r="A2872">
            <v>170610</v>
          </cell>
          <cell r="B2872" t="str">
            <v>TO</v>
          </cell>
          <cell r="C2872" t="str">
            <v>CRISTALÂNDIA</v>
          </cell>
          <cell r="D2872" t="str">
            <v>170610</v>
          </cell>
          <cell r="E2872">
            <v>7079</v>
          </cell>
          <cell r="F2872">
            <v>1708588</v>
          </cell>
          <cell r="G2872">
            <v>7119</v>
          </cell>
          <cell r="H2872">
            <v>2725021</v>
          </cell>
          <cell r="I2872">
            <v>6121</v>
          </cell>
          <cell r="J2872">
            <v>1420686</v>
          </cell>
        </row>
        <row r="2873">
          <cell r="A2873">
            <v>170625</v>
          </cell>
          <cell r="B2873" t="str">
            <v>TO</v>
          </cell>
          <cell r="C2873" t="str">
            <v>CRIXÁS DO TOCANTINS</v>
          </cell>
          <cell r="D2873" t="str">
            <v>170625</v>
          </cell>
          <cell r="E2873">
            <v>24422</v>
          </cell>
          <cell r="F2873">
            <v>3478378</v>
          </cell>
          <cell r="G2873">
            <v>2789</v>
          </cell>
          <cell r="H2873">
            <v>3324943</v>
          </cell>
          <cell r="J2873">
            <v>2209017</v>
          </cell>
        </row>
        <row r="2874">
          <cell r="A2874">
            <v>170650</v>
          </cell>
          <cell r="B2874" t="str">
            <v>TO</v>
          </cell>
          <cell r="C2874" t="str">
            <v>DARCINÓPOLIS</v>
          </cell>
          <cell r="D2874" t="str">
            <v>170650</v>
          </cell>
          <cell r="E2874">
            <v>261</v>
          </cell>
          <cell r="F2874">
            <v>134213</v>
          </cell>
          <cell r="G2874">
            <v>199526</v>
          </cell>
          <cell r="H2874">
            <v>857863</v>
          </cell>
          <cell r="I2874">
            <v>4447</v>
          </cell>
          <cell r="J2874">
            <v>700928</v>
          </cell>
        </row>
        <row r="2875">
          <cell r="A2875">
            <v>170700</v>
          </cell>
          <cell r="B2875" t="str">
            <v>TO</v>
          </cell>
          <cell r="C2875" t="str">
            <v>DIANÓPOLIS</v>
          </cell>
          <cell r="D2875" t="str">
            <v>170700</v>
          </cell>
          <cell r="E2875">
            <v>3890</v>
          </cell>
          <cell r="F2875">
            <v>26533450</v>
          </cell>
          <cell r="G2875">
            <v>109704</v>
          </cell>
          <cell r="H2875">
            <v>24441829</v>
          </cell>
          <cell r="I2875">
            <v>20009</v>
          </cell>
          <cell r="J2875">
            <v>16661536</v>
          </cell>
        </row>
        <row r="2876">
          <cell r="A2876">
            <v>170710</v>
          </cell>
          <cell r="B2876" t="str">
            <v>TO</v>
          </cell>
          <cell r="C2876" t="str">
            <v>DIVINÓPOLIS DO TOCANTINS</v>
          </cell>
          <cell r="D2876" t="str">
            <v>170710</v>
          </cell>
          <cell r="E2876">
            <v>12172</v>
          </cell>
          <cell r="F2876">
            <v>7491666</v>
          </cell>
          <cell r="G2876">
            <v>3762</v>
          </cell>
          <cell r="H2876">
            <v>6882593</v>
          </cell>
          <cell r="I2876">
            <v>1574</v>
          </cell>
          <cell r="J2876">
            <v>4388570</v>
          </cell>
        </row>
        <row r="2877">
          <cell r="A2877">
            <v>170720</v>
          </cell>
          <cell r="B2877" t="str">
            <v>TO</v>
          </cell>
          <cell r="C2877" t="str">
            <v>DOIS IRMÃOS DO TOCANTINS</v>
          </cell>
          <cell r="D2877" t="str">
            <v>170720</v>
          </cell>
          <cell r="E2877">
            <v>360</v>
          </cell>
          <cell r="F2877">
            <v>3410284</v>
          </cell>
          <cell r="G2877">
            <v>32</v>
          </cell>
          <cell r="H2877">
            <v>2255953</v>
          </cell>
          <cell r="J2877">
            <v>4012556</v>
          </cell>
        </row>
        <row r="2878">
          <cell r="A2878">
            <v>170730</v>
          </cell>
          <cell r="B2878" t="str">
            <v>TO</v>
          </cell>
          <cell r="C2878" t="str">
            <v>DUERÉ</v>
          </cell>
          <cell r="D2878" t="str">
            <v>170730</v>
          </cell>
          <cell r="E2878">
            <v>5615</v>
          </cell>
          <cell r="F2878">
            <v>4346865</v>
          </cell>
          <cell r="G2878">
            <v>2894</v>
          </cell>
          <cell r="H2878">
            <v>7076691</v>
          </cell>
          <cell r="I2878">
            <v>1204</v>
          </cell>
          <cell r="J2878">
            <v>4683490</v>
          </cell>
        </row>
        <row r="2879">
          <cell r="A2879">
            <v>170740</v>
          </cell>
          <cell r="B2879" t="str">
            <v>TO</v>
          </cell>
          <cell r="C2879" t="str">
            <v>ESPERANTINA</v>
          </cell>
          <cell r="D2879" t="str">
            <v>170740</v>
          </cell>
          <cell r="E2879">
            <v>2140</v>
          </cell>
          <cell r="F2879">
            <v>945772</v>
          </cell>
          <cell r="G2879">
            <v>3851</v>
          </cell>
          <cell r="H2879">
            <v>1676573</v>
          </cell>
          <cell r="I2879">
            <v>1348</v>
          </cell>
          <cell r="J2879">
            <v>904272</v>
          </cell>
        </row>
        <row r="2880">
          <cell r="A2880">
            <v>170755</v>
          </cell>
          <cell r="B2880" t="str">
            <v>TO</v>
          </cell>
          <cell r="C2880" t="str">
            <v>FÁTIMA</v>
          </cell>
          <cell r="D2880" t="str">
            <v>170755</v>
          </cell>
          <cell r="F2880">
            <v>2334310</v>
          </cell>
          <cell r="H2880">
            <v>1694662</v>
          </cell>
          <cell r="J2880">
            <v>1104788</v>
          </cell>
        </row>
        <row r="2881">
          <cell r="A2881">
            <v>170765</v>
          </cell>
          <cell r="B2881" t="str">
            <v>TO</v>
          </cell>
          <cell r="C2881" t="str">
            <v>FIGUEIRÓPOLIS</v>
          </cell>
          <cell r="D2881" t="str">
            <v>170765</v>
          </cell>
          <cell r="E2881">
            <v>1681</v>
          </cell>
          <cell r="F2881">
            <v>9686758</v>
          </cell>
          <cell r="G2881">
            <v>8033</v>
          </cell>
          <cell r="H2881">
            <v>9702950</v>
          </cell>
          <cell r="I2881">
            <v>5564</v>
          </cell>
          <cell r="J2881">
            <v>8564145</v>
          </cell>
        </row>
        <row r="2882">
          <cell r="A2882">
            <v>170770</v>
          </cell>
          <cell r="B2882" t="str">
            <v>TO</v>
          </cell>
          <cell r="C2882" t="str">
            <v>FILADÉLFIA</v>
          </cell>
          <cell r="D2882" t="str">
            <v>170770</v>
          </cell>
          <cell r="E2882">
            <v>2630</v>
          </cell>
          <cell r="F2882">
            <v>824003</v>
          </cell>
          <cell r="G2882">
            <v>4</v>
          </cell>
          <cell r="H2882">
            <v>678550</v>
          </cell>
          <cell r="J2882">
            <v>768562</v>
          </cell>
        </row>
        <row r="2883">
          <cell r="A2883">
            <v>170820</v>
          </cell>
          <cell r="B2883" t="str">
            <v>TO</v>
          </cell>
          <cell r="C2883" t="str">
            <v>FORMOSO DO ARAGUAIA</v>
          </cell>
          <cell r="D2883" t="str">
            <v>170820</v>
          </cell>
          <cell r="E2883">
            <v>56038</v>
          </cell>
          <cell r="F2883">
            <v>13664133</v>
          </cell>
          <cell r="G2883">
            <v>30042</v>
          </cell>
          <cell r="H2883">
            <v>11681727</v>
          </cell>
          <cell r="I2883">
            <v>24480</v>
          </cell>
          <cell r="J2883">
            <v>7432371</v>
          </cell>
        </row>
        <row r="2884">
          <cell r="A2884">
            <v>170825</v>
          </cell>
          <cell r="B2884" t="str">
            <v>TO</v>
          </cell>
          <cell r="C2884" t="str">
            <v>FORTALEZA DO TABOCÃO</v>
          </cell>
          <cell r="D2884" t="str">
            <v>170825</v>
          </cell>
          <cell r="E2884">
            <v>4534</v>
          </cell>
          <cell r="F2884">
            <v>951947</v>
          </cell>
          <cell r="G2884">
            <v>2592</v>
          </cell>
          <cell r="H2884">
            <v>1790259</v>
          </cell>
          <cell r="I2884">
            <v>1862</v>
          </cell>
          <cell r="J2884">
            <v>1647259</v>
          </cell>
        </row>
        <row r="2885">
          <cell r="A2885">
            <v>170830</v>
          </cell>
          <cell r="B2885" t="str">
            <v>TO</v>
          </cell>
          <cell r="C2885" t="str">
            <v>GOIANORTE</v>
          </cell>
          <cell r="D2885" t="str">
            <v>170830</v>
          </cell>
          <cell r="E2885">
            <v>728</v>
          </cell>
          <cell r="F2885">
            <v>2501888</v>
          </cell>
          <cell r="G2885">
            <v>6793</v>
          </cell>
          <cell r="H2885">
            <v>2492709</v>
          </cell>
          <cell r="I2885">
            <v>2004</v>
          </cell>
          <cell r="J2885">
            <v>1316057</v>
          </cell>
        </row>
        <row r="2886">
          <cell r="A2886">
            <v>170900</v>
          </cell>
          <cell r="B2886" t="str">
            <v>TO</v>
          </cell>
          <cell r="C2886" t="str">
            <v>GOIATINS</v>
          </cell>
          <cell r="D2886" t="str">
            <v>170900</v>
          </cell>
          <cell r="E2886">
            <v>44354</v>
          </cell>
          <cell r="F2886">
            <v>7056423</v>
          </cell>
          <cell r="G2886">
            <v>25669</v>
          </cell>
          <cell r="H2886">
            <v>6006494</v>
          </cell>
          <cell r="I2886">
            <v>14010</v>
          </cell>
          <cell r="J2886">
            <v>3505184</v>
          </cell>
        </row>
        <row r="2887">
          <cell r="A2887">
            <v>170930</v>
          </cell>
          <cell r="B2887" t="str">
            <v>TO</v>
          </cell>
          <cell r="C2887" t="str">
            <v>GUARAÍ</v>
          </cell>
          <cell r="D2887" t="str">
            <v>170930</v>
          </cell>
          <cell r="E2887">
            <v>4015</v>
          </cell>
          <cell r="F2887">
            <v>29783265</v>
          </cell>
          <cell r="G2887">
            <v>4309</v>
          </cell>
          <cell r="H2887">
            <v>31740427</v>
          </cell>
          <cell r="I2887">
            <v>589</v>
          </cell>
          <cell r="J2887">
            <v>19152221</v>
          </cell>
        </row>
        <row r="2888">
          <cell r="A2888">
            <v>170950</v>
          </cell>
          <cell r="B2888" t="str">
            <v>TO</v>
          </cell>
          <cell r="C2888" t="str">
            <v>GURUPI</v>
          </cell>
          <cell r="D2888" t="str">
            <v>170950</v>
          </cell>
          <cell r="E2888">
            <v>474425</v>
          </cell>
          <cell r="F2888">
            <v>100696377</v>
          </cell>
          <cell r="G2888">
            <v>667641</v>
          </cell>
          <cell r="H2888">
            <v>114660194</v>
          </cell>
          <cell r="I2888">
            <v>216425</v>
          </cell>
          <cell r="J2888">
            <v>76137444</v>
          </cell>
        </row>
        <row r="2889">
          <cell r="A2889">
            <v>170980</v>
          </cell>
          <cell r="B2889" t="str">
            <v>TO</v>
          </cell>
          <cell r="C2889" t="str">
            <v>IPUEIRAS</v>
          </cell>
          <cell r="D2889" t="str">
            <v>170980</v>
          </cell>
          <cell r="E2889">
            <v>196915</v>
          </cell>
          <cell r="F2889">
            <v>3362275</v>
          </cell>
          <cell r="H2889">
            <v>1470284</v>
          </cell>
          <cell r="I2889">
            <v>60</v>
          </cell>
          <cell r="J2889">
            <v>1276124</v>
          </cell>
        </row>
        <row r="2890">
          <cell r="A2890">
            <v>171050</v>
          </cell>
          <cell r="B2890" t="str">
            <v>TO</v>
          </cell>
          <cell r="C2890" t="str">
            <v>ITACAJÁ</v>
          </cell>
          <cell r="D2890" t="str">
            <v>171050</v>
          </cell>
          <cell r="F2890">
            <v>3535290</v>
          </cell>
          <cell r="H2890">
            <v>3746466</v>
          </cell>
          <cell r="J2890">
            <v>2442813</v>
          </cell>
        </row>
        <row r="2891">
          <cell r="A2891">
            <v>171070</v>
          </cell>
          <cell r="B2891" t="str">
            <v>TO</v>
          </cell>
          <cell r="C2891" t="str">
            <v>ITAGUATINS</v>
          </cell>
          <cell r="D2891" t="str">
            <v>171070</v>
          </cell>
          <cell r="F2891">
            <v>3096872</v>
          </cell>
          <cell r="G2891">
            <v>2</v>
          </cell>
          <cell r="H2891">
            <v>3236775</v>
          </cell>
          <cell r="I2891">
            <v>36395</v>
          </cell>
          <cell r="J2891">
            <v>1584360</v>
          </cell>
        </row>
        <row r="2892">
          <cell r="A2892">
            <v>171090</v>
          </cell>
          <cell r="B2892" t="str">
            <v>TO</v>
          </cell>
          <cell r="C2892" t="str">
            <v>ITAPIRATINS</v>
          </cell>
          <cell r="D2892" t="str">
            <v>171090</v>
          </cell>
          <cell r="E2892">
            <v>8674</v>
          </cell>
          <cell r="F2892">
            <v>2467079</v>
          </cell>
          <cell r="G2892">
            <v>8949</v>
          </cell>
          <cell r="H2892">
            <v>2500259</v>
          </cell>
          <cell r="I2892">
            <v>5645</v>
          </cell>
          <cell r="J2892">
            <v>1737393</v>
          </cell>
        </row>
        <row r="2893">
          <cell r="A2893">
            <v>171110</v>
          </cell>
          <cell r="B2893" t="str">
            <v>TO</v>
          </cell>
          <cell r="C2893" t="str">
            <v>ITAPORÃ DO TOCANTINS</v>
          </cell>
          <cell r="D2893" t="str">
            <v>171110</v>
          </cell>
          <cell r="E2893">
            <v>2030</v>
          </cell>
          <cell r="F2893">
            <v>2768058</v>
          </cell>
          <cell r="G2893">
            <v>1939</v>
          </cell>
          <cell r="H2893">
            <v>2610855</v>
          </cell>
          <cell r="I2893">
            <v>1231</v>
          </cell>
          <cell r="J2893">
            <v>1375264</v>
          </cell>
        </row>
        <row r="2894">
          <cell r="A2894">
            <v>171150</v>
          </cell>
          <cell r="B2894" t="str">
            <v>TO</v>
          </cell>
          <cell r="C2894" t="str">
            <v>JAÚ DO TOCANTINS</v>
          </cell>
          <cell r="D2894" t="str">
            <v>171150</v>
          </cell>
          <cell r="F2894">
            <v>4773445</v>
          </cell>
          <cell r="G2894">
            <v>11860</v>
          </cell>
          <cell r="H2894">
            <v>9968118</v>
          </cell>
          <cell r="I2894">
            <v>7194</v>
          </cell>
          <cell r="J2894">
            <v>6746325</v>
          </cell>
        </row>
        <row r="2895">
          <cell r="A2895">
            <v>171180</v>
          </cell>
          <cell r="B2895" t="str">
            <v>TO</v>
          </cell>
          <cell r="C2895" t="str">
            <v>JUARINA</v>
          </cell>
          <cell r="D2895" t="str">
            <v>171180</v>
          </cell>
          <cell r="E2895">
            <v>6789</v>
          </cell>
          <cell r="F2895">
            <v>2736431</v>
          </cell>
          <cell r="G2895">
            <v>887</v>
          </cell>
          <cell r="H2895">
            <v>2640053</v>
          </cell>
          <cell r="I2895">
            <v>1878</v>
          </cell>
          <cell r="J2895">
            <v>1618682</v>
          </cell>
        </row>
        <row r="2896">
          <cell r="A2896">
            <v>171190</v>
          </cell>
          <cell r="B2896" t="str">
            <v>TO</v>
          </cell>
          <cell r="C2896" t="str">
            <v>LAGOA DA CONFUSÃO</v>
          </cell>
          <cell r="D2896" t="str">
            <v>171190</v>
          </cell>
          <cell r="E2896">
            <v>18684</v>
          </cell>
          <cell r="F2896">
            <v>8367573</v>
          </cell>
          <cell r="G2896">
            <v>13541</v>
          </cell>
          <cell r="H2896">
            <v>9055228</v>
          </cell>
          <cell r="I2896">
            <v>17393</v>
          </cell>
          <cell r="J2896">
            <v>5531119</v>
          </cell>
        </row>
        <row r="2897">
          <cell r="A2897">
            <v>171195</v>
          </cell>
          <cell r="B2897" t="str">
            <v>TO</v>
          </cell>
          <cell r="C2897" t="str">
            <v>LAGOA DO TOCANTINS</v>
          </cell>
          <cell r="D2897" t="str">
            <v>171195</v>
          </cell>
          <cell r="E2897">
            <v>75661</v>
          </cell>
          <cell r="F2897">
            <v>1508396</v>
          </cell>
          <cell r="G2897">
            <v>4590</v>
          </cell>
          <cell r="H2897">
            <v>3546376</v>
          </cell>
          <cell r="I2897">
            <v>2921</v>
          </cell>
          <cell r="J2897">
            <v>2851327</v>
          </cell>
        </row>
        <row r="2898">
          <cell r="A2898">
            <v>171200</v>
          </cell>
          <cell r="B2898" t="str">
            <v>TO</v>
          </cell>
          <cell r="C2898" t="str">
            <v>LAJEADO</v>
          </cell>
          <cell r="D2898" t="str">
            <v>171200</v>
          </cell>
          <cell r="E2898">
            <v>459960</v>
          </cell>
          <cell r="F2898">
            <v>4276343</v>
          </cell>
          <cell r="G2898">
            <v>1697</v>
          </cell>
          <cell r="H2898">
            <v>2284998</v>
          </cell>
          <cell r="I2898">
            <v>1301</v>
          </cell>
          <cell r="J2898">
            <v>1433964</v>
          </cell>
        </row>
        <row r="2899">
          <cell r="A2899">
            <v>171215</v>
          </cell>
          <cell r="B2899" t="str">
            <v>TO</v>
          </cell>
          <cell r="C2899" t="str">
            <v>LAVANDEIRA</v>
          </cell>
          <cell r="D2899" t="str">
            <v>171215</v>
          </cell>
          <cell r="E2899">
            <v>63711</v>
          </cell>
          <cell r="F2899">
            <v>3587849</v>
          </cell>
          <cell r="G2899">
            <v>11770</v>
          </cell>
          <cell r="H2899">
            <v>2142047</v>
          </cell>
          <cell r="J2899">
            <v>1438875</v>
          </cell>
        </row>
        <row r="2900">
          <cell r="A2900">
            <v>171240</v>
          </cell>
          <cell r="B2900" t="str">
            <v>TO</v>
          </cell>
          <cell r="C2900" t="str">
            <v>LIZARDA</v>
          </cell>
          <cell r="D2900" t="str">
            <v>171240</v>
          </cell>
          <cell r="E2900">
            <v>800</v>
          </cell>
          <cell r="F2900">
            <v>8331011</v>
          </cell>
          <cell r="G2900">
            <v>1670</v>
          </cell>
          <cell r="H2900">
            <v>9143573</v>
          </cell>
          <cell r="I2900">
            <v>464</v>
          </cell>
          <cell r="J2900">
            <v>6890333</v>
          </cell>
        </row>
        <row r="2901">
          <cell r="A2901">
            <v>171245</v>
          </cell>
          <cell r="B2901" t="str">
            <v>TO</v>
          </cell>
          <cell r="C2901" t="str">
            <v>LUZINÓPOLIS</v>
          </cell>
          <cell r="D2901" t="str">
            <v>171245</v>
          </cell>
          <cell r="E2901">
            <v>47540</v>
          </cell>
          <cell r="F2901">
            <v>4378242</v>
          </cell>
          <cell r="G2901">
            <v>5754</v>
          </cell>
          <cell r="H2901">
            <v>3301973</v>
          </cell>
          <cell r="I2901">
            <v>3078</v>
          </cell>
          <cell r="J2901">
            <v>1866025</v>
          </cell>
        </row>
        <row r="2902">
          <cell r="A2902">
            <v>171250</v>
          </cell>
          <cell r="B2902" t="str">
            <v>TO</v>
          </cell>
          <cell r="C2902" t="str">
            <v>MARIANÓPOLIS DO TOCANTINS</v>
          </cell>
          <cell r="D2902" t="str">
            <v>171250</v>
          </cell>
          <cell r="E2902">
            <v>11788</v>
          </cell>
          <cell r="F2902">
            <v>2843505</v>
          </cell>
          <cell r="G2902">
            <v>2890</v>
          </cell>
          <cell r="H2902">
            <v>2892563</v>
          </cell>
          <cell r="I2902">
            <v>412</v>
          </cell>
          <cell r="J2902">
            <v>2053215</v>
          </cell>
        </row>
        <row r="2903">
          <cell r="A2903">
            <v>171270</v>
          </cell>
          <cell r="B2903" t="str">
            <v>TO</v>
          </cell>
          <cell r="C2903" t="str">
            <v>MATEIROS</v>
          </cell>
          <cell r="D2903" t="str">
            <v>171270</v>
          </cell>
          <cell r="E2903">
            <v>1842</v>
          </cell>
          <cell r="F2903">
            <v>16135673</v>
          </cell>
          <cell r="G2903">
            <v>142</v>
          </cell>
          <cell r="H2903">
            <v>17136795</v>
          </cell>
          <cell r="I2903">
            <v>5558</v>
          </cell>
          <cell r="J2903">
            <v>11975287</v>
          </cell>
        </row>
        <row r="2904">
          <cell r="A2904">
            <v>171280</v>
          </cell>
          <cell r="B2904" t="str">
            <v>TO</v>
          </cell>
          <cell r="C2904" t="str">
            <v>MAURILÂNDIA DO TOCANTINS</v>
          </cell>
          <cell r="D2904" t="str">
            <v>171280</v>
          </cell>
          <cell r="F2904">
            <v>3819749</v>
          </cell>
          <cell r="H2904">
            <v>4048256</v>
          </cell>
          <cell r="I2904">
            <v>5599</v>
          </cell>
          <cell r="J2904">
            <v>2781784</v>
          </cell>
        </row>
        <row r="2905">
          <cell r="A2905">
            <v>171320</v>
          </cell>
          <cell r="B2905" t="str">
            <v>TO</v>
          </cell>
          <cell r="C2905" t="str">
            <v>MIRACEMA DO TOCANTINS</v>
          </cell>
          <cell r="D2905" t="str">
            <v>171320</v>
          </cell>
          <cell r="E2905">
            <v>119195</v>
          </cell>
          <cell r="F2905">
            <v>15727957</v>
          </cell>
          <cell r="G2905">
            <v>134026</v>
          </cell>
          <cell r="H2905">
            <v>18897297</v>
          </cell>
          <cell r="I2905">
            <v>119368</v>
          </cell>
          <cell r="J2905">
            <v>13913712</v>
          </cell>
        </row>
        <row r="2906">
          <cell r="A2906">
            <v>171330</v>
          </cell>
          <cell r="B2906" t="str">
            <v>TO</v>
          </cell>
          <cell r="C2906" t="str">
            <v>MIRANORTE</v>
          </cell>
          <cell r="D2906" t="str">
            <v>171330</v>
          </cell>
          <cell r="E2906">
            <v>139937</v>
          </cell>
          <cell r="F2906">
            <v>8523815</v>
          </cell>
          <cell r="G2906">
            <v>34312</v>
          </cell>
          <cell r="H2906">
            <v>8976069</v>
          </cell>
          <cell r="I2906">
            <v>11873</v>
          </cell>
          <cell r="J2906">
            <v>5029199</v>
          </cell>
        </row>
        <row r="2907">
          <cell r="A2907">
            <v>171360</v>
          </cell>
          <cell r="B2907" t="str">
            <v>TO</v>
          </cell>
          <cell r="C2907" t="str">
            <v>MONTE DO CARMO</v>
          </cell>
          <cell r="D2907" t="str">
            <v>171360</v>
          </cell>
          <cell r="F2907">
            <v>202216</v>
          </cell>
          <cell r="H2907">
            <v>216660</v>
          </cell>
          <cell r="J2907">
            <v>144440</v>
          </cell>
        </row>
        <row r="2908">
          <cell r="A2908">
            <v>171370</v>
          </cell>
          <cell r="B2908" t="str">
            <v>TO</v>
          </cell>
          <cell r="C2908" t="str">
            <v>MONTE SANTO DO TOCANTINS</v>
          </cell>
          <cell r="D2908" t="str">
            <v>171370</v>
          </cell>
          <cell r="E2908">
            <v>98921</v>
          </cell>
          <cell r="F2908">
            <v>3846183</v>
          </cell>
          <cell r="G2908">
            <v>15231</v>
          </cell>
          <cell r="H2908">
            <v>3469813</v>
          </cell>
          <cell r="I2908">
            <v>17438</v>
          </cell>
          <cell r="J2908">
            <v>2180879</v>
          </cell>
        </row>
        <row r="2909">
          <cell r="A2909">
            <v>171395</v>
          </cell>
          <cell r="B2909" t="str">
            <v>TO</v>
          </cell>
          <cell r="C2909" t="str">
            <v>MURICILÂNDIA</v>
          </cell>
          <cell r="D2909" t="str">
            <v>171395</v>
          </cell>
          <cell r="E2909">
            <v>1528</v>
          </cell>
          <cell r="F2909">
            <v>3101827</v>
          </cell>
          <cell r="G2909">
            <v>3019</v>
          </cell>
          <cell r="H2909">
            <v>2894770</v>
          </cell>
          <cell r="I2909">
            <v>818</v>
          </cell>
          <cell r="J2909">
            <v>1935713</v>
          </cell>
        </row>
        <row r="2910">
          <cell r="A2910">
            <v>171420</v>
          </cell>
          <cell r="B2910" t="str">
            <v>TO</v>
          </cell>
          <cell r="C2910" t="str">
            <v>NATIVIDADE</v>
          </cell>
          <cell r="D2910" t="str">
            <v>171420</v>
          </cell>
          <cell r="E2910">
            <v>20</v>
          </cell>
          <cell r="F2910">
            <v>527828</v>
          </cell>
          <cell r="G2910">
            <v>177</v>
          </cell>
          <cell r="H2910">
            <v>538823</v>
          </cell>
          <cell r="I2910">
            <v>40</v>
          </cell>
          <cell r="J2910">
            <v>358288</v>
          </cell>
        </row>
        <row r="2911">
          <cell r="A2911">
            <v>171430</v>
          </cell>
          <cell r="B2911" t="str">
            <v>TO</v>
          </cell>
          <cell r="C2911" t="str">
            <v>NAZARÉ</v>
          </cell>
          <cell r="D2911" t="str">
            <v>171430</v>
          </cell>
          <cell r="E2911">
            <v>4564</v>
          </cell>
          <cell r="F2911">
            <v>4725341</v>
          </cell>
          <cell r="G2911">
            <v>5060</v>
          </cell>
          <cell r="H2911">
            <v>5496929</v>
          </cell>
          <cell r="I2911">
            <v>4624</v>
          </cell>
          <cell r="J2911">
            <v>3337174</v>
          </cell>
        </row>
        <row r="2912">
          <cell r="A2912">
            <v>171488</v>
          </cell>
          <cell r="B2912" t="str">
            <v>TO</v>
          </cell>
          <cell r="C2912" t="str">
            <v>NOVA OLINDA</v>
          </cell>
          <cell r="D2912" t="str">
            <v>171488</v>
          </cell>
          <cell r="E2912">
            <v>20384</v>
          </cell>
          <cell r="F2912">
            <v>14116389</v>
          </cell>
          <cell r="G2912">
            <v>11514</v>
          </cell>
          <cell r="H2912">
            <v>13889362</v>
          </cell>
          <cell r="I2912">
            <v>10607</v>
          </cell>
          <cell r="J2912">
            <v>8228732</v>
          </cell>
        </row>
        <row r="2913">
          <cell r="A2913">
            <v>171500</v>
          </cell>
          <cell r="B2913" t="str">
            <v>TO</v>
          </cell>
          <cell r="C2913" t="str">
            <v>NOVA ROSALÂNDIA</v>
          </cell>
          <cell r="D2913" t="str">
            <v>171500</v>
          </cell>
          <cell r="E2913">
            <v>41048</v>
          </cell>
          <cell r="F2913">
            <v>6156335</v>
          </cell>
          <cell r="G2913">
            <v>6910</v>
          </cell>
          <cell r="H2913">
            <v>9785544</v>
          </cell>
          <cell r="I2913">
            <v>9620</v>
          </cell>
          <cell r="J2913">
            <v>8285005</v>
          </cell>
        </row>
        <row r="2914">
          <cell r="A2914">
            <v>171510</v>
          </cell>
          <cell r="B2914" t="str">
            <v>TO</v>
          </cell>
          <cell r="C2914" t="str">
            <v>NOVO ACORDO</v>
          </cell>
          <cell r="D2914" t="str">
            <v>171510</v>
          </cell>
          <cell r="E2914">
            <v>12737</v>
          </cell>
          <cell r="F2914">
            <v>1244027</v>
          </cell>
          <cell r="G2914">
            <v>2104</v>
          </cell>
          <cell r="H2914">
            <v>1288821</v>
          </cell>
          <cell r="I2914">
            <v>12535</v>
          </cell>
          <cell r="J2914">
            <v>1649922</v>
          </cell>
        </row>
        <row r="2915">
          <cell r="A2915">
            <v>171515</v>
          </cell>
          <cell r="B2915" t="str">
            <v>TO</v>
          </cell>
          <cell r="C2915" t="str">
            <v>NOVO ALEGRE</v>
          </cell>
          <cell r="D2915" t="str">
            <v>171515</v>
          </cell>
          <cell r="E2915">
            <v>2030</v>
          </cell>
          <cell r="F2915">
            <v>1240878</v>
          </cell>
          <cell r="G2915">
            <v>2124</v>
          </cell>
          <cell r="H2915">
            <v>1508360</v>
          </cell>
          <cell r="I2915">
            <v>1014</v>
          </cell>
          <cell r="J2915">
            <v>1114348</v>
          </cell>
        </row>
        <row r="2916">
          <cell r="A2916">
            <v>171525</v>
          </cell>
          <cell r="B2916" t="str">
            <v>TO</v>
          </cell>
          <cell r="C2916" t="str">
            <v>NOVO JARDIM</v>
          </cell>
          <cell r="D2916" t="str">
            <v>171525</v>
          </cell>
          <cell r="F2916">
            <v>3144820</v>
          </cell>
          <cell r="H2916">
            <v>3530550</v>
          </cell>
          <cell r="J2916">
            <v>2944471</v>
          </cell>
        </row>
        <row r="2917">
          <cell r="A2917">
            <v>171550</v>
          </cell>
          <cell r="B2917" t="str">
            <v>TO</v>
          </cell>
          <cell r="C2917" t="str">
            <v>OLIVEIRA DE FÁTIMA</v>
          </cell>
          <cell r="D2917" t="str">
            <v>171550</v>
          </cell>
          <cell r="E2917">
            <v>4270</v>
          </cell>
          <cell r="F2917">
            <v>3743833</v>
          </cell>
          <cell r="G2917">
            <v>799</v>
          </cell>
          <cell r="H2917">
            <v>4553346</v>
          </cell>
          <cell r="I2917">
            <v>1316</v>
          </cell>
          <cell r="J2917">
            <v>3344865</v>
          </cell>
        </row>
        <row r="2918">
          <cell r="A2918">
            <v>172100</v>
          </cell>
          <cell r="B2918" t="str">
            <v>TO</v>
          </cell>
          <cell r="C2918" t="str">
            <v>PALMAS</v>
          </cell>
          <cell r="D2918" t="str">
            <v>172100</v>
          </cell>
          <cell r="E2918">
            <v>1444510</v>
          </cell>
          <cell r="F2918">
            <v>114009260</v>
          </cell>
          <cell r="G2918">
            <v>1319919</v>
          </cell>
          <cell r="H2918">
            <v>125302552</v>
          </cell>
          <cell r="I2918">
            <v>1064052</v>
          </cell>
          <cell r="J2918">
            <v>67848109</v>
          </cell>
        </row>
        <row r="2919">
          <cell r="A2919">
            <v>171570</v>
          </cell>
          <cell r="B2919" t="str">
            <v>TO</v>
          </cell>
          <cell r="C2919" t="str">
            <v>PALMEIRANTE</v>
          </cell>
          <cell r="D2919" t="str">
            <v>171570</v>
          </cell>
          <cell r="F2919">
            <v>10983592</v>
          </cell>
          <cell r="G2919">
            <v>77003</v>
          </cell>
          <cell r="H2919">
            <v>10717127</v>
          </cell>
          <cell r="I2919">
            <v>68</v>
          </cell>
          <cell r="J2919">
            <v>6872484</v>
          </cell>
        </row>
        <row r="2920">
          <cell r="A2920">
            <v>171380</v>
          </cell>
          <cell r="B2920" t="str">
            <v>TO</v>
          </cell>
          <cell r="C2920" t="str">
            <v>PALMEIRAS DO TOCANTINS</v>
          </cell>
          <cell r="D2920" t="str">
            <v>171380</v>
          </cell>
          <cell r="E2920">
            <v>5372</v>
          </cell>
          <cell r="F2920">
            <v>1222654</v>
          </cell>
          <cell r="G2920">
            <v>7281</v>
          </cell>
          <cell r="H2920">
            <v>2222423</v>
          </cell>
          <cell r="I2920">
            <v>11795</v>
          </cell>
          <cell r="J2920">
            <v>1254326</v>
          </cell>
        </row>
        <row r="2921">
          <cell r="A2921">
            <v>171575</v>
          </cell>
          <cell r="B2921" t="str">
            <v>TO</v>
          </cell>
          <cell r="C2921" t="str">
            <v>PALMEIRÓPOLIS</v>
          </cell>
          <cell r="D2921" t="str">
            <v>171575</v>
          </cell>
          <cell r="E2921">
            <v>7256</v>
          </cell>
          <cell r="F2921">
            <v>3162575</v>
          </cell>
          <cell r="G2921">
            <v>12759</v>
          </cell>
          <cell r="H2921">
            <v>2927429</v>
          </cell>
          <cell r="I2921">
            <v>8054</v>
          </cell>
          <cell r="J2921">
            <v>1941626</v>
          </cell>
        </row>
        <row r="2922">
          <cell r="A2922">
            <v>171610</v>
          </cell>
          <cell r="B2922" t="str">
            <v>TO</v>
          </cell>
          <cell r="C2922" t="str">
            <v>PARAÍSO DO TOCANTINS</v>
          </cell>
          <cell r="D2922" t="str">
            <v>171610</v>
          </cell>
          <cell r="E2922">
            <v>7413</v>
          </cell>
          <cell r="F2922">
            <v>24045207</v>
          </cell>
          <cell r="G2922">
            <v>114183</v>
          </cell>
          <cell r="H2922">
            <v>24651622</v>
          </cell>
          <cell r="I2922">
            <v>5084</v>
          </cell>
          <cell r="J2922">
            <v>13980458</v>
          </cell>
        </row>
        <row r="2923">
          <cell r="A2923">
            <v>171620</v>
          </cell>
          <cell r="B2923" t="str">
            <v>TO</v>
          </cell>
          <cell r="C2923" t="str">
            <v>PARANÃ</v>
          </cell>
          <cell r="D2923" t="str">
            <v>171620</v>
          </cell>
          <cell r="E2923">
            <v>463</v>
          </cell>
          <cell r="F2923">
            <v>9462089</v>
          </cell>
          <cell r="G2923">
            <v>27405</v>
          </cell>
          <cell r="H2923">
            <v>10012534</v>
          </cell>
          <cell r="I2923">
            <v>6751</v>
          </cell>
          <cell r="J2923">
            <v>5804835</v>
          </cell>
        </row>
        <row r="2924">
          <cell r="A2924">
            <v>171630</v>
          </cell>
          <cell r="B2924" t="str">
            <v>TO</v>
          </cell>
          <cell r="C2924" t="str">
            <v>PAU D'ARCO</v>
          </cell>
          <cell r="D2924" t="str">
            <v>171630</v>
          </cell>
          <cell r="E2924">
            <v>8820</v>
          </cell>
          <cell r="F2924">
            <v>1124749</v>
          </cell>
          <cell r="G2924">
            <v>20776</v>
          </cell>
          <cell r="H2924">
            <v>1715197</v>
          </cell>
          <cell r="I2924">
            <v>1169</v>
          </cell>
          <cell r="J2924">
            <v>1163710</v>
          </cell>
        </row>
        <row r="2925">
          <cell r="A2925">
            <v>171650</v>
          </cell>
          <cell r="B2925" t="str">
            <v>TO</v>
          </cell>
          <cell r="C2925" t="str">
            <v>PEDRO AFONSO</v>
          </cell>
          <cell r="D2925" t="str">
            <v>171650</v>
          </cell>
          <cell r="E2925">
            <v>33333</v>
          </cell>
          <cell r="F2925">
            <v>11574538</v>
          </cell>
          <cell r="G2925">
            <v>43069</v>
          </cell>
          <cell r="H2925">
            <v>17262600</v>
          </cell>
          <cell r="I2925">
            <v>59111</v>
          </cell>
          <cell r="J2925">
            <v>12066653</v>
          </cell>
        </row>
        <row r="2926">
          <cell r="A2926">
            <v>171660</v>
          </cell>
          <cell r="B2926" t="str">
            <v>TO</v>
          </cell>
          <cell r="C2926" t="str">
            <v>PEIXE</v>
          </cell>
          <cell r="D2926" t="str">
            <v>171660</v>
          </cell>
          <cell r="E2926">
            <v>7161</v>
          </cell>
          <cell r="F2926">
            <v>8956582</v>
          </cell>
          <cell r="G2926">
            <v>17889</v>
          </cell>
          <cell r="H2926">
            <v>9137969</v>
          </cell>
          <cell r="I2926">
            <v>11689</v>
          </cell>
          <cell r="J2926">
            <v>5253451</v>
          </cell>
        </row>
        <row r="2927">
          <cell r="A2927">
            <v>171665</v>
          </cell>
          <cell r="B2927" t="str">
            <v>TO</v>
          </cell>
          <cell r="C2927" t="str">
            <v>PEQUIZEIRO</v>
          </cell>
          <cell r="D2927" t="str">
            <v>171665</v>
          </cell>
          <cell r="F2927">
            <v>15998304</v>
          </cell>
          <cell r="H2927">
            <v>17141040</v>
          </cell>
          <cell r="J2927">
            <v>11427360</v>
          </cell>
        </row>
        <row r="2928">
          <cell r="A2928">
            <v>171700</v>
          </cell>
          <cell r="B2928" t="str">
            <v>TO</v>
          </cell>
          <cell r="C2928" t="str">
            <v>PINDORAMA DO TOCANTINS</v>
          </cell>
          <cell r="D2928" t="str">
            <v>171700</v>
          </cell>
          <cell r="E2928">
            <v>25718</v>
          </cell>
          <cell r="F2928">
            <v>1295013</v>
          </cell>
          <cell r="G2928">
            <v>1</v>
          </cell>
          <cell r="H2928">
            <v>952364</v>
          </cell>
          <cell r="J2928">
            <v>551922</v>
          </cell>
        </row>
        <row r="2929">
          <cell r="A2929">
            <v>171720</v>
          </cell>
          <cell r="B2929" t="str">
            <v>TO</v>
          </cell>
          <cell r="C2929" t="str">
            <v>PIRAQUÊ</v>
          </cell>
          <cell r="D2929" t="str">
            <v>171720</v>
          </cell>
          <cell r="F2929">
            <v>922264</v>
          </cell>
          <cell r="G2929">
            <v>1</v>
          </cell>
          <cell r="H2929">
            <v>988128</v>
          </cell>
          <cell r="I2929">
            <v>19471</v>
          </cell>
          <cell r="J2929">
            <v>483501</v>
          </cell>
        </row>
        <row r="2930">
          <cell r="A2930">
            <v>171750</v>
          </cell>
          <cell r="B2930" t="str">
            <v>TO</v>
          </cell>
          <cell r="C2930" t="str">
            <v>PIUM</v>
          </cell>
          <cell r="D2930" t="str">
            <v>171750</v>
          </cell>
          <cell r="E2930">
            <v>1402</v>
          </cell>
          <cell r="F2930">
            <v>7639597</v>
          </cell>
          <cell r="G2930">
            <v>22534</v>
          </cell>
          <cell r="H2930">
            <v>9677355</v>
          </cell>
          <cell r="I2930">
            <v>26075</v>
          </cell>
          <cell r="J2930">
            <v>9272383</v>
          </cell>
        </row>
        <row r="2931">
          <cell r="A2931">
            <v>171780</v>
          </cell>
          <cell r="B2931" t="str">
            <v>TO</v>
          </cell>
          <cell r="C2931" t="str">
            <v>PONTE ALTA DO BOM JESUS</v>
          </cell>
          <cell r="D2931" t="str">
            <v>171780</v>
          </cell>
          <cell r="E2931">
            <v>15456</v>
          </cell>
          <cell r="F2931">
            <v>5487727</v>
          </cell>
          <cell r="G2931">
            <v>687</v>
          </cell>
          <cell r="H2931">
            <v>5527643</v>
          </cell>
          <cell r="I2931">
            <v>9442</v>
          </cell>
          <cell r="J2931">
            <v>3204088</v>
          </cell>
        </row>
        <row r="2932">
          <cell r="A2932">
            <v>171790</v>
          </cell>
          <cell r="B2932" t="str">
            <v>TO</v>
          </cell>
          <cell r="C2932" t="str">
            <v>PONTE ALTA DO TOCANTINS</v>
          </cell>
          <cell r="D2932" t="str">
            <v>171790</v>
          </cell>
          <cell r="E2932">
            <v>32666</v>
          </cell>
          <cell r="F2932">
            <v>1157517</v>
          </cell>
          <cell r="H2932">
            <v>3304033</v>
          </cell>
          <cell r="I2932">
            <v>7</v>
          </cell>
          <cell r="J2932">
            <v>2045275</v>
          </cell>
        </row>
        <row r="2933">
          <cell r="A2933">
            <v>171800</v>
          </cell>
          <cell r="B2933" t="str">
            <v>TO</v>
          </cell>
          <cell r="C2933" t="str">
            <v>PORTO ALEGRE DO TOCANTINS</v>
          </cell>
          <cell r="D2933" t="str">
            <v>171800</v>
          </cell>
          <cell r="F2933">
            <v>3618356</v>
          </cell>
          <cell r="H2933">
            <v>3765197</v>
          </cell>
          <cell r="J2933">
            <v>2359212</v>
          </cell>
        </row>
        <row r="2934">
          <cell r="A2934">
            <v>171820</v>
          </cell>
          <cell r="B2934" t="str">
            <v>TO</v>
          </cell>
          <cell r="C2934" t="str">
            <v>PORTO NACIONAL</v>
          </cell>
          <cell r="D2934" t="str">
            <v>171820</v>
          </cell>
          <cell r="E2934">
            <v>539912</v>
          </cell>
          <cell r="F2934">
            <v>57253036</v>
          </cell>
          <cell r="G2934">
            <v>612690</v>
          </cell>
          <cell r="H2934">
            <v>84426194</v>
          </cell>
          <cell r="I2934">
            <v>322756</v>
          </cell>
          <cell r="J2934">
            <v>56976015</v>
          </cell>
        </row>
        <row r="2935">
          <cell r="A2935">
            <v>171830</v>
          </cell>
          <cell r="B2935" t="str">
            <v>TO</v>
          </cell>
          <cell r="C2935" t="str">
            <v>PRAIA NORTE</v>
          </cell>
          <cell r="D2935" t="str">
            <v>171830</v>
          </cell>
          <cell r="F2935">
            <v>330559</v>
          </cell>
          <cell r="G2935">
            <v>256</v>
          </cell>
          <cell r="H2935">
            <v>346168</v>
          </cell>
          <cell r="I2935">
            <v>250</v>
          </cell>
          <cell r="J2935">
            <v>266804</v>
          </cell>
        </row>
        <row r="2936">
          <cell r="A2936">
            <v>171840</v>
          </cell>
          <cell r="B2936" t="str">
            <v>TO</v>
          </cell>
          <cell r="C2936" t="str">
            <v>PRESIDENTE KENNEDY</v>
          </cell>
          <cell r="D2936" t="str">
            <v>171840</v>
          </cell>
          <cell r="E2936">
            <v>6275</v>
          </cell>
          <cell r="F2936">
            <v>3222777</v>
          </cell>
          <cell r="G2936">
            <v>1578</v>
          </cell>
          <cell r="H2936">
            <v>3277004</v>
          </cell>
          <cell r="I2936">
            <v>30</v>
          </cell>
          <cell r="J2936">
            <v>2202578</v>
          </cell>
        </row>
        <row r="2937">
          <cell r="A2937">
            <v>171845</v>
          </cell>
          <cell r="B2937" t="str">
            <v>TO</v>
          </cell>
          <cell r="C2937" t="str">
            <v>PUGMIL</v>
          </cell>
          <cell r="D2937" t="str">
            <v>171845</v>
          </cell>
          <cell r="E2937">
            <v>636</v>
          </cell>
          <cell r="F2937">
            <v>845215</v>
          </cell>
          <cell r="H2937">
            <v>839688</v>
          </cell>
          <cell r="I2937">
            <v>5951</v>
          </cell>
          <cell r="J2937">
            <v>716390</v>
          </cell>
        </row>
        <row r="2938">
          <cell r="A2938">
            <v>171850</v>
          </cell>
          <cell r="B2938" t="str">
            <v>TO</v>
          </cell>
          <cell r="C2938" t="str">
            <v>RECURSOLÂNDIA</v>
          </cell>
          <cell r="D2938" t="str">
            <v>171850</v>
          </cell>
          <cell r="F2938">
            <v>7504244996</v>
          </cell>
          <cell r="H2938">
            <v>8040262110</v>
          </cell>
          <cell r="J2938">
            <v>5360174740</v>
          </cell>
        </row>
        <row r="2939">
          <cell r="A2939">
            <v>171855</v>
          </cell>
          <cell r="B2939" t="str">
            <v>TO</v>
          </cell>
          <cell r="C2939" t="str">
            <v>RIACHINHO</v>
          </cell>
          <cell r="D2939" t="str">
            <v>171855</v>
          </cell>
          <cell r="E2939">
            <v>102</v>
          </cell>
          <cell r="F2939">
            <v>4119005</v>
          </cell>
          <cell r="G2939">
            <v>122</v>
          </cell>
          <cell r="H2939">
            <v>4682668</v>
          </cell>
          <cell r="J2939">
            <v>3282220</v>
          </cell>
        </row>
        <row r="2940">
          <cell r="A2940">
            <v>171865</v>
          </cell>
          <cell r="B2940" t="str">
            <v>TO</v>
          </cell>
          <cell r="C2940" t="str">
            <v>RIO DA CONCEIÇÃO</v>
          </cell>
          <cell r="D2940" t="str">
            <v>171865</v>
          </cell>
          <cell r="E2940">
            <v>42</v>
          </cell>
          <cell r="F2940">
            <v>4220060</v>
          </cell>
          <cell r="G2940">
            <v>9527</v>
          </cell>
          <cell r="H2940">
            <v>4511381</v>
          </cell>
          <cell r="J2940">
            <v>3100270</v>
          </cell>
        </row>
        <row r="2941">
          <cell r="A2941">
            <v>171870</v>
          </cell>
          <cell r="B2941" t="str">
            <v>TO</v>
          </cell>
          <cell r="C2941" t="str">
            <v>RIO DOS BOIS</v>
          </cell>
          <cell r="D2941" t="str">
            <v>171870</v>
          </cell>
          <cell r="E2941">
            <v>31260</v>
          </cell>
          <cell r="F2941">
            <v>1789632</v>
          </cell>
          <cell r="G2941">
            <v>1218</v>
          </cell>
          <cell r="H2941">
            <v>2008717</v>
          </cell>
          <cell r="I2941">
            <v>232</v>
          </cell>
          <cell r="J2941">
            <v>1480314</v>
          </cell>
        </row>
        <row r="2942">
          <cell r="A2942">
            <v>171875</v>
          </cell>
          <cell r="B2942" t="str">
            <v>TO</v>
          </cell>
          <cell r="C2942" t="str">
            <v>RIO SONO</v>
          </cell>
          <cell r="D2942" t="str">
            <v>171875</v>
          </cell>
          <cell r="E2942">
            <v>68344</v>
          </cell>
          <cell r="F2942">
            <v>4067832</v>
          </cell>
          <cell r="G2942">
            <v>4204</v>
          </cell>
          <cell r="H2942">
            <v>5761314</v>
          </cell>
          <cell r="I2942">
            <v>6958</v>
          </cell>
          <cell r="J2942">
            <v>2858901</v>
          </cell>
        </row>
        <row r="2943">
          <cell r="A2943">
            <v>171880</v>
          </cell>
          <cell r="B2943" t="str">
            <v>TO</v>
          </cell>
          <cell r="C2943" t="str">
            <v>SAMPAIO</v>
          </cell>
          <cell r="D2943" t="str">
            <v>171880</v>
          </cell>
          <cell r="F2943">
            <v>14229367</v>
          </cell>
          <cell r="G2943">
            <v>701</v>
          </cell>
          <cell r="H2943">
            <v>15289061</v>
          </cell>
          <cell r="I2943">
            <v>4949</v>
          </cell>
          <cell r="J2943">
            <v>10099170</v>
          </cell>
        </row>
        <row r="2944">
          <cell r="A2944">
            <v>171884</v>
          </cell>
          <cell r="B2944" t="str">
            <v>TO</v>
          </cell>
          <cell r="C2944" t="str">
            <v>SANDOLÂNDIA</v>
          </cell>
          <cell r="D2944" t="str">
            <v>171884</v>
          </cell>
          <cell r="F2944">
            <v>245448</v>
          </cell>
          <cell r="G2944">
            <v>8766</v>
          </cell>
          <cell r="H2944">
            <v>274591</v>
          </cell>
          <cell r="I2944">
            <v>1572</v>
          </cell>
          <cell r="J2944">
            <v>580667</v>
          </cell>
        </row>
        <row r="2945">
          <cell r="A2945">
            <v>171886</v>
          </cell>
          <cell r="B2945" t="str">
            <v>TO</v>
          </cell>
          <cell r="C2945" t="str">
            <v>SANTA FÉ DO ARAGUAIA</v>
          </cell>
          <cell r="D2945" t="str">
            <v>171886</v>
          </cell>
          <cell r="E2945">
            <v>50298</v>
          </cell>
          <cell r="F2945">
            <v>6752327</v>
          </cell>
          <cell r="G2945">
            <v>8501</v>
          </cell>
          <cell r="H2945">
            <v>6846950</v>
          </cell>
          <cell r="I2945">
            <v>22611</v>
          </cell>
          <cell r="J2945">
            <v>4377859</v>
          </cell>
        </row>
        <row r="2946">
          <cell r="A2946">
            <v>171888</v>
          </cell>
          <cell r="B2946" t="str">
            <v>TO</v>
          </cell>
          <cell r="C2946" t="str">
            <v>SANTA MARIA DO TOCANTINS</v>
          </cell>
          <cell r="D2946" t="str">
            <v>171888</v>
          </cell>
          <cell r="E2946">
            <v>104779</v>
          </cell>
          <cell r="F2946">
            <v>4738243</v>
          </cell>
          <cell r="G2946">
            <v>1</v>
          </cell>
          <cell r="H2946">
            <v>2710850</v>
          </cell>
          <cell r="J2946">
            <v>2101487</v>
          </cell>
        </row>
        <row r="2947">
          <cell r="A2947">
            <v>171889</v>
          </cell>
          <cell r="B2947" t="str">
            <v>TO</v>
          </cell>
          <cell r="C2947" t="str">
            <v>SANTA RITA DO TOCANTINS</v>
          </cell>
          <cell r="D2947" t="str">
            <v>171889</v>
          </cell>
          <cell r="E2947">
            <v>4811</v>
          </cell>
          <cell r="F2947">
            <v>2719356</v>
          </cell>
          <cell r="G2947">
            <v>395</v>
          </cell>
          <cell r="H2947">
            <v>2956879</v>
          </cell>
          <cell r="I2947">
            <v>4357</v>
          </cell>
          <cell r="J2947">
            <v>1471114</v>
          </cell>
        </row>
        <row r="2948">
          <cell r="A2948">
            <v>171890</v>
          </cell>
          <cell r="B2948" t="str">
            <v>TO</v>
          </cell>
          <cell r="C2948" t="str">
            <v>SANTA ROSA DO TOCANTINS</v>
          </cell>
          <cell r="D2948" t="str">
            <v>171890</v>
          </cell>
          <cell r="E2948">
            <v>3577</v>
          </cell>
          <cell r="F2948">
            <v>296476014</v>
          </cell>
          <cell r="G2948">
            <v>122</v>
          </cell>
          <cell r="H2948">
            <v>317223514</v>
          </cell>
          <cell r="I2948">
            <v>2007</v>
          </cell>
          <cell r="J2948">
            <v>211384335</v>
          </cell>
        </row>
        <row r="2949">
          <cell r="A2949">
            <v>171900</v>
          </cell>
          <cell r="B2949" t="str">
            <v>TO</v>
          </cell>
          <cell r="C2949" t="str">
            <v>SANTA TEREZA DO TOCANTINS</v>
          </cell>
          <cell r="D2949" t="str">
            <v>171900</v>
          </cell>
          <cell r="E2949">
            <v>1713</v>
          </cell>
          <cell r="F2949">
            <v>1718535</v>
          </cell>
          <cell r="G2949">
            <v>174</v>
          </cell>
          <cell r="H2949">
            <v>1318699</v>
          </cell>
          <cell r="I2949">
            <v>151</v>
          </cell>
          <cell r="J2949">
            <v>696023</v>
          </cell>
        </row>
        <row r="2950">
          <cell r="A2950">
            <v>172000</v>
          </cell>
          <cell r="B2950" t="str">
            <v>TO</v>
          </cell>
          <cell r="C2950" t="str">
            <v>SANTA TEREZINHA DO TOCANTINS</v>
          </cell>
          <cell r="D2950" t="str">
            <v>172000</v>
          </cell>
          <cell r="E2950">
            <v>4016</v>
          </cell>
          <cell r="F2950">
            <v>3741494</v>
          </cell>
          <cell r="G2950">
            <v>2116</v>
          </cell>
          <cell r="H2950">
            <v>3686046</v>
          </cell>
          <cell r="I2950">
            <v>1825</v>
          </cell>
          <cell r="J2950">
            <v>2348786</v>
          </cell>
        </row>
        <row r="2951">
          <cell r="A2951">
            <v>172010</v>
          </cell>
          <cell r="B2951" t="str">
            <v>TO</v>
          </cell>
          <cell r="C2951" t="str">
            <v>SÃO BENTO DO TOCANTINS</v>
          </cell>
          <cell r="D2951" t="str">
            <v>172010</v>
          </cell>
          <cell r="E2951">
            <v>2239</v>
          </cell>
          <cell r="F2951">
            <v>7605321</v>
          </cell>
          <cell r="G2951">
            <v>1300</v>
          </cell>
          <cell r="H2951">
            <v>7869121</v>
          </cell>
          <cell r="I2951">
            <v>2071</v>
          </cell>
          <cell r="J2951">
            <v>5673560</v>
          </cell>
        </row>
        <row r="2952">
          <cell r="A2952">
            <v>172015</v>
          </cell>
          <cell r="B2952" t="str">
            <v>TO</v>
          </cell>
          <cell r="C2952" t="str">
            <v>SÃO FÉLIX DO TOCANTINS</v>
          </cell>
          <cell r="D2952" t="str">
            <v>172015</v>
          </cell>
          <cell r="E2952">
            <v>1987</v>
          </cell>
          <cell r="F2952">
            <v>863707</v>
          </cell>
          <cell r="G2952">
            <v>3161</v>
          </cell>
          <cell r="H2952">
            <v>973379</v>
          </cell>
          <cell r="I2952">
            <v>771</v>
          </cell>
          <cell r="J2952">
            <v>666941</v>
          </cell>
        </row>
        <row r="2953">
          <cell r="A2953">
            <v>172020</v>
          </cell>
          <cell r="B2953" t="str">
            <v>TO</v>
          </cell>
          <cell r="C2953" t="str">
            <v>SÃO MIGUEL DO TOCANTINS</v>
          </cell>
          <cell r="D2953" t="str">
            <v>172020</v>
          </cell>
          <cell r="E2953">
            <v>5104</v>
          </cell>
          <cell r="F2953">
            <v>5373112</v>
          </cell>
          <cell r="G2953">
            <v>9666</v>
          </cell>
          <cell r="H2953">
            <v>6444400</v>
          </cell>
          <cell r="I2953">
            <v>31459</v>
          </cell>
          <cell r="J2953">
            <v>3778231</v>
          </cell>
        </row>
        <row r="2954">
          <cell r="A2954">
            <v>172025</v>
          </cell>
          <cell r="B2954" t="str">
            <v>TO</v>
          </cell>
          <cell r="C2954" t="str">
            <v>SÃO SALVADOR DO TOCANTINS</v>
          </cell>
          <cell r="D2954" t="str">
            <v>172025</v>
          </cell>
          <cell r="E2954">
            <v>121</v>
          </cell>
          <cell r="F2954">
            <v>4010181</v>
          </cell>
          <cell r="G2954">
            <v>7362</v>
          </cell>
          <cell r="H2954">
            <v>5680860</v>
          </cell>
          <cell r="I2954">
            <v>19389</v>
          </cell>
          <cell r="J2954">
            <v>3903092</v>
          </cell>
        </row>
        <row r="2955">
          <cell r="A2955">
            <v>172030</v>
          </cell>
          <cell r="B2955" t="str">
            <v>TO</v>
          </cell>
          <cell r="C2955" t="str">
            <v>SÃO SEBASTIÃO DO TOCANTINS</v>
          </cell>
          <cell r="D2955" t="str">
            <v>172030</v>
          </cell>
          <cell r="E2955">
            <v>12</v>
          </cell>
          <cell r="F2955">
            <v>940130</v>
          </cell>
          <cell r="G2955">
            <v>50</v>
          </cell>
          <cell r="H2955">
            <v>1001634</v>
          </cell>
          <cell r="I2955">
            <v>68</v>
          </cell>
          <cell r="J2955">
            <v>652357</v>
          </cell>
        </row>
        <row r="2956">
          <cell r="A2956">
            <v>172049</v>
          </cell>
          <cell r="B2956" t="str">
            <v>TO</v>
          </cell>
          <cell r="C2956" t="str">
            <v>SÃO VALÉRIO</v>
          </cell>
          <cell r="D2956" t="str">
            <v>172049</v>
          </cell>
          <cell r="F2956">
            <v>4221082</v>
          </cell>
          <cell r="H2956">
            <v>4135618</v>
          </cell>
          <cell r="J2956">
            <v>2665367</v>
          </cell>
        </row>
        <row r="2957">
          <cell r="A2957">
            <v>172065</v>
          </cell>
          <cell r="B2957" t="str">
            <v>TO</v>
          </cell>
          <cell r="C2957" t="str">
            <v>SILVANÓPOLIS</v>
          </cell>
          <cell r="D2957" t="str">
            <v>172065</v>
          </cell>
          <cell r="E2957">
            <v>661</v>
          </cell>
          <cell r="F2957">
            <v>4547864</v>
          </cell>
          <cell r="H2957">
            <v>4882260</v>
          </cell>
          <cell r="J2957">
            <v>3254840</v>
          </cell>
        </row>
        <row r="2958">
          <cell r="A2958">
            <v>172080</v>
          </cell>
          <cell r="B2958" t="str">
            <v>TO</v>
          </cell>
          <cell r="C2958" t="str">
            <v>SÍTIO NOVO DO TOCANTINS</v>
          </cell>
          <cell r="D2958" t="str">
            <v>172080</v>
          </cell>
          <cell r="E2958">
            <v>7146</v>
          </cell>
          <cell r="F2958">
            <v>14411679</v>
          </cell>
          <cell r="G2958">
            <v>39886</v>
          </cell>
          <cell r="H2958">
            <v>13767692</v>
          </cell>
          <cell r="I2958">
            <v>46573</v>
          </cell>
          <cell r="J2958">
            <v>8521068</v>
          </cell>
        </row>
        <row r="2959">
          <cell r="A2959">
            <v>172085</v>
          </cell>
          <cell r="B2959" t="str">
            <v>TO</v>
          </cell>
          <cell r="C2959" t="str">
            <v>SUCUPIRA</v>
          </cell>
          <cell r="D2959" t="str">
            <v>172085</v>
          </cell>
          <cell r="E2959">
            <v>31</v>
          </cell>
          <cell r="F2959">
            <v>3611732</v>
          </cell>
          <cell r="G2959">
            <v>33213</v>
          </cell>
          <cell r="H2959">
            <v>3505783</v>
          </cell>
          <cell r="I2959">
            <v>1792</v>
          </cell>
          <cell r="J2959">
            <v>1962086</v>
          </cell>
        </row>
        <row r="2960">
          <cell r="A2960">
            <v>172090</v>
          </cell>
          <cell r="B2960" t="str">
            <v>TO</v>
          </cell>
          <cell r="C2960" t="str">
            <v>TAGUATINGA</v>
          </cell>
          <cell r="D2960" t="str">
            <v>172090</v>
          </cell>
          <cell r="E2960">
            <v>1427</v>
          </cell>
          <cell r="F2960">
            <v>4189284</v>
          </cell>
          <cell r="G2960">
            <v>92442</v>
          </cell>
          <cell r="H2960">
            <v>4168048</v>
          </cell>
          <cell r="I2960">
            <v>2371</v>
          </cell>
          <cell r="J2960">
            <v>1529334</v>
          </cell>
        </row>
        <row r="2961">
          <cell r="A2961">
            <v>172093</v>
          </cell>
          <cell r="B2961" t="str">
            <v>TO</v>
          </cell>
          <cell r="C2961" t="str">
            <v>TAIPAS DO TOCANTINS</v>
          </cell>
          <cell r="D2961" t="str">
            <v>172093</v>
          </cell>
          <cell r="E2961">
            <v>13493</v>
          </cell>
          <cell r="F2961">
            <v>3298254</v>
          </cell>
          <cell r="G2961">
            <v>33708</v>
          </cell>
          <cell r="H2961">
            <v>4314253</v>
          </cell>
          <cell r="I2961">
            <v>20500</v>
          </cell>
          <cell r="J2961">
            <v>2562869</v>
          </cell>
        </row>
        <row r="2962">
          <cell r="A2962">
            <v>172097</v>
          </cell>
          <cell r="B2962" t="str">
            <v>TO</v>
          </cell>
          <cell r="C2962" t="str">
            <v>TALISMÃ</v>
          </cell>
          <cell r="D2962" t="str">
            <v>172097</v>
          </cell>
          <cell r="E2962">
            <v>25306</v>
          </cell>
          <cell r="F2962">
            <v>3580366</v>
          </cell>
          <cell r="G2962">
            <v>4287</v>
          </cell>
          <cell r="H2962">
            <v>4277079</v>
          </cell>
          <cell r="I2962">
            <v>1892</v>
          </cell>
          <cell r="J2962">
            <v>2980835</v>
          </cell>
        </row>
        <row r="2963">
          <cell r="A2963">
            <v>172110</v>
          </cell>
          <cell r="B2963" t="str">
            <v>TO</v>
          </cell>
          <cell r="C2963" t="str">
            <v>TOCANTÍNIA</v>
          </cell>
          <cell r="D2963" t="str">
            <v>172110</v>
          </cell>
          <cell r="E2963">
            <v>1359</v>
          </cell>
          <cell r="F2963">
            <v>5384351</v>
          </cell>
          <cell r="G2963">
            <v>536</v>
          </cell>
          <cell r="H2963">
            <v>6662822</v>
          </cell>
          <cell r="I2963">
            <v>9608</v>
          </cell>
          <cell r="J2963">
            <v>4012649</v>
          </cell>
        </row>
        <row r="2964">
          <cell r="A2964">
            <v>172120</v>
          </cell>
          <cell r="B2964" t="str">
            <v>TO</v>
          </cell>
          <cell r="C2964" t="str">
            <v>TOCANTINÓPOLIS</v>
          </cell>
          <cell r="D2964" t="str">
            <v>172120</v>
          </cell>
          <cell r="E2964">
            <v>119683</v>
          </cell>
          <cell r="F2964">
            <v>20533997</v>
          </cell>
          <cell r="G2964">
            <v>80611</v>
          </cell>
          <cell r="H2964">
            <v>21538546</v>
          </cell>
          <cell r="I2964">
            <v>79494</v>
          </cell>
          <cell r="J2964">
            <v>14962108</v>
          </cell>
        </row>
        <row r="2965">
          <cell r="A2965">
            <v>172125</v>
          </cell>
          <cell r="B2965" t="str">
            <v>TO</v>
          </cell>
          <cell r="C2965" t="str">
            <v>TUPIRAMA</v>
          </cell>
          <cell r="D2965" t="str">
            <v>172125</v>
          </cell>
          <cell r="E2965">
            <v>31318</v>
          </cell>
          <cell r="F2965">
            <v>6991602</v>
          </cell>
          <cell r="G2965">
            <v>763</v>
          </cell>
          <cell r="H2965">
            <v>7122888</v>
          </cell>
          <cell r="I2965">
            <v>1790</v>
          </cell>
          <cell r="J2965">
            <v>4611447</v>
          </cell>
        </row>
        <row r="2966">
          <cell r="A2966">
            <v>172130</v>
          </cell>
          <cell r="B2966" t="str">
            <v>TO</v>
          </cell>
          <cell r="C2966" t="str">
            <v>TUPIRATINS</v>
          </cell>
          <cell r="D2966" t="str">
            <v>172130</v>
          </cell>
          <cell r="E2966">
            <v>7681</v>
          </cell>
          <cell r="F2966">
            <v>2362943</v>
          </cell>
          <cell r="G2966">
            <v>7894</v>
          </cell>
          <cell r="H2966">
            <v>1585589</v>
          </cell>
          <cell r="I2966">
            <v>6739</v>
          </cell>
          <cell r="J2966">
            <v>1188044</v>
          </cell>
        </row>
        <row r="2967">
          <cell r="A2967">
            <v>172208</v>
          </cell>
          <cell r="B2967" t="str">
            <v>TO</v>
          </cell>
          <cell r="C2967" t="str">
            <v>WANDERLÂNDIA</v>
          </cell>
          <cell r="D2967" t="str">
            <v>172208</v>
          </cell>
          <cell r="E2967">
            <v>185</v>
          </cell>
          <cell r="F2967">
            <v>455667</v>
          </cell>
          <cell r="H2967">
            <v>450785</v>
          </cell>
          <cell r="I2967">
            <v>26</v>
          </cell>
          <cell r="J2967">
            <v>322518</v>
          </cell>
        </row>
        <row r="2968">
          <cell r="A2968">
            <v>172210</v>
          </cell>
          <cell r="B2968" t="str">
            <v>TO</v>
          </cell>
          <cell r="C2968" t="str">
            <v>XAMBIOÁ</v>
          </cell>
          <cell r="D2968" t="str">
            <v>172210</v>
          </cell>
          <cell r="E2968">
            <v>406</v>
          </cell>
          <cell r="F2968">
            <v>7952615</v>
          </cell>
          <cell r="G2968">
            <v>205</v>
          </cell>
          <cell r="H2968">
            <v>7378113</v>
          </cell>
          <cell r="I2968">
            <v>89756</v>
          </cell>
          <cell r="J2968">
            <v>3626994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s2204"/>
      <sheetName val="Sheet1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317030</v>
          </cell>
          <cell r="B2" t="str">
            <v>UMBURATIBA</v>
          </cell>
          <cell r="C2" t="str">
            <v>MG</v>
          </cell>
          <cell r="D2">
            <v>41224</v>
          </cell>
          <cell r="E2">
            <v>529092</v>
          </cell>
        </row>
        <row r="3">
          <cell r="A3">
            <v>313420</v>
          </cell>
          <cell r="B3" t="str">
            <v>ITUIUTABA</v>
          </cell>
          <cell r="C3" t="str">
            <v>MG</v>
          </cell>
          <cell r="D3">
            <v>1466638</v>
          </cell>
          <cell r="E3">
            <v>6505994</v>
          </cell>
        </row>
        <row r="4">
          <cell r="A4">
            <v>310910</v>
          </cell>
          <cell r="B4" t="str">
            <v>BUENO BRANDAO</v>
          </cell>
          <cell r="C4" t="str">
            <v>MG</v>
          </cell>
          <cell r="D4">
            <v>12014</v>
          </cell>
          <cell r="E4">
            <v>689337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  <cell r="D5">
            <v>1624</v>
          </cell>
          <cell r="E5">
            <v>262513</v>
          </cell>
        </row>
        <row r="6">
          <cell r="A6">
            <v>310945</v>
          </cell>
          <cell r="B6" t="str">
            <v>CABECEIRA GRANDE</v>
          </cell>
          <cell r="C6" t="str">
            <v>MG</v>
          </cell>
          <cell r="D6">
            <v>12157</v>
          </cell>
          <cell r="E6">
            <v>242753</v>
          </cell>
        </row>
        <row r="7">
          <cell r="A7">
            <v>312860</v>
          </cell>
          <cell r="B7" t="str">
            <v>GUARDA-MOR</v>
          </cell>
          <cell r="C7" t="str">
            <v>MG</v>
          </cell>
          <cell r="D7">
            <v>14341</v>
          </cell>
          <cell r="E7">
            <v>1002051</v>
          </cell>
        </row>
        <row r="8">
          <cell r="A8">
            <v>510385</v>
          </cell>
          <cell r="B8" t="str">
            <v>GAUCHA DO NORTE</v>
          </cell>
          <cell r="C8" t="str">
            <v>MT</v>
          </cell>
        </row>
        <row r="9">
          <cell r="A9">
            <v>316610</v>
          </cell>
          <cell r="B9" t="str">
            <v>SENHORA DO PORTO</v>
          </cell>
          <cell r="C9" t="str">
            <v>MG</v>
          </cell>
          <cell r="D9">
            <v>17927</v>
          </cell>
          <cell r="E9">
            <v>246231</v>
          </cell>
        </row>
        <row r="10">
          <cell r="A10">
            <v>431140</v>
          </cell>
          <cell r="B10" t="str">
            <v>LAJEADO</v>
          </cell>
          <cell r="C10" t="str">
            <v>RS</v>
          </cell>
          <cell r="D10">
            <v>1694979</v>
          </cell>
          <cell r="E10">
            <v>4303152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E11">
            <v>303018</v>
          </cell>
        </row>
        <row r="12">
          <cell r="A12">
            <v>354980</v>
          </cell>
          <cell r="B12" t="str">
            <v>SAO JOSE DO RIO PRETO</v>
          </cell>
          <cell r="C12" t="str">
            <v>SP</v>
          </cell>
        </row>
        <row r="13">
          <cell r="A13">
            <v>310500</v>
          </cell>
          <cell r="B13" t="str">
            <v>BALDIM</v>
          </cell>
          <cell r="C13" t="str">
            <v>MG</v>
          </cell>
          <cell r="D13">
            <v>923</v>
          </cell>
          <cell r="E13">
            <v>131862</v>
          </cell>
        </row>
        <row r="14">
          <cell r="A14">
            <v>315870</v>
          </cell>
          <cell r="B14" t="str">
            <v>SANTANA DO GARAMBEU</v>
          </cell>
          <cell r="C14" t="str">
            <v>MG</v>
          </cell>
          <cell r="D14">
            <v>30899</v>
          </cell>
          <cell r="E14">
            <v>407270</v>
          </cell>
        </row>
        <row r="15">
          <cell r="A15">
            <v>312080</v>
          </cell>
          <cell r="B15" t="str">
            <v>CRUZILIA</v>
          </cell>
          <cell r="C15" t="str">
            <v>MG</v>
          </cell>
          <cell r="D15">
            <v>41526</v>
          </cell>
          <cell r="E15">
            <v>841254</v>
          </cell>
        </row>
        <row r="16">
          <cell r="A16">
            <v>316070</v>
          </cell>
          <cell r="B16" t="str">
            <v>SANTOS DUMONT</v>
          </cell>
          <cell r="C16" t="str">
            <v>MG</v>
          </cell>
          <cell r="D16">
            <v>279212</v>
          </cell>
          <cell r="E16">
            <v>4178839</v>
          </cell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27808</v>
          </cell>
          <cell r="E17">
            <v>634038</v>
          </cell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17231</v>
          </cell>
          <cell r="E18">
            <v>309722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</row>
        <row r="20">
          <cell r="A20">
            <v>317115</v>
          </cell>
          <cell r="B20" t="str">
            <v>VERMELHO NOVO</v>
          </cell>
          <cell r="C20" t="str">
            <v>MG</v>
          </cell>
          <cell r="D20">
            <v>1359</v>
          </cell>
          <cell r="E20">
            <v>209362</v>
          </cell>
        </row>
        <row r="21">
          <cell r="A21">
            <v>353490</v>
          </cell>
          <cell r="B21" t="str">
            <v>PACAEMBU</v>
          </cell>
          <cell r="C21" t="str">
            <v>SP</v>
          </cell>
        </row>
        <row r="22">
          <cell r="A22">
            <v>315600</v>
          </cell>
          <cell r="B22" t="str">
            <v>RIO VERMELHO</v>
          </cell>
          <cell r="C22" t="str">
            <v>MG</v>
          </cell>
          <cell r="D22">
            <v>10530</v>
          </cell>
          <cell r="E22">
            <v>666446</v>
          </cell>
        </row>
        <row r="23">
          <cell r="A23">
            <v>313780</v>
          </cell>
          <cell r="B23" t="str">
            <v>LAMBARI</v>
          </cell>
          <cell r="C23" t="str">
            <v>MG</v>
          </cell>
          <cell r="D23">
            <v>160</v>
          </cell>
          <cell r="E23">
            <v>866041</v>
          </cell>
        </row>
        <row r="24">
          <cell r="A24">
            <v>313960</v>
          </cell>
          <cell r="B24" t="str">
            <v>MANTENA</v>
          </cell>
          <cell r="C24" t="str">
            <v>MG</v>
          </cell>
          <cell r="D24">
            <v>4370801</v>
          </cell>
          <cell r="E24">
            <v>6365766</v>
          </cell>
        </row>
        <row r="25">
          <cell r="A25">
            <v>290680</v>
          </cell>
          <cell r="B25" t="str">
            <v>CANSANCAO</v>
          </cell>
          <cell r="C25" t="str">
            <v>BA</v>
          </cell>
          <cell r="E25">
            <v>866755</v>
          </cell>
        </row>
        <row r="26">
          <cell r="A26">
            <v>310285</v>
          </cell>
          <cell r="B26" t="str">
            <v>ANGELANDIA</v>
          </cell>
          <cell r="C26" t="str">
            <v>MG</v>
          </cell>
          <cell r="D26">
            <v>7830</v>
          </cell>
          <cell r="E26">
            <v>294357</v>
          </cell>
        </row>
        <row r="27">
          <cell r="A27">
            <v>353140</v>
          </cell>
          <cell r="B27" t="str">
            <v>MONTE APRAZIVEL</v>
          </cell>
          <cell r="C27" t="str">
            <v>SP</v>
          </cell>
          <cell r="D27">
            <v>386176</v>
          </cell>
          <cell r="E27">
            <v>1440698</v>
          </cell>
          <cell r="G27">
            <v>1140165</v>
          </cell>
        </row>
        <row r="28">
          <cell r="A28">
            <v>314970</v>
          </cell>
          <cell r="B28" t="str">
            <v>PERDIGAO</v>
          </cell>
          <cell r="C28" t="str">
            <v>MG</v>
          </cell>
          <cell r="D28">
            <v>2164</v>
          </cell>
          <cell r="E28">
            <v>239748</v>
          </cell>
        </row>
        <row r="29">
          <cell r="A29">
            <v>314020</v>
          </cell>
          <cell r="B29" t="str">
            <v>MARIPA DE MINAS</v>
          </cell>
          <cell r="C29" t="str">
            <v>MG</v>
          </cell>
          <cell r="D29">
            <v>114692</v>
          </cell>
          <cell r="E29">
            <v>1670423</v>
          </cell>
        </row>
        <row r="30">
          <cell r="A30">
            <v>313600</v>
          </cell>
          <cell r="B30" t="str">
            <v>JOAIMA</v>
          </cell>
          <cell r="C30" t="str">
            <v>MG</v>
          </cell>
          <cell r="D30">
            <v>1146</v>
          </cell>
          <cell r="E30">
            <v>407007</v>
          </cell>
        </row>
        <row r="31">
          <cell r="A31">
            <v>510267</v>
          </cell>
          <cell r="B31" t="str">
            <v>CAMPO VERDE</v>
          </cell>
          <cell r="C31" t="str">
            <v>MT</v>
          </cell>
        </row>
        <row r="32">
          <cell r="A32">
            <v>312990</v>
          </cell>
          <cell r="B32" t="str">
            <v>IBITIURA DE MINAS</v>
          </cell>
          <cell r="C32" t="str">
            <v>MG</v>
          </cell>
        </row>
        <row r="33">
          <cell r="A33">
            <v>355110</v>
          </cell>
          <cell r="B33" t="str">
            <v>SARAPUI</v>
          </cell>
          <cell r="C33" t="str">
            <v>SP</v>
          </cell>
          <cell r="D33">
            <v>129631</v>
          </cell>
          <cell r="E33">
            <v>1797267</v>
          </cell>
        </row>
        <row r="34">
          <cell r="A34">
            <v>315880</v>
          </cell>
          <cell r="B34" t="str">
            <v>SANTANA DO JACARE</v>
          </cell>
          <cell r="C34" t="str">
            <v>MG</v>
          </cell>
          <cell r="E34">
            <v>176131</v>
          </cell>
        </row>
        <row r="35">
          <cell r="A35">
            <v>420140</v>
          </cell>
          <cell r="B35" t="str">
            <v>ARARANGUA</v>
          </cell>
          <cell r="C35" t="str">
            <v>SC</v>
          </cell>
          <cell r="D35">
            <v>7890</v>
          </cell>
          <cell r="E35">
            <v>1913947</v>
          </cell>
          <cell r="F35">
            <v>62</v>
          </cell>
          <cell r="G35">
            <v>257917</v>
          </cell>
        </row>
        <row r="36">
          <cell r="A36">
            <v>311350</v>
          </cell>
          <cell r="B36" t="str">
            <v>CARBONITA</v>
          </cell>
          <cell r="C36" t="str">
            <v>MG</v>
          </cell>
          <cell r="D36">
            <v>2312</v>
          </cell>
          <cell r="E36">
            <v>501874</v>
          </cell>
        </row>
        <row r="37">
          <cell r="A37">
            <v>316225</v>
          </cell>
          <cell r="B37" t="str">
            <v>SAO JOAO DA LAGOA</v>
          </cell>
          <cell r="C37" t="str">
            <v>MG</v>
          </cell>
          <cell r="D37">
            <v>21573</v>
          </cell>
          <cell r="E37">
            <v>315748</v>
          </cell>
        </row>
        <row r="38">
          <cell r="A38">
            <v>315990</v>
          </cell>
          <cell r="B38" t="str">
            <v>SANTO ANTONIO DO AMPARO</v>
          </cell>
          <cell r="C38" t="str">
            <v>MG</v>
          </cell>
          <cell r="D38">
            <v>16208</v>
          </cell>
          <cell r="E38">
            <v>950153</v>
          </cell>
        </row>
        <row r="39">
          <cell r="A39">
            <v>421500</v>
          </cell>
          <cell r="B39" t="str">
            <v>RIO NEGRINHO</v>
          </cell>
          <cell r="C39" t="str">
            <v>SC</v>
          </cell>
          <cell r="D39">
            <v>830498</v>
          </cell>
          <cell r="E39">
            <v>2035551</v>
          </cell>
          <cell r="F39">
            <v>117766</v>
          </cell>
        </row>
        <row r="40">
          <cell r="A40">
            <v>500600</v>
          </cell>
          <cell r="B40" t="str">
            <v>NOVA ALVORADA DO SUL</v>
          </cell>
          <cell r="C40" t="str">
            <v>MS</v>
          </cell>
        </row>
        <row r="41">
          <cell r="A41">
            <v>315900</v>
          </cell>
          <cell r="B41" t="str">
            <v>SANTANA DO RIACHO</v>
          </cell>
          <cell r="C41" t="str">
            <v>MG</v>
          </cell>
          <cell r="D41">
            <v>278170</v>
          </cell>
          <cell r="E41">
            <v>1829349</v>
          </cell>
        </row>
        <row r="42">
          <cell r="A42">
            <v>315680</v>
          </cell>
          <cell r="B42" t="str">
            <v>SABINOPOLIS</v>
          </cell>
          <cell r="C42" t="str">
            <v>MG</v>
          </cell>
          <cell r="D42">
            <v>2204</v>
          </cell>
          <cell r="E42">
            <v>542358</v>
          </cell>
        </row>
        <row r="43">
          <cell r="A43">
            <v>315890</v>
          </cell>
          <cell r="B43" t="str">
            <v>SANTANA DO MANHUACU</v>
          </cell>
          <cell r="C43" t="str">
            <v>MG</v>
          </cell>
          <cell r="D43">
            <v>28875</v>
          </cell>
          <cell r="E43">
            <v>1668243</v>
          </cell>
        </row>
        <row r="44">
          <cell r="A44">
            <v>315410</v>
          </cell>
          <cell r="B44" t="str">
            <v>RECREIO</v>
          </cell>
          <cell r="C44" t="str">
            <v>MG</v>
          </cell>
          <cell r="D44">
            <v>67</v>
          </cell>
          <cell r="E44">
            <v>147485</v>
          </cell>
        </row>
        <row r="45">
          <cell r="A45">
            <v>311150</v>
          </cell>
          <cell r="B45" t="str">
            <v>CAMPOS ALTOS</v>
          </cell>
          <cell r="C45" t="str">
            <v>MG</v>
          </cell>
          <cell r="E45">
            <v>873819</v>
          </cell>
        </row>
        <row r="46">
          <cell r="A46">
            <v>316130</v>
          </cell>
          <cell r="B46" t="str">
            <v>SAO FRANCISCO DE SALES</v>
          </cell>
          <cell r="C46" t="str">
            <v>MG</v>
          </cell>
          <cell r="D46">
            <v>730</v>
          </cell>
          <cell r="E46">
            <v>351040</v>
          </cell>
        </row>
        <row r="47">
          <cell r="A47">
            <v>313910</v>
          </cell>
          <cell r="B47" t="str">
            <v>MADRE DE DEUS DE MINAS</v>
          </cell>
          <cell r="C47" t="str">
            <v>MG</v>
          </cell>
        </row>
        <row r="48">
          <cell r="A48">
            <v>315460</v>
          </cell>
          <cell r="B48" t="str">
            <v>RIBEIRAO DAS NEVES</v>
          </cell>
          <cell r="C48" t="str">
            <v>MG</v>
          </cell>
          <cell r="D48">
            <v>809945</v>
          </cell>
          <cell r="E48">
            <v>8001679</v>
          </cell>
        </row>
        <row r="49">
          <cell r="A49">
            <v>421670</v>
          </cell>
          <cell r="B49" t="str">
            <v>SAO JOSE DO CEDRO</v>
          </cell>
          <cell r="C49" t="str">
            <v>SC</v>
          </cell>
          <cell r="D49">
            <v>21232</v>
          </cell>
          <cell r="E49">
            <v>6750630</v>
          </cell>
          <cell r="G49">
            <v>6779457</v>
          </cell>
        </row>
        <row r="50">
          <cell r="A50">
            <v>420640</v>
          </cell>
          <cell r="B50" t="str">
            <v>GUARACIABA</v>
          </cell>
          <cell r="C50" t="str">
            <v>SC</v>
          </cell>
          <cell r="E50">
            <v>857913</v>
          </cell>
        </row>
        <row r="51">
          <cell r="A51">
            <v>310830</v>
          </cell>
          <cell r="B51" t="str">
            <v>BORDA DA MATA</v>
          </cell>
          <cell r="C51" t="str">
            <v>MG</v>
          </cell>
          <cell r="D51">
            <v>6251</v>
          </cell>
          <cell r="E51">
            <v>4831238</v>
          </cell>
        </row>
        <row r="52">
          <cell r="A52">
            <v>421930</v>
          </cell>
          <cell r="B52" t="str">
            <v>VIDEIRA</v>
          </cell>
          <cell r="C52" t="str">
            <v>SC</v>
          </cell>
          <cell r="E52">
            <v>491508</v>
          </cell>
        </row>
        <row r="53">
          <cell r="A53">
            <v>431647</v>
          </cell>
          <cell r="B53" t="str">
            <v>SALVADOR DAS MISSOES</v>
          </cell>
          <cell r="C53" t="str">
            <v>RS</v>
          </cell>
          <cell r="D53">
            <v>33239</v>
          </cell>
          <cell r="E53">
            <v>430373</v>
          </cell>
        </row>
        <row r="54">
          <cell r="A54">
            <v>313170</v>
          </cell>
          <cell r="B54" t="str">
            <v>ITABIRA</v>
          </cell>
          <cell r="C54" t="str">
            <v>MG</v>
          </cell>
          <cell r="D54">
            <v>10271621</v>
          </cell>
          <cell r="E54">
            <v>59456301</v>
          </cell>
        </row>
        <row r="55">
          <cell r="A55">
            <v>353780</v>
          </cell>
          <cell r="B55" t="str">
            <v>PIEDADE</v>
          </cell>
          <cell r="C55" t="str">
            <v>SP</v>
          </cell>
          <cell r="D55">
            <v>303456</v>
          </cell>
          <cell r="E55">
            <v>1174579</v>
          </cell>
        </row>
        <row r="56">
          <cell r="A56">
            <v>316940</v>
          </cell>
          <cell r="B56" t="str">
            <v>TRES PONTAS</v>
          </cell>
          <cell r="C56" t="str">
            <v>MG</v>
          </cell>
          <cell r="D56">
            <v>2257575</v>
          </cell>
          <cell r="E56">
            <v>21160897</v>
          </cell>
        </row>
        <row r="57">
          <cell r="A57">
            <v>314610</v>
          </cell>
          <cell r="B57" t="str">
            <v>OURO PRETO</v>
          </cell>
          <cell r="C57" t="str">
            <v>MG</v>
          </cell>
          <cell r="D57">
            <v>4059162</v>
          </cell>
          <cell r="E57">
            <v>225480</v>
          </cell>
        </row>
        <row r="58">
          <cell r="A58">
            <v>354120</v>
          </cell>
          <cell r="B58" t="str">
            <v>PRESIDENTE BERNARDES</v>
          </cell>
          <cell r="C58" t="str">
            <v>SP</v>
          </cell>
        </row>
        <row r="59">
          <cell r="A59">
            <v>315725</v>
          </cell>
          <cell r="B59" t="str">
            <v>SANTA BARBARA DO LESTE</v>
          </cell>
          <cell r="C59" t="str">
            <v>MG</v>
          </cell>
          <cell r="D59">
            <v>50847</v>
          </cell>
          <cell r="E59">
            <v>755962</v>
          </cell>
        </row>
        <row r="60">
          <cell r="A60">
            <v>311930</v>
          </cell>
          <cell r="B60" t="str">
            <v>COROMANDEL</v>
          </cell>
          <cell r="C60" t="str">
            <v>MG</v>
          </cell>
          <cell r="D60">
            <v>41189</v>
          </cell>
          <cell r="E60">
            <v>1176882</v>
          </cell>
        </row>
        <row r="61">
          <cell r="A61">
            <v>314010</v>
          </cell>
          <cell r="B61" t="str">
            <v>MARILAC</v>
          </cell>
          <cell r="C61" t="str">
            <v>MG</v>
          </cell>
          <cell r="D61">
            <v>10756</v>
          </cell>
          <cell r="E61">
            <v>709224</v>
          </cell>
        </row>
        <row r="62">
          <cell r="A62">
            <v>314160</v>
          </cell>
          <cell r="B62" t="str">
            <v>MERCES</v>
          </cell>
          <cell r="C62" t="str">
            <v>MG</v>
          </cell>
          <cell r="D62">
            <v>690413</v>
          </cell>
          <cell r="E62">
            <v>2324409</v>
          </cell>
        </row>
        <row r="63">
          <cell r="A63">
            <v>312580</v>
          </cell>
          <cell r="B63" t="str">
            <v>FERNANDES TOURINHO</v>
          </cell>
          <cell r="C63" t="str">
            <v>MG</v>
          </cell>
          <cell r="D63">
            <v>124</v>
          </cell>
          <cell r="E63">
            <v>264441</v>
          </cell>
        </row>
        <row r="64">
          <cell r="A64">
            <v>316555</v>
          </cell>
          <cell r="B64" t="str">
            <v>SETUBINHA</v>
          </cell>
          <cell r="C64" t="str">
            <v>MG</v>
          </cell>
          <cell r="D64">
            <v>9690</v>
          </cell>
          <cell r="E64">
            <v>5055671</v>
          </cell>
        </row>
        <row r="65">
          <cell r="A65">
            <v>312800</v>
          </cell>
          <cell r="B65" t="str">
            <v>GUANHAES</v>
          </cell>
          <cell r="C65" t="str">
            <v>MG</v>
          </cell>
          <cell r="D65">
            <v>19447</v>
          </cell>
          <cell r="E65">
            <v>1022709</v>
          </cell>
        </row>
        <row r="66">
          <cell r="A66">
            <v>314435</v>
          </cell>
          <cell r="B66" t="str">
            <v>NAQUE</v>
          </cell>
          <cell r="C66" t="str">
            <v>MG</v>
          </cell>
          <cell r="D66">
            <v>3420</v>
          </cell>
          <cell r="E66">
            <v>926028</v>
          </cell>
        </row>
        <row r="67">
          <cell r="A67">
            <v>311040</v>
          </cell>
          <cell r="B67" t="str">
            <v>CAMACHO</v>
          </cell>
          <cell r="C67" t="str">
            <v>MG</v>
          </cell>
          <cell r="D67">
            <v>63680</v>
          </cell>
          <cell r="E67">
            <v>1538890</v>
          </cell>
        </row>
        <row r="68">
          <cell r="A68">
            <v>311990</v>
          </cell>
          <cell r="B68" t="str">
            <v>CORREGO DO BOM JESUS</v>
          </cell>
          <cell r="C68" t="str">
            <v>MG</v>
          </cell>
          <cell r="D68">
            <v>60</v>
          </cell>
          <cell r="E68">
            <v>314354</v>
          </cell>
        </row>
        <row r="69">
          <cell r="A69">
            <v>421820</v>
          </cell>
          <cell r="B69" t="str">
            <v>TIMBO</v>
          </cell>
          <cell r="C69" t="str">
            <v>SC</v>
          </cell>
          <cell r="D69">
            <v>469595</v>
          </cell>
          <cell r="E69">
            <v>1527822</v>
          </cell>
          <cell r="F69">
            <v>115076</v>
          </cell>
        </row>
        <row r="70">
          <cell r="A70">
            <v>315590</v>
          </cell>
          <cell r="B70" t="str">
            <v>RIO PRETO</v>
          </cell>
          <cell r="C70" t="str">
            <v>MG</v>
          </cell>
          <cell r="D70">
            <v>13530</v>
          </cell>
          <cell r="E70">
            <v>307263</v>
          </cell>
        </row>
        <row r="71">
          <cell r="A71">
            <v>312750</v>
          </cell>
          <cell r="B71" t="str">
            <v>GONZAGA</v>
          </cell>
          <cell r="C71" t="str">
            <v>MG</v>
          </cell>
          <cell r="D71">
            <v>384913</v>
          </cell>
          <cell r="E71">
            <v>1678876</v>
          </cell>
        </row>
        <row r="72">
          <cell r="A72">
            <v>430050</v>
          </cell>
          <cell r="B72" t="str">
            <v>ALPESTRE</v>
          </cell>
          <cell r="C72" t="str">
            <v>RS</v>
          </cell>
        </row>
        <row r="73">
          <cell r="A73">
            <v>316280</v>
          </cell>
          <cell r="B73" t="str">
            <v>SAO JOAO EVANGELISTA</v>
          </cell>
          <cell r="C73" t="str">
            <v>MG</v>
          </cell>
          <cell r="D73">
            <v>71550</v>
          </cell>
          <cell r="E73">
            <v>1893336</v>
          </cell>
        </row>
        <row r="74">
          <cell r="A74">
            <v>316700</v>
          </cell>
          <cell r="B74" t="str">
            <v>SERRANOS</v>
          </cell>
          <cell r="C74" t="str">
            <v>MG</v>
          </cell>
          <cell r="D74">
            <v>900</v>
          </cell>
          <cell r="E74">
            <v>165908</v>
          </cell>
        </row>
        <row r="75">
          <cell r="A75">
            <v>316550</v>
          </cell>
          <cell r="B75" t="str">
            <v>SARDOA</v>
          </cell>
          <cell r="C75" t="str">
            <v>MG</v>
          </cell>
          <cell r="D75">
            <v>7045</v>
          </cell>
          <cell r="E75">
            <v>414111</v>
          </cell>
        </row>
        <row r="76">
          <cell r="A76">
            <v>421835</v>
          </cell>
          <cell r="B76" t="str">
            <v>TREVISO</v>
          </cell>
          <cell r="C76" t="str">
            <v>SC</v>
          </cell>
        </row>
        <row r="77">
          <cell r="A77">
            <v>311470</v>
          </cell>
          <cell r="B77" t="str">
            <v>CARVALHOPOLIS</v>
          </cell>
          <cell r="C77" t="str">
            <v>MG</v>
          </cell>
          <cell r="D77">
            <v>766</v>
          </cell>
          <cell r="E77">
            <v>281054</v>
          </cell>
        </row>
        <row r="78">
          <cell r="A78">
            <v>354220</v>
          </cell>
          <cell r="B78" t="str">
            <v>RANCHARIA</v>
          </cell>
          <cell r="C78" t="str">
            <v>SP</v>
          </cell>
        </row>
        <row r="79">
          <cell r="A79">
            <v>315980</v>
          </cell>
          <cell r="B79" t="str">
            <v>SANTA VITORIA</v>
          </cell>
          <cell r="C79" t="str">
            <v>MG</v>
          </cell>
          <cell r="D79">
            <v>66413</v>
          </cell>
          <cell r="E79">
            <v>2492139</v>
          </cell>
        </row>
        <row r="80">
          <cell r="A80">
            <v>315150</v>
          </cell>
          <cell r="B80" t="str">
            <v>PIUMHI</v>
          </cell>
          <cell r="C80" t="str">
            <v>MG</v>
          </cell>
          <cell r="D80">
            <v>13903</v>
          </cell>
          <cell r="E80">
            <v>1086983</v>
          </cell>
        </row>
        <row r="81">
          <cell r="A81">
            <v>420535</v>
          </cell>
          <cell r="B81" t="str">
            <v>FLOR DO SERTAO</v>
          </cell>
          <cell r="C81" t="str">
            <v>SC</v>
          </cell>
          <cell r="E81">
            <v>327277</v>
          </cell>
        </row>
        <row r="82">
          <cell r="A82">
            <v>355480</v>
          </cell>
          <cell r="B82" t="str">
            <v>TREMEMBE</v>
          </cell>
          <cell r="C82" t="str">
            <v>SP</v>
          </cell>
        </row>
        <row r="83">
          <cell r="A83">
            <v>316905</v>
          </cell>
          <cell r="B83" t="str">
            <v>TOCOS DO MOJI</v>
          </cell>
          <cell r="C83" t="str">
            <v>MG</v>
          </cell>
          <cell r="D83">
            <v>8409</v>
          </cell>
          <cell r="E83">
            <v>615110</v>
          </cell>
        </row>
        <row r="84">
          <cell r="A84">
            <v>315160</v>
          </cell>
          <cell r="B84" t="str">
            <v>PLANURA</v>
          </cell>
          <cell r="C84" t="str">
            <v>MG</v>
          </cell>
          <cell r="D84">
            <v>135496</v>
          </cell>
          <cell r="E84">
            <v>1028676</v>
          </cell>
        </row>
        <row r="85">
          <cell r="A85">
            <v>311460</v>
          </cell>
          <cell r="B85" t="str">
            <v>CARRANCAS</v>
          </cell>
          <cell r="C85" t="str">
            <v>MG</v>
          </cell>
          <cell r="D85">
            <v>12288</v>
          </cell>
          <cell r="E85">
            <v>361988</v>
          </cell>
        </row>
        <row r="86">
          <cell r="A86">
            <v>313480</v>
          </cell>
          <cell r="B86" t="str">
            <v>JACUI</v>
          </cell>
          <cell r="C86" t="str">
            <v>MG</v>
          </cell>
          <cell r="D86">
            <v>69824</v>
          </cell>
          <cell r="E86">
            <v>298286</v>
          </cell>
        </row>
        <row r="87">
          <cell r="A87">
            <v>314080</v>
          </cell>
          <cell r="B87" t="str">
            <v>MATIAS BARBOSA</v>
          </cell>
          <cell r="C87" t="str">
            <v>MG</v>
          </cell>
          <cell r="D87">
            <v>8859</v>
          </cell>
          <cell r="E87">
            <v>994624</v>
          </cell>
        </row>
        <row r="88">
          <cell r="A88">
            <v>320435</v>
          </cell>
          <cell r="B88" t="str">
            <v>RIO BANANAL</v>
          </cell>
          <cell r="C88" t="str">
            <v>ES</v>
          </cell>
        </row>
        <row r="89">
          <cell r="A89">
            <v>431820</v>
          </cell>
          <cell r="B89" t="str">
            <v>SAO FRANCISCO DE PAULA</v>
          </cell>
          <cell r="C89" t="str">
            <v>RS</v>
          </cell>
        </row>
        <row r="90">
          <cell r="A90">
            <v>420310</v>
          </cell>
          <cell r="B90" t="str">
            <v>CAIBI</v>
          </cell>
          <cell r="C90" t="str">
            <v>SC</v>
          </cell>
          <cell r="E90">
            <v>331456</v>
          </cell>
        </row>
        <row r="91">
          <cell r="A91">
            <v>310070</v>
          </cell>
          <cell r="B91" t="str">
            <v>AGUA COMPRIDA</v>
          </cell>
          <cell r="C91" t="str">
            <v>MG</v>
          </cell>
          <cell r="E91">
            <v>653285</v>
          </cell>
        </row>
        <row r="92">
          <cell r="A92">
            <v>310360</v>
          </cell>
          <cell r="B92" t="str">
            <v>ARANTINA</v>
          </cell>
          <cell r="C92" t="str">
            <v>MG</v>
          </cell>
          <cell r="D92">
            <v>69690</v>
          </cell>
          <cell r="E92">
            <v>507970</v>
          </cell>
        </row>
        <row r="93">
          <cell r="A93">
            <v>421755</v>
          </cell>
          <cell r="B93" t="str">
            <v>SERRA ALTA</v>
          </cell>
          <cell r="C93" t="str">
            <v>SC</v>
          </cell>
          <cell r="E93">
            <v>84163</v>
          </cell>
        </row>
        <row r="94">
          <cell r="A94">
            <v>311050</v>
          </cell>
          <cell r="B94" t="str">
            <v>CAMANDUCAIA</v>
          </cell>
          <cell r="C94" t="str">
            <v>MG</v>
          </cell>
          <cell r="D94">
            <v>160241</v>
          </cell>
          <cell r="E94">
            <v>1696325</v>
          </cell>
        </row>
        <row r="95">
          <cell r="A95">
            <v>312385</v>
          </cell>
          <cell r="B95" t="str">
            <v>ENTRE FOLHAS</v>
          </cell>
          <cell r="C95" t="str">
            <v>MG</v>
          </cell>
          <cell r="D95">
            <v>5130</v>
          </cell>
          <cell r="E95">
            <v>1972595</v>
          </cell>
        </row>
        <row r="96">
          <cell r="A96">
            <v>317220</v>
          </cell>
          <cell r="B96" t="str">
            <v>WENCESLAU BRAZ</v>
          </cell>
          <cell r="C96" t="str">
            <v>MG</v>
          </cell>
          <cell r="D96">
            <v>3563</v>
          </cell>
          <cell r="E96">
            <v>436910</v>
          </cell>
        </row>
        <row r="97">
          <cell r="A97">
            <v>311270</v>
          </cell>
          <cell r="B97" t="str">
            <v>CAPITAO ENEAS</v>
          </cell>
          <cell r="C97" t="str">
            <v>MG</v>
          </cell>
          <cell r="D97">
            <v>9933</v>
          </cell>
          <cell r="E97">
            <v>1129591</v>
          </cell>
        </row>
        <row r="98">
          <cell r="A98">
            <v>313055</v>
          </cell>
          <cell r="B98" t="str">
            <v>IMBE DE MINAS</v>
          </cell>
          <cell r="C98" t="str">
            <v>MG</v>
          </cell>
          <cell r="D98">
            <v>11242</v>
          </cell>
          <cell r="E98">
            <v>555757</v>
          </cell>
        </row>
        <row r="99">
          <cell r="A99">
            <v>421020</v>
          </cell>
          <cell r="B99" t="str">
            <v>MAJOR GERCINO</v>
          </cell>
          <cell r="C99" t="str">
            <v>SC</v>
          </cell>
          <cell r="D99">
            <v>31884</v>
          </cell>
          <cell r="E99">
            <v>161200</v>
          </cell>
          <cell r="G99">
            <v>383443</v>
          </cell>
        </row>
        <row r="100">
          <cell r="A100">
            <v>315010</v>
          </cell>
          <cell r="B100" t="str">
            <v>PIAU</v>
          </cell>
          <cell r="C100" t="str">
            <v>MG</v>
          </cell>
          <cell r="D100">
            <v>334818</v>
          </cell>
          <cell r="E100">
            <v>1340419</v>
          </cell>
        </row>
        <row r="101">
          <cell r="A101">
            <v>310210</v>
          </cell>
          <cell r="B101" t="str">
            <v>ALTO RIO DOCE</v>
          </cell>
          <cell r="C101" t="str">
            <v>MG</v>
          </cell>
          <cell r="D101">
            <v>60845</v>
          </cell>
          <cell r="E101">
            <v>2046836</v>
          </cell>
        </row>
        <row r="102">
          <cell r="A102">
            <v>311100</v>
          </cell>
          <cell r="B102" t="str">
            <v>CAMPESTRE</v>
          </cell>
          <cell r="C102" t="str">
            <v>MG</v>
          </cell>
          <cell r="D102">
            <v>28973</v>
          </cell>
          <cell r="E102">
            <v>761561</v>
          </cell>
        </row>
        <row r="103">
          <cell r="A103">
            <v>421310</v>
          </cell>
          <cell r="B103" t="str">
            <v>PIRATUBA</v>
          </cell>
          <cell r="C103" t="str">
            <v>SC</v>
          </cell>
          <cell r="D103">
            <v>1507</v>
          </cell>
          <cell r="E103">
            <v>383822</v>
          </cell>
        </row>
        <row r="104">
          <cell r="A104">
            <v>315200</v>
          </cell>
          <cell r="B104" t="str">
            <v>POMPEU</v>
          </cell>
          <cell r="C104" t="str">
            <v>MG</v>
          </cell>
          <cell r="D104">
            <v>138332</v>
          </cell>
          <cell r="E104">
            <v>2782851</v>
          </cell>
        </row>
        <row r="105">
          <cell r="A105">
            <v>431360</v>
          </cell>
          <cell r="B105" t="str">
            <v>PAIM FILHO</v>
          </cell>
          <cell r="C105" t="str">
            <v>RS</v>
          </cell>
          <cell r="E105">
            <v>486973</v>
          </cell>
        </row>
        <row r="106">
          <cell r="A106">
            <v>316770</v>
          </cell>
          <cell r="B106" t="str">
            <v>SOBRALIA</v>
          </cell>
          <cell r="C106" t="str">
            <v>MG</v>
          </cell>
          <cell r="D106">
            <v>24279</v>
          </cell>
          <cell r="E106">
            <v>408003</v>
          </cell>
        </row>
        <row r="107">
          <cell r="A107">
            <v>313330</v>
          </cell>
          <cell r="B107" t="str">
            <v>ITAOBIM</v>
          </cell>
          <cell r="C107" t="str">
            <v>MG</v>
          </cell>
          <cell r="D107">
            <v>70035</v>
          </cell>
          <cell r="E107">
            <v>3354440</v>
          </cell>
        </row>
        <row r="108">
          <cell r="A108">
            <v>310770</v>
          </cell>
          <cell r="B108" t="str">
            <v>BOM JESUS DO AMPARO</v>
          </cell>
          <cell r="C108" t="str">
            <v>MG</v>
          </cell>
          <cell r="D108">
            <v>12124</v>
          </cell>
          <cell r="E108">
            <v>628508</v>
          </cell>
        </row>
        <row r="109">
          <cell r="A109">
            <v>510455</v>
          </cell>
          <cell r="B109" t="str">
            <v>ITAUBA</v>
          </cell>
          <cell r="C109" t="str">
            <v>MT</v>
          </cell>
          <cell r="D109">
            <v>30164</v>
          </cell>
          <cell r="E109">
            <v>241517</v>
          </cell>
        </row>
        <row r="110">
          <cell r="A110">
            <v>432310</v>
          </cell>
          <cell r="B110" t="str">
            <v>VICENTE DUTRA</v>
          </cell>
          <cell r="C110" t="str">
            <v>RS</v>
          </cell>
          <cell r="E110">
            <v>267485</v>
          </cell>
        </row>
        <row r="111">
          <cell r="A111">
            <v>411230</v>
          </cell>
          <cell r="B111" t="str">
            <v>JAPIRA</v>
          </cell>
          <cell r="C111" t="str">
            <v>PR</v>
          </cell>
          <cell r="E111">
            <v>464732</v>
          </cell>
        </row>
        <row r="112">
          <cell r="A112">
            <v>313868</v>
          </cell>
          <cell r="B112" t="str">
            <v>LUISLANDIA</v>
          </cell>
          <cell r="C112" t="str">
            <v>MG</v>
          </cell>
          <cell r="D112">
            <v>2357</v>
          </cell>
          <cell r="E112">
            <v>620416</v>
          </cell>
        </row>
        <row r="113">
          <cell r="A113">
            <v>310960</v>
          </cell>
          <cell r="B113" t="str">
            <v>CACHOEIRA DA PRATA</v>
          </cell>
          <cell r="C113" t="str">
            <v>MG</v>
          </cell>
          <cell r="D113">
            <v>7862</v>
          </cell>
          <cell r="E113">
            <v>897557</v>
          </cell>
        </row>
        <row r="114">
          <cell r="A114">
            <v>316760</v>
          </cell>
          <cell r="B114" t="str">
            <v>SIMONESIA</v>
          </cell>
          <cell r="C114" t="str">
            <v>MG</v>
          </cell>
          <cell r="D114">
            <v>19</v>
          </cell>
          <cell r="E114">
            <v>32050080</v>
          </cell>
        </row>
        <row r="115">
          <cell r="A115">
            <v>510629</v>
          </cell>
          <cell r="B115" t="str">
            <v>PARANAITA</v>
          </cell>
          <cell r="C115" t="str">
            <v>MT</v>
          </cell>
        </row>
        <row r="116">
          <cell r="A116">
            <v>315370</v>
          </cell>
          <cell r="B116" t="str">
            <v>QUARTEL GERAL</v>
          </cell>
          <cell r="C116" t="str">
            <v>MG</v>
          </cell>
          <cell r="D116">
            <v>551</v>
          </cell>
          <cell r="E116">
            <v>510131</v>
          </cell>
        </row>
        <row r="117">
          <cell r="A117">
            <v>312695</v>
          </cell>
          <cell r="B117" t="str">
            <v>FREI LAGONEGRO</v>
          </cell>
          <cell r="C117" t="str">
            <v>MG</v>
          </cell>
          <cell r="D117">
            <v>281</v>
          </cell>
          <cell r="E117">
            <v>172192</v>
          </cell>
        </row>
        <row r="118">
          <cell r="A118">
            <v>313520</v>
          </cell>
          <cell r="B118" t="str">
            <v>JANUARIA</v>
          </cell>
          <cell r="C118" t="str">
            <v>MG</v>
          </cell>
          <cell r="D118">
            <v>217638</v>
          </cell>
          <cell r="E118">
            <v>1968025</v>
          </cell>
        </row>
        <row r="119">
          <cell r="A119">
            <v>313070</v>
          </cell>
          <cell r="B119" t="str">
            <v>INDIANOPOLIS</v>
          </cell>
          <cell r="C119" t="str">
            <v>MG</v>
          </cell>
          <cell r="D119">
            <v>63416</v>
          </cell>
          <cell r="E119">
            <v>706971</v>
          </cell>
        </row>
        <row r="120">
          <cell r="A120">
            <v>310150</v>
          </cell>
          <cell r="B120" t="str">
            <v>ALEM PARAIBA</v>
          </cell>
          <cell r="C120" t="str">
            <v>MG</v>
          </cell>
          <cell r="D120">
            <v>1668</v>
          </cell>
          <cell r="E120">
            <v>1846709</v>
          </cell>
        </row>
        <row r="121">
          <cell r="A121">
            <v>430064</v>
          </cell>
          <cell r="B121" t="str">
            <v>AMETISTA DO SUL</v>
          </cell>
          <cell r="C121" t="str">
            <v>RS</v>
          </cell>
          <cell r="E121">
            <v>203519</v>
          </cell>
        </row>
        <row r="122">
          <cell r="A122">
            <v>430350</v>
          </cell>
          <cell r="B122" t="str">
            <v>CAMAQUA</v>
          </cell>
          <cell r="C122" t="str">
            <v>RS</v>
          </cell>
          <cell r="D122">
            <v>9567</v>
          </cell>
        </row>
        <row r="123">
          <cell r="A123">
            <v>421050</v>
          </cell>
          <cell r="B123" t="str">
            <v>MARAVILHA</v>
          </cell>
          <cell r="C123" t="str">
            <v>SC</v>
          </cell>
          <cell r="D123">
            <v>396767</v>
          </cell>
          <cell r="E123">
            <v>3621644</v>
          </cell>
          <cell r="G123">
            <v>3804798</v>
          </cell>
        </row>
        <row r="124">
          <cell r="A124">
            <v>313230</v>
          </cell>
          <cell r="B124" t="str">
            <v>ITAIPE</v>
          </cell>
          <cell r="C124" t="str">
            <v>MG</v>
          </cell>
          <cell r="D124">
            <v>713</v>
          </cell>
          <cell r="E124">
            <v>454171</v>
          </cell>
        </row>
        <row r="125">
          <cell r="A125">
            <v>312270</v>
          </cell>
          <cell r="B125" t="str">
            <v>DOM SILVERIO</v>
          </cell>
          <cell r="C125" t="str">
            <v>MG</v>
          </cell>
          <cell r="D125">
            <v>2027</v>
          </cell>
          <cell r="E125">
            <v>372886</v>
          </cell>
        </row>
        <row r="126">
          <cell r="A126">
            <v>312520</v>
          </cell>
          <cell r="B126" t="str">
            <v>FAMA</v>
          </cell>
          <cell r="C126" t="str">
            <v>MG</v>
          </cell>
          <cell r="E126">
            <v>2085749</v>
          </cell>
        </row>
        <row r="127">
          <cell r="A127">
            <v>352400</v>
          </cell>
          <cell r="B127" t="str">
            <v>ITUPEVA</v>
          </cell>
          <cell r="C127" t="str">
            <v>SP</v>
          </cell>
          <cell r="D127">
            <v>395465</v>
          </cell>
          <cell r="E127">
            <v>7564253</v>
          </cell>
        </row>
        <row r="128">
          <cell r="A128">
            <v>312420</v>
          </cell>
          <cell r="B128" t="str">
            <v>ESPERA FELIZ</v>
          </cell>
          <cell r="C128" t="str">
            <v>MG</v>
          </cell>
          <cell r="D128">
            <v>96886</v>
          </cell>
          <cell r="E128">
            <v>1335414</v>
          </cell>
        </row>
        <row r="129">
          <cell r="A129">
            <v>314990</v>
          </cell>
          <cell r="B129" t="str">
            <v>PERDOES</v>
          </cell>
          <cell r="C129" t="str">
            <v>MG</v>
          </cell>
          <cell r="D129">
            <v>181</v>
          </cell>
          <cell r="E129">
            <v>113041</v>
          </cell>
        </row>
        <row r="130">
          <cell r="A130">
            <v>310600</v>
          </cell>
          <cell r="B130" t="str">
            <v>BELA VISTA DE MINAS</v>
          </cell>
          <cell r="C130" t="str">
            <v>MG</v>
          </cell>
          <cell r="D130">
            <v>140014</v>
          </cell>
          <cell r="E130">
            <v>1760789</v>
          </cell>
        </row>
        <row r="131">
          <cell r="A131">
            <v>351385</v>
          </cell>
          <cell r="B131" t="str">
            <v>DIRCE REIS</v>
          </cell>
          <cell r="C131" t="str">
            <v>SP</v>
          </cell>
          <cell r="D131">
            <v>4297</v>
          </cell>
          <cell r="E131">
            <v>168507</v>
          </cell>
        </row>
        <row r="132">
          <cell r="A132">
            <v>421740</v>
          </cell>
          <cell r="B132" t="str">
            <v>SCHROEDER</v>
          </cell>
          <cell r="C132" t="str">
            <v>SC</v>
          </cell>
          <cell r="D132">
            <v>257839</v>
          </cell>
          <cell r="E132">
            <v>1098297</v>
          </cell>
          <cell r="F132">
            <v>33459</v>
          </cell>
        </row>
        <row r="133">
          <cell r="A133">
            <v>420470</v>
          </cell>
          <cell r="B133" t="str">
            <v>CUNHA PORA</v>
          </cell>
          <cell r="C133" t="str">
            <v>SC</v>
          </cell>
          <cell r="E133">
            <v>280216</v>
          </cell>
        </row>
        <row r="134">
          <cell r="A134">
            <v>312810</v>
          </cell>
          <cell r="B134" t="str">
            <v>GUAPE</v>
          </cell>
          <cell r="C134" t="str">
            <v>MG</v>
          </cell>
          <cell r="D134">
            <v>5563</v>
          </cell>
          <cell r="E134">
            <v>621180</v>
          </cell>
        </row>
        <row r="135">
          <cell r="A135">
            <v>311420</v>
          </cell>
          <cell r="B135" t="str">
            <v>CARMO DO CAJURU</v>
          </cell>
          <cell r="C135" t="str">
            <v>MG</v>
          </cell>
          <cell r="D135">
            <v>61452</v>
          </cell>
          <cell r="E135">
            <v>1662147</v>
          </cell>
        </row>
        <row r="136">
          <cell r="A136">
            <v>314920</v>
          </cell>
          <cell r="B136" t="str">
            <v>PEDRINOPOLIS</v>
          </cell>
          <cell r="C136" t="str">
            <v>MG</v>
          </cell>
          <cell r="D136">
            <v>2702</v>
          </cell>
          <cell r="E136">
            <v>220862</v>
          </cell>
        </row>
        <row r="137">
          <cell r="A137">
            <v>311030</v>
          </cell>
          <cell r="B137" t="str">
            <v>CALDAS</v>
          </cell>
          <cell r="C137" t="str">
            <v>MG</v>
          </cell>
          <cell r="D137">
            <v>48898</v>
          </cell>
          <cell r="E137">
            <v>546344</v>
          </cell>
        </row>
        <row r="138">
          <cell r="A138">
            <v>420480</v>
          </cell>
          <cell r="B138" t="str">
            <v>CURITIBANOS</v>
          </cell>
          <cell r="C138" t="str">
            <v>SC</v>
          </cell>
        </row>
        <row r="139">
          <cell r="A139">
            <v>314210</v>
          </cell>
          <cell r="B139" t="str">
            <v>MIRADOURO</v>
          </cell>
          <cell r="C139" t="str">
            <v>MG</v>
          </cell>
          <cell r="D139">
            <v>33651</v>
          </cell>
          <cell r="E139">
            <v>936503</v>
          </cell>
        </row>
        <row r="140">
          <cell r="A140">
            <v>431775</v>
          </cell>
          <cell r="B140" t="str">
            <v>SANTO ANTONIO DO PLANALTO</v>
          </cell>
          <cell r="C140" t="str">
            <v>RS</v>
          </cell>
          <cell r="D140">
            <v>1837</v>
          </cell>
          <cell r="E140">
            <v>422534</v>
          </cell>
        </row>
        <row r="141">
          <cell r="A141">
            <v>313860</v>
          </cell>
          <cell r="B141" t="str">
            <v>LIMA DUARTE</v>
          </cell>
          <cell r="C141" t="str">
            <v>MG</v>
          </cell>
          <cell r="D141">
            <v>8991</v>
          </cell>
          <cell r="E141">
            <v>2109875</v>
          </cell>
        </row>
        <row r="142">
          <cell r="A142">
            <v>311380</v>
          </cell>
          <cell r="B142" t="str">
            <v>CARMESIA</v>
          </cell>
          <cell r="C142" t="str">
            <v>MG</v>
          </cell>
          <cell r="D142">
            <v>37</v>
          </cell>
          <cell r="E142">
            <v>1076774</v>
          </cell>
        </row>
        <row r="143">
          <cell r="A143">
            <v>312370</v>
          </cell>
          <cell r="B143" t="str">
            <v>ENGENHEIRO CALDAS</v>
          </cell>
          <cell r="C143" t="str">
            <v>MG</v>
          </cell>
          <cell r="D143">
            <v>60391</v>
          </cell>
          <cell r="E143">
            <v>806377</v>
          </cell>
        </row>
        <row r="144">
          <cell r="A144">
            <v>520860</v>
          </cell>
          <cell r="B144" t="str">
            <v>GOIANESIA</v>
          </cell>
          <cell r="C144" t="str">
            <v>GO</v>
          </cell>
          <cell r="D144">
            <v>182013</v>
          </cell>
          <cell r="E144">
            <v>8245157</v>
          </cell>
        </row>
        <row r="145">
          <cell r="A145">
            <v>311205</v>
          </cell>
          <cell r="B145" t="str">
            <v>CANTAGALO</v>
          </cell>
          <cell r="C145" t="str">
            <v>MG</v>
          </cell>
          <cell r="D145">
            <v>6234</v>
          </cell>
          <cell r="E145">
            <v>800752</v>
          </cell>
        </row>
        <row r="146">
          <cell r="A146">
            <v>510850</v>
          </cell>
          <cell r="B146" t="str">
            <v>VERA</v>
          </cell>
          <cell r="C146" t="str">
            <v>MT</v>
          </cell>
        </row>
        <row r="147">
          <cell r="A147">
            <v>316180</v>
          </cell>
          <cell r="B147" t="str">
            <v>SAO GONCALO DO PARA</v>
          </cell>
          <cell r="C147" t="str">
            <v>MG</v>
          </cell>
          <cell r="D147">
            <v>17500</v>
          </cell>
          <cell r="E147">
            <v>1038603</v>
          </cell>
        </row>
        <row r="148">
          <cell r="A148">
            <v>312630</v>
          </cell>
          <cell r="B148" t="str">
            <v>FORTALEZA DE MINAS</v>
          </cell>
          <cell r="C148" t="str">
            <v>MG</v>
          </cell>
          <cell r="D148">
            <v>18026</v>
          </cell>
          <cell r="E148">
            <v>306437</v>
          </cell>
        </row>
        <row r="149">
          <cell r="A149">
            <v>312260</v>
          </cell>
          <cell r="B149" t="str">
            <v>DOM JOAQUIM</v>
          </cell>
          <cell r="C149" t="str">
            <v>MG</v>
          </cell>
          <cell r="D149">
            <v>843</v>
          </cell>
          <cell r="E149">
            <v>652066</v>
          </cell>
        </row>
        <row r="150">
          <cell r="A150">
            <v>313710</v>
          </cell>
          <cell r="B150" t="str">
            <v>LAGAMAR</v>
          </cell>
          <cell r="C150" t="str">
            <v>MG</v>
          </cell>
          <cell r="D150">
            <v>94155</v>
          </cell>
          <cell r="E150">
            <v>120782</v>
          </cell>
        </row>
        <row r="151">
          <cell r="A151">
            <v>312590</v>
          </cell>
          <cell r="B151" t="str">
            <v>FERROS</v>
          </cell>
          <cell r="C151" t="str">
            <v>MG</v>
          </cell>
          <cell r="D151">
            <v>9575</v>
          </cell>
          <cell r="E151">
            <v>1427374</v>
          </cell>
        </row>
        <row r="152">
          <cell r="A152">
            <v>314795</v>
          </cell>
          <cell r="B152" t="str">
            <v>PATIS</v>
          </cell>
          <cell r="C152" t="str">
            <v>MG</v>
          </cell>
          <cell r="E152">
            <v>388537</v>
          </cell>
        </row>
        <row r="153">
          <cell r="A153">
            <v>314480</v>
          </cell>
          <cell r="B153" t="str">
            <v>NOVA LIMA</v>
          </cell>
          <cell r="C153" t="str">
            <v>MG</v>
          </cell>
          <cell r="D153">
            <v>26103</v>
          </cell>
          <cell r="E153">
            <v>85373677</v>
          </cell>
        </row>
        <row r="154">
          <cell r="A154">
            <v>312500</v>
          </cell>
          <cell r="B154" t="str">
            <v>EWBANK DA CAMARA</v>
          </cell>
          <cell r="C154" t="str">
            <v>MG</v>
          </cell>
          <cell r="D154">
            <v>13426</v>
          </cell>
          <cell r="E154">
            <v>135229</v>
          </cell>
        </row>
        <row r="155">
          <cell r="A155">
            <v>420050</v>
          </cell>
          <cell r="B155" t="str">
            <v>AGUAS DE CHAPECO</v>
          </cell>
          <cell r="C155" t="str">
            <v>SC</v>
          </cell>
          <cell r="E155">
            <v>289670</v>
          </cell>
        </row>
        <row r="156">
          <cell r="A156">
            <v>430055</v>
          </cell>
          <cell r="B156" t="str">
            <v>ALTO ALEGRE</v>
          </cell>
          <cell r="C156" t="str">
            <v>RS</v>
          </cell>
          <cell r="D156">
            <v>1996</v>
          </cell>
          <cell r="E156">
            <v>278449</v>
          </cell>
        </row>
        <row r="157">
          <cell r="A157">
            <v>314490</v>
          </cell>
          <cell r="B157" t="str">
            <v>NOVA MODICA</v>
          </cell>
          <cell r="C157" t="str">
            <v>MG</v>
          </cell>
          <cell r="E157">
            <v>98988</v>
          </cell>
        </row>
        <row r="158">
          <cell r="A158">
            <v>314675</v>
          </cell>
          <cell r="B158" t="str">
            <v>PALMOPOLIS</v>
          </cell>
          <cell r="C158" t="str">
            <v>MG</v>
          </cell>
          <cell r="E158">
            <v>1083346</v>
          </cell>
        </row>
        <row r="159">
          <cell r="A159">
            <v>421090</v>
          </cell>
          <cell r="B159" t="str">
            <v>MODELO</v>
          </cell>
          <cell r="C159" t="str">
            <v>SC</v>
          </cell>
          <cell r="E159">
            <v>247226</v>
          </cell>
        </row>
        <row r="160">
          <cell r="A160">
            <v>421580</v>
          </cell>
          <cell r="B160" t="str">
            <v>SAO BENTO DO SUL</v>
          </cell>
          <cell r="C160" t="str">
            <v>SC</v>
          </cell>
          <cell r="D160">
            <v>1189188</v>
          </cell>
          <cell r="E160">
            <v>4908430</v>
          </cell>
          <cell r="F160">
            <v>389883</v>
          </cell>
        </row>
        <row r="161">
          <cell r="A161">
            <v>310665</v>
          </cell>
          <cell r="B161" t="str">
            <v>BERIZAL</v>
          </cell>
          <cell r="C161" t="str">
            <v>MG</v>
          </cell>
          <cell r="E161">
            <v>789100</v>
          </cell>
        </row>
        <row r="162">
          <cell r="A162">
            <v>310160</v>
          </cell>
          <cell r="B162" t="str">
            <v>ALFENAS</v>
          </cell>
          <cell r="C162" t="str">
            <v>MG</v>
          </cell>
          <cell r="D162">
            <v>3692</v>
          </cell>
          <cell r="E162">
            <v>904953</v>
          </cell>
        </row>
        <row r="163">
          <cell r="A163">
            <v>430258</v>
          </cell>
          <cell r="B163" t="str">
            <v>BOZANO</v>
          </cell>
          <cell r="C163" t="str">
            <v>RS</v>
          </cell>
          <cell r="D163">
            <v>2233</v>
          </cell>
          <cell r="E163">
            <v>266648</v>
          </cell>
        </row>
        <row r="164">
          <cell r="A164">
            <v>350010</v>
          </cell>
          <cell r="B164" t="str">
            <v>ADAMANTINA</v>
          </cell>
          <cell r="C164" t="str">
            <v>SP</v>
          </cell>
          <cell r="D164">
            <v>21648</v>
          </cell>
          <cell r="E164">
            <v>60956624</v>
          </cell>
          <cell r="F164">
            <v>149</v>
          </cell>
          <cell r="G164">
            <v>15870506</v>
          </cell>
        </row>
        <row r="165">
          <cell r="A165">
            <v>312870</v>
          </cell>
          <cell r="B165" t="str">
            <v>GUAXUPE</v>
          </cell>
          <cell r="C165" t="str">
            <v>MG</v>
          </cell>
          <cell r="D165">
            <v>2886</v>
          </cell>
          <cell r="E165">
            <v>81125093</v>
          </cell>
        </row>
        <row r="166">
          <cell r="A166">
            <v>312560</v>
          </cell>
          <cell r="B166" t="str">
            <v>FELISBURGO</v>
          </cell>
          <cell r="C166" t="str">
            <v>MG</v>
          </cell>
          <cell r="D166">
            <v>6600</v>
          </cell>
          <cell r="E166">
            <v>662255</v>
          </cell>
        </row>
        <row r="167">
          <cell r="A167">
            <v>314650</v>
          </cell>
          <cell r="B167" t="str">
            <v>PAINS</v>
          </cell>
          <cell r="C167" t="str">
            <v>MG</v>
          </cell>
          <cell r="E167">
            <v>2877</v>
          </cell>
        </row>
        <row r="168">
          <cell r="A168">
            <v>314030</v>
          </cell>
          <cell r="B168" t="str">
            <v>MARLIERIA</v>
          </cell>
          <cell r="C168" t="str">
            <v>MG</v>
          </cell>
          <cell r="D168">
            <v>144034</v>
          </cell>
          <cell r="E168">
            <v>1165589</v>
          </cell>
        </row>
        <row r="169">
          <cell r="A169">
            <v>316580</v>
          </cell>
          <cell r="B169" t="str">
            <v>SENADOR JOSE BENTO</v>
          </cell>
          <cell r="C169" t="str">
            <v>MG</v>
          </cell>
          <cell r="E169">
            <v>848109</v>
          </cell>
        </row>
        <row r="170">
          <cell r="A170">
            <v>316553</v>
          </cell>
          <cell r="B170" t="str">
            <v>SARZEDO</v>
          </cell>
          <cell r="C170" t="str">
            <v>MG</v>
          </cell>
          <cell r="D170">
            <v>3265</v>
          </cell>
          <cell r="E170">
            <v>21525587</v>
          </cell>
        </row>
        <row r="171">
          <cell r="A171">
            <v>420945</v>
          </cell>
          <cell r="B171" t="str">
            <v>LAJEADO GRANDE</v>
          </cell>
          <cell r="C171" t="str">
            <v>SC</v>
          </cell>
        </row>
        <row r="172">
          <cell r="A172">
            <v>320190</v>
          </cell>
          <cell r="B172" t="str">
            <v>DOMINGOS MARTINS</v>
          </cell>
          <cell r="C172" t="str">
            <v>ES</v>
          </cell>
          <cell r="D172">
            <v>26</v>
          </cell>
          <cell r="E172">
            <v>1653458</v>
          </cell>
        </row>
        <row r="173">
          <cell r="A173">
            <v>316360</v>
          </cell>
          <cell r="B173" t="str">
            <v>SAO JOSE DO MANTIMENTO</v>
          </cell>
          <cell r="C173" t="str">
            <v>MG</v>
          </cell>
          <cell r="D173">
            <v>226362</v>
          </cell>
          <cell r="E173">
            <v>286103</v>
          </cell>
        </row>
        <row r="174">
          <cell r="A174">
            <v>500440</v>
          </cell>
          <cell r="B174" t="str">
            <v>INOCENCIA</v>
          </cell>
          <cell r="C174" t="str">
            <v>MS</v>
          </cell>
        </row>
        <row r="175">
          <cell r="A175">
            <v>313110</v>
          </cell>
          <cell r="B175" t="str">
            <v>INIMUTABA</v>
          </cell>
          <cell r="C175" t="str">
            <v>MG</v>
          </cell>
          <cell r="D175">
            <v>1064</v>
          </cell>
          <cell r="E175">
            <v>968963</v>
          </cell>
        </row>
        <row r="176">
          <cell r="A176">
            <v>311440</v>
          </cell>
          <cell r="B176" t="str">
            <v>CARMO DO RIO CLARO</v>
          </cell>
          <cell r="C176" t="str">
            <v>MG</v>
          </cell>
          <cell r="D176">
            <v>70</v>
          </cell>
          <cell r="E176">
            <v>12878529</v>
          </cell>
        </row>
        <row r="177">
          <cell r="A177">
            <v>421575</v>
          </cell>
          <cell r="B177" t="str">
            <v>SAO BERNARDINO</v>
          </cell>
          <cell r="C177" t="str">
            <v>SC</v>
          </cell>
          <cell r="E177">
            <v>182565</v>
          </cell>
        </row>
        <row r="178">
          <cell r="A178">
            <v>432280</v>
          </cell>
          <cell r="B178" t="str">
            <v>VERANOPOLIS</v>
          </cell>
          <cell r="C178" t="str">
            <v>RS</v>
          </cell>
        </row>
        <row r="179">
          <cell r="A179">
            <v>310920</v>
          </cell>
          <cell r="B179" t="str">
            <v>BUENOPOLIS</v>
          </cell>
          <cell r="C179" t="str">
            <v>MG</v>
          </cell>
          <cell r="D179">
            <v>180322</v>
          </cell>
          <cell r="E179">
            <v>3070959</v>
          </cell>
        </row>
        <row r="180">
          <cell r="A180">
            <v>310300</v>
          </cell>
          <cell r="B180" t="str">
            <v>ANTONIO DIAS</v>
          </cell>
          <cell r="C180" t="str">
            <v>MG</v>
          </cell>
          <cell r="E180">
            <v>1417992</v>
          </cell>
        </row>
        <row r="181">
          <cell r="A181">
            <v>314315</v>
          </cell>
          <cell r="B181" t="str">
            <v>MONTE FORMOSO</v>
          </cell>
          <cell r="C181" t="str">
            <v>MG</v>
          </cell>
          <cell r="D181">
            <v>60</v>
          </cell>
          <cell r="E181">
            <v>16792</v>
          </cell>
        </row>
        <row r="182">
          <cell r="A182">
            <v>421555</v>
          </cell>
          <cell r="B182" t="str">
            <v>SANTA HELENA</v>
          </cell>
          <cell r="C182" t="str">
            <v>SC</v>
          </cell>
          <cell r="E182">
            <v>450646</v>
          </cell>
        </row>
        <row r="183">
          <cell r="A183">
            <v>311110</v>
          </cell>
          <cell r="B183" t="str">
            <v>CAMPINA VERDE</v>
          </cell>
          <cell r="C183" t="str">
            <v>MG</v>
          </cell>
          <cell r="D183">
            <v>55684</v>
          </cell>
          <cell r="E183">
            <v>1290538</v>
          </cell>
        </row>
        <row r="184">
          <cell r="A184">
            <v>316090</v>
          </cell>
          <cell r="B184" t="str">
            <v>SAO BRAS DO SUACUI</v>
          </cell>
          <cell r="C184" t="str">
            <v>MG</v>
          </cell>
          <cell r="D184">
            <v>343</v>
          </cell>
          <cell r="E184">
            <v>811453</v>
          </cell>
        </row>
        <row r="185">
          <cell r="A185">
            <v>352490</v>
          </cell>
          <cell r="B185" t="str">
            <v>JAMBEIRO</v>
          </cell>
          <cell r="C185" t="str">
            <v>SP</v>
          </cell>
        </row>
        <row r="186">
          <cell r="A186">
            <v>311650</v>
          </cell>
          <cell r="B186" t="str">
            <v>CLARO DOS POCOES</v>
          </cell>
          <cell r="C186" t="str">
            <v>MG</v>
          </cell>
          <cell r="D186">
            <v>106</v>
          </cell>
          <cell r="E186">
            <v>582221</v>
          </cell>
        </row>
        <row r="187">
          <cell r="A187">
            <v>315210</v>
          </cell>
          <cell r="B187" t="str">
            <v>PONTE NOVA</v>
          </cell>
          <cell r="C187" t="str">
            <v>MG</v>
          </cell>
          <cell r="D187">
            <v>1285407</v>
          </cell>
          <cell r="E187">
            <v>6757433</v>
          </cell>
        </row>
        <row r="188">
          <cell r="A188">
            <v>500375</v>
          </cell>
          <cell r="B188" t="str">
            <v>ELDORADO</v>
          </cell>
          <cell r="C188" t="str">
            <v>MS</v>
          </cell>
          <cell r="D188">
            <v>187972</v>
          </cell>
          <cell r="E188">
            <v>360898</v>
          </cell>
        </row>
        <row r="189">
          <cell r="A189">
            <v>311490</v>
          </cell>
          <cell r="B189" t="str">
            <v>CASA GRANDE</v>
          </cell>
          <cell r="C189" t="str">
            <v>MG</v>
          </cell>
          <cell r="D189">
            <v>9443</v>
          </cell>
          <cell r="E189">
            <v>537410</v>
          </cell>
        </row>
        <row r="190">
          <cell r="A190">
            <v>313850</v>
          </cell>
          <cell r="B190" t="str">
            <v>LIBERDADE</v>
          </cell>
          <cell r="C190" t="str">
            <v>MG</v>
          </cell>
          <cell r="D190">
            <v>3364</v>
          </cell>
          <cell r="E190">
            <v>338411</v>
          </cell>
        </row>
        <row r="191">
          <cell r="A191">
            <v>317107</v>
          </cell>
          <cell r="B191" t="str">
            <v>VEREDINHA</v>
          </cell>
          <cell r="C191" t="str">
            <v>MG</v>
          </cell>
          <cell r="D191">
            <v>25987</v>
          </cell>
          <cell r="E191">
            <v>303033</v>
          </cell>
        </row>
        <row r="192">
          <cell r="A192">
            <v>313695</v>
          </cell>
          <cell r="B192" t="str">
            <v>JUVENILIA</v>
          </cell>
          <cell r="C192" t="str">
            <v>MG</v>
          </cell>
          <cell r="D192">
            <v>355518</v>
          </cell>
          <cell r="E192">
            <v>1479083</v>
          </cell>
        </row>
        <row r="193">
          <cell r="A193">
            <v>314950</v>
          </cell>
          <cell r="B193" t="str">
            <v>PEQUERI</v>
          </cell>
          <cell r="C193" t="str">
            <v>MG</v>
          </cell>
          <cell r="D193">
            <v>690</v>
          </cell>
          <cell r="E193">
            <v>871183</v>
          </cell>
        </row>
        <row r="194">
          <cell r="A194">
            <v>421895</v>
          </cell>
          <cell r="B194" t="str">
            <v>URUPEMA</v>
          </cell>
          <cell r="C194" t="str">
            <v>SC</v>
          </cell>
          <cell r="D194">
            <v>1640</v>
          </cell>
          <cell r="E194">
            <v>82570</v>
          </cell>
        </row>
        <row r="195">
          <cell r="A195">
            <v>432120</v>
          </cell>
          <cell r="B195" t="str">
            <v>TAQUARA</v>
          </cell>
          <cell r="C195" t="str">
            <v>RS</v>
          </cell>
          <cell r="E195">
            <v>583307</v>
          </cell>
        </row>
        <row r="196">
          <cell r="A196">
            <v>317080</v>
          </cell>
          <cell r="B196" t="str">
            <v>VARZEA DA PALMA</v>
          </cell>
          <cell r="C196" t="str">
            <v>MG</v>
          </cell>
          <cell r="D196">
            <v>196732</v>
          </cell>
          <cell r="E196">
            <v>3226302</v>
          </cell>
        </row>
        <row r="197">
          <cell r="A197">
            <v>315057</v>
          </cell>
          <cell r="B197" t="str">
            <v>PINTOPOLIS</v>
          </cell>
          <cell r="C197" t="str">
            <v>MG</v>
          </cell>
          <cell r="E197">
            <v>1145482</v>
          </cell>
        </row>
        <row r="198">
          <cell r="A198">
            <v>312310</v>
          </cell>
          <cell r="B198" t="str">
            <v>DORES DE GUANHAES</v>
          </cell>
          <cell r="C198" t="str">
            <v>MG</v>
          </cell>
          <cell r="D198">
            <v>50496</v>
          </cell>
          <cell r="E198">
            <v>1076861</v>
          </cell>
        </row>
        <row r="199">
          <cell r="A199">
            <v>314450</v>
          </cell>
          <cell r="B199" t="str">
            <v>NAZARENO</v>
          </cell>
          <cell r="C199" t="str">
            <v>MG</v>
          </cell>
          <cell r="D199">
            <v>15</v>
          </cell>
          <cell r="E199">
            <v>749478</v>
          </cell>
        </row>
        <row r="200">
          <cell r="A200">
            <v>313830</v>
          </cell>
          <cell r="B200" t="str">
            <v>LEANDRO FERREIRA</v>
          </cell>
          <cell r="C200" t="str">
            <v>MG</v>
          </cell>
        </row>
        <row r="201">
          <cell r="A201">
            <v>420730</v>
          </cell>
          <cell r="B201" t="str">
            <v>IMBITUBA</v>
          </cell>
          <cell r="C201" t="str">
            <v>SC</v>
          </cell>
          <cell r="E201">
            <v>2420989</v>
          </cell>
        </row>
        <row r="202">
          <cell r="A202">
            <v>411120</v>
          </cell>
          <cell r="B202" t="str">
            <v>ITAPEJARA D'OESTE</v>
          </cell>
          <cell r="C202" t="str">
            <v>PR</v>
          </cell>
        </row>
        <row r="203">
          <cell r="A203">
            <v>311820</v>
          </cell>
          <cell r="B203" t="str">
            <v>CONQUISTA</v>
          </cell>
          <cell r="C203" t="str">
            <v>MG</v>
          </cell>
          <cell r="D203">
            <v>1024</v>
          </cell>
          <cell r="E203">
            <v>528922</v>
          </cell>
        </row>
        <row r="204">
          <cell r="A204">
            <v>312540</v>
          </cell>
          <cell r="B204" t="str">
            <v>FELICIO DOS SANTOS</v>
          </cell>
          <cell r="C204" t="str">
            <v>MG</v>
          </cell>
          <cell r="D204">
            <v>8801</v>
          </cell>
          <cell r="E204">
            <v>751457</v>
          </cell>
        </row>
        <row r="205">
          <cell r="A205">
            <v>312000</v>
          </cell>
          <cell r="B205" t="str">
            <v>CORREGO NOVO</v>
          </cell>
          <cell r="C205" t="str">
            <v>MG</v>
          </cell>
          <cell r="D205">
            <v>120</v>
          </cell>
          <cell r="E205">
            <v>478620</v>
          </cell>
        </row>
        <row r="206">
          <cell r="A206">
            <v>354170</v>
          </cell>
          <cell r="B206" t="str">
            <v>QUATA</v>
          </cell>
          <cell r="C206" t="str">
            <v>SP</v>
          </cell>
        </row>
        <row r="207">
          <cell r="A207">
            <v>420257</v>
          </cell>
          <cell r="B207" t="str">
            <v>BOM JESUS DO OESTE</v>
          </cell>
          <cell r="C207" t="str">
            <v>SC</v>
          </cell>
          <cell r="E207">
            <v>276967</v>
          </cell>
        </row>
        <row r="208">
          <cell r="A208">
            <v>310720</v>
          </cell>
          <cell r="B208" t="str">
            <v>BOCAINA DE MINAS</v>
          </cell>
          <cell r="C208" t="str">
            <v>MG</v>
          </cell>
          <cell r="D208">
            <v>14282</v>
          </cell>
          <cell r="E208">
            <v>613853</v>
          </cell>
        </row>
        <row r="209">
          <cell r="A209">
            <v>314270</v>
          </cell>
          <cell r="B209" t="str">
            <v>MONTALVANIA</v>
          </cell>
          <cell r="C209" t="str">
            <v>MG</v>
          </cell>
          <cell r="E209">
            <v>373959</v>
          </cell>
        </row>
        <row r="210">
          <cell r="A210">
            <v>316290</v>
          </cell>
          <cell r="B210" t="str">
            <v>SAO JOAO NEPOMUCENO</v>
          </cell>
          <cell r="C210" t="str">
            <v>MG</v>
          </cell>
          <cell r="D210">
            <v>150238</v>
          </cell>
          <cell r="E210">
            <v>1384142</v>
          </cell>
        </row>
        <row r="211">
          <cell r="A211">
            <v>317040</v>
          </cell>
          <cell r="B211" t="str">
            <v>UNAI</v>
          </cell>
          <cell r="C211" t="str">
            <v>MG</v>
          </cell>
          <cell r="D211">
            <v>21450</v>
          </cell>
          <cell r="E211">
            <v>2915960</v>
          </cell>
        </row>
        <row r="212">
          <cell r="A212">
            <v>312650</v>
          </cell>
          <cell r="B212" t="str">
            <v>FRANCISCO BADARO</v>
          </cell>
          <cell r="C212" t="str">
            <v>MG</v>
          </cell>
          <cell r="D212">
            <v>30</v>
          </cell>
          <cell r="E212">
            <v>955584</v>
          </cell>
        </row>
        <row r="213">
          <cell r="A213">
            <v>311060</v>
          </cell>
          <cell r="B213" t="str">
            <v>CAMBUI</v>
          </cell>
          <cell r="C213" t="str">
            <v>MG</v>
          </cell>
          <cell r="D213">
            <v>279</v>
          </cell>
          <cell r="E213">
            <v>1222128</v>
          </cell>
        </row>
        <row r="214">
          <cell r="A214">
            <v>510420</v>
          </cell>
          <cell r="B214" t="str">
            <v>GUIRATINGA</v>
          </cell>
          <cell r="C214" t="str">
            <v>MT</v>
          </cell>
          <cell r="E214">
            <v>568603</v>
          </cell>
        </row>
        <row r="215">
          <cell r="A215">
            <v>310460</v>
          </cell>
          <cell r="B215" t="str">
            <v>ASTOLFO DUTRA</v>
          </cell>
          <cell r="C215" t="str">
            <v>MG</v>
          </cell>
          <cell r="D215">
            <v>11984</v>
          </cell>
          <cell r="E215">
            <v>613583</v>
          </cell>
        </row>
        <row r="216">
          <cell r="A216">
            <v>510325</v>
          </cell>
          <cell r="B216" t="str">
            <v>COLNIZA</v>
          </cell>
          <cell r="C216" t="str">
            <v>MT</v>
          </cell>
          <cell r="D216">
            <v>44184</v>
          </cell>
          <cell r="E216">
            <v>3524468</v>
          </cell>
        </row>
        <row r="217">
          <cell r="A217">
            <v>311020</v>
          </cell>
          <cell r="B217" t="str">
            <v>CAJURI</v>
          </cell>
          <cell r="C217" t="str">
            <v>MG</v>
          </cell>
          <cell r="D217">
            <v>13150</v>
          </cell>
          <cell r="E217">
            <v>616339</v>
          </cell>
        </row>
        <row r="218">
          <cell r="A218">
            <v>312460</v>
          </cell>
          <cell r="B218" t="str">
            <v>ESTRELA DALVA</v>
          </cell>
          <cell r="C218" t="str">
            <v>MG</v>
          </cell>
          <cell r="D218">
            <v>90</v>
          </cell>
          <cell r="E218">
            <v>626602</v>
          </cell>
        </row>
        <row r="219">
          <cell r="A219">
            <v>313350</v>
          </cell>
          <cell r="B219" t="str">
            <v>ITAPECERICA</v>
          </cell>
          <cell r="C219" t="str">
            <v>MG</v>
          </cell>
          <cell r="D219">
            <v>68529</v>
          </cell>
          <cell r="E219">
            <v>1238819</v>
          </cell>
        </row>
        <row r="220">
          <cell r="A220">
            <v>431910</v>
          </cell>
          <cell r="B220" t="str">
            <v>SAO MARTINHO</v>
          </cell>
          <cell r="C220" t="str">
            <v>RS</v>
          </cell>
        </row>
        <row r="221">
          <cell r="A221">
            <v>311000</v>
          </cell>
          <cell r="B221" t="str">
            <v>CAETE</v>
          </cell>
          <cell r="C221" t="str">
            <v>MG</v>
          </cell>
          <cell r="D221">
            <v>490</v>
          </cell>
          <cell r="E221">
            <v>20061421</v>
          </cell>
        </row>
        <row r="222">
          <cell r="A222">
            <v>352200</v>
          </cell>
          <cell r="B222" t="str">
            <v>ITAJU</v>
          </cell>
          <cell r="C222" t="str">
            <v>SP</v>
          </cell>
          <cell r="E222">
            <v>289124</v>
          </cell>
          <cell r="G222">
            <v>256807</v>
          </cell>
        </row>
        <row r="223">
          <cell r="A223">
            <v>355390</v>
          </cell>
          <cell r="B223" t="str">
            <v>TARABAI</v>
          </cell>
          <cell r="C223" t="str">
            <v>SP</v>
          </cell>
        </row>
        <row r="224">
          <cell r="A224">
            <v>311910</v>
          </cell>
          <cell r="B224" t="str">
            <v>CORINTO</v>
          </cell>
          <cell r="C224" t="str">
            <v>MG</v>
          </cell>
          <cell r="D224">
            <v>40022</v>
          </cell>
          <cell r="E224">
            <v>1478716</v>
          </cell>
        </row>
        <row r="225">
          <cell r="A225">
            <v>355475</v>
          </cell>
          <cell r="B225" t="str">
            <v>TRABIJU</v>
          </cell>
          <cell r="C225" t="str">
            <v>SP</v>
          </cell>
        </row>
        <row r="226">
          <cell r="A226">
            <v>314505</v>
          </cell>
          <cell r="B226" t="str">
            <v>NOVA PORTEIRINHA</v>
          </cell>
          <cell r="C226" t="str">
            <v>MG</v>
          </cell>
          <cell r="E226">
            <v>7114871</v>
          </cell>
        </row>
        <row r="227">
          <cell r="A227">
            <v>314310</v>
          </cell>
          <cell r="B227" t="str">
            <v>MONTE CARMELO</v>
          </cell>
          <cell r="C227" t="str">
            <v>MG</v>
          </cell>
          <cell r="D227">
            <v>179763</v>
          </cell>
          <cell r="E227">
            <v>1306968</v>
          </cell>
        </row>
        <row r="228">
          <cell r="A228">
            <v>316570</v>
          </cell>
          <cell r="B228" t="str">
            <v>SENADOR FIRMINO</v>
          </cell>
          <cell r="C228" t="str">
            <v>MG</v>
          </cell>
          <cell r="D228">
            <v>779</v>
          </cell>
          <cell r="E228">
            <v>511724</v>
          </cell>
        </row>
        <row r="229">
          <cell r="A229">
            <v>315290</v>
          </cell>
          <cell r="B229" t="str">
            <v>PRATAPOLIS</v>
          </cell>
          <cell r="C229" t="str">
            <v>MG</v>
          </cell>
          <cell r="D229">
            <v>1977</v>
          </cell>
          <cell r="E229">
            <v>105358</v>
          </cell>
        </row>
        <row r="230">
          <cell r="A230">
            <v>311980</v>
          </cell>
          <cell r="B230" t="str">
            <v>CORREGO DANTA</v>
          </cell>
          <cell r="C230" t="str">
            <v>MG</v>
          </cell>
          <cell r="D230">
            <v>12389</v>
          </cell>
          <cell r="E230">
            <v>434434</v>
          </cell>
        </row>
        <row r="231">
          <cell r="A231">
            <v>310260</v>
          </cell>
          <cell r="B231" t="str">
            <v>ANDRADAS</v>
          </cell>
          <cell r="C231" t="str">
            <v>MG</v>
          </cell>
          <cell r="D231">
            <v>7278</v>
          </cell>
          <cell r="E231">
            <v>21885219</v>
          </cell>
        </row>
        <row r="232">
          <cell r="A232">
            <v>500750</v>
          </cell>
          <cell r="B232" t="str">
            <v>ROCHEDO</v>
          </cell>
          <cell r="C232" t="str">
            <v>MS</v>
          </cell>
          <cell r="D232">
            <v>24370</v>
          </cell>
          <cell r="E232">
            <v>492314</v>
          </cell>
        </row>
        <row r="233">
          <cell r="A233">
            <v>310610</v>
          </cell>
          <cell r="B233" t="str">
            <v>BELMIRO BRAGA</v>
          </cell>
          <cell r="C233" t="str">
            <v>MG</v>
          </cell>
          <cell r="D233">
            <v>18540</v>
          </cell>
          <cell r="E233">
            <v>441733</v>
          </cell>
        </row>
        <row r="234">
          <cell r="A234">
            <v>312290</v>
          </cell>
          <cell r="B234" t="str">
            <v>DONA EUSEBIA</v>
          </cell>
          <cell r="C234" t="str">
            <v>MG</v>
          </cell>
          <cell r="D234">
            <v>5592</v>
          </cell>
          <cell r="E234">
            <v>109148</v>
          </cell>
        </row>
        <row r="235">
          <cell r="A235">
            <v>314590</v>
          </cell>
          <cell r="B235" t="str">
            <v>OURO BRANCO</v>
          </cell>
          <cell r="C235" t="str">
            <v>MG</v>
          </cell>
          <cell r="D235">
            <v>5548</v>
          </cell>
          <cell r="E235">
            <v>126218</v>
          </cell>
        </row>
        <row r="236">
          <cell r="A236">
            <v>316150</v>
          </cell>
          <cell r="B236" t="str">
            <v>SAO GERALDO</v>
          </cell>
          <cell r="C236" t="str">
            <v>MG</v>
          </cell>
          <cell r="D236">
            <v>8650</v>
          </cell>
          <cell r="E236">
            <v>979987</v>
          </cell>
        </row>
        <row r="237">
          <cell r="A237">
            <v>431160</v>
          </cell>
          <cell r="B237" t="str">
            <v>LIBERATO SALZANO</v>
          </cell>
          <cell r="C237" t="str">
            <v>RS</v>
          </cell>
          <cell r="D237">
            <v>8302</v>
          </cell>
          <cell r="E237">
            <v>337933</v>
          </cell>
        </row>
        <row r="238">
          <cell r="A238">
            <v>412215</v>
          </cell>
          <cell r="B238" t="str">
            <v>RIO BONITO DO IGUACU</v>
          </cell>
          <cell r="C238" t="str">
            <v>PR</v>
          </cell>
          <cell r="D238">
            <v>108200</v>
          </cell>
          <cell r="E238">
            <v>1247292</v>
          </cell>
        </row>
        <row r="239">
          <cell r="A239">
            <v>310480</v>
          </cell>
          <cell r="B239" t="str">
            <v>AUGUSTO DE LIMA</v>
          </cell>
          <cell r="C239" t="str">
            <v>MG</v>
          </cell>
          <cell r="E239">
            <v>1819962</v>
          </cell>
        </row>
        <row r="240">
          <cell r="A240">
            <v>315950</v>
          </cell>
          <cell r="B240" t="str">
            <v>SANTA RITA DO ITUETO</v>
          </cell>
          <cell r="C240" t="str">
            <v>MG</v>
          </cell>
          <cell r="D240">
            <v>29710</v>
          </cell>
          <cell r="E240">
            <v>946706</v>
          </cell>
        </row>
        <row r="241">
          <cell r="A241">
            <v>316000</v>
          </cell>
          <cell r="B241" t="str">
            <v>SANTO ANTONIO DO AVENTUREIRO</v>
          </cell>
          <cell r="C241" t="str">
            <v>MG</v>
          </cell>
          <cell r="D241">
            <v>150</v>
          </cell>
          <cell r="E241">
            <v>241244</v>
          </cell>
        </row>
        <row r="242">
          <cell r="A242">
            <v>316447</v>
          </cell>
          <cell r="B242" t="str">
            <v>SAO SEBASTIAO DO ANTA</v>
          </cell>
          <cell r="C242" t="str">
            <v>MG</v>
          </cell>
          <cell r="E242">
            <v>2747519</v>
          </cell>
        </row>
        <row r="243">
          <cell r="A243">
            <v>352570</v>
          </cell>
          <cell r="B243" t="str">
            <v>JOSE BONIFACIO</v>
          </cell>
          <cell r="C243" t="str">
            <v>SP</v>
          </cell>
        </row>
        <row r="244">
          <cell r="A244">
            <v>316320</v>
          </cell>
          <cell r="B244" t="str">
            <v>SAO JOSE DO ALEGRE</v>
          </cell>
          <cell r="C244" t="str">
            <v>MG</v>
          </cell>
          <cell r="D244">
            <v>4692</v>
          </cell>
          <cell r="E244">
            <v>808570</v>
          </cell>
        </row>
        <row r="245">
          <cell r="A245">
            <v>316270</v>
          </cell>
          <cell r="B245" t="str">
            <v>SAO JOAO DO PARAISO</v>
          </cell>
          <cell r="C245" t="str">
            <v>MG</v>
          </cell>
          <cell r="D245">
            <v>38551</v>
          </cell>
          <cell r="E245">
            <v>1641807</v>
          </cell>
        </row>
        <row r="246">
          <cell r="A246">
            <v>430540</v>
          </cell>
          <cell r="B246" t="str">
            <v>CHIAPETTA</v>
          </cell>
          <cell r="C246" t="str">
            <v>RS</v>
          </cell>
        </row>
        <row r="247">
          <cell r="A247">
            <v>311360</v>
          </cell>
          <cell r="B247" t="str">
            <v>CAREACU</v>
          </cell>
          <cell r="C247" t="str">
            <v>MG</v>
          </cell>
          <cell r="D247">
            <v>72745</v>
          </cell>
          <cell r="E247">
            <v>929761</v>
          </cell>
        </row>
        <row r="248">
          <cell r="A248">
            <v>510776</v>
          </cell>
          <cell r="B248" t="str">
            <v>SANTA RITA DO TRIVELATO</v>
          </cell>
          <cell r="C248" t="str">
            <v>MT</v>
          </cell>
          <cell r="D248">
            <v>100</v>
          </cell>
          <cell r="E248">
            <v>324982</v>
          </cell>
          <cell r="G248">
            <v>271626</v>
          </cell>
        </row>
        <row r="249">
          <cell r="A249">
            <v>420253</v>
          </cell>
          <cell r="B249" t="str">
            <v>BOM JESUS</v>
          </cell>
          <cell r="C249" t="str">
            <v>SC</v>
          </cell>
        </row>
        <row r="250">
          <cell r="A250">
            <v>311300</v>
          </cell>
          <cell r="B250" t="str">
            <v>CARAI</v>
          </cell>
          <cell r="C250" t="str">
            <v>MG</v>
          </cell>
          <cell r="D250">
            <v>455134</v>
          </cell>
          <cell r="E250">
            <v>2293607</v>
          </cell>
        </row>
        <row r="251">
          <cell r="A251">
            <v>312760</v>
          </cell>
          <cell r="B251" t="str">
            <v>GOUVEIA</v>
          </cell>
          <cell r="C251" t="str">
            <v>MG</v>
          </cell>
          <cell r="D251">
            <v>165397</v>
          </cell>
          <cell r="E251">
            <v>1352481</v>
          </cell>
        </row>
        <row r="252">
          <cell r="A252">
            <v>354820</v>
          </cell>
          <cell r="B252" t="str">
            <v>SANTO ANTONIO DO PINHAL</v>
          </cell>
          <cell r="C252" t="str">
            <v>SP</v>
          </cell>
          <cell r="D252">
            <v>12118</v>
          </cell>
          <cell r="E252">
            <v>99640</v>
          </cell>
        </row>
        <row r="253">
          <cell r="A253">
            <v>314140</v>
          </cell>
          <cell r="B253" t="str">
            <v>MEDINA</v>
          </cell>
          <cell r="C253" t="str">
            <v>MG</v>
          </cell>
          <cell r="D253">
            <v>620</v>
          </cell>
          <cell r="E253">
            <v>15762091</v>
          </cell>
        </row>
        <row r="254">
          <cell r="A254">
            <v>432149</v>
          </cell>
          <cell r="B254" t="str">
            <v>TOROPI</v>
          </cell>
          <cell r="C254" t="str">
            <v>RS</v>
          </cell>
          <cell r="D254">
            <v>138</v>
          </cell>
        </row>
        <row r="255">
          <cell r="A255">
            <v>315050</v>
          </cell>
          <cell r="B255" t="str">
            <v>PIMENTA</v>
          </cell>
          <cell r="C255" t="str">
            <v>MG</v>
          </cell>
          <cell r="D255">
            <v>2491</v>
          </cell>
          <cell r="E255">
            <v>276871</v>
          </cell>
        </row>
        <row r="256">
          <cell r="A256">
            <v>521400</v>
          </cell>
          <cell r="B256" t="str">
            <v>MOZARLANDIA</v>
          </cell>
          <cell r="C256" t="str">
            <v>GO</v>
          </cell>
          <cell r="D256">
            <v>5081</v>
          </cell>
          <cell r="E256">
            <v>102175</v>
          </cell>
        </row>
        <row r="257">
          <cell r="A257">
            <v>316557</v>
          </cell>
          <cell r="B257" t="str">
            <v>SENADOR AMARAL</v>
          </cell>
          <cell r="C257" t="str">
            <v>MG</v>
          </cell>
          <cell r="D257">
            <v>667</v>
          </cell>
          <cell r="E257">
            <v>494828</v>
          </cell>
        </row>
        <row r="258">
          <cell r="A258">
            <v>315520</v>
          </cell>
          <cell r="B258" t="str">
            <v>RIO ESPERA</v>
          </cell>
          <cell r="C258" t="str">
            <v>MG</v>
          </cell>
          <cell r="D258">
            <v>50</v>
          </cell>
          <cell r="E258">
            <v>1004101</v>
          </cell>
        </row>
        <row r="259">
          <cell r="A259">
            <v>310400</v>
          </cell>
          <cell r="B259" t="str">
            <v>ARAXA</v>
          </cell>
          <cell r="C259" t="str">
            <v>MG</v>
          </cell>
          <cell r="E259">
            <v>76988745</v>
          </cell>
        </row>
        <row r="260">
          <cell r="A260">
            <v>313210</v>
          </cell>
          <cell r="B260" t="str">
            <v>ITACARAMBI</v>
          </cell>
          <cell r="C260" t="str">
            <v>MG</v>
          </cell>
          <cell r="D260">
            <v>465763</v>
          </cell>
          <cell r="E260">
            <v>2208191</v>
          </cell>
        </row>
        <row r="261">
          <cell r="A261">
            <v>352060</v>
          </cell>
          <cell r="B261" t="str">
            <v>INDIANA</v>
          </cell>
          <cell r="C261" t="str">
            <v>SP</v>
          </cell>
        </row>
        <row r="262">
          <cell r="A262">
            <v>312780</v>
          </cell>
          <cell r="B262" t="str">
            <v>GRAO MOGOL</v>
          </cell>
          <cell r="C262" t="str">
            <v>MG</v>
          </cell>
          <cell r="D262">
            <v>1150</v>
          </cell>
          <cell r="E262">
            <v>1490284</v>
          </cell>
        </row>
        <row r="263">
          <cell r="A263">
            <v>313200</v>
          </cell>
          <cell r="B263" t="str">
            <v>ITACAMBIRA</v>
          </cell>
          <cell r="C263" t="str">
            <v>MG</v>
          </cell>
          <cell r="D263">
            <v>10486</v>
          </cell>
          <cell r="E263">
            <v>708367</v>
          </cell>
        </row>
        <row r="264">
          <cell r="A264">
            <v>316080</v>
          </cell>
          <cell r="B264" t="str">
            <v>SAO BENTO ABADE</v>
          </cell>
          <cell r="C264" t="str">
            <v>MG</v>
          </cell>
          <cell r="D264">
            <v>270</v>
          </cell>
          <cell r="E264">
            <v>1970832</v>
          </cell>
        </row>
        <row r="265">
          <cell r="A265">
            <v>314770</v>
          </cell>
          <cell r="B265" t="str">
            <v>PASSA TEMPO</v>
          </cell>
          <cell r="C265" t="str">
            <v>MG</v>
          </cell>
          <cell r="D265">
            <v>45186</v>
          </cell>
          <cell r="E265">
            <v>446643</v>
          </cell>
        </row>
        <row r="266">
          <cell r="A266">
            <v>316670</v>
          </cell>
          <cell r="B266" t="str">
            <v>SERRA DOS AIMORES</v>
          </cell>
          <cell r="C266" t="str">
            <v>MG</v>
          </cell>
          <cell r="D266">
            <v>1764</v>
          </cell>
          <cell r="E266">
            <v>856640</v>
          </cell>
        </row>
        <row r="267">
          <cell r="A267">
            <v>431990</v>
          </cell>
          <cell r="B267" t="str">
            <v>SAPIRANGA</v>
          </cell>
          <cell r="C267" t="str">
            <v>RS</v>
          </cell>
          <cell r="D267">
            <v>63719</v>
          </cell>
        </row>
        <row r="268">
          <cell r="A268">
            <v>315610</v>
          </cell>
          <cell r="B268" t="str">
            <v>RITAPOLIS</v>
          </cell>
          <cell r="C268" t="str">
            <v>MG</v>
          </cell>
          <cell r="E268">
            <v>923139</v>
          </cell>
        </row>
        <row r="269">
          <cell r="A269">
            <v>311730</v>
          </cell>
          <cell r="B269" t="str">
            <v>CONCEICAO DAS ALAGOAS</v>
          </cell>
          <cell r="C269" t="str">
            <v>MG</v>
          </cell>
          <cell r="E269">
            <v>868027</v>
          </cell>
        </row>
        <row r="270">
          <cell r="A270">
            <v>311840</v>
          </cell>
          <cell r="B270" t="str">
            <v>CONSELHEIRO PENA</v>
          </cell>
          <cell r="C270" t="str">
            <v>MG</v>
          </cell>
          <cell r="D270">
            <v>31316</v>
          </cell>
          <cell r="E270">
            <v>687790</v>
          </cell>
        </row>
        <row r="271">
          <cell r="A271">
            <v>311430</v>
          </cell>
          <cell r="B271" t="str">
            <v>CARMO DO PARANAIBA</v>
          </cell>
          <cell r="C271" t="str">
            <v>MG</v>
          </cell>
          <cell r="D271">
            <v>236608</v>
          </cell>
          <cell r="E271">
            <v>2548855</v>
          </cell>
        </row>
        <row r="272">
          <cell r="A272">
            <v>420315</v>
          </cell>
          <cell r="B272" t="str">
            <v>CALMON</v>
          </cell>
          <cell r="C272" t="str">
            <v>SC</v>
          </cell>
        </row>
        <row r="273">
          <cell r="A273">
            <v>311120</v>
          </cell>
          <cell r="B273" t="str">
            <v>CAMPO BELO</v>
          </cell>
          <cell r="C273" t="str">
            <v>MG</v>
          </cell>
          <cell r="D273">
            <v>27467</v>
          </cell>
          <cell r="E273">
            <v>3680977</v>
          </cell>
        </row>
        <row r="274">
          <cell r="A274">
            <v>313810</v>
          </cell>
          <cell r="B274" t="str">
            <v>LASSANCE</v>
          </cell>
          <cell r="C274" t="str">
            <v>MG</v>
          </cell>
          <cell r="D274">
            <v>86343</v>
          </cell>
          <cell r="E274">
            <v>872747</v>
          </cell>
        </row>
        <row r="275">
          <cell r="A275">
            <v>313280</v>
          </cell>
          <cell r="B275" t="str">
            <v>ITAMBE DO MATO DENTRO</v>
          </cell>
          <cell r="C275" t="str">
            <v>MG</v>
          </cell>
          <cell r="D275">
            <v>96317</v>
          </cell>
          <cell r="E275">
            <v>1395337</v>
          </cell>
        </row>
        <row r="276">
          <cell r="A276">
            <v>430610</v>
          </cell>
          <cell r="B276" t="str">
            <v>CRUZ ALTA</v>
          </cell>
          <cell r="C276" t="str">
            <v>RS</v>
          </cell>
          <cell r="D276">
            <v>79407</v>
          </cell>
        </row>
        <row r="277">
          <cell r="A277">
            <v>311510</v>
          </cell>
          <cell r="B277" t="str">
            <v>CASSIA</v>
          </cell>
          <cell r="C277" t="str">
            <v>MG</v>
          </cell>
          <cell r="E277">
            <v>78553</v>
          </cell>
        </row>
        <row r="278">
          <cell r="A278">
            <v>313400</v>
          </cell>
          <cell r="B278" t="str">
            <v>ITINGA</v>
          </cell>
          <cell r="C278" t="str">
            <v>MG</v>
          </cell>
          <cell r="D278">
            <v>52369</v>
          </cell>
          <cell r="E278">
            <v>1131954</v>
          </cell>
        </row>
        <row r="279">
          <cell r="A279">
            <v>316990</v>
          </cell>
          <cell r="B279" t="str">
            <v>UBA</v>
          </cell>
          <cell r="C279" t="str">
            <v>MG</v>
          </cell>
          <cell r="D279">
            <v>848321</v>
          </cell>
          <cell r="E279">
            <v>14113679</v>
          </cell>
        </row>
        <row r="280">
          <cell r="A280">
            <v>311680</v>
          </cell>
          <cell r="B280" t="str">
            <v>COLUNA</v>
          </cell>
          <cell r="C280" t="str">
            <v>MG</v>
          </cell>
          <cell r="D280">
            <v>362</v>
          </cell>
          <cell r="E280">
            <v>845051</v>
          </cell>
        </row>
        <row r="281">
          <cell r="A281">
            <v>315060</v>
          </cell>
          <cell r="B281" t="str">
            <v>PIRACEMA</v>
          </cell>
          <cell r="C281" t="str">
            <v>MG</v>
          </cell>
          <cell r="D281">
            <v>23724</v>
          </cell>
          <cell r="E281">
            <v>719304</v>
          </cell>
        </row>
        <row r="282">
          <cell r="A282">
            <v>314050</v>
          </cell>
          <cell r="B282" t="str">
            <v>MARTINHO CAMPOS</v>
          </cell>
          <cell r="C282" t="str">
            <v>MG</v>
          </cell>
          <cell r="D282">
            <v>12440</v>
          </cell>
          <cell r="E282">
            <v>1582046</v>
          </cell>
        </row>
        <row r="283">
          <cell r="A283">
            <v>315040</v>
          </cell>
          <cell r="B283" t="str">
            <v>PIEDADE DOS GERAIS</v>
          </cell>
          <cell r="C283" t="str">
            <v>MG</v>
          </cell>
          <cell r="D283">
            <v>83890</v>
          </cell>
          <cell r="E283">
            <v>1108104</v>
          </cell>
        </row>
        <row r="284">
          <cell r="A284">
            <v>312280</v>
          </cell>
          <cell r="B284" t="str">
            <v>DOM VICOSO</v>
          </cell>
          <cell r="C284" t="str">
            <v>MG</v>
          </cell>
          <cell r="D284">
            <v>42476</v>
          </cell>
          <cell r="E284">
            <v>371624</v>
          </cell>
        </row>
        <row r="285">
          <cell r="A285">
            <v>421780</v>
          </cell>
          <cell r="B285" t="str">
            <v>TAIO</v>
          </cell>
          <cell r="C285" t="str">
            <v>SC</v>
          </cell>
          <cell r="D285">
            <v>116110</v>
          </cell>
          <cell r="E285">
            <v>658221</v>
          </cell>
        </row>
        <row r="286">
          <cell r="A286">
            <v>431642</v>
          </cell>
          <cell r="B286" t="str">
            <v>SAGRADA FAMILIA</v>
          </cell>
          <cell r="C286" t="str">
            <v>RS</v>
          </cell>
        </row>
        <row r="287">
          <cell r="A287">
            <v>316630</v>
          </cell>
          <cell r="B287" t="str">
            <v>SERICITA</v>
          </cell>
          <cell r="C287" t="str">
            <v>MG</v>
          </cell>
          <cell r="D287">
            <v>327819</v>
          </cell>
          <cell r="E287">
            <v>97187</v>
          </cell>
        </row>
        <row r="288">
          <cell r="A288">
            <v>310700</v>
          </cell>
          <cell r="B288" t="str">
            <v>BIQUINHAS</v>
          </cell>
          <cell r="C288" t="str">
            <v>MG</v>
          </cell>
          <cell r="E288">
            <v>2765</v>
          </cell>
        </row>
        <row r="289">
          <cell r="A289">
            <v>353420</v>
          </cell>
          <cell r="B289" t="str">
            <v>ORINDIUVA</v>
          </cell>
          <cell r="C289" t="str">
            <v>SP</v>
          </cell>
        </row>
        <row r="290">
          <cell r="A290">
            <v>350240</v>
          </cell>
          <cell r="B290" t="str">
            <v>ANHUMAS</v>
          </cell>
          <cell r="C290" t="str">
            <v>SP</v>
          </cell>
        </row>
        <row r="291">
          <cell r="A291">
            <v>500797</v>
          </cell>
          <cell r="B291" t="str">
            <v>TAQUARUSSU</v>
          </cell>
          <cell r="C291" t="str">
            <v>MS</v>
          </cell>
          <cell r="D291">
            <v>2031</v>
          </cell>
          <cell r="E291">
            <v>137798</v>
          </cell>
        </row>
        <row r="292">
          <cell r="A292">
            <v>313610</v>
          </cell>
          <cell r="B292" t="str">
            <v>JOANESIA</v>
          </cell>
          <cell r="C292" t="str">
            <v>MG</v>
          </cell>
          <cell r="D292">
            <v>706</v>
          </cell>
          <cell r="E292">
            <v>215819</v>
          </cell>
        </row>
        <row r="293">
          <cell r="A293">
            <v>411770</v>
          </cell>
          <cell r="B293" t="str">
            <v>PALMEIRA</v>
          </cell>
          <cell r="C293" t="str">
            <v>PR</v>
          </cell>
          <cell r="D293">
            <v>963</v>
          </cell>
          <cell r="E293">
            <v>2072314</v>
          </cell>
        </row>
        <row r="294">
          <cell r="A294">
            <v>313740</v>
          </cell>
          <cell r="B294" t="str">
            <v>LAGOA DOURADA</v>
          </cell>
          <cell r="C294" t="str">
            <v>MG</v>
          </cell>
          <cell r="D294">
            <v>3291</v>
          </cell>
          <cell r="E294">
            <v>351430</v>
          </cell>
        </row>
        <row r="295">
          <cell r="A295">
            <v>421825</v>
          </cell>
          <cell r="B295" t="str">
            <v>TIMBO GRANDE</v>
          </cell>
          <cell r="C295" t="str">
            <v>SC</v>
          </cell>
          <cell r="D295">
            <v>30</v>
          </cell>
          <cell r="E295">
            <v>230822</v>
          </cell>
        </row>
        <row r="296">
          <cell r="A296">
            <v>313380</v>
          </cell>
          <cell r="B296" t="str">
            <v>ITAUNA</v>
          </cell>
          <cell r="C296" t="str">
            <v>MG</v>
          </cell>
          <cell r="D296">
            <v>4854745</v>
          </cell>
          <cell r="E296">
            <v>17484701</v>
          </cell>
        </row>
        <row r="297">
          <cell r="A297">
            <v>311550</v>
          </cell>
          <cell r="B297" t="str">
            <v>CAXAMBU</v>
          </cell>
          <cell r="C297" t="str">
            <v>MG</v>
          </cell>
          <cell r="D297">
            <v>282594</v>
          </cell>
          <cell r="E297">
            <v>2124353</v>
          </cell>
        </row>
        <row r="298">
          <cell r="A298">
            <v>315170</v>
          </cell>
          <cell r="B298" t="str">
            <v>POCO FUNDO</v>
          </cell>
          <cell r="C298" t="str">
            <v>MG</v>
          </cell>
          <cell r="D298">
            <v>936123</v>
          </cell>
          <cell r="E298">
            <v>15345943</v>
          </cell>
        </row>
        <row r="299">
          <cell r="A299">
            <v>313065</v>
          </cell>
          <cell r="B299" t="str">
            <v>INDAIABIRA</v>
          </cell>
          <cell r="C299" t="str">
            <v>MG</v>
          </cell>
          <cell r="D299">
            <v>45</v>
          </cell>
          <cell r="E299">
            <v>3102292</v>
          </cell>
        </row>
        <row r="300">
          <cell r="A300">
            <v>316800</v>
          </cell>
          <cell r="B300" t="str">
            <v>TAIOBEIRAS</v>
          </cell>
          <cell r="C300" t="str">
            <v>MG</v>
          </cell>
          <cell r="D300">
            <v>741968</v>
          </cell>
          <cell r="E300">
            <v>16292252</v>
          </cell>
        </row>
        <row r="301">
          <cell r="A301">
            <v>316260</v>
          </cell>
          <cell r="B301" t="str">
            <v>SAO JOAO DO ORIENTE</v>
          </cell>
          <cell r="C301" t="str">
            <v>MG</v>
          </cell>
          <cell r="D301">
            <v>8655</v>
          </cell>
          <cell r="E301">
            <v>426310</v>
          </cell>
        </row>
        <row r="302">
          <cell r="A302">
            <v>311770</v>
          </cell>
          <cell r="B302" t="str">
            <v>CONCEICAO DO RIO VERDE</v>
          </cell>
          <cell r="C302" t="str">
            <v>MG</v>
          </cell>
          <cell r="D302">
            <v>26887</v>
          </cell>
          <cell r="E302">
            <v>1091406</v>
          </cell>
        </row>
        <row r="303">
          <cell r="A303">
            <v>510560</v>
          </cell>
          <cell r="B303" t="str">
            <v>MATUPA</v>
          </cell>
          <cell r="C303" t="str">
            <v>MT</v>
          </cell>
          <cell r="D303">
            <v>55945</v>
          </cell>
          <cell r="E303">
            <v>1002558</v>
          </cell>
        </row>
        <row r="304">
          <cell r="A304">
            <v>312965</v>
          </cell>
          <cell r="B304" t="str">
            <v>IBIRACATU</v>
          </cell>
          <cell r="C304" t="str">
            <v>MG</v>
          </cell>
          <cell r="E304">
            <v>1223106</v>
          </cell>
        </row>
        <row r="305">
          <cell r="A305">
            <v>310100</v>
          </cell>
          <cell r="B305" t="str">
            <v>AGUAS VERMELHAS</v>
          </cell>
          <cell r="C305" t="str">
            <v>MG</v>
          </cell>
          <cell r="E305">
            <v>2333744</v>
          </cell>
        </row>
        <row r="306">
          <cell r="A306">
            <v>430280</v>
          </cell>
          <cell r="B306" t="str">
            <v>CACAPAVA DO SUL</v>
          </cell>
          <cell r="C306" t="str">
            <v>RS</v>
          </cell>
          <cell r="D306">
            <v>31509</v>
          </cell>
        </row>
        <row r="307">
          <cell r="A307">
            <v>314660</v>
          </cell>
          <cell r="B307" t="str">
            <v>PAIVA</v>
          </cell>
          <cell r="C307" t="str">
            <v>MG</v>
          </cell>
          <cell r="D307">
            <v>20537</v>
          </cell>
          <cell r="E307">
            <v>619400</v>
          </cell>
        </row>
        <row r="308">
          <cell r="A308">
            <v>312010</v>
          </cell>
          <cell r="B308" t="str">
            <v>COUTO DE MAGALHAES DE MINAS</v>
          </cell>
          <cell r="C308" t="str">
            <v>MG</v>
          </cell>
          <cell r="D308">
            <v>4918</v>
          </cell>
          <cell r="E308">
            <v>474333</v>
          </cell>
        </row>
        <row r="309">
          <cell r="A309">
            <v>315760</v>
          </cell>
          <cell r="B309" t="str">
            <v>SANTA FE DE MINAS</v>
          </cell>
          <cell r="C309" t="str">
            <v>MG</v>
          </cell>
          <cell r="D309">
            <v>34764</v>
          </cell>
          <cell r="E309">
            <v>234103</v>
          </cell>
        </row>
        <row r="310">
          <cell r="A310">
            <v>500220</v>
          </cell>
          <cell r="B310" t="str">
            <v>BONITO</v>
          </cell>
          <cell r="C310" t="str">
            <v>MS</v>
          </cell>
          <cell r="D310">
            <v>546723</v>
          </cell>
          <cell r="E310">
            <v>1486658</v>
          </cell>
        </row>
        <row r="311">
          <cell r="A311">
            <v>313040</v>
          </cell>
          <cell r="B311" t="str">
            <v>IJACI</v>
          </cell>
          <cell r="C311" t="str">
            <v>MG</v>
          </cell>
          <cell r="D311">
            <v>23201</v>
          </cell>
          <cell r="E311">
            <v>998698</v>
          </cell>
        </row>
        <row r="312">
          <cell r="A312">
            <v>316790</v>
          </cell>
          <cell r="B312" t="str">
            <v>TABULEIRO</v>
          </cell>
          <cell r="C312" t="str">
            <v>MG</v>
          </cell>
          <cell r="D312">
            <v>3259</v>
          </cell>
          <cell r="E312">
            <v>543147</v>
          </cell>
        </row>
        <row r="313">
          <cell r="A313">
            <v>432146</v>
          </cell>
          <cell r="B313" t="str">
            <v>TIO HUGO</v>
          </cell>
          <cell r="C313" t="str">
            <v>RS</v>
          </cell>
        </row>
        <row r="314">
          <cell r="A314">
            <v>316240</v>
          </cell>
          <cell r="B314" t="str">
            <v>SAO JOAO DA PONTE</v>
          </cell>
          <cell r="C314" t="str">
            <v>MG</v>
          </cell>
          <cell r="D314">
            <v>12696</v>
          </cell>
          <cell r="E314">
            <v>975024</v>
          </cell>
        </row>
        <row r="315">
          <cell r="A315">
            <v>353830</v>
          </cell>
          <cell r="B315" t="str">
            <v>PIQUEROBI</v>
          </cell>
          <cell r="C315" t="str">
            <v>SP</v>
          </cell>
          <cell r="D315">
            <v>660</v>
          </cell>
          <cell r="E315">
            <v>601187</v>
          </cell>
          <cell r="F315">
            <v>165</v>
          </cell>
          <cell r="G315">
            <v>118980</v>
          </cell>
        </row>
        <row r="316">
          <cell r="A316">
            <v>316910</v>
          </cell>
          <cell r="B316" t="str">
            <v>TOLEDO</v>
          </cell>
          <cell r="C316" t="str">
            <v>MG</v>
          </cell>
          <cell r="D316">
            <v>130774</v>
          </cell>
          <cell r="E316">
            <v>2805701</v>
          </cell>
        </row>
        <row r="317">
          <cell r="A317">
            <v>311265</v>
          </cell>
          <cell r="B317" t="str">
            <v>CAPITAO ANDRADE</v>
          </cell>
          <cell r="C317" t="str">
            <v>MG</v>
          </cell>
          <cell r="D317">
            <v>7151</v>
          </cell>
          <cell r="E317">
            <v>520823</v>
          </cell>
        </row>
        <row r="318">
          <cell r="A318">
            <v>315390</v>
          </cell>
          <cell r="B318" t="str">
            <v>RAPOSOS</v>
          </cell>
          <cell r="C318" t="str">
            <v>MG</v>
          </cell>
          <cell r="D318">
            <v>510</v>
          </cell>
          <cell r="E318">
            <v>20321128</v>
          </cell>
        </row>
        <row r="319">
          <cell r="A319">
            <v>354150</v>
          </cell>
          <cell r="B319" t="str">
            <v>PRESIDENTE VENCESLAU</v>
          </cell>
          <cell r="C319" t="str">
            <v>SP</v>
          </cell>
          <cell r="D319">
            <v>465924</v>
          </cell>
          <cell r="E319">
            <v>1349651</v>
          </cell>
          <cell r="G319">
            <v>1108105</v>
          </cell>
        </row>
        <row r="320">
          <cell r="A320">
            <v>431590</v>
          </cell>
          <cell r="B320" t="str">
            <v>RODEIO BONITO</v>
          </cell>
          <cell r="C320" t="str">
            <v>RS</v>
          </cell>
          <cell r="E320">
            <v>193662</v>
          </cell>
        </row>
        <row r="321">
          <cell r="A321">
            <v>312480</v>
          </cell>
          <cell r="B321" t="str">
            <v>ESTRELA DO SUL</v>
          </cell>
          <cell r="C321" t="str">
            <v>MG</v>
          </cell>
          <cell r="D321">
            <v>8068</v>
          </cell>
          <cell r="E321">
            <v>320011</v>
          </cell>
        </row>
        <row r="322">
          <cell r="A322">
            <v>420550</v>
          </cell>
          <cell r="B322" t="str">
            <v>FRAIBURGO</v>
          </cell>
          <cell r="C322" t="str">
            <v>SC</v>
          </cell>
          <cell r="D322">
            <v>363544</v>
          </cell>
          <cell r="E322">
            <v>920151</v>
          </cell>
          <cell r="G322">
            <v>901626</v>
          </cell>
        </row>
        <row r="323">
          <cell r="A323">
            <v>412780</v>
          </cell>
          <cell r="B323" t="str">
            <v>TOMAZINA</v>
          </cell>
          <cell r="C323" t="str">
            <v>PR</v>
          </cell>
          <cell r="E323">
            <v>419014</v>
          </cell>
        </row>
        <row r="324">
          <cell r="A324">
            <v>430570</v>
          </cell>
          <cell r="B324" t="str">
            <v>CONDOR</v>
          </cell>
          <cell r="C324" t="str">
            <v>RS</v>
          </cell>
        </row>
        <row r="325">
          <cell r="A325">
            <v>317110</v>
          </cell>
          <cell r="B325" t="str">
            <v>VERISSIMO</v>
          </cell>
          <cell r="C325" t="str">
            <v>MG</v>
          </cell>
          <cell r="D325">
            <v>93547</v>
          </cell>
          <cell r="E325">
            <v>411631</v>
          </cell>
        </row>
        <row r="326">
          <cell r="A326">
            <v>353310</v>
          </cell>
          <cell r="B326" t="str">
            <v>NOVA GUATAPORANGA</v>
          </cell>
          <cell r="C326" t="str">
            <v>SP</v>
          </cell>
          <cell r="D326">
            <v>483</v>
          </cell>
          <cell r="E326">
            <v>196478</v>
          </cell>
          <cell r="G326">
            <v>131956</v>
          </cell>
        </row>
        <row r="327">
          <cell r="A327">
            <v>310370</v>
          </cell>
          <cell r="B327" t="str">
            <v>ARAPONGA</v>
          </cell>
          <cell r="C327" t="str">
            <v>MG</v>
          </cell>
          <cell r="D327">
            <v>45919</v>
          </cell>
          <cell r="E327">
            <v>903008</v>
          </cell>
        </row>
        <row r="328">
          <cell r="A328">
            <v>315970</v>
          </cell>
          <cell r="B328" t="str">
            <v>SANTA ROSA DA SERRA</v>
          </cell>
          <cell r="C328" t="str">
            <v>MG</v>
          </cell>
          <cell r="D328">
            <v>192581</v>
          </cell>
          <cell r="E328">
            <v>388233</v>
          </cell>
        </row>
        <row r="329">
          <cell r="A329">
            <v>314910</v>
          </cell>
          <cell r="B329" t="str">
            <v>PEDRALVA</v>
          </cell>
          <cell r="C329" t="str">
            <v>MG</v>
          </cell>
          <cell r="D329">
            <v>6885</v>
          </cell>
          <cell r="E329">
            <v>1054183</v>
          </cell>
        </row>
        <row r="330">
          <cell r="A330">
            <v>355020</v>
          </cell>
          <cell r="B330" t="str">
            <v>SAO MIGUEL ARCANJO</v>
          </cell>
          <cell r="C330" t="str">
            <v>SP</v>
          </cell>
          <cell r="E330">
            <v>1674971</v>
          </cell>
        </row>
        <row r="331">
          <cell r="A331">
            <v>313375</v>
          </cell>
          <cell r="B331" t="str">
            <v>ITAU DE MINAS</v>
          </cell>
          <cell r="C331" t="str">
            <v>MG</v>
          </cell>
          <cell r="D331">
            <v>433</v>
          </cell>
          <cell r="E331">
            <v>3083289</v>
          </cell>
        </row>
        <row r="332">
          <cell r="A332">
            <v>316200</v>
          </cell>
          <cell r="B332" t="str">
            <v>SAO GONCALO DO SAPUCAI</v>
          </cell>
          <cell r="C332" t="str">
            <v>MG</v>
          </cell>
          <cell r="D332">
            <v>4740</v>
          </cell>
          <cell r="E332">
            <v>1326955</v>
          </cell>
        </row>
        <row r="333">
          <cell r="A333">
            <v>421775</v>
          </cell>
          <cell r="B333" t="str">
            <v>SUL BRASIL</v>
          </cell>
          <cell r="C333" t="str">
            <v>SC</v>
          </cell>
          <cell r="E333">
            <v>280054</v>
          </cell>
        </row>
        <row r="334">
          <cell r="A334">
            <v>315540</v>
          </cell>
          <cell r="B334" t="str">
            <v>RIO NOVO</v>
          </cell>
          <cell r="C334" t="str">
            <v>MG</v>
          </cell>
          <cell r="D334">
            <v>3972</v>
          </cell>
          <cell r="E334">
            <v>244663</v>
          </cell>
        </row>
        <row r="335">
          <cell r="A335">
            <v>317090</v>
          </cell>
          <cell r="B335" t="str">
            <v>VARZELANDIA</v>
          </cell>
          <cell r="C335" t="str">
            <v>MG</v>
          </cell>
          <cell r="D335">
            <v>109265</v>
          </cell>
          <cell r="E335">
            <v>1844487</v>
          </cell>
        </row>
        <row r="336">
          <cell r="A336">
            <v>314150</v>
          </cell>
          <cell r="B336" t="str">
            <v>MENDES PIMENTEL</v>
          </cell>
          <cell r="C336" t="str">
            <v>MG</v>
          </cell>
          <cell r="D336">
            <v>1330</v>
          </cell>
          <cell r="E336">
            <v>960440</v>
          </cell>
        </row>
        <row r="337">
          <cell r="A337">
            <v>311220</v>
          </cell>
          <cell r="B337" t="str">
            <v>CAPELA NOVA</v>
          </cell>
          <cell r="C337" t="str">
            <v>MG</v>
          </cell>
          <cell r="D337">
            <v>16454</v>
          </cell>
          <cell r="E337">
            <v>385899</v>
          </cell>
        </row>
        <row r="338">
          <cell r="A338">
            <v>316690</v>
          </cell>
          <cell r="B338" t="str">
            <v>SERRANIA</v>
          </cell>
          <cell r="C338" t="str">
            <v>MG</v>
          </cell>
          <cell r="E338">
            <v>825750</v>
          </cell>
        </row>
        <row r="339">
          <cell r="A339">
            <v>313500</v>
          </cell>
          <cell r="B339" t="str">
            <v>JAGUARACU</v>
          </cell>
          <cell r="C339" t="str">
            <v>MG</v>
          </cell>
          <cell r="D339">
            <v>57352</v>
          </cell>
          <cell r="E339">
            <v>3185049</v>
          </cell>
        </row>
        <row r="340">
          <cell r="A340">
            <v>311750</v>
          </cell>
          <cell r="B340" t="str">
            <v>CONCEICAO DO MATO DENTRO</v>
          </cell>
          <cell r="C340" t="str">
            <v>MG</v>
          </cell>
          <cell r="E340">
            <v>4987882</v>
          </cell>
        </row>
        <row r="341">
          <cell r="A341">
            <v>421380</v>
          </cell>
          <cell r="B341" t="str">
            <v>PRAIA GRANDE</v>
          </cell>
          <cell r="C341" t="str">
            <v>SC</v>
          </cell>
          <cell r="D341">
            <v>2830</v>
          </cell>
          <cell r="E341">
            <v>491743</v>
          </cell>
        </row>
        <row r="342">
          <cell r="A342">
            <v>316510</v>
          </cell>
          <cell r="B342" t="str">
            <v>SAO TOMAS DE AQUINO</v>
          </cell>
          <cell r="C342" t="str">
            <v>MG</v>
          </cell>
          <cell r="D342">
            <v>234843</v>
          </cell>
          <cell r="E342">
            <v>336102</v>
          </cell>
        </row>
        <row r="343">
          <cell r="A343">
            <v>315213</v>
          </cell>
          <cell r="B343" t="str">
            <v>PONTO CHIQUE</v>
          </cell>
          <cell r="C343" t="str">
            <v>MG</v>
          </cell>
          <cell r="E343">
            <v>713551</v>
          </cell>
        </row>
        <row r="344">
          <cell r="A344">
            <v>352450</v>
          </cell>
          <cell r="B344" t="str">
            <v>JACI</v>
          </cell>
          <cell r="C344" t="str">
            <v>SP</v>
          </cell>
          <cell r="D344">
            <v>684</v>
          </cell>
          <cell r="E344">
            <v>407425</v>
          </cell>
        </row>
        <row r="345">
          <cell r="A345">
            <v>420690</v>
          </cell>
          <cell r="B345" t="str">
            <v>IBIRAMA</v>
          </cell>
          <cell r="C345" t="str">
            <v>SC</v>
          </cell>
        </row>
        <row r="346">
          <cell r="A346">
            <v>310520</v>
          </cell>
          <cell r="B346" t="str">
            <v>BANDEIRA</v>
          </cell>
          <cell r="C346" t="str">
            <v>MG</v>
          </cell>
          <cell r="D346">
            <v>225</v>
          </cell>
          <cell r="E346">
            <v>435291</v>
          </cell>
        </row>
        <row r="347">
          <cell r="A347">
            <v>311720</v>
          </cell>
          <cell r="B347" t="str">
            <v>CONCEICAO DAS PEDRAS</v>
          </cell>
          <cell r="C347" t="str">
            <v>MG</v>
          </cell>
          <cell r="D347">
            <v>4476</v>
          </cell>
          <cell r="E347">
            <v>233927</v>
          </cell>
        </row>
        <row r="348">
          <cell r="A348">
            <v>431645</v>
          </cell>
          <cell r="B348" t="str">
            <v>SALTO DO JACUI</v>
          </cell>
          <cell r="C348" t="str">
            <v>RS</v>
          </cell>
          <cell r="D348">
            <v>79820</v>
          </cell>
        </row>
        <row r="349">
          <cell r="A349">
            <v>310350</v>
          </cell>
          <cell r="B349" t="str">
            <v>ARAGUARI</v>
          </cell>
          <cell r="C349" t="str">
            <v>MG</v>
          </cell>
          <cell r="D349">
            <v>190244</v>
          </cell>
          <cell r="E349">
            <v>1476824</v>
          </cell>
        </row>
        <row r="350">
          <cell r="A350">
            <v>313560</v>
          </cell>
          <cell r="B350" t="str">
            <v>JEQUITAI</v>
          </cell>
          <cell r="C350" t="str">
            <v>MG</v>
          </cell>
          <cell r="D350">
            <v>51364</v>
          </cell>
          <cell r="E350">
            <v>10295195</v>
          </cell>
        </row>
        <row r="351">
          <cell r="A351">
            <v>314860</v>
          </cell>
          <cell r="B351" t="str">
            <v>PECANHA</v>
          </cell>
          <cell r="C351" t="str">
            <v>MG</v>
          </cell>
          <cell r="D351">
            <v>23460</v>
          </cell>
          <cell r="E351">
            <v>1061272</v>
          </cell>
        </row>
        <row r="352">
          <cell r="A352">
            <v>354460</v>
          </cell>
          <cell r="B352" t="str">
            <v>SABINO</v>
          </cell>
          <cell r="C352" t="str">
            <v>SP</v>
          </cell>
          <cell r="D352">
            <v>12475</v>
          </cell>
          <cell r="E352">
            <v>552643</v>
          </cell>
          <cell r="G352">
            <v>578756</v>
          </cell>
        </row>
        <row r="353">
          <cell r="A353">
            <v>420580</v>
          </cell>
          <cell r="B353" t="str">
            <v>GARUVA</v>
          </cell>
          <cell r="C353" t="str">
            <v>SC</v>
          </cell>
          <cell r="D353">
            <v>446886</v>
          </cell>
          <cell r="E353">
            <v>1784235</v>
          </cell>
          <cell r="F353">
            <v>44557</v>
          </cell>
        </row>
        <row r="354">
          <cell r="A354">
            <v>310980</v>
          </cell>
          <cell r="B354" t="str">
            <v>CACHOEIRA DOURADA</v>
          </cell>
          <cell r="C354" t="str">
            <v>MG</v>
          </cell>
          <cell r="D354">
            <v>11763</v>
          </cell>
          <cell r="E354">
            <v>255747</v>
          </cell>
        </row>
        <row r="355">
          <cell r="A355">
            <v>313930</v>
          </cell>
          <cell r="B355" t="str">
            <v>MANGA</v>
          </cell>
          <cell r="C355" t="str">
            <v>MG</v>
          </cell>
          <cell r="D355">
            <v>161393</v>
          </cell>
          <cell r="E355">
            <v>1541665</v>
          </cell>
        </row>
        <row r="356">
          <cell r="A356">
            <v>353220</v>
          </cell>
          <cell r="B356" t="str">
            <v>NARANDIBA</v>
          </cell>
          <cell r="C356" t="str">
            <v>SP</v>
          </cell>
        </row>
        <row r="357">
          <cell r="A357">
            <v>311610</v>
          </cell>
          <cell r="B357" t="str">
            <v>CHAPADA DO NORTE</v>
          </cell>
          <cell r="C357" t="str">
            <v>MG</v>
          </cell>
          <cell r="D357">
            <v>49889</v>
          </cell>
          <cell r="E357">
            <v>2337310</v>
          </cell>
        </row>
        <row r="358">
          <cell r="A358">
            <v>353060</v>
          </cell>
          <cell r="B358" t="str">
            <v>MOGI DAS CRUZES</v>
          </cell>
          <cell r="C358" t="str">
            <v>SP</v>
          </cell>
          <cell r="D358">
            <v>48192</v>
          </cell>
          <cell r="E358">
            <v>3866146</v>
          </cell>
        </row>
        <row r="359">
          <cell r="A359">
            <v>310010</v>
          </cell>
          <cell r="B359" t="str">
            <v>ABADIA DOS DOURADOS</v>
          </cell>
          <cell r="C359" t="str">
            <v>MG</v>
          </cell>
          <cell r="D359">
            <v>59280</v>
          </cell>
          <cell r="E359">
            <v>400049</v>
          </cell>
        </row>
        <row r="360">
          <cell r="A360">
            <v>351750</v>
          </cell>
          <cell r="B360" t="str">
            <v>GUAPIACU</v>
          </cell>
          <cell r="C360" t="str">
            <v>SP</v>
          </cell>
        </row>
        <row r="361">
          <cell r="A361">
            <v>310855</v>
          </cell>
          <cell r="B361" t="str">
            <v>BRASILANDIA DE MINAS</v>
          </cell>
          <cell r="C361" t="str">
            <v>MG</v>
          </cell>
          <cell r="D361">
            <v>41954</v>
          </cell>
          <cell r="E361">
            <v>985738</v>
          </cell>
        </row>
        <row r="362">
          <cell r="A362">
            <v>313310</v>
          </cell>
          <cell r="B362" t="str">
            <v>ITANHANDU</v>
          </cell>
          <cell r="C362" t="str">
            <v>MG</v>
          </cell>
          <cell r="D362">
            <v>6630</v>
          </cell>
          <cell r="E362">
            <v>729516</v>
          </cell>
        </row>
        <row r="363">
          <cell r="A363">
            <v>421885</v>
          </cell>
          <cell r="B363" t="str">
            <v>UNIAO DO OESTE</v>
          </cell>
          <cell r="C363" t="str">
            <v>SC</v>
          </cell>
          <cell r="D363">
            <v>1349</v>
          </cell>
          <cell r="E363">
            <v>65654</v>
          </cell>
          <cell r="G363">
            <v>42555</v>
          </cell>
        </row>
        <row r="364">
          <cell r="A364">
            <v>430970</v>
          </cell>
          <cell r="B364" t="str">
            <v>HUMAITA</v>
          </cell>
          <cell r="C364" t="str">
            <v>RS</v>
          </cell>
          <cell r="D364">
            <v>2822</v>
          </cell>
          <cell r="E364">
            <v>591907</v>
          </cell>
        </row>
        <row r="365">
          <cell r="A365">
            <v>420090</v>
          </cell>
          <cell r="B365" t="str">
            <v>ANGELINA</v>
          </cell>
          <cell r="C365" t="str">
            <v>SC</v>
          </cell>
          <cell r="D365">
            <v>0</v>
          </cell>
          <cell r="E365">
            <v>45636</v>
          </cell>
        </row>
        <row r="366">
          <cell r="A366">
            <v>430700</v>
          </cell>
          <cell r="B366" t="str">
            <v>ERECHIM</v>
          </cell>
          <cell r="C366" t="str">
            <v>RS</v>
          </cell>
        </row>
        <row r="367">
          <cell r="A367">
            <v>431295</v>
          </cell>
          <cell r="B367" t="str">
            <v>NOVA BOA VISTA</v>
          </cell>
          <cell r="C367" t="str">
            <v>RS</v>
          </cell>
          <cell r="E367">
            <v>29120</v>
          </cell>
        </row>
        <row r="368">
          <cell r="A368">
            <v>310680</v>
          </cell>
          <cell r="B368" t="str">
            <v>BIAS FORTES</v>
          </cell>
          <cell r="C368" t="str">
            <v>MG</v>
          </cell>
          <cell r="D368">
            <v>185721</v>
          </cell>
          <cell r="E368">
            <v>651702</v>
          </cell>
        </row>
        <row r="369">
          <cell r="A369">
            <v>421230</v>
          </cell>
          <cell r="B369" t="str">
            <v>PAULO LOPES</v>
          </cell>
          <cell r="C369" t="str">
            <v>SC</v>
          </cell>
          <cell r="E369">
            <v>282017</v>
          </cell>
        </row>
        <row r="370">
          <cell r="A370">
            <v>310760</v>
          </cell>
          <cell r="B370" t="str">
            <v>BOM JESUS DA PENHA</v>
          </cell>
          <cell r="C370" t="str">
            <v>MG</v>
          </cell>
          <cell r="D370">
            <v>8234</v>
          </cell>
          <cell r="E370">
            <v>308742</v>
          </cell>
        </row>
        <row r="371">
          <cell r="A371">
            <v>312060</v>
          </cell>
          <cell r="B371" t="str">
            <v>CRUCILANDIA</v>
          </cell>
          <cell r="C371" t="str">
            <v>MG</v>
          </cell>
          <cell r="E371">
            <v>4224100</v>
          </cell>
        </row>
        <row r="372">
          <cell r="A372">
            <v>315700</v>
          </cell>
          <cell r="B372" t="str">
            <v>SALINAS</v>
          </cell>
          <cell r="C372" t="str">
            <v>MG</v>
          </cell>
          <cell r="D372">
            <v>67324</v>
          </cell>
          <cell r="E372">
            <v>1487581</v>
          </cell>
        </row>
        <row r="373">
          <cell r="A373">
            <v>313220</v>
          </cell>
          <cell r="B373" t="str">
            <v>ITAGUARA</v>
          </cell>
          <cell r="C373" t="str">
            <v>MG</v>
          </cell>
          <cell r="D373">
            <v>30810</v>
          </cell>
          <cell r="E373">
            <v>1535015</v>
          </cell>
        </row>
        <row r="374">
          <cell r="A374">
            <v>317210</v>
          </cell>
          <cell r="B374" t="str">
            <v>VOLTA GRANDE</v>
          </cell>
          <cell r="C374" t="str">
            <v>MG</v>
          </cell>
          <cell r="E374">
            <v>3845</v>
          </cell>
        </row>
        <row r="375">
          <cell r="A375">
            <v>421150</v>
          </cell>
          <cell r="B375" t="str">
            <v>NOVA TRENTO</v>
          </cell>
          <cell r="C375" t="str">
            <v>SC</v>
          </cell>
          <cell r="E375">
            <v>842048</v>
          </cell>
        </row>
        <row r="376">
          <cell r="A376">
            <v>431380</v>
          </cell>
          <cell r="B376" t="str">
            <v>PALMITINHO</v>
          </cell>
          <cell r="C376" t="str">
            <v>RS</v>
          </cell>
          <cell r="D376">
            <v>3959</v>
          </cell>
          <cell r="E376">
            <v>827098</v>
          </cell>
        </row>
        <row r="377">
          <cell r="A377">
            <v>421450</v>
          </cell>
          <cell r="B377" t="str">
            <v>RIO DO CAMPO</v>
          </cell>
          <cell r="C377" t="str">
            <v>SC</v>
          </cell>
          <cell r="E377">
            <v>512026</v>
          </cell>
        </row>
        <row r="378">
          <cell r="A378">
            <v>316330</v>
          </cell>
          <cell r="B378" t="str">
            <v>SAO JOSE DO DIVINO</v>
          </cell>
          <cell r="C378" t="str">
            <v>MG</v>
          </cell>
          <cell r="E378">
            <v>1415185</v>
          </cell>
        </row>
        <row r="379">
          <cell r="A379">
            <v>314280</v>
          </cell>
          <cell r="B379" t="str">
            <v>MONTE ALEGRE DE MINAS</v>
          </cell>
          <cell r="C379" t="str">
            <v>MG</v>
          </cell>
          <cell r="D379">
            <v>706</v>
          </cell>
          <cell r="E379">
            <v>42828855</v>
          </cell>
        </row>
        <row r="380">
          <cell r="A380">
            <v>316050</v>
          </cell>
          <cell r="B380" t="str">
            <v>SANTO ANTONIO DO RIO ABAIXO</v>
          </cell>
          <cell r="C380" t="str">
            <v>MG</v>
          </cell>
          <cell r="D380">
            <v>3209</v>
          </cell>
          <cell r="E380">
            <v>494351</v>
          </cell>
        </row>
        <row r="381">
          <cell r="A381">
            <v>500020</v>
          </cell>
          <cell r="B381" t="str">
            <v>AGUA CLARA</v>
          </cell>
          <cell r="C381" t="str">
            <v>MS</v>
          </cell>
          <cell r="D381">
            <v>4212</v>
          </cell>
          <cell r="E381">
            <v>335796</v>
          </cell>
        </row>
        <row r="382">
          <cell r="A382">
            <v>421210</v>
          </cell>
          <cell r="B382" t="str">
            <v>PALMITOS</v>
          </cell>
          <cell r="C382" t="str">
            <v>SC</v>
          </cell>
          <cell r="E382">
            <v>1194353</v>
          </cell>
        </row>
        <row r="383">
          <cell r="A383">
            <v>500325</v>
          </cell>
          <cell r="B383" t="str">
            <v>COSTA RICA</v>
          </cell>
          <cell r="C383" t="str">
            <v>MS</v>
          </cell>
        </row>
        <row r="384">
          <cell r="A384">
            <v>311455</v>
          </cell>
          <cell r="B384" t="str">
            <v>CARNEIRINHO</v>
          </cell>
          <cell r="C384" t="str">
            <v>MG</v>
          </cell>
          <cell r="D384">
            <v>22205</v>
          </cell>
          <cell r="E384">
            <v>685138</v>
          </cell>
        </row>
        <row r="385">
          <cell r="A385">
            <v>311370</v>
          </cell>
          <cell r="B385" t="str">
            <v>CARLOS CHAGAS</v>
          </cell>
          <cell r="C385" t="str">
            <v>MG</v>
          </cell>
          <cell r="D385">
            <v>41911</v>
          </cell>
          <cell r="E385">
            <v>1516392</v>
          </cell>
        </row>
        <row r="386">
          <cell r="A386">
            <v>310550</v>
          </cell>
          <cell r="B386" t="str">
            <v>BARAO DE MONTE ALTO</v>
          </cell>
          <cell r="C386" t="str">
            <v>MG</v>
          </cell>
          <cell r="D386">
            <v>524394</v>
          </cell>
          <cell r="E386">
            <v>987621</v>
          </cell>
        </row>
        <row r="387">
          <cell r="A387">
            <v>312730</v>
          </cell>
          <cell r="B387" t="str">
            <v>GALILEIA</v>
          </cell>
          <cell r="C387" t="str">
            <v>MG</v>
          </cell>
          <cell r="D387">
            <v>200</v>
          </cell>
          <cell r="E387">
            <v>527422</v>
          </cell>
        </row>
        <row r="388">
          <cell r="A388">
            <v>352300</v>
          </cell>
          <cell r="B388" t="str">
            <v>ITAPURA</v>
          </cell>
          <cell r="C388" t="str">
            <v>SP</v>
          </cell>
          <cell r="E388">
            <v>622919</v>
          </cell>
        </row>
        <row r="389">
          <cell r="A389">
            <v>430320</v>
          </cell>
          <cell r="B389" t="str">
            <v>CACIQUE DOBLE</v>
          </cell>
          <cell r="C389" t="str">
            <v>RS</v>
          </cell>
          <cell r="E389">
            <v>438512</v>
          </cell>
        </row>
        <row r="390">
          <cell r="A390">
            <v>410830</v>
          </cell>
          <cell r="B390" t="str">
            <v>FOZ DO IGUACU</v>
          </cell>
          <cell r="C390" t="str">
            <v>PR</v>
          </cell>
          <cell r="D390">
            <v>44622</v>
          </cell>
          <cell r="E390">
            <v>947066</v>
          </cell>
        </row>
        <row r="391">
          <cell r="A391">
            <v>354840</v>
          </cell>
          <cell r="B391" t="str">
            <v>SANTOPOLIS DO AGUAPEI</v>
          </cell>
          <cell r="C391" t="str">
            <v>SP</v>
          </cell>
          <cell r="D391">
            <v>30805</v>
          </cell>
          <cell r="E391">
            <v>118721</v>
          </cell>
          <cell r="G391">
            <v>125184</v>
          </cell>
        </row>
        <row r="392">
          <cell r="A392">
            <v>354710</v>
          </cell>
          <cell r="B392" t="str">
            <v>SANTA MERCEDES</v>
          </cell>
          <cell r="C392" t="str">
            <v>SP</v>
          </cell>
          <cell r="D392">
            <v>569</v>
          </cell>
          <cell r="E392">
            <v>540638</v>
          </cell>
          <cell r="F392">
            <v>450</v>
          </cell>
          <cell r="G392">
            <v>99300</v>
          </cell>
        </row>
        <row r="393">
          <cell r="A393">
            <v>316935</v>
          </cell>
          <cell r="B393" t="str">
            <v>TRES MARIAS</v>
          </cell>
          <cell r="C393" t="str">
            <v>MG</v>
          </cell>
          <cell r="D393">
            <v>167814</v>
          </cell>
          <cell r="E393">
            <v>995318</v>
          </cell>
        </row>
        <row r="394">
          <cell r="A394">
            <v>310250</v>
          </cell>
          <cell r="B394" t="str">
            <v>AMPARO DO SERRA</v>
          </cell>
          <cell r="C394" t="str">
            <v>MG</v>
          </cell>
          <cell r="D394">
            <v>32748</v>
          </cell>
          <cell r="E394">
            <v>1488765</v>
          </cell>
        </row>
        <row r="395">
          <cell r="A395">
            <v>317170</v>
          </cell>
          <cell r="B395" t="str">
            <v>VIRGINIA</v>
          </cell>
          <cell r="C395" t="str">
            <v>MG</v>
          </cell>
          <cell r="D395">
            <v>17279</v>
          </cell>
          <cell r="E395">
            <v>598828</v>
          </cell>
        </row>
        <row r="396">
          <cell r="A396">
            <v>316480</v>
          </cell>
          <cell r="B396" t="str">
            <v>SAO SEBASTIAO DO RIO PRETO</v>
          </cell>
          <cell r="C396" t="str">
            <v>MG</v>
          </cell>
          <cell r="D396">
            <v>12236</v>
          </cell>
          <cell r="E396">
            <v>509939</v>
          </cell>
        </row>
        <row r="397">
          <cell r="A397">
            <v>313430</v>
          </cell>
          <cell r="B397" t="str">
            <v>ITUMIRIM</v>
          </cell>
          <cell r="C397" t="str">
            <v>MG</v>
          </cell>
          <cell r="D397">
            <v>19086</v>
          </cell>
          <cell r="E397">
            <v>1175344</v>
          </cell>
        </row>
        <row r="398">
          <cell r="A398">
            <v>312015</v>
          </cell>
          <cell r="B398" t="str">
            <v>CRISOLITA</v>
          </cell>
          <cell r="C398" t="str">
            <v>MG</v>
          </cell>
          <cell r="D398">
            <v>7530</v>
          </cell>
          <cell r="E398">
            <v>503211</v>
          </cell>
        </row>
        <row r="399">
          <cell r="A399">
            <v>431120</v>
          </cell>
          <cell r="B399" t="str">
            <v>JULIO DE CASTILHOS</v>
          </cell>
          <cell r="C399" t="str">
            <v>RS</v>
          </cell>
          <cell r="D399">
            <v>5885</v>
          </cell>
        </row>
        <row r="400">
          <cell r="A400">
            <v>317130</v>
          </cell>
          <cell r="B400" t="str">
            <v>VICOSA</v>
          </cell>
          <cell r="C400" t="str">
            <v>MG</v>
          </cell>
          <cell r="D400">
            <v>500225</v>
          </cell>
          <cell r="E400">
            <v>2953670</v>
          </cell>
        </row>
        <row r="401">
          <cell r="A401">
            <v>316420</v>
          </cell>
          <cell r="B401" t="str">
            <v>SAO ROMAO</v>
          </cell>
          <cell r="C401" t="str">
            <v>MG</v>
          </cell>
          <cell r="D401">
            <v>8030</v>
          </cell>
          <cell r="E401">
            <v>1009381</v>
          </cell>
        </row>
        <row r="402">
          <cell r="A402">
            <v>431937</v>
          </cell>
          <cell r="B402" t="str">
            <v>SAO PEDRO DO BUTIA</v>
          </cell>
          <cell r="C402" t="str">
            <v>RS</v>
          </cell>
          <cell r="D402">
            <v>411</v>
          </cell>
        </row>
        <row r="403">
          <cell r="A403">
            <v>314630</v>
          </cell>
          <cell r="B403" t="str">
            <v>PADRE PARAISO</v>
          </cell>
          <cell r="C403" t="str">
            <v>MG</v>
          </cell>
          <cell r="D403">
            <v>14222</v>
          </cell>
          <cell r="E403">
            <v>461953</v>
          </cell>
        </row>
        <row r="404">
          <cell r="A404">
            <v>500460</v>
          </cell>
          <cell r="B404" t="str">
            <v>ITAQUIRAI</v>
          </cell>
          <cell r="C404" t="str">
            <v>MS</v>
          </cell>
        </row>
        <row r="405">
          <cell r="A405">
            <v>350945</v>
          </cell>
          <cell r="B405" t="str">
            <v>CAMPINA DO MONTE ALEGRE</v>
          </cell>
          <cell r="C405" t="str">
            <v>SP</v>
          </cell>
          <cell r="D405">
            <v>83316</v>
          </cell>
          <cell r="E405">
            <v>864065</v>
          </cell>
          <cell r="G405">
            <v>284758</v>
          </cell>
        </row>
        <row r="406">
          <cell r="A406">
            <v>313720</v>
          </cell>
          <cell r="B406" t="str">
            <v>LAGOA DA PRATA</v>
          </cell>
          <cell r="C406" t="str">
            <v>MG</v>
          </cell>
          <cell r="D406">
            <v>49422</v>
          </cell>
          <cell r="E406">
            <v>2335816</v>
          </cell>
        </row>
        <row r="407">
          <cell r="A407">
            <v>314900</v>
          </cell>
          <cell r="B407" t="str">
            <v>PEDRA DOURADA</v>
          </cell>
          <cell r="C407" t="str">
            <v>MG</v>
          </cell>
          <cell r="D407">
            <v>1348</v>
          </cell>
          <cell r="E407">
            <v>320358</v>
          </cell>
        </row>
        <row r="408">
          <cell r="A408">
            <v>316295</v>
          </cell>
          <cell r="B408" t="str">
            <v>SAO JOSE DA LAPA</v>
          </cell>
          <cell r="C408" t="str">
            <v>MG</v>
          </cell>
          <cell r="D408">
            <v>15150</v>
          </cell>
          <cell r="E408">
            <v>23670880</v>
          </cell>
        </row>
        <row r="409">
          <cell r="A409">
            <v>430650</v>
          </cell>
          <cell r="B409" t="str">
            <v>DOM FELICIANO</v>
          </cell>
          <cell r="C409" t="str">
            <v>RS</v>
          </cell>
          <cell r="D409">
            <v>8078</v>
          </cell>
        </row>
        <row r="410">
          <cell r="A410">
            <v>310510</v>
          </cell>
          <cell r="B410" t="str">
            <v>BAMBUI</v>
          </cell>
          <cell r="C410" t="str">
            <v>MG</v>
          </cell>
          <cell r="D410">
            <v>18727</v>
          </cell>
          <cell r="E410">
            <v>301539</v>
          </cell>
        </row>
        <row r="411">
          <cell r="A411">
            <v>310540</v>
          </cell>
          <cell r="B411" t="str">
            <v>BARAO DE COCAIS</v>
          </cell>
          <cell r="C411" t="str">
            <v>MG</v>
          </cell>
          <cell r="D411">
            <v>30370</v>
          </cell>
          <cell r="E411">
            <v>607578</v>
          </cell>
        </row>
        <row r="412">
          <cell r="A412">
            <v>310320</v>
          </cell>
          <cell r="B412" t="str">
            <v>ARACAI</v>
          </cell>
          <cell r="C412" t="str">
            <v>MG</v>
          </cell>
          <cell r="D412">
            <v>2887</v>
          </cell>
          <cell r="E412">
            <v>751794</v>
          </cell>
        </row>
        <row r="413">
          <cell r="A413">
            <v>315360</v>
          </cell>
          <cell r="B413" t="str">
            <v>PRUDENTE DE MORAIS</v>
          </cell>
          <cell r="C413" t="str">
            <v>MG</v>
          </cell>
          <cell r="D413">
            <v>2644</v>
          </cell>
          <cell r="E413">
            <v>2783239</v>
          </cell>
        </row>
        <row r="414">
          <cell r="A414">
            <v>354250</v>
          </cell>
          <cell r="B414" t="str">
            <v>REGINOPOLIS</v>
          </cell>
          <cell r="C414" t="str">
            <v>SP</v>
          </cell>
          <cell r="D414">
            <v>145449</v>
          </cell>
          <cell r="E414">
            <v>484844</v>
          </cell>
          <cell r="G414">
            <v>383886</v>
          </cell>
        </row>
        <row r="415">
          <cell r="A415">
            <v>421620</v>
          </cell>
          <cell r="B415" t="str">
            <v>SAO FRANCISCO DO SUL</v>
          </cell>
          <cell r="C415" t="str">
            <v>SC</v>
          </cell>
          <cell r="D415">
            <v>697557</v>
          </cell>
          <cell r="E415">
            <v>3440124</v>
          </cell>
          <cell r="F415">
            <v>146911</v>
          </cell>
        </row>
        <row r="416">
          <cell r="A416">
            <v>314780</v>
          </cell>
          <cell r="B416" t="str">
            <v>PASSA-VINTE</v>
          </cell>
          <cell r="C416" t="str">
            <v>MG</v>
          </cell>
          <cell r="D416">
            <v>11155</v>
          </cell>
          <cell r="E416">
            <v>341141</v>
          </cell>
        </row>
        <row r="417">
          <cell r="A417">
            <v>313130</v>
          </cell>
          <cell r="B417" t="str">
            <v>IPATINGA</v>
          </cell>
          <cell r="C417" t="str">
            <v>MG</v>
          </cell>
          <cell r="D417">
            <v>401</v>
          </cell>
          <cell r="E417">
            <v>3696503</v>
          </cell>
        </row>
        <row r="418">
          <cell r="A418">
            <v>311640</v>
          </cell>
          <cell r="B418" t="str">
            <v>CLARAVAL</v>
          </cell>
          <cell r="C418" t="str">
            <v>MG</v>
          </cell>
          <cell r="D418">
            <v>1116</v>
          </cell>
          <cell r="E418">
            <v>10506342</v>
          </cell>
        </row>
        <row r="419">
          <cell r="A419">
            <v>313240</v>
          </cell>
          <cell r="B419" t="str">
            <v>ITAJUBA</v>
          </cell>
          <cell r="C419" t="str">
            <v>MG</v>
          </cell>
          <cell r="D419">
            <v>1007969</v>
          </cell>
          <cell r="E419">
            <v>6233565</v>
          </cell>
        </row>
        <row r="420">
          <cell r="A420">
            <v>412450</v>
          </cell>
          <cell r="B420" t="str">
            <v>SANTO INACIO</v>
          </cell>
          <cell r="C420" t="str">
            <v>PR</v>
          </cell>
          <cell r="D420">
            <v>3492</v>
          </cell>
          <cell r="E420">
            <v>699284</v>
          </cell>
        </row>
        <row r="421">
          <cell r="A421">
            <v>411860</v>
          </cell>
          <cell r="B421" t="str">
            <v>PAULA FREITAS</v>
          </cell>
          <cell r="C421" t="str">
            <v>PR</v>
          </cell>
          <cell r="D421">
            <v>21918</v>
          </cell>
          <cell r="E421">
            <v>583374</v>
          </cell>
        </row>
        <row r="422">
          <cell r="A422">
            <v>350130</v>
          </cell>
          <cell r="B422" t="str">
            <v>ALVARES MACHADO</v>
          </cell>
          <cell r="C422" t="str">
            <v>SP</v>
          </cell>
        </row>
        <row r="423">
          <cell r="A423">
            <v>316292</v>
          </cell>
          <cell r="B423" t="str">
            <v>SAO JOAQUIM DE BICAS</v>
          </cell>
          <cell r="C423" t="str">
            <v>MG</v>
          </cell>
          <cell r="D423">
            <v>11907</v>
          </cell>
          <cell r="E423">
            <v>261186</v>
          </cell>
        </row>
        <row r="424">
          <cell r="A424">
            <v>355600</v>
          </cell>
          <cell r="B424" t="str">
            <v>URUPES</v>
          </cell>
          <cell r="C424" t="str">
            <v>SP</v>
          </cell>
          <cell r="D424">
            <v>129443</v>
          </cell>
          <cell r="E424">
            <v>38189</v>
          </cell>
        </row>
        <row r="425">
          <cell r="A425">
            <v>353570</v>
          </cell>
          <cell r="B425" t="str">
            <v>PARAISO</v>
          </cell>
          <cell r="C425" t="str">
            <v>SP</v>
          </cell>
          <cell r="D425">
            <v>55994</v>
          </cell>
          <cell r="E425">
            <v>298149</v>
          </cell>
          <cell r="G425">
            <v>215277</v>
          </cell>
        </row>
        <row r="426">
          <cell r="A426">
            <v>316250</v>
          </cell>
          <cell r="B426" t="str">
            <v>SAO JOAO DEL REI</v>
          </cell>
          <cell r="C426" t="str">
            <v>MG</v>
          </cell>
          <cell r="D426">
            <v>212632</v>
          </cell>
          <cell r="E426">
            <v>4632469</v>
          </cell>
        </row>
        <row r="427">
          <cell r="A427">
            <v>316060</v>
          </cell>
          <cell r="B427" t="str">
            <v>SANTO HIPOLITO</v>
          </cell>
          <cell r="C427" t="str">
            <v>MG</v>
          </cell>
          <cell r="D427">
            <v>40771</v>
          </cell>
          <cell r="E427">
            <v>711603</v>
          </cell>
        </row>
        <row r="428">
          <cell r="A428">
            <v>352590</v>
          </cell>
          <cell r="B428" t="str">
            <v>JUNDIAI</v>
          </cell>
          <cell r="C428" t="str">
            <v>SP</v>
          </cell>
        </row>
        <row r="429">
          <cell r="A429">
            <v>310060</v>
          </cell>
          <cell r="B429" t="str">
            <v>AGUA BOA</v>
          </cell>
          <cell r="C429" t="str">
            <v>MG</v>
          </cell>
          <cell r="D429">
            <v>109467</v>
          </cell>
          <cell r="E429">
            <v>3323030</v>
          </cell>
        </row>
        <row r="430">
          <cell r="A430">
            <v>316450</v>
          </cell>
          <cell r="B430" t="str">
            <v>SAO SEBASTIAO DO MARANHAO</v>
          </cell>
          <cell r="C430" t="str">
            <v>MG</v>
          </cell>
          <cell r="E430">
            <v>1451905</v>
          </cell>
        </row>
        <row r="431">
          <cell r="A431">
            <v>315770</v>
          </cell>
          <cell r="B431" t="str">
            <v>SANTA JULIANA</v>
          </cell>
          <cell r="C431" t="str">
            <v>MG</v>
          </cell>
          <cell r="D431">
            <v>6770</v>
          </cell>
          <cell r="E431">
            <v>939246</v>
          </cell>
        </row>
        <row r="432">
          <cell r="A432">
            <v>313580</v>
          </cell>
          <cell r="B432" t="str">
            <v>JEQUITINHONHA</v>
          </cell>
          <cell r="C432" t="str">
            <v>MG</v>
          </cell>
          <cell r="D432">
            <v>21896</v>
          </cell>
          <cell r="E432">
            <v>1435189</v>
          </cell>
        </row>
        <row r="433">
          <cell r="A433">
            <v>315560</v>
          </cell>
          <cell r="B433" t="str">
            <v>RIO PARDO DE MINAS</v>
          </cell>
          <cell r="C433" t="str">
            <v>MG</v>
          </cell>
          <cell r="D433">
            <v>45314</v>
          </cell>
          <cell r="E433">
            <v>1007350</v>
          </cell>
        </row>
        <row r="434">
          <cell r="A434">
            <v>314430</v>
          </cell>
          <cell r="B434" t="str">
            <v>NANUQUE</v>
          </cell>
          <cell r="C434" t="str">
            <v>MG</v>
          </cell>
          <cell r="D434">
            <v>87162</v>
          </cell>
          <cell r="E434">
            <v>2379084</v>
          </cell>
        </row>
        <row r="435">
          <cell r="A435">
            <v>421795</v>
          </cell>
          <cell r="B435" t="str">
            <v>TIGRINHOS</v>
          </cell>
          <cell r="C435" t="str">
            <v>SC</v>
          </cell>
          <cell r="D435">
            <v>37</v>
          </cell>
          <cell r="E435">
            <v>266723</v>
          </cell>
          <cell r="G435">
            <v>369818</v>
          </cell>
        </row>
        <row r="436">
          <cell r="A436">
            <v>430400</v>
          </cell>
          <cell r="B436" t="str">
            <v>CAMPO NOVO</v>
          </cell>
          <cell r="C436" t="str">
            <v>RS</v>
          </cell>
        </row>
        <row r="437">
          <cell r="A437">
            <v>353020</v>
          </cell>
          <cell r="B437" t="str">
            <v>MIRANTE DO PARANAPANEMA</v>
          </cell>
          <cell r="C437" t="str">
            <v>SP</v>
          </cell>
          <cell r="E437">
            <v>1925410</v>
          </cell>
        </row>
        <row r="438">
          <cell r="A438">
            <v>315960</v>
          </cell>
          <cell r="B438" t="str">
            <v>SANTA RITA DO SAPUCAI</v>
          </cell>
          <cell r="C438" t="str">
            <v>MG</v>
          </cell>
          <cell r="D438">
            <v>1129640</v>
          </cell>
          <cell r="E438">
            <v>4123272</v>
          </cell>
        </row>
        <row r="439">
          <cell r="A439">
            <v>314580</v>
          </cell>
          <cell r="B439" t="str">
            <v>ONCA DE PITANGUI</v>
          </cell>
          <cell r="C439" t="str">
            <v>MG</v>
          </cell>
          <cell r="D439">
            <v>1997</v>
          </cell>
          <cell r="E439">
            <v>456306</v>
          </cell>
        </row>
        <row r="440">
          <cell r="A440">
            <v>312670</v>
          </cell>
          <cell r="B440" t="str">
            <v>FRANCISCO SA</v>
          </cell>
          <cell r="C440" t="str">
            <v>MG</v>
          </cell>
          <cell r="D440">
            <v>1590</v>
          </cell>
          <cell r="E440">
            <v>5691279</v>
          </cell>
        </row>
        <row r="441">
          <cell r="A441">
            <v>421507</v>
          </cell>
          <cell r="B441" t="str">
            <v>RIQUEZA</v>
          </cell>
          <cell r="C441" t="str">
            <v>SC</v>
          </cell>
          <cell r="E441">
            <v>274222</v>
          </cell>
        </row>
        <row r="442">
          <cell r="A442">
            <v>311090</v>
          </cell>
          <cell r="B442" t="str">
            <v>CAMPANHA</v>
          </cell>
          <cell r="C442" t="str">
            <v>MG</v>
          </cell>
          <cell r="D442">
            <v>3787</v>
          </cell>
          <cell r="E442">
            <v>816912</v>
          </cell>
        </row>
        <row r="443">
          <cell r="A443">
            <v>314587</v>
          </cell>
          <cell r="B443" t="str">
            <v>ORIZANIA</v>
          </cell>
          <cell r="C443" t="str">
            <v>MG</v>
          </cell>
          <cell r="D443">
            <v>27988</v>
          </cell>
          <cell r="E443">
            <v>618140</v>
          </cell>
        </row>
        <row r="444">
          <cell r="A444">
            <v>354765</v>
          </cell>
          <cell r="B444" t="str">
            <v>SANTA SALETE</v>
          </cell>
          <cell r="C444" t="str">
            <v>SP</v>
          </cell>
          <cell r="E444">
            <v>181179</v>
          </cell>
        </row>
        <row r="445">
          <cell r="A445">
            <v>310930</v>
          </cell>
          <cell r="B445" t="str">
            <v>BURITIS</v>
          </cell>
          <cell r="C445" t="str">
            <v>MG</v>
          </cell>
          <cell r="D445">
            <v>587211</v>
          </cell>
          <cell r="E445">
            <v>2816037</v>
          </cell>
        </row>
        <row r="446">
          <cell r="A446">
            <v>353040</v>
          </cell>
          <cell r="B446" t="str">
            <v>MIRASSOLANDIA</v>
          </cell>
          <cell r="C446" t="str">
            <v>SP</v>
          </cell>
          <cell r="D446">
            <v>77</v>
          </cell>
          <cell r="G446">
            <v>261261</v>
          </cell>
        </row>
        <row r="447">
          <cell r="A447">
            <v>432166</v>
          </cell>
          <cell r="B447" t="str">
            <v>TRES CACHOEIRAS</v>
          </cell>
          <cell r="C447" t="str">
            <v>RS</v>
          </cell>
          <cell r="E447">
            <v>428879</v>
          </cell>
        </row>
        <row r="448">
          <cell r="A448">
            <v>315640</v>
          </cell>
          <cell r="B448" t="str">
            <v>ROMARIA</v>
          </cell>
          <cell r="C448" t="str">
            <v>MG</v>
          </cell>
          <cell r="E448">
            <v>122417</v>
          </cell>
        </row>
        <row r="449">
          <cell r="A449">
            <v>310030</v>
          </cell>
          <cell r="B449" t="str">
            <v>ABRE CAMPO</v>
          </cell>
          <cell r="C449" t="str">
            <v>MG</v>
          </cell>
          <cell r="E449">
            <v>1619517</v>
          </cell>
        </row>
        <row r="450">
          <cell r="A450">
            <v>312340</v>
          </cell>
          <cell r="B450" t="str">
            <v>DORESOPOLIS</v>
          </cell>
          <cell r="C450" t="str">
            <v>MG</v>
          </cell>
          <cell r="D450">
            <v>15984</v>
          </cell>
          <cell r="E450">
            <v>603702</v>
          </cell>
        </row>
        <row r="451">
          <cell r="A451">
            <v>314720</v>
          </cell>
          <cell r="B451" t="str">
            <v>PARAGUACU</v>
          </cell>
          <cell r="C451" t="str">
            <v>MG</v>
          </cell>
          <cell r="D451">
            <v>86635</v>
          </cell>
          <cell r="E451">
            <v>757246</v>
          </cell>
        </row>
        <row r="452">
          <cell r="A452">
            <v>421730</v>
          </cell>
          <cell r="B452" t="str">
            <v>SAUDADES</v>
          </cell>
          <cell r="C452" t="str">
            <v>SC</v>
          </cell>
          <cell r="D452">
            <v>59781</v>
          </cell>
          <cell r="E452">
            <v>546207</v>
          </cell>
          <cell r="G452">
            <v>592569</v>
          </cell>
        </row>
        <row r="453">
          <cell r="A453">
            <v>313005</v>
          </cell>
          <cell r="B453" t="str">
            <v>ICARAI DE MINAS</v>
          </cell>
          <cell r="C453" t="str">
            <v>MG</v>
          </cell>
          <cell r="D453">
            <v>204</v>
          </cell>
          <cell r="E453">
            <v>43790327</v>
          </cell>
        </row>
        <row r="454">
          <cell r="A454">
            <v>317047</v>
          </cell>
          <cell r="B454" t="str">
            <v>URUANA DE MINAS</v>
          </cell>
          <cell r="C454" t="str">
            <v>MG</v>
          </cell>
          <cell r="D454">
            <v>10410</v>
          </cell>
          <cell r="E454">
            <v>1164333</v>
          </cell>
        </row>
        <row r="455">
          <cell r="A455">
            <v>310450</v>
          </cell>
          <cell r="B455" t="str">
            <v>ARINOS</v>
          </cell>
          <cell r="C455" t="str">
            <v>MG</v>
          </cell>
          <cell r="D455">
            <v>75098</v>
          </cell>
          <cell r="E455">
            <v>337869</v>
          </cell>
        </row>
        <row r="456">
          <cell r="A456">
            <v>510305</v>
          </cell>
          <cell r="B456" t="str">
            <v>CLAUDIA</v>
          </cell>
          <cell r="C456" t="str">
            <v>MT</v>
          </cell>
          <cell r="D456">
            <v>0</v>
          </cell>
          <cell r="E456">
            <v>521843</v>
          </cell>
        </row>
        <row r="457">
          <cell r="A457">
            <v>310800</v>
          </cell>
          <cell r="B457" t="str">
            <v>BOM SUCESSO</v>
          </cell>
          <cell r="C457" t="str">
            <v>MG</v>
          </cell>
          <cell r="D457">
            <v>11619</v>
          </cell>
          <cell r="E457">
            <v>823962</v>
          </cell>
        </row>
        <row r="458">
          <cell r="A458">
            <v>312020</v>
          </cell>
          <cell r="B458" t="str">
            <v>CRISTAIS</v>
          </cell>
          <cell r="C458" t="str">
            <v>MG</v>
          </cell>
          <cell r="D458">
            <v>76125</v>
          </cell>
          <cell r="E458">
            <v>325200</v>
          </cell>
        </row>
        <row r="459">
          <cell r="A459">
            <v>410655</v>
          </cell>
          <cell r="B459" t="str">
            <v>CORUMBATAI DO SUL</v>
          </cell>
          <cell r="C459" t="str">
            <v>PR</v>
          </cell>
        </row>
        <row r="460">
          <cell r="A460">
            <v>315310</v>
          </cell>
          <cell r="B460" t="str">
            <v>PRESIDENTE BERNARDES</v>
          </cell>
          <cell r="C460" t="str">
            <v>MG</v>
          </cell>
          <cell r="D460">
            <v>524</v>
          </cell>
          <cell r="E460">
            <v>283515</v>
          </cell>
        </row>
        <row r="461">
          <cell r="A461">
            <v>310870</v>
          </cell>
          <cell r="B461" t="str">
            <v>BRAS PIRES</v>
          </cell>
          <cell r="C461" t="str">
            <v>MG</v>
          </cell>
          <cell r="D461">
            <v>27205</v>
          </cell>
          <cell r="E461">
            <v>336607</v>
          </cell>
        </row>
        <row r="462">
          <cell r="A462">
            <v>316680</v>
          </cell>
          <cell r="B462" t="str">
            <v>SERRA DO SALITRE</v>
          </cell>
          <cell r="C462" t="str">
            <v>MG</v>
          </cell>
          <cell r="D462">
            <v>14729</v>
          </cell>
          <cell r="E462">
            <v>271410</v>
          </cell>
        </row>
        <row r="463">
          <cell r="A463">
            <v>310990</v>
          </cell>
          <cell r="B463" t="str">
            <v>CAETANOPOLIS</v>
          </cell>
          <cell r="C463" t="str">
            <v>MG</v>
          </cell>
        </row>
        <row r="464">
          <cell r="A464">
            <v>310570</v>
          </cell>
          <cell r="B464" t="str">
            <v>BARRA LONGA</v>
          </cell>
          <cell r="C464" t="str">
            <v>MG</v>
          </cell>
          <cell r="D464">
            <v>1995</v>
          </cell>
          <cell r="E464">
            <v>739088</v>
          </cell>
        </row>
        <row r="465">
          <cell r="A465">
            <v>431555</v>
          </cell>
          <cell r="B465" t="str">
            <v>RIO DOS INDIOS</v>
          </cell>
          <cell r="C465" t="str">
            <v>RS</v>
          </cell>
          <cell r="D465">
            <v>6432</v>
          </cell>
          <cell r="E465">
            <v>253623</v>
          </cell>
        </row>
        <row r="466">
          <cell r="A466">
            <v>312510</v>
          </cell>
          <cell r="B466" t="str">
            <v>EXTREMA</v>
          </cell>
          <cell r="C466" t="str">
            <v>MG</v>
          </cell>
          <cell r="D466">
            <v>4602</v>
          </cell>
          <cell r="E466">
            <v>445904</v>
          </cell>
        </row>
        <row r="467">
          <cell r="A467">
            <v>315710</v>
          </cell>
          <cell r="B467" t="str">
            <v>SALTO DA DIVISA</v>
          </cell>
          <cell r="C467" t="str">
            <v>MG</v>
          </cell>
          <cell r="D467">
            <v>48865</v>
          </cell>
          <cell r="E467">
            <v>690858</v>
          </cell>
        </row>
        <row r="468">
          <cell r="A468">
            <v>310690</v>
          </cell>
          <cell r="B468" t="str">
            <v>BICAS</v>
          </cell>
          <cell r="C468" t="str">
            <v>MG</v>
          </cell>
          <cell r="D468">
            <v>166206</v>
          </cell>
          <cell r="E468">
            <v>1044029</v>
          </cell>
        </row>
        <row r="469">
          <cell r="A469">
            <v>313835</v>
          </cell>
          <cell r="B469" t="str">
            <v>LEME DO PRADO</v>
          </cell>
          <cell r="C469" t="str">
            <v>MG</v>
          </cell>
          <cell r="D469">
            <v>15860</v>
          </cell>
          <cell r="E469">
            <v>441501</v>
          </cell>
        </row>
        <row r="470">
          <cell r="A470">
            <v>420400</v>
          </cell>
          <cell r="B470" t="str">
            <v>CATANDUVAS</v>
          </cell>
          <cell r="C470" t="str">
            <v>SC</v>
          </cell>
          <cell r="D470">
            <v>33049</v>
          </cell>
          <cell r="E470">
            <v>604018</v>
          </cell>
        </row>
        <row r="471">
          <cell r="A471">
            <v>312735</v>
          </cell>
          <cell r="B471" t="str">
            <v>GLAUCILANDIA</v>
          </cell>
          <cell r="C471" t="str">
            <v>MG</v>
          </cell>
          <cell r="D471">
            <v>56422</v>
          </cell>
          <cell r="E471">
            <v>752534</v>
          </cell>
        </row>
        <row r="472">
          <cell r="A472">
            <v>500400</v>
          </cell>
          <cell r="B472" t="str">
            <v>GLORIA DE DOURADOS</v>
          </cell>
          <cell r="C472" t="str">
            <v>MS</v>
          </cell>
          <cell r="D472">
            <v>17701</v>
          </cell>
          <cell r="E472">
            <v>240588</v>
          </cell>
        </row>
        <row r="473">
          <cell r="A473">
            <v>351480</v>
          </cell>
          <cell r="B473" t="str">
            <v>ELDORADO</v>
          </cell>
          <cell r="C473" t="str">
            <v>SP</v>
          </cell>
          <cell r="D473">
            <v>49184</v>
          </cell>
          <cell r="E473">
            <v>454555</v>
          </cell>
        </row>
        <row r="474">
          <cell r="A474">
            <v>315000</v>
          </cell>
          <cell r="B474" t="str">
            <v>PESCADOR</v>
          </cell>
          <cell r="C474" t="str">
            <v>MG</v>
          </cell>
          <cell r="D474">
            <v>9227</v>
          </cell>
          <cell r="E474">
            <v>261534</v>
          </cell>
        </row>
        <row r="475">
          <cell r="A475">
            <v>420840</v>
          </cell>
          <cell r="B475" t="str">
            <v>ITAPIRANGA</v>
          </cell>
          <cell r="C475" t="str">
            <v>SC</v>
          </cell>
          <cell r="E475">
            <v>1068669</v>
          </cell>
        </row>
        <row r="476">
          <cell r="A476">
            <v>500620</v>
          </cell>
          <cell r="B476" t="str">
            <v>NOVA ANDRADINA</v>
          </cell>
          <cell r="C476" t="str">
            <v>MS</v>
          </cell>
        </row>
        <row r="477">
          <cell r="A477">
            <v>313840</v>
          </cell>
          <cell r="B477" t="str">
            <v>LEOPOLDINA</v>
          </cell>
          <cell r="C477" t="str">
            <v>MG</v>
          </cell>
          <cell r="D477">
            <v>14778</v>
          </cell>
          <cell r="E477">
            <v>2183706</v>
          </cell>
        </row>
        <row r="478">
          <cell r="A478">
            <v>317180</v>
          </cell>
          <cell r="B478" t="str">
            <v>VIRGINOPOLIS</v>
          </cell>
          <cell r="C478" t="str">
            <v>MG</v>
          </cell>
          <cell r="D478">
            <v>720</v>
          </cell>
          <cell r="E478">
            <v>1451553</v>
          </cell>
        </row>
        <row r="479">
          <cell r="A479">
            <v>311920</v>
          </cell>
          <cell r="B479" t="str">
            <v>COROACI</v>
          </cell>
          <cell r="C479" t="str">
            <v>MG</v>
          </cell>
          <cell r="D479">
            <v>60780</v>
          </cell>
          <cell r="E479">
            <v>788072</v>
          </cell>
        </row>
        <row r="480">
          <cell r="A480">
            <v>355000</v>
          </cell>
          <cell r="B480" t="str">
            <v>SAO LUIS DO PARAITINGA</v>
          </cell>
          <cell r="C480" t="str">
            <v>SP</v>
          </cell>
          <cell r="E480">
            <v>708650</v>
          </cell>
        </row>
        <row r="481">
          <cell r="A481">
            <v>311600</v>
          </cell>
          <cell r="B481" t="str">
            <v>CHALE</v>
          </cell>
          <cell r="C481" t="str">
            <v>MG</v>
          </cell>
          <cell r="D481">
            <v>11810</v>
          </cell>
          <cell r="E481">
            <v>355234</v>
          </cell>
        </row>
        <row r="482">
          <cell r="A482">
            <v>316960</v>
          </cell>
          <cell r="B482" t="str">
            <v>TUPACIGUARA</v>
          </cell>
          <cell r="C482" t="str">
            <v>MG</v>
          </cell>
          <cell r="D482">
            <v>79290</v>
          </cell>
          <cell r="E482">
            <v>1078357</v>
          </cell>
        </row>
        <row r="483">
          <cell r="A483">
            <v>313300</v>
          </cell>
          <cell r="B483" t="str">
            <v>ITAMONTE</v>
          </cell>
          <cell r="C483" t="str">
            <v>MG</v>
          </cell>
          <cell r="D483">
            <v>83825</v>
          </cell>
          <cell r="E483">
            <v>1132257</v>
          </cell>
        </row>
        <row r="484">
          <cell r="A484">
            <v>310280</v>
          </cell>
          <cell r="B484" t="str">
            <v>ANDRELANDIA</v>
          </cell>
          <cell r="C484" t="str">
            <v>MG</v>
          </cell>
          <cell r="D484">
            <v>396</v>
          </cell>
          <cell r="E484">
            <v>938422</v>
          </cell>
        </row>
        <row r="485">
          <cell r="A485">
            <v>314465</v>
          </cell>
          <cell r="B485" t="str">
            <v>NINHEIRA</v>
          </cell>
          <cell r="C485" t="str">
            <v>MG</v>
          </cell>
          <cell r="D485">
            <v>124</v>
          </cell>
          <cell r="E485">
            <v>316571</v>
          </cell>
        </row>
        <row r="486">
          <cell r="A486">
            <v>500660</v>
          </cell>
          <cell r="B486" t="str">
            <v>PONTA PORA</v>
          </cell>
          <cell r="C486" t="str">
            <v>MS</v>
          </cell>
          <cell r="D486">
            <v>55727</v>
          </cell>
          <cell r="E486">
            <v>2144332</v>
          </cell>
        </row>
        <row r="487">
          <cell r="A487">
            <v>314000</v>
          </cell>
          <cell r="B487" t="str">
            <v>MARIANA</v>
          </cell>
          <cell r="C487" t="str">
            <v>MG</v>
          </cell>
          <cell r="D487">
            <v>17359</v>
          </cell>
          <cell r="E487">
            <v>49957045</v>
          </cell>
        </row>
        <row r="488">
          <cell r="A488">
            <v>314320</v>
          </cell>
          <cell r="B488" t="str">
            <v>MONTE SANTO DE MINAS</v>
          </cell>
          <cell r="C488" t="str">
            <v>MG</v>
          </cell>
          <cell r="D488">
            <v>325989</v>
          </cell>
          <cell r="E488">
            <v>1523522</v>
          </cell>
        </row>
        <row r="489">
          <cell r="A489">
            <v>312230</v>
          </cell>
          <cell r="B489" t="str">
            <v>DIVINOPOLIS</v>
          </cell>
          <cell r="C489" t="str">
            <v>MG</v>
          </cell>
          <cell r="D489">
            <v>80646</v>
          </cell>
          <cell r="E489">
            <v>14401246</v>
          </cell>
        </row>
        <row r="490">
          <cell r="A490">
            <v>314790</v>
          </cell>
          <cell r="B490" t="str">
            <v>PASSOS</v>
          </cell>
          <cell r="C490" t="str">
            <v>MG</v>
          </cell>
          <cell r="D490">
            <v>11355</v>
          </cell>
          <cell r="E490">
            <v>6502418</v>
          </cell>
        </row>
        <row r="491">
          <cell r="A491">
            <v>312950</v>
          </cell>
          <cell r="B491" t="str">
            <v>IBIA</v>
          </cell>
          <cell r="C491" t="str">
            <v>MG</v>
          </cell>
          <cell r="D491">
            <v>25880</v>
          </cell>
          <cell r="E491">
            <v>1605130</v>
          </cell>
        </row>
        <row r="492">
          <cell r="A492">
            <v>510590</v>
          </cell>
          <cell r="B492" t="str">
            <v>NOBRES</v>
          </cell>
          <cell r="C492" t="str">
            <v>MT</v>
          </cell>
          <cell r="D492">
            <v>326</v>
          </cell>
          <cell r="E492">
            <v>1043536</v>
          </cell>
        </row>
        <row r="493">
          <cell r="A493">
            <v>316920</v>
          </cell>
          <cell r="B493" t="str">
            <v>TOMBOS</v>
          </cell>
          <cell r="C493" t="str">
            <v>MG</v>
          </cell>
          <cell r="D493">
            <v>2549</v>
          </cell>
          <cell r="E493">
            <v>291336</v>
          </cell>
        </row>
        <row r="494">
          <cell r="A494">
            <v>420930</v>
          </cell>
          <cell r="B494" t="str">
            <v>LAGES</v>
          </cell>
          <cell r="C494" t="str">
            <v>SC</v>
          </cell>
        </row>
        <row r="495">
          <cell r="A495">
            <v>311790</v>
          </cell>
          <cell r="B495" t="str">
            <v>CONGONHAL</v>
          </cell>
          <cell r="C495" t="str">
            <v>MG</v>
          </cell>
          <cell r="D495">
            <v>2969</v>
          </cell>
          <cell r="E495">
            <v>212302</v>
          </cell>
        </row>
        <row r="496">
          <cell r="A496">
            <v>500430</v>
          </cell>
          <cell r="B496" t="str">
            <v>IGUATEMI</v>
          </cell>
          <cell r="C496" t="str">
            <v>MS</v>
          </cell>
          <cell r="D496">
            <v>37130</v>
          </cell>
          <cell r="E496">
            <v>767735</v>
          </cell>
        </row>
        <row r="497">
          <cell r="A497">
            <v>315180</v>
          </cell>
          <cell r="B497" t="str">
            <v>POCOS DE CALDAS</v>
          </cell>
          <cell r="C497" t="str">
            <v>MG</v>
          </cell>
          <cell r="D497">
            <v>59350</v>
          </cell>
          <cell r="E497">
            <v>121506</v>
          </cell>
        </row>
        <row r="498">
          <cell r="A498">
            <v>351518</v>
          </cell>
          <cell r="B498" t="str">
            <v>ESPIRITO SANTO DO PINHAL</v>
          </cell>
          <cell r="C498" t="str">
            <v>SP</v>
          </cell>
          <cell r="D498">
            <v>817264</v>
          </cell>
          <cell r="E498">
            <v>2690095</v>
          </cell>
          <cell r="G498">
            <v>2207269</v>
          </cell>
        </row>
        <row r="499">
          <cell r="A499">
            <v>314830</v>
          </cell>
          <cell r="B499" t="str">
            <v>PAULA CANDIDO</v>
          </cell>
          <cell r="C499" t="str">
            <v>MG</v>
          </cell>
          <cell r="D499">
            <v>2797</v>
          </cell>
          <cell r="E499">
            <v>354390</v>
          </cell>
        </row>
        <row r="500">
          <cell r="A500">
            <v>311210</v>
          </cell>
          <cell r="B500" t="str">
            <v>CAPARAO</v>
          </cell>
          <cell r="C500" t="str">
            <v>MG</v>
          </cell>
          <cell r="D500">
            <v>24776</v>
          </cell>
          <cell r="E500">
            <v>721672</v>
          </cell>
        </row>
        <row r="501">
          <cell r="A501">
            <v>317005</v>
          </cell>
          <cell r="B501" t="str">
            <v>UBAPORANGA</v>
          </cell>
          <cell r="C501" t="str">
            <v>MG</v>
          </cell>
          <cell r="D501">
            <v>34355</v>
          </cell>
          <cell r="E501">
            <v>941247</v>
          </cell>
        </row>
        <row r="502">
          <cell r="A502">
            <v>432180</v>
          </cell>
          <cell r="B502" t="str">
            <v>TRES DE MAIO</v>
          </cell>
          <cell r="C502" t="str">
            <v>RS</v>
          </cell>
        </row>
        <row r="503">
          <cell r="A503">
            <v>431550</v>
          </cell>
          <cell r="B503" t="str">
            <v>RESTINGA SECA</v>
          </cell>
          <cell r="C503" t="str">
            <v>RS</v>
          </cell>
          <cell r="D503">
            <v>13846</v>
          </cell>
          <cell r="E503">
            <v>1037606</v>
          </cell>
        </row>
        <row r="504">
          <cell r="A504">
            <v>313290</v>
          </cell>
          <cell r="B504" t="str">
            <v>ITAMOGI</v>
          </cell>
          <cell r="C504" t="str">
            <v>MG</v>
          </cell>
          <cell r="D504">
            <v>45837</v>
          </cell>
          <cell r="E504">
            <v>988988</v>
          </cell>
        </row>
        <row r="505">
          <cell r="A505">
            <v>314537</v>
          </cell>
          <cell r="B505" t="str">
            <v>NOVORIZONTE</v>
          </cell>
          <cell r="C505" t="str">
            <v>MG</v>
          </cell>
          <cell r="E505">
            <v>635943</v>
          </cell>
        </row>
        <row r="506">
          <cell r="A506">
            <v>313620</v>
          </cell>
          <cell r="B506" t="str">
            <v>JOAO MONLEVADE</v>
          </cell>
          <cell r="C506" t="str">
            <v>MG</v>
          </cell>
          <cell r="D506">
            <v>8336</v>
          </cell>
          <cell r="E506">
            <v>1441266</v>
          </cell>
        </row>
        <row r="507">
          <cell r="A507">
            <v>314850</v>
          </cell>
          <cell r="B507" t="str">
            <v>PAVAO</v>
          </cell>
          <cell r="C507" t="str">
            <v>MG</v>
          </cell>
          <cell r="D507">
            <v>1712</v>
          </cell>
          <cell r="E507">
            <v>1413207</v>
          </cell>
        </row>
        <row r="508">
          <cell r="A508">
            <v>314530</v>
          </cell>
          <cell r="B508" t="str">
            <v>NOVO CRUZEIRO</v>
          </cell>
          <cell r="C508" t="str">
            <v>MG</v>
          </cell>
          <cell r="D508">
            <v>264145</v>
          </cell>
          <cell r="E508">
            <v>1830896</v>
          </cell>
        </row>
        <row r="509">
          <cell r="A509">
            <v>314890</v>
          </cell>
          <cell r="B509" t="str">
            <v>PEDRA DO INDAIA</v>
          </cell>
          <cell r="C509" t="str">
            <v>MG</v>
          </cell>
        </row>
        <row r="510">
          <cell r="A510">
            <v>313390</v>
          </cell>
          <cell r="B510" t="str">
            <v>ITAVERAVA</v>
          </cell>
          <cell r="C510" t="str">
            <v>MG</v>
          </cell>
          <cell r="D510">
            <v>49695</v>
          </cell>
          <cell r="E510">
            <v>558861</v>
          </cell>
        </row>
        <row r="511">
          <cell r="A511">
            <v>510454</v>
          </cell>
          <cell r="B511" t="str">
            <v>ITANHANGA</v>
          </cell>
          <cell r="C511" t="str">
            <v>MT</v>
          </cell>
          <cell r="D511">
            <v>13192</v>
          </cell>
          <cell r="E511">
            <v>1005690</v>
          </cell>
        </row>
        <row r="512">
          <cell r="A512">
            <v>313753</v>
          </cell>
          <cell r="B512" t="str">
            <v>LAGOA GRANDE</v>
          </cell>
          <cell r="C512" t="str">
            <v>MG</v>
          </cell>
          <cell r="D512">
            <v>69</v>
          </cell>
          <cell r="E512">
            <v>710026</v>
          </cell>
        </row>
        <row r="513">
          <cell r="A513">
            <v>312570</v>
          </cell>
          <cell r="B513" t="str">
            <v>FELIXLANDIA</v>
          </cell>
          <cell r="C513" t="str">
            <v>MG</v>
          </cell>
          <cell r="D513">
            <v>3133</v>
          </cell>
          <cell r="E513">
            <v>945028</v>
          </cell>
        </row>
        <row r="514">
          <cell r="A514">
            <v>317070</v>
          </cell>
          <cell r="B514" t="str">
            <v>VARGINHA</v>
          </cell>
          <cell r="C514" t="str">
            <v>MG</v>
          </cell>
          <cell r="D514">
            <v>3043</v>
          </cell>
          <cell r="E514">
            <v>141052078</v>
          </cell>
        </row>
        <row r="515">
          <cell r="A515">
            <v>355510</v>
          </cell>
          <cell r="B515" t="str">
            <v>TUPI PAULISTA</v>
          </cell>
          <cell r="C515" t="str">
            <v>SP</v>
          </cell>
          <cell r="D515">
            <v>18333</v>
          </cell>
          <cell r="E515">
            <v>662351</v>
          </cell>
          <cell r="G515">
            <v>494520</v>
          </cell>
        </row>
        <row r="516">
          <cell r="A516">
            <v>310790</v>
          </cell>
          <cell r="B516" t="str">
            <v>BOM REPOUSO</v>
          </cell>
          <cell r="C516" t="str">
            <v>MG</v>
          </cell>
          <cell r="D516">
            <v>6348</v>
          </cell>
          <cell r="E516">
            <v>681496</v>
          </cell>
        </row>
        <row r="517">
          <cell r="A517">
            <v>316930</v>
          </cell>
          <cell r="B517" t="str">
            <v>TRES CORACOES</v>
          </cell>
          <cell r="C517" t="str">
            <v>MG</v>
          </cell>
          <cell r="D517">
            <v>1992193</v>
          </cell>
          <cell r="E517">
            <v>5932960</v>
          </cell>
        </row>
        <row r="518">
          <cell r="A518">
            <v>310620</v>
          </cell>
          <cell r="B518" t="str">
            <v>BELO HORIZONTE</v>
          </cell>
          <cell r="C518" t="str">
            <v>MG</v>
          </cell>
          <cell r="D518">
            <v>1447770</v>
          </cell>
          <cell r="E518">
            <v>885263165</v>
          </cell>
        </row>
        <row r="519">
          <cell r="A519">
            <v>313680</v>
          </cell>
          <cell r="B519" t="str">
            <v>JURAMENTO</v>
          </cell>
          <cell r="C519" t="str">
            <v>MG</v>
          </cell>
          <cell r="D519">
            <v>42056</v>
          </cell>
          <cell r="E519">
            <v>999194</v>
          </cell>
        </row>
        <row r="520">
          <cell r="A520">
            <v>315070</v>
          </cell>
          <cell r="B520" t="str">
            <v>PIRAJUBA</v>
          </cell>
          <cell r="C520" t="str">
            <v>MG</v>
          </cell>
          <cell r="D520">
            <v>16179</v>
          </cell>
          <cell r="E520">
            <v>355136</v>
          </cell>
        </row>
        <row r="521">
          <cell r="A521">
            <v>315440</v>
          </cell>
          <cell r="B521" t="str">
            <v>RESSAQUINHA</v>
          </cell>
          <cell r="C521" t="str">
            <v>MG</v>
          </cell>
          <cell r="D521">
            <v>29500</v>
          </cell>
          <cell r="E521">
            <v>1384411</v>
          </cell>
        </row>
        <row r="522">
          <cell r="A522">
            <v>314180</v>
          </cell>
          <cell r="B522" t="str">
            <v>MINAS NOVAS</v>
          </cell>
          <cell r="C522" t="str">
            <v>MG</v>
          </cell>
          <cell r="D522">
            <v>85357</v>
          </cell>
          <cell r="E522">
            <v>842067</v>
          </cell>
        </row>
        <row r="523">
          <cell r="A523">
            <v>420820</v>
          </cell>
          <cell r="B523" t="str">
            <v>ITAJAI</v>
          </cell>
          <cell r="C523" t="str">
            <v>SC</v>
          </cell>
          <cell r="D523">
            <v>9832</v>
          </cell>
          <cell r="E523">
            <v>133061326</v>
          </cell>
          <cell r="G523">
            <v>45</v>
          </cell>
        </row>
        <row r="524">
          <cell r="A524">
            <v>500150</v>
          </cell>
          <cell r="B524" t="str">
            <v>BANDEIRANTES</v>
          </cell>
          <cell r="C524" t="str">
            <v>MS</v>
          </cell>
          <cell r="D524">
            <v>44467</v>
          </cell>
          <cell r="E524">
            <v>821173</v>
          </cell>
        </row>
        <row r="525">
          <cell r="A525">
            <v>312530</v>
          </cell>
          <cell r="B525" t="str">
            <v>FARIA LEMOS</v>
          </cell>
          <cell r="C525" t="str">
            <v>MG</v>
          </cell>
          <cell r="D525">
            <v>1738</v>
          </cell>
          <cell r="E525">
            <v>284935</v>
          </cell>
        </row>
        <row r="526">
          <cell r="A526">
            <v>313270</v>
          </cell>
          <cell r="B526" t="str">
            <v>ITAMBACURI</v>
          </cell>
          <cell r="C526" t="str">
            <v>MG</v>
          </cell>
          <cell r="D526">
            <v>287690</v>
          </cell>
          <cell r="E526">
            <v>154805</v>
          </cell>
        </row>
        <row r="527">
          <cell r="A527">
            <v>316730</v>
          </cell>
          <cell r="B527" t="str">
            <v>SILVEIRANIA</v>
          </cell>
          <cell r="C527" t="str">
            <v>MG</v>
          </cell>
          <cell r="D527">
            <v>994</v>
          </cell>
          <cell r="E527">
            <v>225607</v>
          </cell>
        </row>
        <row r="528">
          <cell r="A528">
            <v>351300</v>
          </cell>
          <cell r="B528" t="str">
            <v>COTIA</v>
          </cell>
          <cell r="C528" t="str">
            <v>SP</v>
          </cell>
        </row>
        <row r="529">
          <cell r="A529">
            <v>520330</v>
          </cell>
          <cell r="B529" t="str">
            <v>BELA VISTA DE GOIAS</v>
          </cell>
          <cell r="C529" t="str">
            <v>GO</v>
          </cell>
          <cell r="D529">
            <v>47713</v>
          </cell>
          <cell r="E529">
            <v>1073254</v>
          </cell>
        </row>
        <row r="530">
          <cell r="A530">
            <v>315895</v>
          </cell>
          <cell r="B530" t="str">
            <v>SANTANA DO PARAISO</v>
          </cell>
          <cell r="C530" t="str">
            <v>MG</v>
          </cell>
          <cell r="D530">
            <v>209540</v>
          </cell>
          <cell r="E530">
            <v>4632616</v>
          </cell>
        </row>
        <row r="531">
          <cell r="A531">
            <v>310630</v>
          </cell>
          <cell r="B531" t="str">
            <v>BELO ORIENTE</v>
          </cell>
          <cell r="C531" t="str">
            <v>MG</v>
          </cell>
          <cell r="D531">
            <v>12661</v>
          </cell>
          <cell r="E531">
            <v>589747</v>
          </cell>
        </row>
        <row r="532">
          <cell r="A532">
            <v>312690</v>
          </cell>
          <cell r="B532" t="str">
            <v>FREI INOCENCIO</v>
          </cell>
          <cell r="C532" t="str">
            <v>MG</v>
          </cell>
          <cell r="D532">
            <v>12522</v>
          </cell>
          <cell r="E532">
            <v>353808</v>
          </cell>
        </row>
        <row r="533">
          <cell r="A533">
            <v>315030</v>
          </cell>
          <cell r="B533" t="str">
            <v>PIEDADE DO RIO GRANDE</v>
          </cell>
          <cell r="C533" t="str">
            <v>MG</v>
          </cell>
          <cell r="E533">
            <v>2083280</v>
          </cell>
        </row>
        <row r="534">
          <cell r="A534">
            <v>312840</v>
          </cell>
          <cell r="B534" t="str">
            <v>GUARANI</v>
          </cell>
          <cell r="C534" t="str">
            <v>MG</v>
          </cell>
          <cell r="D534">
            <v>4557</v>
          </cell>
          <cell r="E534">
            <v>340847</v>
          </cell>
        </row>
        <row r="535">
          <cell r="A535">
            <v>315660</v>
          </cell>
          <cell r="B535" t="str">
            <v>RUBIM</v>
          </cell>
          <cell r="C535" t="str">
            <v>MG</v>
          </cell>
          <cell r="D535">
            <v>1453</v>
          </cell>
          <cell r="E535">
            <v>225713</v>
          </cell>
        </row>
        <row r="536">
          <cell r="A536">
            <v>350910</v>
          </cell>
          <cell r="B536" t="str">
            <v>CAIUA</v>
          </cell>
          <cell r="C536" t="str">
            <v>SP</v>
          </cell>
          <cell r="E536">
            <v>137027</v>
          </cell>
        </row>
        <row r="537">
          <cell r="A537">
            <v>314220</v>
          </cell>
          <cell r="B537" t="str">
            <v>MIRAI</v>
          </cell>
          <cell r="C537" t="str">
            <v>MG</v>
          </cell>
          <cell r="D537">
            <v>7040</v>
          </cell>
          <cell r="E537">
            <v>819368</v>
          </cell>
        </row>
        <row r="538">
          <cell r="A538">
            <v>312220</v>
          </cell>
          <cell r="B538" t="str">
            <v>DIVINOLANDIA DE MINAS</v>
          </cell>
          <cell r="C538" t="str">
            <v>MG</v>
          </cell>
          <cell r="D538">
            <v>12421</v>
          </cell>
          <cell r="E538">
            <v>813362</v>
          </cell>
        </row>
        <row r="539">
          <cell r="A539">
            <v>410870</v>
          </cell>
          <cell r="B539" t="str">
            <v>GRANDES RIOS</v>
          </cell>
          <cell r="C539" t="str">
            <v>PR</v>
          </cell>
        </row>
        <row r="540">
          <cell r="A540">
            <v>420600</v>
          </cell>
          <cell r="B540" t="str">
            <v>GOVERNADOR CELSO RAMOS</v>
          </cell>
          <cell r="C540" t="str">
            <v>SC</v>
          </cell>
          <cell r="E540">
            <v>1635751</v>
          </cell>
        </row>
        <row r="541">
          <cell r="A541">
            <v>312710</v>
          </cell>
          <cell r="B541" t="str">
            <v>FRUTAL</v>
          </cell>
          <cell r="C541" t="str">
            <v>MG</v>
          </cell>
          <cell r="D541">
            <v>296949</v>
          </cell>
          <cell r="E541">
            <v>2242291</v>
          </cell>
        </row>
        <row r="542">
          <cell r="A542">
            <v>316556</v>
          </cell>
          <cell r="B542" t="str">
            <v>SEM-PEIXE</v>
          </cell>
          <cell r="C542" t="str">
            <v>MG</v>
          </cell>
          <cell r="D542">
            <v>5255</v>
          </cell>
          <cell r="E542">
            <v>1020079</v>
          </cell>
        </row>
        <row r="543">
          <cell r="A543">
            <v>310780</v>
          </cell>
          <cell r="B543" t="str">
            <v>BOM JESUS DO GALHO</v>
          </cell>
          <cell r="C543" t="str">
            <v>MG</v>
          </cell>
          <cell r="D543">
            <v>95878</v>
          </cell>
          <cell r="E543">
            <v>926998</v>
          </cell>
        </row>
        <row r="544">
          <cell r="A544">
            <v>310410</v>
          </cell>
          <cell r="B544" t="str">
            <v>ARCEBURGO</v>
          </cell>
          <cell r="C544" t="str">
            <v>MG</v>
          </cell>
          <cell r="D544">
            <v>490</v>
          </cell>
          <cell r="E544">
            <v>458343</v>
          </cell>
        </row>
        <row r="545">
          <cell r="A545">
            <v>314460</v>
          </cell>
          <cell r="B545" t="str">
            <v>NEPOMUCENO</v>
          </cell>
          <cell r="C545" t="str">
            <v>MG</v>
          </cell>
          <cell r="D545">
            <v>1040</v>
          </cell>
          <cell r="E545">
            <v>5883440</v>
          </cell>
        </row>
        <row r="546">
          <cell r="A546">
            <v>314090</v>
          </cell>
          <cell r="B546" t="str">
            <v>MATIPO</v>
          </cell>
          <cell r="C546" t="str">
            <v>MG</v>
          </cell>
          <cell r="D546">
            <v>204</v>
          </cell>
          <cell r="E546">
            <v>3039066</v>
          </cell>
        </row>
        <row r="547">
          <cell r="A547">
            <v>312180</v>
          </cell>
          <cell r="B547" t="str">
            <v>DIONISIO</v>
          </cell>
          <cell r="C547" t="str">
            <v>MG</v>
          </cell>
          <cell r="D547">
            <v>1350</v>
          </cell>
          <cell r="E547">
            <v>791317</v>
          </cell>
        </row>
        <row r="548">
          <cell r="A548">
            <v>312830</v>
          </cell>
          <cell r="B548" t="str">
            <v>GUARANESIA</v>
          </cell>
          <cell r="C548" t="str">
            <v>MG</v>
          </cell>
          <cell r="D548">
            <v>59643</v>
          </cell>
          <cell r="E548">
            <v>1033703</v>
          </cell>
        </row>
        <row r="549">
          <cell r="A549">
            <v>420845</v>
          </cell>
          <cell r="B549" t="str">
            <v>ITAPOA</v>
          </cell>
          <cell r="C549" t="str">
            <v>SC</v>
          </cell>
          <cell r="D549">
            <v>675697</v>
          </cell>
          <cell r="E549">
            <v>1963453</v>
          </cell>
          <cell r="F549">
            <v>50208</v>
          </cell>
        </row>
        <row r="550">
          <cell r="A550">
            <v>315020</v>
          </cell>
          <cell r="B550" t="str">
            <v>PIEDADE DE PONTE NOVA</v>
          </cell>
          <cell r="C550" t="str">
            <v>MG</v>
          </cell>
          <cell r="E550">
            <v>663458</v>
          </cell>
        </row>
        <row r="551">
          <cell r="A551">
            <v>316110</v>
          </cell>
          <cell r="B551" t="str">
            <v>SAO FRANCISCO</v>
          </cell>
          <cell r="C551" t="str">
            <v>MG</v>
          </cell>
          <cell r="D551">
            <v>1951</v>
          </cell>
          <cell r="E551">
            <v>3145977</v>
          </cell>
        </row>
        <row r="552">
          <cell r="A552">
            <v>315320</v>
          </cell>
          <cell r="B552" t="str">
            <v>PRESIDENTE JUSCELINO</v>
          </cell>
          <cell r="C552" t="str">
            <v>MG</v>
          </cell>
          <cell r="D552">
            <v>7553</v>
          </cell>
          <cell r="E552">
            <v>875220</v>
          </cell>
        </row>
        <row r="553">
          <cell r="A553">
            <v>311940</v>
          </cell>
          <cell r="B553" t="str">
            <v>CORONEL FABRICIANO</v>
          </cell>
          <cell r="C553" t="str">
            <v>MG</v>
          </cell>
          <cell r="D553">
            <v>546989</v>
          </cell>
          <cell r="E553">
            <v>19334021</v>
          </cell>
        </row>
        <row r="554">
          <cell r="A554">
            <v>310445</v>
          </cell>
          <cell r="B554" t="str">
            <v>ARICANDUVA</v>
          </cell>
          <cell r="C554" t="str">
            <v>MG</v>
          </cell>
          <cell r="D554">
            <v>1491</v>
          </cell>
          <cell r="E554">
            <v>366990</v>
          </cell>
        </row>
        <row r="555">
          <cell r="A555">
            <v>431675</v>
          </cell>
          <cell r="B555" t="str">
            <v>SANTA CLARA DO SUL</v>
          </cell>
          <cell r="C555" t="str">
            <v>RS</v>
          </cell>
          <cell r="E555">
            <v>1356638</v>
          </cell>
          <cell r="G555">
            <v>1801262</v>
          </cell>
        </row>
        <row r="556">
          <cell r="A556">
            <v>420650</v>
          </cell>
          <cell r="B556" t="str">
            <v>GUARAMIRIM</v>
          </cell>
          <cell r="C556" t="str">
            <v>SC</v>
          </cell>
          <cell r="D556">
            <v>41492169</v>
          </cell>
          <cell r="E556">
            <v>3165207</v>
          </cell>
          <cell r="F556">
            <v>255432</v>
          </cell>
        </row>
        <row r="557">
          <cell r="A557">
            <v>313690</v>
          </cell>
          <cell r="B557" t="str">
            <v>JURUAIA</v>
          </cell>
          <cell r="C557" t="str">
            <v>MG</v>
          </cell>
          <cell r="E557">
            <v>4089423</v>
          </cell>
        </row>
        <row r="558">
          <cell r="A558">
            <v>310490</v>
          </cell>
          <cell r="B558" t="str">
            <v>BAEPENDI</v>
          </cell>
          <cell r="C558" t="str">
            <v>MG</v>
          </cell>
          <cell r="D558">
            <v>2704</v>
          </cell>
          <cell r="E558">
            <v>2776186</v>
          </cell>
        </row>
        <row r="559">
          <cell r="A559">
            <v>430632</v>
          </cell>
          <cell r="B559" t="str">
            <v>DERRUBADAS</v>
          </cell>
          <cell r="C559" t="str">
            <v>RS</v>
          </cell>
          <cell r="D559">
            <v>13740</v>
          </cell>
          <cell r="E559">
            <v>618555</v>
          </cell>
        </row>
        <row r="560">
          <cell r="A560">
            <v>315645</v>
          </cell>
          <cell r="B560" t="str">
            <v>ROSARIO DA LIMEIRA</v>
          </cell>
          <cell r="C560" t="str">
            <v>MG</v>
          </cell>
          <cell r="D560">
            <v>18714</v>
          </cell>
          <cell r="E560">
            <v>1055120</v>
          </cell>
        </row>
        <row r="561">
          <cell r="A561">
            <v>420775</v>
          </cell>
          <cell r="B561" t="str">
            <v>IRACEMINHA</v>
          </cell>
          <cell r="C561" t="str">
            <v>SC</v>
          </cell>
          <cell r="E561">
            <v>956562</v>
          </cell>
        </row>
        <row r="562">
          <cell r="A562">
            <v>421080</v>
          </cell>
          <cell r="B562" t="str">
            <v>MELEIRO</v>
          </cell>
          <cell r="C562" t="str">
            <v>SC</v>
          </cell>
          <cell r="D562">
            <v>35</v>
          </cell>
          <cell r="E562">
            <v>291566</v>
          </cell>
        </row>
        <row r="563">
          <cell r="A563">
            <v>312110</v>
          </cell>
          <cell r="B563" t="str">
            <v>DELFIM MOREIRA</v>
          </cell>
          <cell r="C563" t="str">
            <v>MG</v>
          </cell>
          <cell r="D563">
            <v>18082</v>
          </cell>
          <cell r="E563">
            <v>2525434</v>
          </cell>
        </row>
        <row r="564">
          <cell r="A564">
            <v>310330</v>
          </cell>
          <cell r="B564" t="str">
            <v>ARACITABA</v>
          </cell>
          <cell r="C564" t="str">
            <v>MG</v>
          </cell>
          <cell r="D564">
            <v>32487</v>
          </cell>
          <cell r="E564">
            <v>365123</v>
          </cell>
        </row>
        <row r="565">
          <cell r="A565">
            <v>431940</v>
          </cell>
          <cell r="B565" t="str">
            <v>SAO PEDRO DO SUL</v>
          </cell>
          <cell r="C565" t="str">
            <v>RS</v>
          </cell>
          <cell r="D565">
            <v>48</v>
          </cell>
        </row>
        <row r="566">
          <cell r="A566">
            <v>316390</v>
          </cell>
          <cell r="B566" t="str">
            <v>SAO PEDRO DA UNIAO</v>
          </cell>
          <cell r="C566" t="str">
            <v>MG</v>
          </cell>
          <cell r="D566">
            <v>25222</v>
          </cell>
          <cell r="E566">
            <v>409841</v>
          </cell>
        </row>
        <row r="567">
          <cell r="A567">
            <v>311170</v>
          </cell>
          <cell r="B567" t="str">
            <v>CANAA</v>
          </cell>
          <cell r="C567" t="str">
            <v>MG</v>
          </cell>
          <cell r="D567">
            <v>12307</v>
          </cell>
          <cell r="E567">
            <v>353187</v>
          </cell>
        </row>
        <row r="568">
          <cell r="A568">
            <v>410855</v>
          </cell>
          <cell r="B568" t="str">
            <v>GODOY MOREIRA</v>
          </cell>
          <cell r="C568" t="str">
            <v>PR</v>
          </cell>
        </row>
        <row r="569">
          <cell r="A569">
            <v>310470</v>
          </cell>
          <cell r="B569" t="str">
            <v>ATALEIA</v>
          </cell>
          <cell r="C569" t="str">
            <v>MG</v>
          </cell>
          <cell r="D569">
            <v>119373</v>
          </cell>
          <cell r="E569">
            <v>1570518</v>
          </cell>
        </row>
        <row r="570">
          <cell r="A570">
            <v>311160</v>
          </cell>
          <cell r="B570" t="str">
            <v>CAMPOS GERAIS</v>
          </cell>
          <cell r="C570" t="str">
            <v>MG</v>
          </cell>
          <cell r="D570">
            <v>3278</v>
          </cell>
          <cell r="E570">
            <v>673161</v>
          </cell>
        </row>
        <row r="571">
          <cell r="A571">
            <v>313880</v>
          </cell>
          <cell r="B571" t="str">
            <v>LUZ</v>
          </cell>
          <cell r="C571" t="str">
            <v>MG</v>
          </cell>
          <cell r="D571">
            <v>2870</v>
          </cell>
          <cell r="E571">
            <v>3740048</v>
          </cell>
        </row>
        <row r="572">
          <cell r="A572">
            <v>510621</v>
          </cell>
          <cell r="B572" t="str">
            <v>NOVA CANAA DO NORTE</v>
          </cell>
          <cell r="C572" t="str">
            <v>MT</v>
          </cell>
        </row>
        <row r="573">
          <cell r="A573">
            <v>431870</v>
          </cell>
          <cell r="B573" t="str">
            <v>SAO LEOPOLDO</v>
          </cell>
          <cell r="C573" t="str">
            <v>RS</v>
          </cell>
        </row>
        <row r="574">
          <cell r="A574">
            <v>410165</v>
          </cell>
          <cell r="B574" t="str">
            <v>ARAPUA</v>
          </cell>
          <cell r="C574" t="str">
            <v>PR</v>
          </cell>
          <cell r="D574">
            <v>13415</v>
          </cell>
          <cell r="E574">
            <v>1089267</v>
          </cell>
        </row>
        <row r="575">
          <cell r="A575">
            <v>421625</v>
          </cell>
          <cell r="B575" t="str">
            <v>SAO JOAO DO OESTE</v>
          </cell>
          <cell r="C575" t="str">
            <v>SC</v>
          </cell>
          <cell r="D575">
            <v>497</v>
          </cell>
          <cell r="E575">
            <v>591371</v>
          </cell>
        </row>
        <row r="576">
          <cell r="A576">
            <v>352070</v>
          </cell>
          <cell r="B576" t="str">
            <v>INDIAPORA</v>
          </cell>
          <cell r="C576" t="str">
            <v>SP</v>
          </cell>
        </row>
        <row r="577">
          <cell r="A577">
            <v>353950</v>
          </cell>
          <cell r="B577" t="str">
            <v>PITANGUEIRAS</v>
          </cell>
          <cell r="C577" t="str">
            <v>SP</v>
          </cell>
        </row>
        <row r="578">
          <cell r="A578">
            <v>420910</v>
          </cell>
          <cell r="B578" t="str">
            <v>JOINVILLE</v>
          </cell>
          <cell r="C578" t="str">
            <v>SC</v>
          </cell>
          <cell r="D578">
            <v>122588</v>
          </cell>
          <cell r="E578">
            <v>8034495</v>
          </cell>
          <cell r="F578">
            <v>22372</v>
          </cell>
        </row>
        <row r="579">
          <cell r="A579">
            <v>313470</v>
          </cell>
          <cell r="B579" t="str">
            <v>JACINTO</v>
          </cell>
          <cell r="C579" t="str">
            <v>MG</v>
          </cell>
          <cell r="D579">
            <v>12956</v>
          </cell>
          <cell r="E579">
            <v>993183</v>
          </cell>
        </row>
        <row r="580">
          <cell r="A580">
            <v>411910</v>
          </cell>
          <cell r="B580" t="str">
            <v>PIEN</v>
          </cell>
          <cell r="C580" t="str">
            <v>PR</v>
          </cell>
          <cell r="D580">
            <v>302234</v>
          </cell>
          <cell r="E580">
            <v>986189</v>
          </cell>
          <cell r="F580">
            <v>88792</v>
          </cell>
        </row>
        <row r="581">
          <cell r="A581">
            <v>421790</v>
          </cell>
          <cell r="B581" t="str">
            <v>TANGARA</v>
          </cell>
          <cell r="C581" t="str">
            <v>SC</v>
          </cell>
          <cell r="E581">
            <v>992482</v>
          </cell>
        </row>
        <row r="582">
          <cell r="A582">
            <v>312660</v>
          </cell>
          <cell r="B582" t="str">
            <v>FRANCISCO DUMONT</v>
          </cell>
          <cell r="C582" t="str">
            <v>MG</v>
          </cell>
          <cell r="D582">
            <v>4869</v>
          </cell>
          <cell r="E582">
            <v>385616</v>
          </cell>
        </row>
        <row r="583">
          <cell r="A583">
            <v>350020</v>
          </cell>
          <cell r="B583" t="str">
            <v>ADOLFO</v>
          </cell>
          <cell r="C583" t="str">
            <v>SP</v>
          </cell>
          <cell r="E583">
            <v>243684</v>
          </cell>
        </row>
        <row r="584">
          <cell r="A584">
            <v>314410</v>
          </cell>
          <cell r="B584" t="str">
            <v>MUZAMBINHO</v>
          </cell>
          <cell r="C584" t="str">
            <v>MG</v>
          </cell>
          <cell r="D584">
            <v>31200</v>
          </cell>
          <cell r="E584">
            <v>1004769</v>
          </cell>
        </row>
        <row r="585">
          <cell r="A585">
            <v>317160</v>
          </cell>
          <cell r="B585" t="str">
            <v>VIRGEM DA LAPA</v>
          </cell>
          <cell r="C585" t="str">
            <v>MG</v>
          </cell>
          <cell r="D585">
            <v>41495</v>
          </cell>
          <cell r="E585">
            <v>568190</v>
          </cell>
        </row>
        <row r="586">
          <cell r="A586">
            <v>310200</v>
          </cell>
          <cell r="B586" t="str">
            <v>ALTEROSA</v>
          </cell>
          <cell r="C586" t="str">
            <v>MG</v>
          </cell>
          <cell r="D586">
            <v>12818</v>
          </cell>
          <cell r="E586">
            <v>918138</v>
          </cell>
        </row>
        <row r="587">
          <cell r="A587">
            <v>313590</v>
          </cell>
          <cell r="B587" t="str">
            <v>JESUANIA</v>
          </cell>
          <cell r="C587" t="str">
            <v>MG</v>
          </cell>
          <cell r="D587">
            <v>152397</v>
          </cell>
          <cell r="E587">
            <v>564338</v>
          </cell>
        </row>
        <row r="588">
          <cell r="A588">
            <v>431110</v>
          </cell>
          <cell r="B588" t="str">
            <v>JAGUARI</v>
          </cell>
          <cell r="C588" t="str">
            <v>RS</v>
          </cell>
          <cell r="D588">
            <v>33</v>
          </cell>
        </row>
        <row r="589">
          <cell r="A589">
            <v>312190</v>
          </cell>
          <cell r="B589" t="str">
            <v>DIVINESIA</v>
          </cell>
          <cell r="C589" t="str">
            <v>MG</v>
          </cell>
          <cell r="E589">
            <v>1034</v>
          </cell>
        </row>
        <row r="590">
          <cell r="A590">
            <v>354870</v>
          </cell>
          <cell r="B590" t="str">
            <v>SAO BERNARDO DO CAMPO</v>
          </cell>
          <cell r="C590" t="str">
            <v>SP</v>
          </cell>
        </row>
        <row r="591">
          <cell r="A591">
            <v>314330</v>
          </cell>
          <cell r="B591" t="str">
            <v>MONTES CLAROS</v>
          </cell>
          <cell r="C591" t="str">
            <v>MG</v>
          </cell>
          <cell r="D591">
            <v>12265255</v>
          </cell>
          <cell r="E591">
            <v>702249496</v>
          </cell>
        </row>
        <row r="592">
          <cell r="A592">
            <v>310950</v>
          </cell>
          <cell r="B592" t="str">
            <v>CABO VERDE</v>
          </cell>
          <cell r="C592" t="str">
            <v>MG</v>
          </cell>
          <cell r="D592">
            <v>19530</v>
          </cell>
          <cell r="E592">
            <v>1275105</v>
          </cell>
        </row>
        <row r="593">
          <cell r="A593">
            <v>261110</v>
          </cell>
          <cell r="B593" t="str">
            <v>PETROLINA</v>
          </cell>
          <cell r="C593" t="str">
            <v>PE</v>
          </cell>
        </row>
        <row r="594">
          <cell r="A594">
            <v>420870</v>
          </cell>
          <cell r="B594" t="str">
            <v>JACINTO MACHADO</v>
          </cell>
          <cell r="C594" t="str">
            <v>SC</v>
          </cell>
        </row>
        <row r="595">
          <cell r="A595">
            <v>310900</v>
          </cell>
          <cell r="B595" t="str">
            <v>BRUMADINHO</v>
          </cell>
          <cell r="C595" t="str">
            <v>MG</v>
          </cell>
          <cell r="E595">
            <v>21276219</v>
          </cell>
        </row>
        <row r="596">
          <cell r="A596">
            <v>351140</v>
          </cell>
          <cell r="B596" t="str">
            <v>CERQUEIRA CESAR</v>
          </cell>
          <cell r="C596" t="str">
            <v>SP</v>
          </cell>
          <cell r="D596">
            <v>1443</v>
          </cell>
          <cell r="E596">
            <v>953974</v>
          </cell>
          <cell r="G596">
            <v>1144925</v>
          </cell>
        </row>
        <row r="597">
          <cell r="A597">
            <v>420900</v>
          </cell>
          <cell r="B597" t="str">
            <v>JOACABA</v>
          </cell>
          <cell r="C597" t="str">
            <v>SC</v>
          </cell>
          <cell r="E597">
            <v>629876</v>
          </cell>
        </row>
        <row r="598">
          <cell r="A598">
            <v>313000</v>
          </cell>
          <cell r="B598" t="str">
            <v>IBITURUNA</v>
          </cell>
          <cell r="C598" t="str">
            <v>MG</v>
          </cell>
          <cell r="D598">
            <v>2963</v>
          </cell>
          <cell r="E598">
            <v>81260</v>
          </cell>
        </row>
        <row r="599">
          <cell r="A599">
            <v>311080</v>
          </cell>
          <cell r="B599" t="str">
            <v>CAMPANARIO</v>
          </cell>
          <cell r="C599" t="str">
            <v>MG</v>
          </cell>
          <cell r="D599">
            <v>21581</v>
          </cell>
          <cell r="E599">
            <v>428865</v>
          </cell>
        </row>
        <row r="600">
          <cell r="A600">
            <v>510480</v>
          </cell>
          <cell r="B600" t="str">
            <v>JACIARA</v>
          </cell>
          <cell r="C600" t="str">
            <v>MT</v>
          </cell>
          <cell r="D600">
            <v>37530</v>
          </cell>
          <cell r="E600">
            <v>386479</v>
          </cell>
          <cell r="G600">
            <v>327393</v>
          </cell>
        </row>
        <row r="601">
          <cell r="A601">
            <v>420215</v>
          </cell>
          <cell r="B601" t="str">
            <v>BELMONTE</v>
          </cell>
          <cell r="C601" t="str">
            <v>SC</v>
          </cell>
          <cell r="E601">
            <v>202360</v>
          </cell>
        </row>
        <row r="602">
          <cell r="A602">
            <v>310590</v>
          </cell>
          <cell r="B602" t="str">
            <v>BARROSO</v>
          </cell>
          <cell r="C602" t="str">
            <v>MG</v>
          </cell>
          <cell r="D602">
            <v>2210</v>
          </cell>
          <cell r="E602">
            <v>1053103</v>
          </cell>
        </row>
        <row r="603">
          <cell r="A603">
            <v>313865</v>
          </cell>
          <cell r="B603" t="str">
            <v>LONTRA</v>
          </cell>
          <cell r="C603" t="str">
            <v>MG</v>
          </cell>
          <cell r="D603">
            <v>179</v>
          </cell>
          <cell r="E603">
            <v>959358</v>
          </cell>
        </row>
        <row r="604">
          <cell r="A604">
            <v>317120</v>
          </cell>
          <cell r="B604" t="str">
            <v>VESPASIANO</v>
          </cell>
          <cell r="C604" t="str">
            <v>MG</v>
          </cell>
          <cell r="D604">
            <v>56</v>
          </cell>
          <cell r="E604">
            <v>120489619</v>
          </cell>
        </row>
        <row r="605">
          <cell r="A605">
            <v>314585</v>
          </cell>
          <cell r="B605" t="str">
            <v>ORATORIOS</v>
          </cell>
          <cell r="C605" t="str">
            <v>MG</v>
          </cell>
          <cell r="D605">
            <v>638</v>
          </cell>
          <cell r="E605">
            <v>683153</v>
          </cell>
        </row>
        <row r="606">
          <cell r="A606">
            <v>312790</v>
          </cell>
          <cell r="B606" t="str">
            <v>GRUPIARA</v>
          </cell>
          <cell r="C606" t="str">
            <v>MG</v>
          </cell>
          <cell r="D606">
            <v>1572</v>
          </cell>
          <cell r="E606">
            <v>483577</v>
          </cell>
        </row>
        <row r="607">
          <cell r="A607">
            <v>312140</v>
          </cell>
          <cell r="B607" t="str">
            <v>DESTERRO DE ENTRE RIOS</v>
          </cell>
          <cell r="C607" t="str">
            <v>MG</v>
          </cell>
          <cell r="D607">
            <v>351</v>
          </cell>
          <cell r="E607">
            <v>498792</v>
          </cell>
        </row>
        <row r="608">
          <cell r="A608">
            <v>310290</v>
          </cell>
          <cell r="B608" t="str">
            <v>ANTONIO CARLOS</v>
          </cell>
          <cell r="C608" t="str">
            <v>MG</v>
          </cell>
          <cell r="D608">
            <v>51586</v>
          </cell>
          <cell r="E608">
            <v>550814</v>
          </cell>
        </row>
        <row r="609">
          <cell r="A609">
            <v>312550</v>
          </cell>
          <cell r="B609" t="str">
            <v>SAO GONCALO DO RIO PRETO</v>
          </cell>
          <cell r="C609" t="str">
            <v>MG</v>
          </cell>
          <cell r="D609">
            <v>1200</v>
          </cell>
          <cell r="E609">
            <v>1606176</v>
          </cell>
        </row>
        <row r="610">
          <cell r="A610">
            <v>312130</v>
          </cell>
          <cell r="B610" t="str">
            <v>DESCOBERTO</v>
          </cell>
          <cell r="C610" t="str">
            <v>MG</v>
          </cell>
          <cell r="D610">
            <v>38046</v>
          </cell>
          <cell r="E610">
            <v>1883905</v>
          </cell>
        </row>
        <row r="611">
          <cell r="A611">
            <v>312430</v>
          </cell>
          <cell r="B611" t="str">
            <v>ESPINOSA</v>
          </cell>
          <cell r="C611" t="str">
            <v>MG</v>
          </cell>
          <cell r="D611">
            <v>64182</v>
          </cell>
          <cell r="E611">
            <v>1015976</v>
          </cell>
        </row>
        <row r="612">
          <cell r="A612">
            <v>500060</v>
          </cell>
          <cell r="B612" t="str">
            <v>AMAMBAI</v>
          </cell>
          <cell r="C612" t="str">
            <v>MS</v>
          </cell>
        </row>
        <row r="613">
          <cell r="A613">
            <v>313540</v>
          </cell>
          <cell r="B613" t="str">
            <v>JECEABA</v>
          </cell>
          <cell r="C613" t="str">
            <v>MG</v>
          </cell>
          <cell r="D613">
            <v>3525</v>
          </cell>
          <cell r="E613">
            <v>1209736</v>
          </cell>
        </row>
        <row r="614">
          <cell r="A614">
            <v>315280</v>
          </cell>
          <cell r="B614" t="str">
            <v>PRATA</v>
          </cell>
          <cell r="C614" t="str">
            <v>MG</v>
          </cell>
          <cell r="D614">
            <v>50</v>
          </cell>
          <cell r="E614">
            <v>7802262</v>
          </cell>
        </row>
        <row r="615">
          <cell r="A615">
            <v>315810</v>
          </cell>
          <cell r="B615" t="str">
            <v>SANTA MARIA DO SALTO</v>
          </cell>
          <cell r="C615" t="str">
            <v>MG</v>
          </cell>
          <cell r="D615">
            <v>10161</v>
          </cell>
          <cell r="E615">
            <v>496016</v>
          </cell>
        </row>
        <row r="616">
          <cell r="A616">
            <v>316140</v>
          </cell>
          <cell r="B616" t="str">
            <v>SAO FRANCISCO DO GLORIA</v>
          </cell>
          <cell r="C616" t="str">
            <v>MG</v>
          </cell>
          <cell r="D616">
            <v>14045</v>
          </cell>
          <cell r="E616">
            <v>259621</v>
          </cell>
        </row>
        <row r="617">
          <cell r="A617">
            <v>500240</v>
          </cell>
          <cell r="B617" t="str">
            <v>CAARAPO</v>
          </cell>
          <cell r="C617" t="str">
            <v>MS</v>
          </cell>
        </row>
        <row r="618">
          <cell r="A618">
            <v>317075</v>
          </cell>
          <cell r="B618" t="str">
            <v>VARJAO DE MINAS</v>
          </cell>
          <cell r="C618" t="str">
            <v>MG</v>
          </cell>
          <cell r="E618">
            <v>1439</v>
          </cell>
        </row>
        <row r="619">
          <cell r="A619">
            <v>314260</v>
          </cell>
          <cell r="B619" t="str">
            <v>MONSENHOR PAULO</v>
          </cell>
          <cell r="C619" t="str">
            <v>MG</v>
          </cell>
          <cell r="D619">
            <v>126</v>
          </cell>
          <cell r="E619">
            <v>11403953</v>
          </cell>
        </row>
        <row r="620">
          <cell r="A620">
            <v>420490</v>
          </cell>
          <cell r="B620" t="str">
            <v>DESCANSO</v>
          </cell>
          <cell r="C620" t="str">
            <v>SC</v>
          </cell>
          <cell r="E620">
            <v>1047218</v>
          </cell>
        </row>
        <row r="621">
          <cell r="A621">
            <v>317000</v>
          </cell>
          <cell r="B621" t="str">
            <v>UBAI</v>
          </cell>
          <cell r="C621" t="str">
            <v>MG</v>
          </cell>
          <cell r="D621">
            <v>70136</v>
          </cell>
          <cell r="E621">
            <v>1385308</v>
          </cell>
        </row>
        <row r="622">
          <cell r="A622">
            <v>314440</v>
          </cell>
          <cell r="B622" t="str">
            <v>NATERCIA</v>
          </cell>
          <cell r="C622" t="str">
            <v>MG</v>
          </cell>
          <cell r="D622">
            <v>87165</v>
          </cell>
          <cell r="E622">
            <v>1494962</v>
          </cell>
        </row>
        <row r="623">
          <cell r="A623">
            <v>420110</v>
          </cell>
          <cell r="B623" t="str">
            <v>ANITAPOLIS</v>
          </cell>
          <cell r="C623" t="str">
            <v>SC</v>
          </cell>
          <cell r="E623">
            <v>327513</v>
          </cell>
        </row>
        <row r="624">
          <cell r="A624">
            <v>221050</v>
          </cell>
          <cell r="B624" t="str">
            <v>SAO PEDRO DO PIAUI</v>
          </cell>
          <cell r="C624" t="str">
            <v>PI</v>
          </cell>
          <cell r="E624">
            <v>123877</v>
          </cell>
        </row>
        <row r="625">
          <cell r="A625">
            <v>314960</v>
          </cell>
          <cell r="B625" t="str">
            <v>PEQUI</v>
          </cell>
          <cell r="C625" t="str">
            <v>MG</v>
          </cell>
          <cell r="D625">
            <v>2605</v>
          </cell>
          <cell r="E625">
            <v>1509851</v>
          </cell>
        </row>
        <row r="626">
          <cell r="A626">
            <v>316370</v>
          </cell>
          <cell r="B626" t="str">
            <v>SAO LOURENCO</v>
          </cell>
          <cell r="C626" t="str">
            <v>MG</v>
          </cell>
          <cell r="D626">
            <v>497</v>
          </cell>
          <cell r="E626">
            <v>2051294</v>
          </cell>
        </row>
        <row r="627">
          <cell r="A627">
            <v>310050</v>
          </cell>
          <cell r="B627" t="str">
            <v>ACUCENA</v>
          </cell>
          <cell r="C627" t="str">
            <v>MG</v>
          </cell>
          <cell r="D627">
            <v>200703</v>
          </cell>
          <cell r="E627">
            <v>2066239</v>
          </cell>
        </row>
        <row r="628">
          <cell r="A628">
            <v>311320</v>
          </cell>
          <cell r="B628" t="str">
            <v>CARANDAI</v>
          </cell>
          <cell r="C628" t="str">
            <v>MG</v>
          </cell>
          <cell r="D628">
            <v>17138</v>
          </cell>
          <cell r="E628">
            <v>909714</v>
          </cell>
        </row>
        <row r="629">
          <cell r="A629">
            <v>315217</v>
          </cell>
          <cell r="B629" t="str">
            <v>PONTO DOS VOLANTES</v>
          </cell>
          <cell r="C629" t="str">
            <v>MG</v>
          </cell>
          <cell r="D629">
            <v>278056</v>
          </cell>
          <cell r="E629">
            <v>2533836</v>
          </cell>
        </row>
        <row r="630">
          <cell r="A630">
            <v>315737</v>
          </cell>
          <cell r="B630" t="str">
            <v>SANTA CRUZ DE SALINAS</v>
          </cell>
          <cell r="C630" t="str">
            <v>MG</v>
          </cell>
          <cell r="D630">
            <v>46176</v>
          </cell>
          <cell r="E630">
            <v>1227691</v>
          </cell>
        </row>
        <row r="631">
          <cell r="A631">
            <v>351512</v>
          </cell>
          <cell r="B631" t="str">
            <v>EMILIANOPOLIS</v>
          </cell>
          <cell r="C631" t="str">
            <v>SP</v>
          </cell>
        </row>
        <row r="632">
          <cell r="A632">
            <v>316710</v>
          </cell>
          <cell r="B632" t="str">
            <v>SERRO</v>
          </cell>
          <cell r="C632" t="str">
            <v>MG</v>
          </cell>
          <cell r="D632">
            <v>64816</v>
          </cell>
          <cell r="E632">
            <v>1360738</v>
          </cell>
        </row>
        <row r="633">
          <cell r="A633">
            <v>316900</v>
          </cell>
          <cell r="B633" t="str">
            <v>TOCANTINS</v>
          </cell>
          <cell r="C633" t="str">
            <v>MG</v>
          </cell>
          <cell r="D633">
            <v>12389</v>
          </cell>
          <cell r="E633">
            <v>613889</v>
          </cell>
        </row>
        <row r="634">
          <cell r="A634">
            <v>420208</v>
          </cell>
          <cell r="B634" t="str">
            <v>BANDEIRANTE</v>
          </cell>
          <cell r="C634" t="str">
            <v>SC</v>
          </cell>
          <cell r="E634">
            <v>411710</v>
          </cell>
        </row>
        <row r="635">
          <cell r="A635">
            <v>311535</v>
          </cell>
          <cell r="B635" t="str">
            <v>CATAS ALTAS</v>
          </cell>
          <cell r="C635" t="str">
            <v>MG</v>
          </cell>
          <cell r="D635">
            <v>50</v>
          </cell>
          <cell r="E635">
            <v>1041843</v>
          </cell>
        </row>
        <row r="636">
          <cell r="A636">
            <v>313770</v>
          </cell>
          <cell r="B636" t="str">
            <v>LAJINHA</v>
          </cell>
          <cell r="C636" t="str">
            <v>MG</v>
          </cell>
          <cell r="D636">
            <v>8509</v>
          </cell>
          <cell r="E636">
            <v>2151691</v>
          </cell>
        </row>
        <row r="637">
          <cell r="A637">
            <v>310440</v>
          </cell>
          <cell r="B637" t="str">
            <v>ARGIRITA</v>
          </cell>
          <cell r="C637" t="str">
            <v>MG</v>
          </cell>
          <cell r="D637">
            <v>2911</v>
          </cell>
          <cell r="E637">
            <v>170092</v>
          </cell>
        </row>
        <row r="638">
          <cell r="A638">
            <v>311800</v>
          </cell>
          <cell r="B638" t="str">
            <v>CONGONHAS</v>
          </cell>
          <cell r="C638" t="str">
            <v>MG</v>
          </cell>
          <cell r="D638">
            <v>22863</v>
          </cell>
          <cell r="E638">
            <v>395987</v>
          </cell>
        </row>
        <row r="639">
          <cell r="A639">
            <v>420917</v>
          </cell>
          <cell r="B639" t="str">
            <v>JUPIA</v>
          </cell>
          <cell r="C639" t="str">
            <v>SC</v>
          </cell>
        </row>
        <row r="640">
          <cell r="A640">
            <v>311530</v>
          </cell>
          <cell r="B640" t="str">
            <v>CATAGUASES</v>
          </cell>
          <cell r="C640" t="str">
            <v>MG</v>
          </cell>
          <cell r="D640">
            <v>11995</v>
          </cell>
          <cell r="E640">
            <v>1402253</v>
          </cell>
        </row>
        <row r="641">
          <cell r="A641">
            <v>421225</v>
          </cell>
          <cell r="B641" t="str">
            <v>PASSO DE TORRES</v>
          </cell>
          <cell r="C641" t="str">
            <v>SC</v>
          </cell>
          <cell r="D641">
            <v>3914</v>
          </cell>
          <cell r="E641">
            <v>1115118</v>
          </cell>
        </row>
        <row r="642">
          <cell r="A642">
            <v>310380</v>
          </cell>
          <cell r="B642" t="str">
            <v>ARAPUA</v>
          </cell>
          <cell r="C642" t="str">
            <v>MG</v>
          </cell>
          <cell r="D642">
            <v>5956</v>
          </cell>
          <cell r="E642">
            <v>303785</v>
          </cell>
        </row>
        <row r="643">
          <cell r="A643">
            <v>314100</v>
          </cell>
          <cell r="B643" t="str">
            <v>MATO VERDE</v>
          </cell>
          <cell r="C643" t="str">
            <v>MG</v>
          </cell>
          <cell r="D643">
            <v>426</v>
          </cell>
          <cell r="E643">
            <v>1239395</v>
          </cell>
        </row>
        <row r="644">
          <cell r="A644">
            <v>411060</v>
          </cell>
          <cell r="B644" t="str">
            <v>IPORA</v>
          </cell>
          <cell r="C644" t="str">
            <v>PR</v>
          </cell>
          <cell r="D644">
            <v>134399</v>
          </cell>
          <cell r="E644">
            <v>430901</v>
          </cell>
          <cell r="G644">
            <v>303491</v>
          </cell>
        </row>
        <row r="645">
          <cell r="A645">
            <v>313652</v>
          </cell>
          <cell r="B645" t="str">
            <v>JOSE GONCALVES DE MINAS</v>
          </cell>
          <cell r="C645" t="str">
            <v>MG</v>
          </cell>
          <cell r="D645">
            <v>581857</v>
          </cell>
          <cell r="E645">
            <v>225278</v>
          </cell>
        </row>
        <row r="646">
          <cell r="A646">
            <v>316230</v>
          </cell>
          <cell r="B646" t="str">
            <v>SAO JOAO DA MATA</v>
          </cell>
          <cell r="C646" t="str">
            <v>MG</v>
          </cell>
          <cell r="E646">
            <v>1051027</v>
          </cell>
        </row>
        <row r="647">
          <cell r="A647">
            <v>313410</v>
          </cell>
          <cell r="B647" t="str">
            <v>ITUETA</v>
          </cell>
          <cell r="C647" t="str">
            <v>MG</v>
          </cell>
          <cell r="D647">
            <v>49687</v>
          </cell>
          <cell r="E647">
            <v>412838</v>
          </cell>
        </row>
        <row r="648">
          <cell r="A648">
            <v>312235</v>
          </cell>
          <cell r="B648" t="str">
            <v>DIVISA ALEGRE</v>
          </cell>
          <cell r="C648" t="str">
            <v>MG</v>
          </cell>
          <cell r="D648">
            <v>51</v>
          </cell>
          <cell r="E648">
            <v>317946</v>
          </cell>
        </row>
        <row r="649">
          <cell r="A649">
            <v>350550</v>
          </cell>
          <cell r="B649" t="str">
            <v>BARRETOS</v>
          </cell>
          <cell r="C649" t="str">
            <v>SP</v>
          </cell>
          <cell r="E649">
            <v>4485108</v>
          </cell>
        </row>
        <row r="650">
          <cell r="A650">
            <v>430642</v>
          </cell>
          <cell r="B650" t="str">
            <v>DOIS IRMAOS DAS MISSOES</v>
          </cell>
          <cell r="C650" t="str">
            <v>RS</v>
          </cell>
          <cell r="D650">
            <v>2029</v>
          </cell>
        </row>
        <row r="651">
          <cell r="A651">
            <v>311950</v>
          </cell>
          <cell r="B651" t="str">
            <v>CORONEL MURTA</v>
          </cell>
          <cell r="C651" t="str">
            <v>MG</v>
          </cell>
          <cell r="D651">
            <v>1737</v>
          </cell>
          <cell r="E651">
            <v>348456</v>
          </cell>
        </row>
        <row r="652">
          <cell r="A652">
            <v>420980</v>
          </cell>
          <cell r="B652" t="str">
            <v>LEOBERTO LEAL</v>
          </cell>
          <cell r="C652" t="str">
            <v>SC</v>
          </cell>
          <cell r="E652">
            <v>198530</v>
          </cell>
        </row>
        <row r="653">
          <cell r="A653">
            <v>310750</v>
          </cell>
          <cell r="B653" t="str">
            <v>BOM JARDIM DE MINAS</v>
          </cell>
          <cell r="C653" t="str">
            <v>MG</v>
          </cell>
          <cell r="D653">
            <v>10533</v>
          </cell>
          <cell r="E653">
            <v>516845</v>
          </cell>
        </row>
        <row r="654">
          <cell r="A654">
            <v>420768</v>
          </cell>
          <cell r="B654" t="str">
            <v>IPUACU</v>
          </cell>
          <cell r="C654" t="str">
            <v>SC</v>
          </cell>
          <cell r="D654">
            <v>23</v>
          </cell>
          <cell r="E654">
            <v>592511</v>
          </cell>
          <cell r="G654">
            <v>561552</v>
          </cell>
        </row>
        <row r="655">
          <cell r="A655">
            <v>314730</v>
          </cell>
          <cell r="B655" t="str">
            <v>PARAISOPOLIS</v>
          </cell>
          <cell r="C655" t="str">
            <v>MG</v>
          </cell>
          <cell r="D655">
            <v>377344</v>
          </cell>
          <cell r="E655">
            <v>1019677</v>
          </cell>
        </row>
        <row r="656">
          <cell r="A656">
            <v>316660</v>
          </cell>
          <cell r="B656" t="str">
            <v>SERRA DA SAUDADE</v>
          </cell>
          <cell r="C656" t="str">
            <v>MG</v>
          </cell>
          <cell r="E656">
            <v>324996</v>
          </cell>
        </row>
        <row r="657">
          <cell r="A657">
            <v>312930</v>
          </cell>
          <cell r="B657" t="str">
            <v>IAPU</v>
          </cell>
          <cell r="C657" t="str">
            <v>MG</v>
          </cell>
          <cell r="D657">
            <v>350</v>
          </cell>
          <cell r="E657">
            <v>625425</v>
          </cell>
        </row>
        <row r="658">
          <cell r="A658">
            <v>315830</v>
          </cell>
          <cell r="B658" t="str">
            <v>SANTANA DA VARGEM</v>
          </cell>
          <cell r="C658" t="str">
            <v>MG</v>
          </cell>
          <cell r="E658">
            <v>2322</v>
          </cell>
        </row>
        <row r="659">
          <cell r="A659">
            <v>311690</v>
          </cell>
          <cell r="B659" t="str">
            <v>COMENDADOR GOMES</v>
          </cell>
          <cell r="C659" t="str">
            <v>MG</v>
          </cell>
          <cell r="D659">
            <v>37749</v>
          </cell>
          <cell r="E659">
            <v>479947</v>
          </cell>
        </row>
        <row r="660">
          <cell r="A660">
            <v>310090</v>
          </cell>
          <cell r="B660" t="str">
            <v>AGUAS FORMOSAS</v>
          </cell>
          <cell r="C660" t="str">
            <v>MG</v>
          </cell>
          <cell r="D660">
            <v>180509</v>
          </cell>
          <cell r="E660">
            <v>1414677</v>
          </cell>
        </row>
        <row r="661">
          <cell r="A661">
            <v>314200</v>
          </cell>
          <cell r="B661" t="str">
            <v>MIRABELA</v>
          </cell>
          <cell r="C661" t="str">
            <v>MG</v>
          </cell>
          <cell r="D661">
            <v>2130</v>
          </cell>
          <cell r="E661">
            <v>2414487</v>
          </cell>
        </row>
        <row r="662">
          <cell r="A662">
            <v>314670</v>
          </cell>
          <cell r="B662" t="str">
            <v>PALMA</v>
          </cell>
          <cell r="C662" t="str">
            <v>MG</v>
          </cell>
          <cell r="D662">
            <v>10814</v>
          </cell>
          <cell r="E662">
            <v>556190</v>
          </cell>
        </row>
        <row r="663">
          <cell r="A663">
            <v>351160</v>
          </cell>
          <cell r="B663" t="str">
            <v>CESARIO LANGE</v>
          </cell>
          <cell r="C663" t="str">
            <v>SP</v>
          </cell>
          <cell r="D663">
            <v>280261</v>
          </cell>
          <cell r="E663">
            <v>7883904</v>
          </cell>
          <cell r="F663">
            <v>18814</v>
          </cell>
          <cell r="G663">
            <v>1787674</v>
          </cell>
        </row>
        <row r="664">
          <cell r="A664">
            <v>430470</v>
          </cell>
          <cell r="B664" t="str">
            <v>CARAZINHO</v>
          </cell>
          <cell r="C664" t="str">
            <v>RS</v>
          </cell>
        </row>
        <row r="665">
          <cell r="A665">
            <v>355380</v>
          </cell>
          <cell r="B665" t="str">
            <v>TAQUARITUBA</v>
          </cell>
          <cell r="C665" t="str">
            <v>SP</v>
          </cell>
          <cell r="D665">
            <v>5987</v>
          </cell>
          <cell r="E665">
            <v>736164</v>
          </cell>
          <cell r="G665">
            <v>775626</v>
          </cell>
        </row>
        <row r="666">
          <cell r="A666">
            <v>314570</v>
          </cell>
          <cell r="B666" t="str">
            <v>OLIVEIRA FORTES</v>
          </cell>
          <cell r="C666" t="str">
            <v>MG</v>
          </cell>
          <cell r="D666">
            <v>8545</v>
          </cell>
          <cell r="E666">
            <v>212930</v>
          </cell>
        </row>
        <row r="667">
          <cell r="A667">
            <v>350600</v>
          </cell>
          <cell r="B667" t="str">
            <v>BAURU</v>
          </cell>
          <cell r="C667" t="str">
            <v>SP</v>
          </cell>
        </row>
        <row r="668">
          <cell r="A668">
            <v>311560</v>
          </cell>
          <cell r="B668" t="str">
            <v>CEDRO DO ABAETE</v>
          </cell>
          <cell r="C668" t="str">
            <v>MG</v>
          </cell>
          <cell r="D668">
            <v>9704</v>
          </cell>
          <cell r="E668">
            <v>313780</v>
          </cell>
        </row>
        <row r="669">
          <cell r="A669">
            <v>313862</v>
          </cell>
          <cell r="B669" t="str">
            <v>LIMEIRA DO OESTE</v>
          </cell>
          <cell r="C669" t="str">
            <v>MG</v>
          </cell>
          <cell r="D669">
            <v>1166</v>
          </cell>
          <cell r="E669">
            <v>411768</v>
          </cell>
        </row>
        <row r="670">
          <cell r="A670">
            <v>410785</v>
          </cell>
          <cell r="B670" t="str">
            <v>FLOR DA SERRA DO SUL</v>
          </cell>
          <cell r="C670" t="str">
            <v>PR</v>
          </cell>
          <cell r="E670">
            <v>656522</v>
          </cell>
        </row>
        <row r="671">
          <cell r="A671">
            <v>312050</v>
          </cell>
          <cell r="B671" t="str">
            <v>CRISTINA</v>
          </cell>
          <cell r="C671" t="str">
            <v>MG</v>
          </cell>
          <cell r="D671">
            <v>7268</v>
          </cell>
          <cell r="E671">
            <v>477928</v>
          </cell>
        </row>
        <row r="672">
          <cell r="A672">
            <v>311260</v>
          </cell>
          <cell r="B672" t="str">
            <v>CAPINOPOLIS</v>
          </cell>
          <cell r="C672" t="str">
            <v>MG</v>
          </cell>
          <cell r="D672">
            <v>12244</v>
          </cell>
          <cell r="E672">
            <v>486042</v>
          </cell>
        </row>
        <row r="673">
          <cell r="A673">
            <v>316045</v>
          </cell>
          <cell r="B673" t="str">
            <v>SANTO ANTONIO DO RETIRO</v>
          </cell>
          <cell r="C673" t="str">
            <v>MG</v>
          </cell>
          <cell r="D673">
            <v>30</v>
          </cell>
          <cell r="E673">
            <v>480807</v>
          </cell>
        </row>
        <row r="674">
          <cell r="A674">
            <v>351610</v>
          </cell>
          <cell r="B674" t="str">
            <v>FLORINIA</v>
          </cell>
          <cell r="C674" t="str">
            <v>SP</v>
          </cell>
          <cell r="D674">
            <v>535</v>
          </cell>
          <cell r="E674">
            <v>294831</v>
          </cell>
        </row>
        <row r="675">
          <cell r="A675">
            <v>317052</v>
          </cell>
          <cell r="B675" t="str">
            <v>URUCUIA</v>
          </cell>
          <cell r="C675" t="str">
            <v>MG</v>
          </cell>
          <cell r="D675">
            <v>3357</v>
          </cell>
          <cell r="E675">
            <v>867174</v>
          </cell>
        </row>
        <row r="676">
          <cell r="A676">
            <v>310925</v>
          </cell>
          <cell r="B676" t="str">
            <v>BUGRE</v>
          </cell>
          <cell r="C676" t="str">
            <v>MG</v>
          </cell>
          <cell r="D676">
            <v>1244</v>
          </cell>
          <cell r="E676">
            <v>1926473</v>
          </cell>
        </row>
        <row r="677">
          <cell r="A677">
            <v>310940</v>
          </cell>
          <cell r="B677" t="str">
            <v>BURITIZEIRO</v>
          </cell>
          <cell r="C677" t="str">
            <v>MG</v>
          </cell>
          <cell r="D677">
            <v>109204</v>
          </cell>
          <cell r="E677">
            <v>1052107</v>
          </cell>
        </row>
        <row r="678">
          <cell r="A678">
            <v>313655</v>
          </cell>
          <cell r="B678" t="str">
            <v>JOSE RAYDAN</v>
          </cell>
          <cell r="C678" t="str">
            <v>MG</v>
          </cell>
          <cell r="D678">
            <v>11447</v>
          </cell>
          <cell r="E678">
            <v>969523</v>
          </cell>
        </row>
        <row r="679">
          <cell r="A679">
            <v>351565</v>
          </cell>
          <cell r="B679" t="str">
            <v>FERNAO</v>
          </cell>
          <cell r="C679" t="str">
            <v>SP</v>
          </cell>
          <cell r="D679">
            <v>51018</v>
          </cell>
          <cell r="E679">
            <v>83539</v>
          </cell>
        </row>
        <row r="680">
          <cell r="A680">
            <v>420350</v>
          </cell>
          <cell r="B680" t="str">
            <v>CAMPO ERE</v>
          </cell>
          <cell r="C680" t="str">
            <v>SC</v>
          </cell>
          <cell r="D680">
            <v>152323</v>
          </cell>
          <cell r="E680">
            <v>428185</v>
          </cell>
          <cell r="G680">
            <v>403713</v>
          </cell>
        </row>
        <row r="681">
          <cell r="A681">
            <v>316255</v>
          </cell>
          <cell r="B681" t="str">
            <v>SAO JOAO DO MANHUACU</v>
          </cell>
          <cell r="C681" t="str">
            <v>MG</v>
          </cell>
          <cell r="D681">
            <v>27720</v>
          </cell>
          <cell r="E681">
            <v>677331</v>
          </cell>
        </row>
        <row r="682">
          <cell r="A682">
            <v>520250</v>
          </cell>
          <cell r="B682" t="str">
            <v>ARUANA</v>
          </cell>
          <cell r="C682" t="str">
            <v>GO</v>
          </cell>
          <cell r="E682">
            <v>29038</v>
          </cell>
        </row>
        <row r="683">
          <cell r="A683">
            <v>312083</v>
          </cell>
          <cell r="B683" t="str">
            <v>CUPARAQUE</v>
          </cell>
          <cell r="C683" t="str">
            <v>MG</v>
          </cell>
          <cell r="D683">
            <v>13510</v>
          </cell>
          <cell r="E683">
            <v>488604</v>
          </cell>
        </row>
        <row r="684">
          <cell r="A684">
            <v>312707</v>
          </cell>
          <cell r="B684" t="str">
            <v>FRUTA DE LEITE</v>
          </cell>
          <cell r="C684" t="str">
            <v>MG</v>
          </cell>
          <cell r="E684">
            <v>559142</v>
          </cell>
        </row>
        <row r="685">
          <cell r="A685">
            <v>430410</v>
          </cell>
          <cell r="B685" t="str">
            <v>CAMPOS BORGES</v>
          </cell>
          <cell r="C685" t="str">
            <v>RS</v>
          </cell>
          <cell r="D685">
            <v>109543</v>
          </cell>
          <cell r="E685">
            <v>418020</v>
          </cell>
        </row>
        <row r="686">
          <cell r="A686">
            <v>310670</v>
          </cell>
          <cell r="B686" t="str">
            <v>BETIM</v>
          </cell>
          <cell r="C686" t="str">
            <v>MG</v>
          </cell>
          <cell r="D686">
            <v>12708</v>
          </cell>
          <cell r="E686">
            <v>44684923</v>
          </cell>
        </row>
        <row r="687">
          <cell r="A687">
            <v>310810</v>
          </cell>
          <cell r="B687" t="str">
            <v>BONFIM</v>
          </cell>
          <cell r="C687" t="str">
            <v>MG</v>
          </cell>
          <cell r="D687">
            <v>24861</v>
          </cell>
          <cell r="E687">
            <v>585661</v>
          </cell>
        </row>
        <row r="688">
          <cell r="A688">
            <v>313450</v>
          </cell>
          <cell r="B688" t="str">
            <v>ITUTINGA</v>
          </cell>
          <cell r="C688" t="str">
            <v>MG</v>
          </cell>
          <cell r="D688">
            <v>881</v>
          </cell>
          <cell r="E688">
            <v>502356</v>
          </cell>
        </row>
        <row r="689">
          <cell r="A689">
            <v>314625</v>
          </cell>
          <cell r="B689" t="str">
            <v>PADRE CARVALHO</v>
          </cell>
          <cell r="C689" t="str">
            <v>MG</v>
          </cell>
          <cell r="D689">
            <v>34414</v>
          </cell>
          <cell r="E689">
            <v>602714</v>
          </cell>
        </row>
        <row r="690">
          <cell r="A690">
            <v>291160</v>
          </cell>
          <cell r="B690" t="str">
            <v>GOVERNADOR MANGABEIRA</v>
          </cell>
          <cell r="C690" t="str">
            <v>BA</v>
          </cell>
          <cell r="D690">
            <v>620</v>
          </cell>
        </row>
        <row r="691">
          <cell r="A691">
            <v>431230</v>
          </cell>
          <cell r="B691" t="str">
            <v>MIRAGUAI</v>
          </cell>
          <cell r="C691" t="str">
            <v>RS</v>
          </cell>
        </row>
        <row r="692">
          <cell r="A692">
            <v>313867</v>
          </cell>
          <cell r="B692" t="str">
            <v>LUISBURGO</v>
          </cell>
          <cell r="C692" t="str">
            <v>MG</v>
          </cell>
          <cell r="D692">
            <v>2327</v>
          </cell>
          <cell r="E692">
            <v>1166284</v>
          </cell>
        </row>
        <row r="693">
          <cell r="A693">
            <v>312820</v>
          </cell>
          <cell r="B693" t="str">
            <v>GUARACIABA</v>
          </cell>
          <cell r="C693" t="str">
            <v>MG</v>
          </cell>
          <cell r="E693">
            <v>432115</v>
          </cell>
        </row>
        <row r="694">
          <cell r="A694">
            <v>314820</v>
          </cell>
          <cell r="B694" t="str">
            <v>PATROCINIO DO MURIAE</v>
          </cell>
          <cell r="C694" t="str">
            <v>MG</v>
          </cell>
          <cell r="D694">
            <v>3263</v>
          </cell>
          <cell r="E694">
            <v>372639</v>
          </cell>
        </row>
        <row r="695">
          <cell r="A695">
            <v>314400</v>
          </cell>
          <cell r="B695" t="str">
            <v>MUTUM</v>
          </cell>
          <cell r="C695" t="str">
            <v>MG</v>
          </cell>
          <cell r="D695">
            <v>2976</v>
          </cell>
          <cell r="E695">
            <v>2761102</v>
          </cell>
        </row>
        <row r="696">
          <cell r="A696">
            <v>313020</v>
          </cell>
          <cell r="B696" t="str">
            <v>IGARATINGA</v>
          </cell>
          <cell r="C696" t="str">
            <v>MG</v>
          </cell>
          <cell r="D696">
            <v>30249</v>
          </cell>
          <cell r="E696">
            <v>433718</v>
          </cell>
        </row>
        <row r="697">
          <cell r="A697">
            <v>313080</v>
          </cell>
          <cell r="B697" t="str">
            <v>INGAI</v>
          </cell>
          <cell r="C697" t="str">
            <v>MG</v>
          </cell>
          <cell r="E697">
            <v>34932</v>
          </cell>
        </row>
        <row r="698">
          <cell r="A698">
            <v>432185</v>
          </cell>
          <cell r="B698" t="str">
            <v>TRES PALMEIRAS</v>
          </cell>
          <cell r="C698" t="str">
            <v>RS</v>
          </cell>
        </row>
        <row r="699">
          <cell r="A699">
            <v>315110</v>
          </cell>
          <cell r="B699" t="str">
            <v>PIRAPETINGA</v>
          </cell>
          <cell r="C699" t="str">
            <v>MG</v>
          </cell>
          <cell r="D699">
            <v>68</v>
          </cell>
          <cell r="E699">
            <v>501520</v>
          </cell>
        </row>
        <row r="700">
          <cell r="A700">
            <v>315140</v>
          </cell>
          <cell r="B700" t="str">
            <v>PITANGUI</v>
          </cell>
          <cell r="C700" t="str">
            <v>MG</v>
          </cell>
          <cell r="D700">
            <v>81230</v>
          </cell>
          <cell r="E700">
            <v>1463532</v>
          </cell>
        </row>
        <row r="701">
          <cell r="A701">
            <v>521460</v>
          </cell>
          <cell r="B701" t="str">
            <v>NIQUELANDIA</v>
          </cell>
          <cell r="C701" t="str">
            <v>GO</v>
          </cell>
          <cell r="E701">
            <v>152379</v>
          </cell>
        </row>
        <row r="702">
          <cell r="A702">
            <v>312640</v>
          </cell>
          <cell r="B702" t="str">
            <v>FORTUNA DE MINAS</v>
          </cell>
          <cell r="C702" t="str">
            <v>MG</v>
          </cell>
          <cell r="D702">
            <v>35405</v>
          </cell>
          <cell r="E702">
            <v>1010545</v>
          </cell>
        </row>
        <row r="703">
          <cell r="A703">
            <v>315380</v>
          </cell>
          <cell r="B703" t="str">
            <v>QUELUZITO</v>
          </cell>
          <cell r="C703" t="str">
            <v>MG</v>
          </cell>
          <cell r="D703">
            <v>7984</v>
          </cell>
          <cell r="E703">
            <v>768426</v>
          </cell>
        </row>
        <row r="704">
          <cell r="A704">
            <v>315765</v>
          </cell>
          <cell r="B704" t="str">
            <v>SANTA HELENA DE MINAS</v>
          </cell>
          <cell r="C704" t="str">
            <v>MG</v>
          </cell>
          <cell r="D704">
            <v>5400</v>
          </cell>
          <cell r="E704">
            <v>282144</v>
          </cell>
        </row>
        <row r="705">
          <cell r="A705">
            <v>312720</v>
          </cell>
          <cell r="B705" t="str">
            <v>FUNILANDIA</v>
          </cell>
          <cell r="C705" t="str">
            <v>MG</v>
          </cell>
          <cell r="D705">
            <v>41148</v>
          </cell>
          <cell r="E705">
            <v>749841</v>
          </cell>
        </row>
        <row r="706">
          <cell r="A706">
            <v>410810</v>
          </cell>
          <cell r="B706" t="str">
            <v>FLORIDA</v>
          </cell>
          <cell r="C706" t="str">
            <v>PR</v>
          </cell>
          <cell r="E706">
            <v>336742</v>
          </cell>
        </row>
        <row r="707">
          <cell r="A707">
            <v>315053</v>
          </cell>
          <cell r="B707" t="str">
            <v>PINGO-D'AGUA</v>
          </cell>
          <cell r="C707" t="str">
            <v>MG</v>
          </cell>
          <cell r="D707">
            <v>22166</v>
          </cell>
          <cell r="E707">
            <v>499997</v>
          </cell>
        </row>
        <row r="708">
          <cell r="A708">
            <v>314535</v>
          </cell>
          <cell r="B708" t="str">
            <v>NOVO ORIENTE DE MINAS</v>
          </cell>
          <cell r="C708" t="str">
            <v>MG</v>
          </cell>
          <cell r="D708">
            <v>1548</v>
          </cell>
          <cell r="E708">
            <v>598051</v>
          </cell>
        </row>
        <row r="709">
          <cell r="A709">
            <v>315130</v>
          </cell>
          <cell r="B709" t="str">
            <v>PIRAUBA</v>
          </cell>
          <cell r="C709" t="str">
            <v>MG</v>
          </cell>
          <cell r="D709">
            <v>5193</v>
          </cell>
          <cell r="E709">
            <v>787978</v>
          </cell>
        </row>
        <row r="710">
          <cell r="A710">
            <v>314800</v>
          </cell>
          <cell r="B710" t="str">
            <v>PATOS DE MINAS</v>
          </cell>
          <cell r="C710" t="str">
            <v>MG</v>
          </cell>
          <cell r="D710">
            <v>7408970</v>
          </cell>
          <cell r="E710">
            <v>10190731</v>
          </cell>
        </row>
        <row r="711">
          <cell r="A711">
            <v>430192</v>
          </cell>
          <cell r="B711" t="str">
            <v>BARRA DO RIO AZUL</v>
          </cell>
          <cell r="C711" t="str">
            <v>RS</v>
          </cell>
          <cell r="D711">
            <v>255</v>
          </cell>
          <cell r="E711">
            <v>271125</v>
          </cell>
        </row>
        <row r="712">
          <cell r="A712">
            <v>312030</v>
          </cell>
          <cell r="B712" t="str">
            <v>CRISTALIA</v>
          </cell>
          <cell r="C712" t="str">
            <v>MG</v>
          </cell>
          <cell r="D712">
            <v>301</v>
          </cell>
          <cell r="E712">
            <v>477443</v>
          </cell>
        </row>
        <row r="713">
          <cell r="A713">
            <v>316830</v>
          </cell>
          <cell r="B713" t="str">
            <v>TAQUARACU DE MINAS</v>
          </cell>
          <cell r="C713" t="str">
            <v>MG</v>
          </cell>
          <cell r="D713">
            <v>27234</v>
          </cell>
          <cell r="E713">
            <v>472624</v>
          </cell>
        </row>
        <row r="714">
          <cell r="A714">
            <v>313660</v>
          </cell>
          <cell r="B714" t="str">
            <v>NOVA UNIAO</v>
          </cell>
          <cell r="C714" t="str">
            <v>MG</v>
          </cell>
          <cell r="D714">
            <v>5077</v>
          </cell>
          <cell r="E714">
            <v>327961</v>
          </cell>
        </row>
        <row r="715">
          <cell r="A715">
            <v>315260</v>
          </cell>
          <cell r="B715" t="str">
            <v>POUSO ALTO</v>
          </cell>
          <cell r="C715" t="str">
            <v>MG</v>
          </cell>
          <cell r="D715">
            <v>13577</v>
          </cell>
          <cell r="E715">
            <v>2317628</v>
          </cell>
        </row>
        <row r="716">
          <cell r="A716">
            <v>310140</v>
          </cell>
          <cell r="B716" t="str">
            <v>ALBERTINA</v>
          </cell>
          <cell r="C716" t="str">
            <v>MG</v>
          </cell>
          <cell r="D716">
            <v>2195</v>
          </cell>
          <cell r="E716">
            <v>733021</v>
          </cell>
        </row>
        <row r="717">
          <cell r="A717">
            <v>316040</v>
          </cell>
          <cell r="B717" t="str">
            <v>SANTO ANTONIO DO MONTE</v>
          </cell>
          <cell r="C717" t="str">
            <v>MG</v>
          </cell>
          <cell r="D717">
            <v>7187</v>
          </cell>
          <cell r="E717">
            <v>713571</v>
          </cell>
        </row>
        <row r="718">
          <cell r="A718">
            <v>421227</v>
          </cell>
          <cell r="B718" t="str">
            <v>PASSOS MAIA</v>
          </cell>
          <cell r="C718" t="str">
            <v>SC</v>
          </cell>
        </row>
        <row r="719">
          <cell r="A719">
            <v>316120</v>
          </cell>
          <cell r="B719" t="str">
            <v>SAO FRANCISCO DE PAULA</v>
          </cell>
          <cell r="C719" t="str">
            <v>MG</v>
          </cell>
        </row>
        <row r="720">
          <cell r="A720">
            <v>312125</v>
          </cell>
          <cell r="B720" t="str">
            <v>DELTA</v>
          </cell>
          <cell r="C720" t="str">
            <v>MG</v>
          </cell>
          <cell r="D720">
            <v>13736</v>
          </cell>
          <cell r="E720">
            <v>884538</v>
          </cell>
        </row>
        <row r="721">
          <cell r="A721">
            <v>314540</v>
          </cell>
          <cell r="B721" t="str">
            <v>OLARIA</v>
          </cell>
          <cell r="C721" t="str">
            <v>MG</v>
          </cell>
          <cell r="D721">
            <v>1980</v>
          </cell>
          <cell r="E721">
            <v>660277</v>
          </cell>
        </row>
        <row r="722">
          <cell r="A722">
            <v>420165</v>
          </cell>
          <cell r="B722" t="str">
            <v>ARVOREDO</v>
          </cell>
          <cell r="C722" t="str">
            <v>SC</v>
          </cell>
          <cell r="D722">
            <v>860</v>
          </cell>
          <cell r="E722">
            <v>342421</v>
          </cell>
        </row>
        <row r="723">
          <cell r="A723">
            <v>311960</v>
          </cell>
          <cell r="B723" t="str">
            <v>CORONEL PACHECO</v>
          </cell>
          <cell r="C723" t="str">
            <v>MG</v>
          </cell>
          <cell r="E723">
            <v>1027434</v>
          </cell>
        </row>
        <row r="724">
          <cell r="A724">
            <v>312450</v>
          </cell>
          <cell r="B724" t="str">
            <v>ESTIVA</v>
          </cell>
          <cell r="C724" t="str">
            <v>MG</v>
          </cell>
          <cell r="D724">
            <v>960</v>
          </cell>
          <cell r="E724">
            <v>444830</v>
          </cell>
        </row>
        <row r="725">
          <cell r="A725">
            <v>313260</v>
          </cell>
          <cell r="B725" t="str">
            <v>ITAMARATI DE MINAS</v>
          </cell>
          <cell r="C725" t="str">
            <v>MG</v>
          </cell>
          <cell r="D725">
            <v>89717</v>
          </cell>
          <cell r="E725">
            <v>113438</v>
          </cell>
        </row>
        <row r="726">
          <cell r="A726">
            <v>311250</v>
          </cell>
          <cell r="B726" t="str">
            <v>CAPIM BRANCO</v>
          </cell>
          <cell r="C726" t="str">
            <v>MG</v>
          </cell>
          <cell r="D726">
            <v>17839</v>
          </cell>
          <cell r="E726">
            <v>2312098</v>
          </cell>
        </row>
        <row r="727">
          <cell r="A727">
            <v>311880</v>
          </cell>
          <cell r="B727" t="str">
            <v>CORACAO DE JESUS</v>
          </cell>
          <cell r="C727" t="str">
            <v>MG</v>
          </cell>
          <cell r="D727">
            <v>9643</v>
          </cell>
          <cell r="E727">
            <v>1648258</v>
          </cell>
        </row>
        <row r="728">
          <cell r="A728">
            <v>420475</v>
          </cell>
          <cell r="B728" t="str">
            <v>CUNHATAI</v>
          </cell>
          <cell r="C728" t="str">
            <v>SC</v>
          </cell>
          <cell r="E728">
            <v>163072</v>
          </cell>
        </row>
        <row r="729">
          <cell r="A729">
            <v>316560</v>
          </cell>
          <cell r="B729" t="str">
            <v>SENADOR CORTES</v>
          </cell>
          <cell r="C729" t="str">
            <v>MG</v>
          </cell>
          <cell r="D729">
            <v>5974</v>
          </cell>
          <cell r="E729">
            <v>237007</v>
          </cell>
        </row>
        <row r="730">
          <cell r="A730">
            <v>316780</v>
          </cell>
          <cell r="B730" t="str">
            <v>SOLEDADE DE MINAS</v>
          </cell>
          <cell r="C730" t="str">
            <v>MG</v>
          </cell>
          <cell r="E730">
            <v>5079386</v>
          </cell>
        </row>
        <row r="731">
          <cell r="A731">
            <v>316750</v>
          </cell>
          <cell r="B731" t="str">
            <v>SIMAO PEREIRA</v>
          </cell>
          <cell r="C731" t="str">
            <v>MG</v>
          </cell>
          <cell r="D731">
            <v>34030</v>
          </cell>
          <cell r="E731">
            <v>902759</v>
          </cell>
        </row>
        <row r="732">
          <cell r="A732">
            <v>313820</v>
          </cell>
          <cell r="B732" t="str">
            <v>LAVRAS</v>
          </cell>
          <cell r="C732" t="str">
            <v>MG</v>
          </cell>
          <cell r="D732">
            <v>1218</v>
          </cell>
          <cell r="E732">
            <v>34278512</v>
          </cell>
        </row>
        <row r="733">
          <cell r="A733">
            <v>311970</v>
          </cell>
          <cell r="B733" t="str">
            <v>CORONEL XAVIER CHAVES</v>
          </cell>
          <cell r="C733" t="str">
            <v>MG</v>
          </cell>
          <cell r="D733">
            <v>943</v>
          </cell>
          <cell r="E733">
            <v>1001906</v>
          </cell>
        </row>
        <row r="734">
          <cell r="A734">
            <v>310660</v>
          </cell>
          <cell r="B734" t="str">
            <v>BERTOPOLIS</v>
          </cell>
          <cell r="C734" t="str">
            <v>MG</v>
          </cell>
          <cell r="D734">
            <v>6042</v>
          </cell>
          <cell r="E734">
            <v>555636</v>
          </cell>
        </row>
        <row r="735">
          <cell r="A735">
            <v>311850</v>
          </cell>
          <cell r="B735" t="str">
            <v>CONSOLACAO</v>
          </cell>
          <cell r="C735" t="str">
            <v>MG</v>
          </cell>
          <cell r="D735">
            <v>72456</v>
          </cell>
          <cell r="E735">
            <v>2894757</v>
          </cell>
        </row>
        <row r="736">
          <cell r="A736">
            <v>120040</v>
          </cell>
          <cell r="B736" t="str">
            <v>RIO BRANCO</v>
          </cell>
          <cell r="C736" t="str">
            <v>AC</v>
          </cell>
          <cell r="D736">
            <v>3980</v>
          </cell>
          <cell r="E736">
            <v>21019833</v>
          </cell>
          <cell r="F736">
            <v>213</v>
          </cell>
          <cell r="G736">
            <v>1223488</v>
          </cell>
        </row>
        <row r="737">
          <cell r="A737">
            <v>310880</v>
          </cell>
          <cell r="B737" t="str">
            <v>BRAUNAS</v>
          </cell>
          <cell r="C737" t="str">
            <v>MG</v>
          </cell>
          <cell r="D737">
            <v>2</v>
          </cell>
          <cell r="E737">
            <v>524515</v>
          </cell>
        </row>
        <row r="738">
          <cell r="A738">
            <v>317200</v>
          </cell>
          <cell r="B738" t="str">
            <v>VISCONDE DO RIO BRANCO</v>
          </cell>
          <cell r="C738" t="str">
            <v>MG</v>
          </cell>
          <cell r="D738">
            <v>5384</v>
          </cell>
          <cell r="E738">
            <v>23971855</v>
          </cell>
        </row>
        <row r="739">
          <cell r="A739">
            <v>411160</v>
          </cell>
          <cell r="B739" t="str">
            <v>IVATUBA</v>
          </cell>
          <cell r="C739" t="str">
            <v>PR</v>
          </cell>
          <cell r="D739">
            <v>4694</v>
          </cell>
          <cell r="E739">
            <v>629545</v>
          </cell>
        </row>
        <row r="740">
          <cell r="A740">
            <v>314550</v>
          </cell>
          <cell r="B740" t="str">
            <v>OLIMPIO NORONHA</v>
          </cell>
          <cell r="C740" t="str">
            <v>MG</v>
          </cell>
          <cell r="D740">
            <v>7535</v>
          </cell>
          <cell r="E740">
            <v>803414</v>
          </cell>
        </row>
        <row r="741">
          <cell r="A741">
            <v>500515</v>
          </cell>
          <cell r="B741" t="str">
            <v>JUTI</v>
          </cell>
          <cell r="C741" t="str">
            <v>MS</v>
          </cell>
          <cell r="D741">
            <v>3743</v>
          </cell>
          <cell r="E741">
            <v>272768</v>
          </cell>
        </row>
        <row r="742">
          <cell r="A742">
            <v>313180</v>
          </cell>
          <cell r="B742" t="str">
            <v>ITABIRINHA</v>
          </cell>
          <cell r="C742" t="str">
            <v>MG</v>
          </cell>
          <cell r="E742">
            <v>1172663</v>
          </cell>
        </row>
        <row r="743">
          <cell r="A743">
            <v>312700</v>
          </cell>
          <cell r="B743" t="str">
            <v>FRONTEIRA</v>
          </cell>
          <cell r="C743" t="str">
            <v>MG</v>
          </cell>
          <cell r="D743">
            <v>4994</v>
          </cell>
          <cell r="E743">
            <v>2143084</v>
          </cell>
        </row>
        <row r="744">
          <cell r="A744">
            <v>312400</v>
          </cell>
          <cell r="B744" t="str">
            <v>ERVALIA</v>
          </cell>
          <cell r="C744" t="str">
            <v>MG</v>
          </cell>
          <cell r="D744">
            <v>2272</v>
          </cell>
          <cell r="E744">
            <v>7713047</v>
          </cell>
        </row>
        <row r="745">
          <cell r="A745">
            <v>313570</v>
          </cell>
          <cell r="B745" t="str">
            <v>JEQUITIBA</v>
          </cell>
          <cell r="C745" t="str">
            <v>MG</v>
          </cell>
          <cell r="D745">
            <v>3769</v>
          </cell>
          <cell r="E745">
            <v>452377</v>
          </cell>
        </row>
        <row r="746">
          <cell r="A746">
            <v>314875</v>
          </cell>
          <cell r="B746" t="str">
            <v>PEDRA BONITA</v>
          </cell>
          <cell r="C746" t="str">
            <v>MG</v>
          </cell>
          <cell r="D746">
            <v>85624</v>
          </cell>
          <cell r="E746">
            <v>1403011</v>
          </cell>
        </row>
        <row r="747">
          <cell r="A747">
            <v>317100</v>
          </cell>
          <cell r="B747" t="str">
            <v>VAZANTE</v>
          </cell>
          <cell r="C747" t="str">
            <v>MG</v>
          </cell>
          <cell r="D747">
            <v>33207</v>
          </cell>
          <cell r="E747">
            <v>1937534</v>
          </cell>
        </row>
        <row r="748">
          <cell r="A748">
            <v>310560</v>
          </cell>
          <cell r="B748" t="str">
            <v>BARBACENA</v>
          </cell>
          <cell r="C748" t="str">
            <v>MG</v>
          </cell>
          <cell r="D748">
            <v>2284399</v>
          </cell>
          <cell r="E748">
            <v>924482</v>
          </cell>
        </row>
        <row r="749">
          <cell r="A749">
            <v>316190</v>
          </cell>
          <cell r="B749" t="str">
            <v>SAO GONCALO DO RIO ABAIXO</v>
          </cell>
          <cell r="C749" t="str">
            <v>MG</v>
          </cell>
          <cell r="D749">
            <v>68308</v>
          </cell>
          <cell r="E749">
            <v>2600897</v>
          </cell>
        </row>
        <row r="750">
          <cell r="A750">
            <v>317043</v>
          </cell>
          <cell r="B750" t="str">
            <v>UNIAO DE MINAS</v>
          </cell>
          <cell r="C750" t="str">
            <v>MG</v>
          </cell>
          <cell r="D750">
            <v>308699</v>
          </cell>
          <cell r="E750">
            <v>314742</v>
          </cell>
        </row>
        <row r="751">
          <cell r="A751">
            <v>313160</v>
          </cell>
          <cell r="B751" t="str">
            <v>IRAI DE MINAS</v>
          </cell>
          <cell r="C751" t="str">
            <v>MG</v>
          </cell>
          <cell r="D751">
            <v>6945</v>
          </cell>
          <cell r="E751">
            <v>392431</v>
          </cell>
        </row>
        <row r="752">
          <cell r="A752">
            <v>313190</v>
          </cell>
          <cell r="B752" t="str">
            <v>ITABIRITO</v>
          </cell>
          <cell r="C752" t="str">
            <v>MG</v>
          </cell>
          <cell r="D752">
            <v>108</v>
          </cell>
          <cell r="E752">
            <v>13069563</v>
          </cell>
        </row>
        <row r="753">
          <cell r="A753">
            <v>315350</v>
          </cell>
          <cell r="B753" t="str">
            <v>ALTO JEQUITIBA</v>
          </cell>
          <cell r="C753" t="str">
            <v>MG</v>
          </cell>
          <cell r="D753">
            <v>16839</v>
          </cell>
          <cell r="E753">
            <v>721764</v>
          </cell>
        </row>
        <row r="754">
          <cell r="A754">
            <v>311230</v>
          </cell>
          <cell r="B754" t="str">
            <v>CAPELINHA</v>
          </cell>
          <cell r="C754" t="str">
            <v>MG</v>
          </cell>
          <cell r="D754">
            <v>24754</v>
          </cell>
          <cell r="E754">
            <v>1198876</v>
          </cell>
        </row>
        <row r="755">
          <cell r="A755">
            <v>316820</v>
          </cell>
          <cell r="B755" t="str">
            <v>TAPIRAI</v>
          </cell>
          <cell r="C755" t="str">
            <v>MG</v>
          </cell>
          <cell r="D755">
            <v>1542</v>
          </cell>
          <cell r="E755">
            <v>270741</v>
          </cell>
        </row>
        <row r="756">
          <cell r="A756">
            <v>311590</v>
          </cell>
          <cell r="B756" t="str">
            <v>CHACARA</v>
          </cell>
          <cell r="C756" t="str">
            <v>MG</v>
          </cell>
          <cell r="D756">
            <v>9277</v>
          </cell>
          <cell r="E756">
            <v>878278</v>
          </cell>
        </row>
        <row r="757">
          <cell r="A757">
            <v>311200</v>
          </cell>
          <cell r="B757" t="str">
            <v>CANDEIAS</v>
          </cell>
          <cell r="C757" t="str">
            <v>MG</v>
          </cell>
          <cell r="D757">
            <v>11120</v>
          </cell>
          <cell r="E757">
            <v>485868</v>
          </cell>
        </row>
        <row r="758">
          <cell r="A758">
            <v>311740</v>
          </cell>
          <cell r="B758" t="str">
            <v>CONCEICAO DE IPANEMA</v>
          </cell>
          <cell r="C758" t="str">
            <v>MG</v>
          </cell>
          <cell r="E758">
            <v>150245</v>
          </cell>
        </row>
        <row r="759">
          <cell r="A759">
            <v>315220</v>
          </cell>
          <cell r="B759" t="str">
            <v>PORTEIRINHA</v>
          </cell>
          <cell r="C759" t="str">
            <v>MG</v>
          </cell>
          <cell r="D759">
            <v>48392</v>
          </cell>
          <cell r="E759">
            <v>703577</v>
          </cell>
        </row>
        <row r="760">
          <cell r="A760">
            <v>316840</v>
          </cell>
          <cell r="B760" t="str">
            <v>TARUMIRIM</v>
          </cell>
          <cell r="C760" t="str">
            <v>MG</v>
          </cell>
          <cell r="D760">
            <v>175746</v>
          </cell>
          <cell r="E760">
            <v>848454</v>
          </cell>
        </row>
        <row r="761">
          <cell r="A761">
            <v>421490</v>
          </cell>
          <cell r="B761" t="str">
            <v>RIO FORTUNA</v>
          </cell>
          <cell r="C761" t="str">
            <v>SC</v>
          </cell>
          <cell r="E761">
            <v>302336</v>
          </cell>
        </row>
        <row r="762">
          <cell r="A762">
            <v>314380</v>
          </cell>
          <cell r="B762" t="str">
            <v>MUNHOZ</v>
          </cell>
          <cell r="C762" t="str">
            <v>MG</v>
          </cell>
          <cell r="D762">
            <v>83286</v>
          </cell>
          <cell r="E762">
            <v>3512207</v>
          </cell>
        </row>
        <row r="763">
          <cell r="A763">
            <v>311140</v>
          </cell>
          <cell r="B763" t="str">
            <v>CAMPO FLORIDO</v>
          </cell>
          <cell r="C763" t="str">
            <v>MG</v>
          </cell>
          <cell r="E763">
            <v>1003246</v>
          </cell>
        </row>
        <row r="764">
          <cell r="A764">
            <v>315670</v>
          </cell>
          <cell r="B764" t="str">
            <v>SABARA</v>
          </cell>
          <cell r="C764" t="str">
            <v>MG</v>
          </cell>
          <cell r="D764">
            <v>930</v>
          </cell>
          <cell r="E764">
            <v>79854856</v>
          </cell>
        </row>
        <row r="765">
          <cell r="A765">
            <v>311450</v>
          </cell>
          <cell r="B765" t="str">
            <v>CARMOPOLIS DE MINAS</v>
          </cell>
          <cell r="C765" t="str">
            <v>MG</v>
          </cell>
          <cell r="D765">
            <v>5356</v>
          </cell>
          <cell r="E765">
            <v>838651</v>
          </cell>
        </row>
        <row r="766">
          <cell r="A766">
            <v>311547</v>
          </cell>
          <cell r="B766" t="str">
            <v>CATUTI</v>
          </cell>
          <cell r="C766" t="str">
            <v>MG</v>
          </cell>
          <cell r="D766">
            <v>12330</v>
          </cell>
          <cell r="E766">
            <v>489283</v>
          </cell>
        </row>
        <row r="767">
          <cell r="A767">
            <v>431142</v>
          </cell>
          <cell r="B767" t="str">
            <v>LAJEADO DO BUGRE</v>
          </cell>
          <cell r="C767" t="str">
            <v>RS</v>
          </cell>
          <cell r="D767">
            <v>5487</v>
          </cell>
          <cell r="E767">
            <v>56312</v>
          </cell>
        </row>
        <row r="768">
          <cell r="A768">
            <v>312680</v>
          </cell>
          <cell r="B768" t="str">
            <v>FREI GASPAR</v>
          </cell>
          <cell r="C768" t="str">
            <v>MG</v>
          </cell>
          <cell r="D768">
            <v>10906</v>
          </cell>
          <cell r="E768">
            <v>743533</v>
          </cell>
        </row>
        <row r="769">
          <cell r="A769">
            <v>310730</v>
          </cell>
          <cell r="B769" t="str">
            <v>BOCAIUVA</v>
          </cell>
          <cell r="C769" t="str">
            <v>MG</v>
          </cell>
          <cell r="D769">
            <v>9442</v>
          </cell>
          <cell r="E769">
            <v>23608803</v>
          </cell>
        </row>
        <row r="770">
          <cell r="A770">
            <v>313320</v>
          </cell>
          <cell r="B770" t="str">
            <v>ITANHOMI</v>
          </cell>
          <cell r="C770" t="str">
            <v>MG</v>
          </cell>
          <cell r="D770">
            <v>43240</v>
          </cell>
          <cell r="E770">
            <v>843331</v>
          </cell>
        </row>
        <row r="771">
          <cell r="A771">
            <v>314995</v>
          </cell>
          <cell r="B771" t="str">
            <v>PERIQUITO</v>
          </cell>
          <cell r="C771" t="str">
            <v>MG</v>
          </cell>
          <cell r="D771">
            <v>264852</v>
          </cell>
          <cell r="E771">
            <v>375437</v>
          </cell>
        </row>
        <row r="772">
          <cell r="A772">
            <v>310040</v>
          </cell>
          <cell r="B772" t="str">
            <v>ACAIACA</v>
          </cell>
          <cell r="C772" t="str">
            <v>MG</v>
          </cell>
          <cell r="D772">
            <v>30444</v>
          </cell>
          <cell r="E772">
            <v>955920</v>
          </cell>
        </row>
        <row r="773">
          <cell r="A773">
            <v>316165</v>
          </cell>
          <cell r="B773" t="str">
            <v>SAO GERALDO DO BAIXIO</v>
          </cell>
          <cell r="C773" t="str">
            <v>MG</v>
          </cell>
          <cell r="E773">
            <v>620445</v>
          </cell>
        </row>
        <row r="774">
          <cell r="A774">
            <v>430607</v>
          </cell>
          <cell r="B774" t="str">
            <v>CRISTAL DO SUL</v>
          </cell>
          <cell r="C774" t="str">
            <v>RS</v>
          </cell>
        </row>
        <row r="775">
          <cell r="A775">
            <v>315727</v>
          </cell>
          <cell r="B775" t="str">
            <v>SANTA BARBARA DO MONTE VERDE</v>
          </cell>
          <cell r="C775" t="str">
            <v>MG</v>
          </cell>
          <cell r="D775">
            <v>1308</v>
          </cell>
          <cell r="E775">
            <v>665650</v>
          </cell>
        </row>
        <row r="776">
          <cell r="A776">
            <v>312380</v>
          </cell>
          <cell r="B776" t="str">
            <v>ENGENHEIRO NAVARRO</v>
          </cell>
          <cell r="C776" t="str">
            <v>MG</v>
          </cell>
          <cell r="D776">
            <v>8158</v>
          </cell>
          <cell r="E776">
            <v>248961</v>
          </cell>
        </row>
        <row r="777">
          <cell r="A777">
            <v>500310</v>
          </cell>
          <cell r="B777" t="str">
            <v>CORGUINHO</v>
          </cell>
          <cell r="C777" t="str">
            <v>MS</v>
          </cell>
          <cell r="D777">
            <v>64871</v>
          </cell>
          <cell r="E777">
            <v>283845</v>
          </cell>
        </row>
        <row r="778">
          <cell r="A778">
            <v>312070</v>
          </cell>
          <cell r="B778" t="str">
            <v>CRUZEIRO DA FORTALEZA</v>
          </cell>
          <cell r="C778" t="str">
            <v>MG</v>
          </cell>
          <cell r="D778">
            <v>66550</v>
          </cell>
          <cell r="E778">
            <v>473571</v>
          </cell>
        </row>
        <row r="779">
          <cell r="A779">
            <v>313650</v>
          </cell>
          <cell r="B779" t="str">
            <v>JORDANIA</v>
          </cell>
          <cell r="C779" t="str">
            <v>MG</v>
          </cell>
          <cell r="E779">
            <v>105231</v>
          </cell>
        </row>
        <row r="780">
          <cell r="A780">
            <v>316890</v>
          </cell>
          <cell r="B780" t="str">
            <v>TIROS</v>
          </cell>
          <cell r="C780" t="str">
            <v>MG</v>
          </cell>
          <cell r="D780">
            <v>27502</v>
          </cell>
          <cell r="E780">
            <v>203277</v>
          </cell>
        </row>
        <row r="781">
          <cell r="A781">
            <v>420120</v>
          </cell>
          <cell r="B781" t="str">
            <v>ANTONIO CARLOS</v>
          </cell>
          <cell r="C781" t="str">
            <v>SC</v>
          </cell>
          <cell r="E781">
            <v>464584</v>
          </cell>
        </row>
        <row r="782">
          <cell r="A782">
            <v>316265</v>
          </cell>
          <cell r="B782" t="str">
            <v>SAO JOAO DO PACUI</v>
          </cell>
          <cell r="C782" t="str">
            <v>MG</v>
          </cell>
          <cell r="D782">
            <v>1029</v>
          </cell>
          <cell r="E782">
            <v>1388992</v>
          </cell>
        </row>
        <row r="783">
          <cell r="A783">
            <v>315510</v>
          </cell>
          <cell r="B783" t="str">
            <v>RIO DO PRADO</v>
          </cell>
          <cell r="C783" t="str">
            <v>MG</v>
          </cell>
          <cell r="D783">
            <v>5040</v>
          </cell>
          <cell r="E783">
            <v>1085053</v>
          </cell>
        </row>
        <row r="784">
          <cell r="A784">
            <v>320060</v>
          </cell>
          <cell r="B784" t="str">
            <v>ARACRUZ</v>
          </cell>
          <cell r="C784" t="str">
            <v>ES</v>
          </cell>
          <cell r="D784">
            <v>10</v>
          </cell>
        </row>
        <row r="785">
          <cell r="A785">
            <v>312360</v>
          </cell>
          <cell r="B785" t="str">
            <v>ELOI MENDES</v>
          </cell>
          <cell r="C785" t="str">
            <v>MG</v>
          </cell>
          <cell r="E785">
            <v>6834592</v>
          </cell>
        </row>
        <row r="786">
          <cell r="A786">
            <v>313630</v>
          </cell>
          <cell r="B786" t="str">
            <v>JOAO PINHEIRO</v>
          </cell>
          <cell r="C786" t="str">
            <v>MG</v>
          </cell>
          <cell r="D786">
            <v>57283</v>
          </cell>
          <cell r="E786">
            <v>1667838</v>
          </cell>
        </row>
        <row r="787">
          <cell r="A787">
            <v>311890</v>
          </cell>
          <cell r="B787" t="str">
            <v>CORDISBURGO</v>
          </cell>
          <cell r="C787" t="str">
            <v>MG</v>
          </cell>
          <cell r="D787">
            <v>11576</v>
          </cell>
          <cell r="E787">
            <v>2724127</v>
          </cell>
        </row>
        <row r="788">
          <cell r="A788">
            <v>421187</v>
          </cell>
          <cell r="B788" t="str">
            <v>PAIAL</v>
          </cell>
          <cell r="C788" t="str">
            <v>SC</v>
          </cell>
        </row>
        <row r="789">
          <cell r="A789">
            <v>350275</v>
          </cell>
          <cell r="B789" t="str">
            <v>ARACARIGUAMA</v>
          </cell>
          <cell r="C789" t="str">
            <v>SP</v>
          </cell>
          <cell r="D789">
            <v>41090</v>
          </cell>
          <cell r="E789">
            <v>965624</v>
          </cell>
        </row>
        <row r="790">
          <cell r="A790">
            <v>420757</v>
          </cell>
          <cell r="B790" t="str">
            <v>IOMERE</v>
          </cell>
          <cell r="C790" t="str">
            <v>SC</v>
          </cell>
          <cell r="D790">
            <v>24</v>
          </cell>
          <cell r="E790">
            <v>344031</v>
          </cell>
        </row>
        <row r="791">
          <cell r="A791">
            <v>315480</v>
          </cell>
          <cell r="B791" t="str">
            <v>RIO ACIMA</v>
          </cell>
          <cell r="C791" t="str">
            <v>MG</v>
          </cell>
          <cell r="D791">
            <v>529400</v>
          </cell>
          <cell r="E791">
            <v>1004322</v>
          </cell>
        </row>
        <row r="792">
          <cell r="A792">
            <v>315650</v>
          </cell>
          <cell r="B792" t="str">
            <v>RUBELITA</v>
          </cell>
          <cell r="C792" t="str">
            <v>MG</v>
          </cell>
          <cell r="E792">
            <v>2395769</v>
          </cell>
        </row>
        <row r="793">
          <cell r="A793">
            <v>320334</v>
          </cell>
          <cell r="B793" t="str">
            <v>MARECHAL FLORIANO</v>
          </cell>
          <cell r="C793" t="str">
            <v>ES</v>
          </cell>
          <cell r="D793">
            <v>31</v>
          </cell>
          <cell r="E793">
            <v>669744</v>
          </cell>
        </row>
        <row r="794">
          <cell r="A794">
            <v>430692</v>
          </cell>
          <cell r="B794" t="str">
            <v>ENGENHO VELHO</v>
          </cell>
          <cell r="C794" t="str">
            <v>RS</v>
          </cell>
          <cell r="D794">
            <v>3056</v>
          </cell>
          <cell r="E794">
            <v>1569033</v>
          </cell>
          <cell r="G794">
            <v>311552</v>
          </cell>
        </row>
        <row r="795">
          <cell r="A795">
            <v>350810</v>
          </cell>
          <cell r="B795" t="str">
            <v>BURITAMA</v>
          </cell>
          <cell r="C795" t="str">
            <v>SP</v>
          </cell>
          <cell r="E795">
            <v>417706</v>
          </cell>
        </row>
        <row r="796">
          <cell r="A796">
            <v>313800</v>
          </cell>
          <cell r="B796" t="str">
            <v>LARANJAL</v>
          </cell>
          <cell r="C796" t="str">
            <v>MG</v>
          </cell>
          <cell r="D796">
            <v>8131</v>
          </cell>
          <cell r="E796">
            <v>211907</v>
          </cell>
        </row>
        <row r="797">
          <cell r="A797">
            <v>313535</v>
          </cell>
          <cell r="B797" t="str">
            <v>JAPONVAR</v>
          </cell>
          <cell r="C797" t="str">
            <v>MG</v>
          </cell>
          <cell r="D797">
            <v>73231</v>
          </cell>
          <cell r="E797">
            <v>1386902</v>
          </cell>
        </row>
        <row r="798">
          <cell r="A798">
            <v>315750</v>
          </cell>
          <cell r="B798" t="str">
            <v>SANTA EFIGENIA DE MINAS</v>
          </cell>
          <cell r="C798" t="str">
            <v>MG</v>
          </cell>
          <cell r="D798">
            <v>5983</v>
          </cell>
          <cell r="E798">
            <v>536600</v>
          </cell>
        </row>
        <row r="799">
          <cell r="A799">
            <v>432010</v>
          </cell>
          <cell r="B799" t="str">
            <v>SARANDI</v>
          </cell>
          <cell r="C799" t="str">
            <v>RS</v>
          </cell>
          <cell r="D799">
            <v>482629</v>
          </cell>
          <cell r="E799">
            <v>70474746</v>
          </cell>
          <cell r="F799">
            <v>75416</v>
          </cell>
          <cell r="G799">
            <v>11044400</v>
          </cell>
        </row>
        <row r="800">
          <cell r="A800">
            <v>352830</v>
          </cell>
          <cell r="B800" t="str">
            <v>MAGDA</v>
          </cell>
          <cell r="C800" t="str">
            <v>SP</v>
          </cell>
        </row>
        <row r="801">
          <cell r="A801">
            <v>311660</v>
          </cell>
          <cell r="B801" t="str">
            <v>CLAUDIO</v>
          </cell>
          <cell r="C801" t="str">
            <v>MG</v>
          </cell>
          <cell r="D801">
            <v>146806</v>
          </cell>
          <cell r="E801">
            <v>1170996</v>
          </cell>
        </row>
        <row r="802">
          <cell r="A802">
            <v>312490</v>
          </cell>
          <cell r="B802" t="str">
            <v>EUGENOPOLIS</v>
          </cell>
          <cell r="C802" t="str">
            <v>MG</v>
          </cell>
          <cell r="D802">
            <v>23928</v>
          </cell>
          <cell r="E802">
            <v>449248</v>
          </cell>
        </row>
        <row r="803">
          <cell r="A803">
            <v>315733</v>
          </cell>
          <cell r="B803" t="str">
            <v>SANTA CRUZ DE MINAS</v>
          </cell>
          <cell r="C803" t="str">
            <v>MG</v>
          </cell>
          <cell r="D803">
            <v>1944</v>
          </cell>
          <cell r="E803">
            <v>876986</v>
          </cell>
        </row>
        <row r="804">
          <cell r="A804">
            <v>350120</v>
          </cell>
          <cell r="B804" t="str">
            <v>ALVARES FLORENCE</v>
          </cell>
          <cell r="C804" t="str">
            <v>SP</v>
          </cell>
        </row>
        <row r="805">
          <cell r="A805">
            <v>310650</v>
          </cell>
          <cell r="B805" t="str">
            <v>BERILO</v>
          </cell>
          <cell r="C805" t="str">
            <v>MG</v>
          </cell>
          <cell r="D805">
            <v>34547</v>
          </cell>
          <cell r="E805">
            <v>1114992</v>
          </cell>
        </row>
        <row r="806">
          <cell r="A806">
            <v>311115</v>
          </cell>
          <cell r="B806" t="str">
            <v>CAMPO AZUL</v>
          </cell>
          <cell r="C806" t="str">
            <v>MG</v>
          </cell>
          <cell r="E806">
            <v>827767</v>
          </cell>
        </row>
        <row r="807">
          <cell r="A807">
            <v>315530</v>
          </cell>
          <cell r="B807" t="str">
            <v>RIO MANSO</v>
          </cell>
          <cell r="C807" t="str">
            <v>MG</v>
          </cell>
          <cell r="E807">
            <v>979462</v>
          </cell>
        </row>
        <row r="808">
          <cell r="A808">
            <v>313890</v>
          </cell>
          <cell r="B808" t="str">
            <v>MACHACALIS</v>
          </cell>
          <cell r="C808" t="str">
            <v>MG</v>
          </cell>
          <cell r="D808">
            <v>2513</v>
          </cell>
          <cell r="E808">
            <v>359614</v>
          </cell>
        </row>
        <row r="809">
          <cell r="A809">
            <v>310163</v>
          </cell>
          <cell r="B809" t="str">
            <v>ALFREDO VASCONCELOS</v>
          </cell>
          <cell r="C809" t="str">
            <v>MG</v>
          </cell>
          <cell r="D809">
            <v>15544</v>
          </cell>
          <cell r="E809">
            <v>582805</v>
          </cell>
        </row>
        <row r="810">
          <cell r="A810">
            <v>311240</v>
          </cell>
          <cell r="B810" t="str">
            <v>CAPETINGA</v>
          </cell>
          <cell r="C810" t="str">
            <v>MG</v>
          </cell>
          <cell r="D810">
            <v>99416</v>
          </cell>
          <cell r="E810">
            <v>8205405</v>
          </cell>
        </row>
        <row r="811">
          <cell r="A811">
            <v>353284</v>
          </cell>
          <cell r="B811" t="str">
            <v>NOVA CANAA PAULISTA</v>
          </cell>
          <cell r="C811" t="str">
            <v>SP</v>
          </cell>
        </row>
        <row r="812">
          <cell r="A812">
            <v>351520</v>
          </cell>
          <cell r="B812" t="str">
            <v>ESTRELA D'OESTE</v>
          </cell>
          <cell r="C812" t="str">
            <v>SP</v>
          </cell>
          <cell r="D812">
            <v>47725</v>
          </cell>
          <cell r="E812">
            <v>919805</v>
          </cell>
        </row>
        <row r="813">
          <cell r="A813">
            <v>314390</v>
          </cell>
          <cell r="B813" t="str">
            <v>MURIAE</v>
          </cell>
          <cell r="C813" t="str">
            <v>MG</v>
          </cell>
          <cell r="D813">
            <v>177895</v>
          </cell>
          <cell r="E813">
            <v>27285181</v>
          </cell>
        </row>
        <row r="814">
          <cell r="A814">
            <v>312970</v>
          </cell>
          <cell r="B814" t="str">
            <v>IBIRACI</v>
          </cell>
          <cell r="C814" t="str">
            <v>MG</v>
          </cell>
          <cell r="D814">
            <v>52788</v>
          </cell>
          <cell r="E814">
            <v>1211862</v>
          </cell>
        </row>
        <row r="815">
          <cell r="A815">
            <v>310230</v>
          </cell>
          <cell r="B815" t="str">
            <v>ALVINOPOLIS</v>
          </cell>
          <cell r="C815" t="str">
            <v>MG</v>
          </cell>
          <cell r="D815">
            <v>6733</v>
          </cell>
          <cell r="E815">
            <v>1930275</v>
          </cell>
        </row>
        <row r="816">
          <cell r="A816">
            <v>315270</v>
          </cell>
          <cell r="B816" t="str">
            <v>PRADOS</v>
          </cell>
          <cell r="C816" t="str">
            <v>MG</v>
          </cell>
          <cell r="E816">
            <v>265751</v>
          </cell>
        </row>
        <row r="817">
          <cell r="A817">
            <v>315580</v>
          </cell>
          <cell r="B817" t="str">
            <v>RIO POMBA</v>
          </cell>
          <cell r="C817" t="str">
            <v>MG</v>
          </cell>
          <cell r="D817">
            <v>7347</v>
          </cell>
          <cell r="E817">
            <v>934968</v>
          </cell>
        </row>
        <row r="818">
          <cell r="A818">
            <v>411040</v>
          </cell>
          <cell r="B818" t="str">
            <v>INDIANOPOLIS</v>
          </cell>
          <cell r="C818" t="str">
            <v>PR</v>
          </cell>
          <cell r="D818">
            <v>0</v>
          </cell>
          <cell r="E818">
            <v>672544</v>
          </cell>
        </row>
        <row r="819">
          <cell r="A819">
            <v>316810</v>
          </cell>
          <cell r="B819" t="str">
            <v>TAPIRA</v>
          </cell>
          <cell r="C819" t="str">
            <v>MG</v>
          </cell>
          <cell r="D819">
            <v>1</v>
          </cell>
          <cell r="E819">
            <v>286873</v>
          </cell>
        </row>
        <row r="820">
          <cell r="A820">
            <v>420205</v>
          </cell>
          <cell r="B820" t="str">
            <v>BALNEARIO BARRA DO SUL</v>
          </cell>
          <cell r="C820" t="str">
            <v>SC</v>
          </cell>
          <cell r="D820">
            <v>63489</v>
          </cell>
          <cell r="E820">
            <v>175979</v>
          </cell>
          <cell r="F820">
            <v>2904</v>
          </cell>
        </row>
        <row r="821">
          <cell r="A821">
            <v>521483</v>
          </cell>
          <cell r="B821" t="str">
            <v>NOVA CRIXAS</v>
          </cell>
          <cell r="C821" t="str">
            <v>GO</v>
          </cell>
          <cell r="D821">
            <v>53207</v>
          </cell>
          <cell r="E821">
            <v>396167</v>
          </cell>
        </row>
        <row r="822">
          <cell r="A822">
            <v>313550</v>
          </cell>
          <cell r="B822" t="str">
            <v>JEQUERI</v>
          </cell>
          <cell r="C822" t="str">
            <v>MG</v>
          </cell>
          <cell r="D822">
            <v>2495</v>
          </cell>
          <cell r="E822">
            <v>414549</v>
          </cell>
        </row>
        <row r="823">
          <cell r="A823">
            <v>430845</v>
          </cell>
          <cell r="B823" t="str">
            <v>FORTALEZA DOS VALOS</v>
          </cell>
          <cell r="C823" t="str">
            <v>RS</v>
          </cell>
        </row>
        <row r="824">
          <cell r="A824">
            <v>421810</v>
          </cell>
          <cell r="B824" t="str">
            <v>TIMBE DO SUL</v>
          </cell>
          <cell r="C824" t="str">
            <v>SC</v>
          </cell>
          <cell r="D824">
            <v>188</v>
          </cell>
          <cell r="E824">
            <v>466549</v>
          </cell>
        </row>
        <row r="825">
          <cell r="A825">
            <v>310970</v>
          </cell>
          <cell r="B825" t="str">
            <v>CACHOEIRA DE MINAS</v>
          </cell>
          <cell r="C825" t="str">
            <v>MG</v>
          </cell>
          <cell r="E825">
            <v>66543</v>
          </cell>
        </row>
        <row r="826">
          <cell r="A826">
            <v>316100</v>
          </cell>
          <cell r="B826" t="str">
            <v>SAO DOMINGOS DO PRATA</v>
          </cell>
          <cell r="C826" t="str">
            <v>MG</v>
          </cell>
          <cell r="D826">
            <v>74217</v>
          </cell>
          <cell r="E826">
            <v>653164</v>
          </cell>
        </row>
        <row r="827">
          <cell r="A827">
            <v>355720</v>
          </cell>
          <cell r="B827" t="str">
            <v>CHAVANTES</v>
          </cell>
          <cell r="C827" t="str">
            <v>SP</v>
          </cell>
          <cell r="D827">
            <v>5196</v>
          </cell>
        </row>
        <row r="828">
          <cell r="A828">
            <v>311130</v>
          </cell>
          <cell r="B828" t="str">
            <v>CAMPO DO MEIO</v>
          </cell>
          <cell r="C828" t="str">
            <v>MG</v>
          </cell>
          <cell r="D828">
            <v>10727</v>
          </cell>
          <cell r="E828">
            <v>662769</v>
          </cell>
        </row>
        <row r="829">
          <cell r="A829">
            <v>314560</v>
          </cell>
          <cell r="B829" t="str">
            <v>OLIVEIRA</v>
          </cell>
          <cell r="C829" t="str">
            <v>MG</v>
          </cell>
          <cell r="D829">
            <v>30037</v>
          </cell>
          <cell r="E829">
            <v>855052</v>
          </cell>
        </row>
        <row r="830">
          <cell r="A830">
            <v>313030</v>
          </cell>
          <cell r="B830" t="str">
            <v>IGUATAMA</v>
          </cell>
          <cell r="C830" t="str">
            <v>MG</v>
          </cell>
          <cell r="D830">
            <v>219502</v>
          </cell>
          <cell r="E830">
            <v>439257</v>
          </cell>
        </row>
        <row r="831">
          <cell r="A831">
            <v>311995</v>
          </cell>
          <cell r="B831" t="str">
            <v>CORREGO FUNDO</v>
          </cell>
          <cell r="C831" t="str">
            <v>MG</v>
          </cell>
          <cell r="D831">
            <v>50053</v>
          </cell>
          <cell r="E831">
            <v>678244</v>
          </cell>
        </row>
        <row r="832">
          <cell r="A832">
            <v>312330</v>
          </cell>
          <cell r="B832" t="str">
            <v>DORES DO TURVO</v>
          </cell>
          <cell r="C832" t="str">
            <v>MG</v>
          </cell>
          <cell r="D832">
            <v>255</v>
          </cell>
          <cell r="E832">
            <v>339836</v>
          </cell>
        </row>
        <row r="833">
          <cell r="A833">
            <v>316310</v>
          </cell>
          <cell r="B833" t="str">
            <v>SAO JOSE DA VARGINHA</v>
          </cell>
          <cell r="C833" t="str">
            <v>MG</v>
          </cell>
          <cell r="E833">
            <v>4576</v>
          </cell>
        </row>
        <row r="834">
          <cell r="A834">
            <v>421440</v>
          </cell>
          <cell r="B834" t="str">
            <v>RIO DAS ANTAS</v>
          </cell>
          <cell r="C834" t="str">
            <v>SC</v>
          </cell>
        </row>
        <row r="835">
          <cell r="A835">
            <v>410990</v>
          </cell>
          <cell r="B835" t="str">
            <v>ICARAIMA</v>
          </cell>
          <cell r="C835" t="str">
            <v>PR</v>
          </cell>
          <cell r="D835">
            <v>1602</v>
          </cell>
          <cell r="E835">
            <v>962624</v>
          </cell>
        </row>
        <row r="836">
          <cell r="A836">
            <v>316740</v>
          </cell>
          <cell r="B836" t="str">
            <v>SILVIANOPOLIS</v>
          </cell>
          <cell r="C836" t="str">
            <v>MG</v>
          </cell>
          <cell r="D836">
            <v>19356</v>
          </cell>
          <cell r="E836">
            <v>775039</v>
          </cell>
        </row>
        <row r="837">
          <cell r="A837">
            <v>421568</v>
          </cell>
          <cell r="B837" t="str">
            <v>SANTA TEREZINHA DO PROGRESSO</v>
          </cell>
          <cell r="C837" t="str">
            <v>SC</v>
          </cell>
          <cell r="E837">
            <v>235878</v>
          </cell>
        </row>
        <row r="838">
          <cell r="A838">
            <v>431370</v>
          </cell>
          <cell r="B838" t="str">
            <v>PALMEIRA DAS MISSOES</v>
          </cell>
          <cell r="C838" t="str">
            <v>RS</v>
          </cell>
        </row>
        <row r="839">
          <cell r="A839">
            <v>500580</v>
          </cell>
          <cell r="B839" t="str">
            <v>NIOAQUE</v>
          </cell>
          <cell r="C839" t="str">
            <v>MS</v>
          </cell>
          <cell r="D839">
            <v>500</v>
          </cell>
          <cell r="E839">
            <v>856297</v>
          </cell>
        </row>
        <row r="840">
          <cell r="A840">
            <v>316257</v>
          </cell>
          <cell r="B840" t="str">
            <v>SAO JOAO DO MANTENINHA</v>
          </cell>
          <cell r="C840" t="str">
            <v>MG</v>
          </cell>
          <cell r="D840">
            <v>79857</v>
          </cell>
          <cell r="E840">
            <v>1206690</v>
          </cell>
        </row>
        <row r="841">
          <cell r="A841">
            <v>311480</v>
          </cell>
          <cell r="B841" t="str">
            <v>CARVALHOS</v>
          </cell>
          <cell r="C841" t="str">
            <v>MG</v>
          </cell>
          <cell r="D841">
            <v>8211</v>
          </cell>
          <cell r="E841">
            <v>224991</v>
          </cell>
        </row>
        <row r="842">
          <cell r="A842">
            <v>510452</v>
          </cell>
          <cell r="B842" t="str">
            <v>IPIRANGA DO NORTE</v>
          </cell>
          <cell r="C842" t="str">
            <v>MT</v>
          </cell>
        </row>
        <row r="843">
          <cell r="A843">
            <v>421535</v>
          </cell>
          <cell r="B843" t="str">
            <v>SALTINHO</v>
          </cell>
          <cell r="C843" t="str">
            <v>SC</v>
          </cell>
          <cell r="D843">
            <v>231</v>
          </cell>
          <cell r="E843">
            <v>709854</v>
          </cell>
        </row>
        <row r="844">
          <cell r="A844">
            <v>317103</v>
          </cell>
          <cell r="B844" t="str">
            <v>VERDELANDIA</v>
          </cell>
          <cell r="C844" t="str">
            <v>MG</v>
          </cell>
          <cell r="D844">
            <v>9801</v>
          </cell>
          <cell r="E844">
            <v>280628</v>
          </cell>
        </row>
        <row r="845">
          <cell r="A845">
            <v>352740</v>
          </cell>
          <cell r="B845" t="str">
            <v>LUCELIA</v>
          </cell>
          <cell r="C845" t="str">
            <v>SP</v>
          </cell>
          <cell r="D845">
            <v>4208</v>
          </cell>
          <cell r="F845">
            <v>5643</v>
          </cell>
        </row>
        <row r="846">
          <cell r="A846">
            <v>312600</v>
          </cell>
          <cell r="B846" t="str">
            <v>FLORESTAL</v>
          </cell>
          <cell r="C846" t="str">
            <v>MG</v>
          </cell>
          <cell r="D846">
            <v>6132</v>
          </cell>
          <cell r="E846">
            <v>964050</v>
          </cell>
        </row>
        <row r="847">
          <cell r="A847">
            <v>314880</v>
          </cell>
          <cell r="B847" t="str">
            <v>PEDRA DO ANTA</v>
          </cell>
          <cell r="C847" t="str">
            <v>MG</v>
          </cell>
          <cell r="D847">
            <v>13165</v>
          </cell>
          <cell r="E847">
            <v>414958</v>
          </cell>
        </row>
        <row r="848">
          <cell r="A848">
            <v>315800</v>
          </cell>
          <cell r="B848" t="str">
            <v>SANTA MARIA DE ITABIRA</v>
          </cell>
          <cell r="C848" t="str">
            <v>MG</v>
          </cell>
          <cell r="D848">
            <v>9610</v>
          </cell>
          <cell r="E848">
            <v>590806</v>
          </cell>
        </row>
        <row r="849">
          <cell r="A849">
            <v>313140</v>
          </cell>
          <cell r="B849" t="str">
            <v>IPIACU</v>
          </cell>
          <cell r="C849" t="str">
            <v>MG</v>
          </cell>
          <cell r="D849">
            <v>344</v>
          </cell>
          <cell r="E849">
            <v>259088</v>
          </cell>
        </row>
        <row r="850">
          <cell r="A850">
            <v>311783</v>
          </cell>
          <cell r="B850" t="str">
            <v>CONEGO MARINHO</v>
          </cell>
          <cell r="C850" t="str">
            <v>MG</v>
          </cell>
          <cell r="D850">
            <v>70</v>
          </cell>
          <cell r="E850">
            <v>241494</v>
          </cell>
        </row>
        <row r="851">
          <cell r="A851">
            <v>313505</v>
          </cell>
          <cell r="B851" t="str">
            <v>JAIBA</v>
          </cell>
          <cell r="C851" t="str">
            <v>MG</v>
          </cell>
          <cell r="D851">
            <v>147105</v>
          </cell>
          <cell r="E851">
            <v>2161090</v>
          </cell>
        </row>
        <row r="852">
          <cell r="A852">
            <v>310825</v>
          </cell>
          <cell r="B852" t="str">
            <v>BONITO DE MINAS</v>
          </cell>
          <cell r="C852" t="str">
            <v>MG</v>
          </cell>
          <cell r="D852">
            <v>23408</v>
          </cell>
          <cell r="E852">
            <v>845093</v>
          </cell>
        </row>
        <row r="853">
          <cell r="A853">
            <v>350740</v>
          </cell>
          <cell r="B853" t="str">
            <v>BORBOREMA</v>
          </cell>
          <cell r="C853" t="str">
            <v>SP</v>
          </cell>
          <cell r="D853">
            <v>47295</v>
          </cell>
          <cell r="E853">
            <v>473406</v>
          </cell>
          <cell r="G853">
            <v>383377</v>
          </cell>
        </row>
        <row r="854">
          <cell r="A854">
            <v>314710</v>
          </cell>
          <cell r="B854" t="str">
            <v>PARA DE MINAS</v>
          </cell>
          <cell r="C854" t="str">
            <v>MG</v>
          </cell>
          <cell r="D854">
            <v>695973</v>
          </cell>
          <cell r="E854">
            <v>6384295</v>
          </cell>
        </row>
        <row r="855">
          <cell r="A855">
            <v>314340</v>
          </cell>
          <cell r="B855" t="str">
            <v>MONTE SIAO</v>
          </cell>
          <cell r="C855" t="str">
            <v>MG</v>
          </cell>
          <cell r="D855">
            <v>27506</v>
          </cell>
          <cell r="E855">
            <v>3153965</v>
          </cell>
        </row>
        <row r="856">
          <cell r="A856">
            <v>315500</v>
          </cell>
          <cell r="B856" t="str">
            <v>RIO DOCE</v>
          </cell>
          <cell r="C856" t="str">
            <v>MG</v>
          </cell>
          <cell r="E856">
            <v>339788</v>
          </cell>
        </row>
        <row r="857">
          <cell r="A857">
            <v>355580</v>
          </cell>
          <cell r="B857" t="str">
            <v>URANIA</v>
          </cell>
          <cell r="C857" t="str">
            <v>SP</v>
          </cell>
          <cell r="E857">
            <v>1270932</v>
          </cell>
          <cell r="G857">
            <v>1410508</v>
          </cell>
        </row>
        <row r="858">
          <cell r="A858">
            <v>354990</v>
          </cell>
          <cell r="B858" t="str">
            <v>SAO JOSE DOS CAMPOS</v>
          </cell>
          <cell r="C858" t="str">
            <v>SP</v>
          </cell>
        </row>
        <row r="859">
          <cell r="A859">
            <v>430080</v>
          </cell>
          <cell r="B859" t="str">
            <v>ANTONIO PRADO</v>
          </cell>
          <cell r="C859" t="str">
            <v>RS</v>
          </cell>
          <cell r="D859">
            <v>0</v>
          </cell>
          <cell r="E859">
            <v>1380034</v>
          </cell>
          <cell r="G859">
            <v>1857533</v>
          </cell>
        </row>
        <row r="860">
          <cell r="A860">
            <v>314290</v>
          </cell>
          <cell r="B860" t="str">
            <v>MONTE AZUL</v>
          </cell>
          <cell r="C860" t="str">
            <v>MG</v>
          </cell>
          <cell r="D860">
            <v>11800</v>
          </cell>
          <cell r="E860">
            <v>363653</v>
          </cell>
        </row>
        <row r="861">
          <cell r="A861">
            <v>314620</v>
          </cell>
          <cell r="B861" t="str">
            <v>OURO VERDE DE MINAS</v>
          </cell>
          <cell r="C861" t="str">
            <v>MG</v>
          </cell>
          <cell r="D861">
            <v>332555</v>
          </cell>
          <cell r="E861">
            <v>2857849</v>
          </cell>
        </row>
        <row r="862">
          <cell r="A862">
            <v>312610</v>
          </cell>
          <cell r="B862" t="str">
            <v>FORMIGA</v>
          </cell>
          <cell r="C862" t="str">
            <v>MG</v>
          </cell>
          <cell r="D862">
            <v>7882</v>
          </cell>
          <cell r="E862">
            <v>503316</v>
          </cell>
        </row>
        <row r="863">
          <cell r="A863">
            <v>315300</v>
          </cell>
          <cell r="B863" t="str">
            <v>PRATINHA</v>
          </cell>
          <cell r="C863" t="str">
            <v>MG</v>
          </cell>
          <cell r="D863">
            <v>65</v>
          </cell>
          <cell r="E863">
            <v>550367</v>
          </cell>
        </row>
        <row r="864">
          <cell r="A864">
            <v>421140</v>
          </cell>
          <cell r="B864" t="str">
            <v>NOVA ERECHIM</v>
          </cell>
          <cell r="C864" t="str">
            <v>SC</v>
          </cell>
          <cell r="E864">
            <v>314173</v>
          </cell>
        </row>
        <row r="865">
          <cell r="A865">
            <v>313665</v>
          </cell>
          <cell r="B865" t="str">
            <v>JUATUBA</v>
          </cell>
          <cell r="C865" t="str">
            <v>MG</v>
          </cell>
          <cell r="D865">
            <v>90470</v>
          </cell>
          <cell r="E865">
            <v>6100550</v>
          </cell>
        </row>
        <row r="866">
          <cell r="A866">
            <v>313730</v>
          </cell>
          <cell r="B866" t="str">
            <v>LAGOA DOS PATOS</v>
          </cell>
          <cell r="C866" t="str">
            <v>MG</v>
          </cell>
          <cell r="D866">
            <v>4484</v>
          </cell>
          <cell r="E866">
            <v>425771</v>
          </cell>
        </row>
        <row r="867">
          <cell r="A867">
            <v>354420</v>
          </cell>
          <cell r="B867" t="str">
            <v>RIOLANDIA</v>
          </cell>
          <cell r="C867" t="str">
            <v>SP</v>
          </cell>
        </row>
        <row r="868">
          <cell r="A868">
            <v>431610</v>
          </cell>
          <cell r="B868" t="str">
            <v>RONDA ALTA</v>
          </cell>
          <cell r="C868" t="str">
            <v>RS</v>
          </cell>
        </row>
        <row r="869">
          <cell r="A869">
            <v>421415</v>
          </cell>
          <cell r="B869" t="str">
            <v>PRINCESA</v>
          </cell>
          <cell r="C869" t="str">
            <v>SC</v>
          </cell>
          <cell r="D869">
            <v>312</v>
          </cell>
          <cell r="E869">
            <v>435483</v>
          </cell>
          <cell r="G869">
            <v>396835</v>
          </cell>
        </row>
        <row r="870">
          <cell r="A870">
            <v>313490</v>
          </cell>
          <cell r="B870" t="str">
            <v>JACUTINGA</v>
          </cell>
          <cell r="C870" t="str">
            <v>MG</v>
          </cell>
          <cell r="D870">
            <v>60430</v>
          </cell>
          <cell r="E870">
            <v>8750223</v>
          </cell>
        </row>
        <row r="871">
          <cell r="A871">
            <v>412750</v>
          </cell>
          <cell r="B871" t="str">
            <v>TIBAGI</v>
          </cell>
          <cell r="C871" t="str">
            <v>PR</v>
          </cell>
        </row>
        <row r="872">
          <cell r="A872">
            <v>410370</v>
          </cell>
          <cell r="B872" t="str">
            <v>CAMBE</v>
          </cell>
          <cell r="C872" t="str">
            <v>PR</v>
          </cell>
        </row>
        <row r="873">
          <cell r="A873">
            <v>315420</v>
          </cell>
          <cell r="B873" t="str">
            <v>RESENDE COSTA</v>
          </cell>
          <cell r="C873" t="str">
            <v>MG</v>
          </cell>
          <cell r="D873">
            <v>1494</v>
          </cell>
          <cell r="E873">
            <v>472210</v>
          </cell>
        </row>
        <row r="874">
          <cell r="A874">
            <v>316720</v>
          </cell>
          <cell r="B874" t="str">
            <v>SETE LAGOAS</v>
          </cell>
          <cell r="C874" t="str">
            <v>MG</v>
          </cell>
          <cell r="D874">
            <v>2962282</v>
          </cell>
          <cell r="E874">
            <v>25823910</v>
          </cell>
        </row>
        <row r="875">
          <cell r="A875">
            <v>314230</v>
          </cell>
          <cell r="B875" t="str">
            <v>MOEDA</v>
          </cell>
          <cell r="C875" t="str">
            <v>MG</v>
          </cell>
          <cell r="D875">
            <v>12404</v>
          </cell>
          <cell r="E875">
            <v>143352</v>
          </cell>
        </row>
        <row r="876">
          <cell r="A876">
            <v>316443</v>
          </cell>
          <cell r="B876" t="str">
            <v>SAO SEBASTIAO DA VARGEM ALEGRE</v>
          </cell>
          <cell r="C876" t="str">
            <v>MG</v>
          </cell>
          <cell r="D876">
            <v>18185</v>
          </cell>
          <cell r="E876">
            <v>245802</v>
          </cell>
        </row>
        <row r="877">
          <cell r="A877">
            <v>432130</v>
          </cell>
          <cell r="B877" t="str">
            <v>TAQUARI</v>
          </cell>
          <cell r="C877" t="str">
            <v>RS</v>
          </cell>
          <cell r="D877">
            <v>85461</v>
          </cell>
        </row>
        <row r="878">
          <cell r="A878">
            <v>421520</v>
          </cell>
          <cell r="B878" t="str">
            <v>ROMELANDIA</v>
          </cell>
          <cell r="C878" t="str">
            <v>SC</v>
          </cell>
          <cell r="D878">
            <v>280</v>
          </cell>
          <cell r="E878">
            <v>295495</v>
          </cell>
          <cell r="G878">
            <v>452202</v>
          </cell>
        </row>
        <row r="879">
          <cell r="A879">
            <v>312740</v>
          </cell>
          <cell r="B879" t="str">
            <v>GONCALVES</v>
          </cell>
          <cell r="C879" t="str">
            <v>MG</v>
          </cell>
          <cell r="D879">
            <v>622</v>
          </cell>
          <cell r="E879">
            <v>443184</v>
          </cell>
        </row>
        <row r="880">
          <cell r="A880">
            <v>312210</v>
          </cell>
          <cell r="B880" t="str">
            <v>DIVINO DAS LARANJEIRAS</v>
          </cell>
          <cell r="C880" t="str">
            <v>MG</v>
          </cell>
          <cell r="E880">
            <v>1082451</v>
          </cell>
        </row>
        <row r="881">
          <cell r="A881">
            <v>310710</v>
          </cell>
          <cell r="B881" t="str">
            <v>BOA ESPERANCA</v>
          </cell>
          <cell r="C881" t="str">
            <v>MG</v>
          </cell>
          <cell r="D881">
            <v>42907</v>
          </cell>
          <cell r="E881">
            <v>1006539</v>
          </cell>
        </row>
        <row r="882">
          <cell r="A882">
            <v>311620</v>
          </cell>
          <cell r="B882" t="str">
            <v>CHIADOR</v>
          </cell>
          <cell r="C882" t="str">
            <v>MG</v>
          </cell>
          <cell r="D882">
            <v>2993</v>
          </cell>
          <cell r="E882">
            <v>935942</v>
          </cell>
        </row>
        <row r="883">
          <cell r="A883">
            <v>314810</v>
          </cell>
          <cell r="B883" t="str">
            <v>PATROCINIO</v>
          </cell>
          <cell r="C883" t="str">
            <v>MG</v>
          </cell>
          <cell r="D883">
            <v>43141</v>
          </cell>
          <cell r="E883">
            <v>10329215</v>
          </cell>
        </row>
        <row r="884">
          <cell r="A884">
            <v>310420</v>
          </cell>
          <cell r="B884" t="str">
            <v>ARCOS</v>
          </cell>
          <cell r="C884" t="str">
            <v>MG</v>
          </cell>
          <cell r="D884">
            <v>471767</v>
          </cell>
          <cell r="E884">
            <v>2439032</v>
          </cell>
        </row>
        <row r="885">
          <cell r="A885">
            <v>313370</v>
          </cell>
          <cell r="B885" t="str">
            <v>ITATIAIUCU</v>
          </cell>
          <cell r="C885" t="str">
            <v>MG</v>
          </cell>
          <cell r="D885">
            <v>39153</v>
          </cell>
          <cell r="E885">
            <v>6193980</v>
          </cell>
        </row>
        <row r="886">
          <cell r="A886">
            <v>316300</v>
          </cell>
          <cell r="B886" t="str">
            <v>SAO JOSE DA SAFIRA</v>
          </cell>
          <cell r="C886" t="str">
            <v>MG</v>
          </cell>
          <cell r="D886">
            <v>12050</v>
          </cell>
          <cell r="E886">
            <v>142273</v>
          </cell>
        </row>
        <row r="887">
          <cell r="A887">
            <v>317190</v>
          </cell>
          <cell r="B887" t="str">
            <v>VIRGOLANDIA</v>
          </cell>
          <cell r="C887" t="str">
            <v>MG</v>
          </cell>
          <cell r="D887">
            <v>33669</v>
          </cell>
          <cell r="E887">
            <v>605871</v>
          </cell>
        </row>
        <row r="888">
          <cell r="A888">
            <v>314870</v>
          </cell>
          <cell r="B888" t="str">
            <v>PEDRA AZUL</v>
          </cell>
          <cell r="C888" t="str">
            <v>MG</v>
          </cell>
          <cell r="D888">
            <v>59574</v>
          </cell>
          <cell r="E888">
            <v>1412418</v>
          </cell>
        </row>
        <row r="889">
          <cell r="A889">
            <v>311290</v>
          </cell>
          <cell r="B889" t="str">
            <v>CAPUTIRA</v>
          </cell>
          <cell r="C889" t="str">
            <v>MG</v>
          </cell>
          <cell r="D889">
            <v>2881</v>
          </cell>
          <cell r="E889">
            <v>455591</v>
          </cell>
        </row>
        <row r="890">
          <cell r="A890">
            <v>316500</v>
          </cell>
          <cell r="B890" t="str">
            <v>SAO TIAGO</v>
          </cell>
          <cell r="C890" t="str">
            <v>MG</v>
          </cell>
          <cell r="D890">
            <v>82812</v>
          </cell>
          <cell r="E890">
            <v>623879</v>
          </cell>
        </row>
        <row r="891">
          <cell r="A891">
            <v>311400</v>
          </cell>
          <cell r="B891" t="str">
            <v>CARMO DA MATA</v>
          </cell>
          <cell r="C891" t="str">
            <v>MG</v>
          </cell>
          <cell r="D891">
            <v>8100</v>
          </cell>
          <cell r="E891">
            <v>498185</v>
          </cell>
        </row>
        <row r="892">
          <cell r="A892">
            <v>314750</v>
          </cell>
          <cell r="B892" t="str">
            <v>PASSABEM</v>
          </cell>
          <cell r="C892" t="str">
            <v>MG</v>
          </cell>
          <cell r="D892">
            <v>4558</v>
          </cell>
          <cell r="E892">
            <v>311528</v>
          </cell>
        </row>
        <row r="893">
          <cell r="A893">
            <v>316340</v>
          </cell>
          <cell r="B893" t="str">
            <v>SAO JOSE DO GOIABAL</v>
          </cell>
          <cell r="C893" t="str">
            <v>MG</v>
          </cell>
          <cell r="D893">
            <v>11648</v>
          </cell>
          <cell r="E893">
            <v>215443</v>
          </cell>
        </row>
        <row r="894">
          <cell r="A894">
            <v>315330</v>
          </cell>
          <cell r="B894" t="str">
            <v>PRESIDENTE KUBITSCHEK</v>
          </cell>
          <cell r="C894" t="str">
            <v>MG</v>
          </cell>
          <cell r="D894">
            <v>30685</v>
          </cell>
          <cell r="E894">
            <v>456302</v>
          </cell>
        </row>
        <row r="895">
          <cell r="A895">
            <v>411250</v>
          </cell>
          <cell r="B895" t="str">
            <v>JARDIM ALEGRE</v>
          </cell>
          <cell r="C895" t="str">
            <v>PR</v>
          </cell>
          <cell r="D895">
            <v>9667</v>
          </cell>
          <cell r="E895">
            <v>198195</v>
          </cell>
        </row>
        <row r="896">
          <cell r="A896">
            <v>316640</v>
          </cell>
          <cell r="B896" t="str">
            <v>SERITINGA</v>
          </cell>
          <cell r="C896" t="str">
            <v>MG</v>
          </cell>
          <cell r="D896">
            <v>211959</v>
          </cell>
          <cell r="E896">
            <v>365968</v>
          </cell>
        </row>
        <row r="897">
          <cell r="A897">
            <v>314170</v>
          </cell>
          <cell r="B897" t="str">
            <v>MESQUITA</v>
          </cell>
          <cell r="C897" t="str">
            <v>MG</v>
          </cell>
          <cell r="D897">
            <v>572</v>
          </cell>
          <cell r="E897">
            <v>373610</v>
          </cell>
        </row>
        <row r="898">
          <cell r="A898">
            <v>314070</v>
          </cell>
          <cell r="B898" t="str">
            <v>MATEUS LEME</v>
          </cell>
          <cell r="C898" t="str">
            <v>MG</v>
          </cell>
          <cell r="E898">
            <v>33600377</v>
          </cell>
        </row>
        <row r="899">
          <cell r="A899">
            <v>420370</v>
          </cell>
          <cell r="B899" t="str">
            <v>CANELINHA</v>
          </cell>
          <cell r="C899" t="str">
            <v>SC</v>
          </cell>
          <cell r="D899">
            <v>63682</v>
          </cell>
          <cell r="E899">
            <v>297951</v>
          </cell>
          <cell r="G899">
            <v>380598</v>
          </cell>
        </row>
        <row r="900">
          <cell r="A900">
            <v>420005</v>
          </cell>
          <cell r="B900" t="str">
            <v>ABDON BATISTA</v>
          </cell>
          <cell r="C900" t="str">
            <v>SC</v>
          </cell>
          <cell r="E900">
            <v>33043</v>
          </cell>
        </row>
        <row r="901">
          <cell r="A901">
            <v>431470</v>
          </cell>
          <cell r="B901" t="str">
            <v>PLANALTO</v>
          </cell>
          <cell r="C901" t="str">
            <v>RS</v>
          </cell>
        </row>
        <row r="902">
          <cell r="A902">
            <v>430390</v>
          </cell>
          <cell r="B902" t="str">
            <v>CAMPO BOM</v>
          </cell>
          <cell r="C902" t="str">
            <v>RS</v>
          </cell>
          <cell r="D902">
            <v>1548</v>
          </cell>
          <cell r="E902">
            <v>2398344</v>
          </cell>
        </row>
        <row r="903">
          <cell r="A903">
            <v>313115</v>
          </cell>
          <cell r="B903" t="str">
            <v>IPABA</v>
          </cell>
          <cell r="C903" t="str">
            <v>MG</v>
          </cell>
          <cell r="D903">
            <v>48341</v>
          </cell>
          <cell r="E903">
            <v>834342</v>
          </cell>
        </row>
        <row r="904">
          <cell r="A904">
            <v>310840</v>
          </cell>
          <cell r="B904" t="str">
            <v>BOTELHOS</v>
          </cell>
          <cell r="C904" t="str">
            <v>MG</v>
          </cell>
          <cell r="D904">
            <v>641</v>
          </cell>
          <cell r="E904">
            <v>4187381</v>
          </cell>
        </row>
        <row r="905">
          <cell r="A905">
            <v>421600</v>
          </cell>
          <cell r="B905" t="str">
            <v>SAO CARLOS</v>
          </cell>
          <cell r="C905" t="str">
            <v>SC</v>
          </cell>
          <cell r="D905">
            <v>79297</v>
          </cell>
          <cell r="E905">
            <v>728007</v>
          </cell>
        </row>
        <row r="906">
          <cell r="A906">
            <v>310860</v>
          </cell>
          <cell r="B906" t="str">
            <v>BRASILIA DE MINAS</v>
          </cell>
          <cell r="C906" t="str">
            <v>MG</v>
          </cell>
          <cell r="D906">
            <v>45133</v>
          </cell>
          <cell r="E906">
            <v>998869</v>
          </cell>
        </row>
        <row r="907">
          <cell r="A907">
            <v>352042</v>
          </cell>
          <cell r="B907" t="str">
            <v>ILHA COMPRIDA</v>
          </cell>
          <cell r="C907" t="str">
            <v>SP</v>
          </cell>
          <cell r="D907">
            <v>6279</v>
          </cell>
          <cell r="E907">
            <v>2335811</v>
          </cell>
        </row>
        <row r="908">
          <cell r="A908">
            <v>421340</v>
          </cell>
          <cell r="B908" t="str">
            <v>PONTE SERRADA</v>
          </cell>
          <cell r="C908" t="str">
            <v>SC</v>
          </cell>
        </row>
        <row r="909">
          <cell r="A909">
            <v>350080</v>
          </cell>
          <cell r="B909" t="str">
            <v>ALFREDO MARCONDES</v>
          </cell>
          <cell r="C909" t="str">
            <v>SP</v>
          </cell>
        </row>
        <row r="910">
          <cell r="A910">
            <v>313440</v>
          </cell>
          <cell r="B910" t="str">
            <v>ITURAMA</v>
          </cell>
          <cell r="C910" t="str">
            <v>MG</v>
          </cell>
          <cell r="D910">
            <v>20832</v>
          </cell>
          <cell r="E910">
            <v>507376</v>
          </cell>
        </row>
        <row r="911">
          <cell r="A911">
            <v>316170</v>
          </cell>
          <cell r="B911" t="str">
            <v>SAO GONCALO DO ABAETE</v>
          </cell>
          <cell r="C911" t="str">
            <v>MG</v>
          </cell>
          <cell r="D911">
            <v>732933</v>
          </cell>
          <cell r="E911">
            <v>623217</v>
          </cell>
        </row>
        <row r="912">
          <cell r="A912">
            <v>313460</v>
          </cell>
          <cell r="B912" t="str">
            <v>JABOTICATUBAS</v>
          </cell>
          <cell r="C912" t="str">
            <v>MG</v>
          </cell>
          <cell r="D912">
            <v>76720</v>
          </cell>
          <cell r="E912">
            <v>4260349</v>
          </cell>
        </row>
        <row r="913">
          <cell r="A913">
            <v>310180</v>
          </cell>
          <cell r="B913" t="str">
            <v>ALPERCATA</v>
          </cell>
          <cell r="C913" t="str">
            <v>MG</v>
          </cell>
          <cell r="D913">
            <v>29596</v>
          </cell>
          <cell r="E913">
            <v>393523</v>
          </cell>
        </row>
        <row r="914">
          <cell r="A914">
            <v>316520</v>
          </cell>
          <cell r="B914" t="str">
            <v>SAO THOME DAS LETRAS</v>
          </cell>
          <cell r="C914" t="str">
            <v>MG</v>
          </cell>
          <cell r="D914">
            <v>44118</v>
          </cell>
          <cell r="E914">
            <v>469937</v>
          </cell>
        </row>
        <row r="915">
          <cell r="A915">
            <v>313250</v>
          </cell>
          <cell r="B915" t="str">
            <v>ITAMARANDIBA</v>
          </cell>
          <cell r="C915" t="str">
            <v>MG</v>
          </cell>
          <cell r="D915">
            <v>49876</v>
          </cell>
          <cell r="E915">
            <v>2137535</v>
          </cell>
        </row>
        <row r="916">
          <cell r="A916">
            <v>316600</v>
          </cell>
          <cell r="B916" t="str">
            <v>SENHORA DE OLIVEIRA</v>
          </cell>
          <cell r="C916" t="str">
            <v>MG</v>
          </cell>
          <cell r="D916">
            <v>8332</v>
          </cell>
          <cell r="E916">
            <v>685923</v>
          </cell>
        </row>
        <row r="917">
          <cell r="A917">
            <v>312733</v>
          </cell>
          <cell r="B917" t="str">
            <v>GAMELEIRAS</v>
          </cell>
          <cell r="C917" t="str">
            <v>MG</v>
          </cell>
          <cell r="D917">
            <v>1</v>
          </cell>
          <cell r="E917">
            <v>1078853</v>
          </cell>
        </row>
        <row r="918">
          <cell r="A918">
            <v>310340</v>
          </cell>
          <cell r="B918" t="str">
            <v>ARACUAI</v>
          </cell>
          <cell r="C918" t="str">
            <v>MG</v>
          </cell>
          <cell r="D918">
            <v>72137</v>
          </cell>
          <cell r="E918">
            <v>3657581</v>
          </cell>
        </row>
        <row r="919">
          <cell r="A919">
            <v>316020</v>
          </cell>
          <cell r="B919" t="str">
            <v>SANTO ANTONIO DO ITAMBE</v>
          </cell>
          <cell r="C919" t="str">
            <v>MG</v>
          </cell>
          <cell r="D919">
            <v>4560</v>
          </cell>
          <cell r="E919">
            <v>501591</v>
          </cell>
        </row>
        <row r="920">
          <cell r="A920">
            <v>313060</v>
          </cell>
          <cell r="B920" t="str">
            <v>INCONFIDENTES</v>
          </cell>
          <cell r="C920" t="str">
            <v>MG</v>
          </cell>
          <cell r="D920">
            <v>890869</v>
          </cell>
          <cell r="E920">
            <v>5868230</v>
          </cell>
        </row>
        <row r="921">
          <cell r="A921">
            <v>420450</v>
          </cell>
          <cell r="B921" t="str">
            <v>CORUPA</v>
          </cell>
          <cell r="C921" t="str">
            <v>SC</v>
          </cell>
          <cell r="D921">
            <v>98229</v>
          </cell>
          <cell r="E921">
            <v>427247</v>
          </cell>
          <cell r="F921">
            <v>73811</v>
          </cell>
        </row>
        <row r="922">
          <cell r="A922">
            <v>313530</v>
          </cell>
          <cell r="B922" t="str">
            <v>JAPARAIBA</v>
          </cell>
          <cell r="C922" t="str">
            <v>MG</v>
          </cell>
          <cell r="D922">
            <v>1898</v>
          </cell>
          <cell r="E922">
            <v>380604</v>
          </cell>
        </row>
        <row r="923">
          <cell r="A923">
            <v>312160</v>
          </cell>
          <cell r="B923" t="str">
            <v>DIAMANTINA</v>
          </cell>
          <cell r="C923" t="str">
            <v>MG</v>
          </cell>
          <cell r="D923">
            <v>85650</v>
          </cell>
          <cell r="E923">
            <v>2834251</v>
          </cell>
        </row>
        <row r="924">
          <cell r="A924">
            <v>316590</v>
          </cell>
          <cell r="B924" t="str">
            <v>SENADOR MODESTINO GONCALVES</v>
          </cell>
          <cell r="C924" t="str">
            <v>MG</v>
          </cell>
          <cell r="D924">
            <v>603</v>
          </cell>
          <cell r="E924">
            <v>2149314</v>
          </cell>
        </row>
        <row r="925">
          <cell r="A925">
            <v>312200</v>
          </cell>
          <cell r="B925" t="str">
            <v>DIVINO</v>
          </cell>
          <cell r="C925" t="str">
            <v>MG</v>
          </cell>
          <cell r="D925">
            <v>28881</v>
          </cell>
          <cell r="E925">
            <v>1083502</v>
          </cell>
        </row>
        <row r="926">
          <cell r="A926">
            <v>420445</v>
          </cell>
          <cell r="B926" t="str">
            <v>CORONEL MARTINS</v>
          </cell>
          <cell r="C926" t="str">
            <v>SC</v>
          </cell>
        </row>
        <row r="927">
          <cell r="A927">
            <v>310205</v>
          </cell>
          <cell r="B927" t="str">
            <v>ALTO CAPARAO</v>
          </cell>
          <cell r="C927" t="str">
            <v>MG</v>
          </cell>
          <cell r="D927">
            <v>19826</v>
          </cell>
          <cell r="E927">
            <v>316530</v>
          </cell>
        </row>
        <row r="928">
          <cell r="A928">
            <v>314040</v>
          </cell>
          <cell r="B928" t="str">
            <v>MARMELOPOLIS</v>
          </cell>
          <cell r="C928" t="str">
            <v>MG</v>
          </cell>
          <cell r="D928">
            <v>1929</v>
          </cell>
          <cell r="E928">
            <v>2845347</v>
          </cell>
        </row>
        <row r="929">
          <cell r="A929">
            <v>312850</v>
          </cell>
          <cell r="B929" t="str">
            <v>GUARARA</v>
          </cell>
          <cell r="C929" t="str">
            <v>MG</v>
          </cell>
          <cell r="D929">
            <v>2264</v>
          </cell>
          <cell r="E929">
            <v>527429</v>
          </cell>
        </row>
        <row r="930">
          <cell r="A930">
            <v>314915</v>
          </cell>
          <cell r="B930" t="str">
            <v>PEDRAS DE MARIA DA CRUZ</v>
          </cell>
          <cell r="C930" t="str">
            <v>MG</v>
          </cell>
          <cell r="D930">
            <v>6940</v>
          </cell>
          <cell r="E930">
            <v>331141</v>
          </cell>
        </row>
        <row r="931">
          <cell r="A931">
            <v>510792</v>
          </cell>
          <cell r="B931" t="str">
            <v>SORRISO</v>
          </cell>
          <cell r="C931" t="str">
            <v>MT</v>
          </cell>
          <cell r="E931">
            <v>32492</v>
          </cell>
        </row>
        <row r="932">
          <cell r="A932">
            <v>432190</v>
          </cell>
          <cell r="B932" t="str">
            <v>TRES PASSOS</v>
          </cell>
          <cell r="C932" t="str">
            <v>RS</v>
          </cell>
        </row>
        <row r="933">
          <cell r="A933">
            <v>411360</v>
          </cell>
          <cell r="B933" t="str">
            <v>LOBATO</v>
          </cell>
          <cell r="C933" t="str">
            <v>PR</v>
          </cell>
          <cell r="D933">
            <v>496</v>
          </cell>
          <cell r="E933">
            <v>391722</v>
          </cell>
        </row>
        <row r="934">
          <cell r="A934">
            <v>430730</v>
          </cell>
          <cell r="B934" t="str">
            <v>ERVAL SECO</v>
          </cell>
          <cell r="C934" t="str">
            <v>RS</v>
          </cell>
          <cell r="D934">
            <v>2086</v>
          </cell>
          <cell r="E934">
            <v>199917</v>
          </cell>
          <cell r="G934">
            <v>279745</v>
          </cell>
        </row>
        <row r="935">
          <cell r="A935">
            <v>312920</v>
          </cell>
          <cell r="B935" t="str">
            <v>HELIODORA</v>
          </cell>
          <cell r="C935" t="str">
            <v>MG</v>
          </cell>
          <cell r="D935">
            <v>1040</v>
          </cell>
          <cell r="E935">
            <v>564830</v>
          </cell>
        </row>
        <row r="936">
          <cell r="A936">
            <v>420240</v>
          </cell>
          <cell r="B936" t="str">
            <v>BLUMENAU</v>
          </cell>
          <cell r="C936" t="str">
            <v>SC</v>
          </cell>
        </row>
        <row r="937">
          <cell r="A937">
            <v>313010</v>
          </cell>
          <cell r="B937" t="str">
            <v>IGARAPE</v>
          </cell>
          <cell r="C937" t="str">
            <v>MG</v>
          </cell>
          <cell r="D937">
            <v>39</v>
          </cell>
          <cell r="E937">
            <v>38819405</v>
          </cell>
        </row>
        <row r="938">
          <cell r="A938">
            <v>315090</v>
          </cell>
          <cell r="B938" t="str">
            <v>PIRANGUCU</v>
          </cell>
          <cell r="C938" t="str">
            <v>MG</v>
          </cell>
          <cell r="D938">
            <v>5827</v>
          </cell>
          <cell r="E938">
            <v>1054380</v>
          </cell>
        </row>
        <row r="939">
          <cell r="A939">
            <v>431455</v>
          </cell>
          <cell r="B939" t="str">
            <v>PIRAPO</v>
          </cell>
          <cell r="C939" t="str">
            <v>RS</v>
          </cell>
          <cell r="D939">
            <v>4905</v>
          </cell>
          <cell r="E939">
            <v>412599</v>
          </cell>
        </row>
        <row r="940">
          <cell r="A940">
            <v>315850</v>
          </cell>
          <cell r="B940" t="str">
            <v>SANTANA DE PIRAPAMA</v>
          </cell>
          <cell r="C940" t="str">
            <v>MG</v>
          </cell>
          <cell r="D940">
            <v>655</v>
          </cell>
          <cell r="E940">
            <v>607761</v>
          </cell>
        </row>
        <row r="941">
          <cell r="A941">
            <v>317140</v>
          </cell>
          <cell r="B941" t="str">
            <v>VIEIRAS</v>
          </cell>
          <cell r="C941" t="str">
            <v>MG</v>
          </cell>
          <cell r="D941">
            <v>90</v>
          </cell>
          <cell r="E941">
            <v>3473875</v>
          </cell>
        </row>
        <row r="942">
          <cell r="A942">
            <v>314360</v>
          </cell>
          <cell r="B942" t="str">
            <v>MORRO DA GARCA</v>
          </cell>
          <cell r="C942" t="str">
            <v>MG</v>
          </cell>
          <cell r="D942">
            <v>1004</v>
          </cell>
          <cell r="E942">
            <v>523203</v>
          </cell>
        </row>
        <row r="943">
          <cell r="A943">
            <v>431843</v>
          </cell>
          <cell r="B943" t="str">
            <v>SAO JOAO DO POLESINE</v>
          </cell>
          <cell r="C943" t="str">
            <v>RS</v>
          </cell>
        </row>
        <row r="944">
          <cell r="A944">
            <v>421060</v>
          </cell>
          <cell r="B944" t="str">
            <v>MASSARANDUBA</v>
          </cell>
          <cell r="C944" t="str">
            <v>SC</v>
          </cell>
          <cell r="D944">
            <v>340528</v>
          </cell>
          <cell r="E944">
            <v>910166</v>
          </cell>
          <cell r="F944">
            <v>86985</v>
          </cell>
        </row>
        <row r="945">
          <cell r="A945">
            <v>421290</v>
          </cell>
          <cell r="B945" t="str">
            <v>PINHALZINHO</v>
          </cell>
          <cell r="C945" t="str">
            <v>SC</v>
          </cell>
          <cell r="D945">
            <v>8605</v>
          </cell>
          <cell r="E945">
            <v>193985</v>
          </cell>
        </row>
        <row r="946">
          <cell r="A946">
            <v>313090</v>
          </cell>
          <cell r="B946" t="str">
            <v>INHAPIM</v>
          </cell>
          <cell r="C946" t="str">
            <v>MG</v>
          </cell>
          <cell r="D946">
            <v>20750</v>
          </cell>
          <cell r="E946">
            <v>633431</v>
          </cell>
        </row>
        <row r="947">
          <cell r="A947">
            <v>310240</v>
          </cell>
          <cell r="B947" t="str">
            <v>ALVORADA DE MINAS</v>
          </cell>
          <cell r="C947" t="str">
            <v>MG</v>
          </cell>
          <cell r="D947">
            <v>2844</v>
          </cell>
          <cell r="E947">
            <v>668024</v>
          </cell>
        </row>
        <row r="948">
          <cell r="A948">
            <v>316105</v>
          </cell>
          <cell r="B948" t="str">
            <v>SAO FELIX DE MINAS</v>
          </cell>
          <cell r="C948" t="str">
            <v>MG</v>
          </cell>
          <cell r="D948">
            <v>31613</v>
          </cell>
          <cell r="E948">
            <v>605364</v>
          </cell>
        </row>
        <row r="949">
          <cell r="A949">
            <v>314740</v>
          </cell>
          <cell r="B949" t="str">
            <v>PARAOPEBA</v>
          </cell>
          <cell r="C949" t="str">
            <v>MG</v>
          </cell>
          <cell r="D949">
            <v>6000</v>
          </cell>
          <cell r="E949">
            <v>1397783</v>
          </cell>
        </row>
        <row r="950">
          <cell r="A950">
            <v>316880</v>
          </cell>
          <cell r="B950" t="str">
            <v>TIRADENTES</v>
          </cell>
          <cell r="C950" t="str">
            <v>MG</v>
          </cell>
          <cell r="D950">
            <v>73432</v>
          </cell>
          <cell r="E950">
            <v>388743</v>
          </cell>
        </row>
        <row r="951">
          <cell r="A951">
            <v>311340</v>
          </cell>
          <cell r="B951" t="str">
            <v>CARATINGA</v>
          </cell>
          <cell r="C951" t="str">
            <v>MG</v>
          </cell>
          <cell r="D951">
            <v>16785</v>
          </cell>
          <cell r="E951">
            <v>30728454</v>
          </cell>
        </row>
        <row r="952">
          <cell r="A952">
            <v>410730</v>
          </cell>
          <cell r="B952" t="str">
            <v>DOUTOR CAMARGO</v>
          </cell>
          <cell r="C952" t="str">
            <v>PR</v>
          </cell>
          <cell r="D952">
            <v>90</v>
          </cell>
          <cell r="E952">
            <v>661910</v>
          </cell>
        </row>
        <row r="953">
          <cell r="A953">
            <v>316440</v>
          </cell>
          <cell r="B953" t="str">
            <v>SAO SEBASTIAO DA BELA VISTA</v>
          </cell>
          <cell r="C953" t="str">
            <v>MG</v>
          </cell>
          <cell r="D953">
            <v>20147</v>
          </cell>
          <cell r="E953">
            <v>533046</v>
          </cell>
        </row>
        <row r="954">
          <cell r="A954">
            <v>312350</v>
          </cell>
          <cell r="B954" t="str">
            <v>DOURADOQUARA</v>
          </cell>
          <cell r="C954" t="str">
            <v>MG</v>
          </cell>
          <cell r="D954">
            <v>5179</v>
          </cell>
          <cell r="E954">
            <v>127154</v>
          </cell>
        </row>
        <row r="955">
          <cell r="A955">
            <v>315240</v>
          </cell>
          <cell r="B955" t="str">
            <v>POTE</v>
          </cell>
          <cell r="C955" t="str">
            <v>MG</v>
          </cell>
          <cell r="E955">
            <v>913843</v>
          </cell>
        </row>
        <row r="956">
          <cell r="A956">
            <v>317057</v>
          </cell>
          <cell r="B956" t="str">
            <v>VARGEM ALEGRE</v>
          </cell>
          <cell r="C956" t="str">
            <v>MG</v>
          </cell>
          <cell r="D956">
            <v>15504</v>
          </cell>
          <cell r="E956">
            <v>964017</v>
          </cell>
        </row>
        <row r="957">
          <cell r="A957">
            <v>420895</v>
          </cell>
          <cell r="B957" t="str">
            <v>JARDINOPOLIS</v>
          </cell>
          <cell r="C957" t="str">
            <v>SC</v>
          </cell>
          <cell r="E957">
            <v>77041</v>
          </cell>
        </row>
        <row r="958">
          <cell r="A958">
            <v>312390</v>
          </cell>
          <cell r="B958" t="str">
            <v>ENTRE RIOS DE MINAS</v>
          </cell>
          <cell r="C958" t="str">
            <v>MG</v>
          </cell>
          <cell r="D958">
            <v>4611</v>
          </cell>
          <cell r="E958">
            <v>737199</v>
          </cell>
        </row>
        <row r="959">
          <cell r="A959">
            <v>311520</v>
          </cell>
          <cell r="B959" t="str">
            <v>CONCEICAO DA BARRA DE MINAS</v>
          </cell>
          <cell r="C959" t="str">
            <v>MG</v>
          </cell>
          <cell r="D959">
            <v>9933</v>
          </cell>
          <cell r="E959">
            <v>796658</v>
          </cell>
        </row>
        <row r="960">
          <cell r="A960">
            <v>312737</v>
          </cell>
          <cell r="B960" t="str">
            <v>GOIABEIRA</v>
          </cell>
          <cell r="C960" t="str">
            <v>MG</v>
          </cell>
          <cell r="E960">
            <v>194149</v>
          </cell>
        </row>
        <row r="961">
          <cell r="A961">
            <v>315120</v>
          </cell>
          <cell r="B961" t="str">
            <v>PIRAPORA</v>
          </cell>
          <cell r="C961" t="str">
            <v>MG</v>
          </cell>
          <cell r="D961">
            <v>52437</v>
          </cell>
          <cell r="E961">
            <v>3204420</v>
          </cell>
        </row>
        <row r="962">
          <cell r="A962">
            <v>314120</v>
          </cell>
          <cell r="B962" t="str">
            <v>MATUTINA</v>
          </cell>
          <cell r="C962" t="str">
            <v>MG</v>
          </cell>
          <cell r="D962">
            <v>8885</v>
          </cell>
          <cell r="E962">
            <v>423516</v>
          </cell>
        </row>
        <row r="963">
          <cell r="A963">
            <v>317150</v>
          </cell>
          <cell r="B963" t="str">
            <v>MATHIAS LOBATO</v>
          </cell>
          <cell r="C963" t="str">
            <v>MG</v>
          </cell>
          <cell r="D963">
            <v>855</v>
          </cell>
          <cell r="E963">
            <v>340867</v>
          </cell>
        </row>
        <row r="964">
          <cell r="A964">
            <v>431115</v>
          </cell>
          <cell r="B964" t="str">
            <v>JOIA</v>
          </cell>
          <cell r="C964" t="str">
            <v>RS</v>
          </cell>
        </row>
        <row r="965">
          <cell r="A965">
            <v>352420</v>
          </cell>
          <cell r="B965" t="str">
            <v>JABORANDI</v>
          </cell>
          <cell r="C965" t="str">
            <v>SP</v>
          </cell>
          <cell r="E965">
            <v>319493</v>
          </cell>
        </row>
        <row r="966">
          <cell r="A966">
            <v>420530</v>
          </cell>
          <cell r="B966" t="str">
            <v>FAXINAL DOS GUEDES</v>
          </cell>
          <cell r="C966" t="str">
            <v>SC</v>
          </cell>
          <cell r="E966">
            <v>323824</v>
          </cell>
        </row>
        <row r="967">
          <cell r="A967">
            <v>310640</v>
          </cell>
          <cell r="B967" t="str">
            <v>BELO VALE</v>
          </cell>
          <cell r="C967" t="str">
            <v>MG</v>
          </cell>
          <cell r="D967">
            <v>968964</v>
          </cell>
          <cell r="E967">
            <v>1303375</v>
          </cell>
        </row>
        <row r="968">
          <cell r="A968">
            <v>313507</v>
          </cell>
          <cell r="B968" t="str">
            <v>JAMPRUCA</v>
          </cell>
          <cell r="C968" t="str">
            <v>MG</v>
          </cell>
          <cell r="D968">
            <v>4179</v>
          </cell>
          <cell r="E968">
            <v>162376</v>
          </cell>
        </row>
        <row r="969">
          <cell r="A969">
            <v>315940</v>
          </cell>
          <cell r="B969" t="str">
            <v>SANTA RITA DE IBITIPOCA</v>
          </cell>
          <cell r="C969" t="str">
            <v>MG</v>
          </cell>
          <cell r="D969">
            <v>10122</v>
          </cell>
          <cell r="E969">
            <v>230644</v>
          </cell>
        </row>
        <row r="970">
          <cell r="A970">
            <v>314930</v>
          </cell>
          <cell r="B970" t="str">
            <v>PEDRO LEOPOLDO</v>
          </cell>
          <cell r="C970" t="str">
            <v>MG</v>
          </cell>
          <cell r="E970">
            <v>37012692</v>
          </cell>
        </row>
        <row r="971">
          <cell r="A971">
            <v>353325</v>
          </cell>
          <cell r="B971" t="str">
            <v>NOVAIS</v>
          </cell>
          <cell r="C971" t="str">
            <v>SP</v>
          </cell>
        </row>
        <row r="972">
          <cell r="A972">
            <v>313545</v>
          </cell>
          <cell r="B972" t="str">
            <v>JENIPAPO DE MINAS</v>
          </cell>
          <cell r="C972" t="str">
            <v>MG</v>
          </cell>
          <cell r="D972">
            <v>6341</v>
          </cell>
          <cell r="E972">
            <v>516449</v>
          </cell>
        </row>
        <row r="973">
          <cell r="A973">
            <v>316860</v>
          </cell>
          <cell r="B973" t="str">
            <v>TEOFILO OTONI</v>
          </cell>
          <cell r="C973" t="str">
            <v>MG</v>
          </cell>
          <cell r="D973">
            <v>408652</v>
          </cell>
          <cell r="E973">
            <v>61322916</v>
          </cell>
        </row>
        <row r="974">
          <cell r="A974">
            <v>314520</v>
          </cell>
          <cell r="B974" t="str">
            <v>NOVA SERRANA</v>
          </cell>
          <cell r="C974" t="str">
            <v>MG</v>
          </cell>
          <cell r="D974">
            <v>2145992</v>
          </cell>
          <cell r="E974">
            <v>3916911</v>
          </cell>
        </row>
        <row r="975">
          <cell r="A975">
            <v>316294</v>
          </cell>
          <cell r="B975" t="str">
            <v>SAO JOSE DA BARRA</v>
          </cell>
          <cell r="C975" t="str">
            <v>MG</v>
          </cell>
          <cell r="D975">
            <v>448</v>
          </cell>
          <cell r="E975">
            <v>990109</v>
          </cell>
        </row>
        <row r="976">
          <cell r="A976">
            <v>330150</v>
          </cell>
          <cell r="B976" t="str">
            <v>CORDEIRO</v>
          </cell>
          <cell r="C976" t="str">
            <v>RJ</v>
          </cell>
        </row>
        <row r="977">
          <cell r="A977">
            <v>500793</v>
          </cell>
          <cell r="B977" t="str">
            <v>SONORA</v>
          </cell>
          <cell r="C977" t="str">
            <v>MS</v>
          </cell>
          <cell r="D977">
            <v>41</v>
          </cell>
          <cell r="E977">
            <v>152258</v>
          </cell>
          <cell r="G977">
            <v>229391</v>
          </cell>
        </row>
        <row r="978">
          <cell r="A978">
            <v>353790</v>
          </cell>
          <cell r="B978" t="str">
            <v>PILAR DO SUL</v>
          </cell>
          <cell r="C978" t="str">
            <v>SP</v>
          </cell>
          <cell r="D978">
            <v>3538</v>
          </cell>
          <cell r="E978">
            <v>106188</v>
          </cell>
        </row>
        <row r="979">
          <cell r="A979">
            <v>430850</v>
          </cell>
          <cell r="B979" t="str">
            <v>FREDERICO WESTPHALEN</v>
          </cell>
          <cell r="C979" t="str">
            <v>RS</v>
          </cell>
          <cell r="D979">
            <v>89687</v>
          </cell>
          <cell r="E979">
            <v>1725097</v>
          </cell>
        </row>
        <row r="980">
          <cell r="A980">
            <v>432234</v>
          </cell>
          <cell r="B980" t="str">
            <v>UBIRETAMA</v>
          </cell>
          <cell r="C980" t="str">
            <v>RS</v>
          </cell>
          <cell r="D980">
            <v>14573</v>
          </cell>
          <cell r="E980">
            <v>246781</v>
          </cell>
        </row>
        <row r="981">
          <cell r="A981">
            <v>421870</v>
          </cell>
          <cell r="B981" t="str">
            <v>TUBARAO</v>
          </cell>
          <cell r="C981" t="str">
            <v>SC</v>
          </cell>
          <cell r="D981">
            <v>39220</v>
          </cell>
          <cell r="E981">
            <v>4672390</v>
          </cell>
        </row>
        <row r="982">
          <cell r="A982">
            <v>310820</v>
          </cell>
          <cell r="B982" t="str">
            <v>BONFINOPOLIS DE MINAS</v>
          </cell>
          <cell r="C982" t="str">
            <v>MG</v>
          </cell>
          <cell r="D982">
            <v>12080</v>
          </cell>
          <cell r="E982">
            <v>565608</v>
          </cell>
        </row>
        <row r="983">
          <cell r="A983">
            <v>314500</v>
          </cell>
          <cell r="B983" t="str">
            <v>NOVA PONTE</v>
          </cell>
          <cell r="C983" t="str">
            <v>MG</v>
          </cell>
          <cell r="D983">
            <v>10522</v>
          </cell>
          <cell r="E983">
            <v>499458</v>
          </cell>
        </row>
        <row r="984">
          <cell r="A984">
            <v>311670</v>
          </cell>
          <cell r="B984" t="str">
            <v>COIMBRA</v>
          </cell>
          <cell r="C984" t="str">
            <v>MG</v>
          </cell>
          <cell r="D984">
            <v>5795</v>
          </cell>
          <cell r="E984">
            <v>2394041</v>
          </cell>
        </row>
        <row r="985">
          <cell r="A985">
            <v>314510</v>
          </cell>
          <cell r="B985" t="str">
            <v>NOVA RESENDE</v>
          </cell>
          <cell r="C985" t="str">
            <v>MG</v>
          </cell>
          <cell r="D985">
            <v>2015</v>
          </cell>
          <cell r="E985">
            <v>320568</v>
          </cell>
        </row>
        <row r="986">
          <cell r="A986">
            <v>316530</v>
          </cell>
          <cell r="B986" t="str">
            <v>SAO VICENTE DE MINAS</v>
          </cell>
          <cell r="C986" t="str">
            <v>MG</v>
          </cell>
          <cell r="D986">
            <v>239</v>
          </cell>
          <cell r="E986">
            <v>342773</v>
          </cell>
        </row>
        <row r="987">
          <cell r="A987">
            <v>317065</v>
          </cell>
          <cell r="B987" t="str">
            <v>VARGEM GRANDE DO RIO PARDO</v>
          </cell>
          <cell r="C987" t="str">
            <v>MG</v>
          </cell>
          <cell r="D987">
            <v>8175</v>
          </cell>
          <cell r="E987">
            <v>294702</v>
          </cell>
        </row>
        <row r="988">
          <cell r="A988">
            <v>314110</v>
          </cell>
          <cell r="B988" t="str">
            <v>MATOZINHOS</v>
          </cell>
          <cell r="C988" t="str">
            <v>MG</v>
          </cell>
          <cell r="D988">
            <v>624</v>
          </cell>
          <cell r="E988">
            <v>53178754</v>
          </cell>
        </row>
        <row r="989">
          <cell r="A989">
            <v>430693</v>
          </cell>
          <cell r="B989" t="str">
            <v>ENTRE-IJUIS</v>
          </cell>
          <cell r="C989" t="str">
            <v>RS</v>
          </cell>
          <cell r="D989">
            <v>389</v>
          </cell>
          <cell r="E989">
            <v>1299125</v>
          </cell>
          <cell r="G989">
            <v>1299123</v>
          </cell>
        </row>
        <row r="990">
          <cell r="A990">
            <v>420670</v>
          </cell>
          <cell r="B990" t="str">
            <v>HERVAL D'OESTE</v>
          </cell>
          <cell r="C990" t="str">
            <v>SC</v>
          </cell>
        </row>
        <row r="991">
          <cell r="A991">
            <v>411470</v>
          </cell>
          <cell r="B991" t="str">
            <v>MARIA HELENA</v>
          </cell>
          <cell r="C991" t="str">
            <v>PR</v>
          </cell>
          <cell r="D991">
            <v>1186</v>
          </cell>
          <cell r="E991">
            <v>344283</v>
          </cell>
        </row>
        <row r="992">
          <cell r="A992">
            <v>315430</v>
          </cell>
          <cell r="B992" t="str">
            <v>RESPLENDOR</v>
          </cell>
          <cell r="C992" t="str">
            <v>MG</v>
          </cell>
          <cell r="D992">
            <v>142650</v>
          </cell>
          <cell r="E992">
            <v>2380066</v>
          </cell>
        </row>
        <row r="993">
          <cell r="A993">
            <v>354630</v>
          </cell>
          <cell r="B993" t="str">
            <v>SANTA CRUZ DAS PALMEIRAS</v>
          </cell>
          <cell r="C993" t="str">
            <v>SP</v>
          </cell>
          <cell r="D993">
            <v>20678</v>
          </cell>
          <cell r="E993">
            <v>638890</v>
          </cell>
          <cell r="G993">
            <v>523176</v>
          </cell>
        </row>
        <row r="994">
          <cell r="A994">
            <v>431000</v>
          </cell>
          <cell r="B994" t="str">
            <v>IBIRUBA</v>
          </cell>
          <cell r="C994" t="str">
            <v>RS</v>
          </cell>
          <cell r="D994">
            <v>75569</v>
          </cell>
        </row>
        <row r="995">
          <cell r="A995">
            <v>311870</v>
          </cell>
          <cell r="B995" t="str">
            <v>COQUEIRAL</v>
          </cell>
          <cell r="C995" t="str">
            <v>MG</v>
          </cell>
          <cell r="E995">
            <v>3862857</v>
          </cell>
        </row>
        <row r="996">
          <cell r="A996">
            <v>431041</v>
          </cell>
          <cell r="B996" t="str">
            <v>INHACORA</v>
          </cell>
          <cell r="C996" t="str">
            <v>RS</v>
          </cell>
        </row>
        <row r="997">
          <cell r="A997">
            <v>352170</v>
          </cell>
          <cell r="B997" t="str">
            <v>ITABERA</v>
          </cell>
          <cell r="C997" t="str">
            <v>SP</v>
          </cell>
        </row>
        <row r="998">
          <cell r="A998">
            <v>310190</v>
          </cell>
          <cell r="B998" t="str">
            <v>ALPINOPOLIS</v>
          </cell>
          <cell r="C998" t="str">
            <v>MG</v>
          </cell>
          <cell r="D998">
            <v>67783</v>
          </cell>
          <cell r="E998">
            <v>1463801</v>
          </cell>
        </row>
        <row r="999">
          <cell r="A999">
            <v>510790</v>
          </cell>
          <cell r="B999" t="str">
            <v>SINOP</v>
          </cell>
          <cell r="C999" t="str">
            <v>MT</v>
          </cell>
          <cell r="D999">
            <v>32391</v>
          </cell>
        </row>
        <row r="1000">
          <cell r="A1000">
            <v>421830</v>
          </cell>
          <cell r="B1000" t="str">
            <v>TRES BARRAS</v>
          </cell>
          <cell r="C1000" t="str">
            <v>SC</v>
          </cell>
        </row>
        <row r="1001">
          <cell r="A1001">
            <v>520180</v>
          </cell>
          <cell r="B1001" t="str">
            <v>ARAGOIANIA</v>
          </cell>
          <cell r="C1001" t="str">
            <v>GO</v>
          </cell>
          <cell r="D1001">
            <v>2889</v>
          </cell>
          <cell r="E1001">
            <v>5000</v>
          </cell>
        </row>
        <row r="1002">
          <cell r="A1002">
            <v>310390</v>
          </cell>
          <cell r="B1002" t="str">
            <v>ARAUJOS</v>
          </cell>
          <cell r="C1002" t="str">
            <v>MG</v>
          </cell>
          <cell r="D1002">
            <v>377</v>
          </cell>
          <cell r="E1002">
            <v>507342</v>
          </cell>
        </row>
        <row r="1003">
          <cell r="A1003">
            <v>430290</v>
          </cell>
          <cell r="B1003" t="str">
            <v>CACEQUI</v>
          </cell>
          <cell r="C1003" t="str">
            <v>RS</v>
          </cell>
        </row>
        <row r="1004">
          <cell r="A1004">
            <v>420055</v>
          </cell>
          <cell r="B1004" t="str">
            <v>AGUAS FRIAS</v>
          </cell>
          <cell r="C1004" t="str">
            <v>SC</v>
          </cell>
          <cell r="E1004">
            <v>200828</v>
          </cell>
        </row>
        <row r="1005">
          <cell r="A1005">
            <v>313100</v>
          </cell>
          <cell r="B1005" t="str">
            <v>INHAUMA</v>
          </cell>
          <cell r="C1005" t="str">
            <v>MG</v>
          </cell>
          <cell r="D1005">
            <v>20</v>
          </cell>
          <cell r="E1005">
            <v>368629</v>
          </cell>
        </row>
        <row r="1006">
          <cell r="A1006">
            <v>313510</v>
          </cell>
          <cell r="B1006" t="str">
            <v>JANAUBA</v>
          </cell>
          <cell r="C1006" t="str">
            <v>MG</v>
          </cell>
          <cell r="E1006">
            <v>51597310</v>
          </cell>
        </row>
        <row r="1007">
          <cell r="A1007">
            <v>316400</v>
          </cell>
          <cell r="B1007" t="str">
            <v>SAO PEDRO DOS FERROS</v>
          </cell>
          <cell r="C1007" t="str">
            <v>MG</v>
          </cell>
          <cell r="D1007">
            <v>8426</v>
          </cell>
          <cell r="E1007">
            <v>812436</v>
          </cell>
        </row>
        <row r="1008">
          <cell r="A1008">
            <v>420660</v>
          </cell>
          <cell r="B1008" t="str">
            <v>GUARUJA DO SUL</v>
          </cell>
          <cell r="C1008" t="str">
            <v>SC</v>
          </cell>
          <cell r="D1008">
            <v>318</v>
          </cell>
          <cell r="E1008">
            <v>508299</v>
          </cell>
          <cell r="G1008">
            <v>603159</v>
          </cell>
        </row>
        <row r="1009">
          <cell r="A1009">
            <v>316030</v>
          </cell>
          <cell r="B1009" t="str">
            <v>SANTO ANTONIO DO JACINTO</v>
          </cell>
          <cell r="C1009" t="str">
            <v>MG</v>
          </cell>
        </row>
        <row r="1010">
          <cell r="A1010">
            <v>316805</v>
          </cell>
          <cell r="B1010" t="str">
            <v>TAPARUBA</v>
          </cell>
          <cell r="C1010" t="str">
            <v>MG</v>
          </cell>
          <cell r="D1010">
            <v>23124</v>
          </cell>
          <cell r="E1010">
            <v>728691</v>
          </cell>
        </row>
        <row r="1011">
          <cell r="A1011">
            <v>354580</v>
          </cell>
          <cell r="B1011" t="str">
            <v>SANTA BARBARA D'OESTE</v>
          </cell>
          <cell r="C1011" t="str">
            <v>SP</v>
          </cell>
          <cell r="D1011">
            <v>668522</v>
          </cell>
          <cell r="E1011">
            <v>3844330</v>
          </cell>
          <cell r="F1011">
            <v>11644</v>
          </cell>
        </row>
        <row r="1012">
          <cell r="A1012">
            <v>311570</v>
          </cell>
          <cell r="B1012" t="str">
            <v>CENTRAL DE MINAS</v>
          </cell>
          <cell r="C1012" t="str">
            <v>MG</v>
          </cell>
          <cell r="D1012">
            <v>194</v>
          </cell>
          <cell r="E1012">
            <v>79116</v>
          </cell>
        </row>
        <row r="1013">
          <cell r="A1013">
            <v>355350</v>
          </cell>
          <cell r="B1013" t="str">
            <v>TAPIRAI</v>
          </cell>
          <cell r="C1013" t="str">
            <v>SP</v>
          </cell>
          <cell r="D1013">
            <v>21690</v>
          </cell>
          <cell r="E1013">
            <v>531918</v>
          </cell>
        </row>
        <row r="1014">
          <cell r="A1014">
            <v>350540</v>
          </cell>
          <cell r="B1014" t="str">
            <v>BARRA DO TURVO</v>
          </cell>
          <cell r="C1014" t="str">
            <v>SP</v>
          </cell>
        </row>
        <row r="1015">
          <cell r="A1015">
            <v>312410</v>
          </cell>
          <cell r="B1015" t="str">
            <v>ESMERALDAS</v>
          </cell>
          <cell r="C1015" t="str">
            <v>MG</v>
          </cell>
          <cell r="D1015">
            <v>202492</v>
          </cell>
          <cell r="E1015">
            <v>13609806</v>
          </cell>
        </row>
        <row r="1016">
          <cell r="A1016">
            <v>352160</v>
          </cell>
          <cell r="B1016" t="str">
            <v>IRAPURU</v>
          </cell>
          <cell r="C1016" t="str">
            <v>SP</v>
          </cell>
          <cell r="D1016">
            <v>2953</v>
          </cell>
          <cell r="E1016">
            <v>704188</v>
          </cell>
        </row>
        <row r="1017">
          <cell r="A1017">
            <v>420543</v>
          </cell>
          <cell r="B1017" t="str">
            <v>FORMOSA DO SUL</v>
          </cell>
          <cell r="C1017" t="str">
            <v>SC</v>
          </cell>
        </row>
        <row r="1018">
          <cell r="A1018">
            <v>313670</v>
          </cell>
          <cell r="B1018" t="str">
            <v>JUIZ DE FORA</v>
          </cell>
          <cell r="C1018" t="str">
            <v>MG</v>
          </cell>
          <cell r="D1018">
            <v>46007</v>
          </cell>
          <cell r="E1018">
            <v>5277904</v>
          </cell>
        </row>
        <row r="1019">
          <cell r="A1019">
            <v>431340</v>
          </cell>
          <cell r="B1019" t="str">
            <v>NOVO HAMBURGO</v>
          </cell>
          <cell r="C1019" t="str">
            <v>RS</v>
          </cell>
          <cell r="D1019">
            <v>21696</v>
          </cell>
          <cell r="E1019">
            <v>875906</v>
          </cell>
        </row>
        <row r="1020">
          <cell r="A1020">
            <v>420360</v>
          </cell>
          <cell r="B1020" t="str">
            <v>CAMPOS NOVOS</v>
          </cell>
          <cell r="C1020" t="str">
            <v>SC</v>
          </cell>
          <cell r="E1020">
            <v>244340701</v>
          </cell>
        </row>
        <row r="1021">
          <cell r="A1021">
            <v>315820</v>
          </cell>
          <cell r="B1021" t="str">
            <v>SANTA MARIA DO SUACUI</v>
          </cell>
          <cell r="C1021" t="str">
            <v>MG</v>
          </cell>
          <cell r="E1021">
            <v>1830632</v>
          </cell>
        </row>
        <row r="1022">
          <cell r="A1022">
            <v>311410</v>
          </cell>
          <cell r="B1022" t="str">
            <v>CARMO DE MINAS</v>
          </cell>
          <cell r="C1022" t="str">
            <v>MG</v>
          </cell>
          <cell r="D1022">
            <v>13196</v>
          </cell>
          <cell r="E1022">
            <v>813745</v>
          </cell>
        </row>
        <row r="1023">
          <cell r="A1023">
            <v>314470</v>
          </cell>
          <cell r="B1023" t="str">
            <v>NOVA ERA</v>
          </cell>
          <cell r="C1023" t="str">
            <v>MG</v>
          </cell>
          <cell r="D1023">
            <v>11421</v>
          </cell>
          <cell r="E1023">
            <v>836360</v>
          </cell>
        </row>
        <row r="1024">
          <cell r="A1024">
            <v>313360</v>
          </cell>
          <cell r="B1024" t="str">
            <v>ITAPEVA</v>
          </cell>
          <cell r="C1024" t="str">
            <v>MG</v>
          </cell>
          <cell r="E1024">
            <v>3756427</v>
          </cell>
        </row>
        <row r="1025">
          <cell r="A1025">
            <v>315840</v>
          </cell>
          <cell r="B1025" t="str">
            <v>SANTANA DE CATAGUASES</v>
          </cell>
          <cell r="C1025" t="str">
            <v>MG</v>
          </cell>
          <cell r="E1025">
            <v>6066893</v>
          </cell>
        </row>
        <row r="1026">
          <cell r="A1026">
            <v>311630</v>
          </cell>
          <cell r="B1026" t="str">
            <v>CIPOTANEA</v>
          </cell>
          <cell r="C1026" t="str">
            <v>MG</v>
          </cell>
          <cell r="D1026">
            <v>17863</v>
          </cell>
          <cell r="E1026">
            <v>698638</v>
          </cell>
        </row>
        <row r="1027">
          <cell r="A1027">
            <v>311070</v>
          </cell>
          <cell r="B1027" t="str">
            <v>CAMBUQUIRA</v>
          </cell>
          <cell r="C1027" t="str">
            <v>MG</v>
          </cell>
          <cell r="D1027">
            <v>3906</v>
          </cell>
          <cell r="E1027">
            <v>1304930</v>
          </cell>
        </row>
        <row r="1028">
          <cell r="A1028">
            <v>313050</v>
          </cell>
          <cell r="B1028" t="str">
            <v>ILICINEA</v>
          </cell>
          <cell r="C1028" t="str">
            <v>MG</v>
          </cell>
          <cell r="D1028">
            <v>6038</v>
          </cell>
          <cell r="E1028">
            <v>425783</v>
          </cell>
        </row>
        <row r="1029">
          <cell r="A1029">
            <v>311280</v>
          </cell>
          <cell r="B1029" t="str">
            <v>CAPITOLIO</v>
          </cell>
          <cell r="C1029" t="str">
            <v>MG</v>
          </cell>
          <cell r="D1029">
            <v>1513</v>
          </cell>
          <cell r="E1029">
            <v>341150</v>
          </cell>
        </row>
        <row r="1030">
          <cell r="A1030">
            <v>431050</v>
          </cell>
          <cell r="B1030" t="str">
            <v>IRAI</v>
          </cell>
          <cell r="C1030" t="str">
            <v>RS</v>
          </cell>
          <cell r="E1030">
            <v>112843</v>
          </cell>
          <cell r="G1030">
            <v>183035</v>
          </cell>
        </row>
        <row r="1031">
          <cell r="A1031">
            <v>431346</v>
          </cell>
          <cell r="B1031" t="str">
            <v>NOVO XINGU</v>
          </cell>
          <cell r="C1031" t="str">
            <v>RS</v>
          </cell>
          <cell r="D1031">
            <v>203</v>
          </cell>
          <cell r="E1031">
            <v>163634</v>
          </cell>
        </row>
        <row r="1032">
          <cell r="A1032">
            <v>354610</v>
          </cell>
          <cell r="B1032" t="str">
            <v>SANTA CLARA D'OESTE</v>
          </cell>
          <cell r="C1032" t="str">
            <v>SP</v>
          </cell>
          <cell r="D1032">
            <v>235</v>
          </cell>
          <cell r="E1032">
            <v>330400</v>
          </cell>
          <cell r="G1032">
            <v>336435</v>
          </cell>
        </row>
        <row r="1033">
          <cell r="A1033">
            <v>314085</v>
          </cell>
          <cell r="B1033" t="str">
            <v>MATIAS CARDOSO</v>
          </cell>
          <cell r="C1033" t="str">
            <v>MG</v>
          </cell>
          <cell r="D1033">
            <v>125799</v>
          </cell>
          <cell r="E1033">
            <v>1051088</v>
          </cell>
        </row>
        <row r="1034">
          <cell r="A1034">
            <v>420210</v>
          </cell>
          <cell r="B1034" t="str">
            <v>BARRA VELHA</v>
          </cell>
          <cell r="C1034" t="str">
            <v>SC</v>
          </cell>
          <cell r="D1034">
            <v>236294</v>
          </cell>
          <cell r="E1034">
            <v>5063929</v>
          </cell>
          <cell r="F1034">
            <v>255267</v>
          </cell>
        </row>
        <row r="1035">
          <cell r="A1035">
            <v>311390</v>
          </cell>
          <cell r="B1035" t="str">
            <v>CARMO DA CACHOEIRA</v>
          </cell>
          <cell r="C1035" t="str">
            <v>MG</v>
          </cell>
          <cell r="D1035">
            <v>13975</v>
          </cell>
          <cell r="E1035">
            <v>759457</v>
          </cell>
        </row>
        <row r="1036">
          <cell r="A1036">
            <v>421125</v>
          </cell>
          <cell r="B1036" t="str">
            <v>MORRO GRANDE</v>
          </cell>
          <cell r="C1036" t="str">
            <v>SC</v>
          </cell>
          <cell r="D1036">
            <v>78</v>
          </cell>
          <cell r="E1036">
            <v>245326</v>
          </cell>
        </row>
        <row r="1037">
          <cell r="A1037">
            <v>352650</v>
          </cell>
          <cell r="B1037" t="str">
            <v>LAVINIA</v>
          </cell>
          <cell r="C1037" t="str">
            <v>SP</v>
          </cell>
          <cell r="E1037">
            <v>312796</v>
          </cell>
        </row>
        <row r="1038">
          <cell r="A1038">
            <v>314240</v>
          </cell>
          <cell r="B1038" t="str">
            <v>MOEMA</v>
          </cell>
          <cell r="C1038" t="str">
            <v>MG</v>
          </cell>
          <cell r="E1038">
            <v>293548</v>
          </cell>
        </row>
        <row r="1039">
          <cell r="A1039">
            <v>314437</v>
          </cell>
          <cell r="B1039" t="str">
            <v>NATALANDIA</v>
          </cell>
          <cell r="C1039" t="str">
            <v>MG</v>
          </cell>
          <cell r="D1039">
            <v>26271</v>
          </cell>
          <cell r="E1039">
            <v>612840</v>
          </cell>
        </row>
        <row r="1040">
          <cell r="A1040">
            <v>310740</v>
          </cell>
          <cell r="B1040" t="str">
            <v>BOM DESPACHO</v>
          </cell>
          <cell r="C1040" t="str">
            <v>MG</v>
          </cell>
          <cell r="D1040">
            <v>539167</v>
          </cell>
          <cell r="E1040">
            <v>2054036</v>
          </cell>
        </row>
        <row r="1041">
          <cell r="A1041">
            <v>315930</v>
          </cell>
          <cell r="B1041" t="str">
            <v>SANTA RITA DE JACUTINGA</v>
          </cell>
          <cell r="C1041" t="str">
            <v>MG</v>
          </cell>
          <cell r="D1041">
            <v>90</v>
          </cell>
          <cell r="E1041">
            <v>348126</v>
          </cell>
        </row>
        <row r="1042">
          <cell r="A1042">
            <v>315250</v>
          </cell>
          <cell r="B1042" t="str">
            <v>POUSO ALEGRE</v>
          </cell>
          <cell r="C1042" t="str">
            <v>MG</v>
          </cell>
          <cell r="D1042">
            <v>292814</v>
          </cell>
          <cell r="E1042">
            <v>22968238</v>
          </cell>
        </row>
        <row r="1043">
          <cell r="A1043">
            <v>314300</v>
          </cell>
          <cell r="B1043" t="str">
            <v>MONTE BELO</v>
          </cell>
          <cell r="C1043" t="str">
            <v>MG</v>
          </cell>
          <cell r="D1043">
            <v>105</v>
          </cell>
          <cell r="E1043">
            <v>282974</v>
          </cell>
        </row>
        <row r="1044">
          <cell r="A1044">
            <v>320530</v>
          </cell>
          <cell r="B1044" t="str">
            <v>VITORIA</v>
          </cell>
          <cell r="C1044" t="str">
            <v>ES</v>
          </cell>
          <cell r="E1044">
            <v>7775721</v>
          </cell>
        </row>
        <row r="1045">
          <cell r="A1045">
            <v>316460</v>
          </cell>
          <cell r="B1045" t="str">
            <v>SAO SEBASTIAO DO OESTE</v>
          </cell>
          <cell r="C1045" t="str">
            <v>MG</v>
          </cell>
          <cell r="D1045">
            <v>9877</v>
          </cell>
          <cell r="E1045">
            <v>321403</v>
          </cell>
        </row>
        <row r="1046">
          <cell r="A1046">
            <v>315720</v>
          </cell>
          <cell r="B1046" t="str">
            <v>SANTA BARBARA</v>
          </cell>
          <cell r="C1046" t="str">
            <v>MG</v>
          </cell>
          <cell r="D1046">
            <v>40</v>
          </cell>
          <cell r="E1046">
            <v>54002428</v>
          </cell>
        </row>
        <row r="1047">
          <cell r="A1047">
            <v>420290</v>
          </cell>
          <cell r="B1047" t="str">
            <v>BRUSQUE</v>
          </cell>
          <cell r="C1047" t="str">
            <v>SC</v>
          </cell>
          <cell r="D1047">
            <v>984</v>
          </cell>
          <cell r="E1047">
            <v>313629</v>
          </cell>
          <cell r="G1047">
            <v>396324</v>
          </cell>
        </row>
        <row r="1048">
          <cell r="A1048">
            <v>314345</v>
          </cell>
          <cell r="B1048" t="str">
            <v>MONTEZUMA</v>
          </cell>
          <cell r="C1048" t="str">
            <v>MG</v>
          </cell>
          <cell r="D1048">
            <v>12600</v>
          </cell>
          <cell r="E1048">
            <v>7926460</v>
          </cell>
        </row>
        <row r="1049">
          <cell r="A1049">
            <v>510558</v>
          </cell>
          <cell r="B1049" t="str">
            <v>MARCELANDIA</v>
          </cell>
          <cell r="C1049" t="str">
            <v>MT</v>
          </cell>
          <cell r="D1049">
            <v>22502</v>
          </cell>
          <cell r="E1049">
            <v>1755118</v>
          </cell>
        </row>
        <row r="1050">
          <cell r="A1050">
            <v>310080</v>
          </cell>
          <cell r="B1050" t="str">
            <v>AGUANIL</v>
          </cell>
          <cell r="C1050" t="str">
            <v>MG</v>
          </cell>
          <cell r="D1050">
            <v>59002</v>
          </cell>
          <cell r="E1050">
            <v>472282</v>
          </cell>
        </row>
        <row r="1051">
          <cell r="A1051">
            <v>316470</v>
          </cell>
          <cell r="B1051" t="str">
            <v>SAO SEBASTIAO DO PARAISO</v>
          </cell>
          <cell r="C1051" t="str">
            <v>MG</v>
          </cell>
          <cell r="D1051">
            <v>34319</v>
          </cell>
          <cell r="E1051">
            <v>27845691</v>
          </cell>
        </row>
        <row r="1052">
          <cell r="A1052">
            <v>314015</v>
          </cell>
          <cell r="B1052" t="str">
            <v>MARIO CAMPOS</v>
          </cell>
          <cell r="C1052" t="str">
            <v>MG</v>
          </cell>
          <cell r="E1052">
            <v>11716093</v>
          </cell>
        </row>
        <row r="1053">
          <cell r="A1053">
            <v>314840</v>
          </cell>
          <cell r="B1053" t="str">
            <v>PAULISTAS</v>
          </cell>
          <cell r="C1053" t="str">
            <v>MG</v>
          </cell>
          <cell r="D1053">
            <v>39669</v>
          </cell>
          <cell r="E1053">
            <v>447273</v>
          </cell>
        </row>
        <row r="1054">
          <cell r="A1054">
            <v>315780</v>
          </cell>
          <cell r="B1054" t="str">
            <v>SANTA LUZIA</v>
          </cell>
          <cell r="C1054" t="str">
            <v>MG</v>
          </cell>
          <cell r="E1054">
            <v>63698456</v>
          </cell>
        </row>
        <row r="1055">
          <cell r="A1055">
            <v>315920</v>
          </cell>
          <cell r="B1055" t="str">
            <v>SANTA RITA DE CALDAS</v>
          </cell>
          <cell r="C1055" t="str">
            <v>MG</v>
          </cell>
          <cell r="D1055">
            <v>2426084</v>
          </cell>
          <cell r="E1055">
            <v>1600577</v>
          </cell>
        </row>
        <row r="1056">
          <cell r="A1056">
            <v>420970</v>
          </cell>
          <cell r="B1056" t="str">
            <v>LEBON REGIS</v>
          </cell>
          <cell r="C1056" t="str">
            <v>SC</v>
          </cell>
          <cell r="E1056">
            <v>759763</v>
          </cell>
        </row>
        <row r="1057">
          <cell r="A1057">
            <v>353160</v>
          </cell>
          <cell r="B1057" t="str">
            <v>MONTE CASTELO</v>
          </cell>
          <cell r="C1057" t="str">
            <v>SP</v>
          </cell>
          <cell r="D1057">
            <v>74</v>
          </cell>
          <cell r="E1057">
            <v>288979</v>
          </cell>
        </row>
        <row r="1058">
          <cell r="A1058">
            <v>315570</v>
          </cell>
          <cell r="B1058" t="str">
            <v>RIO PIRACICABA</v>
          </cell>
          <cell r="C1058" t="str">
            <v>MG</v>
          </cell>
          <cell r="D1058">
            <v>129770</v>
          </cell>
          <cell r="E1058">
            <v>1376374</v>
          </cell>
        </row>
        <row r="1059">
          <cell r="A1059">
            <v>510794</v>
          </cell>
          <cell r="B1059" t="str">
            <v>TABAPORA</v>
          </cell>
          <cell r="C1059" t="str">
            <v>MT</v>
          </cell>
          <cell r="D1059">
            <v>164751</v>
          </cell>
          <cell r="E1059">
            <v>1938461</v>
          </cell>
        </row>
        <row r="1060">
          <cell r="A1060">
            <v>310270</v>
          </cell>
          <cell r="B1060" t="str">
            <v>CACHOEIRA DE PAJEU</v>
          </cell>
          <cell r="C1060" t="str">
            <v>MG</v>
          </cell>
          <cell r="D1060">
            <v>93165</v>
          </cell>
          <cell r="E1060">
            <v>80405992</v>
          </cell>
        </row>
        <row r="1061">
          <cell r="A1061">
            <v>421055</v>
          </cell>
          <cell r="B1061" t="str">
            <v>MAREMA</v>
          </cell>
          <cell r="C1061" t="str">
            <v>SC</v>
          </cell>
          <cell r="E1061">
            <v>413959</v>
          </cell>
        </row>
        <row r="1062">
          <cell r="A1062">
            <v>314760</v>
          </cell>
          <cell r="B1062" t="str">
            <v>PASSA QUATRO</v>
          </cell>
          <cell r="C1062" t="str">
            <v>MG</v>
          </cell>
          <cell r="D1062">
            <v>4443</v>
          </cell>
          <cell r="E1062">
            <v>531462</v>
          </cell>
        </row>
        <row r="1063">
          <cell r="A1063">
            <v>311900</v>
          </cell>
          <cell r="B1063" t="str">
            <v>CORDISLANDIA</v>
          </cell>
          <cell r="C1063" t="str">
            <v>MG</v>
          </cell>
          <cell r="D1063">
            <v>13</v>
          </cell>
          <cell r="E1063">
            <v>1833107</v>
          </cell>
        </row>
        <row r="1064">
          <cell r="A1064">
            <v>421715</v>
          </cell>
          <cell r="B1064" t="str">
            <v>SAO MIGUEL DA BOA VISTA</v>
          </cell>
          <cell r="C1064" t="str">
            <v>SC</v>
          </cell>
          <cell r="D1064">
            <v>1885</v>
          </cell>
          <cell r="E1064">
            <v>373872</v>
          </cell>
          <cell r="G1064">
            <v>341674</v>
          </cell>
        </row>
        <row r="1065">
          <cell r="A1065">
            <v>313870</v>
          </cell>
          <cell r="B1065" t="str">
            <v>LUMINARIAS</v>
          </cell>
          <cell r="C1065" t="str">
            <v>MG</v>
          </cell>
          <cell r="D1065">
            <v>11074</v>
          </cell>
          <cell r="E1065">
            <v>296360</v>
          </cell>
        </row>
        <row r="1066">
          <cell r="A1066">
            <v>421880</v>
          </cell>
          <cell r="B1066" t="str">
            <v>TURVO</v>
          </cell>
          <cell r="C1066" t="str">
            <v>SC</v>
          </cell>
          <cell r="D1066">
            <v>96</v>
          </cell>
          <cell r="E1066">
            <v>1175943</v>
          </cell>
        </row>
        <row r="1067">
          <cell r="A1067">
            <v>430210</v>
          </cell>
          <cell r="B1067" t="str">
            <v>BENTO GONCALVES</v>
          </cell>
          <cell r="C1067" t="str">
            <v>RS</v>
          </cell>
          <cell r="D1067">
            <v>14543</v>
          </cell>
          <cell r="E1067">
            <v>10062581</v>
          </cell>
          <cell r="G1067">
            <v>6736247</v>
          </cell>
        </row>
        <row r="1068">
          <cell r="A1068">
            <v>353150</v>
          </cell>
          <cell r="B1068" t="str">
            <v>MONTE AZUL PAULISTA</v>
          </cell>
          <cell r="C1068" t="str">
            <v>SP</v>
          </cell>
        </row>
        <row r="1069">
          <cell r="A1069">
            <v>311780</v>
          </cell>
          <cell r="B1069" t="str">
            <v>CONCEICAO DOS OUROS</v>
          </cell>
          <cell r="C1069" t="str">
            <v>MG</v>
          </cell>
          <cell r="D1069">
            <v>1545</v>
          </cell>
          <cell r="E1069">
            <v>9482427</v>
          </cell>
        </row>
        <row r="1070">
          <cell r="A1070">
            <v>312890</v>
          </cell>
          <cell r="B1070" t="str">
            <v>GUIMARANIA</v>
          </cell>
          <cell r="C1070" t="str">
            <v>MG</v>
          </cell>
          <cell r="D1070">
            <v>5294</v>
          </cell>
          <cell r="E1070">
            <v>257309</v>
          </cell>
        </row>
        <row r="1071">
          <cell r="A1071">
            <v>312100</v>
          </cell>
          <cell r="B1071" t="str">
            <v>DATAS</v>
          </cell>
          <cell r="C1071" t="str">
            <v>MG</v>
          </cell>
          <cell r="D1071">
            <v>4993</v>
          </cell>
          <cell r="E1071">
            <v>301371</v>
          </cell>
        </row>
        <row r="1072">
          <cell r="A1072">
            <v>351910</v>
          </cell>
          <cell r="B1072" t="str">
            <v>IACANGA</v>
          </cell>
          <cell r="C1072" t="str">
            <v>SP</v>
          </cell>
          <cell r="D1072">
            <v>241568</v>
          </cell>
          <cell r="E1072">
            <v>984128</v>
          </cell>
          <cell r="G1072">
            <v>762065</v>
          </cell>
        </row>
        <row r="1073">
          <cell r="A1073">
            <v>312320</v>
          </cell>
          <cell r="B1073" t="str">
            <v>DORES DO INDAIA</v>
          </cell>
          <cell r="C1073" t="str">
            <v>MG</v>
          </cell>
          <cell r="E1073">
            <v>683872</v>
          </cell>
        </row>
        <row r="1074">
          <cell r="A1074">
            <v>316210</v>
          </cell>
          <cell r="B1074" t="str">
            <v>SAO GOTARDO</v>
          </cell>
          <cell r="C1074" t="str">
            <v>MG</v>
          </cell>
          <cell r="D1074">
            <v>21958</v>
          </cell>
          <cell r="E1074">
            <v>412482</v>
          </cell>
        </row>
        <row r="1075">
          <cell r="A1075">
            <v>311190</v>
          </cell>
          <cell r="B1075" t="str">
            <v>CANA VERDE</v>
          </cell>
          <cell r="C1075" t="str">
            <v>MG</v>
          </cell>
          <cell r="D1075">
            <v>150114</v>
          </cell>
          <cell r="E1075">
            <v>639525</v>
          </cell>
        </row>
        <row r="1076">
          <cell r="A1076">
            <v>411630</v>
          </cell>
          <cell r="B1076" t="str">
            <v>MUNHOZ DE MELO</v>
          </cell>
          <cell r="C1076" t="str">
            <v>PR</v>
          </cell>
        </row>
        <row r="1077">
          <cell r="A1077">
            <v>314940</v>
          </cell>
          <cell r="B1077" t="str">
            <v>PEDRO TEIXEIRA</v>
          </cell>
          <cell r="C1077" t="str">
            <v>MG</v>
          </cell>
          <cell r="D1077">
            <v>4275</v>
          </cell>
          <cell r="E1077">
            <v>507864</v>
          </cell>
        </row>
        <row r="1078">
          <cell r="A1078">
            <v>313920</v>
          </cell>
          <cell r="B1078" t="str">
            <v>MALACACHETA</v>
          </cell>
          <cell r="C1078" t="str">
            <v>MG</v>
          </cell>
          <cell r="D1078">
            <v>26115</v>
          </cell>
          <cell r="E1078">
            <v>1407513</v>
          </cell>
        </row>
        <row r="1079">
          <cell r="A1079">
            <v>420520</v>
          </cell>
          <cell r="B1079" t="str">
            <v>ERVAL VELHO</v>
          </cell>
          <cell r="C1079" t="str">
            <v>SC</v>
          </cell>
        </row>
        <row r="1080">
          <cell r="A1080">
            <v>316620</v>
          </cell>
          <cell r="B1080" t="str">
            <v>SENHORA DOS REMEDIOS</v>
          </cell>
          <cell r="C1080" t="str">
            <v>MG</v>
          </cell>
          <cell r="D1080">
            <v>49711</v>
          </cell>
          <cell r="E1080">
            <v>1011770</v>
          </cell>
        </row>
        <row r="1081">
          <cell r="A1081">
            <v>510279</v>
          </cell>
          <cell r="B1081" t="str">
            <v>CARLINDA</v>
          </cell>
          <cell r="C1081" t="str">
            <v>MT</v>
          </cell>
          <cell r="D1081">
            <v>21568</v>
          </cell>
          <cell r="E1081">
            <v>894817</v>
          </cell>
        </row>
        <row r="1082">
          <cell r="A1082">
            <v>310130</v>
          </cell>
          <cell r="B1082" t="str">
            <v>ALAGOA</v>
          </cell>
          <cell r="C1082" t="str">
            <v>MG</v>
          </cell>
        </row>
        <row r="1083">
          <cell r="A1083">
            <v>312250</v>
          </cell>
          <cell r="B1083" t="str">
            <v>DOM CAVATI</v>
          </cell>
          <cell r="C1083" t="str">
            <v>MG</v>
          </cell>
          <cell r="D1083">
            <v>1749</v>
          </cell>
          <cell r="E1083">
            <v>409949</v>
          </cell>
        </row>
        <row r="1084">
          <cell r="A1084">
            <v>410310</v>
          </cell>
          <cell r="B1084" t="str">
            <v>BOCAIUVA DO SUL</v>
          </cell>
          <cell r="C1084" t="str">
            <v>PR</v>
          </cell>
          <cell r="D1084">
            <v>3078</v>
          </cell>
          <cell r="E1084">
            <v>1758564</v>
          </cell>
        </row>
        <row r="1085">
          <cell r="A1085">
            <v>316950</v>
          </cell>
          <cell r="B1085" t="str">
            <v>TUMIRITINGA</v>
          </cell>
          <cell r="C1085" t="str">
            <v>MG</v>
          </cell>
          <cell r="D1085">
            <v>842591</v>
          </cell>
          <cell r="E1085">
            <v>177657</v>
          </cell>
        </row>
        <row r="1086">
          <cell r="A1086">
            <v>431842</v>
          </cell>
          <cell r="B1086" t="str">
            <v>SAO JOAO DA URTIGA</v>
          </cell>
          <cell r="C1086" t="str">
            <v>RS</v>
          </cell>
          <cell r="D1086">
            <v>29</v>
          </cell>
          <cell r="G1086">
            <v>221231</v>
          </cell>
        </row>
        <row r="1087">
          <cell r="A1087">
            <v>310430</v>
          </cell>
          <cell r="B1087" t="str">
            <v>AREADO</v>
          </cell>
          <cell r="C1087" t="str">
            <v>MG</v>
          </cell>
          <cell r="D1087">
            <v>53152</v>
          </cell>
          <cell r="E1087">
            <v>2316350</v>
          </cell>
        </row>
        <row r="1088">
          <cell r="A1088">
            <v>310310</v>
          </cell>
          <cell r="B1088" t="str">
            <v>ANTONIO PRADO DE MINAS</v>
          </cell>
          <cell r="C1088" t="str">
            <v>MG</v>
          </cell>
          <cell r="D1088">
            <v>2500</v>
          </cell>
          <cell r="E1088">
            <v>1486078</v>
          </cell>
        </row>
        <row r="1089">
          <cell r="A1089">
            <v>421900</v>
          </cell>
          <cell r="B1089" t="str">
            <v>URUSSANGA</v>
          </cell>
          <cell r="C1089" t="str">
            <v>SC</v>
          </cell>
        </row>
        <row r="1090">
          <cell r="A1090">
            <v>316350</v>
          </cell>
          <cell r="B1090" t="str">
            <v>SAO JOSE DO JACURI</v>
          </cell>
          <cell r="C1090" t="str">
            <v>MG</v>
          </cell>
          <cell r="D1090">
            <v>14198</v>
          </cell>
          <cell r="E1090">
            <v>1016378</v>
          </cell>
        </row>
        <row r="1091">
          <cell r="A1091">
            <v>315910</v>
          </cell>
          <cell r="B1091" t="str">
            <v>SANTANA DOS MONTES</v>
          </cell>
          <cell r="C1091" t="str">
            <v>MG</v>
          </cell>
          <cell r="D1091">
            <v>4873</v>
          </cell>
          <cell r="E1091">
            <v>286199</v>
          </cell>
        </row>
        <row r="1092">
          <cell r="A1092">
            <v>311180</v>
          </cell>
          <cell r="B1092" t="str">
            <v>CANAPOLIS</v>
          </cell>
          <cell r="C1092" t="str">
            <v>MG</v>
          </cell>
          <cell r="D1092">
            <v>2330</v>
          </cell>
          <cell r="E1092">
            <v>522585</v>
          </cell>
        </row>
        <row r="1093">
          <cell r="A1093">
            <v>316980</v>
          </cell>
          <cell r="B1093" t="str">
            <v>TURVOLANDIA</v>
          </cell>
          <cell r="C1093" t="str">
            <v>MG</v>
          </cell>
          <cell r="D1093">
            <v>7534</v>
          </cell>
          <cell r="E1093">
            <v>741460</v>
          </cell>
        </row>
        <row r="1094">
          <cell r="A1094">
            <v>316010</v>
          </cell>
          <cell r="B1094" t="str">
            <v>SANTO ANTONIO DO GRAMA</v>
          </cell>
          <cell r="C1094" t="str">
            <v>MG</v>
          </cell>
          <cell r="D1094">
            <v>3611</v>
          </cell>
          <cell r="E1094">
            <v>402192</v>
          </cell>
        </row>
        <row r="1095">
          <cell r="A1095">
            <v>421223</v>
          </cell>
          <cell r="B1095" t="str">
            <v>PARAISO</v>
          </cell>
          <cell r="C1095" t="str">
            <v>SC</v>
          </cell>
          <cell r="D1095">
            <v>32156</v>
          </cell>
          <cell r="E1095">
            <v>321042</v>
          </cell>
          <cell r="G1095">
            <v>254264</v>
          </cell>
        </row>
        <row r="1096">
          <cell r="A1096">
            <v>312090</v>
          </cell>
          <cell r="B1096" t="str">
            <v>CURVELO</v>
          </cell>
          <cell r="C1096" t="str">
            <v>MG</v>
          </cell>
          <cell r="D1096">
            <v>1915270</v>
          </cell>
          <cell r="E1096">
            <v>8681776</v>
          </cell>
        </row>
        <row r="1097">
          <cell r="A1097">
            <v>310890</v>
          </cell>
          <cell r="B1097" t="str">
            <v>BRAZOPOLIS</v>
          </cell>
          <cell r="C1097" t="str">
            <v>MG</v>
          </cell>
          <cell r="D1097">
            <v>14320</v>
          </cell>
          <cell r="E1097">
            <v>4030260</v>
          </cell>
        </row>
        <row r="1098">
          <cell r="A1098">
            <v>314250</v>
          </cell>
          <cell r="B1098" t="str">
            <v>MONJOLOS</v>
          </cell>
          <cell r="C1098" t="str">
            <v>MG</v>
          </cell>
          <cell r="D1098">
            <v>2296</v>
          </cell>
          <cell r="E1098">
            <v>1150529</v>
          </cell>
        </row>
        <row r="1099">
          <cell r="A1099">
            <v>314655</v>
          </cell>
          <cell r="B1099" t="str">
            <v>PAI PEDRO</v>
          </cell>
          <cell r="C1099" t="str">
            <v>MG</v>
          </cell>
          <cell r="D1099">
            <v>11896</v>
          </cell>
          <cell r="E1099">
            <v>593488</v>
          </cell>
        </row>
        <row r="1100">
          <cell r="A1100">
            <v>315415</v>
          </cell>
          <cell r="B1100" t="str">
            <v>REDUTO</v>
          </cell>
          <cell r="C1100" t="str">
            <v>MG</v>
          </cell>
          <cell r="D1100">
            <v>30068</v>
          </cell>
          <cell r="E1100">
            <v>572203</v>
          </cell>
        </row>
        <row r="1101">
          <cell r="A1101">
            <v>316970</v>
          </cell>
          <cell r="B1101" t="str">
            <v>TURMALINA</v>
          </cell>
          <cell r="C1101" t="str">
            <v>MG</v>
          </cell>
          <cell r="D1101">
            <v>18867</v>
          </cell>
          <cell r="E1101">
            <v>1090535</v>
          </cell>
        </row>
        <row r="1102">
          <cell r="A1102">
            <v>315620</v>
          </cell>
          <cell r="B1102" t="str">
            <v>ROCHEDO DE MINAS</v>
          </cell>
          <cell r="C1102" t="str">
            <v>MG</v>
          </cell>
          <cell r="D1102">
            <v>92700</v>
          </cell>
          <cell r="E1102">
            <v>571932</v>
          </cell>
        </row>
        <row r="1103">
          <cell r="A1103">
            <v>311010</v>
          </cell>
          <cell r="B1103" t="str">
            <v>CAIANA</v>
          </cell>
          <cell r="C1103" t="str">
            <v>MG</v>
          </cell>
          <cell r="D1103">
            <v>5060</v>
          </cell>
          <cell r="E1103">
            <v>204525</v>
          </cell>
        </row>
        <row r="1104">
          <cell r="A1104">
            <v>350510</v>
          </cell>
          <cell r="B1104" t="str">
            <v>BARBOSA</v>
          </cell>
          <cell r="C1104" t="str">
            <v>SP</v>
          </cell>
          <cell r="D1104">
            <v>630</v>
          </cell>
          <cell r="E1104">
            <v>238113</v>
          </cell>
          <cell r="G1104">
            <v>266062</v>
          </cell>
        </row>
        <row r="1105">
          <cell r="A1105">
            <v>313950</v>
          </cell>
          <cell r="B1105" t="str">
            <v>MANHUMIRIM</v>
          </cell>
          <cell r="C1105" t="str">
            <v>MG</v>
          </cell>
          <cell r="D1105">
            <v>28199</v>
          </cell>
          <cell r="E1105">
            <v>792115</v>
          </cell>
        </row>
        <row r="1106">
          <cell r="A1106">
            <v>315690</v>
          </cell>
          <cell r="B1106" t="str">
            <v>SACRAMENTO</v>
          </cell>
          <cell r="C1106" t="str">
            <v>MG</v>
          </cell>
          <cell r="D1106">
            <v>4035</v>
          </cell>
          <cell r="E1106">
            <v>4369145</v>
          </cell>
        </row>
        <row r="1107">
          <cell r="A1107">
            <v>315400</v>
          </cell>
          <cell r="B1107" t="str">
            <v>RAUL SOARES</v>
          </cell>
          <cell r="C1107" t="str">
            <v>MG</v>
          </cell>
          <cell r="D1107">
            <v>22302</v>
          </cell>
          <cell r="E1107">
            <v>1080454</v>
          </cell>
        </row>
        <row r="1108">
          <cell r="A1108">
            <v>313790</v>
          </cell>
          <cell r="B1108" t="str">
            <v>LAMIM</v>
          </cell>
          <cell r="C1108" t="str">
            <v>MG</v>
          </cell>
          <cell r="D1108">
            <v>46260</v>
          </cell>
          <cell r="E1108">
            <v>785135</v>
          </cell>
        </row>
        <row r="1109">
          <cell r="A1109">
            <v>500230</v>
          </cell>
          <cell r="B1109" t="str">
            <v>BRASILANDIA</v>
          </cell>
          <cell r="C1109" t="str">
            <v>MS</v>
          </cell>
        </row>
        <row r="1110">
          <cell r="A1110">
            <v>354770</v>
          </cell>
          <cell r="B1110" t="str">
            <v>SANTO ANASTACIO</v>
          </cell>
          <cell r="C1110" t="str">
            <v>SP</v>
          </cell>
        </row>
        <row r="1111">
          <cell r="A1111">
            <v>351100</v>
          </cell>
          <cell r="B1111" t="str">
            <v>CASTILHO</v>
          </cell>
          <cell r="C1111" t="str">
            <v>SP</v>
          </cell>
          <cell r="G1111">
            <v>176283</v>
          </cell>
        </row>
        <row r="1112">
          <cell r="A1112">
            <v>420080</v>
          </cell>
          <cell r="B1112" t="str">
            <v>ANCHIETA</v>
          </cell>
          <cell r="C1112" t="str">
            <v>SC</v>
          </cell>
          <cell r="E1112">
            <v>895803</v>
          </cell>
        </row>
        <row r="1113">
          <cell r="A1113">
            <v>353510</v>
          </cell>
          <cell r="B1113" t="str">
            <v>PALMARES PAULISTA</v>
          </cell>
          <cell r="C1113" t="str">
            <v>SP</v>
          </cell>
          <cell r="D1113">
            <v>3350</v>
          </cell>
          <cell r="E1113">
            <v>59979</v>
          </cell>
        </row>
        <row r="1114">
          <cell r="A1114">
            <v>431337</v>
          </cell>
          <cell r="B1114" t="str">
            <v>NOVA SANTA RITA</v>
          </cell>
          <cell r="C1114" t="str">
            <v>RS</v>
          </cell>
          <cell r="D1114">
            <v>318472</v>
          </cell>
          <cell r="E1114">
            <v>1315927</v>
          </cell>
        </row>
        <row r="1115">
          <cell r="A1115">
            <v>314190</v>
          </cell>
          <cell r="B1115" t="str">
            <v>MINDURI</v>
          </cell>
          <cell r="C1115" t="str">
            <v>MG</v>
          </cell>
          <cell r="D1115">
            <v>507</v>
          </cell>
          <cell r="E1115">
            <v>178799</v>
          </cell>
        </row>
        <row r="1116">
          <cell r="A1116">
            <v>312940</v>
          </cell>
          <cell r="B1116" t="str">
            <v>IBERTIOGA</v>
          </cell>
          <cell r="C1116" t="str">
            <v>MG</v>
          </cell>
          <cell r="D1116">
            <v>1162</v>
          </cell>
          <cell r="E1116">
            <v>459164</v>
          </cell>
        </row>
        <row r="1117">
          <cell r="A1117">
            <v>313340</v>
          </cell>
          <cell r="B1117" t="str">
            <v>ITAPAGIPE</v>
          </cell>
          <cell r="C1117" t="str">
            <v>MG</v>
          </cell>
          <cell r="D1117">
            <v>16381</v>
          </cell>
          <cell r="E1117">
            <v>1122853</v>
          </cell>
        </row>
        <row r="1118">
          <cell r="A1118">
            <v>315470</v>
          </cell>
          <cell r="B1118" t="str">
            <v>RIBEIRAO VERMELHO</v>
          </cell>
          <cell r="C1118" t="str">
            <v>MG</v>
          </cell>
          <cell r="D1118">
            <v>327862</v>
          </cell>
          <cell r="E1118">
            <v>210710</v>
          </cell>
        </row>
        <row r="1119">
          <cell r="A1119">
            <v>315740</v>
          </cell>
          <cell r="B1119" t="str">
            <v>SANTA CRUZ DO ESCALVADO</v>
          </cell>
          <cell r="C1119" t="str">
            <v>MG</v>
          </cell>
          <cell r="D1119">
            <v>15893</v>
          </cell>
          <cell r="E1119">
            <v>1365582</v>
          </cell>
        </row>
        <row r="1120">
          <cell r="A1120">
            <v>410220</v>
          </cell>
          <cell r="B1120" t="str">
            <v>ATALAIA</v>
          </cell>
          <cell r="C1120" t="str">
            <v>PR</v>
          </cell>
          <cell r="D1120">
            <v>420</v>
          </cell>
          <cell r="E1120">
            <v>677366</v>
          </cell>
        </row>
        <row r="1121">
          <cell r="A1121">
            <v>314700</v>
          </cell>
          <cell r="B1121" t="str">
            <v>PARACATU</v>
          </cell>
          <cell r="C1121" t="str">
            <v>MG</v>
          </cell>
          <cell r="D1121">
            <v>806945</v>
          </cell>
          <cell r="E1121">
            <v>7296228</v>
          </cell>
        </row>
        <row r="1122">
          <cell r="A1122">
            <v>310170</v>
          </cell>
          <cell r="B1122" t="str">
            <v>ALMENARA</v>
          </cell>
          <cell r="C1122" t="str">
            <v>MG</v>
          </cell>
          <cell r="D1122">
            <v>72295</v>
          </cell>
          <cell r="E1122">
            <v>1942370</v>
          </cell>
        </row>
        <row r="1123">
          <cell r="A1123">
            <v>431980</v>
          </cell>
          <cell r="B1123" t="str">
            <v>SAO VICENTE DO SUL</v>
          </cell>
          <cell r="C1123" t="str">
            <v>RS</v>
          </cell>
          <cell r="D1123">
            <v>652</v>
          </cell>
        </row>
        <row r="1124">
          <cell r="A1124">
            <v>315340</v>
          </cell>
          <cell r="B1124" t="str">
            <v>PRESIDENTE OLEGARIO</v>
          </cell>
          <cell r="C1124" t="str">
            <v>MG</v>
          </cell>
          <cell r="D1124">
            <v>6192</v>
          </cell>
          <cell r="E1124">
            <v>113194</v>
          </cell>
        </row>
        <row r="1125">
          <cell r="A1125">
            <v>355640</v>
          </cell>
          <cell r="B1125" t="str">
            <v>VARGEM GRANDE DO SUL</v>
          </cell>
          <cell r="C1125" t="str">
            <v>SP</v>
          </cell>
        </row>
        <row r="1126">
          <cell r="A1126">
            <v>313750</v>
          </cell>
          <cell r="B1126" t="str">
            <v>LAGOA FORMOSA</v>
          </cell>
          <cell r="C1126" t="str">
            <v>MG</v>
          </cell>
          <cell r="E1126">
            <v>970242</v>
          </cell>
        </row>
        <row r="1127">
          <cell r="A1127">
            <v>312960</v>
          </cell>
          <cell r="B1127" t="str">
            <v>IBIAI</v>
          </cell>
          <cell r="C1127" t="str">
            <v>MG</v>
          </cell>
          <cell r="D1127">
            <v>35410</v>
          </cell>
          <cell r="E1127">
            <v>564869</v>
          </cell>
        </row>
        <row r="1128">
          <cell r="A1128">
            <v>316540</v>
          </cell>
          <cell r="B1128" t="str">
            <v>SAPUCAI-MIRIM</v>
          </cell>
          <cell r="C1128" t="str">
            <v>MG</v>
          </cell>
          <cell r="D1128">
            <v>36331</v>
          </cell>
          <cell r="E1128">
            <v>433759</v>
          </cell>
        </row>
        <row r="1129">
          <cell r="A1129">
            <v>330590</v>
          </cell>
          <cell r="B1129" t="str">
            <v>TRAJANO DE MORAES</v>
          </cell>
          <cell r="C1129" t="str">
            <v>RJ</v>
          </cell>
        </row>
        <row r="1130">
          <cell r="A1130">
            <v>420209</v>
          </cell>
          <cell r="B1130" t="str">
            <v>BARRA BONITA</v>
          </cell>
          <cell r="C1130" t="str">
            <v>SC</v>
          </cell>
          <cell r="E1130">
            <v>153583</v>
          </cell>
        </row>
        <row r="1131">
          <cell r="A1131">
            <v>315450</v>
          </cell>
          <cell r="B1131" t="str">
            <v>RIACHO DOS MACHADOS</v>
          </cell>
          <cell r="C1131" t="str">
            <v>MG</v>
          </cell>
          <cell r="D1131">
            <v>34227</v>
          </cell>
          <cell r="E1131">
            <v>580500</v>
          </cell>
        </row>
        <row r="1132">
          <cell r="A1132">
            <v>316095</v>
          </cell>
          <cell r="B1132" t="str">
            <v>SAO DOMINGOS DAS DORES</v>
          </cell>
          <cell r="C1132" t="str">
            <v>MG</v>
          </cell>
          <cell r="E1132">
            <v>2185490</v>
          </cell>
        </row>
        <row r="1133">
          <cell r="A1133">
            <v>421567</v>
          </cell>
          <cell r="B1133" t="str">
            <v>SANTA TEREZINHA</v>
          </cell>
          <cell r="C1133" t="str">
            <v>SC</v>
          </cell>
          <cell r="D1133">
            <v>27608</v>
          </cell>
          <cell r="E1133">
            <v>401725</v>
          </cell>
          <cell r="G1133">
            <v>414432</v>
          </cell>
        </row>
        <row r="1134">
          <cell r="A1134">
            <v>312300</v>
          </cell>
          <cell r="B1134" t="str">
            <v>DORES DE CAMPOS</v>
          </cell>
          <cell r="C1134" t="str">
            <v>MG</v>
          </cell>
          <cell r="D1134">
            <v>869</v>
          </cell>
          <cell r="E1134">
            <v>291682</v>
          </cell>
        </row>
        <row r="1135">
          <cell r="A1135">
            <v>421200</v>
          </cell>
          <cell r="B1135" t="str">
            <v>PALMA SOLA</v>
          </cell>
          <cell r="C1135" t="str">
            <v>SC</v>
          </cell>
          <cell r="D1135">
            <v>3510</v>
          </cell>
          <cell r="E1135">
            <v>667293</v>
          </cell>
          <cell r="G1135">
            <v>651646</v>
          </cell>
        </row>
        <row r="1136">
          <cell r="A1136">
            <v>354880</v>
          </cell>
          <cell r="B1136" t="str">
            <v>SAO CAETANO DO SUL</v>
          </cell>
          <cell r="C1136" t="str">
            <v>SP</v>
          </cell>
          <cell r="D1136">
            <v>4188065</v>
          </cell>
          <cell r="E1136">
            <v>3753488</v>
          </cell>
        </row>
        <row r="1137">
          <cell r="A1137">
            <v>350730</v>
          </cell>
          <cell r="B1137" t="str">
            <v>BORACEIA</v>
          </cell>
          <cell r="C1137" t="str">
            <v>SP</v>
          </cell>
        </row>
        <row r="1138">
          <cell r="A1138">
            <v>314467</v>
          </cell>
          <cell r="B1138" t="str">
            <v>NOVA BELEM</v>
          </cell>
          <cell r="C1138" t="str">
            <v>MG</v>
          </cell>
          <cell r="E1138">
            <v>581027</v>
          </cell>
        </row>
        <row r="1139">
          <cell r="A1139">
            <v>315190</v>
          </cell>
          <cell r="B1139" t="str">
            <v>POCRANE</v>
          </cell>
          <cell r="C1139" t="str">
            <v>MG</v>
          </cell>
          <cell r="D1139">
            <v>921</v>
          </cell>
          <cell r="E1139">
            <v>194107</v>
          </cell>
        </row>
        <row r="1140">
          <cell r="A1140">
            <v>311810</v>
          </cell>
          <cell r="B1140" t="str">
            <v>CONGONHAS DO NORTE</v>
          </cell>
          <cell r="C1140" t="str">
            <v>MG</v>
          </cell>
          <cell r="D1140">
            <v>284</v>
          </cell>
          <cell r="E1140">
            <v>691184</v>
          </cell>
        </row>
        <row r="1141">
          <cell r="A1141">
            <v>431310</v>
          </cell>
          <cell r="B1141" t="str">
            <v>NOVA PALMA</v>
          </cell>
          <cell r="C1141" t="str">
            <v>RS</v>
          </cell>
          <cell r="D1141">
            <v>17440</v>
          </cell>
          <cell r="E1141">
            <v>442229</v>
          </cell>
        </row>
        <row r="1142">
          <cell r="A1142">
            <v>312352</v>
          </cell>
          <cell r="B1142" t="str">
            <v>DURANDE</v>
          </cell>
          <cell r="C1142" t="str">
            <v>MG</v>
          </cell>
          <cell r="D1142">
            <v>139274</v>
          </cell>
          <cell r="E1142">
            <v>1506800</v>
          </cell>
        </row>
        <row r="1143">
          <cell r="A1143">
            <v>315230</v>
          </cell>
          <cell r="B1143" t="str">
            <v>PORTO FIRME</v>
          </cell>
          <cell r="C1143" t="str">
            <v>MG</v>
          </cell>
          <cell r="D1143">
            <v>260270</v>
          </cell>
          <cell r="E1143">
            <v>2420349</v>
          </cell>
        </row>
        <row r="1144">
          <cell r="A1144">
            <v>316695</v>
          </cell>
          <cell r="B1144" t="str">
            <v>SERRANOPOLIS DE MINAS</v>
          </cell>
          <cell r="C1144" t="str">
            <v>MG</v>
          </cell>
          <cell r="D1144">
            <v>4280</v>
          </cell>
          <cell r="E1144">
            <v>419027</v>
          </cell>
        </row>
        <row r="1145">
          <cell r="A1145">
            <v>311580</v>
          </cell>
          <cell r="B1145" t="str">
            <v>CENTRALINA</v>
          </cell>
          <cell r="C1145" t="str">
            <v>MG</v>
          </cell>
          <cell r="D1145">
            <v>15801</v>
          </cell>
          <cell r="E1145">
            <v>1402732</v>
          </cell>
        </row>
        <row r="1146">
          <cell r="A1146">
            <v>500470</v>
          </cell>
          <cell r="B1146" t="str">
            <v>IVINHEMA</v>
          </cell>
          <cell r="C1146" t="str">
            <v>MS</v>
          </cell>
          <cell r="D1146">
            <v>13185</v>
          </cell>
          <cell r="E1146">
            <v>386863</v>
          </cell>
        </row>
        <row r="1147">
          <cell r="A1147">
            <v>352380</v>
          </cell>
          <cell r="B1147" t="str">
            <v>ITOBI</v>
          </cell>
          <cell r="C1147" t="str">
            <v>SP</v>
          </cell>
          <cell r="D1147">
            <v>38</v>
          </cell>
          <cell r="E1147">
            <v>144859</v>
          </cell>
        </row>
        <row r="1148">
          <cell r="A1148">
            <v>313120</v>
          </cell>
          <cell r="B1148" t="str">
            <v>IPANEMA</v>
          </cell>
          <cell r="C1148" t="str">
            <v>MG</v>
          </cell>
          <cell r="D1148">
            <v>42869</v>
          </cell>
          <cell r="E1148">
            <v>1008778</v>
          </cell>
        </row>
        <row r="1149">
          <cell r="A1149">
            <v>312150</v>
          </cell>
          <cell r="B1149" t="str">
            <v>DESTERRO DO MELO</v>
          </cell>
          <cell r="C1149" t="str">
            <v>MG</v>
          </cell>
          <cell r="D1149">
            <v>800</v>
          </cell>
          <cell r="E1149">
            <v>1413975</v>
          </cell>
        </row>
        <row r="1150">
          <cell r="A1150">
            <v>310850</v>
          </cell>
          <cell r="B1150" t="str">
            <v>BOTUMIRIM</v>
          </cell>
          <cell r="C1150" t="str">
            <v>MG</v>
          </cell>
          <cell r="D1150">
            <v>850</v>
          </cell>
          <cell r="E1150">
            <v>352845</v>
          </cell>
        </row>
        <row r="1151">
          <cell r="A1151">
            <v>311330</v>
          </cell>
          <cell r="B1151" t="str">
            <v>CARANGOLA</v>
          </cell>
          <cell r="C1151" t="str">
            <v>MG</v>
          </cell>
          <cell r="D1151">
            <v>522630</v>
          </cell>
          <cell r="E1151">
            <v>5082738</v>
          </cell>
        </row>
        <row r="1152">
          <cell r="A1152">
            <v>313925</v>
          </cell>
          <cell r="B1152" t="str">
            <v>MAMONAS</v>
          </cell>
          <cell r="C1152" t="str">
            <v>MG</v>
          </cell>
          <cell r="D1152">
            <v>17895</v>
          </cell>
          <cell r="E1152">
            <v>249734</v>
          </cell>
        </row>
        <row r="1153">
          <cell r="A1153">
            <v>312440</v>
          </cell>
          <cell r="B1153" t="str">
            <v>ESPIRITO SANTO DO DOURADO</v>
          </cell>
          <cell r="C1153" t="str">
            <v>MG</v>
          </cell>
          <cell r="D1153">
            <v>900</v>
          </cell>
          <cell r="E1153">
            <v>433443</v>
          </cell>
        </row>
        <row r="1154">
          <cell r="A1154">
            <v>317060</v>
          </cell>
          <cell r="B1154" t="str">
            <v>VARGEM BONITA</v>
          </cell>
          <cell r="C1154" t="str">
            <v>MG</v>
          </cell>
          <cell r="D1154">
            <v>200</v>
          </cell>
          <cell r="E1154">
            <v>176901</v>
          </cell>
        </row>
        <row r="1155">
          <cell r="A1155">
            <v>314370</v>
          </cell>
          <cell r="B1155" t="str">
            <v>MORRO DO PILAR</v>
          </cell>
          <cell r="C1155" t="str">
            <v>MG</v>
          </cell>
          <cell r="D1155">
            <v>4105</v>
          </cell>
          <cell r="E1155">
            <v>457295</v>
          </cell>
        </row>
        <row r="1156">
          <cell r="A1156">
            <v>313900</v>
          </cell>
          <cell r="B1156" t="str">
            <v>MACHADO</v>
          </cell>
          <cell r="C1156" t="str">
            <v>MG</v>
          </cell>
          <cell r="E1156">
            <v>29037383</v>
          </cell>
        </row>
        <row r="1157">
          <cell r="A1157">
            <v>312910</v>
          </cell>
          <cell r="B1157" t="str">
            <v>GURINHATA</v>
          </cell>
          <cell r="C1157" t="str">
            <v>MG</v>
          </cell>
          <cell r="D1157">
            <v>2588</v>
          </cell>
          <cell r="E1157">
            <v>218564</v>
          </cell>
        </row>
        <row r="1158">
          <cell r="A1158">
            <v>315550</v>
          </cell>
          <cell r="B1158" t="str">
            <v>RIO PARANAIBA</v>
          </cell>
          <cell r="C1158" t="str">
            <v>MG</v>
          </cell>
          <cell r="D1158">
            <v>4355</v>
          </cell>
          <cell r="E1158">
            <v>431438</v>
          </cell>
        </row>
        <row r="1159">
          <cell r="A1159">
            <v>314420</v>
          </cell>
          <cell r="B1159" t="str">
            <v>NACIP RAYDAN</v>
          </cell>
          <cell r="C1159" t="str">
            <v>MG</v>
          </cell>
          <cell r="E1159">
            <v>996435</v>
          </cell>
        </row>
        <row r="1160">
          <cell r="A1160">
            <v>316220</v>
          </cell>
          <cell r="B1160" t="str">
            <v>SAO JOAO BATISTA DO GLORIA</v>
          </cell>
          <cell r="C1160" t="str">
            <v>MG</v>
          </cell>
          <cell r="D1160">
            <v>937</v>
          </cell>
          <cell r="E1160">
            <v>3733559</v>
          </cell>
        </row>
        <row r="1161">
          <cell r="A1161">
            <v>316430</v>
          </cell>
          <cell r="B1161" t="str">
            <v>SAO ROQUE DE MINAS</v>
          </cell>
          <cell r="C1161" t="str">
            <v>MG</v>
          </cell>
          <cell r="D1161">
            <v>213</v>
          </cell>
          <cell r="E1161">
            <v>105183</v>
          </cell>
        </row>
        <row r="1162">
          <cell r="A1162">
            <v>316490</v>
          </cell>
          <cell r="B1162" t="str">
            <v>SAO SEBASTIAO DO RIO VERDE</v>
          </cell>
          <cell r="C1162" t="str">
            <v>MG</v>
          </cell>
          <cell r="D1162">
            <v>3988</v>
          </cell>
          <cell r="E1162">
            <v>357175</v>
          </cell>
        </row>
        <row r="1163">
          <cell r="A1163">
            <v>420560</v>
          </cell>
          <cell r="B1163" t="str">
            <v>GALVAO</v>
          </cell>
          <cell r="C1163" t="str">
            <v>SC</v>
          </cell>
          <cell r="E1163">
            <v>226094</v>
          </cell>
        </row>
        <row r="1164">
          <cell r="A1164">
            <v>310020</v>
          </cell>
          <cell r="B1164" t="str">
            <v>ABAETE</v>
          </cell>
          <cell r="C1164" t="str">
            <v>MG</v>
          </cell>
          <cell r="D1164">
            <v>3905</v>
          </cell>
          <cell r="E1164">
            <v>717964</v>
          </cell>
        </row>
        <row r="1165">
          <cell r="A1165">
            <v>311760</v>
          </cell>
          <cell r="B1165" t="str">
            <v>CONCEICAO DO PARA</v>
          </cell>
          <cell r="C1165" t="str">
            <v>MG</v>
          </cell>
          <cell r="D1165">
            <v>1267</v>
          </cell>
          <cell r="E1165">
            <v>205044</v>
          </cell>
        </row>
        <row r="1166">
          <cell r="A1166">
            <v>312705</v>
          </cell>
          <cell r="B1166" t="str">
            <v>FRONTEIRA DOS VALES</v>
          </cell>
          <cell r="C1166" t="str">
            <v>MG</v>
          </cell>
          <cell r="E1166">
            <v>312290</v>
          </cell>
        </row>
        <row r="1167">
          <cell r="A1167">
            <v>430340</v>
          </cell>
          <cell r="B1167" t="str">
            <v>CAICARA</v>
          </cell>
          <cell r="C1167" t="str">
            <v>RS</v>
          </cell>
        </row>
        <row r="1168">
          <cell r="A1168">
            <v>314545</v>
          </cell>
          <cell r="B1168" t="str">
            <v>OLHOS-D'AGUA</v>
          </cell>
          <cell r="C1168" t="str">
            <v>MG</v>
          </cell>
          <cell r="D1168">
            <v>6954</v>
          </cell>
          <cell r="E1168">
            <v>118408</v>
          </cell>
        </row>
        <row r="1169">
          <cell r="A1169">
            <v>510320</v>
          </cell>
          <cell r="B1169" t="str">
            <v>COLIDER</v>
          </cell>
          <cell r="C1169" t="str">
            <v>MT</v>
          </cell>
        </row>
        <row r="1170">
          <cell r="A1170">
            <v>353300</v>
          </cell>
          <cell r="B1170" t="str">
            <v>NOVA GRANADA</v>
          </cell>
          <cell r="C1170" t="str">
            <v>SP</v>
          </cell>
        </row>
        <row r="1171">
          <cell r="A1171">
            <v>312087</v>
          </cell>
          <cell r="B1171" t="str">
            <v>CURRAL DE DENTRO</v>
          </cell>
          <cell r="C1171" t="str">
            <v>MG</v>
          </cell>
          <cell r="E1171">
            <v>2225070</v>
          </cell>
        </row>
        <row r="1172">
          <cell r="A1172">
            <v>311545</v>
          </cell>
          <cell r="B1172" t="str">
            <v>CATUJI</v>
          </cell>
          <cell r="C1172" t="str">
            <v>MG</v>
          </cell>
          <cell r="E1172">
            <v>1042036</v>
          </cell>
        </row>
        <row r="1173">
          <cell r="A1173">
            <v>432020</v>
          </cell>
          <cell r="B1173" t="str">
            <v>SEBERI</v>
          </cell>
          <cell r="C1173" t="str">
            <v>RS</v>
          </cell>
          <cell r="E1173">
            <v>407712</v>
          </cell>
        </row>
        <row r="1174">
          <cell r="A1174">
            <v>420680</v>
          </cell>
          <cell r="B1174" t="str">
            <v>IBICARE</v>
          </cell>
          <cell r="C1174" t="str">
            <v>SC</v>
          </cell>
          <cell r="D1174">
            <v>113</v>
          </cell>
          <cell r="E1174">
            <v>269151</v>
          </cell>
        </row>
        <row r="1175">
          <cell r="A1175">
            <v>354260</v>
          </cell>
          <cell r="B1175" t="str">
            <v>REGISTRO</v>
          </cell>
          <cell r="C1175" t="str">
            <v>SP</v>
          </cell>
          <cell r="D1175">
            <v>1130186</v>
          </cell>
          <cell r="E1175">
            <v>6953331</v>
          </cell>
        </row>
        <row r="1176">
          <cell r="A1176">
            <v>316650</v>
          </cell>
          <cell r="B1176" t="str">
            <v>SERRA AZUL DE MINAS</v>
          </cell>
          <cell r="C1176" t="str">
            <v>MG</v>
          </cell>
          <cell r="D1176">
            <v>50</v>
          </cell>
          <cell r="E1176">
            <v>3009876</v>
          </cell>
        </row>
        <row r="1177">
          <cell r="A1177">
            <v>353350</v>
          </cell>
          <cell r="B1177" t="str">
            <v>NOVO HORIZONTE</v>
          </cell>
          <cell r="C1177" t="str">
            <v>SP</v>
          </cell>
        </row>
        <row r="1178">
          <cell r="A1178">
            <v>311830</v>
          </cell>
          <cell r="B1178" t="str">
            <v>CONSELHEIRO LAFAIETE</v>
          </cell>
          <cell r="C1178" t="str">
            <v>MG</v>
          </cell>
          <cell r="D1178">
            <v>24780</v>
          </cell>
          <cell r="E1178">
            <v>27011947</v>
          </cell>
        </row>
        <row r="1179">
          <cell r="A1179">
            <v>310120</v>
          </cell>
          <cell r="B1179" t="str">
            <v>AIURUOCA</v>
          </cell>
          <cell r="C1179" t="str">
            <v>MG</v>
          </cell>
          <cell r="D1179">
            <v>3966</v>
          </cell>
          <cell r="E1179">
            <v>675890</v>
          </cell>
        </row>
        <row r="1180">
          <cell r="A1180">
            <v>313980</v>
          </cell>
          <cell r="B1180" t="str">
            <v>MAR DE ESPANHA</v>
          </cell>
          <cell r="C1180" t="str">
            <v>MG</v>
          </cell>
          <cell r="D1180">
            <v>675</v>
          </cell>
          <cell r="E1180">
            <v>514435</v>
          </cell>
        </row>
        <row r="1181">
          <cell r="A1181">
            <v>317020</v>
          </cell>
          <cell r="B1181" t="str">
            <v>UBERLANDIA</v>
          </cell>
          <cell r="C1181" t="str">
            <v>MG</v>
          </cell>
          <cell r="D1181">
            <v>8261</v>
          </cell>
          <cell r="E1181">
            <v>23467073</v>
          </cell>
        </row>
        <row r="1182">
          <cell r="A1182">
            <v>316870</v>
          </cell>
          <cell r="B1182" t="str">
            <v>TIMOTEO</v>
          </cell>
          <cell r="C1182" t="str">
            <v>MG</v>
          </cell>
          <cell r="D1182">
            <v>29398</v>
          </cell>
          <cell r="E1182">
            <v>19831825</v>
          </cell>
        </row>
        <row r="1183">
          <cell r="A1183">
            <v>311615</v>
          </cell>
          <cell r="B1183" t="str">
            <v>CHAPADA GAUCHA</v>
          </cell>
          <cell r="C1183" t="str">
            <v>MG</v>
          </cell>
          <cell r="D1183">
            <v>94685</v>
          </cell>
          <cell r="E1183">
            <v>893985</v>
          </cell>
        </row>
        <row r="1184">
          <cell r="A1184">
            <v>316380</v>
          </cell>
          <cell r="B1184" t="str">
            <v>SAO MIGUEL DO ANTA</v>
          </cell>
          <cell r="C1184" t="str">
            <v>MG</v>
          </cell>
          <cell r="D1184">
            <v>4753</v>
          </cell>
          <cell r="E1184">
            <v>380455</v>
          </cell>
        </row>
        <row r="1185">
          <cell r="A1185">
            <v>314640</v>
          </cell>
          <cell r="B1185" t="str">
            <v>PAINEIRAS</v>
          </cell>
          <cell r="C1185" t="str">
            <v>MG</v>
          </cell>
          <cell r="D1185">
            <v>89352</v>
          </cell>
          <cell r="E1185">
            <v>155010</v>
          </cell>
        </row>
        <row r="1186">
          <cell r="A1186">
            <v>421875</v>
          </cell>
          <cell r="B1186" t="str">
            <v>TUNAPOLIS</v>
          </cell>
          <cell r="C1186" t="str">
            <v>SC</v>
          </cell>
          <cell r="E1186">
            <v>1406570</v>
          </cell>
        </row>
        <row r="1187">
          <cell r="A1187">
            <v>314350</v>
          </cell>
          <cell r="B1187" t="str">
            <v>MORADA NOVA DE MINAS</v>
          </cell>
          <cell r="C1187" t="str">
            <v>MG</v>
          </cell>
          <cell r="D1187">
            <v>9240</v>
          </cell>
          <cell r="E1187">
            <v>340928</v>
          </cell>
        </row>
        <row r="1188">
          <cell r="A1188">
            <v>312595</v>
          </cell>
          <cell r="B1188" t="str">
            <v>FERVEDOURO</v>
          </cell>
          <cell r="C1188" t="str">
            <v>MG</v>
          </cell>
          <cell r="D1188">
            <v>11623</v>
          </cell>
          <cell r="E1188">
            <v>1646768</v>
          </cell>
        </row>
        <row r="1189">
          <cell r="A1189">
            <v>312120</v>
          </cell>
          <cell r="B1189" t="str">
            <v>DELFINOPOLIS</v>
          </cell>
          <cell r="C1189" t="str">
            <v>MG</v>
          </cell>
          <cell r="D1189">
            <v>190234</v>
          </cell>
          <cell r="E1189">
            <v>10919163</v>
          </cell>
        </row>
        <row r="1190">
          <cell r="A1190">
            <v>312245</v>
          </cell>
          <cell r="B1190" t="str">
            <v>DIVISOPOLIS</v>
          </cell>
          <cell r="C1190" t="str">
            <v>MG</v>
          </cell>
          <cell r="D1190">
            <v>60</v>
          </cell>
          <cell r="E1190">
            <v>955710</v>
          </cell>
        </row>
        <row r="1191">
          <cell r="A1191">
            <v>314600</v>
          </cell>
          <cell r="B1191" t="str">
            <v>OURO FINO</v>
          </cell>
          <cell r="C1191" t="str">
            <v>MG</v>
          </cell>
          <cell r="D1191">
            <v>21614</v>
          </cell>
          <cell r="E1191">
            <v>1591325</v>
          </cell>
        </row>
        <row r="1192">
          <cell r="A1192">
            <v>310375</v>
          </cell>
          <cell r="B1192" t="str">
            <v>ARAPORA</v>
          </cell>
          <cell r="C1192" t="str">
            <v>MG</v>
          </cell>
          <cell r="D1192">
            <v>2383</v>
          </cell>
          <cell r="E1192">
            <v>69384</v>
          </cell>
        </row>
        <row r="1193">
          <cell r="A1193">
            <v>312880</v>
          </cell>
          <cell r="B1193" t="str">
            <v>GUIDOVAL</v>
          </cell>
          <cell r="C1193" t="str">
            <v>MG</v>
          </cell>
          <cell r="D1193">
            <v>2724</v>
          </cell>
          <cell r="E1193">
            <v>643789</v>
          </cell>
        </row>
        <row r="1194">
          <cell r="A1194">
            <v>314053</v>
          </cell>
          <cell r="B1194" t="str">
            <v>MARTINS SOARES</v>
          </cell>
          <cell r="C1194" t="str">
            <v>MG</v>
          </cell>
          <cell r="D1194">
            <v>135547</v>
          </cell>
          <cell r="E1194">
            <v>1767412</v>
          </cell>
        </row>
        <row r="1195">
          <cell r="A1195">
            <v>430800</v>
          </cell>
          <cell r="B1195" t="str">
            <v>FAXINAL DO SOTURNO</v>
          </cell>
          <cell r="C1195" t="str">
            <v>RS</v>
          </cell>
          <cell r="D1195">
            <v>139</v>
          </cell>
        </row>
        <row r="1196">
          <cell r="A1196">
            <v>430810</v>
          </cell>
          <cell r="B1196" t="str">
            <v>FELIZ</v>
          </cell>
          <cell r="C1196" t="str">
            <v>RS</v>
          </cell>
          <cell r="D1196">
            <v>38</v>
          </cell>
          <cell r="E1196">
            <v>1003089</v>
          </cell>
          <cell r="G1196">
            <v>1444880</v>
          </cell>
        </row>
        <row r="1197">
          <cell r="A1197">
            <v>316245</v>
          </cell>
          <cell r="B1197" t="str">
            <v>SAO JOAO DAS MISSOES</v>
          </cell>
          <cell r="C1197" t="str">
            <v>MG</v>
          </cell>
          <cell r="D1197">
            <v>9</v>
          </cell>
          <cell r="E1197">
            <v>8464042</v>
          </cell>
        </row>
        <row r="1198">
          <cell r="A1198">
            <v>313760</v>
          </cell>
          <cell r="B1198" t="str">
            <v>LAGOA SANTA</v>
          </cell>
          <cell r="C1198" t="str">
            <v>MG</v>
          </cell>
          <cell r="D1198">
            <v>1241329</v>
          </cell>
          <cell r="E1198">
            <v>6184092</v>
          </cell>
        </row>
        <row r="1199">
          <cell r="A1199">
            <v>314980</v>
          </cell>
          <cell r="B1199" t="str">
            <v>PERDIZES</v>
          </cell>
          <cell r="C1199" t="str">
            <v>MG</v>
          </cell>
          <cell r="D1199">
            <v>25370</v>
          </cell>
          <cell r="E1199">
            <v>1362918</v>
          </cell>
        </row>
        <row r="1200">
          <cell r="A1200">
            <v>311310</v>
          </cell>
          <cell r="B1200" t="str">
            <v>CARANAIBA</v>
          </cell>
          <cell r="C1200" t="str">
            <v>MG</v>
          </cell>
          <cell r="D1200">
            <v>2555</v>
          </cell>
          <cell r="E1200">
            <v>445596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  <cell r="D1201">
            <v>3466285</v>
          </cell>
          <cell r="E1201">
            <v>4331847</v>
          </cell>
          <cell r="F1201">
            <v>780401</v>
          </cell>
        </row>
        <row r="1202">
          <cell r="A1202">
            <v>350400</v>
          </cell>
          <cell r="B1202" t="str">
            <v>ASSIS</v>
          </cell>
          <cell r="C1202" t="str">
            <v>SP</v>
          </cell>
        </row>
        <row r="1203">
          <cell r="A1203">
            <v>430060</v>
          </cell>
          <cell r="B1203" t="str">
            <v>ALVORADA</v>
          </cell>
          <cell r="C1203" t="str">
            <v>RS</v>
          </cell>
          <cell r="D1203">
            <v>1318956</v>
          </cell>
          <cell r="E1203">
            <v>14433088</v>
          </cell>
          <cell r="G1203">
            <v>4230772</v>
          </cell>
        </row>
        <row r="1204">
          <cell r="A1204">
            <v>313640</v>
          </cell>
          <cell r="B1204" t="str">
            <v>JOAQUIM FELICIO</v>
          </cell>
          <cell r="C1204" t="str">
            <v>MG</v>
          </cell>
          <cell r="D1204">
            <v>90</v>
          </cell>
          <cell r="E1204">
            <v>1167271</v>
          </cell>
        </row>
        <row r="1205">
          <cell r="A1205">
            <v>315730</v>
          </cell>
          <cell r="B1205" t="str">
            <v>SANTA BARBARA DO TUGURIO</v>
          </cell>
          <cell r="C1205" t="str">
            <v>MG</v>
          </cell>
          <cell r="E1205">
            <v>1143200</v>
          </cell>
        </row>
        <row r="1206">
          <cell r="A1206">
            <v>421725</v>
          </cell>
          <cell r="B1206" t="str">
            <v>SAO PEDRO DE ALCANTARA</v>
          </cell>
          <cell r="C1206" t="str">
            <v>SC</v>
          </cell>
          <cell r="E1206">
            <v>702130</v>
          </cell>
        </row>
        <row r="1207">
          <cell r="A1207">
            <v>313700</v>
          </cell>
          <cell r="B1207" t="str">
            <v>LADAINHA</v>
          </cell>
          <cell r="C1207" t="str">
            <v>MG</v>
          </cell>
          <cell r="D1207">
            <v>26311</v>
          </cell>
          <cell r="E1207">
            <v>262060</v>
          </cell>
        </row>
        <row r="1208">
          <cell r="A1208">
            <v>311710</v>
          </cell>
          <cell r="B1208" t="str">
            <v>CONCEICAO DA APARECIDA</v>
          </cell>
          <cell r="C1208" t="str">
            <v>MG</v>
          </cell>
          <cell r="D1208">
            <v>878</v>
          </cell>
          <cell r="E1208">
            <v>373789</v>
          </cell>
        </row>
        <row r="1209">
          <cell r="A1209">
            <v>315100</v>
          </cell>
          <cell r="B1209" t="str">
            <v>PIRANGUINHO</v>
          </cell>
          <cell r="C1209" t="str">
            <v>MG</v>
          </cell>
          <cell r="D1209">
            <v>42581</v>
          </cell>
          <cell r="E1209">
            <v>2211315</v>
          </cell>
        </row>
        <row r="1210">
          <cell r="A1210">
            <v>352600</v>
          </cell>
          <cell r="B1210" t="str">
            <v>JUNQUEIROPOLIS</v>
          </cell>
          <cell r="C1210" t="str">
            <v>SP</v>
          </cell>
          <cell r="E1210">
            <v>104199864</v>
          </cell>
          <cell r="G1210">
            <v>32192881</v>
          </cell>
        </row>
        <row r="1211">
          <cell r="A1211">
            <v>421550</v>
          </cell>
          <cell r="B1211" t="str">
            <v>SANTA CECILIA</v>
          </cell>
          <cell r="C1211" t="str">
            <v>SC</v>
          </cell>
          <cell r="E1211">
            <v>291688</v>
          </cell>
        </row>
        <row r="1212">
          <cell r="A1212">
            <v>313940</v>
          </cell>
          <cell r="B1212" t="str">
            <v>MANHUACU</v>
          </cell>
          <cell r="C1212" t="str">
            <v>MG</v>
          </cell>
          <cell r="D1212">
            <v>1773128</v>
          </cell>
          <cell r="E1212">
            <v>7973140</v>
          </cell>
        </row>
        <row r="1213">
          <cell r="A1213">
            <v>311700</v>
          </cell>
          <cell r="B1213" t="str">
            <v>COMERCINHO</v>
          </cell>
          <cell r="C1213" t="str">
            <v>MG</v>
          </cell>
          <cell r="E1213">
            <v>895863</v>
          </cell>
        </row>
        <row r="1214">
          <cell r="A1214">
            <v>351492</v>
          </cell>
          <cell r="B1214" t="str">
            <v>ELISIARIO</v>
          </cell>
          <cell r="C1214" t="str">
            <v>SP</v>
          </cell>
          <cell r="E1214">
            <v>57848</v>
          </cell>
        </row>
        <row r="1215">
          <cell r="A1215">
            <v>315080</v>
          </cell>
          <cell r="B1215" t="str">
            <v>PIRANGA</v>
          </cell>
          <cell r="C1215" t="str">
            <v>MG</v>
          </cell>
          <cell r="D1215">
            <v>214394</v>
          </cell>
          <cell r="E1215">
            <v>1006263</v>
          </cell>
        </row>
        <row r="1216">
          <cell r="A1216">
            <v>313150</v>
          </cell>
          <cell r="B1216" t="str">
            <v>IPUIUNA</v>
          </cell>
          <cell r="C1216" t="str">
            <v>MG</v>
          </cell>
          <cell r="D1216">
            <v>14696</v>
          </cell>
          <cell r="E1216">
            <v>291880</v>
          </cell>
        </row>
        <row r="1217">
          <cell r="A1217">
            <v>351020</v>
          </cell>
          <cell r="B1217" t="str">
            <v>CAPAO BONITO</v>
          </cell>
          <cell r="C1217" t="str">
            <v>SP</v>
          </cell>
          <cell r="D1217">
            <v>3197</v>
          </cell>
          <cell r="E1217">
            <v>1600260</v>
          </cell>
          <cell r="G1217">
            <v>402179</v>
          </cell>
        </row>
        <row r="1218">
          <cell r="A1218">
            <v>313970</v>
          </cell>
          <cell r="B1218" t="str">
            <v>MARAVILHAS</v>
          </cell>
          <cell r="C1218" t="str">
            <v>MG</v>
          </cell>
          <cell r="D1218">
            <v>205253</v>
          </cell>
          <cell r="E1218">
            <v>607259</v>
          </cell>
        </row>
        <row r="1219">
          <cell r="A1219">
            <v>421569</v>
          </cell>
          <cell r="B1219" t="str">
            <v>SANTIAGO DO SUL</v>
          </cell>
          <cell r="C1219" t="str">
            <v>SC</v>
          </cell>
          <cell r="E1219">
            <v>478065</v>
          </cell>
        </row>
        <row r="1220">
          <cell r="A1220">
            <v>311500</v>
          </cell>
          <cell r="B1220" t="str">
            <v>CASCALHO RICO</v>
          </cell>
          <cell r="C1220" t="str">
            <v>MG</v>
          </cell>
          <cell r="D1220">
            <v>735</v>
          </cell>
          <cell r="E1220">
            <v>162574</v>
          </cell>
        </row>
        <row r="1221">
          <cell r="A1221">
            <v>312240</v>
          </cell>
          <cell r="B1221" t="str">
            <v>DIVISA NOVA</v>
          </cell>
          <cell r="C1221" t="str">
            <v>MG</v>
          </cell>
          <cell r="D1221">
            <v>11260</v>
          </cell>
          <cell r="E1221">
            <v>346407</v>
          </cell>
        </row>
        <row r="1222">
          <cell r="A1222">
            <v>420250</v>
          </cell>
          <cell r="B1222" t="str">
            <v>BOM JARDIM DA SERRA</v>
          </cell>
          <cell r="C1222" t="str">
            <v>SC</v>
          </cell>
          <cell r="E1222">
            <v>304897</v>
          </cell>
        </row>
        <row r="1223">
          <cell r="A1223">
            <v>410800</v>
          </cell>
          <cell r="B1223" t="str">
            <v>FLORESTOPOLIS</v>
          </cell>
          <cell r="C1223" t="str">
            <v>PR</v>
          </cell>
          <cell r="D1223">
            <v>6605</v>
          </cell>
          <cell r="E1223">
            <v>427533</v>
          </cell>
        </row>
        <row r="1224">
          <cell r="A1224">
            <v>354970</v>
          </cell>
          <cell r="B1224" t="str">
            <v>SAO JOSE DO RIO PARDO</v>
          </cell>
          <cell r="C1224" t="str">
            <v>SP</v>
          </cell>
          <cell r="D1224">
            <v>2494345</v>
          </cell>
          <cell r="E1224">
            <v>1787896</v>
          </cell>
        </row>
        <row r="1225">
          <cell r="A1225">
            <v>430300</v>
          </cell>
          <cell r="B1225" t="str">
            <v>CACHOEIRA DO SUL</v>
          </cell>
          <cell r="C1225" t="str">
            <v>RS</v>
          </cell>
          <cell r="D1225">
            <v>969</v>
          </cell>
        </row>
        <row r="1226">
          <cell r="A1226">
            <v>310530</v>
          </cell>
          <cell r="B1226" t="str">
            <v>BANDEIRA DO SUL</v>
          </cell>
          <cell r="C1226" t="str">
            <v>MG</v>
          </cell>
          <cell r="D1226">
            <v>105720</v>
          </cell>
          <cell r="E1226">
            <v>589671</v>
          </cell>
        </row>
        <row r="1227">
          <cell r="A1227">
            <v>310220</v>
          </cell>
          <cell r="B1227" t="str">
            <v>ALVARENGA</v>
          </cell>
          <cell r="C1227" t="str">
            <v>MG</v>
          </cell>
          <cell r="E1227">
            <v>564060</v>
          </cell>
        </row>
        <row r="1228">
          <cell r="A1228">
            <v>350480</v>
          </cell>
          <cell r="B1228" t="str">
            <v>BALSAMO</v>
          </cell>
          <cell r="C1228" t="str">
            <v>SP</v>
          </cell>
          <cell r="D1228">
            <v>111372</v>
          </cell>
          <cell r="E1228">
            <v>200796</v>
          </cell>
        </row>
        <row r="1229">
          <cell r="A1229">
            <v>314225</v>
          </cell>
          <cell r="B1229" t="str">
            <v>MIRAVANIA</v>
          </cell>
          <cell r="C1229" t="str">
            <v>MG</v>
          </cell>
          <cell r="D1229">
            <v>14609</v>
          </cell>
          <cell r="E1229">
            <v>615391</v>
          </cell>
        </row>
        <row r="1230">
          <cell r="A1230">
            <v>354240</v>
          </cell>
          <cell r="B1230" t="str">
            <v>REGENTE FEIJO</v>
          </cell>
          <cell r="C1230" t="str">
            <v>SP</v>
          </cell>
        </row>
        <row r="1231">
          <cell r="A1231">
            <v>311540</v>
          </cell>
          <cell r="B1231" t="str">
            <v>CATAS ALTAS DA NORUEGA</v>
          </cell>
          <cell r="C1231" t="str">
            <v>MG</v>
          </cell>
          <cell r="D1231">
            <v>470</v>
          </cell>
          <cell r="E1231">
            <v>237943</v>
          </cell>
        </row>
        <row r="1232">
          <cell r="A1232">
            <v>312040</v>
          </cell>
          <cell r="B1232" t="str">
            <v>CRISTIANO OTONI</v>
          </cell>
          <cell r="C1232" t="str">
            <v>MG</v>
          </cell>
          <cell r="D1232">
            <v>2754</v>
          </cell>
          <cell r="E1232">
            <v>406701</v>
          </cell>
        </row>
        <row r="1233">
          <cell r="A1233">
            <v>412680</v>
          </cell>
          <cell r="B1233" t="str">
            <v>TAPEJARA</v>
          </cell>
          <cell r="C1233" t="str">
            <v>PR</v>
          </cell>
          <cell r="D1233">
            <v>1305</v>
          </cell>
          <cell r="E1233">
            <v>964448</v>
          </cell>
        </row>
        <row r="1234">
          <cell r="A1234">
            <v>500720</v>
          </cell>
          <cell r="B1234" t="str">
            <v>RIO BRILHANTE</v>
          </cell>
          <cell r="C1234" t="str">
            <v>MS</v>
          </cell>
        </row>
        <row r="1235">
          <cell r="A1235">
            <v>315790</v>
          </cell>
          <cell r="B1235" t="str">
            <v>SANTA MARGARIDA</v>
          </cell>
          <cell r="C1235" t="str">
            <v>MG</v>
          </cell>
          <cell r="D1235">
            <v>1626083</v>
          </cell>
          <cell r="E1235">
            <v>2016565</v>
          </cell>
        </row>
        <row r="1236">
          <cell r="A1236">
            <v>421710</v>
          </cell>
          <cell r="B1236" t="str">
            <v>SAO MARTINHO</v>
          </cell>
          <cell r="C1236" t="str">
            <v>SC</v>
          </cell>
          <cell r="E1236">
            <v>143375</v>
          </cell>
        </row>
        <row r="1237">
          <cell r="A1237">
            <v>312770</v>
          </cell>
          <cell r="B1237" t="str">
            <v>GOVERNADOR VALADARES</v>
          </cell>
          <cell r="C1237" t="str">
            <v>MG</v>
          </cell>
          <cell r="D1237">
            <v>39485</v>
          </cell>
          <cell r="E1237">
            <v>5050637</v>
          </cell>
        </row>
        <row r="1238">
          <cell r="A1238">
            <v>316410</v>
          </cell>
          <cell r="B1238" t="str">
            <v>SAO PEDRO DO SUACUI</v>
          </cell>
          <cell r="C1238" t="str">
            <v>MG</v>
          </cell>
          <cell r="D1238">
            <v>14831</v>
          </cell>
          <cell r="E1238">
            <v>372399</v>
          </cell>
        </row>
        <row r="1239">
          <cell r="A1239">
            <v>316160</v>
          </cell>
          <cell r="B1239" t="str">
            <v>SAO GERALDO DA PIEDADE</v>
          </cell>
          <cell r="C1239" t="str">
            <v>MG</v>
          </cell>
          <cell r="D1239">
            <v>23078</v>
          </cell>
          <cell r="E1239">
            <v>484536</v>
          </cell>
        </row>
        <row r="1240">
          <cell r="A1240">
            <v>420765</v>
          </cell>
          <cell r="B1240" t="str">
            <v>IPORA DO OESTE</v>
          </cell>
          <cell r="C1240" t="str">
            <v>SC</v>
          </cell>
          <cell r="E1240">
            <v>590130</v>
          </cell>
        </row>
        <row r="1241">
          <cell r="A1241">
            <v>315015</v>
          </cell>
          <cell r="B1241" t="str">
            <v>PIEDADE DE CARATINGA</v>
          </cell>
          <cell r="C1241" t="str">
            <v>MG</v>
          </cell>
          <cell r="D1241">
            <v>55685</v>
          </cell>
          <cell r="E1241">
            <v>394243</v>
          </cell>
        </row>
        <row r="1242">
          <cell r="A1242">
            <v>510895</v>
          </cell>
          <cell r="B1242" t="str">
            <v>NOVA MONTE VERDE</v>
          </cell>
          <cell r="C1242" t="str">
            <v>MT</v>
          </cell>
        </row>
        <row r="1243">
          <cell r="A1243">
            <v>313990</v>
          </cell>
          <cell r="B1243" t="str">
            <v>MARIA DA FE</v>
          </cell>
          <cell r="C1243" t="str">
            <v>MG</v>
          </cell>
          <cell r="D1243">
            <v>1176</v>
          </cell>
          <cell r="E1243">
            <v>517865</v>
          </cell>
        </row>
        <row r="1244">
          <cell r="A1244">
            <v>316850</v>
          </cell>
          <cell r="B1244" t="str">
            <v>TEIXEIRAS</v>
          </cell>
          <cell r="C1244" t="str">
            <v>MG</v>
          </cell>
          <cell r="D1244">
            <v>3426</v>
          </cell>
          <cell r="E1244">
            <v>777517</v>
          </cell>
        </row>
        <row r="1245">
          <cell r="A1245">
            <v>315935</v>
          </cell>
          <cell r="B1245" t="str">
            <v>SANTA RITA DE MINAS</v>
          </cell>
          <cell r="C1245" t="str">
            <v>MG</v>
          </cell>
          <cell r="D1245">
            <v>2125</v>
          </cell>
          <cell r="E1245">
            <v>421953</v>
          </cell>
        </row>
        <row r="1246">
          <cell r="A1246">
            <v>312247</v>
          </cell>
          <cell r="B1246" t="str">
            <v>DOM BOSCO</v>
          </cell>
          <cell r="C1246" t="str">
            <v>MG</v>
          </cell>
          <cell r="D1246">
            <v>172</v>
          </cell>
          <cell r="E1246">
            <v>1046674</v>
          </cell>
        </row>
        <row r="1247">
          <cell r="A1247">
            <v>314130</v>
          </cell>
          <cell r="B1247" t="str">
            <v>MEDEIROS</v>
          </cell>
          <cell r="C1247" t="str">
            <v>MG</v>
          </cell>
          <cell r="D1247">
            <v>1819</v>
          </cell>
          <cell r="E1247">
            <v>131743</v>
          </cell>
        </row>
        <row r="1248">
          <cell r="A1248">
            <v>421910</v>
          </cell>
          <cell r="B1248" t="str">
            <v>VARGEAO</v>
          </cell>
          <cell r="C1248" t="str">
            <v>SC</v>
          </cell>
          <cell r="E1248">
            <v>330920</v>
          </cell>
        </row>
        <row r="1249">
          <cell r="A1249">
            <v>510805</v>
          </cell>
          <cell r="B1249" t="str">
            <v>TERRA NOVA DO NORTE</v>
          </cell>
          <cell r="C1249" t="str">
            <v>MT</v>
          </cell>
          <cell r="D1249">
            <v>26977</v>
          </cell>
          <cell r="E1249">
            <v>1002559</v>
          </cell>
        </row>
        <row r="1250">
          <cell r="A1250">
            <v>352230</v>
          </cell>
          <cell r="B1250" t="str">
            <v>ITAPETININGA</v>
          </cell>
          <cell r="C1250" t="str">
            <v>SP</v>
          </cell>
          <cell r="D1250">
            <v>12322</v>
          </cell>
          <cell r="E1250">
            <v>550278</v>
          </cell>
          <cell r="F1250">
            <v>459</v>
          </cell>
          <cell r="G1250">
            <v>538533</v>
          </cell>
        </row>
        <row r="1251">
          <cell r="A1251">
            <v>420060</v>
          </cell>
          <cell r="B1251" t="str">
            <v>AGUAS MORNAS</v>
          </cell>
          <cell r="C1251" t="str">
            <v>SC</v>
          </cell>
          <cell r="E1251">
            <v>351998</v>
          </cell>
        </row>
        <row r="1252">
          <cell r="A1252">
            <v>352290</v>
          </cell>
          <cell r="B1252" t="str">
            <v>ITAPUI</v>
          </cell>
          <cell r="C1252" t="str">
            <v>SP</v>
          </cell>
        </row>
        <row r="1253">
          <cell r="A1253">
            <v>352870</v>
          </cell>
          <cell r="B1253" t="str">
            <v>MARABA PAULISTA</v>
          </cell>
          <cell r="C1253" t="str">
            <v>SP</v>
          </cell>
        </row>
        <row r="1254">
          <cell r="A1254">
            <v>310110</v>
          </cell>
          <cell r="B1254" t="str">
            <v>AIMORES</v>
          </cell>
          <cell r="C1254" t="str">
            <v>MG</v>
          </cell>
          <cell r="D1254">
            <v>8645</v>
          </cell>
          <cell r="E1254">
            <v>4310834</v>
          </cell>
        </row>
        <row r="1255">
          <cell r="A1255">
            <v>352440</v>
          </cell>
          <cell r="B1255" t="str">
            <v>JACAREI</v>
          </cell>
          <cell r="C1255" t="str">
            <v>SP</v>
          </cell>
          <cell r="D1255">
            <v>2970771</v>
          </cell>
          <cell r="E1255">
            <v>3238024</v>
          </cell>
          <cell r="G1255">
            <v>4902450</v>
          </cell>
        </row>
        <row r="1256">
          <cell r="A1256">
            <v>312620</v>
          </cell>
          <cell r="B1256" t="str">
            <v>FORMOSO</v>
          </cell>
          <cell r="C1256" t="str">
            <v>MG</v>
          </cell>
          <cell r="D1256">
            <v>2400</v>
          </cell>
          <cell r="E1256">
            <v>884907</v>
          </cell>
        </row>
        <row r="1257">
          <cell r="A1257">
            <v>312900</v>
          </cell>
          <cell r="B1257" t="str">
            <v>GUIRICEMA</v>
          </cell>
          <cell r="C1257" t="str">
            <v>MG</v>
          </cell>
          <cell r="D1257">
            <v>43229</v>
          </cell>
          <cell r="E1257">
            <v>893893</v>
          </cell>
        </row>
        <row r="1258">
          <cell r="A1258">
            <v>317010</v>
          </cell>
          <cell r="B1258" t="str">
            <v>UBERABA</v>
          </cell>
          <cell r="C1258" t="str">
            <v>MG</v>
          </cell>
          <cell r="D1258">
            <v>171688</v>
          </cell>
          <cell r="E1258">
            <v>74611319</v>
          </cell>
        </row>
        <row r="1259">
          <cell r="A1259">
            <v>315490</v>
          </cell>
          <cell r="B1259" t="str">
            <v>RIO CASCA</v>
          </cell>
          <cell r="C1259" t="str">
            <v>MG</v>
          </cell>
          <cell r="D1259">
            <v>5642</v>
          </cell>
          <cell r="E1259">
            <v>563448</v>
          </cell>
        </row>
        <row r="1260">
          <cell r="A1260">
            <v>312980</v>
          </cell>
          <cell r="B1260" t="str">
            <v>IBIRITE</v>
          </cell>
          <cell r="C1260" t="str">
            <v>MG</v>
          </cell>
          <cell r="D1260">
            <v>1541860</v>
          </cell>
          <cell r="E1260">
            <v>8464924</v>
          </cell>
        </row>
        <row r="1261">
          <cell r="A1261">
            <v>311787</v>
          </cell>
          <cell r="B1261" t="str">
            <v>CONFINS</v>
          </cell>
          <cell r="C1261" t="str">
            <v>MG</v>
          </cell>
          <cell r="D1261">
            <v>24474</v>
          </cell>
          <cell r="E1261">
            <v>1051396</v>
          </cell>
        </row>
        <row r="1262">
          <cell r="A1262">
            <v>312825</v>
          </cell>
          <cell r="B1262" t="str">
            <v>GUARACIAMA</v>
          </cell>
          <cell r="C1262" t="str">
            <v>MG</v>
          </cell>
          <cell r="E1262">
            <v>937844</v>
          </cell>
        </row>
        <row r="1263">
          <cell r="A1263">
            <v>312170</v>
          </cell>
          <cell r="B1263" t="str">
            <v>DIOGO DE VASCONCELOS</v>
          </cell>
          <cell r="C1263" t="str">
            <v>MG</v>
          </cell>
          <cell r="D1263">
            <v>34527</v>
          </cell>
          <cell r="E1263">
            <v>787939</v>
          </cell>
        </row>
        <row r="1264">
          <cell r="A1264">
            <v>430750</v>
          </cell>
          <cell r="B1264" t="str">
            <v>ESPUMOSO</v>
          </cell>
          <cell r="C1264" t="str">
            <v>RS</v>
          </cell>
          <cell r="D1264">
            <v>91237</v>
          </cell>
        </row>
        <row r="1265">
          <cell r="A1265">
            <v>432060</v>
          </cell>
          <cell r="B1265" t="str">
            <v>SEVERIANO DE ALMEIDA</v>
          </cell>
          <cell r="C1265" t="str">
            <v>RS</v>
          </cell>
          <cell r="D1265">
            <v>304</v>
          </cell>
          <cell r="E1265">
            <v>114094</v>
          </cell>
          <cell r="G1265">
            <v>136499</v>
          </cell>
        </row>
        <row r="1266">
          <cell r="A1266">
            <v>315630</v>
          </cell>
          <cell r="B1266" t="str">
            <v>RODEIRO</v>
          </cell>
          <cell r="C1266" t="str">
            <v>MG</v>
          </cell>
          <cell r="D1266">
            <v>21690</v>
          </cell>
          <cell r="E1266">
            <v>1048055</v>
          </cell>
        </row>
        <row r="1267">
          <cell r="A1267">
            <v>431960</v>
          </cell>
          <cell r="B1267" t="str">
            <v>SAO SEPE</v>
          </cell>
          <cell r="C1267" t="str">
            <v>RS</v>
          </cell>
          <cell r="D1267">
            <v>2972</v>
          </cell>
        </row>
        <row r="1268">
          <cell r="A1268">
            <v>311860</v>
          </cell>
          <cell r="B1268" t="str">
            <v>CONTAGEM</v>
          </cell>
          <cell r="C1268" t="str">
            <v>MG</v>
          </cell>
          <cell r="D1268">
            <v>814613</v>
          </cell>
          <cell r="E1268">
            <v>9721464</v>
          </cell>
        </row>
        <row r="1269">
          <cell r="A1269">
            <v>314055</v>
          </cell>
          <cell r="B1269" t="str">
            <v>MATA VERDE</v>
          </cell>
          <cell r="C1269" t="str">
            <v>MG</v>
          </cell>
          <cell r="E1269">
            <v>486480</v>
          </cell>
        </row>
        <row r="1270">
          <cell r="A1270">
            <v>312470</v>
          </cell>
          <cell r="B1270" t="str">
            <v>ESTRELA DO INDAIA</v>
          </cell>
          <cell r="C1270" t="str">
            <v>MG</v>
          </cell>
          <cell r="D1270">
            <v>10555</v>
          </cell>
          <cell r="E1270">
            <v>204246</v>
          </cell>
        </row>
        <row r="1271">
          <cell r="A1271">
            <v>317050</v>
          </cell>
          <cell r="B1271" t="str">
            <v>URUCANIA</v>
          </cell>
          <cell r="C1271" t="str">
            <v>MG</v>
          </cell>
          <cell r="D1271">
            <v>31922</v>
          </cell>
          <cell r="E1271">
            <v>401896</v>
          </cell>
        </row>
        <row r="1272">
          <cell r="A1272">
            <v>315860</v>
          </cell>
          <cell r="B1272" t="str">
            <v>SANTANA DO DESERTO</v>
          </cell>
          <cell r="C1272" t="str">
            <v>MG</v>
          </cell>
          <cell r="D1272">
            <v>4795</v>
          </cell>
          <cell r="E1272">
            <v>149840</v>
          </cell>
        </row>
        <row r="1273">
          <cell r="A1273">
            <v>314690</v>
          </cell>
          <cell r="B1273" t="str">
            <v>PAPAGAIOS</v>
          </cell>
          <cell r="C1273" t="str">
            <v>MG</v>
          </cell>
          <cell r="E1273">
            <v>1004215</v>
          </cell>
        </row>
        <row r="1274">
          <cell r="A1274">
            <v>313657</v>
          </cell>
          <cell r="B1274" t="str">
            <v>JOSENOPOLIS</v>
          </cell>
          <cell r="C1274" t="str">
            <v>MG</v>
          </cell>
          <cell r="E1274">
            <v>433652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352670</v>
          </cell>
          <cell r="B2" t="str">
            <v>LEME</v>
          </cell>
          <cell r="C2" t="str">
            <v>SP</v>
          </cell>
          <cell r="D2">
            <v>8613</v>
          </cell>
          <cell r="E2">
            <v>3490627</v>
          </cell>
          <cell r="F2">
            <v>73894</v>
          </cell>
          <cell r="G2">
            <v>4274639</v>
          </cell>
          <cell r="H2">
            <v>27885</v>
          </cell>
        </row>
        <row r="3">
          <cell r="A3">
            <v>412440</v>
          </cell>
          <cell r="B3" t="str">
            <v>SANTO ANTONIO DO SUDOESTE</v>
          </cell>
          <cell r="C3" t="str">
            <v>PR</v>
          </cell>
          <cell r="D3">
            <v>3098</v>
          </cell>
          <cell r="E3">
            <v>53687</v>
          </cell>
          <cell r="F3">
            <v>4480</v>
          </cell>
          <cell r="G3">
            <v>1012800</v>
          </cell>
          <cell r="H3">
            <v>3740</v>
          </cell>
          <cell r="I3">
            <v>1082770</v>
          </cell>
        </row>
        <row r="4">
          <cell r="A4">
            <v>430670</v>
          </cell>
          <cell r="B4" t="str">
            <v>DONA FRANCISCA</v>
          </cell>
          <cell r="C4" t="str">
            <v>RS</v>
          </cell>
          <cell r="D4">
            <v>517</v>
          </cell>
          <cell r="E4">
            <v>303288</v>
          </cell>
          <cell r="F4">
            <v>1867</v>
          </cell>
          <cell r="G4">
            <v>288063</v>
          </cell>
          <cell r="H4">
            <v>1613</v>
          </cell>
        </row>
        <row r="5">
          <cell r="A5">
            <v>421510</v>
          </cell>
          <cell r="B5" t="str">
            <v>RODEIO</v>
          </cell>
          <cell r="C5" t="str">
            <v>SC</v>
          </cell>
          <cell r="D5">
            <v>83935</v>
          </cell>
          <cell r="E5">
            <v>973867</v>
          </cell>
          <cell r="F5">
            <v>38971</v>
          </cell>
          <cell r="G5">
            <v>5715070</v>
          </cell>
          <cell r="H5">
            <v>31406</v>
          </cell>
          <cell r="I5">
            <v>18600557</v>
          </cell>
        </row>
        <row r="6">
          <cell r="A6">
            <v>355490</v>
          </cell>
          <cell r="B6" t="str">
            <v>TRES FRONTEIRAS</v>
          </cell>
          <cell r="C6" t="str">
            <v>SP</v>
          </cell>
          <cell r="D6">
            <v>2226</v>
          </cell>
          <cell r="E6">
            <v>367863</v>
          </cell>
          <cell r="F6">
            <v>954</v>
          </cell>
          <cell r="G6">
            <v>335507</v>
          </cell>
          <cell r="H6">
            <v>4696</v>
          </cell>
        </row>
        <row r="7">
          <cell r="A7">
            <v>352710</v>
          </cell>
          <cell r="B7" t="str">
            <v>LINS</v>
          </cell>
          <cell r="C7" t="str">
            <v>SP</v>
          </cell>
          <cell r="D7">
            <v>169101</v>
          </cell>
          <cell r="E7">
            <v>3</v>
          </cell>
          <cell r="F7">
            <v>714484</v>
          </cell>
          <cell r="G7">
            <v>7393</v>
          </cell>
          <cell r="H7">
            <v>92576</v>
          </cell>
        </row>
        <row r="8">
          <cell r="A8">
            <v>430590</v>
          </cell>
          <cell r="B8" t="str">
            <v>CORONEL BICACO</v>
          </cell>
          <cell r="C8" t="str">
            <v>RS</v>
          </cell>
          <cell r="D8">
            <v>50433</v>
          </cell>
          <cell r="H8">
            <v>24895</v>
          </cell>
        </row>
        <row r="9">
          <cell r="A9">
            <v>351780</v>
          </cell>
          <cell r="B9" t="str">
            <v>GUARACAI</v>
          </cell>
          <cell r="C9" t="str">
            <v>SP</v>
          </cell>
          <cell r="D9">
            <v>13914</v>
          </cell>
          <cell r="E9">
            <v>783262</v>
          </cell>
          <cell r="F9">
            <v>160111</v>
          </cell>
          <cell r="G9">
            <v>11167385</v>
          </cell>
          <cell r="H9">
            <v>66700</v>
          </cell>
          <cell r="I9">
            <v>9686930</v>
          </cell>
        </row>
        <row r="10">
          <cell r="A10">
            <v>240710</v>
          </cell>
          <cell r="B10" t="str">
            <v>MACAIBA</v>
          </cell>
          <cell r="C10" t="str">
            <v>RN</v>
          </cell>
          <cell r="F10">
            <v>53411</v>
          </cell>
        </row>
        <row r="11">
          <cell r="A11">
            <v>421125</v>
          </cell>
          <cell r="B11" t="str">
            <v>MORRO GRANDE</v>
          </cell>
          <cell r="C11" t="str">
            <v>SC</v>
          </cell>
          <cell r="D11">
            <v>78</v>
          </cell>
          <cell r="E11">
            <v>332518</v>
          </cell>
          <cell r="F11">
            <v>5922</v>
          </cell>
          <cell r="G11">
            <v>8854282</v>
          </cell>
          <cell r="H11">
            <v>7445</v>
          </cell>
          <cell r="I11">
            <v>8935275</v>
          </cell>
        </row>
        <row r="12">
          <cell r="A12">
            <v>351040</v>
          </cell>
          <cell r="B12" t="str">
            <v>CAPIVARI</v>
          </cell>
          <cell r="C12" t="str">
            <v>SP</v>
          </cell>
          <cell r="F12">
            <v>298860</v>
          </cell>
          <cell r="G12">
            <v>10974876</v>
          </cell>
          <cell r="H12">
            <v>334594</v>
          </cell>
          <cell r="I12">
            <v>52240255</v>
          </cell>
        </row>
        <row r="13">
          <cell r="A13">
            <v>411450</v>
          </cell>
          <cell r="B13" t="str">
            <v>MANOEL RIBAS</v>
          </cell>
          <cell r="C13" t="str">
            <v>PR</v>
          </cell>
          <cell r="F13">
            <v>122</v>
          </cell>
          <cell r="G13">
            <v>11140981</v>
          </cell>
          <cell r="H13">
            <v>102015</v>
          </cell>
          <cell r="I13">
            <v>13139521</v>
          </cell>
        </row>
        <row r="14">
          <cell r="A14">
            <v>420757</v>
          </cell>
          <cell r="B14" t="str">
            <v>IOMERE</v>
          </cell>
          <cell r="C14" t="str">
            <v>SC</v>
          </cell>
          <cell r="D14">
            <v>15</v>
          </cell>
          <cell r="F14">
            <v>8911</v>
          </cell>
          <cell r="H14">
            <v>8709</v>
          </cell>
        </row>
        <row r="15">
          <cell r="A15">
            <v>431520</v>
          </cell>
          <cell r="B15" t="str">
            <v>PUTINGA</v>
          </cell>
          <cell r="C15" t="str">
            <v>RS</v>
          </cell>
          <cell r="D15">
            <v>4336</v>
          </cell>
          <cell r="E15">
            <v>81480</v>
          </cell>
          <cell r="F15">
            <v>26003</v>
          </cell>
          <cell r="G15">
            <v>185309</v>
          </cell>
          <cell r="H15">
            <v>775</v>
          </cell>
        </row>
        <row r="16">
          <cell r="A16">
            <v>411080</v>
          </cell>
          <cell r="B16" t="str">
            <v>IRETAMA</v>
          </cell>
          <cell r="C16" t="str">
            <v>PR</v>
          </cell>
          <cell r="F16">
            <v>54983</v>
          </cell>
          <cell r="G16">
            <v>11727890</v>
          </cell>
          <cell r="H16">
            <v>2748</v>
          </cell>
          <cell r="I16">
            <v>23392516</v>
          </cell>
        </row>
        <row r="17">
          <cell r="A17">
            <v>353590</v>
          </cell>
          <cell r="B17" t="str">
            <v>PARANAPUA</v>
          </cell>
          <cell r="C17" t="str">
            <v>SP</v>
          </cell>
        </row>
        <row r="18">
          <cell r="A18">
            <v>354070</v>
          </cell>
          <cell r="B18" t="str">
            <v>PORTO FERREIRA</v>
          </cell>
          <cell r="C18" t="str">
            <v>SP</v>
          </cell>
          <cell r="E18">
            <v>1972814</v>
          </cell>
          <cell r="G18">
            <v>1972814</v>
          </cell>
        </row>
        <row r="19">
          <cell r="A19">
            <v>432360</v>
          </cell>
          <cell r="B19" t="str">
            <v>VISTA ALEGRE DO PRATA</v>
          </cell>
          <cell r="C19" t="str">
            <v>RS</v>
          </cell>
        </row>
        <row r="20">
          <cell r="A20">
            <v>292660</v>
          </cell>
          <cell r="B20" t="str">
            <v>RIBEIRA DO POMBAL</v>
          </cell>
          <cell r="C20" t="str">
            <v>BA</v>
          </cell>
          <cell r="E20">
            <v>1217051</v>
          </cell>
          <cell r="G20">
            <v>1205037</v>
          </cell>
        </row>
        <row r="21">
          <cell r="A21">
            <v>420680</v>
          </cell>
          <cell r="B21" t="str">
            <v>IBICARE</v>
          </cell>
          <cell r="C21" t="str">
            <v>SC</v>
          </cell>
        </row>
        <row r="22">
          <cell r="A22">
            <v>500515</v>
          </cell>
          <cell r="B22" t="str">
            <v>JUTI</v>
          </cell>
          <cell r="C22" t="str">
            <v>MS</v>
          </cell>
          <cell r="H22">
            <v>122</v>
          </cell>
          <cell r="I22">
            <v>2867797</v>
          </cell>
        </row>
        <row r="23">
          <cell r="A23">
            <v>352830</v>
          </cell>
          <cell r="B23" t="str">
            <v>MAGDA</v>
          </cell>
          <cell r="C23" t="str">
            <v>SP</v>
          </cell>
        </row>
        <row r="24">
          <cell r="A24">
            <v>353750</v>
          </cell>
          <cell r="B24" t="str">
            <v>PEREIRAS</v>
          </cell>
          <cell r="C24" t="str">
            <v>SP</v>
          </cell>
        </row>
        <row r="25">
          <cell r="A25">
            <v>412350</v>
          </cell>
          <cell r="B25" t="str">
            <v>SANTA HELENA</v>
          </cell>
          <cell r="C25" t="str">
            <v>PR</v>
          </cell>
          <cell r="H25">
            <v>23207</v>
          </cell>
          <cell r="I25">
            <v>10827213</v>
          </cell>
        </row>
        <row r="26">
          <cell r="A26">
            <v>421700</v>
          </cell>
          <cell r="B26" t="str">
            <v>SAO LUDGERO</v>
          </cell>
          <cell r="C26" t="str">
            <v>SC</v>
          </cell>
          <cell r="D26">
            <v>3515</v>
          </cell>
          <cell r="E26">
            <v>398336</v>
          </cell>
          <cell r="F26">
            <v>8571</v>
          </cell>
          <cell r="H26">
            <v>2492</v>
          </cell>
        </row>
        <row r="27">
          <cell r="A27">
            <v>410720</v>
          </cell>
          <cell r="B27" t="str">
            <v>DOIS VIZINHOS</v>
          </cell>
          <cell r="C27" t="str">
            <v>PR</v>
          </cell>
          <cell r="D27">
            <v>24281</v>
          </cell>
          <cell r="E27">
            <v>4027514</v>
          </cell>
          <cell r="F27">
            <v>500767</v>
          </cell>
          <cell r="G27">
            <v>2257581</v>
          </cell>
          <cell r="H27">
            <v>38075</v>
          </cell>
          <cell r="I27">
            <v>823998</v>
          </cell>
        </row>
        <row r="28">
          <cell r="A28">
            <v>420130</v>
          </cell>
          <cell r="B28" t="str">
            <v>ARAQUARI</v>
          </cell>
          <cell r="C28" t="str">
            <v>SC</v>
          </cell>
          <cell r="D28">
            <v>1275572</v>
          </cell>
          <cell r="F28">
            <v>307162</v>
          </cell>
        </row>
        <row r="29">
          <cell r="A29">
            <v>431480</v>
          </cell>
          <cell r="B29" t="str">
            <v>PORTAO</v>
          </cell>
          <cell r="C29" t="str">
            <v>RS</v>
          </cell>
          <cell r="D29">
            <v>374906</v>
          </cell>
          <cell r="E29">
            <v>2646427</v>
          </cell>
        </row>
        <row r="30">
          <cell r="A30">
            <v>430010</v>
          </cell>
          <cell r="B30" t="str">
            <v>AGUDO</v>
          </cell>
          <cell r="C30" t="str">
            <v>RS</v>
          </cell>
          <cell r="D30">
            <v>96571</v>
          </cell>
          <cell r="E30">
            <v>3832123</v>
          </cell>
          <cell r="F30">
            <v>80022</v>
          </cell>
          <cell r="G30">
            <v>3606133</v>
          </cell>
          <cell r="H30">
            <v>74987</v>
          </cell>
        </row>
        <row r="31">
          <cell r="A31">
            <v>432100</v>
          </cell>
          <cell r="B31" t="str">
            <v>TAPERA</v>
          </cell>
          <cell r="C31" t="str">
            <v>RS</v>
          </cell>
          <cell r="D31">
            <v>110421</v>
          </cell>
          <cell r="E31">
            <v>851780</v>
          </cell>
          <cell r="F31">
            <v>120256</v>
          </cell>
          <cell r="G31">
            <v>821824</v>
          </cell>
          <cell r="H31">
            <v>63329</v>
          </cell>
        </row>
        <row r="32">
          <cell r="A32">
            <v>110045</v>
          </cell>
          <cell r="B32" t="str">
            <v>BURITIS</v>
          </cell>
          <cell r="C32" t="str">
            <v>RO</v>
          </cell>
          <cell r="D32">
            <v>140144</v>
          </cell>
          <cell r="E32">
            <v>604392</v>
          </cell>
          <cell r="F32">
            <v>168527</v>
          </cell>
          <cell r="G32">
            <v>422222</v>
          </cell>
          <cell r="I32">
            <v>607659</v>
          </cell>
        </row>
        <row r="33">
          <cell r="A33">
            <v>352965</v>
          </cell>
          <cell r="B33" t="str">
            <v>MESOPOLIS</v>
          </cell>
          <cell r="C33" t="str">
            <v>SP</v>
          </cell>
          <cell r="D33">
            <v>166</v>
          </cell>
          <cell r="E33">
            <v>189355</v>
          </cell>
          <cell r="F33">
            <v>74</v>
          </cell>
          <cell r="G33">
            <v>158207</v>
          </cell>
        </row>
        <row r="34">
          <cell r="A34">
            <v>432232</v>
          </cell>
          <cell r="B34" t="str">
            <v>TURUCU</v>
          </cell>
          <cell r="C34" t="str">
            <v>RS</v>
          </cell>
          <cell r="D34">
            <v>6042</v>
          </cell>
          <cell r="E34">
            <v>264135</v>
          </cell>
          <cell r="F34">
            <v>6565</v>
          </cell>
          <cell r="G34">
            <v>240554</v>
          </cell>
          <cell r="H34">
            <v>5693</v>
          </cell>
        </row>
        <row r="35">
          <cell r="A35">
            <v>421070</v>
          </cell>
          <cell r="B35" t="str">
            <v>MATOS COSTA</v>
          </cell>
          <cell r="C35" t="str">
            <v>SC</v>
          </cell>
          <cell r="D35">
            <v>19263</v>
          </cell>
          <cell r="E35">
            <v>527463</v>
          </cell>
          <cell r="F35">
            <v>5755</v>
          </cell>
          <cell r="G35">
            <v>482352</v>
          </cell>
          <cell r="H35">
            <v>9687</v>
          </cell>
        </row>
        <row r="36">
          <cell r="A36">
            <v>354025</v>
          </cell>
          <cell r="B36" t="str">
            <v>PONTALINDA</v>
          </cell>
          <cell r="C36" t="str">
            <v>SP</v>
          </cell>
          <cell r="D36">
            <v>28760</v>
          </cell>
          <cell r="E36">
            <v>188724</v>
          </cell>
        </row>
        <row r="37">
          <cell r="A37">
            <v>412033</v>
          </cell>
          <cell r="B37" t="str">
            <v>PRADO FERREIRA</v>
          </cell>
          <cell r="C37" t="str">
            <v>PR</v>
          </cell>
          <cell r="D37">
            <v>3503</v>
          </cell>
          <cell r="E37">
            <v>281442</v>
          </cell>
          <cell r="F37">
            <v>11544</v>
          </cell>
          <cell r="G37">
            <v>306029</v>
          </cell>
        </row>
        <row r="38">
          <cell r="A38">
            <v>355465</v>
          </cell>
          <cell r="B38" t="str">
            <v>TORRE DE PEDRA</v>
          </cell>
          <cell r="C38" t="str">
            <v>SP</v>
          </cell>
          <cell r="D38">
            <v>2794</v>
          </cell>
          <cell r="E38">
            <v>79296</v>
          </cell>
          <cell r="G38">
            <v>59265</v>
          </cell>
        </row>
        <row r="39">
          <cell r="A39">
            <v>351980</v>
          </cell>
          <cell r="B39" t="str">
            <v>ICEM</v>
          </cell>
          <cell r="C39" t="str">
            <v>SP</v>
          </cell>
          <cell r="D39">
            <v>71910</v>
          </cell>
          <cell r="H39">
            <v>33512</v>
          </cell>
          <cell r="I39">
            <v>1977077</v>
          </cell>
        </row>
        <row r="40">
          <cell r="A40">
            <v>320240</v>
          </cell>
          <cell r="B40" t="str">
            <v>GUARAPARI</v>
          </cell>
          <cell r="C40" t="str">
            <v>ES</v>
          </cell>
          <cell r="D40">
            <v>65121</v>
          </cell>
          <cell r="F40">
            <v>8029</v>
          </cell>
          <cell r="H40">
            <v>400669</v>
          </cell>
        </row>
        <row r="41">
          <cell r="A41">
            <v>410340</v>
          </cell>
          <cell r="B41" t="str">
            <v>CAFEARA</v>
          </cell>
          <cell r="C41" t="str">
            <v>PR</v>
          </cell>
          <cell r="D41">
            <v>1048</v>
          </cell>
          <cell r="E41">
            <v>216348</v>
          </cell>
          <cell r="F41">
            <v>315</v>
          </cell>
          <cell r="G41">
            <v>194648</v>
          </cell>
        </row>
        <row r="42">
          <cell r="A42">
            <v>510610</v>
          </cell>
          <cell r="B42" t="str">
            <v>NOSSA SENHORA DO LIVRAMENTO</v>
          </cell>
          <cell r="C42" t="str">
            <v>MT</v>
          </cell>
          <cell r="D42">
            <v>14662</v>
          </cell>
          <cell r="E42">
            <v>508812</v>
          </cell>
          <cell r="F42">
            <v>5907</v>
          </cell>
          <cell r="G42">
            <v>353633</v>
          </cell>
          <cell r="H42">
            <v>20290</v>
          </cell>
        </row>
        <row r="43">
          <cell r="A43">
            <v>353330</v>
          </cell>
          <cell r="B43" t="str">
            <v>NOVA LUZITANIA</v>
          </cell>
          <cell r="C43" t="str">
            <v>SP</v>
          </cell>
          <cell r="D43">
            <v>2004</v>
          </cell>
          <cell r="E43">
            <v>443814</v>
          </cell>
          <cell r="F43">
            <v>28378</v>
          </cell>
          <cell r="G43">
            <v>439571</v>
          </cell>
          <cell r="H43">
            <v>5281</v>
          </cell>
        </row>
        <row r="44">
          <cell r="A44">
            <v>420920</v>
          </cell>
          <cell r="B44" t="str">
            <v>LACERDOPOLIS</v>
          </cell>
          <cell r="C44" t="str">
            <v>SC</v>
          </cell>
          <cell r="D44">
            <v>3502</v>
          </cell>
          <cell r="E44">
            <v>348240</v>
          </cell>
          <cell r="F44">
            <v>6923</v>
          </cell>
          <cell r="G44">
            <v>339059</v>
          </cell>
          <cell r="H44">
            <v>9545</v>
          </cell>
        </row>
        <row r="45">
          <cell r="A45">
            <v>430180</v>
          </cell>
          <cell r="B45" t="str">
            <v>BARRACAO</v>
          </cell>
          <cell r="C45" t="str">
            <v>RS</v>
          </cell>
          <cell r="G45">
            <v>274644</v>
          </cell>
        </row>
        <row r="46">
          <cell r="A46">
            <v>410657</v>
          </cell>
          <cell r="B46" t="str">
            <v>CRUZEIRO DO IGUACU</v>
          </cell>
          <cell r="C46" t="str">
            <v>PR</v>
          </cell>
          <cell r="F46">
            <v>6311</v>
          </cell>
          <cell r="I46">
            <v>752653</v>
          </cell>
        </row>
        <row r="47">
          <cell r="A47">
            <v>354830</v>
          </cell>
          <cell r="B47" t="str">
            <v>SANTO EXPEDITO</v>
          </cell>
          <cell r="C47" t="str">
            <v>SP</v>
          </cell>
          <cell r="H47">
            <v>7123</v>
          </cell>
          <cell r="I47">
            <v>997115</v>
          </cell>
        </row>
        <row r="48">
          <cell r="A48">
            <v>520010</v>
          </cell>
          <cell r="B48" t="str">
            <v>ABADIANIA</v>
          </cell>
          <cell r="C48" t="str">
            <v>GO</v>
          </cell>
          <cell r="F48">
            <v>20</v>
          </cell>
          <cell r="I48">
            <v>60</v>
          </cell>
        </row>
        <row r="49">
          <cell r="A49">
            <v>351680</v>
          </cell>
          <cell r="B49" t="str">
            <v>GASTAO VIDIGAL</v>
          </cell>
          <cell r="C49" t="str">
            <v>SP</v>
          </cell>
        </row>
        <row r="50">
          <cell r="A50">
            <v>354480</v>
          </cell>
          <cell r="B50" t="str">
            <v>SALES</v>
          </cell>
          <cell r="C50" t="str">
            <v>SP</v>
          </cell>
          <cell r="E50">
            <v>128004</v>
          </cell>
        </row>
        <row r="51">
          <cell r="A51">
            <v>510890</v>
          </cell>
          <cell r="B51" t="str">
            <v>NOVA MARINGA</v>
          </cell>
          <cell r="C51" t="str">
            <v>MT</v>
          </cell>
          <cell r="D51">
            <v>29458</v>
          </cell>
          <cell r="E51">
            <v>211969</v>
          </cell>
          <cell r="F51">
            <v>31280</v>
          </cell>
          <cell r="G51">
            <v>295541</v>
          </cell>
          <cell r="H51">
            <v>40560</v>
          </cell>
        </row>
        <row r="52">
          <cell r="A52">
            <v>354160</v>
          </cell>
          <cell r="B52" t="str">
            <v>PROMISSAO</v>
          </cell>
          <cell r="C52" t="str">
            <v>SP</v>
          </cell>
          <cell r="D52">
            <v>479350</v>
          </cell>
          <cell r="E52">
            <v>1674595</v>
          </cell>
          <cell r="F52">
            <v>471681</v>
          </cell>
          <cell r="G52">
            <v>1774394</v>
          </cell>
        </row>
        <row r="53">
          <cell r="A53">
            <v>510675</v>
          </cell>
          <cell r="B53" t="str">
            <v>PONTES E LACERDA</v>
          </cell>
          <cell r="C53" t="str">
            <v>MT</v>
          </cell>
          <cell r="D53">
            <v>210527</v>
          </cell>
          <cell r="E53">
            <v>1013433</v>
          </cell>
          <cell r="F53">
            <v>532478</v>
          </cell>
          <cell r="G53">
            <v>1211867</v>
          </cell>
          <cell r="H53">
            <v>54533</v>
          </cell>
          <cell r="I53">
            <v>1707286</v>
          </cell>
        </row>
        <row r="54">
          <cell r="A54">
            <v>353990</v>
          </cell>
          <cell r="B54" t="str">
            <v>POLONI</v>
          </cell>
          <cell r="C54" t="str">
            <v>SP</v>
          </cell>
        </row>
        <row r="55">
          <cell r="A55">
            <v>351790</v>
          </cell>
          <cell r="B55" t="str">
            <v>GUARACI</v>
          </cell>
          <cell r="C55" t="str">
            <v>SP</v>
          </cell>
          <cell r="D55">
            <v>20725</v>
          </cell>
          <cell r="E55">
            <v>557716</v>
          </cell>
          <cell r="F55">
            <v>942</v>
          </cell>
          <cell r="G55">
            <v>551882</v>
          </cell>
          <cell r="H55">
            <v>149734</v>
          </cell>
        </row>
        <row r="56">
          <cell r="A56">
            <v>412100</v>
          </cell>
          <cell r="B56" t="str">
            <v>QUERENCIA DO NORTE</v>
          </cell>
          <cell r="C56" t="str">
            <v>PR</v>
          </cell>
          <cell r="D56">
            <v>129775</v>
          </cell>
          <cell r="E56">
            <v>836683</v>
          </cell>
          <cell r="F56">
            <v>21760</v>
          </cell>
          <cell r="G56">
            <v>944484</v>
          </cell>
        </row>
        <row r="57">
          <cell r="A57">
            <v>431270</v>
          </cell>
          <cell r="B57" t="str">
            <v>NONOAI</v>
          </cell>
          <cell r="C57" t="str">
            <v>RS</v>
          </cell>
          <cell r="D57">
            <v>170447</v>
          </cell>
          <cell r="E57">
            <v>629979</v>
          </cell>
        </row>
        <row r="58">
          <cell r="A58">
            <v>500290</v>
          </cell>
          <cell r="B58" t="str">
            <v>CASSILANDIA</v>
          </cell>
          <cell r="C58" t="str">
            <v>MS</v>
          </cell>
          <cell r="D58">
            <v>135576</v>
          </cell>
          <cell r="E58">
            <v>1150081</v>
          </cell>
          <cell r="F58">
            <v>98270</v>
          </cell>
          <cell r="G58">
            <v>900751</v>
          </cell>
          <cell r="H58">
            <v>142889</v>
          </cell>
          <cell r="I58">
            <v>1003765</v>
          </cell>
        </row>
        <row r="59">
          <cell r="A59">
            <v>330390</v>
          </cell>
          <cell r="B59" t="str">
            <v>PETROPOLIS</v>
          </cell>
          <cell r="C59" t="str">
            <v>RJ</v>
          </cell>
          <cell r="D59">
            <v>930503</v>
          </cell>
          <cell r="E59">
            <v>3820311</v>
          </cell>
          <cell r="F59">
            <v>848684</v>
          </cell>
          <cell r="G59">
            <v>3207768</v>
          </cell>
        </row>
        <row r="60">
          <cell r="A60">
            <v>421440</v>
          </cell>
          <cell r="B60" t="str">
            <v>RIO DAS ANTAS</v>
          </cell>
          <cell r="C60" t="str">
            <v>SC</v>
          </cell>
          <cell r="D60">
            <v>35408</v>
          </cell>
          <cell r="E60">
            <v>251259</v>
          </cell>
          <cell r="F60">
            <v>30651</v>
          </cell>
          <cell r="G60">
            <v>281957</v>
          </cell>
          <cell r="I60">
            <v>340160</v>
          </cell>
        </row>
        <row r="61">
          <cell r="A61">
            <v>420860</v>
          </cell>
          <cell r="B61" t="str">
            <v>JABORA</v>
          </cell>
          <cell r="C61" t="str">
            <v>SC</v>
          </cell>
          <cell r="D61">
            <v>3030</v>
          </cell>
          <cell r="E61">
            <v>460194</v>
          </cell>
          <cell r="F61">
            <v>432013</v>
          </cell>
          <cell r="G61">
            <v>383183</v>
          </cell>
          <cell r="H61">
            <v>1139</v>
          </cell>
        </row>
        <row r="62">
          <cell r="A62">
            <v>411440</v>
          </cell>
          <cell r="B62" t="str">
            <v>MANGUEIRINHA</v>
          </cell>
          <cell r="C62" t="str">
            <v>PR</v>
          </cell>
          <cell r="D62">
            <v>205985</v>
          </cell>
          <cell r="E62">
            <v>64352</v>
          </cell>
          <cell r="F62">
            <v>695764</v>
          </cell>
          <cell r="G62">
            <v>33079</v>
          </cell>
          <cell r="I62">
            <v>210741</v>
          </cell>
        </row>
        <row r="63">
          <cell r="A63">
            <v>431507</v>
          </cell>
          <cell r="B63" t="str">
            <v>PORTO VERA CRUZ</v>
          </cell>
          <cell r="C63" t="str">
            <v>RS</v>
          </cell>
          <cell r="D63">
            <v>417</v>
          </cell>
          <cell r="E63">
            <v>100162</v>
          </cell>
          <cell r="F63">
            <v>372</v>
          </cell>
          <cell r="G63">
            <v>103160</v>
          </cell>
        </row>
        <row r="64">
          <cell r="A64">
            <v>430430</v>
          </cell>
          <cell r="B64" t="str">
            <v>CANDIDO GODOI</v>
          </cell>
          <cell r="C64" t="str">
            <v>RS</v>
          </cell>
          <cell r="D64">
            <v>270</v>
          </cell>
          <cell r="E64">
            <v>593030</v>
          </cell>
          <cell r="F64">
            <v>1168</v>
          </cell>
          <cell r="G64">
            <v>364895</v>
          </cell>
          <cell r="H64">
            <v>294</v>
          </cell>
        </row>
        <row r="65">
          <cell r="A65">
            <v>354700</v>
          </cell>
          <cell r="B65" t="str">
            <v>SANTA MARIA DA SERRA</v>
          </cell>
          <cell r="C65" t="str">
            <v>SP</v>
          </cell>
          <cell r="D65">
            <v>7986</v>
          </cell>
          <cell r="E65">
            <v>50</v>
          </cell>
          <cell r="F65">
            <v>226</v>
          </cell>
          <cell r="G65">
            <v>82390</v>
          </cell>
          <cell r="I65">
            <v>542</v>
          </cell>
        </row>
        <row r="66">
          <cell r="A66">
            <v>411400</v>
          </cell>
          <cell r="B66" t="str">
            <v>MAMBORE</v>
          </cell>
          <cell r="C66" t="str">
            <v>PR</v>
          </cell>
          <cell r="D66">
            <v>38960</v>
          </cell>
          <cell r="E66">
            <v>1008747</v>
          </cell>
          <cell r="F66">
            <v>66894</v>
          </cell>
          <cell r="G66">
            <v>1829184</v>
          </cell>
          <cell r="H66">
            <v>36906</v>
          </cell>
          <cell r="I66">
            <v>2319537</v>
          </cell>
        </row>
        <row r="67">
          <cell r="A67">
            <v>412790</v>
          </cell>
          <cell r="B67" t="str">
            <v>TUNEIRAS DO OESTE</v>
          </cell>
          <cell r="C67" t="str">
            <v>PR</v>
          </cell>
          <cell r="D67">
            <v>83747</v>
          </cell>
          <cell r="E67">
            <v>590081</v>
          </cell>
          <cell r="F67">
            <v>10242</v>
          </cell>
          <cell r="G67">
            <v>10909666</v>
          </cell>
          <cell r="H67">
            <v>9932</v>
          </cell>
          <cell r="I67">
            <v>12670628</v>
          </cell>
        </row>
        <row r="68">
          <cell r="A68">
            <v>420690</v>
          </cell>
          <cell r="B68" t="str">
            <v>IBIRAMA</v>
          </cell>
          <cell r="C68" t="str">
            <v>SC</v>
          </cell>
          <cell r="D68">
            <v>3931</v>
          </cell>
          <cell r="E68">
            <v>1371419</v>
          </cell>
          <cell r="H68">
            <v>2505</v>
          </cell>
          <cell r="I68">
            <v>17280675</v>
          </cell>
        </row>
        <row r="69">
          <cell r="A69">
            <v>355380</v>
          </cell>
          <cell r="B69" t="str">
            <v>TAQUARITUBA</v>
          </cell>
          <cell r="C69" t="str">
            <v>SP</v>
          </cell>
          <cell r="F69">
            <v>30147</v>
          </cell>
          <cell r="G69">
            <v>4228858</v>
          </cell>
          <cell r="H69">
            <v>13912</v>
          </cell>
          <cell r="I69">
            <v>9541164</v>
          </cell>
        </row>
        <row r="70">
          <cell r="A70">
            <v>350670</v>
          </cell>
          <cell r="B70" t="str">
            <v>BOA ESPERANCA DO SUL</v>
          </cell>
          <cell r="C70" t="str">
            <v>SP</v>
          </cell>
          <cell r="F70">
            <v>1545</v>
          </cell>
          <cell r="G70">
            <v>626993</v>
          </cell>
          <cell r="H70">
            <v>11917</v>
          </cell>
          <cell r="I70">
            <v>1773056</v>
          </cell>
        </row>
        <row r="71">
          <cell r="A71">
            <v>421080</v>
          </cell>
          <cell r="B71" t="str">
            <v>MELEIRO</v>
          </cell>
          <cell r="C71" t="str">
            <v>SC</v>
          </cell>
          <cell r="F71">
            <v>15157</v>
          </cell>
          <cell r="G71">
            <v>8436282</v>
          </cell>
          <cell r="H71">
            <v>6301</v>
          </cell>
          <cell r="I71">
            <v>9918721</v>
          </cell>
        </row>
        <row r="72">
          <cell r="A72">
            <v>430650</v>
          </cell>
          <cell r="B72" t="str">
            <v>DOM FELICIANO</v>
          </cell>
          <cell r="C72" t="str">
            <v>RS</v>
          </cell>
          <cell r="H72">
            <v>3893</v>
          </cell>
          <cell r="I72">
            <v>427642</v>
          </cell>
        </row>
        <row r="73">
          <cell r="A73">
            <v>420640</v>
          </cell>
          <cell r="B73" t="str">
            <v>GUARACIABA</v>
          </cell>
          <cell r="C73" t="str">
            <v>SC</v>
          </cell>
          <cell r="D73">
            <v>30</v>
          </cell>
        </row>
        <row r="74">
          <cell r="A74">
            <v>353284</v>
          </cell>
          <cell r="B74" t="str">
            <v>NOVA CANAA PAULISTA</v>
          </cell>
          <cell r="C74" t="str">
            <v>SP</v>
          </cell>
          <cell r="H74">
            <v>1033</v>
          </cell>
          <cell r="I74">
            <v>1025961</v>
          </cell>
        </row>
        <row r="75">
          <cell r="A75">
            <v>412840</v>
          </cell>
          <cell r="B75" t="str">
            <v>URAI</v>
          </cell>
          <cell r="C75" t="str">
            <v>PR</v>
          </cell>
          <cell r="D75">
            <v>298</v>
          </cell>
          <cell r="E75">
            <v>878661</v>
          </cell>
          <cell r="F75">
            <v>532</v>
          </cell>
          <cell r="G75">
            <v>893589</v>
          </cell>
        </row>
        <row r="76">
          <cell r="A76">
            <v>420050</v>
          </cell>
          <cell r="B76" t="str">
            <v>AGUAS DE CHAPECO</v>
          </cell>
          <cell r="C76" t="str">
            <v>SC</v>
          </cell>
          <cell r="D76">
            <v>7</v>
          </cell>
        </row>
        <row r="77">
          <cell r="A77">
            <v>432070</v>
          </cell>
          <cell r="B77" t="str">
            <v>SOBRADINHO</v>
          </cell>
          <cell r="C77" t="str">
            <v>RS</v>
          </cell>
          <cell r="E77">
            <v>754031</v>
          </cell>
          <cell r="G77">
            <v>521650</v>
          </cell>
          <cell r="I77">
            <v>2815885</v>
          </cell>
        </row>
        <row r="78">
          <cell r="A78">
            <v>430710</v>
          </cell>
          <cell r="B78" t="str">
            <v>HERVAL</v>
          </cell>
          <cell r="C78" t="str">
            <v>RS</v>
          </cell>
          <cell r="E78">
            <v>616077</v>
          </cell>
          <cell r="G78">
            <v>13049543</v>
          </cell>
        </row>
        <row r="79">
          <cell r="A79">
            <v>320465</v>
          </cell>
          <cell r="B79" t="str">
            <v>SAO DOMINGOS DO NORTE</v>
          </cell>
          <cell r="C79" t="str">
            <v>ES</v>
          </cell>
        </row>
        <row r="80">
          <cell r="A80">
            <v>420070</v>
          </cell>
          <cell r="B80" t="str">
            <v>ALFREDO WAGNER</v>
          </cell>
          <cell r="C80" t="str">
            <v>SC</v>
          </cell>
          <cell r="E80">
            <v>2526381</v>
          </cell>
        </row>
        <row r="81">
          <cell r="A81">
            <v>350020</v>
          </cell>
          <cell r="B81" t="str">
            <v>ADOLFO</v>
          </cell>
          <cell r="C81" t="str">
            <v>SP</v>
          </cell>
          <cell r="H81">
            <v>600</v>
          </cell>
          <cell r="I81">
            <v>851249</v>
          </cell>
        </row>
        <row r="82">
          <cell r="A82">
            <v>431510</v>
          </cell>
          <cell r="B82" t="str">
            <v>PORTO XAVIER</v>
          </cell>
          <cell r="C82" t="str">
            <v>RS</v>
          </cell>
          <cell r="E82">
            <v>495240</v>
          </cell>
        </row>
        <row r="83">
          <cell r="A83">
            <v>430130</v>
          </cell>
          <cell r="B83" t="str">
            <v>ARROIO GRANDE</v>
          </cell>
          <cell r="C83" t="str">
            <v>RS</v>
          </cell>
          <cell r="D83">
            <v>6609</v>
          </cell>
          <cell r="E83">
            <v>1468036</v>
          </cell>
          <cell r="F83">
            <v>7758</v>
          </cell>
          <cell r="G83">
            <v>1442262</v>
          </cell>
          <cell r="H83">
            <v>11657</v>
          </cell>
        </row>
        <row r="84">
          <cell r="A84">
            <v>420195</v>
          </cell>
          <cell r="B84" t="str">
            <v>BALNEARIO ARROIO DO SILVA</v>
          </cell>
          <cell r="C84" t="str">
            <v>SC</v>
          </cell>
          <cell r="D84">
            <v>4120</v>
          </cell>
          <cell r="E84">
            <v>626939</v>
          </cell>
          <cell r="F84">
            <v>18992</v>
          </cell>
          <cell r="G84">
            <v>694707</v>
          </cell>
          <cell r="H84">
            <v>4716</v>
          </cell>
        </row>
        <row r="85">
          <cell r="A85">
            <v>353250</v>
          </cell>
          <cell r="B85" t="str">
            <v>NEVES PAULISTA</v>
          </cell>
          <cell r="C85" t="str">
            <v>SP</v>
          </cell>
          <cell r="D85">
            <v>929</v>
          </cell>
          <cell r="E85">
            <v>48258</v>
          </cell>
          <cell r="F85">
            <v>1016</v>
          </cell>
          <cell r="G85">
            <v>51070</v>
          </cell>
          <cell r="H85">
            <v>7173</v>
          </cell>
        </row>
        <row r="86">
          <cell r="A86">
            <v>412770</v>
          </cell>
          <cell r="B86" t="str">
            <v>TOLEDO</v>
          </cell>
          <cell r="C86" t="str">
            <v>PR</v>
          </cell>
          <cell r="D86">
            <v>5355</v>
          </cell>
          <cell r="E86">
            <v>365723</v>
          </cell>
          <cell r="F86">
            <v>1694508</v>
          </cell>
          <cell r="G86">
            <v>447437</v>
          </cell>
          <cell r="I86">
            <v>7228024</v>
          </cell>
        </row>
        <row r="87">
          <cell r="A87">
            <v>430605</v>
          </cell>
          <cell r="B87" t="str">
            <v>CRISTAL</v>
          </cell>
          <cell r="C87" t="str">
            <v>RS</v>
          </cell>
          <cell r="D87">
            <v>29702</v>
          </cell>
          <cell r="E87">
            <v>882028</v>
          </cell>
          <cell r="F87">
            <v>41584</v>
          </cell>
          <cell r="G87">
            <v>1090990</v>
          </cell>
          <cell r="H87">
            <v>20836</v>
          </cell>
        </row>
        <row r="88">
          <cell r="A88">
            <v>431175</v>
          </cell>
          <cell r="B88" t="str">
            <v>MANOEL VIANA</v>
          </cell>
          <cell r="C88" t="str">
            <v>RS</v>
          </cell>
          <cell r="D88">
            <v>7205</v>
          </cell>
          <cell r="E88">
            <v>553187</v>
          </cell>
          <cell r="F88">
            <v>6533</v>
          </cell>
          <cell r="G88">
            <v>458913</v>
          </cell>
          <cell r="H88">
            <v>1818</v>
          </cell>
        </row>
        <row r="89">
          <cell r="A89">
            <v>430155</v>
          </cell>
          <cell r="B89" t="str">
            <v>AUREA</v>
          </cell>
          <cell r="C89" t="str">
            <v>RS</v>
          </cell>
          <cell r="D89">
            <v>2178</v>
          </cell>
          <cell r="F89">
            <v>1089</v>
          </cell>
          <cell r="H89">
            <v>38568</v>
          </cell>
        </row>
        <row r="90">
          <cell r="A90">
            <v>411950</v>
          </cell>
          <cell r="B90" t="str">
            <v>PIRAQUARA</v>
          </cell>
          <cell r="C90" t="str">
            <v>PR</v>
          </cell>
          <cell r="F90">
            <v>865501</v>
          </cell>
          <cell r="G90">
            <v>76321585</v>
          </cell>
          <cell r="H90">
            <v>1189129</v>
          </cell>
          <cell r="I90">
            <v>168589816</v>
          </cell>
        </row>
        <row r="91">
          <cell r="A91">
            <v>320100</v>
          </cell>
          <cell r="B91" t="str">
            <v>BOA ESPERANCA</v>
          </cell>
          <cell r="C91" t="str">
            <v>ES</v>
          </cell>
          <cell r="D91">
            <v>36466</v>
          </cell>
          <cell r="E91">
            <v>293408</v>
          </cell>
          <cell r="F91">
            <v>19309</v>
          </cell>
          <cell r="G91">
            <v>657943</v>
          </cell>
        </row>
        <row r="92">
          <cell r="A92">
            <v>354550</v>
          </cell>
          <cell r="B92" t="str">
            <v>SANDOVALINA</v>
          </cell>
          <cell r="C92" t="str">
            <v>SP</v>
          </cell>
          <cell r="D92">
            <v>16460</v>
          </cell>
          <cell r="E92">
            <v>494860</v>
          </cell>
          <cell r="F92">
            <v>6152</v>
          </cell>
          <cell r="G92">
            <v>538934</v>
          </cell>
          <cell r="H92">
            <v>1480</v>
          </cell>
          <cell r="I92">
            <v>3569030</v>
          </cell>
        </row>
        <row r="93">
          <cell r="A93">
            <v>421280</v>
          </cell>
          <cell r="B93" t="str">
            <v>BALNEARIO PICARRAS</v>
          </cell>
          <cell r="C93" t="str">
            <v>SC</v>
          </cell>
          <cell r="D93">
            <v>790592</v>
          </cell>
          <cell r="E93">
            <v>4088833</v>
          </cell>
          <cell r="F93">
            <v>483321</v>
          </cell>
          <cell r="G93">
            <v>3566768</v>
          </cell>
          <cell r="H93">
            <v>362601</v>
          </cell>
        </row>
        <row r="94">
          <cell r="A94">
            <v>431280</v>
          </cell>
          <cell r="B94" t="str">
            <v>NOVA ARACA</v>
          </cell>
          <cell r="C94" t="str">
            <v>RS</v>
          </cell>
          <cell r="D94">
            <v>7306</v>
          </cell>
          <cell r="E94">
            <v>513044</v>
          </cell>
        </row>
        <row r="95">
          <cell r="A95">
            <v>431460</v>
          </cell>
          <cell r="B95" t="str">
            <v>PIRATINI</v>
          </cell>
          <cell r="C95" t="str">
            <v>RS</v>
          </cell>
          <cell r="D95">
            <v>29912</v>
          </cell>
          <cell r="E95">
            <v>630712</v>
          </cell>
          <cell r="F95">
            <v>12974</v>
          </cell>
          <cell r="G95">
            <v>707751</v>
          </cell>
          <cell r="H95">
            <v>9372</v>
          </cell>
          <cell r="I95">
            <v>1566616</v>
          </cell>
        </row>
        <row r="96">
          <cell r="A96">
            <v>411820</v>
          </cell>
          <cell r="B96" t="str">
            <v>PARANAGUA</v>
          </cell>
          <cell r="C96" t="str">
            <v>PR</v>
          </cell>
          <cell r="H96">
            <v>199322</v>
          </cell>
          <cell r="I96">
            <v>137875097</v>
          </cell>
        </row>
        <row r="97">
          <cell r="A97">
            <v>431870</v>
          </cell>
          <cell r="B97" t="str">
            <v>SAO LEOPOLDO</v>
          </cell>
          <cell r="C97" t="str">
            <v>RS</v>
          </cell>
          <cell r="D97">
            <v>243922</v>
          </cell>
          <cell r="E97">
            <v>2326429</v>
          </cell>
          <cell r="G97">
            <v>2869302</v>
          </cell>
          <cell r="I97">
            <v>3048134</v>
          </cell>
        </row>
        <row r="98">
          <cell r="A98">
            <v>411280</v>
          </cell>
          <cell r="B98" t="str">
            <v>JOAQUIM TAVORA</v>
          </cell>
          <cell r="C98" t="str">
            <v>PR</v>
          </cell>
          <cell r="H98">
            <v>0</v>
          </cell>
          <cell r="I98">
            <v>12295728</v>
          </cell>
        </row>
        <row r="99">
          <cell r="A99">
            <v>420545</v>
          </cell>
          <cell r="B99" t="str">
            <v>FORQUILHINHA</v>
          </cell>
          <cell r="C99" t="str">
            <v>SC</v>
          </cell>
          <cell r="D99">
            <v>378780</v>
          </cell>
          <cell r="E99">
            <v>1926579</v>
          </cell>
          <cell r="F99">
            <v>220597</v>
          </cell>
          <cell r="G99">
            <v>1837981</v>
          </cell>
          <cell r="H99">
            <v>179683</v>
          </cell>
        </row>
        <row r="100">
          <cell r="A100">
            <v>410510</v>
          </cell>
          <cell r="B100" t="str">
            <v>CENTENARIO DO SUL</v>
          </cell>
          <cell r="C100" t="str">
            <v>PR</v>
          </cell>
          <cell r="D100">
            <v>21003</v>
          </cell>
          <cell r="E100">
            <v>292050</v>
          </cell>
          <cell r="F100">
            <v>35927</v>
          </cell>
          <cell r="G100">
            <v>294311</v>
          </cell>
        </row>
        <row r="101">
          <cell r="A101">
            <v>411342</v>
          </cell>
          <cell r="B101" t="str">
            <v>LIDIANOPOLIS</v>
          </cell>
          <cell r="C101" t="str">
            <v>PR</v>
          </cell>
          <cell r="D101">
            <v>23476</v>
          </cell>
          <cell r="E101">
            <v>459466</v>
          </cell>
          <cell r="F101">
            <v>3713</v>
          </cell>
          <cell r="G101">
            <v>10722239</v>
          </cell>
          <cell r="H101">
            <v>1127</v>
          </cell>
          <cell r="I101">
            <v>10156921</v>
          </cell>
        </row>
        <row r="102">
          <cell r="A102">
            <v>410370</v>
          </cell>
          <cell r="B102" t="str">
            <v>CAMBE</v>
          </cell>
          <cell r="C102" t="str">
            <v>PR</v>
          </cell>
          <cell r="F102">
            <v>22882</v>
          </cell>
          <cell r="G102">
            <v>41215257</v>
          </cell>
          <cell r="H102">
            <v>1083826</v>
          </cell>
          <cell r="I102">
            <v>95214889</v>
          </cell>
        </row>
        <row r="103">
          <cell r="A103">
            <v>320040</v>
          </cell>
          <cell r="B103" t="str">
            <v>ANCHIETA</v>
          </cell>
          <cell r="C103" t="str">
            <v>ES</v>
          </cell>
          <cell r="D103">
            <v>437449</v>
          </cell>
          <cell r="E103">
            <v>5270380</v>
          </cell>
          <cell r="F103">
            <v>625081</v>
          </cell>
          <cell r="G103">
            <v>5992408</v>
          </cell>
        </row>
        <row r="104">
          <cell r="A104">
            <v>421450</v>
          </cell>
          <cell r="B104" t="str">
            <v>RIO DO CAMPO</v>
          </cell>
          <cell r="C104" t="str">
            <v>SC</v>
          </cell>
          <cell r="F104">
            <v>33929</v>
          </cell>
          <cell r="H104">
            <v>1375</v>
          </cell>
          <cell r="I104">
            <v>460330</v>
          </cell>
        </row>
        <row r="105">
          <cell r="A105">
            <v>510800</v>
          </cell>
          <cell r="B105" t="str">
            <v>TAPURAH</v>
          </cell>
          <cell r="C105" t="str">
            <v>MT</v>
          </cell>
          <cell r="E105">
            <v>852906</v>
          </cell>
          <cell r="F105">
            <v>1853</v>
          </cell>
          <cell r="G105">
            <v>758400</v>
          </cell>
          <cell r="I105">
            <v>953342</v>
          </cell>
        </row>
        <row r="106">
          <cell r="A106">
            <v>420770</v>
          </cell>
          <cell r="B106" t="str">
            <v>IPUMIRIM</v>
          </cell>
          <cell r="C106" t="str">
            <v>SC</v>
          </cell>
          <cell r="D106">
            <v>181</v>
          </cell>
          <cell r="E106">
            <v>407708</v>
          </cell>
          <cell r="F106">
            <v>5</v>
          </cell>
          <cell r="G106">
            <v>336570</v>
          </cell>
          <cell r="I106">
            <v>413334</v>
          </cell>
        </row>
        <row r="107">
          <cell r="A107">
            <v>353560</v>
          </cell>
          <cell r="B107" t="str">
            <v>PARAIBUNA</v>
          </cell>
          <cell r="C107" t="str">
            <v>SP</v>
          </cell>
        </row>
        <row r="108">
          <cell r="A108">
            <v>355600</v>
          </cell>
          <cell r="B108" t="str">
            <v>URUPES</v>
          </cell>
          <cell r="C108" t="str">
            <v>SP</v>
          </cell>
        </row>
        <row r="109">
          <cell r="A109">
            <v>354180</v>
          </cell>
          <cell r="B109" t="str">
            <v>QUEIROZ</v>
          </cell>
          <cell r="C109" t="str">
            <v>SP</v>
          </cell>
          <cell r="D109">
            <v>1624</v>
          </cell>
          <cell r="E109">
            <v>80204</v>
          </cell>
          <cell r="F109">
            <v>264</v>
          </cell>
          <cell r="G109">
            <v>898267</v>
          </cell>
          <cell r="H109">
            <v>1238</v>
          </cell>
          <cell r="I109">
            <v>1491390</v>
          </cell>
        </row>
        <row r="110">
          <cell r="A110">
            <v>353770</v>
          </cell>
          <cell r="B110" t="str">
            <v>PIACATU</v>
          </cell>
          <cell r="C110" t="str">
            <v>SP</v>
          </cell>
          <cell r="D110">
            <v>14844</v>
          </cell>
          <cell r="E110">
            <v>665887</v>
          </cell>
          <cell r="F110">
            <v>1580</v>
          </cell>
        </row>
        <row r="111">
          <cell r="A111">
            <v>430105</v>
          </cell>
          <cell r="B111" t="str">
            <v>ARROIO DO SAL</v>
          </cell>
          <cell r="C111" t="str">
            <v>RS</v>
          </cell>
          <cell r="D111">
            <v>29962</v>
          </cell>
          <cell r="E111">
            <v>934575</v>
          </cell>
          <cell r="F111">
            <v>78309</v>
          </cell>
          <cell r="G111">
            <v>730886</v>
          </cell>
          <cell r="H111">
            <v>33719</v>
          </cell>
          <cell r="I111">
            <v>1950407</v>
          </cell>
        </row>
        <row r="112">
          <cell r="A112">
            <v>350370</v>
          </cell>
          <cell r="B112" t="str">
            <v>ARIRANHA</v>
          </cell>
          <cell r="C112" t="str">
            <v>SP</v>
          </cell>
          <cell r="D112">
            <v>162563</v>
          </cell>
          <cell r="E112">
            <v>421447</v>
          </cell>
          <cell r="F112">
            <v>158696</v>
          </cell>
          <cell r="G112">
            <v>415063</v>
          </cell>
        </row>
        <row r="113">
          <cell r="A113">
            <v>355030</v>
          </cell>
          <cell r="B113" t="str">
            <v>SAO PAULO</v>
          </cell>
          <cell r="C113" t="str">
            <v>SP</v>
          </cell>
          <cell r="D113">
            <v>15838045</v>
          </cell>
          <cell r="E113">
            <v>128154348</v>
          </cell>
          <cell r="F113">
            <v>19087553</v>
          </cell>
          <cell r="G113">
            <v>136334251</v>
          </cell>
          <cell r="H113">
            <v>16553282</v>
          </cell>
        </row>
        <row r="114">
          <cell r="A114">
            <v>170210</v>
          </cell>
          <cell r="B114" t="str">
            <v>ARAGUAINA</v>
          </cell>
          <cell r="C114" t="str">
            <v>TO</v>
          </cell>
          <cell r="D114">
            <v>514958</v>
          </cell>
          <cell r="E114">
            <v>2564243</v>
          </cell>
          <cell r="F114">
            <v>841942</v>
          </cell>
          <cell r="G114">
            <v>2213868</v>
          </cell>
        </row>
        <row r="115">
          <cell r="A115">
            <v>352510</v>
          </cell>
          <cell r="B115" t="str">
            <v>JARDINOPOLIS</v>
          </cell>
          <cell r="C115" t="str">
            <v>SP</v>
          </cell>
          <cell r="E115">
            <v>3023837</v>
          </cell>
          <cell r="G115">
            <v>3023837</v>
          </cell>
        </row>
        <row r="116">
          <cell r="A116">
            <v>354560</v>
          </cell>
          <cell r="B116" t="str">
            <v>SANTA ADELIA</v>
          </cell>
          <cell r="C116" t="str">
            <v>SP</v>
          </cell>
          <cell r="D116">
            <v>262812</v>
          </cell>
          <cell r="E116">
            <v>619548</v>
          </cell>
          <cell r="F116">
            <v>226820</v>
          </cell>
          <cell r="G116">
            <v>627586</v>
          </cell>
        </row>
        <row r="117">
          <cell r="A117">
            <v>430420</v>
          </cell>
          <cell r="B117" t="str">
            <v>CANDELARIA</v>
          </cell>
          <cell r="C117" t="str">
            <v>RS</v>
          </cell>
          <cell r="D117">
            <v>7507</v>
          </cell>
          <cell r="E117">
            <v>7843018</v>
          </cell>
          <cell r="H117">
            <v>1056</v>
          </cell>
          <cell r="I117">
            <v>22150631</v>
          </cell>
        </row>
        <row r="118">
          <cell r="A118">
            <v>431740</v>
          </cell>
          <cell r="B118" t="str">
            <v>SANTIAGO</v>
          </cell>
          <cell r="C118" t="str">
            <v>RS</v>
          </cell>
          <cell r="D118">
            <v>39126</v>
          </cell>
          <cell r="E118">
            <v>2492141</v>
          </cell>
          <cell r="F118">
            <v>163993</v>
          </cell>
          <cell r="G118">
            <v>2684301</v>
          </cell>
          <cell r="H118">
            <v>108396</v>
          </cell>
        </row>
        <row r="119">
          <cell r="A119">
            <v>355330</v>
          </cell>
          <cell r="B119" t="str">
            <v>TAMBAU</v>
          </cell>
          <cell r="C119" t="str">
            <v>SP</v>
          </cell>
          <cell r="F119">
            <v>533</v>
          </cell>
          <cell r="G119">
            <v>169</v>
          </cell>
        </row>
        <row r="120">
          <cell r="A120">
            <v>420630</v>
          </cell>
          <cell r="B120" t="str">
            <v>GUABIRUBA</v>
          </cell>
          <cell r="C120" t="str">
            <v>SC</v>
          </cell>
          <cell r="D120">
            <v>171646</v>
          </cell>
          <cell r="E120">
            <v>281</v>
          </cell>
          <cell r="F120">
            <v>110500</v>
          </cell>
          <cell r="G120">
            <v>1121297</v>
          </cell>
          <cell r="H120">
            <v>223263</v>
          </cell>
          <cell r="I120">
            <v>21573813</v>
          </cell>
        </row>
        <row r="121">
          <cell r="A121">
            <v>352170</v>
          </cell>
          <cell r="B121" t="str">
            <v>ITABERA</v>
          </cell>
          <cell r="C121" t="str">
            <v>SP</v>
          </cell>
          <cell r="D121">
            <v>349290</v>
          </cell>
          <cell r="E121">
            <v>1335149</v>
          </cell>
          <cell r="F121">
            <v>28677</v>
          </cell>
          <cell r="G121">
            <v>3485611</v>
          </cell>
          <cell r="H121">
            <v>28912</v>
          </cell>
          <cell r="I121">
            <v>3152928</v>
          </cell>
        </row>
        <row r="122">
          <cell r="A122">
            <v>430040</v>
          </cell>
          <cell r="B122" t="str">
            <v>ALEGRETE</v>
          </cell>
          <cell r="C122" t="str">
            <v>RS</v>
          </cell>
          <cell r="D122">
            <v>55438</v>
          </cell>
          <cell r="E122">
            <v>6552679</v>
          </cell>
          <cell r="F122">
            <v>34679</v>
          </cell>
          <cell r="G122">
            <v>6175178</v>
          </cell>
          <cell r="H122">
            <v>10113</v>
          </cell>
        </row>
        <row r="123">
          <cell r="A123">
            <v>431225</v>
          </cell>
          <cell r="B123" t="str">
            <v>MINAS DO LEAO</v>
          </cell>
          <cell r="C123" t="str">
            <v>RS</v>
          </cell>
          <cell r="D123">
            <v>135404</v>
          </cell>
          <cell r="E123">
            <v>31362150</v>
          </cell>
          <cell r="F123">
            <v>3218</v>
          </cell>
          <cell r="G123">
            <v>31414552</v>
          </cell>
          <cell r="H123">
            <v>7656</v>
          </cell>
        </row>
        <row r="124">
          <cell r="A124">
            <v>420170</v>
          </cell>
          <cell r="B124" t="str">
            <v>ASCURRA</v>
          </cell>
          <cell r="C124" t="str">
            <v>SC</v>
          </cell>
          <cell r="D124">
            <v>123006</v>
          </cell>
          <cell r="E124">
            <v>711087</v>
          </cell>
          <cell r="F124">
            <v>34443</v>
          </cell>
          <cell r="G124">
            <v>8216866</v>
          </cell>
          <cell r="H124">
            <v>146366</v>
          </cell>
          <cell r="I124">
            <v>10595845</v>
          </cell>
        </row>
        <row r="125">
          <cell r="A125">
            <v>320380</v>
          </cell>
          <cell r="B125" t="str">
            <v>MUQUI</v>
          </cell>
          <cell r="C125" t="str">
            <v>ES</v>
          </cell>
          <cell r="D125">
            <v>8947</v>
          </cell>
          <cell r="E125">
            <v>213616</v>
          </cell>
          <cell r="F125">
            <v>6533</v>
          </cell>
          <cell r="G125">
            <v>223402</v>
          </cell>
          <cell r="H125">
            <v>362</v>
          </cell>
        </row>
        <row r="126">
          <cell r="A126">
            <v>431560</v>
          </cell>
          <cell r="B126" t="str">
            <v>RIO GRANDE</v>
          </cell>
          <cell r="C126" t="str">
            <v>RS</v>
          </cell>
          <cell r="E126">
            <v>295494</v>
          </cell>
          <cell r="F126">
            <v>216934</v>
          </cell>
          <cell r="G126">
            <v>2975156</v>
          </cell>
          <cell r="I126">
            <v>279785</v>
          </cell>
        </row>
        <row r="127">
          <cell r="A127">
            <v>352980</v>
          </cell>
          <cell r="B127" t="str">
            <v>MINEIROS DO TIETE</v>
          </cell>
          <cell r="C127" t="str">
            <v>SP</v>
          </cell>
          <cell r="F127">
            <v>37467</v>
          </cell>
          <cell r="G127">
            <v>493081</v>
          </cell>
          <cell r="H127">
            <v>40268</v>
          </cell>
          <cell r="I127">
            <v>6520913</v>
          </cell>
        </row>
        <row r="128">
          <cell r="A128">
            <v>431455</v>
          </cell>
          <cell r="B128" t="str">
            <v>PIRAPO</v>
          </cell>
          <cell r="C128" t="str">
            <v>RS</v>
          </cell>
          <cell r="F128">
            <v>4053</v>
          </cell>
          <cell r="G128">
            <v>374360</v>
          </cell>
        </row>
        <row r="129">
          <cell r="A129">
            <v>320503</v>
          </cell>
          <cell r="B129" t="str">
            <v>VARGEM ALTA</v>
          </cell>
          <cell r="C129" t="str">
            <v>ES</v>
          </cell>
          <cell r="D129">
            <v>7957</v>
          </cell>
          <cell r="E129">
            <v>1528995</v>
          </cell>
          <cell r="F129">
            <v>37282</v>
          </cell>
          <cell r="G129">
            <v>1449009</v>
          </cell>
        </row>
        <row r="130">
          <cell r="A130">
            <v>500793</v>
          </cell>
          <cell r="B130" t="str">
            <v>SONORA</v>
          </cell>
          <cell r="C130" t="str">
            <v>MS</v>
          </cell>
          <cell r="F130">
            <v>8774</v>
          </cell>
          <cell r="I130">
            <v>12259</v>
          </cell>
        </row>
        <row r="131">
          <cell r="A131">
            <v>430680</v>
          </cell>
          <cell r="B131" t="str">
            <v>ENCANTADO</v>
          </cell>
          <cell r="C131" t="str">
            <v>RS</v>
          </cell>
          <cell r="E131">
            <v>787142</v>
          </cell>
          <cell r="I131">
            <v>2258362</v>
          </cell>
        </row>
        <row r="132">
          <cell r="A132">
            <v>350925</v>
          </cell>
          <cell r="B132" t="str">
            <v>CAJATI</v>
          </cell>
          <cell r="C132" t="str">
            <v>SP</v>
          </cell>
          <cell r="G132">
            <v>48767931</v>
          </cell>
          <cell r="I132">
            <v>68281005</v>
          </cell>
        </row>
        <row r="133">
          <cell r="A133">
            <v>351690</v>
          </cell>
          <cell r="B133" t="str">
            <v>GENERAL SALGADO</v>
          </cell>
          <cell r="C133" t="str">
            <v>SP</v>
          </cell>
          <cell r="D133">
            <v>58790</v>
          </cell>
          <cell r="E133">
            <v>492737</v>
          </cell>
          <cell r="F133">
            <v>52799</v>
          </cell>
          <cell r="G133">
            <v>379016</v>
          </cell>
          <cell r="H133">
            <v>60478</v>
          </cell>
        </row>
        <row r="134">
          <cell r="A134">
            <v>351120</v>
          </cell>
          <cell r="B134" t="str">
            <v>CATIGUA</v>
          </cell>
          <cell r="C134" t="str">
            <v>SP</v>
          </cell>
          <cell r="D134">
            <v>19583</v>
          </cell>
          <cell r="E134">
            <v>241056</v>
          </cell>
          <cell r="F134">
            <v>13216</v>
          </cell>
          <cell r="G134">
            <v>229270</v>
          </cell>
        </row>
        <row r="135">
          <cell r="A135">
            <v>421660</v>
          </cell>
          <cell r="B135" t="str">
            <v>SAO JOSE</v>
          </cell>
          <cell r="C135" t="str">
            <v>SC</v>
          </cell>
          <cell r="D135">
            <v>3233503</v>
          </cell>
          <cell r="E135">
            <v>7035338</v>
          </cell>
          <cell r="F135">
            <v>2918449</v>
          </cell>
          <cell r="G135">
            <v>7684288</v>
          </cell>
          <cell r="H135">
            <v>2025512</v>
          </cell>
        </row>
        <row r="136">
          <cell r="A136">
            <v>351940</v>
          </cell>
          <cell r="B136" t="str">
            <v>IBIRA</v>
          </cell>
          <cell r="C136" t="str">
            <v>SP</v>
          </cell>
          <cell r="F136">
            <v>1947</v>
          </cell>
          <cell r="G136">
            <v>533925</v>
          </cell>
        </row>
        <row r="137">
          <cell r="A137">
            <v>420750</v>
          </cell>
          <cell r="B137" t="str">
            <v>INDAIAL</v>
          </cell>
          <cell r="C137" t="str">
            <v>SC</v>
          </cell>
          <cell r="F137">
            <v>216997</v>
          </cell>
          <cell r="G137">
            <v>54122766</v>
          </cell>
          <cell r="H137">
            <v>1150819</v>
          </cell>
          <cell r="I137">
            <v>93352893</v>
          </cell>
        </row>
        <row r="138">
          <cell r="A138">
            <v>411020</v>
          </cell>
          <cell r="B138" t="str">
            <v>INACIO MARTINS</v>
          </cell>
          <cell r="C138" t="str">
            <v>PR</v>
          </cell>
          <cell r="F138">
            <v>23714</v>
          </cell>
          <cell r="G138">
            <v>8859320</v>
          </cell>
          <cell r="H138">
            <v>15764</v>
          </cell>
          <cell r="I138">
            <v>11239353</v>
          </cell>
        </row>
        <row r="139">
          <cell r="A139">
            <v>354000</v>
          </cell>
          <cell r="B139" t="str">
            <v>POMPEIA</v>
          </cell>
          <cell r="C139" t="str">
            <v>SP</v>
          </cell>
          <cell r="D139">
            <v>31809</v>
          </cell>
          <cell r="E139">
            <v>447966</v>
          </cell>
          <cell r="F139">
            <v>24829</v>
          </cell>
        </row>
        <row r="140">
          <cell r="A140">
            <v>430235</v>
          </cell>
          <cell r="B140" t="str">
            <v>BOM PRINCIPIO</v>
          </cell>
          <cell r="C140" t="str">
            <v>RS</v>
          </cell>
          <cell r="D140">
            <v>52783</v>
          </cell>
          <cell r="E140">
            <v>717097</v>
          </cell>
        </row>
        <row r="141">
          <cell r="A141">
            <v>320506</v>
          </cell>
          <cell r="B141" t="str">
            <v>VENDA NOVA DO IMIGRANTE</v>
          </cell>
          <cell r="C141" t="str">
            <v>ES</v>
          </cell>
          <cell r="D141">
            <v>417684</v>
          </cell>
          <cell r="E141">
            <v>2911690</v>
          </cell>
          <cell r="F141">
            <v>2048</v>
          </cell>
        </row>
        <row r="142">
          <cell r="A142">
            <v>431113</v>
          </cell>
          <cell r="B142" t="str">
            <v>JARI</v>
          </cell>
          <cell r="C142" t="str">
            <v>RS</v>
          </cell>
          <cell r="D142">
            <v>55101</v>
          </cell>
          <cell r="E142">
            <v>930395</v>
          </cell>
          <cell r="F142">
            <v>87912</v>
          </cell>
          <cell r="G142">
            <v>932290</v>
          </cell>
          <cell r="H142">
            <v>20020</v>
          </cell>
        </row>
        <row r="143">
          <cell r="A143">
            <v>430543</v>
          </cell>
          <cell r="B143" t="str">
            <v>CHUI</v>
          </cell>
          <cell r="C143" t="str">
            <v>RS</v>
          </cell>
          <cell r="D143">
            <v>2178</v>
          </cell>
          <cell r="E143">
            <v>478663</v>
          </cell>
          <cell r="F143">
            <v>25453</v>
          </cell>
          <cell r="G143">
            <v>237539</v>
          </cell>
        </row>
        <row r="144">
          <cell r="A144">
            <v>320140</v>
          </cell>
          <cell r="B144" t="str">
            <v>CASTELO</v>
          </cell>
          <cell r="C144" t="str">
            <v>ES</v>
          </cell>
          <cell r="D144">
            <v>389284</v>
          </cell>
          <cell r="E144">
            <v>1336609</v>
          </cell>
          <cell r="F144">
            <v>363349</v>
          </cell>
          <cell r="G144">
            <v>1145936</v>
          </cell>
        </row>
        <row r="145">
          <cell r="A145">
            <v>412060</v>
          </cell>
          <cell r="B145" t="str">
            <v>PRUDENTOPOLIS</v>
          </cell>
          <cell r="C145" t="str">
            <v>PR</v>
          </cell>
          <cell r="D145">
            <v>207296</v>
          </cell>
          <cell r="E145">
            <v>1005273</v>
          </cell>
          <cell r="F145">
            <v>264546</v>
          </cell>
          <cell r="G145">
            <v>25946609</v>
          </cell>
          <cell r="H145">
            <v>208419</v>
          </cell>
          <cell r="I145">
            <v>28626481</v>
          </cell>
        </row>
        <row r="146">
          <cell r="A146">
            <v>510263</v>
          </cell>
          <cell r="B146" t="str">
            <v>CAMPO NOVO DO PARECIS</v>
          </cell>
          <cell r="C146" t="str">
            <v>MT</v>
          </cell>
          <cell r="F146">
            <v>127802</v>
          </cell>
          <cell r="H146">
            <v>120466</v>
          </cell>
        </row>
        <row r="147">
          <cell r="A147">
            <v>421640</v>
          </cell>
          <cell r="B147" t="str">
            <v>SAO JOAO DO SUL</v>
          </cell>
          <cell r="C147" t="str">
            <v>SC</v>
          </cell>
          <cell r="D147">
            <v>8792</v>
          </cell>
          <cell r="E147">
            <v>517234</v>
          </cell>
          <cell r="F147">
            <v>26603</v>
          </cell>
          <cell r="G147">
            <v>521029</v>
          </cell>
          <cell r="H147">
            <v>5550</v>
          </cell>
          <cell r="I147">
            <v>6412</v>
          </cell>
        </row>
        <row r="148">
          <cell r="A148">
            <v>431915</v>
          </cell>
          <cell r="B148" t="str">
            <v>SAO MIGUEL DAS MISSOES</v>
          </cell>
          <cell r="C148" t="str">
            <v>RS</v>
          </cell>
          <cell r="D148">
            <v>31575</v>
          </cell>
          <cell r="E148">
            <v>448795</v>
          </cell>
          <cell r="F148">
            <v>13823</v>
          </cell>
          <cell r="G148">
            <v>370999</v>
          </cell>
        </row>
        <row r="149">
          <cell r="A149">
            <v>431200</v>
          </cell>
          <cell r="B149" t="str">
            <v>MARIANO MORO</v>
          </cell>
          <cell r="C149" t="str">
            <v>RS</v>
          </cell>
          <cell r="D149">
            <v>1060</v>
          </cell>
          <cell r="F149">
            <v>13057</v>
          </cell>
          <cell r="G149">
            <v>62087</v>
          </cell>
          <cell r="H149">
            <v>1980</v>
          </cell>
        </row>
        <row r="150">
          <cell r="A150">
            <v>432180</v>
          </cell>
          <cell r="B150" t="str">
            <v>TRES DE MAIO</v>
          </cell>
          <cell r="C150" t="str">
            <v>RS</v>
          </cell>
          <cell r="D150">
            <v>6706</v>
          </cell>
          <cell r="E150">
            <v>1762303</v>
          </cell>
          <cell r="G150">
            <v>1641144</v>
          </cell>
        </row>
        <row r="151">
          <cell r="A151">
            <v>420360</v>
          </cell>
          <cell r="B151" t="str">
            <v>CAMPOS NOVOS</v>
          </cell>
          <cell r="C151" t="str">
            <v>SC</v>
          </cell>
          <cell r="D151">
            <v>12494</v>
          </cell>
          <cell r="F151">
            <v>735357</v>
          </cell>
          <cell r="G151">
            <v>9180871</v>
          </cell>
          <cell r="I151">
            <v>3945657</v>
          </cell>
        </row>
        <row r="152">
          <cell r="A152">
            <v>412230</v>
          </cell>
          <cell r="B152" t="str">
            <v>RIO NEGRO</v>
          </cell>
          <cell r="C152" t="str">
            <v>PR</v>
          </cell>
          <cell r="H152">
            <v>96465</v>
          </cell>
          <cell r="I152">
            <v>10478694</v>
          </cell>
        </row>
        <row r="153">
          <cell r="A153">
            <v>430470</v>
          </cell>
          <cell r="B153" t="str">
            <v>CARAZINHO</v>
          </cell>
          <cell r="C153" t="str">
            <v>RS</v>
          </cell>
          <cell r="H153">
            <v>29106</v>
          </cell>
          <cell r="I153">
            <v>2685796</v>
          </cell>
        </row>
        <row r="154">
          <cell r="A154">
            <v>510850</v>
          </cell>
          <cell r="B154" t="str">
            <v>VERA</v>
          </cell>
          <cell r="C154" t="str">
            <v>MT</v>
          </cell>
          <cell r="F154">
            <v>24721</v>
          </cell>
          <cell r="G154">
            <v>533587</v>
          </cell>
          <cell r="H154">
            <v>131091</v>
          </cell>
          <cell r="I154">
            <v>1188468</v>
          </cell>
        </row>
        <row r="155">
          <cell r="A155">
            <v>431960</v>
          </cell>
          <cell r="B155" t="str">
            <v>SAO SEPE</v>
          </cell>
          <cell r="C155" t="str">
            <v>RS</v>
          </cell>
          <cell r="H155">
            <v>48277</v>
          </cell>
          <cell r="I155">
            <v>1419313</v>
          </cell>
        </row>
        <row r="156">
          <cell r="A156">
            <v>411295</v>
          </cell>
          <cell r="B156" t="str">
            <v>JURANDA</v>
          </cell>
          <cell r="C156" t="str">
            <v>PR</v>
          </cell>
          <cell r="F156">
            <v>1617</v>
          </cell>
          <cell r="G156">
            <v>105288</v>
          </cell>
          <cell r="H156">
            <v>366701</v>
          </cell>
          <cell r="I156">
            <v>2096164</v>
          </cell>
        </row>
        <row r="157">
          <cell r="A157">
            <v>352520</v>
          </cell>
          <cell r="B157" t="str">
            <v>JARINU</v>
          </cell>
          <cell r="C157" t="str">
            <v>SP</v>
          </cell>
          <cell r="D157">
            <v>22325</v>
          </cell>
          <cell r="E157">
            <v>984903</v>
          </cell>
          <cell r="F157">
            <v>1917</v>
          </cell>
          <cell r="G157">
            <v>875185</v>
          </cell>
          <cell r="H157">
            <v>38147</v>
          </cell>
        </row>
        <row r="158">
          <cell r="A158">
            <v>410170</v>
          </cell>
          <cell r="B158" t="str">
            <v>ARARUNA</v>
          </cell>
          <cell r="C158" t="str">
            <v>PR</v>
          </cell>
          <cell r="H158">
            <v>11069</v>
          </cell>
        </row>
        <row r="159">
          <cell r="A159">
            <v>421750</v>
          </cell>
          <cell r="B159" t="str">
            <v>SEARA</v>
          </cell>
          <cell r="C159" t="str">
            <v>SC</v>
          </cell>
          <cell r="E159">
            <v>2712784</v>
          </cell>
          <cell r="I159">
            <v>5385881</v>
          </cell>
        </row>
        <row r="160">
          <cell r="A160">
            <v>430390</v>
          </cell>
          <cell r="B160" t="str">
            <v>CAMPO BOM</v>
          </cell>
          <cell r="C160" t="str">
            <v>RS</v>
          </cell>
          <cell r="E160">
            <v>2924799</v>
          </cell>
          <cell r="G160">
            <v>2710185</v>
          </cell>
        </row>
        <row r="161">
          <cell r="A161">
            <v>110029</v>
          </cell>
          <cell r="B161" t="str">
            <v>SANTA LUZIA D'OESTE</v>
          </cell>
          <cell r="C161" t="str">
            <v>RO</v>
          </cell>
          <cell r="E161">
            <v>68761</v>
          </cell>
        </row>
        <row r="162">
          <cell r="A162">
            <v>355130</v>
          </cell>
          <cell r="B162" t="str">
            <v>SEBASTIANOPOLIS DO SUL</v>
          </cell>
          <cell r="C162" t="str">
            <v>SP</v>
          </cell>
        </row>
        <row r="163">
          <cell r="A163">
            <v>412665</v>
          </cell>
          <cell r="B163" t="str">
            <v>SULINA</v>
          </cell>
          <cell r="C163" t="str">
            <v>PR</v>
          </cell>
          <cell r="E163">
            <v>307777</v>
          </cell>
        </row>
        <row r="164">
          <cell r="A164">
            <v>410712</v>
          </cell>
          <cell r="B164" t="str">
            <v>DIAMANTE DO SUL</v>
          </cell>
          <cell r="C164" t="str">
            <v>PR</v>
          </cell>
          <cell r="E164">
            <v>20755</v>
          </cell>
        </row>
        <row r="165">
          <cell r="A165">
            <v>290840</v>
          </cell>
          <cell r="B165" t="str">
            <v>CONCEICAO DO COITE</v>
          </cell>
          <cell r="C165" t="str">
            <v>BA</v>
          </cell>
          <cell r="E165">
            <v>2201183</v>
          </cell>
          <cell r="G165">
            <v>2520354</v>
          </cell>
        </row>
        <row r="166">
          <cell r="A166">
            <v>292265</v>
          </cell>
          <cell r="B166" t="str">
            <v>NORDESTINA</v>
          </cell>
          <cell r="C166" t="str">
            <v>BA</v>
          </cell>
          <cell r="E166">
            <v>927177</v>
          </cell>
          <cell r="G166">
            <v>818979</v>
          </cell>
        </row>
        <row r="167">
          <cell r="A167">
            <v>411220</v>
          </cell>
          <cell r="B167" t="str">
            <v>JANIOPOLIS</v>
          </cell>
          <cell r="C167" t="str">
            <v>PR</v>
          </cell>
          <cell r="G167">
            <v>3155093</v>
          </cell>
          <cell r="I167">
            <v>2832703</v>
          </cell>
        </row>
        <row r="168">
          <cell r="A168">
            <v>352420</v>
          </cell>
          <cell r="B168" t="str">
            <v>JABORANDI</v>
          </cell>
          <cell r="C168" t="str">
            <v>SP</v>
          </cell>
          <cell r="G168">
            <v>1597378</v>
          </cell>
          <cell r="I168">
            <v>3149515</v>
          </cell>
        </row>
        <row r="169">
          <cell r="A169">
            <v>431680</v>
          </cell>
          <cell r="B169" t="str">
            <v>SANTA CRUZ DO SUL</v>
          </cell>
          <cell r="C169" t="str">
            <v>RS</v>
          </cell>
          <cell r="D169">
            <v>1332225</v>
          </cell>
          <cell r="E169">
            <v>4327782</v>
          </cell>
          <cell r="F169">
            <v>1799079</v>
          </cell>
          <cell r="G169">
            <v>5932510</v>
          </cell>
          <cell r="H169">
            <v>1360554</v>
          </cell>
        </row>
        <row r="170">
          <cell r="A170">
            <v>353340</v>
          </cell>
          <cell r="B170" t="str">
            <v>NOVA ODESSA</v>
          </cell>
          <cell r="C170" t="str">
            <v>SP</v>
          </cell>
          <cell r="F170">
            <v>6465</v>
          </cell>
          <cell r="G170">
            <v>1457946</v>
          </cell>
          <cell r="H170">
            <v>3368</v>
          </cell>
          <cell r="I170">
            <v>1490538</v>
          </cell>
        </row>
        <row r="171">
          <cell r="A171">
            <v>420430</v>
          </cell>
          <cell r="B171" t="str">
            <v>CONCORDIA</v>
          </cell>
          <cell r="C171" t="str">
            <v>SC</v>
          </cell>
          <cell r="D171">
            <v>937850</v>
          </cell>
          <cell r="E171">
            <v>62128229</v>
          </cell>
          <cell r="H171">
            <v>243952</v>
          </cell>
          <cell r="I171">
            <v>6414786</v>
          </cell>
        </row>
        <row r="172">
          <cell r="A172">
            <v>351670</v>
          </cell>
          <cell r="B172" t="str">
            <v>GARCA</v>
          </cell>
          <cell r="C172" t="str">
            <v>SP</v>
          </cell>
          <cell r="D172">
            <v>403563</v>
          </cell>
          <cell r="E172">
            <v>1258355</v>
          </cell>
          <cell r="F172">
            <v>302463</v>
          </cell>
          <cell r="G172">
            <v>1448941</v>
          </cell>
          <cell r="I172">
            <v>1283732</v>
          </cell>
        </row>
        <row r="173">
          <cell r="A173">
            <v>353290</v>
          </cell>
          <cell r="B173" t="str">
            <v>NOVA EUROPA</v>
          </cell>
          <cell r="C173" t="str">
            <v>SP</v>
          </cell>
        </row>
        <row r="174">
          <cell r="A174">
            <v>510665</v>
          </cell>
          <cell r="B174" t="str">
            <v>PONTAL DO ARAGUAIA</v>
          </cell>
          <cell r="C174" t="str">
            <v>MT</v>
          </cell>
        </row>
        <row r="175">
          <cell r="A175">
            <v>351250</v>
          </cell>
          <cell r="B175" t="str">
            <v>COROADOS</v>
          </cell>
          <cell r="C175" t="str">
            <v>SP</v>
          </cell>
          <cell r="D175">
            <v>14120</v>
          </cell>
          <cell r="E175">
            <v>656655</v>
          </cell>
          <cell r="F175">
            <v>6730</v>
          </cell>
          <cell r="G175">
            <v>713490</v>
          </cell>
          <cell r="H175">
            <v>4054</v>
          </cell>
        </row>
        <row r="176">
          <cell r="A176">
            <v>432110</v>
          </cell>
          <cell r="B176" t="str">
            <v>TAPES</v>
          </cell>
          <cell r="C176" t="str">
            <v>RS</v>
          </cell>
          <cell r="D176">
            <v>4204</v>
          </cell>
          <cell r="E176">
            <v>425966</v>
          </cell>
          <cell r="F176">
            <v>1026</v>
          </cell>
          <cell r="G176">
            <v>508147</v>
          </cell>
          <cell r="H176">
            <v>2091</v>
          </cell>
        </row>
        <row r="177">
          <cell r="A177">
            <v>350270</v>
          </cell>
          <cell r="B177" t="str">
            <v>APIAI</v>
          </cell>
          <cell r="C177" t="str">
            <v>SP</v>
          </cell>
          <cell r="D177">
            <v>6664</v>
          </cell>
          <cell r="E177">
            <v>12862</v>
          </cell>
          <cell r="F177">
            <v>7557</v>
          </cell>
          <cell r="G177">
            <v>47527</v>
          </cell>
          <cell r="I177">
            <v>28612</v>
          </cell>
        </row>
        <row r="178">
          <cell r="A178">
            <v>412575</v>
          </cell>
          <cell r="B178" t="str">
            <v>SAO PEDRO DO IGUACU</v>
          </cell>
          <cell r="C178" t="str">
            <v>PR</v>
          </cell>
          <cell r="D178">
            <v>37100</v>
          </cell>
          <cell r="E178">
            <v>688563</v>
          </cell>
          <cell r="F178">
            <v>18325</v>
          </cell>
          <cell r="G178">
            <v>14079627</v>
          </cell>
          <cell r="H178">
            <v>50132</v>
          </cell>
          <cell r="I178">
            <v>21512270</v>
          </cell>
        </row>
        <row r="179">
          <cell r="A179">
            <v>410290</v>
          </cell>
          <cell r="B179" t="str">
            <v>BITURUNA</v>
          </cell>
          <cell r="C179" t="str">
            <v>PR</v>
          </cell>
          <cell r="D179">
            <v>99569</v>
          </cell>
          <cell r="E179">
            <v>141225</v>
          </cell>
          <cell r="G179">
            <v>1031282</v>
          </cell>
        </row>
        <row r="180">
          <cell r="A180">
            <v>353970</v>
          </cell>
          <cell r="B180" t="str">
            <v>PLATINA</v>
          </cell>
          <cell r="C180" t="str">
            <v>SP</v>
          </cell>
          <cell r="D180">
            <v>2954</v>
          </cell>
          <cell r="E180">
            <v>160634</v>
          </cell>
          <cell r="F180">
            <v>7815</v>
          </cell>
          <cell r="G180">
            <v>171629</v>
          </cell>
          <cell r="H180">
            <v>4890</v>
          </cell>
        </row>
        <row r="181">
          <cell r="A181">
            <v>431449</v>
          </cell>
          <cell r="B181" t="str">
            <v>PINHEIRINHO DO VALE</v>
          </cell>
          <cell r="C181" t="str">
            <v>RS</v>
          </cell>
          <cell r="D181">
            <v>2142</v>
          </cell>
          <cell r="E181">
            <v>770467</v>
          </cell>
        </row>
        <row r="182">
          <cell r="A182">
            <v>270690</v>
          </cell>
          <cell r="B182" t="str">
            <v>PILAR</v>
          </cell>
          <cell r="C182" t="str">
            <v>AL</v>
          </cell>
          <cell r="H182">
            <v>198</v>
          </cell>
          <cell r="I182">
            <v>5294</v>
          </cell>
        </row>
        <row r="183">
          <cell r="A183">
            <v>410895</v>
          </cell>
          <cell r="B183" t="str">
            <v>GUAMIRANGA</v>
          </cell>
          <cell r="C183" t="str">
            <v>PR</v>
          </cell>
          <cell r="F183">
            <v>92362</v>
          </cell>
          <cell r="G183">
            <v>37563407</v>
          </cell>
          <cell r="H183">
            <v>63066</v>
          </cell>
          <cell r="I183">
            <v>42318946</v>
          </cell>
        </row>
        <row r="184">
          <cell r="A184">
            <v>430673</v>
          </cell>
          <cell r="B184" t="str">
            <v>DOUTOR MAURICIO CARDOSO</v>
          </cell>
          <cell r="C184" t="str">
            <v>RS</v>
          </cell>
          <cell r="D184">
            <v>1413</v>
          </cell>
          <cell r="E184">
            <v>795488</v>
          </cell>
          <cell r="F184">
            <v>4171</v>
          </cell>
          <cell r="G184">
            <v>696437</v>
          </cell>
        </row>
        <row r="185">
          <cell r="A185">
            <v>432032</v>
          </cell>
          <cell r="B185" t="str">
            <v>SENADOR SALGADO FILHO</v>
          </cell>
          <cell r="C185" t="str">
            <v>RS</v>
          </cell>
          <cell r="D185">
            <v>16</v>
          </cell>
          <cell r="E185">
            <v>234977</v>
          </cell>
          <cell r="F185">
            <v>3251</v>
          </cell>
          <cell r="G185">
            <v>225440</v>
          </cell>
          <cell r="I185">
            <v>3311486</v>
          </cell>
        </row>
        <row r="186">
          <cell r="A186">
            <v>412160</v>
          </cell>
          <cell r="B186" t="str">
            <v>RENASCENCA</v>
          </cell>
          <cell r="C186" t="str">
            <v>PR</v>
          </cell>
          <cell r="F186">
            <v>98</v>
          </cell>
          <cell r="G186">
            <v>4803343</v>
          </cell>
          <cell r="H186">
            <v>12</v>
          </cell>
          <cell r="I186">
            <v>7136126</v>
          </cell>
        </row>
        <row r="187">
          <cell r="A187">
            <v>292870</v>
          </cell>
          <cell r="B187" t="str">
            <v>SANTO ANTONIO DE JESUS</v>
          </cell>
          <cell r="C187" t="str">
            <v>BA</v>
          </cell>
          <cell r="E187">
            <v>124980</v>
          </cell>
          <cell r="F187">
            <v>623</v>
          </cell>
          <cell r="G187">
            <v>154563</v>
          </cell>
          <cell r="I187">
            <v>1284586</v>
          </cell>
        </row>
        <row r="188">
          <cell r="A188">
            <v>421900</v>
          </cell>
          <cell r="B188" t="str">
            <v>URUSSANGA</v>
          </cell>
          <cell r="C188" t="str">
            <v>SC</v>
          </cell>
          <cell r="H188">
            <v>8835</v>
          </cell>
          <cell r="I188">
            <v>43420</v>
          </cell>
        </row>
        <row r="189">
          <cell r="A189">
            <v>500770</v>
          </cell>
          <cell r="B189" t="str">
            <v>SETE QUEDAS</v>
          </cell>
          <cell r="C189" t="str">
            <v>MS</v>
          </cell>
          <cell r="H189">
            <v>22</v>
          </cell>
          <cell r="I189">
            <v>1906416</v>
          </cell>
        </row>
        <row r="190">
          <cell r="A190">
            <v>350395</v>
          </cell>
          <cell r="B190" t="str">
            <v>ASPASIA</v>
          </cell>
          <cell r="C190" t="str">
            <v>SP</v>
          </cell>
        </row>
        <row r="191">
          <cell r="A191">
            <v>412810</v>
          </cell>
          <cell r="B191" t="str">
            <v>UMUARAMA</v>
          </cell>
          <cell r="C191" t="str">
            <v>PR</v>
          </cell>
        </row>
        <row r="192">
          <cell r="A192">
            <v>330515</v>
          </cell>
          <cell r="B192" t="str">
            <v>SAO JOSE DO VALE DO RIO PRETO</v>
          </cell>
          <cell r="C192" t="str">
            <v>RJ</v>
          </cell>
          <cell r="I192">
            <v>339132</v>
          </cell>
        </row>
        <row r="193">
          <cell r="A193">
            <v>350950</v>
          </cell>
          <cell r="B193" t="str">
            <v>CAMPINAS</v>
          </cell>
          <cell r="C193" t="str">
            <v>SP</v>
          </cell>
          <cell r="D193">
            <v>16673596</v>
          </cell>
          <cell r="E193">
            <v>14271369</v>
          </cell>
          <cell r="F193">
            <v>16729490</v>
          </cell>
          <cell r="G193">
            <v>74303484</v>
          </cell>
          <cell r="H193">
            <v>13515970</v>
          </cell>
          <cell r="I193">
            <v>73115040</v>
          </cell>
        </row>
        <row r="194">
          <cell r="A194">
            <v>432250</v>
          </cell>
          <cell r="B194" t="str">
            <v>VACARIA</v>
          </cell>
          <cell r="C194" t="str">
            <v>RS</v>
          </cell>
          <cell r="D194">
            <v>1223226</v>
          </cell>
          <cell r="E194">
            <v>6608449</v>
          </cell>
          <cell r="F194">
            <v>1090918</v>
          </cell>
          <cell r="G194">
            <v>5916921</v>
          </cell>
          <cell r="H194">
            <v>878254</v>
          </cell>
        </row>
        <row r="195">
          <cell r="A195">
            <v>432040</v>
          </cell>
          <cell r="B195" t="str">
            <v>SERAFINA CORREA</v>
          </cell>
          <cell r="C195" t="str">
            <v>RS</v>
          </cell>
          <cell r="F195">
            <v>1781583</v>
          </cell>
          <cell r="G195">
            <v>11967479</v>
          </cell>
          <cell r="H195">
            <v>361702</v>
          </cell>
          <cell r="I195">
            <v>14359928</v>
          </cell>
        </row>
        <row r="196">
          <cell r="A196">
            <v>350180</v>
          </cell>
          <cell r="B196" t="str">
            <v>AMERICO DE CAMPOS</v>
          </cell>
          <cell r="C196" t="str">
            <v>SP</v>
          </cell>
          <cell r="D196">
            <v>86885</v>
          </cell>
          <cell r="E196">
            <v>182290</v>
          </cell>
          <cell r="F196">
            <v>10448</v>
          </cell>
          <cell r="G196">
            <v>1647850</v>
          </cell>
          <cell r="H196">
            <v>16515</v>
          </cell>
          <cell r="I196">
            <v>1688795</v>
          </cell>
        </row>
        <row r="197">
          <cell r="A197">
            <v>320230</v>
          </cell>
          <cell r="B197" t="str">
            <v>GUACUI</v>
          </cell>
          <cell r="C197" t="str">
            <v>ES</v>
          </cell>
        </row>
        <row r="198">
          <cell r="A198">
            <v>354200</v>
          </cell>
          <cell r="B198" t="str">
            <v>QUINTANA</v>
          </cell>
          <cell r="C198" t="str">
            <v>SP</v>
          </cell>
          <cell r="D198">
            <v>5498</v>
          </cell>
          <cell r="E198">
            <v>214151</v>
          </cell>
          <cell r="H198">
            <v>1190</v>
          </cell>
          <cell r="I198">
            <v>1434245</v>
          </cell>
        </row>
        <row r="199">
          <cell r="A199">
            <v>510724</v>
          </cell>
          <cell r="B199" t="str">
            <v>SANTA CARMEM</v>
          </cell>
          <cell r="C199" t="str">
            <v>MT</v>
          </cell>
          <cell r="D199">
            <v>67533</v>
          </cell>
          <cell r="E199">
            <v>400174</v>
          </cell>
          <cell r="F199">
            <v>101765</v>
          </cell>
          <cell r="G199">
            <v>321417</v>
          </cell>
          <cell r="H199">
            <v>1120</v>
          </cell>
          <cell r="I199">
            <v>470230</v>
          </cell>
        </row>
        <row r="200">
          <cell r="A200">
            <v>350230</v>
          </cell>
          <cell r="B200" t="str">
            <v>ANHEMBI</v>
          </cell>
          <cell r="C200" t="str">
            <v>SP</v>
          </cell>
          <cell r="D200">
            <v>15</v>
          </cell>
          <cell r="E200">
            <v>256155</v>
          </cell>
          <cell r="G200">
            <v>256155</v>
          </cell>
        </row>
        <row r="201">
          <cell r="A201">
            <v>350775</v>
          </cell>
          <cell r="B201" t="str">
            <v>BREJO ALEGRE</v>
          </cell>
          <cell r="C201" t="str">
            <v>SP</v>
          </cell>
        </row>
        <row r="202">
          <cell r="A202">
            <v>410650</v>
          </cell>
          <cell r="B202" t="str">
            <v>CORONEL VIVIDA</v>
          </cell>
          <cell r="C202" t="str">
            <v>PR</v>
          </cell>
          <cell r="D202">
            <v>2000</v>
          </cell>
          <cell r="E202">
            <v>617131</v>
          </cell>
          <cell r="F202">
            <v>6850</v>
          </cell>
          <cell r="G202">
            <v>3033098</v>
          </cell>
          <cell r="H202">
            <v>43906</v>
          </cell>
          <cell r="I202">
            <v>8693946</v>
          </cell>
        </row>
        <row r="203">
          <cell r="A203">
            <v>411560</v>
          </cell>
          <cell r="B203" t="str">
            <v>MATELANDIA</v>
          </cell>
          <cell r="C203" t="str">
            <v>PR</v>
          </cell>
          <cell r="E203">
            <v>39136</v>
          </cell>
          <cell r="G203">
            <v>60307</v>
          </cell>
          <cell r="I203">
            <v>932823</v>
          </cell>
        </row>
        <row r="204">
          <cell r="A204">
            <v>355590</v>
          </cell>
          <cell r="B204" t="str">
            <v>URU</v>
          </cell>
          <cell r="C204" t="str">
            <v>SP</v>
          </cell>
          <cell r="D204">
            <v>337</v>
          </cell>
          <cell r="E204">
            <v>39405</v>
          </cell>
          <cell r="F204">
            <v>781</v>
          </cell>
          <cell r="G204">
            <v>25331</v>
          </cell>
          <cell r="H204">
            <v>109</v>
          </cell>
        </row>
        <row r="205">
          <cell r="A205">
            <v>350075</v>
          </cell>
          <cell r="B205" t="str">
            <v>ALAMBARI</v>
          </cell>
          <cell r="C205" t="str">
            <v>SP</v>
          </cell>
          <cell r="D205">
            <v>2227</v>
          </cell>
          <cell r="E205">
            <v>244552</v>
          </cell>
          <cell r="G205">
            <v>375622</v>
          </cell>
        </row>
        <row r="206">
          <cell r="A206">
            <v>510452</v>
          </cell>
          <cell r="B206" t="str">
            <v>IPIRANGA DO NORTE</v>
          </cell>
          <cell r="C206" t="str">
            <v>MT</v>
          </cell>
          <cell r="E206">
            <v>97010</v>
          </cell>
          <cell r="G206">
            <v>165398</v>
          </cell>
        </row>
        <row r="207">
          <cell r="A207">
            <v>500830</v>
          </cell>
          <cell r="B207" t="str">
            <v>TRES LAGOAS</v>
          </cell>
          <cell r="C207" t="str">
            <v>MS</v>
          </cell>
          <cell r="F207">
            <v>61</v>
          </cell>
        </row>
        <row r="208">
          <cell r="A208">
            <v>350930</v>
          </cell>
          <cell r="B208" t="str">
            <v>CAJOBI</v>
          </cell>
          <cell r="C208" t="str">
            <v>SP</v>
          </cell>
          <cell r="H208">
            <v>29442</v>
          </cell>
          <cell r="I208">
            <v>1887258</v>
          </cell>
        </row>
        <row r="209">
          <cell r="A209">
            <v>430465</v>
          </cell>
          <cell r="B209" t="str">
            <v>CAPAO DO CIPO</v>
          </cell>
          <cell r="C209" t="str">
            <v>RS</v>
          </cell>
          <cell r="D209">
            <v>12678</v>
          </cell>
          <cell r="E209">
            <v>516469</v>
          </cell>
          <cell r="F209">
            <v>26884</v>
          </cell>
          <cell r="G209">
            <v>429242</v>
          </cell>
        </row>
        <row r="210">
          <cell r="A210">
            <v>410960</v>
          </cell>
          <cell r="B210" t="str">
            <v>GUARATUBA</v>
          </cell>
          <cell r="C210" t="str">
            <v>PR</v>
          </cell>
          <cell r="F210">
            <v>1098</v>
          </cell>
          <cell r="G210">
            <v>60887</v>
          </cell>
          <cell r="H210">
            <v>931</v>
          </cell>
          <cell r="I210">
            <v>70682</v>
          </cell>
        </row>
        <row r="211">
          <cell r="A211">
            <v>431430</v>
          </cell>
          <cell r="B211" t="str">
            <v>PEJUCARA</v>
          </cell>
          <cell r="C211" t="str">
            <v>RS</v>
          </cell>
          <cell r="E211">
            <v>79818</v>
          </cell>
          <cell r="F211">
            <v>481</v>
          </cell>
          <cell r="G211">
            <v>78102</v>
          </cell>
          <cell r="H211">
            <v>1</v>
          </cell>
        </row>
        <row r="212">
          <cell r="A212">
            <v>420253</v>
          </cell>
          <cell r="B212" t="str">
            <v>BOM JESUS</v>
          </cell>
          <cell r="C212" t="str">
            <v>SC</v>
          </cell>
          <cell r="D212">
            <v>5791</v>
          </cell>
          <cell r="E212">
            <v>178733</v>
          </cell>
          <cell r="F212">
            <v>7607</v>
          </cell>
          <cell r="G212">
            <v>165495</v>
          </cell>
          <cell r="H212">
            <v>431</v>
          </cell>
        </row>
        <row r="213">
          <cell r="A213">
            <v>430250</v>
          </cell>
          <cell r="B213" t="str">
            <v>BOSSOROCA</v>
          </cell>
          <cell r="C213" t="str">
            <v>RS</v>
          </cell>
          <cell r="D213">
            <v>2074</v>
          </cell>
          <cell r="E213">
            <v>533565</v>
          </cell>
          <cell r="G213">
            <v>590083</v>
          </cell>
        </row>
        <row r="214">
          <cell r="A214">
            <v>421170</v>
          </cell>
          <cell r="B214" t="str">
            <v>ORLEANS</v>
          </cell>
          <cell r="C214" t="str">
            <v>SC</v>
          </cell>
          <cell r="E214">
            <v>2031610</v>
          </cell>
        </row>
        <row r="215">
          <cell r="A215">
            <v>351370</v>
          </cell>
          <cell r="B215" t="str">
            <v>DESCALVADO</v>
          </cell>
          <cell r="C215" t="str">
            <v>SP</v>
          </cell>
          <cell r="D215">
            <v>629320</v>
          </cell>
          <cell r="E215">
            <v>2381378</v>
          </cell>
          <cell r="F215">
            <v>454055</v>
          </cell>
          <cell r="G215">
            <v>2409852</v>
          </cell>
          <cell r="H215">
            <v>256811</v>
          </cell>
        </row>
        <row r="216">
          <cell r="A216">
            <v>351290</v>
          </cell>
          <cell r="B216" t="str">
            <v>COSMORAMA</v>
          </cell>
          <cell r="C216" t="str">
            <v>SP</v>
          </cell>
        </row>
        <row r="217">
          <cell r="A217">
            <v>351410</v>
          </cell>
          <cell r="B217" t="str">
            <v>DOIS CORREGOS</v>
          </cell>
          <cell r="C217" t="str">
            <v>SP</v>
          </cell>
          <cell r="D217">
            <v>216079</v>
          </cell>
          <cell r="E217">
            <v>832265</v>
          </cell>
          <cell r="F217">
            <v>148512</v>
          </cell>
          <cell r="G217">
            <v>637065</v>
          </cell>
          <cell r="H217">
            <v>77217</v>
          </cell>
        </row>
        <row r="218">
          <cell r="A218">
            <v>351880</v>
          </cell>
          <cell r="B218" t="str">
            <v>GUARULHOS</v>
          </cell>
          <cell r="C218" t="str">
            <v>SP</v>
          </cell>
        </row>
        <row r="219">
          <cell r="A219">
            <v>430905</v>
          </cell>
          <cell r="B219" t="str">
            <v>GLORINHA</v>
          </cell>
          <cell r="C219" t="str">
            <v>RS</v>
          </cell>
          <cell r="D219">
            <v>1012</v>
          </cell>
          <cell r="E219">
            <v>533551</v>
          </cell>
          <cell r="F219">
            <v>16570</v>
          </cell>
          <cell r="G219">
            <v>450938</v>
          </cell>
          <cell r="H219">
            <v>2471</v>
          </cell>
        </row>
        <row r="220">
          <cell r="A220">
            <v>351550</v>
          </cell>
          <cell r="B220" t="str">
            <v>FERNANDOPOLIS</v>
          </cell>
          <cell r="C220" t="str">
            <v>SP</v>
          </cell>
          <cell r="H220">
            <v>48701</v>
          </cell>
          <cell r="I220">
            <v>15956967</v>
          </cell>
        </row>
        <row r="221">
          <cell r="A221">
            <v>420020</v>
          </cell>
          <cell r="B221" t="str">
            <v>AGROLANDIA</v>
          </cell>
          <cell r="C221" t="str">
            <v>SC</v>
          </cell>
          <cell r="D221">
            <v>132013</v>
          </cell>
          <cell r="E221">
            <v>656445</v>
          </cell>
          <cell r="H221">
            <v>55920</v>
          </cell>
          <cell r="I221">
            <v>4735315</v>
          </cell>
        </row>
        <row r="222">
          <cell r="A222">
            <v>410040</v>
          </cell>
          <cell r="B222" t="str">
            <v>ALMIRANTE TAMANDARE</v>
          </cell>
          <cell r="C222" t="str">
            <v>PR</v>
          </cell>
          <cell r="E222">
            <v>1718761</v>
          </cell>
          <cell r="F222">
            <v>462060</v>
          </cell>
          <cell r="G222">
            <v>39998090</v>
          </cell>
          <cell r="H222">
            <v>1005430</v>
          </cell>
          <cell r="I222">
            <v>45004151</v>
          </cell>
        </row>
        <row r="223">
          <cell r="A223">
            <v>354660</v>
          </cell>
          <cell r="B223" t="str">
            <v>SANTA FE DO SUL</v>
          </cell>
          <cell r="C223" t="str">
            <v>SP</v>
          </cell>
          <cell r="D223">
            <v>71253</v>
          </cell>
          <cell r="E223">
            <v>3339279</v>
          </cell>
          <cell r="F223">
            <v>2154</v>
          </cell>
          <cell r="G223">
            <v>3439610</v>
          </cell>
          <cell r="H223">
            <v>12331</v>
          </cell>
        </row>
        <row r="224">
          <cell r="A224">
            <v>430620</v>
          </cell>
          <cell r="B224" t="str">
            <v>CRUZEIRO DO SUL</v>
          </cell>
          <cell r="C224" t="str">
            <v>RS</v>
          </cell>
          <cell r="D224">
            <v>91518</v>
          </cell>
          <cell r="E224">
            <v>733917</v>
          </cell>
          <cell r="F224">
            <v>47789</v>
          </cell>
          <cell r="G224">
            <v>739836</v>
          </cell>
        </row>
        <row r="225">
          <cell r="A225">
            <v>352820</v>
          </cell>
          <cell r="B225" t="str">
            <v>MACEDONIA</v>
          </cell>
          <cell r="C225" t="str">
            <v>SP</v>
          </cell>
          <cell r="D225">
            <v>1804</v>
          </cell>
          <cell r="E225">
            <v>162720</v>
          </cell>
          <cell r="F225">
            <v>2440</v>
          </cell>
          <cell r="G225">
            <v>138643</v>
          </cell>
          <cell r="H225">
            <v>404</v>
          </cell>
          <cell r="I225">
            <v>697510</v>
          </cell>
        </row>
        <row r="226">
          <cell r="A226">
            <v>510629</v>
          </cell>
          <cell r="B226" t="str">
            <v>PARANAITA</v>
          </cell>
          <cell r="C226" t="str">
            <v>MT</v>
          </cell>
          <cell r="D226">
            <v>4772</v>
          </cell>
          <cell r="E226">
            <v>25471</v>
          </cell>
          <cell r="F226">
            <v>1619</v>
          </cell>
          <cell r="G226">
            <v>140209</v>
          </cell>
          <cell r="I226">
            <v>14573</v>
          </cell>
        </row>
        <row r="227">
          <cell r="A227">
            <v>351810</v>
          </cell>
          <cell r="B227" t="str">
            <v>GUARANTA</v>
          </cell>
          <cell r="C227" t="str">
            <v>SP</v>
          </cell>
          <cell r="D227">
            <v>254120</v>
          </cell>
          <cell r="E227">
            <v>457936</v>
          </cell>
          <cell r="F227">
            <v>35844</v>
          </cell>
          <cell r="G227">
            <v>565522</v>
          </cell>
          <cell r="H227">
            <v>2139</v>
          </cell>
        </row>
        <row r="228">
          <cell r="A228">
            <v>421565</v>
          </cell>
          <cell r="B228" t="str">
            <v>SANTA ROSA DO SUL</v>
          </cell>
          <cell r="C228" t="str">
            <v>SC</v>
          </cell>
          <cell r="D228">
            <v>287</v>
          </cell>
          <cell r="E228">
            <v>529079</v>
          </cell>
          <cell r="F228">
            <v>187</v>
          </cell>
          <cell r="G228">
            <v>431797</v>
          </cell>
          <cell r="H228">
            <v>373</v>
          </cell>
        </row>
        <row r="229">
          <cell r="A229">
            <v>431513</v>
          </cell>
          <cell r="B229" t="str">
            <v>POUSO NOVO</v>
          </cell>
          <cell r="C229" t="str">
            <v>RS</v>
          </cell>
          <cell r="D229">
            <v>27937</v>
          </cell>
          <cell r="E229">
            <v>204116</v>
          </cell>
          <cell r="G229">
            <v>308450</v>
          </cell>
        </row>
        <row r="230">
          <cell r="A230">
            <v>411100</v>
          </cell>
          <cell r="B230" t="str">
            <v>ITAMBARACA</v>
          </cell>
          <cell r="C230" t="str">
            <v>PR</v>
          </cell>
          <cell r="D230">
            <v>20642</v>
          </cell>
          <cell r="F230">
            <v>24250</v>
          </cell>
          <cell r="G230">
            <v>1345704</v>
          </cell>
          <cell r="I230">
            <v>583912</v>
          </cell>
        </row>
        <row r="231">
          <cell r="A231">
            <v>110012</v>
          </cell>
          <cell r="B231" t="str">
            <v>JI-PARANA</v>
          </cell>
          <cell r="C231" t="str">
            <v>RO</v>
          </cell>
          <cell r="D231">
            <v>14791</v>
          </cell>
          <cell r="E231">
            <v>670023</v>
          </cell>
          <cell r="G231">
            <v>474048</v>
          </cell>
        </row>
        <row r="232">
          <cell r="A232">
            <v>410540</v>
          </cell>
          <cell r="B232" t="str">
            <v>CHOPINZINHO</v>
          </cell>
          <cell r="C232" t="str">
            <v>PR</v>
          </cell>
          <cell r="D232">
            <v>180</v>
          </cell>
          <cell r="E232">
            <v>5624</v>
          </cell>
          <cell r="F232">
            <v>71018</v>
          </cell>
          <cell r="G232">
            <v>8960</v>
          </cell>
          <cell r="I232">
            <v>86874</v>
          </cell>
        </row>
        <row r="233">
          <cell r="A233">
            <v>221050</v>
          </cell>
          <cell r="B233" t="str">
            <v>SAO PEDRO DO PIAUI</v>
          </cell>
          <cell r="C233" t="str">
            <v>PI</v>
          </cell>
          <cell r="F233">
            <v>11481</v>
          </cell>
          <cell r="G233">
            <v>1495926</v>
          </cell>
          <cell r="H233">
            <v>379</v>
          </cell>
          <cell r="I233">
            <v>1788053</v>
          </cell>
        </row>
        <row r="234">
          <cell r="A234">
            <v>520547</v>
          </cell>
          <cell r="B234" t="str">
            <v>CHAPADAO DO CEU</v>
          </cell>
          <cell r="C234" t="str">
            <v>GO</v>
          </cell>
        </row>
        <row r="235">
          <cell r="A235">
            <v>432065</v>
          </cell>
          <cell r="B235" t="str">
            <v>SILVEIRA MARTINS</v>
          </cell>
          <cell r="C235" t="str">
            <v>RS</v>
          </cell>
          <cell r="E235">
            <v>154696</v>
          </cell>
          <cell r="G235">
            <v>89217</v>
          </cell>
          <cell r="I235">
            <v>166434</v>
          </cell>
        </row>
        <row r="236">
          <cell r="A236">
            <v>432026</v>
          </cell>
          <cell r="B236" t="str">
            <v>SEGREDO</v>
          </cell>
          <cell r="C236" t="str">
            <v>RS</v>
          </cell>
          <cell r="D236">
            <v>11199</v>
          </cell>
          <cell r="E236">
            <v>157899</v>
          </cell>
        </row>
        <row r="237">
          <cell r="A237">
            <v>430965</v>
          </cell>
          <cell r="B237" t="str">
            <v>HULHA NEGRA</v>
          </cell>
          <cell r="C237" t="str">
            <v>RS</v>
          </cell>
          <cell r="E237">
            <v>1418258</v>
          </cell>
          <cell r="F237">
            <v>0</v>
          </cell>
          <cell r="G237">
            <v>1415533</v>
          </cell>
        </row>
        <row r="238">
          <cell r="A238">
            <v>350060</v>
          </cell>
          <cell r="B238" t="str">
            <v>AGUAS DE SAO PEDRO</v>
          </cell>
          <cell r="C238" t="str">
            <v>SP</v>
          </cell>
          <cell r="F238">
            <v>492</v>
          </cell>
          <cell r="G238">
            <v>1027711</v>
          </cell>
          <cell r="H238">
            <v>1093</v>
          </cell>
          <cell r="I238">
            <v>1867754</v>
          </cell>
        </row>
        <row r="239">
          <cell r="A239">
            <v>420120</v>
          </cell>
          <cell r="B239" t="str">
            <v>ANTONIO CARLOS</v>
          </cell>
          <cell r="C239" t="str">
            <v>SC</v>
          </cell>
          <cell r="D239">
            <v>97</v>
          </cell>
        </row>
        <row r="240">
          <cell r="A240">
            <v>290490</v>
          </cell>
          <cell r="B240" t="str">
            <v>CACHOEIRA</v>
          </cell>
          <cell r="C240" t="str">
            <v>BA</v>
          </cell>
          <cell r="E240">
            <v>1021429</v>
          </cell>
          <cell r="G240">
            <v>1228340</v>
          </cell>
        </row>
        <row r="241">
          <cell r="A241">
            <v>432023</v>
          </cell>
          <cell r="B241" t="str">
            <v>SEDE NOVA</v>
          </cell>
          <cell r="C241" t="str">
            <v>RS</v>
          </cell>
          <cell r="I241">
            <v>4059174</v>
          </cell>
        </row>
        <row r="242">
          <cell r="A242">
            <v>520110</v>
          </cell>
          <cell r="B242" t="str">
            <v>ANAPOLIS</v>
          </cell>
          <cell r="C242" t="str">
            <v>GO</v>
          </cell>
          <cell r="D242">
            <v>155163</v>
          </cell>
          <cell r="E242">
            <v>89925</v>
          </cell>
          <cell r="F242">
            <v>87814</v>
          </cell>
          <cell r="G242">
            <v>71868</v>
          </cell>
          <cell r="H242">
            <v>65622</v>
          </cell>
        </row>
        <row r="243">
          <cell r="A243">
            <v>420010</v>
          </cell>
          <cell r="B243" t="str">
            <v>ABELARDO LUZ</v>
          </cell>
          <cell r="C243" t="str">
            <v>SC</v>
          </cell>
          <cell r="D243">
            <v>17495</v>
          </cell>
          <cell r="E243">
            <v>883</v>
          </cell>
          <cell r="F243">
            <v>2630</v>
          </cell>
          <cell r="H243">
            <v>43362</v>
          </cell>
        </row>
        <row r="244">
          <cell r="A244">
            <v>431365</v>
          </cell>
          <cell r="B244" t="str">
            <v>PALMARES DO SUL</v>
          </cell>
          <cell r="C244" t="str">
            <v>RS</v>
          </cell>
          <cell r="D244">
            <v>74203</v>
          </cell>
          <cell r="E244">
            <v>392306</v>
          </cell>
          <cell r="F244">
            <v>74585</v>
          </cell>
          <cell r="G244">
            <v>137594</v>
          </cell>
          <cell r="H244">
            <v>98243</v>
          </cell>
        </row>
        <row r="245">
          <cell r="A245">
            <v>411010</v>
          </cell>
          <cell r="B245" t="str">
            <v>IMBITUVA</v>
          </cell>
          <cell r="C245" t="str">
            <v>PR</v>
          </cell>
          <cell r="F245">
            <v>196031</v>
          </cell>
          <cell r="H245">
            <v>130738</v>
          </cell>
        </row>
        <row r="246">
          <cell r="A246">
            <v>352800</v>
          </cell>
          <cell r="B246" t="str">
            <v>MACATUBA</v>
          </cell>
          <cell r="C246" t="str">
            <v>SP</v>
          </cell>
          <cell r="D246">
            <v>179325</v>
          </cell>
          <cell r="E246">
            <v>709612</v>
          </cell>
          <cell r="F246">
            <v>143891</v>
          </cell>
          <cell r="G246">
            <v>903863</v>
          </cell>
          <cell r="H246">
            <v>109627</v>
          </cell>
        </row>
        <row r="247">
          <cell r="A247">
            <v>500190</v>
          </cell>
          <cell r="B247" t="str">
            <v>BATAGUASSU</v>
          </cell>
          <cell r="C247" t="str">
            <v>MS</v>
          </cell>
          <cell r="D247">
            <v>55436</v>
          </cell>
          <cell r="E247">
            <v>1542684</v>
          </cell>
          <cell r="H247">
            <v>21170</v>
          </cell>
          <cell r="I247">
            <v>3645912</v>
          </cell>
        </row>
        <row r="248">
          <cell r="A248">
            <v>350570</v>
          </cell>
          <cell r="B248" t="str">
            <v>BARUERI</v>
          </cell>
          <cell r="C248" t="str">
            <v>SP</v>
          </cell>
        </row>
        <row r="249">
          <cell r="A249">
            <v>432080</v>
          </cell>
          <cell r="B249" t="str">
            <v>SOLEDADE</v>
          </cell>
          <cell r="C249" t="str">
            <v>RS</v>
          </cell>
          <cell r="D249">
            <v>80033</v>
          </cell>
          <cell r="E249">
            <v>1910640</v>
          </cell>
          <cell r="F249">
            <v>92901</v>
          </cell>
          <cell r="G249">
            <v>1865900</v>
          </cell>
          <cell r="H249">
            <v>36954</v>
          </cell>
        </row>
        <row r="250">
          <cell r="A250">
            <v>431215</v>
          </cell>
          <cell r="B250" t="str">
            <v>MATO LEITAO</v>
          </cell>
          <cell r="C250" t="str">
            <v>RS</v>
          </cell>
        </row>
        <row r="251">
          <cell r="A251">
            <v>110110</v>
          </cell>
          <cell r="B251" t="str">
            <v>ITAPUA DO OESTE</v>
          </cell>
          <cell r="C251" t="str">
            <v>RO</v>
          </cell>
          <cell r="D251">
            <v>56696</v>
          </cell>
          <cell r="E251">
            <v>330430</v>
          </cell>
          <cell r="F251">
            <v>30193</v>
          </cell>
          <cell r="G251">
            <v>3999640</v>
          </cell>
          <cell r="H251">
            <v>2000</v>
          </cell>
          <cell r="I251">
            <v>1401638</v>
          </cell>
        </row>
        <row r="252">
          <cell r="A252">
            <v>510050</v>
          </cell>
          <cell r="B252" t="str">
            <v>ALTO PARAGUAI</v>
          </cell>
          <cell r="C252" t="str">
            <v>MT</v>
          </cell>
          <cell r="D252">
            <v>37728</v>
          </cell>
          <cell r="E252">
            <v>153404</v>
          </cell>
          <cell r="F252">
            <v>5358</v>
          </cell>
          <cell r="G252">
            <v>109067</v>
          </cell>
          <cell r="H252">
            <v>8058</v>
          </cell>
        </row>
        <row r="253">
          <cell r="A253">
            <v>411840</v>
          </cell>
          <cell r="B253" t="str">
            <v>PARANAVAI</v>
          </cell>
          <cell r="C253" t="str">
            <v>PR</v>
          </cell>
          <cell r="D253">
            <v>696642</v>
          </cell>
          <cell r="E253">
            <v>175878</v>
          </cell>
          <cell r="G253">
            <v>487973</v>
          </cell>
          <cell r="I253">
            <v>25594</v>
          </cell>
        </row>
        <row r="254">
          <cell r="A254">
            <v>411727</v>
          </cell>
          <cell r="B254" t="str">
            <v>NOVA TEBAS</v>
          </cell>
          <cell r="C254" t="str">
            <v>PR</v>
          </cell>
          <cell r="D254">
            <v>121219</v>
          </cell>
          <cell r="E254">
            <v>418241</v>
          </cell>
          <cell r="F254">
            <v>101555</v>
          </cell>
          <cell r="G254">
            <v>3933157</v>
          </cell>
          <cell r="H254">
            <v>84248</v>
          </cell>
          <cell r="I254">
            <v>10262896</v>
          </cell>
        </row>
        <row r="255">
          <cell r="A255">
            <v>410640</v>
          </cell>
          <cell r="B255" t="str">
            <v>CORNELIO PROCOPIO</v>
          </cell>
          <cell r="C255" t="str">
            <v>PR</v>
          </cell>
          <cell r="D255">
            <v>4743</v>
          </cell>
          <cell r="E255">
            <v>650934</v>
          </cell>
          <cell r="F255">
            <v>20578</v>
          </cell>
          <cell r="G255">
            <v>697435</v>
          </cell>
          <cell r="H255">
            <v>24740</v>
          </cell>
        </row>
        <row r="256">
          <cell r="A256">
            <v>430635</v>
          </cell>
          <cell r="B256" t="str">
            <v>DEZESSEIS DE NOVEMBRO</v>
          </cell>
          <cell r="C256" t="str">
            <v>RS</v>
          </cell>
          <cell r="D256">
            <v>2240</v>
          </cell>
          <cell r="E256">
            <v>285845</v>
          </cell>
          <cell r="F256">
            <v>2753</v>
          </cell>
          <cell r="G256">
            <v>253029</v>
          </cell>
        </row>
        <row r="257">
          <cell r="A257">
            <v>430190</v>
          </cell>
          <cell r="B257" t="str">
            <v>BARRA DO RIBEIRO</v>
          </cell>
          <cell r="C257" t="str">
            <v>RS</v>
          </cell>
          <cell r="D257">
            <v>660</v>
          </cell>
          <cell r="E257">
            <v>212503</v>
          </cell>
          <cell r="F257">
            <v>7660</v>
          </cell>
          <cell r="G257">
            <v>116088</v>
          </cell>
          <cell r="H257">
            <v>23010</v>
          </cell>
        </row>
        <row r="258">
          <cell r="A258">
            <v>353260</v>
          </cell>
          <cell r="B258" t="str">
            <v>NHANDEARA</v>
          </cell>
          <cell r="C258" t="str">
            <v>SP</v>
          </cell>
          <cell r="D258">
            <v>6437</v>
          </cell>
          <cell r="E258">
            <v>516006</v>
          </cell>
          <cell r="F258">
            <v>43677</v>
          </cell>
          <cell r="G258">
            <v>387993</v>
          </cell>
          <cell r="H258">
            <v>3882</v>
          </cell>
        </row>
        <row r="259">
          <cell r="A259">
            <v>430510</v>
          </cell>
          <cell r="B259" t="str">
            <v>CAXIAS DO SUL</v>
          </cell>
          <cell r="C259" t="str">
            <v>RS</v>
          </cell>
          <cell r="E259">
            <v>2214839</v>
          </cell>
          <cell r="F259">
            <v>1607598</v>
          </cell>
          <cell r="G259">
            <v>434686</v>
          </cell>
          <cell r="I259">
            <v>8069397</v>
          </cell>
        </row>
        <row r="260">
          <cell r="A260">
            <v>412555</v>
          </cell>
          <cell r="B260" t="str">
            <v>SAO MANOEL DO PARANA</v>
          </cell>
          <cell r="C260" t="str">
            <v>PR</v>
          </cell>
          <cell r="D260">
            <v>244</v>
          </cell>
          <cell r="E260">
            <v>125228</v>
          </cell>
          <cell r="F260">
            <v>292</v>
          </cell>
          <cell r="G260">
            <v>120280</v>
          </cell>
        </row>
        <row r="261">
          <cell r="A261">
            <v>420990</v>
          </cell>
          <cell r="B261" t="str">
            <v>LONTRAS</v>
          </cell>
          <cell r="C261" t="str">
            <v>SC</v>
          </cell>
          <cell r="D261">
            <v>58711</v>
          </cell>
          <cell r="E261">
            <v>346673</v>
          </cell>
          <cell r="F261">
            <v>26312</v>
          </cell>
          <cell r="G261">
            <v>4420875</v>
          </cell>
          <cell r="H261">
            <v>9242</v>
          </cell>
          <cell r="I261">
            <v>8865478</v>
          </cell>
        </row>
        <row r="262">
          <cell r="A262">
            <v>353890</v>
          </cell>
          <cell r="B262" t="str">
            <v>PIRAJUI</v>
          </cell>
          <cell r="C262" t="str">
            <v>SP</v>
          </cell>
          <cell r="F262">
            <v>10678</v>
          </cell>
          <cell r="G262">
            <v>866055</v>
          </cell>
        </row>
        <row r="263">
          <cell r="A263">
            <v>510880</v>
          </cell>
          <cell r="B263" t="str">
            <v>NOVA GUARITA</v>
          </cell>
          <cell r="C263" t="str">
            <v>MT</v>
          </cell>
          <cell r="D263">
            <v>240</v>
          </cell>
          <cell r="F263">
            <v>14</v>
          </cell>
          <cell r="G263">
            <v>91306</v>
          </cell>
          <cell r="H263">
            <v>100</v>
          </cell>
          <cell r="I263">
            <v>367505</v>
          </cell>
        </row>
        <row r="264">
          <cell r="A264">
            <v>500400</v>
          </cell>
          <cell r="B264" t="str">
            <v>GLORIA DE DOURADOS</v>
          </cell>
          <cell r="C264" t="str">
            <v>MS</v>
          </cell>
          <cell r="H264">
            <v>680</v>
          </cell>
          <cell r="I264">
            <v>3750850</v>
          </cell>
        </row>
        <row r="265">
          <cell r="A265">
            <v>431210</v>
          </cell>
          <cell r="B265" t="str">
            <v>MATA</v>
          </cell>
          <cell r="C265" t="str">
            <v>RS</v>
          </cell>
          <cell r="D265">
            <v>1631</v>
          </cell>
          <cell r="E265">
            <v>337809</v>
          </cell>
          <cell r="F265">
            <v>4477</v>
          </cell>
          <cell r="G265">
            <v>350148</v>
          </cell>
          <cell r="H265">
            <v>2937</v>
          </cell>
        </row>
        <row r="266">
          <cell r="A266">
            <v>352910</v>
          </cell>
          <cell r="B266" t="str">
            <v>MARINOPOLIS</v>
          </cell>
          <cell r="C266" t="str">
            <v>SP</v>
          </cell>
          <cell r="D266">
            <v>1074</v>
          </cell>
          <cell r="E266">
            <v>416352</v>
          </cell>
          <cell r="F266">
            <v>43952</v>
          </cell>
          <cell r="G266">
            <v>158603</v>
          </cell>
          <cell r="H266">
            <v>40</v>
          </cell>
          <cell r="I266">
            <v>914862</v>
          </cell>
        </row>
        <row r="267">
          <cell r="A267">
            <v>320515</v>
          </cell>
          <cell r="B267" t="str">
            <v>VILA PAVAO</v>
          </cell>
          <cell r="C267" t="str">
            <v>ES</v>
          </cell>
          <cell r="D267">
            <v>5367</v>
          </cell>
        </row>
        <row r="268">
          <cell r="A268">
            <v>351660</v>
          </cell>
          <cell r="B268" t="str">
            <v>GALIA</v>
          </cell>
          <cell r="C268" t="str">
            <v>SP</v>
          </cell>
          <cell r="D268">
            <v>1530</v>
          </cell>
          <cell r="E268">
            <v>469071</v>
          </cell>
          <cell r="F268">
            <v>793</v>
          </cell>
          <cell r="G268">
            <v>5103728</v>
          </cell>
          <cell r="H268">
            <v>76</v>
          </cell>
          <cell r="I268">
            <v>5917626</v>
          </cell>
        </row>
        <row r="269">
          <cell r="A269">
            <v>412130</v>
          </cell>
          <cell r="B269" t="str">
            <v>RANCHO ALEGRE</v>
          </cell>
          <cell r="C269" t="str">
            <v>PR</v>
          </cell>
          <cell r="D269">
            <v>3519</v>
          </cell>
          <cell r="E269">
            <v>466224</v>
          </cell>
          <cell r="F269">
            <v>3710</v>
          </cell>
          <cell r="G269">
            <v>475465</v>
          </cell>
        </row>
        <row r="270">
          <cell r="A270">
            <v>351140</v>
          </cell>
          <cell r="B270" t="str">
            <v>CERQUEIRA CESAR</v>
          </cell>
          <cell r="C270" t="str">
            <v>SP</v>
          </cell>
          <cell r="F270">
            <v>533</v>
          </cell>
          <cell r="G270">
            <v>635012</v>
          </cell>
        </row>
        <row r="271">
          <cell r="A271">
            <v>320332</v>
          </cell>
          <cell r="B271" t="str">
            <v>MARATAIZES</v>
          </cell>
          <cell r="C271" t="str">
            <v>ES</v>
          </cell>
        </row>
        <row r="272">
          <cell r="A272">
            <v>431890</v>
          </cell>
          <cell r="B272" t="str">
            <v>SAO LUIZ GONZAGA</v>
          </cell>
          <cell r="C272" t="str">
            <v>RS</v>
          </cell>
          <cell r="F272">
            <v>83564</v>
          </cell>
          <cell r="G272">
            <v>1479995</v>
          </cell>
        </row>
        <row r="273">
          <cell r="A273">
            <v>421567</v>
          </cell>
          <cell r="B273" t="str">
            <v>SANTA TEREZINHA</v>
          </cell>
          <cell r="C273" t="str">
            <v>SC</v>
          </cell>
          <cell r="F273">
            <v>48685</v>
          </cell>
          <cell r="I273">
            <v>347343</v>
          </cell>
        </row>
        <row r="274">
          <cell r="A274">
            <v>430350</v>
          </cell>
          <cell r="B274" t="str">
            <v>CAMAQUA</v>
          </cell>
          <cell r="C274" t="str">
            <v>RS</v>
          </cell>
          <cell r="H274">
            <v>95</v>
          </cell>
          <cell r="I274">
            <v>1392427</v>
          </cell>
        </row>
        <row r="275">
          <cell r="A275">
            <v>430066</v>
          </cell>
          <cell r="B275" t="str">
            <v>ANDRE DA ROCHA</v>
          </cell>
          <cell r="C275" t="str">
            <v>RS</v>
          </cell>
          <cell r="F275">
            <v>5572</v>
          </cell>
          <cell r="G275">
            <v>172275</v>
          </cell>
        </row>
        <row r="276">
          <cell r="A276">
            <v>412170</v>
          </cell>
          <cell r="B276" t="str">
            <v>RESERVA</v>
          </cell>
          <cell r="C276" t="str">
            <v>PR</v>
          </cell>
        </row>
        <row r="277">
          <cell r="A277">
            <v>280030</v>
          </cell>
          <cell r="B277" t="str">
            <v>ARACAJU</v>
          </cell>
          <cell r="C277" t="str">
            <v>SE</v>
          </cell>
          <cell r="D277">
            <v>5896130</v>
          </cell>
          <cell r="E277">
            <v>11786842</v>
          </cell>
          <cell r="F277">
            <v>2033383</v>
          </cell>
          <cell r="G277">
            <v>357135302</v>
          </cell>
          <cell r="H277">
            <v>5052751</v>
          </cell>
          <cell r="I277">
            <v>344343858</v>
          </cell>
        </row>
        <row r="278">
          <cell r="A278">
            <v>510515</v>
          </cell>
          <cell r="B278" t="str">
            <v>JUINA</v>
          </cell>
          <cell r="C278" t="str">
            <v>MT</v>
          </cell>
          <cell r="D278">
            <v>211113</v>
          </cell>
          <cell r="E278">
            <v>1454598</v>
          </cell>
          <cell r="F278">
            <v>128371</v>
          </cell>
          <cell r="G278">
            <v>1528648</v>
          </cell>
          <cell r="I278">
            <v>1214454</v>
          </cell>
        </row>
        <row r="279">
          <cell r="A279">
            <v>130260</v>
          </cell>
          <cell r="B279" t="str">
            <v>MANAUS</v>
          </cell>
          <cell r="C279" t="str">
            <v>AM</v>
          </cell>
          <cell r="D279">
            <v>16423174</v>
          </cell>
          <cell r="F279">
            <v>15192910</v>
          </cell>
        </row>
        <row r="280">
          <cell r="A280">
            <v>430930</v>
          </cell>
          <cell r="B280" t="str">
            <v>GUAIBA</v>
          </cell>
          <cell r="C280" t="str">
            <v>RS</v>
          </cell>
          <cell r="D280">
            <v>50332</v>
          </cell>
          <cell r="E280">
            <v>2786432</v>
          </cell>
          <cell r="H280">
            <v>23361</v>
          </cell>
          <cell r="I280">
            <v>44393</v>
          </cell>
        </row>
        <row r="281">
          <cell r="A281">
            <v>420460</v>
          </cell>
          <cell r="B281" t="str">
            <v>CRICIUMA</v>
          </cell>
          <cell r="C281" t="str">
            <v>SC</v>
          </cell>
          <cell r="D281">
            <v>3373893</v>
          </cell>
          <cell r="E281">
            <v>5104578</v>
          </cell>
          <cell r="F281">
            <v>4854942</v>
          </cell>
          <cell r="G281">
            <v>8712905</v>
          </cell>
          <cell r="H281">
            <v>2286611</v>
          </cell>
        </row>
        <row r="282">
          <cell r="A282">
            <v>431403</v>
          </cell>
          <cell r="B282" t="str">
            <v>PARECI NOVO</v>
          </cell>
          <cell r="C282" t="str">
            <v>RS</v>
          </cell>
          <cell r="D282">
            <v>1644</v>
          </cell>
          <cell r="E282">
            <v>259607</v>
          </cell>
          <cell r="F282">
            <v>1615</v>
          </cell>
          <cell r="G282">
            <v>176164</v>
          </cell>
        </row>
        <row r="283">
          <cell r="A283">
            <v>221080</v>
          </cell>
          <cell r="B283" t="str">
            <v>SIMPLICIO MENDES</v>
          </cell>
          <cell r="C283" t="str">
            <v>PI</v>
          </cell>
          <cell r="D283">
            <v>55763</v>
          </cell>
          <cell r="E283">
            <v>81817</v>
          </cell>
          <cell r="G283">
            <v>4897</v>
          </cell>
        </row>
        <row r="284">
          <cell r="A284">
            <v>421830</v>
          </cell>
          <cell r="B284" t="str">
            <v>TRES BARRAS</v>
          </cell>
          <cell r="C284" t="str">
            <v>SC</v>
          </cell>
          <cell r="D284">
            <v>197673</v>
          </cell>
          <cell r="E284">
            <v>4478798</v>
          </cell>
          <cell r="F284">
            <v>173336</v>
          </cell>
          <cell r="G284">
            <v>4385604</v>
          </cell>
          <cell r="H284">
            <v>4811</v>
          </cell>
          <cell r="I284">
            <v>11238359</v>
          </cell>
        </row>
        <row r="285">
          <cell r="A285">
            <v>352585</v>
          </cell>
          <cell r="B285" t="str">
            <v>JUMIRIM</v>
          </cell>
          <cell r="C285" t="str">
            <v>SP</v>
          </cell>
          <cell r="E285">
            <v>68660</v>
          </cell>
          <cell r="G285">
            <v>141498</v>
          </cell>
        </row>
        <row r="286">
          <cell r="A286">
            <v>420220</v>
          </cell>
          <cell r="B286" t="str">
            <v>BENEDITO NOVO</v>
          </cell>
          <cell r="C286" t="str">
            <v>SC</v>
          </cell>
          <cell r="D286">
            <v>141897</v>
          </cell>
          <cell r="E286">
            <v>377424</v>
          </cell>
          <cell r="I286">
            <v>5005521</v>
          </cell>
        </row>
        <row r="287">
          <cell r="A287">
            <v>431417</v>
          </cell>
          <cell r="B287" t="str">
            <v>PEDRAS ALTAS</v>
          </cell>
          <cell r="C287" t="str">
            <v>RS</v>
          </cell>
          <cell r="D287">
            <v>120318</v>
          </cell>
          <cell r="E287">
            <v>626271</v>
          </cell>
          <cell r="F287">
            <v>16034</v>
          </cell>
          <cell r="G287">
            <v>708099</v>
          </cell>
        </row>
        <row r="288">
          <cell r="A288">
            <v>351220</v>
          </cell>
          <cell r="B288" t="str">
            <v>CONCHAL</v>
          </cell>
          <cell r="C288" t="str">
            <v>SP</v>
          </cell>
          <cell r="D288">
            <v>29444</v>
          </cell>
          <cell r="E288">
            <v>171219</v>
          </cell>
          <cell r="F288">
            <v>41305</v>
          </cell>
          <cell r="G288">
            <v>157993</v>
          </cell>
          <cell r="I288">
            <v>135691</v>
          </cell>
        </row>
        <row r="289">
          <cell r="A289">
            <v>430223</v>
          </cell>
          <cell r="B289" t="str">
            <v>BOA VISTA DO INCRA</v>
          </cell>
          <cell r="C289" t="str">
            <v>RS</v>
          </cell>
          <cell r="D289">
            <v>197</v>
          </cell>
          <cell r="E289">
            <v>898722</v>
          </cell>
          <cell r="F289">
            <v>4648</v>
          </cell>
          <cell r="G289">
            <v>864047</v>
          </cell>
          <cell r="H289">
            <v>1</v>
          </cell>
        </row>
        <row r="290">
          <cell r="A290">
            <v>110034</v>
          </cell>
          <cell r="B290" t="str">
            <v>ALVORADA D'OESTE</v>
          </cell>
          <cell r="C290" t="str">
            <v>RO</v>
          </cell>
        </row>
        <row r="291">
          <cell r="A291">
            <v>353870</v>
          </cell>
          <cell r="B291" t="str">
            <v>PIRACICABA</v>
          </cell>
          <cell r="C291" t="str">
            <v>SP</v>
          </cell>
        </row>
        <row r="292">
          <cell r="A292">
            <v>421120</v>
          </cell>
          <cell r="B292" t="str">
            <v>MORRO DA FUMACA</v>
          </cell>
          <cell r="C292" t="str">
            <v>SC</v>
          </cell>
          <cell r="D292">
            <v>206671</v>
          </cell>
          <cell r="E292">
            <v>506727</v>
          </cell>
          <cell r="F292">
            <v>161706</v>
          </cell>
          <cell r="G292">
            <v>349308</v>
          </cell>
          <cell r="H292">
            <v>114529</v>
          </cell>
        </row>
        <row r="293">
          <cell r="A293">
            <v>411580</v>
          </cell>
          <cell r="B293" t="str">
            <v>MEDIANEIRA</v>
          </cell>
          <cell r="C293" t="str">
            <v>PR</v>
          </cell>
          <cell r="E293">
            <v>1234435</v>
          </cell>
          <cell r="G293">
            <v>61187</v>
          </cell>
        </row>
        <row r="294">
          <cell r="A294">
            <v>353010</v>
          </cell>
          <cell r="B294" t="str">
            <v>MIRANDOPOLIS</v>
          </cell>
          <cell r="C294" t="str">
            <v>SP</v>
          </cell>
          <cell r="D294">
            <v>92586</v>
          </cell>
          <cell r="E294">
            <v>1443859</v>
          </cell>
          <cell r="F294">
            <v>6102</v>
          </cell>
          <cell r="G294">
            <v>4330222</v>
          </cell>
          <cell r="H294">
            <v>32897</v>
          </cell>
          <cell r="I294">
            <v>13868360</v>
          </cell>
        </row>
        <row r="295">
          <cell r="A295">
            <v>355630</v>
          </cell>
          <cell r="B295" t="str">
            <v>VALPARAISO</v>
          </cell>
          <cell r="C295" t="str">
            <v>SP</v>
          </cell>
          <cell r="D295">
            <v>1213</v>
          </cell>
          <cell r="E295">
            <v>236168</v>
          </cell>
          <cell r="F295">
            <v>4045</v>
          </cell>
          <cell r="G295">
            <v>16792</v>
          </cell>
          <cell r="I295">
            <v>936</v>
          </cell>
        </row>
        <row r="296">
          <cell r="A296">
            <v>420340</v>
          </cell>
          <cell r="B296" t="str">
            <v>CAMPO BELO DO SUL</v>
          </cell>
          <cell r="C296" t="str">
            <v>SC</v>
          </cell>
          <cell r="D296">
            <v>8184</v>
          </cell>
          <cell r="E296">
            <v>268381</v>
          </cell>
          <cell r="F296">
            <v>11203</v>
          </cell>
          <cell r="G296">
            <v>7047195</v>
          </cell>
          <cell r="H296">
            <v>42</v>
          </cell>
          <cell r="I296">
            <v>5396059</v>
          </cell>
        </row>
        <row r="297">
          <cell r="A297">
            <v>355260</v>
          </cell>
          <cell r="B297" t="str">
            <v>TABAPUA</v>
          </cell>
          <cell r="C297" t="str">
            <v>SP</v>
          </cell>
          <cell r="D297">
            <v>23263630</v>
          </cell>
          <cell r="E297">
            <v>262895</v>
          </cell>
          <cell r="F297">
            <v>15390</v>
          </cell>
          <cell r="G297">
            <v>218721</v>
          </cell>
        </row>
        <row r="298">
          <cell r="A298">
            <v>521000</v>
          </cell>
          <cell r="B298" t="str">
            <v>INHUMAS</v>
          </cell>
          <cell r="C298" t="str">
            <v>GO</v>
          </cell>
          <cell r="F298">
            <v>5533</v>
          </cell>
        </row>
        <row r="299">
          <cell r="A299">
            <v>500720</v>
          </cell>
          <cell r="B299" t="str">
            <v>RIO BRILHANTE</v>
          </cell>
          <cell r="C299" t="str">
            <v>MS</v>
          </cell>
          <cell r="H299">
            <v>231020</v>
          </cell>
          <cell r="I299">
            <v>34505712</v>
          </cell>
        </row>
        <row r="300">
          <cell r="A300">
            <v>261130</v>
          </cell>
          <cell r="B300" t="str">
            <v>POMBOS</v>
          </cell>
          <cell r="C300" t="str">
            <v>PE</v>
          </cell>
          <cell r="F300">
            <v>57876</v>
          </cell>
          <cell r="G300">
            <v>138731</v>
          </cell>
          <cell r="I300">
            <v>156265</v>
          </cell>
        </row>
        <row r="301">
          <cell r="A301">
            <v>354450</v>
          </cell>
          <cell r="B301" t="str">
            <v>RUBINEIA</v>
          </cell>
          <cell r="C301" t="str">
            <v>SP</v>
          </cell>
          <cell r="E301">
            <v>173005</v>
          </cell>
          <cell r="F301">
            <v>3776</v>
          </cell>
          <cell r="G301">
            <v>2542850</v>
          </cell>
          <cell r="I301">
            <v>194631</v>
          </cell>
        </row>
        <row r="302">
          <cell r="A302">
            <v>431237</v>
          </cell>
          <cell r="B302" t="str">
            <v>MONTE ALEGRE DOS CAMPOS</v>
          </cell>
          <cell r="C302" t="str">
            <v>RS</v>
          </cell>
          <cell r="D302">
            <v>1385</v>
          </cell>
          <cell r="E302">
            <v>119660</v>
          </cell>
          <cell r="F302">
            <v>1206</v>
          </cell>
          <cell r="G302">
            <v>101773</v>
          </cell>
          <cell r="H302">
            <v>2696</v>
          </cell>
        </row>
        <row r="303">
          <cell r="A303">
            <v>410250</v>
          </cell>
          <cell r="B303" t="str">
            <v>BARBOSA FERRAZ</v>
          </cell>
          <cell r="C303" t="str">
            <v>PR</v>
          </cell>
          <cell r="F303">
            <v>295</v>
          </cell>
          <cell r="G303">
            <v>1021813</v>
          </cell>
          <cell r="H303">
            <v>822</v>
          </cell>
          <cell r="I303">
            <v>3765208</v>
          </cell>
        </row>
        <row r="304">
          <cell r="A304">
            <v>320255</v>
          </cell>
          <cell r="B304" t="str">
            <v>IBITIRAMA</v>
          </cell>
          <cell r="C304" t="str">
            <v>ES</v>
          </cell>
        </row>
        <row r="305">
          <cell r="A305">
            <v>430740</v>
          </cell>
          <cell r="B305" t="str">
            <v>ESMERALDA</v>
          </cell>
          <cell r="C305" t="str">
            <v>RS</v>
          </cell>
          <cell r="E305">
            <v>160422</v>
          </cell>
          <cell r="G305">
            <v>187026</v>
          </cell>
        </row>
        <row r="306">
          <cell r="A306">
            <v>431010</v>
          </cell>
          <cell r="B306" t="str">
            <v>IGREJINHA</v>
          </cell>
          <cell r="C306" t="str">
            <v>RS</v>
          </cell>
          <cell r="D306">
            <v>398590</v>
          </cell>
          <cell r="E306">
            <v>3942025</v>
          </cell>
          <cell r="F306">
            <v>954556</v>
          </cell>
          <cell r="G306">
            <v>4211738</v>
          </cell>
          <cell r="I306">
            <v>3120748</v>
          </cell>
        </row>
        <row r="307">
          <cell r="A307">
            <v>354420</v>
          </cell>
          <cell r="B307" t="str">
            <v>RIOLANDIA</v>
          </cell>
          <cell r="C307" t="str">
            <v>SP</v>
          </cell>
          <cell r="D307">
            <v>23</v>
          </cell>
          <cell r="E307">
            <v>41818</v>
          </cell>
          <cell r="H307">
            <v>11970</v>
          </cell>
          <cell r="I307">
            <v>1171840</v>
          </cell>
        </row>
        <row r="308">
          <cell r="A308">
            <v>431415</v>
          </cell>
          <cell r="B308" t="str">
            <v>PAVERAMA</v>
          </cell>
          <cell r="C308" t="str">
            <v>RS</v>
          </cell>
          <cell r="F308">
            <v>16097</v>
          </cell>
          <cell r="G308">
            <v>206836</v>
          </cell>
        </row>
        <row r="309">
          <cell r="A309">
            <v>431650</v>
          </cell>
          <cell r="B309" t="str">
            <v>SALVADOR DO SUL</v>
          </cell>
          <cell r="C309" t="str">
            <v>RS</v>
          </cell>
        </row>
        <row r="310">
          <cell r="A310">
            <v>420519</v>
          </cell>
          <cell r="B310" t="str">
            <v>ERMO</v>
          </cell>
          <cell r="C310" t="str">
            <v>SC</v>
          </cell>
          <cell r="D310">
            <v>11267</v>
          </cell>
          <cell r="E310">
            <v>654581</v>
          </cell>
          <cell r="F310">
            <v>4304</v>
          </cell>
          <cell r="G310">
            <v>532881</v>
          </cell>
          <cell r="H310">
            <v>7709</v>
          </cell>
        </row>
        <row r="311">
          <cell r="A311">
            <v>352810</v>
          </cell>
          <cell r="B311" t="str">
            <v>MACAUBAL</v>
          </cell>
          <cell r="C311" t="str">
            <v>SP</v>
          </cell>
          <cell r="D311">
            <v>124322</v>
          </cell>
          <cell r="E311">
            <v>411073</v>
          </cell>
          <cell r="F311">
            <v>77554</v>
          </cell>
          <cell r="G311">
            <v>603924</v>
          </cell>
          <cell r="H311">
            <v>89083</v>
          </cell>
        </row>
        <row r="312">
          <cell r="A312">
            <v>420425</v>
          </cell>
          <cell r="B312" t="str">
            <v>COCAL DO SUL</v>
          </cell>
          <cell r="C312" t="str">
            <v>SC</v>
          </cell>
          <cell r="D312">
            <v>388666</v>
          </cell>
          <cell r="E312">
            <v>2467647</v>
          </cell>
          <cell r="F312">
            <v>472356</v>
          </cell>
          <cell r="G312">
            <v>1625753</v>
          </cell>
          <cell r="H312">
            <v>487387</v>
          </cell>
        </row>
        <row r="313">
          <cell r="A313">
            <v>420125</v>
          </cell>
          <cell r="B313" t="str">
            <v>APIUNA</v>
          </cell>
          <cell r="C313" t="str">
            <v>SC</v>
          </cell>
          <cell r="D313">
            <v>163543</v>
          </cell>
          <cell r="E313">
            <v>1497684</v>
          </cell>
          <cell r="F313">
            <v>93099</v>
          </cell>
          <cell r="G313">
            <v>19442762</v>
          </cell>
          <cell r="H313">
            <v>89064</v>
          </cell>
          <cell r="I313">
            <v>37263575</v>
          </cell>
        </row>
        <row r="314">
          <cell r="A314">
            <v>353050</v>
          </cell>
          <cell r="B314" t="str">
            <v>MOCOCA</v>
          </cell>
          <cell r="C314" t="str">
            <v>SP</v>
          </cell>
          <cell r="E314">
            <v>2081787</v>
          </cell>
          <cell r="G314">
            <v>2081787</v>
          </cell>
        </row>
        <row r="315">
          <cell r="A315">
            <v>431213</v>
          </cell>
          <cell r="B315" t="str">
            <v>MATO CASTELHANO</v>
          </cell>
          <cell r="C315" t="str">
            <v>RS</v>
          </cell>
          <cell r="D315">
            <v>4922</v>
          </cell>
        </row>
        <row r="316">
          <cell r="A316">
            <v>353900</v>
          </cell>
          <cell r="B316" t="str">
            <v>PIRANGI</v>
          </cell>
          <cell r="C316" t="str">
            <v>SP</v>
          </cell>
          <cell r="F316">
            <v>86401</v>
          </cell>
          <cell r="G316">
            <v>254996</v>
          </cell>
        </row>
        <row r="317">
          <cell r="A317">
            <v>520540</v>
          </cell>
          <cell r="B317" t="str">
            <v>CERES</v>
          </cell>
          <cell r="C317" t="str">
            <v>GO</v>
          </cell>
          <cell r="D317">
            <v>173541</v>
          </cell>
          <cell r="F317">
            <v>2230</v>
          </cell>
        </row>
        <row r="318">
          <cell r="A318">
            <v>320470</v>
          </cell>
          <cell r="B318" t="str">
            <v>SAO GABRIEL DA PALHA</v>
          </cell>
          <cell r="C318" t="str">
            <v>ES</v>
          </cell>
          <cell r="D318">
            <v>411488</v>
          </cell>
          <cell r="E318">
            <v>1443818</v>
          </cell>
          <cell r="F318">
            <v>331323</v>
          </cell>
          <cell r="G318">
            <v>1540129</v>
          </cell>
        </row>
        <row r="319">
          <cell r="A319">
            <v>411095</v>
          </cell>
          <cell r="B319" t="str">
            <v>ITAIPULANDIA</v>
          </cell>
          <cell r="C319" t="str">
            <v>PR</v>
          </cell>
          <cell r="D319">
            <v>529</v>
          </cell>
          <cell r="E319">
            <v>245888</v>
          </cell>
        </row>
        <row r="320">
          <cell r="A320">
            <v>354010</v>
          </cell>
          <cell r="B320" t="str">
            <v>PONGAI</v>
          </cell>
          <cell r="C320" t="str">
            <v>SP</v>
          </cell>
          <cell r="D320">
            <v>1511</v>
          </cell>
          <cell r="E320">
            <v>74515</v>
          </cell>
          <cell r="F320">
            <v>1159</v>
          </cell>
          <cell r="G320">
            <v>247322</v>
          </cell>
          <cell r="H320">
            <v>344</v>
          </cell>
        </row>
        <row r="321">
          <cell r="A321">
            <v>431990</v>
          </cell>
          <cell r="B321" t="str">
            <v>SAPIRANGA</v>
          </cell>
          <cell r="C321" t="str">
            <v>RS</v>
          </cell>
          <cell r="H321">
            <v>12492</v>
          </cell>
          <cell r="I321">
            <v>4297039</v>
          </cell>
        </row>
        <row r="322">
          <cell r="A322">
            <v>421690</v>
          </cell>
          <cell r="B322" t="str">
            <v>SAO LOURENCO DO OESTE</v>
          </cell>
          <cell r="C322" t="str">
            <v>SC</v>
          </cell>
          <cell r="G322">
            <v>312876</v>
          </cell>
          <cell r="H322">
            <v>6792</v>
          </cell>
          <cell r="I322">
            <v>416806</v>
          </cell>
        </row>
        <row r="323">
          <cell r="A323">
            <v>420515</v>
          </cell>
          <cell r="B323" t="str">
            <v>DOUTOR PEDRINHO</v>
          </cell>
          <cell r="C323" t="str">
            <v>SC</v>
          </cell>
          <cell r="D323">
            <v>1084</v>
          </cell>
          <cell r="E323">
            <v>248369</v>
          </cell>
          <cell r="F323">
            <v>1352</v>
          </cell>
          <cell r="G323">
            <v>2833756</v>
          </cell>
          <cell r="H323">
            <v>329</v>
          </cell>
          <cell r="I323">
            <v>4951730</v>
          </cell>
        </row>
        <row r="324">
          <cell r="A324">
            <v>431675</v>
          </cell>
          <cell r="B324" t="str">
            <v>SANTA CLARA DO SUL</v>
          </cell>
          <cell r="C324" t="str">
            <v>RS</v>
          </cell>
          <cell r="E324">
            <v>1802896</v>
          </cell>
          <cell r="I324">
            <v>3675273</v>
          </cell>
        </row>
        <row r="325">
          <cell r="A325">
            <v>110040</v>
          </cell>
          <cell r="B325" t="str">
            <v>ALTO PARAISO</v>
          </cell>
          <cell r="C325" t="str">
            <v>RO</v>
          </cell>
          <cell r="E325">
            <v>335669</v>
          </cell>
          <cell r="H325">
            <v>15796</v>
          </cell>
          <cell r="I325">
            <v>813555</v>
          </cell>
        </row>
        <row r="326">
          <cell r="A326">
            <v>420160</v>
          </cell>
          <cell r="B326" t="str">
            <v>ARROIO TRINTA</v>
          </cell>
          <cell r="C326" t="str">
            <v>SC</v>
          </cell>
          <cell r="D326">
            <v>1030</v>
          </cell>
          <cell r="E326">
            <v>311973</v>
          </cell>
        </row>
        <row r="327">
          <cell r="A327">
            <v>431300</v>
          </cell>
          <cell r="B327" t="str">
            <v>NOVA BRESCIA</v>
          </cell>
          <cell r="C327" t="str">
            <v>RS</v>
          </cell>
          <cell r="D327">
            <v>5085</v>
          </cell>
          <cell r="E327">
            <v>225117</v>
          </cell>
          <cell r="F327">
            <v>13</v>
          </cell>
          <cell r="G327">
            <v>685566</v>
          </cell>
          <cell r="I327">
            <v>404066</v>
          </cell>
        </row>
        <row r="328">
          <cell r="A328">
            <v>352240</v>
          </cell>
          <cell r="B328" t="str">
            <v>ITAPEVA</v>
          </cell>
          <cell r="C328" t="str">
            <v>SP</v>
          </cell>
          <cell r="E328">
            <v>1094008</v>
          </cell>
          <cell r="G328">
            <v>1094008</v>
          </cell>
        </row>
        <row r="329">
          <cell r="A329">
            <v>320170</v>
          </cell>
          <cell r="B329" t="str">
            <v>CONCEICAO DO CASTELO</v>
          </cell>
          <cell r="C329" t="str">
            <v>ES</v>
          </cell>
        </row>
        <row r="330">
          <cell r="A330">
            <v>240170</v>
          </cell>
          <cell r="B330" t="str">
            <v>BOM JESUS</v>
          </cell>
          <cell r="C330" t="str">
            <v>RN</v>
          </cell>
          <cell r="E330">
            <v>10997</v>
          </cell>
          <cell r="G330">
            <v>6251</v>
          </cell>
        </row>
        <row r="331">
          <cell r="A331">
            <v>430222</v>
          </cell>
          <cell r="B331" t="str">
            <v>BOA VISTA DO CADEADO</v>
          </cell>
          <cell r="C331" t="str">
            <v>RS</v>
          </cell>
        </row>
        <row r="332">
          <cell r="A332">
            <v>350840</v>
          </cell>
          <cell r="B332" t="str">
            <v>CABREUVA</v>
          </cell>
          <cell r="C332" t="str">
            <v>SP</v>
          </cell>
          <cell r="D332">
            <v>907447</v>
          </cell>
          <cell r="E332">
            <v>2152292</v>
          </cell>
          <cell r="F332">
            <v>881776</v>
          </cell>
          <cell r="G332">
            <v>2831224</v>
          </cell>
          <cell r="H332">
            <v>2336059</v>
          </cell>
        </row>
        <row r="333">
          <cell r="A333">
            <v>410480</v>
          </cell>
          <cell r="B333" t="str">
            <v>CASCAVEL</v>
          </cell>
          <cell r="C333" t="str">
            <v>PR</v>
          </cell>
          <cell r="D333">
            <v>2825458</v>
          </cell>
          <cell r="E333">
            <v>13907053</v>
          </cell>
          <cell r="F333">
            <v>2894703</v>
          </cell>
          <cell r="G333">
            <v>18699999</v>
          </cell>
          <cell r="H333">
            <v>21951</v>
          </cell>
          <cell r="I333">
            <v>235948280</v>
          </cell>
        </row>
        <row r="334">
          <cell r="A334">
            <v>431454</v>
          </cell>
          <cell r="B334" t="str">
            <v>PINTO BANDEIRA</v>
          </cell>
          <cell r="C334" t="str">
            <v>RS</v>
          </cell>
          <cell r="E334">
            <v>192232</v>
          </cell>
          <cell r="G334">
            <v>336956</v>
          </cell>
        </row>
        <row r="335">
          <cell r="A335">
            <v>350280</v>
          </cell>
          <cell r="B335" t="str">
            <v>ARACATUBA</v>
          </cell>
          <cell r="C335" t="str">
            <v>SP</v>
          </cell>
          <cell r="D335">
            <v>212608</v>
          </cell>
          <cell r="E335">
            <v>1415307</v>
          </cell>
          <cell r="F335">
            <v>336452</v>
          </cell>
          <cell r="G335">
            <v>1392926</v>
          </cell>
          <cell r="I335">
            <v>740750</v>
          </cell>
        </row>
        <row r="336">
          <cell r="A336">
            <v>431730</v>
          </cell>
          <cell r="B336" t="str">
            <v>SANTA VITORIA DO PALMAR</v>
          </cell>
          <cell r="C336" t="str">
            <v>RS</v>
          </cell>
          <cell r="D336">
            <v>9812</v>
          </cell>
          <cell r="E336">
            <v>1032304</v>
          </cell>
          <cell r="F336">
            <v>42916</v>
          </cell>
          <cell r="G336">
            <v>1511742</v>
          </cell>
          <cell r="H336">
            <v>328507</v>
          </cell>
        </row>
        <row r="337">
          <cell r="A337">
            <v>420245</v>
          </cell>
          <cell r="B337" t="str">
            <v>BOMBINHAS</v>
          </cell>
          <cell r="C337" t="str">
            <v>SC</v>
          </cell>
          <cell r="D337">
            <v>160317</v>
          </cell>
          <cell r="E337">
            <v>681505</v>
          </cell>
          <cell r="F337">
            <v>120770</v>
          </cell>
          <cell r="G337">
            <v>636942</v>
          </cell>
          <cell r="H337">
            <v>99089</v>
          </cell>
        </row>
        <row r="338">
          <cell r="A338">
            <v>430940</v>
          </cell>
          <cell r="B338" t="str">
            <v>GUAPORE</v>
          </cell>
          <cell r="C338" t="str">
            <v>RS</v>
          </cell>
          <cell r="D338">
            <v>77182</v>
          </cell>
          <cell r="E338">
            <v>2754969</v>
          </cell>
          <cell r="F338">
            <v>44515</v>
          </cell>
          <cell r="G338">
            <v>4387154</v>
          </cell>
          <cell r="H338">
            <v>34124</v>
          </cell>
        </row>
        <row r="339">
          <cell r="A339">
            <v>432030</v>
          </cell>
          <cell r="B339" t="str">
            <v>SELBACH</v>
          </cell>
          <cell r="C339" t="str">
            <v>RS</v>
          </cell>
          <cell r="D339">
            <v>183687</v>
          </cell>
          <cell r="F339">
            <v>5598</v>
          </cell>
          <cell r="G339">
            <v>752574</v>
          </cell>
          <cell r="H339">
            <v>7412</v>
          </cell>
        </row>
        <row r="340">
          <cell r="A340">
            <v>431912</v>
          </cell>
          <cell r="B340" t="str">
            <v>SAO MARTINHO DA SERRA</v>
          </cell>
          <cell r="C340" t="str">
            <v>RS</v>
          </cell>
          <cell r="D340">
            <v>2451</v>
          </cell>
          <cell r="E340">
            <v>102514</v>
          </cell>
          <cell r="F340">
            <v>227</v>
          </cell>
          <cell r="G340">
            <v>125246</v>
          </cell>
          <cell r="H340">
            <v>505</v>
          </cell>
        </row>
        <row r="341">
          <cell r="A341">
            <v>421220</v>
          </cell>
          <cell r="B341" t="str">
            <v>PAPANDUVA</v>
          </cell>
          <cell r="C341" t="str">
            <v>SC</v>
          </cell>
          <cell r="D341">
            <v>2990</v>
          </cell>
          <cell r="E341">
            <v>357321</v>
          </cell>
          <cell r="F341">
            <v>171681</v>
          </cell>
          <cell r="G341">
            <v>801996</v>
          </cell>
          <cell r="H341">
            <v>183192</v>
          </cell>
        </row>
        <row r="342">
          <cell r="A342">
            <v>320390</v>
          </cell>
          <cell r="B342" t="str">
            <v>NOVA VENECIA</v>
          </cell>
          <cell r="C342" t="str">
            <v>ES</v>
          </cell>
          <cell r="D342">
            <v>273653</v>
          </cell>
        </row>
        <row r="343">
          <cell r="A343">
            <v>411670</v>
          </cell>
          <cell r="B343" t="str">
            <v>NOVA AURORA</v>
          </cell>
          <cell r="C343" t="str">
            <v>PR</v>
          </cell>
          <cell r="D343">
            <v>1320</v>
          </cell>
          <cell r="E343">
            <v>381583</v>
          </cell>
          <cell r="F343">
            <v>958</v>
          </cell>
          <cell r="G343">
            <v>8609228</v>
          </cell>
          <cell r="H343">
            <v>1253</v>
          </cell>
          <cell r="I343">
            <v>19126735</v>
          </cell>
        </row>
        <row r="344">
          <cell r="A344">
            <v>421320</v>
          </cell>
          <cell r="B344" t="str">
            <v>POMERODE</v>
          </cell>
          <cell r="C344" t="str">
            <v>SC</v>
          </cell>
          <cell r="D344">
            <v>340852</v>
          </cell>
          <cell r="E344">
            <v>1648544</v>
          </cell>
          <cell r="F344">
            <v>68394</v>
          </cell>
          <cell r="G344">
            <v>14151493</v>
          </cell>
          <cell r="H344">
            <v>348225</v>
          </cell>
          <cell r="I344">
            <v>43920677</v>
          </cell>
        </row>
        <row r="345">
          <cell r="A345">
            <v>352040</v>
          </cell>
          <cell r="B345" t="str">
            <v>ILHABELA</v>
          </cell>
          <cell r="C345" t="str">
            <v>SP</v>
          </cell>
          <cell r="G345">
            <v>11317</v>
          </cell>
        </row>
        <row r="346">
          <cell r="A346">
            <v>412065</v>
          </cell>
          <cell r="B346" t="str">
            <v>QUARTO CENTENARIO</v>
          </cell>
          <cell r="C346" t="str">
            <v>PR</v>
          </cell>
          <cell r="D346">
            <v>21757</v>
          </cell>
          <cell r="E346">
            <v>450639</v>
          </cell>
          <cell r="F346">
            <v>8450</v>
          </cell>
          <cell r="G346">
            <v>8982974</v>
          </cell>
          <cell r="H346">
            <v>15206</v>
          </cell>
          <cell r="I346">
            <v>9954977</v>
          </cell>
        </row>
        <row r="347">
          <cell r="A347">
            <v>431595</v>
          </cell>
          <cell r="B347" t="str">
            <v>ROLADOR</v>
          </cell>
          <cell r="C347" t="str">
            <v>RS</v>
          </cell>
          <cell r="D347">
            <v>895</v>
          </cell>
          <cell r="E347">
            <v>412861</v>
          </cell>
          <cell r="F347">
            <v>294</v>
          </cell>
          <cell r="G347">
            <v>410220</v>
          </cell>
        </row>
        <row r="348">
          <cell r="A348">
            <v>411720</v>
          </cell>
          <cell r="B348" t="str">
            <v>NOVA OLIMPIA</v>
          </cell>
          <cell r="C348" t="str">
            <v>PR</v>
          </cell>
          <cell r="D348">
            <v>113</v>
          </cell>
          <cell r="E348">
            <v>304370</v>
          </cell>
          <cell r="F348">
            <v>68</v>
          </cell>
          <cell r="G348">
            <v>367563</v>
          </cell>
        </row>
        <row r="349">
          <cell r="A349">
            <v>410600</v>
          </cell>
          <cell r="B349" t="str">
            <v>CONGONHINHAS</v>
          </cell>
          <cell r="C349" t="str">
            <v>PR</v>
          </cell>
          <cell r="D349">
            <v>3766</v>
          </cell>
          <cell r="E349">
            <v>1222274</v>
          </cell>
          <cell r="F349">
            <v>56408</v>
          </cell>
          <cell r="G349">
            <v>1187533</v>
          </cell>
          <cell r="H349">
            <v>28080</v>
          </cell>
        </row>
        <row r="350">
          <cell r="A350">
            <v>410345</v>
          </cell>
          <cell r="B350" t="str">
            <v>CAFELANDIA</v>
          </cell>
          <cell r="C350" t="str">
            <v>PR</v>
          </cell>
          <cell r="F350">
            <v>1740</v>
          </cell>
          <cell r="G350">
            <v>1552215</v>
          </cell>
          <cell r="H350">
            <v>1590</v>
          </cell>
          <cell r="I350">
            <v>1401480</v>
          </cell>
        </row>
        <row r="351">
          <cell r="A351">
            <v>351385</v>
          </cell>
          <cell r="B351" t="str">
            <v>DIRCE REIS</v>
          </cell>
          <cell r="C351" t="str">
            <v>SP</v>
          </cell>
          <cell r="H351">
            <v>30</v>
          </cell>
          <cell r="I351">
            <v>738814</v>
          </cell>
        </row>
        <row r="352">
          <cell r="A352">
            <v>432235</v>
          </cell>
          <cell r="B352" t="str">
            <v>UNIAO DA SERRA</v>
          </cell>
          <cell r="C352" t="str">
            <v>RS</v>
          </cell>
        </row>
        <row r="353">
          <cell r="A353">
            <v>351540</v>
          </cell>
          <cell r="B353" t="str">
            <v>FARTURA</v>
          </cell>
          <cell r="C353" t="str">
            <v>SP</v>
          </cell>
          <cell r="D353">
            <v>50</v>
          </cell>
          <cell r="E353">
            <v>374064</v>
          </cell>
        </row>
        <row r="354">
          <cell r="A354">
            <v>421725</v>
          </cell>
          <cell r="B354" t="str">
            <v>SAO PEDRO DE ALCANTARA</v>
          </cell>
          <cell r="C354" t="str">
            <v>SC</v>
          </cell>
          <cell r="D354">
            <v>99412</v>
          </cell>
          <cell r="F354">
            <v>21156</v>
          </cell>
        </row>
        <row r="355">
          <cell r="A355">
            <v>410460</v>
          </cell>
          <cell r="B355" t="str">
            <v>CAPITAO LEONIDAS MARQUES</v>
          </cell>
          <cell r="C355" t="str">
            <v>PR</v>
          </cell>
          <cell r="G355">
            <v>68943</v>
          </cell>
        </row>
        <row r="356">
          <cell r="A356">
            <v>431390</v>
          </cell>
          <cell r="B356" t="str">
            <v>PANAMBI</v>
          </cell>
          <cell r="C356" t="str">
            <v>RS</v>
          </cell>
          <cell r="H356">
            <v>523</v>
          </cell>
          <cell r="I356">
            <v>3587435</v>
          </cell>
        </row>
        <row r="357">
          <cell r="A357">
            <v>420840</v>
          </cell>
          <cell r="B357" t="str">
            <v>ITAPIRANGA</v>
          </cell>
          <cell r="C357" t="str">
            <v>SC</v>
          </cell>
          <cell r="F357">
            <v>2066</v>
          </cell>
        </row>
        <row r="358">
          <cell r="A358">
            <v>410360</v>
          </cell>
          <cell r="B358" t="str">
            <v>CAMBARA</v>
          </cell>
          <cell r="C358" t="str">
            <v>PR</v>
          </cell>
        </row>
        <row r="359">
          <cell r="A359">
            <v>421460</v>
          </cell>
          <cell r="B359" t="str">
            <v>RIO DO OESTE</v>
          </cell>
          <cell r="C359" t="str">
            <v>SC</v>
          </cell>
          <cell r="H359">
            <v>0</v>
          </cell>
          <cell r="I359">
            <v>11905184</v>
          </cell>
        </row>
        <row r="360">
          <cell r="A360">
            <v>431065</v>
          </cell>
          <cell r="B360" t="str">
            <v>ITATI</v>
          </cell>
          <cell r="C360" t="str">
            <v>RS</v>
          </cell>
          <cell r="E360">
            <v>188279</v>
          </cell>
        </row>
        <row r="361">
          <cell r="A361">
            <v>110140</v>
          </cell>
          <cell r="B361" t="str">
            <v>MONTE NEGRO</v>
          </cell>
          <cell r="C361" t="str">
            <v>RO</v>
          </cell>
          <cell r="G361">
            <v>3538</v>
          </cell>
        </row>
        <row r="362">
          <cell r="A362">
            <v>351130</v>
          </cell>
          <cell r="B362" t="str">
            <v>CEDRAL</v>
          </cell>
          <cell r="C362" t="str">
            <v>SP</v>
          </cell>
          <cell r="I362">
            <v>981540</v>
          </cell>
        </row>
        <row r="363">
          <cell r="A363">
            <v>410865</v>
          </cell>
          <cell r="B363" t="str">
            <v>GOIOXIM</v>
          </cell>
          <cell r="C363" t="str">
            <v>PR</v>
          </cell>
          <cell r="I363">
            <v>1693186</v>
          </cell>
        </row>
        <row r="364">
          <cell r="A364">
            <v>420290</v>
          </cell>
          <cell r="B364" t="str">
            <v>BRUSQUE</v>
          </cell>
          <cell r="C364" t="str">
            <v>SC</v>
          </cell>
        </row>
        <row r="365">
          <cell r="A365">
            <v>353475</v>
          </cell>
          <cell r="B365" t="str">
            <v>OUROESTE</v>
          </cell>
          <cell r="C365" t="str">
            <v>SP</v>
          </cell>
          <cell r="H365">
            <v>21631</v>
          </cell>
          <cell r="I365">
            <v>3562465</v>
          </cell>
        </row>
        <row r="366">
          <cell r="A366">
            <v>351070</v>
          </cell>
          <cell r="B366" t="str">
            <v>CARDOSO</v>
          </cell>
          <cell r="C366" t="str">
            <v>SP</v>
          </cell>
          <cell r="D366">
            <v>132339</v>
          </cell>
          <cell r="E366">
            <v>857901</v>
          </cell>
          <cell r="F366">
            <v>78067</v>
          </cell>
          <cell r="G366">
            <v>14096012</v>
          </cell>
          <cell r="H366">
            <v>82581</v>
          </cell>
          <cell r="I366">
            <v>12019953</v>
          </cell>
        </row>
        <row r="367">
          <cell r="A367">
            <v>353120</v>
          </cell>
          <cell r="B367" t="str">
            <v>MONTE ALEGRE DO SUL</v>
          </cell>
          <cell r="C367" t="str">
            <v>SP</v>
          </cell>
          <cell r="D367">
            <v>61819</v>
          </cell>
          <cell r="E367">
            <v>228329</v>
          </cell>
          <cell r="F367">
            <v>52915</v>
          </cell>
          <cell r="G367">
            <v>576260</v>
          </cell>
          <cell r="H367">
            <v>32646</v>
          </cell>
        </row>
        <row r="368">
          <cell r="A368">
            <v>110011</v>
          </cell>
          <cell r="B368" t="str">
            <v>JARU</v>
          </cell>
          <cell r="C368" t="str">
            <v>RO</v>
          </cell>
          <cell r="D368">
            <v>89891</v>
          </cell>
          <cell r="E368">
            <v>525692</v>
          </cell>
          <cell r="F368">
            <v>100022</v>
          </cell>
          <cell r="G368">
            <v>4724655</v>
          </cell>
          <cell r="H368">
            <v>149552</v>
          </cell>
          <cell r="I368">
            <v>8554092</v>
          </cell>
        </row>
        <row r="369">
          <cell r="A369">
            <v>320510</v>
          </cell>
          <cell r="B369" t="str">
            <v>VIANA</v>
          </cell>
          <cell r="C369" t="str">
            <v>ES</v>
          </cell>
          <cell r="D369">
            <v>1439429</v>
          </cell>
          <cell r="E369">
            <v>7790759</v>
          </cell>
          <cell r="F369">
            <v>336655</v>
          </cell>
          <cell r="G369">
            <v>632215</v>
          </cell>
          <cell r="H369">
            <v>7740</v>
          </cell>
        </row>
        <row r="370">
          <cell r="A370">
            <v>430200</v>
          </cell>
          <cell r="B370" t="str">
            <v>BARROS CASSAL</v>
          </cell>
          <cell r="C370" t="str">
            <v>RS</v>
          </cell>
          <cell r="D370">
            <v>555</v>
          </cell>
          <cell r="E370">
            <v>499138</v>
          </cell>
          <cell r="F370">
            <v>2993</v>
          </cell>
          <cell r="G370">
            <v>382043</v>
          </cell>
          <cell r="H370">
            <v>379</v>
          </cell>
        </row>
        <row r="371">
          <cell r="A371">
            <v>351860</v>
          </cell>
          <cell r="B371" t="str">
            <v>GUARIBA</v>
          </cell>
          <cell r="C371" t="str">
            <v>SP</v>
          </cell>
          <cell r="D371">
            <v>43150</v>
          </cell>
          <cell r="E371">
            <v>2625280</v>
          </cell>
          <cell r="F371">
            <v>1297</v>
          </cell>
          <cell r="G371">
            <v>2260627</v>
          </cell>
        </row>
        <row r="372">
          <cell r="A372">
            <v>431450</v>
          </cell>
          <cell r="B372" t="str">
            <v>PINHEIRO MACHADO</v>
          </cell>
          <cell r="C372" t="str">
            <v>RS</v>
          </cell>
          <cell r="D372">
            <v>40731</v>
          </cell>
          <cell r="E372">
            <v>31921164</v>
          </cell>
          <cell r="F372">
            <v>135803</v>
          </cell>
          <cell r="G372">
            <v>31709483</v>
          </cell>
          <cell r="H372">
            <v>735</v>
          </cell>
        </row>
        <row r="373">
          <cell r="A373">
            <v>412570</v>
          </cell>
          <cell r="B373" t="str">
            <v>SAO MIGUEL DO IGUACU</v>
          </cell>
          <cell r="C373" t="str">
            <v>PR</v>
          </cell>
          <cell r="E373">
            <v>648242</v>
          </cell>
        </row>
        <row r="374">
          <cell r="A374">
            <v>354920</v>
          </cell>
          <cell r="B374" t="str">
            <v>SAO JOAO DAS DUAS PONTES</v>
          </cell>
          <cell r="C374" t="str">
            <v>SP</v>
          </cell>
          <cell r="F374">
            <v>612</v>
          </cell>
          <cell r="G374">
            <v>104135</v>
          </cell>
          <cell r="I374">
            <v>101342</v>
          </cell>
        </row>
        <row r="375">
          <cell r="A375">
            <v>430045</v>
          </cell>
          <cell r="B375" t="str">
            <v>ALEGRIA</v>
          </cell>
          <cell r="C375" t="str">
            <v>RS</v>
          </cell>
          <cell r="D375">
            <v>12788</v>
          </cell>
        </row>
        <row r="376">
          <cell r="A376">
            <v>421530</v>
          </cell>
          <cell r="B376" t="str">
            <v>SALETE</v>
          </cell>
          <cell r="C376" t="str">
            <v>SC</v>
          </cell>
          <cell r="D376">
            <v>869</v>
          </cell>
          <cell r="E376">
            <v>29900</v>
          </cell>
          <cell r="F376">
            <v>1552</v>
          </cell>
          <cell r="G376">
            <v>1884493</v>
          </cell>
          <cell r="H376">
            <v>2468</v>
          </cell>
          <cell r="I376">
            <v>4460644</v>
          </cell>
        </row>
        <row r="377">
          <cell r="A377">
            <v>431162</v>
          </cell>
          <cell r="B377" t="str">
            <v>LINDOLFO COLLOR</v>
          </cell>
          <cell r="C377" t="str">
            <v>RS</v>
          </cell>
          <cell r="E377">
            <v>159306</v>
          </cell>
        </row>
        <row r="378">
          <cell r="A378">
            <v>420190</v>
          </cell>
          <cell r="B378" t="str">
            <v>AURORA</v>
          </cell>
          <cell r="C378" t="str">
            <v>SC</v>
          </cell>
          <cell r="F378">
            <v>82</v>
          </cell>
          <cell r="H378">
            <v>177</v>
          </cell>
        </row>
        <row r="379">
          <cell r="A379">
            <v>351390</v>
          </cell>
          <cell r="B379" t="str">
            <v>DIVINOLANDIA</v>
          </cell>
          <cell r="C379" t="str">
            <v>SP</v>
          </cell>
        </row>
        <row r="380">
          <cell r="A380">
            <v>500470</v>
          </cell>
          <cell r="B380" t="str">
            <v>IVINHEMA</v>
          </cell>
          <cell r="C380" t="str">
            <v>MS</v>
          </cell>
          <cell r="H380">
            <v>6182</v>
          </cell>
          <cell r="I380">
            <v>5986925</v>
          </cell>
        </row>
        <row r="381">
          <cell r="A381">
            <v>521310</v>
          </cell>
          <cell r="B381" t="str">
            <v>MINEIROS</v>
          </cell>
          <cell r="C381" t="str">
            <v>GO</v>
          </cell>
        </row>
        <row r="382">
          <cell r="A382">
            <v>410832</v>
          </cell>
          <cell r="B382" t="str">
            <v>FRANCISCO ALVES</v>
          </cell>
          <cell r="C382" t="str">
            <v>PR</v>
          </cell>
          <cell r="F382">
            <v>2822</v>
          </cell>
          <cell r="G382">
            <v>163217</v>
          </cell>
          <cell r="H382">
            <v>1925</v>
          </cell>
          <cell r="I382">
            <v>809591</v>
          </cell>
        </row>
        <row r="383">
          <cell r="A383">
            <v>421470</v>
          </cell>
          <cell r="B383" t="str">
            <v>RIO DOS CEDROS</v>
          </cell>
          <cell r="C383" t="str">
            <v>SC</v>
          </cell>
          <cell r="F383">
            <v>282</v>
          </cell>
          <cell r="G383">
            <v>61142</v>
          </cell>
          <cell r="H383">
            <v>1474</v>
          </cell>
          <cell r="I383">
            <v>79667</v>
          </cell>
        </row>
        <row r="384">
          <cell r="A384">
            <v>352470</v>
          </cell>
          <cell r="B384" t="str">
            <v>JAGUARIUNA</v>
          </cell>
          <cell r="C384" t="str">
            <v>SP</v>
          </cell>
        </row>
        <row r="385">
          <cell r="A385">
            <v>293190</v>
          </cell>
          <cell r="B385" t="str">
            <v>TUCANO</v>
          </cell>
          <cell r="C385" t="str">
            <v>BA</v>
          </cell>
          <cell r="E385">
            <v>26249707</v>
          </cell>
          <cell r="G385">
            <v>26532068</v>
          </cell>
        </row>
        <row r="386">
          <cell r="A386">
            <v>110005</v>
          </cell>
          <cell r="B386" t="str">
            <v>CEREJEIRAS</v>
          </cell>
          <cell r="C386" t="str">
            <v>RO</v>
          </cell>
          <cell r="E386">
            <v>38172</v>
          </cell>
          <cell r="I386">
            <v>56986</v>
          </cell>
        </row>
        <row r="387">
          <cell r="A387">
            <v>330580</v>
          </cell>
          <cell r="B387" t="str">
            <v>TERESOPOLIS</v>
          </cell>
          <cell r="C387" t="str">
            <v>RJ</v>
          </cell>
          <cell r="D387">
            <v>87527</v>
          </cell>
          <cell r="E387">
            <v>864142</v>
          </cell>
          <cell r="F387">
            <v>265906</v>
          </cell>
          <cell r="G387">
            <v>1943505</v>
          </cell>
          <cell r="H387">
            <v>55670</v>
          </cell>
        </row>
        <row r="388">
          <cell r="A388">
            <v>352280</v>
          </cell>
          <cell r="B388" t="str">
            <v>ITAPORANGA</v>
          </cell>
          <cell r="C388" t="str">
            <v>SP</v>
          </cell>
        </row>
        <row r="389">
          <cell r="A389">
            <v>355310</v>
          </cell>
          <cell r="B389" t="str">
            <v>TAIACU</v>
          </cell>
          <cell r="C389" t="str">
            <v>SP</v>
          </cell>
          <cell r="D389">
            <v>7292</v>
          </cell>
          <cell r="E389">
            <v>246775</v>
          </cell>
          <cell r="F389">
            <v>5286</v>
          </cell>
          <cell r="G389">
            <v>275304</v>
          </cell>
        </row>
        <row r="390">
          <cell r="A390">
            <v>431080</v>
          </cell>
          <cell r="B390" t="str">
            <v>IVOTI</v>
          </cell>
          <cell r="C390" t="str">
            <v>RS</v>
          </cell>
          <cell r="D390">
            <v>145516</v>
          </cell>
          <cell r="E390">
            <v>217453</v>
          </cell>
          <cell r="F390">
            <v>158915</v>
          </cell>
          <cell r="G390">
            <v>201121</v>
          </cell>
        </row>
        <row r="391">
          <cell r="A391">
            <v>421970</v>
          </cell>
          <cell r="B391" t="str">
            <v>XAXIM</v>
          </cell>
          <cell r="C391" t="str">
            <v>SC</v>
          </cell>
          <cell r="D391">
            <v>153882</v>
          </cell>
          <cell r="E391">
            <v>2491459</v>
          </cell>
          <cell r="F391">
            <v>143301</v>
          </cell>
          <cell r="G391">
            <v>2240952</v>
          </cell>
          <cell r="H391">
            <v>89584</v>
          </cell>
        </row>
        <row r="392">
          <cell r="A392">
            <v>351380</v>
          </cell>
          <cell r="B392" t="str">
            <v>DIADEMA</v>
          </cell>
          <cell r="C392" t="str">
            <v>SP</v>
          </cell>
        </row>
        <row r="393">
          <cell r="A393">
            <v>351820</v>
          </cell>
          <cell r="B393" t="str">
            <v>GUARARAPES</v>
          </cell>
          <cell r="C393" t="str">
            <v>SP</v>
          </cell>
          <cell r="D393">
            <v>6479</v>
          </cell>
          <cell r="E393">
            <v>1945743</v>
          </cell>
        </row>
        <row r="394">
          <cell r="A394">
            <v>421590</v>
          </cell>
          <cell r="B394" t="str">
            <v>SAO BONIFACIO</v>
          </cell>
          <cell r="C394" t="str">
            <v>SC</v>
          </cell>
          <cell r="D394">
            <v>8552</v>
          </cell>
          <cell r="E394">
            <v>410864</v>
          </cell>
          <cell r="F394">
            <v>1568</v>
          </cell>
          <cell r="G394">
            <v>335491</v>
          </cell>
          <cell r="H394">
            <v>496</v>
          </cell>
        </row>
        <row r="395">
          <cell r="A395">
            <v>421180</v>
          </cell>
          <cell r="B395" t="str">
            <v>OURO</v>
          </cell>
          <cell r="C395" t="str">
            <v>SC</v>
          </cell>
          <cell r="H395">
            <v>2942</v>
          </cell>
          <cell r="I395">
            <v>9693743</v>
          </cell>
        </row>
        <row r="396">
          <cell r="A396">
            <v>350530</v>
          </cell>
          <cell r="B396" t="str">
            <v>BARRA BONITA</v>
          </cell>
          <cell r="C396" t="str">
            <v>SP</v>
          </cell>
        </row>
        <row r="397">
          <cell r="A397">
            <v>353715</v>
          </cell>
          <cell r="B397" t="str">
            <v>PEDRINHAS PAULISTA</v>
          </cell>
          <cell r="C397" t="str">
            <v>SP</v>
          </cell>
          <cell r="D397">
            <v>2227</v>
          </cell>
          <cell r="E397">
            <v>62375</v>
          </cell>
          <cell r="F397">
            <v>1819</v>
          </cell>
          <cell r="G397">
            <v>133568</v>
          </cell>
          <cell r="H397">
            <v>1254</v>
          </cell>
        </row>
        <row r="398">
          <cell r="A398">
            <v>420800</v>
          </cell>
          <cell r="B398" t="str">
            <v>ITA</v>
          </cell>
          <cell r="C398" t="str">
            <v>SC</v>
          </cell>
          <cell r="D398">
            <v>21042</v>
          </cell>
          <cell r="E398">
            <v>885000</v>
          </cell>
          <cell r="F398">
            <v>21935</v>
          </cell>
          <cell r="G398">
            <v>853010</v>
          </cell>
          <cell r="H398">
            <v>20705</v>
          </cell>
          <cell r="I398">
            <v>658724</v>
          </cell>
        </row>
        <row r="399">
          <cell r="A399">
            <v>351720</v>
          </cell>
          <cell r="B399" t="str">
            <v>GUAICARA</v>
          </cell>
          <cell r="C399" t="str">
            <v>SP</v>
          </cell>
          <cell r="D399">
            <v>200704</v>
          </cell>
          <cell r="E399">
            <v>652511</v>
          </cell>
          <cell r="F399">
            <v>238050</v>
          </cell>
          <cell r="G399">
            <v>476004</v>
          </cell>
          <cell r="H399">
            <v>137440</v>
          </cell>
        </row>
        <row r="400">
          <cell r="A400">
            <v>412250</v>
          </cell>
          <cell r="B400" t="str">
            <v>RONCADOR</v>
          </cell>
          <cell r="C400" t="str">
            <v>PR</v>
          </cell>
          <cell r="D400">
            <v>24042</v>
          </cell>
          <cell r="E400">
            <v>55935</v>
          </cell>
          <cell r="G400">
            <v>1174980</v>
          </cell>
          <cell r="I400">
            <v>48373</v>
          </cell>
        </row>
        <row r="401">
          <cell r="A401">
            <v>352350</v>
          </cell>
          <cell r="B401" t="str">
            <v>ITATINGA</v>
          </cell>
          <cell r="C401" t="str">
            <v>SP</v>
          </cell>
          <cell r="D401">
            <v>2028</v>
          </cell>
          <cell r="E401">
            <v>549600</v>
          </cell>
          <cell r="F401">
            <v>1201</v>
          </cell>
          <cell r="G401">
            <v>1331657</v>
          </cell>
          <cell r="H401">
            <v>671</v>
          </cell>
        </row>
        <row r="402">
          <cell r="A402">
            <v>410160</v>
          </cell>
          <cell r="B402" t="str">
            <v>ARAPOTI</v>
          </cell>
          <cell r="C402" t="str">
            <v>PR</v>
          </cell>
          <cell r="F402">
            <v>19564</v>
          </cell>
          <cell r="G402">
            <v>13812227</v>
          </cell>
          <cell r="H402">
            <v>34982</v>
          </cell>
          <cell r="I402">
            <v>29366761</v>
          </cell>
        </row>
        <row r="403">
          <cell r="A403">
            <v>421205</v>
          </cell>
          <cell r="B403" t="str">
            <v>PALMEIRA</v>
          </cell>
          <cell r="C403" t="str">
            <v>SC</v>
          </cell>
          <cell r="D403">
            <v>2533</v>
          </cell>
          <cell r="E403">
            <v>294938</v>
          </cell>
          <cell r="F403">
            <v>21170</v>
          </cell>
          <cell r="G403">
            <v>9686368</v>
          </cell>
          <cell r="H403">
            <v>10694</v>
          </cell>
          <cell r="I403">
            <v>8073748</v>
          </cell>
        </row>
        <row r="404">
          <cell r="A404">
            <v>412700</v>
          </cell>
          <cell r="B404" t="str">
            <v>TEIXEIRA SOARES</v>
          </cell>
          <cell r="C404" t="str">
            <v>PR</v>
          </cell>
          <cell r="D404">
            <v>667</v>
          </cell>
          <cell r="E404">
            <v>605183</v>
          </cell>
        </row>
        <row r="405">
          <cell r="A405">
            <v>412402</v>
          </cell>
          <cell r="B405" t="str">
            <v>SANTA TEREZA DO OESTE</v>
          </cell>
          <cell r="C405" t="str">
            <v>PR</v>
          </cell>
          <cell r="E405">
            <v>52825</v>
          </cell>
          <cell r="G405">
            <v>394606</v>
          </cell>
          <cell r="H405">
            <v>12</v>
          </cell>
          <cell r="I405">
            <v>441291</v>
          </cell>
        </row>
        <row r="406">
          <cell r="A406">
            <v>320020</v>
          </cell>
          <cell r="B406" t="str">
            <v>ALEGRE</v>
          </cell>
          <cell r="C406" t="str">
            <v>ES</v>
          </cell>
          <cell r="D406">
            <v>280364</v>
          </cell>
          <cell r="F406">
            <v>411695</v>
          </cell>
        </row>
        <row r="407">
          <cell r="A407">
            <v>110094</v>
          </cell>
          <cell r="B407" t="str">
            <v>CUJUBIM</v>
          </cell>
          <cell r="C407" t="str">
            <v>RO</v>
          </cell>
          <cell r="E407">
            <v>87871</v>
          </cell>
          <cell r="F407">
            <v>95415</v>
          </cell>
          <cell r="G407">
            <v>5581363</v>
          </cell>
          <cell r="H407">
            <v>66976</v>
          </cell>
          <cell r="I407">
            <v>8392019</v>
          </cell>
        </row>
        <row r="408">
          <cell r="A408">
            <v>410750</v>
          </cell>
          <cell r="B408" t="str">
            <v>ENGENHEIRO BELTRAO</v>
          </cell>
          <cell r="C408" t="str">
            <v>PR</v>
          </cell>
          <cell r="D408">
            <v>436390</v>
          </cell>
          <cell r="E408">
            <v>1798135</v>
          </cell>
          <cell r="F408">
            <v>351858</v>
          </cell>
          <cell r="G408">
            <v>2240665</v>
          </cell>
          <cell r="I408">
            <v>2352807</v>
          </cell>
        </row>
        <row r="409">
          <cell r="A409">
            <v>350810</v>
          </cell>
          <cell r="B409" t="str">
            <v>BURITAMA</v>
          </cell>
          <cell r="C409" t="str">
            <v>SP</v>
          </cell>
          <cell r="F409">
            <v>256613</v>
          </cell>
          <cell r="I409">
            <v>35571</v>
          </cell>
        </row>
        <row r="410">
          <cell r="A410">
            <v>351830</v>
          </cell>
          <cell r="B410" t="str">
            <v>GUARAREMA</v>
          </cell>
          <cell r="C410" t="str">
            <v>SP</v>
          </cell>
        </row>
        <row r="411">
          <cell r="A411">
            <v>420060</v>
          </cell>
          <cell r="B411" t="str">
            <v>AGUAS MORNAS</v>
          </cell>
          <cell r="C411" t="str">
            <v>SC</v>
          </cell>
          <cell r="D411">
            <v>85204</v>
          </cell>
          <cell r="F411">
            <v>42223</v>
          </cell>
          <cell r="G411">
            <v>156897</v>
          </cell>
          <cell r="I411">
            <v>160201</v>
          </cell>
        </row>
        <row r="412">
          <cell r="A412">
            <v>431217</v>
          </cell>
          <cell r="B412" t="str">
            <v>MATO QUEIMADO</v>
          </cell>
          <cell r="C412" t="str">
            <v>RS</v>
          </cell>
          <cell r="D412">
            <v>5061</v>
          </cell>
          <cell r="E412">
            <v>274659</v>
          </cell>
          <cell r="F412">
            <v>3123</v>
          </cell>
          <cell r="G412">
            <v>252646</v>
          </cell>
        </row>
        <row r="413">
          <cell r="A413">
            <v>320110</v>
          </cell>
          <cell r="B413" t="str">
            <v>BOM JESUS DO NORTE</v>
          </cell>
          <cell r="C413" t="str">
            <v>ES</v>
          </cell>
        </row>
        <row r="414">
          <cell r="A414">
            <v>320270</v>
          </cell>
          <cell r="B414" t="str">
            <v>ITAGUACU</v>
          </cell>
          <cell r="C414" t="str">
            <v>ES</v>
          </cell>
          <cell r="D414">
            <v>10678</v>
          </cell>
          <cell r="F414">
            <v>114500</v>
          </cell>
        </row>
        <row r="415">
          <cell r="A415">
            <v>411729</v>
          </cell>
          <cell r="B415" t="str">
            <v>NOVO ITACOLOMI</v>
          </cell>
          <cell r="C415" t="str">
            <v>PR</v>
          </cell>
          <cell r="D415">
            <v>11</v>
          </cell>
          <cell r="F415">
            <v>2239</v>
          </cell>
          <cell r="G415">
            <v>2487600</v>
          </cell>
          <cell r="H415">
            <v>154</v>
          </cell>
          <cell r="I415">
            <v>3219541</v>
          </cell>
        </row>
        <row r="416">
          <cell r="A416">
            <v>411660</v>
          </cell>
          <cell r="B416" t="str">
            <v>NOVA AMERICA DA COLINA</v>
          </cell>
          <cell r="C416" t="str">
            <v>PR</v>
          </cell>
          <cell r="D416">
            <v>2</v>
          </cell>
        </row>
        <row r="417">
          <cell r="A417">
            <v>320050</v>
          </cell>
          <cell r="B417" t="str">
            <v>APIACA</v>
          </cell>
          <cell r="C417" t="str">
            <v>ES</v>
          </cell>
        </row>
        <row r="418">
          <cell r="A418">
            <v>432045</v>
          </cell>
          <cell r="B418" t="str">
            <v>SERIO</v>
          </cell>
          <cell r="C418" t="str">
            <v>RS</v>
          </cell>
          <cell r="E418">
            <v>271571</v>
          </cell>
          <cell r="G418">
            <v>267284</v>
          </cell>
        </row>
        <row r="419">
          <cell r="A419">
            <v>421570</v>
          </cell>
          <cell r="B419" t="str">
            <v>SANTO AMARO DA IMPERATRIZ</v>
          </cell>
          <cell r="C419" t="str">
            <v>SC</v>
          </cell>
        </row>
        <row r="420">
          <cell r="A420">
            <v>110007</v>
          </cell>
          <cell r="B420" t="str">
            <v>CORUMBIARA</v>
          </cell>
          <cell r="C420" t="str">
            <v>RO</v>
          </cell>
          <cell r="E420">
            <v>53134</v>
          </cell>
        </row>
        <row r="421">
          <cell r="A421">
            <v>432162</v>
          </cell>
          <cell r="B421" t="str">
            <v>TRAVESSEIRO</v>
          </cell>
          <cell r="C421" t="str">
            <v>RS</v>
          </cell>
          <cell r="E421">
            <v>422814</v>
          </cell>
          <cell r="G421">
            <v>587566</v>
          </cell>
        </row>
        <row r="422">
          <cell r="A422">
            <v>353286</v>
          </cell>
          <cell r="B422" t="str">
            <v>NOVA CASTILHO</v>
          </cell>
          <cell r="C422" t="str">
            <v>SP</v>
          </cell>
        </row>
        <row r="423">
          <cell r="A423">
            <v>290680</v>
          </cell>
          <cell r="B423" t="str">
            <v>CANSANCAO</v>
          </cell>
          <cell r="C423" t="str">
            <v>BA</v>
          </cell>
          <cell r="G423">
            <v>1740311</v>
          </cell>
          <cell r="I423">
            <v>13505482</v>
          </cell>
        </row>
        <row r="424">
          <cell r="A424">
            <v>354930</v>
          </cell>
          <cell r="B424" t="str">
            <v>SAO JOAO DO PAU D'ALHO</v>
          </cell>
          <cell r="C424" t="str">
            <v>SP</v>
          </cell>
          <cell r="G424">
            <v>1220056</v>
          </cell>
          <cell r="I424">
            <v>1905755</v>
          </cell>
        </row>
        <row r="425">
          <cell r="A425">
            <v>421715</v>
          </cell>
          <cell r="B425" t="str">
            <v>SAO MIGUEL DA BOA VISTA</v>
          </cell>
          <cell r="C425" t="str">
            <v>SC</v>
          </cell>
          <cell r="F425">
            <v>203</v>
          </cell>
        </row>
        <row r="426">
          <cell r="A426">
            <v>320305</v>
          </cell>
          <cell r="B426" t="str">
            <v>JAGUARE</v>
          </cell>
          <cell r="C426" t="str">
            <v>ES</v>
          </cell>
          <cell r="D426">
            <v>137166</v>
          </cell>
          <cell r="E426">
            <v>2258438</v>
          </cell>
          <cell r="F426">
            <v>193511</v>
          </cell>
          <cell r="G426">
            <v>2808900</v>
          </cell>
        </row>
        <row r="427">
          <cell r="A427">
            <v>354790</v>
          </cell>
          <cell r="B427" t="str">
            <v>SANTO ANTONIO DA ALEGRIA</v>
          </cell>
          <cell r="C427" t="str">
            <v>SP</v>
          </cell>
          <cell r="E427">
            <v>423763</v>
          </cell>
          <cell r="G427">
            <v>423912</v>
          </cell>
        </row>
        <row r="428">
          <cell r="A428">
            <v>431306</v>
          </cell>
          <cell r="B428" t="str">
            <v>NOVA HARTZ</v>
          </cell>
          <cell r="C428" t="str">
            <v>RS</v>
          </cell>
          <cell r="D428">
            <v>9772</v>
          </cell>
          <cell r="E428">
            <v>23588</v>
          </cell>
        </row>
        <row r="429">
          <cell r="A429">
            <v>421160</v>
          </cell>
          <cell r="B429" t="str">
            <v>NOVA VENEZA</v>
          </cell>
          <cell r="C429" t="str">
            <v>SC</v>
          </cell>
          <cell r="D429">
            <v>243766</v>
          </cell>
          <cell r="E429">
            <v>463764</v>
          </cell>
          <cell r="F429">
            <v>159817</v>
          </cell>
          <cell r="G429">
            <v>690085</v>
          </cell>
          <cell r="H429">
            <v>136031</v>
          </cell>
        </row>
        <row r="430">
          <cell r="A430">
            <v>421250</v>
          </cell>
          <cell r="B430" t="str">
            <v>PENHA</v>
          </cell>
          <cell r="C430" t="str">
            <v>SC</v>
          </cell>
          <cell r="D430">
            <v>634138</v>
          </cell>
          <cell r="E430">
            <v>683204</v>
          </cell>
          <cell r="F430">
            <v>404101</v>
          </cell>
          <cell r="G430">
            <v>1556618</v>
          </cell>
          <cell r="H430">
            <v>464836</v>
          </cell>
        </row>
        <row r="431">
          <cell r="A431">
            <v>430150</v>
          </cell>
          <cell r="B431" t="str">
            <v>AUGUSTO PESTANA</v>
          </cell>
          <cell r="C431" t="str">
            <v>RS</v>
          </cell>
          <cell r="D431">
            <v>1208</v>
          </cell>
          <cell r="E431">
            <v>491966</v>
          </cell>
          <cell r="F431">
            <v>890</v>
          </cell>
          <cell r="G431">
            <v>423019</v>
          </cell>
          <cell r="H431">
            <v>3476</v>
          </cell>
        </row>
        <row r="432">
          <cell r="A432">
            <v>350140</v>
          </cell>
          <cell r="B432" t="str">
            <v>ALVARO DE CARVALHO</v>
          </cell>
          <cell r="C432" t="str">
            <v>SP</v>
          </cell>
          <cell r="D432">
            <v>1944</v>
          </cell>
          <cell r="E432">
            <v>159959</v>
          </cell>
          <cell r="F432">
            <v>158</v>
          </cell>
          <cell r="G432">
            <v>168667</v>
          </cell>
          <cell r="H432">
            <v>333</v>
          </cell>
        </row>
        <row r="433">
          <cell r="A433">
            <v>351080</v>
          </cell>
          <cell r="B433" t="str">
            <v>CASA BRANCA</v>
          </cell>
          <cell r="C433" t="str">
            <v>SP</v>
          </cell>
        </row>
        <row r="434">
          <cell r="A434">
            <v>431505</v>
          </cell>
          <cell r="B434" t="str">
            <v>PORTO MAUA</v>
          </cell>
          <cell r="C434" t="str">
            <v>RS</v>
          </cell>
          <cell r="D434">
            <v>4240</v>
          </cell>
          <cell r="E434">
            <v>271656</v>
          </cell>
        </row>
        <row r="435">
          <cell r="A435">
            <v>510320</v>
          </cell>
          <cell r="B435" t="str">
            <v>COLIDER</v>
          </cell>
          <cell r="C435" t="str">
            <v>MT</v>
          </cell>
          <cell r="D435">
            <v>411198</v>
          </cell>
          <cell r="E435">
            <v>2473318</v>
          </cell>
          <cell r="F435">
            <v>959</v>
          </cell>
          <cell r="G435">
            <v>2369877</v>
          </cell>
          <cell r="H435">
            <v>1201</v>
          </cell>
          <cell r="I435">
            <v>298377</v>
          </cell>
        </row>
        <row r="436">
          <cell r="A436">
            <v>410080</v>
          </cell>
          <cell r="B436" t="str">
            <v>ALVORADA DO SUL</v>
          </cell>
          <cell r="C436" t="str">
            <v>PR</v>
          </cell>
          <cell r="D436">
            <v>1454</v>
          </cell>
          <cell r="E436">
            <v>412984</v>
          </cell>
          <cell r="F436">
            <v>3034</v>
          </cell>
          <cell r="G436">
            <v>468194</v>
          </cell>
        </row>
        <row r="437">
          <cell r="A437">
            <v>521020</v>
          </cell>
          <cell r="B437" t="str">
            <v>IPORA</v>
          </cell>
          <cell r="C437" t="str">
            <v>GO</v>
          </cell>
          <cell r="E437">
            <v>1174577</v>
          </cell>
          <cell r="H437">
            <v>37397</v>
          </cell>
          <cell r="I437">
            <v>8307952</v>
          </cell>
        </row>
        <row r="438">
          <cell r="A438">
            <v>431630</v>
          </cell>
          <cell r="B438" t="str">
            <v>ROQUE GONZALES</v>
          </cell>
          <cell r="C438" t="str">
            <v>RS</v>
          </cell>
          <cell r="D438">
            <v>100441</v>
          </cell>
          <cell r="E438">
            <v>1082600</v>
          </cell>
        </row>
        <row r="439">
          <cell r="A439">
            <v>412640</v>
          </cell>
          <cell r="B439" t="str">
            <v>SERTANEJA</v>
          </cell>
          <cell r="C439" t="str">
            <v>PR</v>
          </cell>
          <cell r="D439">
            <v>50375</v>
          </cell>
          <cell r="F439">
            <v>43731</v>
          </cell>
          <cell r="G439">
            <v>833766</v>
          </cell>
          <cell r="H439">
            <v>62980</v>
          </cell>
        </row>
        <row r="440">
          <cell r="A440">
            <v>431303</v>
          </cell>
          <cell r="B440" t="str">
            <v>NOVA ESPERANCA DO SUL</v>
          </cell>
          <cell r="C440" t="str">
            <v>RS</v>
          </cell>
          <cell r="D440">
            <v>15900</v>
          </cell>
          <cell r="E440">
            <v>227982</v>
          </cell>
          <cell r="F440">
            <v>10748</v>
          </cell>
          <cell r="G440">
            <v>180711</v>
          </cell>
        </row>
        <row r="441">
          <cell r="A441">
            <v>432163</v>
          </cell>
          <cell r="B441" t="str">
            <v>TRES ARROIOS</v>
          </cell>
          <cell r="C441" t="str">
            <v>RS</v>
          </cell>
          <cell r="D441">
            <v>599</v>
          </cell>
          <cell r="E441">
            <v>376987</v>
          </cell>
          <cell r="G441">
            <v>312617</v>
          </cell>
        </row>
        <row r="442">
          <cell r="A442">
            <v>431805</v>
          </cell>
          <cell r="B442" t="str">
            <v>SAO DOMINGOS DO SUL</v>
          </cell>
          <cell r="C442" t="str">
            <v>RS</v>
          </cell>
          <cell r="F442">
            <v>1817</v>
          </cell>
          <cell r="G442">
            <v>117683</v>
          </cell>
        </row>
        <row r="443">
          <cell r="A443">
            <v>431500</v>
          </cell>
          <cell r="B443" t="str">
            <v>PORTO LUCENA</v>
          </cell>
          <cell r="C443" t="str">
            <v>RS</v>
          </cell>
          <cell r="D443">
            <v>3074</v>
          </cell>
          <cell r="E443">
            <v>177597</v>
          </cell>
          <cell r="F443">
            <v>9014</v>
          </cell>
          <cell r="G443">
            <v>185921</v>
          </cell>
        </row>
        <row r="444">
          <cell r="A444">
            <v>431860</v>
          </cell>
          <cell r="B444" t="str">
            <v>SAO JOSE DO OURO</v>
          </cell>
          <cell r="C444" t="str">
            <v>RS</v>
          </cell>
          <cell r="D444">
            <v>250</v>
          </cell>
          <cell r="E444">
            <v>280878</v>
          </cell>
        </row>
        <row r="445">
          <cell r="A445">
            <v>350500</v>
          </cell>
          <cell r="B445" t="str">
            <v>BARAO DE ANTONINA</v>
          </cell>
          <cell r="C445" t="str">
            <v>SP</v>
          </cell>
          <cell r="D445">
            <v>2374</v>
          </cell>
          <cell r="E445">
            <v>979220</v>
          </cell>
        </row>
        <row r="446">
          <cell r="A446">
            <v>355080</v>
          </cell>
          <cell r="B446" t="str">
            <v>SAO SEBASTIAO DA GRAMA</v>
          </cell>
          <cell r="C446" t="str">
            <v>SP</v>
          </cell>
          <cell r="E446">
            <v>501328</v>
          </cell>
          <cell r="G446">
            <v>502408</v>
          </cell>
        </row>
        <row r="447">
          <cell r="A447">
            <v>410425</v>
          </cell>
          <cell r="B447" t="str">
            <v>CAMPO MAGRO</v>
          </cell>
          <cell r="C447" t="str">
            <v>PR</v>
          </cell>
          <cell r="F447">
            <v>780</v>
          </cell>
          <cell r="G447">
            <v>1803943</v>
          </cell>
          <cell r="I447">
            <v>288106</v>
          </cell>
        </row>
        <row r="448">
          <cell r="A448">
            <v>431580</v>
          </cell>
          <cell r="B448" t="str">
            <v>ROCA SALES</v>
          </cell>
          <cell r="C448" t="str">
            <v>RS</v>
          </cell>
          <cell r="E448">
            <v>2451095</v>
          </cell>
          <cell r="G448">
            <v>1856731</v>
          </cell>
          <cell r="I448">
            <v>433158</v>
          </cell>
        </row>
        <row r="449">
          <cell r="A449">
            <v>320330</v>
          </cell>
          <cell r="B449" t="str">
            <v>MANTENOPOLIS</v>
          </cell>
          <cell r="C449" t="str">
            <v>ES</v>
          </cell>
        </row>
        <row r="450">
          <cell r="A450">
            <v>355670</v>
          </cell>
          <cell r="B450" t="str">
            <v>VINHEDO</v>
          </cell>
          <cell r="C450" t="str">
            <v>SP</v>
          </cell>
          <cell r="F450">
            <v>445291</v>
          </cell>
          <cell r="G450">
            <v>23070438</v>
          </cell>
          <cell r="H450">
            <v>768884</v>
          </cell>
          <cell r="I450">
            <v>14786821</v>
          </cell>
        </row>
        <row r="451">
          <cell r="A451">
            <v>421130</v>
          </cell>
          <cell r="B451" t="str">
            <v>NAVEGANTES</v>
          </cell>
          <cell r="C451" t="str">
            <v>SC</v>
          </cell>
          <cell r="D451">
            <v>1544915</v>
          </cell>
          <cell r="E451">
            <v>3765657</v>
          </cell>
          <cell r="F451">
            <v>3280453</v>
          </cell>
          <cell r="G451">
            <v>4363865</v>
          </cell>
          <cell r="H451">
            <v>2012299</v>
          </cell>
        </row>
        <row r="452">
          <cell r="A452">
            <v>420280</v>
          </cell>
          <cell r="B452" t="str">
            <v>BRACO DO NORTE</v>
          </cell>
          <cell r="C452" t="str">
            <v>SC</v>
          </cell>
          <cell r="D452">
            <v>338233</v>
          </cell>
          <cell r="F452">
            <v>162439</v>
          </cell>
          <cell r="H452">
            <v>150719</v>
          </cell>
        </row>
        <row r="453">
          <cell r="A453">
            <v>410050</v>
          </cell>
          <cell r="B453" t="str">
            <v>ALTONIA</v>
          </cell>
          <cell r="C453" t="str">
            <v>PR</v>
          </cell>
          <cell r="D453">
            <v>21016</v>
          </cell>
          <cell r="E453">
            <v>546214</v>
          </cell>
          <cell r="F453">
            <v>17896</v>
          </cell>
          <cell r="G453">
            <v>9985121</v>
          </cell>
          <cell r="H453">
            <v>8795</v>
          </cell>
          <cell r="I453">
            <v>14099712</v>
          </cell>
        </row>
        <row r="454">
          <cell r="A454">
            <v>351490</v>
          </cell>
          <cell r="B454" t="str">
            <v>ELIAS FAUSTO</v>
          </cell>
          <cell r="C454" t="str">
            <v>SP</v>
          </cell>
          <cell r="D454">
            <v>48551</v>
          </cell>
          <cell r="E454">
            <v>332936</v>
          </cell>
        </row>
        <row r="455">
          <cell r="A455">
            <v>510335</v>
          </cell>
          <cell r="B455" t="str">
            <v>CONFRESA</v>
          </cell>
          <cell r="C455" t="str">
            <v>MT</v>
          </cell>
          <cell r="D455">
            <v>103944</v>
          </cell>
          <cell r="E455">
            <v>393622</v>
          </cell>
          <cell r="F455">
            <v>6672</v>
          </cell>
          <cell r="G455">
            <v>385938</v>
          </cell>
          <cell r="H455">
            <v>4415</v>
          </cell>
          <cell r="I455">
            <v>354355</v>
          </cell>
        </row>
        <row r="456">
          <cell r="A456">
            <v>431900</v>
          </cell>
          <cell r="B456" t="str">
            <v>SAO MARCOS</v>
          </cell>
          <cell r="C456" t="str">
            <v>RS</v>
          </cell>
          <cell r="D456">
            <v>159569</v>
          </cell>
          <cell r="E456">
            <v>1008776</v>
          </cell>
          <cell r="F456">
            <v>224125</v>
          </cell>
          <cell r="G456">
            <v>509697</v>
          </cell>
        </row>
        <row r="457">
          <cell r="A457">
            <v>422000</v>
          </cell>
          <cell r="B457" t="str">
            <v>BALNEARIO RINCAO</v>
          </cell>
          <cell r="C457" t="str">
            <v>SC</v>
          </cell>
          <cell r="D457">
            <v>168453</v>
          </cell>
          <cell r="E457">
            <v>30810041</v>
          </cell>
          <cell r="F457">
            <v>150589</v>
          </cell>
          <cell r="G457">
            <v>31024020</v>
          </cell>
          <cell r="H457">
            <v>109751</v>
          </cell>
        </row>
        <row r="458">
          <cell r="A458">
            <v>411680</v>
          </cell>
          <cell r="B458" t="str">
            <v>NOVA CANTU</v>
          </cell>
          <cell r="C458" t="str">
            <v>PR</v>
          </cell>
          <cell r="F458">
            <v>75477</v>
          </cell>
          <cell r="G458">
            <v>187844</v>
          </cell>
          <cell r="H458">
            <v>44567</v>
          </cell>
          <cell r="I458">
            <v>4533792</v>
          </cell>
        </row>
        <row r="459">
          <cell r="A459">
            <v>411575</v>
          </cell>
          <cell r="B459" t="str">
            <v>MAUA DA SERRA</v>
          </cell>
          <cell r="C459" t="str">
            <v>PR</v>
          </cell>
          <cell r="D459">
            <v>244</v>
          </cell>
          <cell r="E459">
            <v>387454</v>
          </cell>
          <cell r="F459">
            <v>9762</v>
          </cell>
          <cell r="G459">
            <v>9791371</v>
          </cell>
          <cell r="H459">
            <v>17837</v>
          </cell>
          <cell r="I459">
            <v>18443967</v>
          </cell>
        </row>
        <row r="460">
          <cell r="A460">
            <v>411240</v>
          </cell>
          <cell r="B460" t="str">
            <v>JAPURA</v>
          </cell>
          <cell r="C460" t="str">
            <v>PR</v>
          </cell>
          <cell r="D460">
            <v>19237</v>
          </cell>
          <cell r="E460">
            <v>429223</v>
          </cell>
          <cell r="F460">
            <v>2482</v>
          </cell>
          <cell r="G460">
            <v>439925</v>
          </cell>
        </row>
        <row r="461">
          <cell r="A461">
            <v>411300</v>
          </cell>
          <cell r="B461" t="str">
            <v>JUSSARA</v>
          </cell>
          <cell r="C461" t="str">
            <v>PR</v>
          </cell>
          <cell r="F461">
            <v>2918</v>
          </cell>
          <cell r="G461">
            <v>924907</v>
          </cell>
          <cell r="H461">
            <v>708</v>
          </cell>
          <cell r="I461">
            <v>8423162</v>
          </cell>
        </row>
        <row r="462">
          <cell r="A462">
            <v>352725</v>
          </cell>
          <cell r="B462" t="str">
            <v>LOURDES</v>
          </cell>
          <cell r="C462" t="str">
            <v>SP</v>
          </cell>
          <cell r="D462">
            <v>3670</v>
          </cell>
          <cell r="E462">
            <v>419718</v>
          </cell>
          <cell r="F462">
            <v>2305</v>
          </cell>
          <cell r="G462">
            <v>3156109</v>
          </cell>
          <cell r="H462">
            <v>331</v>
          </cell>
          <cell r="I462">
            <v>4687787</v>
          </cell>
        </row>
        <row r="463">
          <cell r="A463">
            <v>421145</v>
          </cell>
          <cell r="B463" t="str">
            <v>NOVA ITABERABA</v>
          </cell>
          <cell r="C463" t="str">
            <v>SC</v>
          </cell>
          <cell r="E463">
            <v>112718</v>
          </cell>
        </row>
        <row r="464">
          <cell r="A464">
            <v>431075</v>
          </cell>
          <cell r="B464" t="str">
            <v>IVORA</v>
          </cell>
          <cell r="C464" t="str">
            <v>RS</v>
          </cell>
          <cell r="H464">
            <v>5858</v>
          </cell>
          <cell r="I464">
            <v>215401</v>
          </cell>
        </row>
        <row r="465">
          <cell r="A465">
            <v>430860</v>
          </cell>
          <cell r="B465" t="str">
            <v>GARIBALDI</v>
          </cell>
          <cell r="C465" t="str">
            <v>RS</v>
          </cell>
          <cell r="D465">
            <v>58114</v>
          </cell>
          <cell r="E465">
            <v>8399543</v>
          </cell>
        </row>
        <row r="466">
          <cell r="A466">
            <v>421560</v>
          </cell>
          <cell r="B466" t="str">
            <v>SANTA ROSA DE LIMA</v>
          </cell>
          <cell r="C466" t="str">
            <v>SC</v>
          </cell>
          <cell r="E466">
            <v>62736</v>
          </cell>
        </row>
        <row r="467">
          <cell r="A467">
            <v>352000</v>
          </cell>
          <cell r="B467" t="str">
            <v>IGARACU DO TIETE</v>
          </cell>
          <cell r="C467" t="str">
            <v>SP</v>
          </cell>
          <cell r="E467">
            <v>1182903</v>
          </cell>
          <cell r="G467">
            <v>1182903</v>
          </cell>
        </row>
        <row r="468">
          <cell r="A468">
            <v>430469</v>
          </cell>
          <cell r="B468" t="str">
            <v>CAPITAO</v>
          </cell>
          <cell r="C468" t="str">
            <v>RS</v>
          </cell>
          <cell r="E468">
            <v>290508</v>
          </cell>
        </row>
        <row r="469">
          <cell r="A469">
            <v>110146</v>
          </cell>
          <cell r="B469" t="str">
            <v>PIMENTEIRAS DO OESTE</v>
          </cell>
          <cell r="C469" t="str">
            <v>RO</v>
          </cell>
          <cell r="E469">
            <v>121408</v>
          </cell>
          <cell r="G469">
            <v>0</v>
          </cell>
        </row>
        <row r="470">
          <cell r="A470">
            <v>412110</v>
          </cell>
          <cell r="B470" t="str">
            <v>QUINTA DO SOL</v>
          </cell>
          <cell r="C470" t="str">
            <v>PR</v>
          </cell>
          <cell r="G470">
            <v>11473</v>
          </cell>
        </row>
        <row r="471">
          <cell r="A471">
            <v>411210</v>
          </cell>
          <cell r="B471" t="str">
            <v>JANDAIA DO SUL</v>
          </cell>
          <cell r="C471" t="str">
            <v>PR</v>
          </cell>
        </row>
        <row r="472">
          <cell r="A472">
            <v>431490</v>
          </cell>
          <cell r="B472" t="str">
            <v>PORTO ALEGRE</v>
          </cell>
          <cell r="C472" t="str">
            <v>RS</v>
          </cell>
          <cell r="E472">
            <v>71913595</v>
          </cell>
          <cell r="G472">
            <v>77988129</v>
          </cell>
          <cell r="I472">
            <v>78477896</v>
          </cell>
        </row>
        <row r="473">
          <cell r="A473">
            <v>421350</v>
          </cell>
          <cell r="B473" t="str">
            <v>PORTO BELO</v>
          </cell>
          <cell r="C473" t="str">
            <v>SC</v>
          </cell>
          <cell r="D473">
            <v>430057</v>
          </cell>
          <cell r="E473">
            <v>2238455</v>
          </cell>
          <cell r="F473">
            <v>508569</v>
          </cell>
          <cell r="G473">
            <v>1817665</v>
          </cell>
          <cell r="H473">
            <v>358108</v>
          </cell>
        </row>
        <row r="474">
          <cell r="A474">
            <v>353940</v>
          </cell>
          <cell r="B474" t="str">
            <v>PIRATININGA</v>
          </cell>
          <cell r="C474" t="str">
            <v>SP</v>
          </cell>
          <cell r="D474">
            <v>331813</v>
          </cell>
          <cell r="E474">
            <v>1152230</v>
          </cell>
          <cell r="F474">
            <v>103212</v>
          </cell>
          <cell r="G474">
            <v>933392</v>
          </cell>
        </row>
        <row r="475">
          <cell r="A475">
            <v>354900</v>
          </cell>
          <cell r="B475" t="str">
            <v>SAO FRANCISCO</v>
          </cell>
          <cell r="C475" t="str">
            <v>SP</v>
          </cell>
          <cell r="D475">
            <v>12672</v>
          </cell>
          <cell r="E475">
            <v>677320</v>
          </cell>
          <cell r="G475">
            <v>696922</v>
          </cell>
          <cell r="H475">
            <v>1050</v>
          </cell>
          <cell r="I475">
            <v>3785218</v>
          </cell>
        </row>
        <row r="476">
          <cell r="A476">
            <v>352940</v>
          </cell>
          <cell r="B476" t="str">
            <v>MAUA</v>
          </cell>
          <cell r="C476" t="str">
            <v>SP</v>
          </cell>
          <cell r="D476">
            <v>366249</v>
          </cell>
          <cell r="E476">
            <v>2646107</v>
          </cell>
        </row>
        <row r="477">
          <cell r="A477">
            <v>411320</v>
          </cell>
          <cell r="B477" t="str">
            <v>LAPA</v>
          </cell>
          <cell r="C477" t="str">
            <v>PR</v>
          </cell>
          <cell r="D477">
            <v>167758</v>
          </cell>
          <cell r="E477">
            <v>672983</v>
          </cell>
          <cell r="H477">
            <v>0</v>
          </cell>
          <cell r="I477">
            <v>10757958</v>
          </cell>
        </row>
        <row r="478">
          <cell r="A478">
            <v>420380</v>
          </cell>
          <cell r="B478" t="str">
            <v>CANOINHAS</v>
          </cell>
          <cell r="C478" t="str">
            <v>SC</v>
          </cell>
          <cell r="F478">
            <v>183842</v>
          </cell>
          <cell r="G478">
            <v>14395720</v>
          </cell>
          <cell r="H478">
            <v>422419</v>
          </cell>
          <cell r="I478">
            <v>20349954</v>
          </cell>
        </row>
        <row r="479">
          <cell r="A479">
            <v>521975</v>
          </cell>
          <cell r="B479" t="str">
            <v>SANTO ANTONIO DO DESCOBERTO</v>
          </cell>
          <cell r="C479" t="str">
            <v>GO</v>
          </cell>
        </row>
        <row r="480">
          <cell r="A480">
            <v>510040</v>
          </cell>
          <cell r="B480" t="str">
            <v>ALTO GARCAS</v>
          </cell>
          <cell r="C480" t="str">
            <v>MT</v>
          </cell>
          <cell r="D480">
            <v>5241</v>
          </cell>
          <cell r="E480">
            <v>156032</v>
          </cell>
          <cell r="F480">
            <v>822</v>
          </cell>
          <cell r="G480">
            <v>256637</v>
          </cell>
          <cell r="H480">
            <v>2838</v>
          </cell>
          <cell r="I480">
            <v>224789</v>
          </cell>
        </row>
        <row r="481">
          <cell r="A481">
            <v>432237</v>
          </cell>
          <cell r="B481" t="str">
            <v>UNISTALDA</v>
          </cell>
          <cell r="C481" t="str">
            <v>RS</v>
          </cell>
          <cell r="D481">
            <v>15476</v>
          </cell>
          <cell r="E481">
            <v>808314</v>
          </cell>
          <cell r="F481">
            <v>143</v>
          </cell>
          <cell r="G481">
            <v>978701</v>
          </cell>
        </row>
        <row r="482">
          <cell r="A482">
            <v>431070</v>
          </cell>
          <cell r="B482" t="str">
            <v>ITATIBA DO SUL</v>
          </cell>
          <cell r="C482" t="str">
            <v>RS</v>
          </cell>
          <cell r="D482">
            <v>30834</v>
          </cell>
          <cell r="E482">
            <v>91463</v>
          </cell>
        </row>
        <row r="483">
          <cell r="A483">
            <v>412480</v>
          </cell>
          <cell r="B483" t="str">
            <v>SAO JOAO</v>
          </cell>
          <cell r="C483" t="str">
            <v>PR</v>
          </cell>
          <cell r="D483">
            <v>424231</v>
          </cell>
          <cell r="E483">
            <v>128050</v>
          </cell>
          <cell r="F483">
            <v>536</v>
          </cell>
          <cell r="G483">
            <v>459487</v>
          </cell>
          <cell r="I483">
            <v>106200</v>
          </cell>
        </row>
        <row r="484">
          <cell r="A484">
            <v>352570</v>
          </cell>
          <cell r="B484" t="str">
            <v>JOSE BONIFACIO</v>
          </cell>
          <cell r="C484" t="str">
            <v>SP</v>
          </cell>
          <cell r="D484">
            <v>521944</v>
          </cell>
          <cell r="E484">
            <v>6317749</v>
          </cell>
          <cell r="F484">
            <v>738810</v>
          </cell>
          <cell r="G484">
            <v>61017587</v>
          </cell>
          <cell r="H484">
            <v>853361</v>
          </cell>
          <cell r="I484">
            <v>67179569</v>
          </cell>
        </row>
        <row r="485">
          <cell r="A485">
            <v>521040</v>
          </cell>
          <cell r="B485" t="str">
            <v>ITABERAI</v>
          </cell>
          <cell r="C485" t="str">
            <v>GO</v>
          </cell>
          <cell r="D485">
            <v>43499</v>
          </cell>
          <cell r="E485">
            <v>443370</v>
          </cell>
          <cell r="F485">
            <v>95916</v>
          </cell>
          <cell r="G485">
            <v>223558</v>
          </cell>
          <cell r="H485">
            <v>83336</v>
          </cell>
        </row>
        <row r="486">
          <cell r="A486">
            <v>353510</v>
          </cell>
          <cell r="B486" t="str">
            <v>PALMARES PAULISTA</v>
          </cell>
          <cell r="C486" t="str">
            <v>SP</v>
          </cell>
          <cell r="F486">
            <v>33398</v>
          </cell>
          <cell r="G486">
            <v>3616973</v>
          </cell>
          <cell r="H486">
            <v>96611</v>
          </cell>
          <cell r="I486">
            <v>4096718</v>
          </cell>
        </row>
        <row r="487">
          <cell r="A487">
            <v>421225</v>
          </cell>
          <cell r="B487" t="str">
            <v>PASSO DE TORRES</v>
          </cell>
          <cell r="C487" t="str">
            <v>SC</v>
          </cell>
          <cell r="D487">
            <v>5689</v>
          </cell>
          <cell r="E487">
            <v>894114</v>
          </cell>
          <cell r="F487">
            <v>93941</v>
          </cell>
          <cell r="G487">
            <v>41017986</v>
          </cell>
          <cell r="H487">
            <v>117371</v>
          </cell>
          <cell r="I487">
            <v>33758119</v>
          </cell>
        </row>
        <row r="488">
          <cell r="A488">
            <v>510190</v>
          </cell>
          <cell r="B488" t="str">
            <v>BRASNORTE</v>
          </cell>
          <cell r="C488" t="str">
            <v>MT</v>
          </cell>
          <cell r="F488">
            <v>78212</v>
          </cell>
          <cell r="G488">
            <v>637538</v>
          </cell>
          <cell r="H488">
            <v>56091</v>
          </cell>
          <cell r="I488">
            <v>537548</v>
          </cell>
        </row>
        <row r="489">
          <cell r="A489">
            <v>421505</v>
          </cell>
          <cell r="B489" t="str">
            <v>RIO RUFINO</v>
          </cell>
          <cell r="C489" t="str">
            <v>SC</v>
          </cell>
          <cell r="D489">
            <v>9518</v>
          </cell>
          <cell r="E489">
            <v>308876</v>
          </cell>
          <cell r="F489">
            <v>8829</v>
          </cell>
          <cell r="G489">
            <v>7572826</v>
          </cell>
          <cell r="H489">
            <v>13120</v>
          </cell>
          <cell r="I489">
            <v>6457711</v>
          </cell>
        </row>
        <row r="490">
          <cell r="A490">
            <v>353200</v>
          </cell>
          <cell r="B490" t="str">
            <v>MORUNGABA</v>
          </cell>
          <cell r="C490" t="str">
            <v>SP</v>
          </cell>
          <cell r="D490">
            <v>15665</v>
          </cell>
          <cell r="E490">
            <v>165750</v>
          </cell>
          <cell r="F490">
            <v>24915</v>
          </cell>
          <cell r="G490">
            <v>1155708</v>
          </cell>
          <cell r="H490">
            <v>47730</v>
          </cell>
          <cell r="I490">
            <v>2185450</v>
          </cell>
        </row>
        <row r="491">
          <cell r="A491">
            <v>432170</v>
          </cell>
          <cell r="B491" t="str">
            <v>TRES COROAS</v>
          </cell>
          <cell r="C491" t="str">
            <v>RS</v>
          </cell>
          <cell r="F491">
            <v>1467</v>
          </cell>
          <cell r="H491">
            <v>60</v>
          </cell>
          <cell r="I491">
            <v>3066341</v>
          </cell>
        </row>
        <row r="492">
          <cell r="A492">
            <v>520450</v>
          </cell>
          <cell r="B492" t="str">
            <v>CALDAS NOVAS</v>
          </cell>
          <cell r="C492" t="str">
            <v>GO</v>
          </cell>
        </row>
        <row r="493">
          <cell r="A493">
            <v>430560</v>
          </cell>
          <cell r="B493" t="str">
            <v>COLORADO</v>
          </cell>
          <cell r="C493" t="str">
            <v>RS</v>
          </cell>
        </row>
        <row r="494">
          <cell r="A494">
            <v>420510</v>
          </cell>
          <cell r="B494" t="str">
            <v>DONA EMMA</v>
          </cell>
          <cell r="C494" t="str">
            <v>SC</v>
          </cell>
          <cell r="F494">
            <v>3995</v>
          </cell>
          <cell r="H494">
            <v>1138</v>
          </cell>
        </row>
        <row r="495">
          <cell r="A495">
            <v>430800</v>
          </cell>
          <cell r="B495" t="str">
            <v>FAXINAL DO SOTURNO</v>
          </cell>
          <cell r="C495" t="str">
            <v>RS</v>
          </cell>
          <cell r="H495">
            <v>2491</v>
          </cell>
          <cell r="I495">
            <v>379726</v>
          </cell>
        </row>
        <row r="496">
          <cell r="A496">
            <v>320340</v>
          </cell>
          <cell r="B496" t="str">
            <v>MIMOSO DO SUL</v>
          </cell>
          <cell r="C496" t="str">
            <v>ES</v>
          </cell>
        </row>
        <row r="497">
          <cell r="A497">
            <v>431790</v>
          </cell>
          <cell r="B497" t="str">
            <v>SANTO CRISTO</v>
          </cell>
          <cell r="C497" t="str">
            <v>RS</v>
          </cell>
          <cell r="D497">
            <v>4855</v>
          </cell>
          <cell r="E497">
            <v>1201384</v>
          </cell>
          <cell r="F497">
            <v>6897</v>
          </cell>
          <cell r="G497">
            <v>1200856</v>
          </cell>
        </row>
        <row r="498">
          <cell r="A498">
            <v>330120</v>
          </cell>
          <cell r="B498" t="str">
            <v>CARMO</v>
          </cell>
          <cell r="C498" t="str">
            <v>RJ</v>
          </cell>
        </row>
        <row r="499">
          <cell r="A499">
            <v>353500</v>
          </cell>
          <cell r="B499" t="str">
            <v>PALESTINA</v>
          </cell>
          <cell r="C499" t="str">
            <v>SP</v>
          </cell>
        </row>
        <row r="500">
          <cell r="A500">
            <v>421930</v>
          </cell>
          <cell r="B500" t="str">
            <v>VIDEIRA</v>
          </cell>
          <cell r="C500" t="str">
            <v>SC</v>
          </cell>
        </row>
        <row r="501">
          <cell r="A501">
            <v>320530</v>
          </cell>
          <cell r="B501" t="str">
            <v>VITORIA</v>
          </cell>
          <cell r="C501" t="str">
            <v>ES</v>
          </cell>
        </row>
        <row r="502">
          <cell r="A502">
            <v>430780</v>
          </cell>
          <cell r="B502" t="str">
            <v>ESTRELA</v>
          </cell>
          <cell r="C502" t="str">
            <v>RS</v>
          </cell>
          <cell r="D502">
            <v>22540</v>
          </cell>
          <cell r="E502">
            <v>23049761</v>
          </cell>
          <cell r="F502">
            <v>43900</v>
          </cell>
          <cell r="G502">
            <v>11673401</v>
          </cell>
          <cell r="H502">
            <v>3590</v>
          </cell>
          <cell r="I502">
            <v>18543535</v>
          </cell>
        </row>
        <row r="503">
          <cell r="A503">
            <v>352050</v>
          </cell>
          <cell r="B503" t="str">
            <v>INDAIATUBA</v>
          </cell>
          <cell r="C503" t="str">
            <v>SP</v>
          </cell>
          <cell r="D503">
            <v>1815490</v>
          </cell>
          <cell r="E503">
            <v>15349588</v>
          </cell>
        </row>
        <row r="504">
          <cell r="A504">
            <v>431930</v>
          </cell>
          <cell r="B504" t="str">
            <v>SAO PAULO DAS MISSOES</v>
          </cell>
          <cell r="C504" t="str">
            <v>RS</v>
          </cell>
          <cell r="D504">
            <v>43034</v>
          </cell>
          <cell r="E504">
            <v>344160</v>
          </cell>
          <cell r="F504">
            <v>182617</v>
          </cell>
          <cell r="G504">
            <v>169808</v>
          </cell>
        </row>
        <row r="505">
          <cell r="A505">
            <v>430468</v>
          </cell>
          <cell r="B505" t="str">
            <v>CAPELA DE SANTANA</v>
          </cell>
          <cell r="C505" t="str">
            <v>RS</v>
          </cell>
          <cell r="D505">
            <v>8182</v>
          </cell>
          <cell r="E505">
            <v>89324</v>
          </cell>
          <cell r="F505">
            <v>1045</v>
          </cell>
          <cell r="G505">
            <v>122761</v>
          </cell>
        </row>
        <row r="506">
          <cell r="A506">
            <v>350590</v>
          </cell>
          <cell r="B506" t="str">
            <v>BATATAIS</v>
          </cell>
          <cell r="C506" t="str">
            <v>SP</v>
          </cell>
          <cell r="D506">
            <v>649194</v>
          </cell>
          <cell r="E506">
            <v>4063258</v>
          </cell>
          <cell r="F506">
            <v>526961</v>
          </cell>
          <cell r="G506">
            <v>3684332</v>
          </cell>
          <cell r="H506">
            <v>686930</v>
          </cell>
        </row>
        <row r="507">
          <cell r="A507">
            <v>430960</v>
          </cell>
          <cell r="B507" t="str">
            <v>HORIZONTINA</v>
          </cell>
          <cell r="C507" t="str">
            <v>RS</v>
          </cell>
          <cell r="D507">
            <v>3470</v>
          </cell>
          <cell r="E507">
            <v>1559522</v>
          </cell>
          <cell r="F507">
            <v>3522</v>
          </cell>
          <cell r="G507">
            <v>1990717</v>
          </cell>
          <cell r="H507">
            <v>1837</v>
          </cell>
        </row>
        <row r="508">
          <cell r="A508">
            <v>421260</v>
          </cell>
          <cell r="B508" t="str">
            <v>PERITIBA</v>
          </cell>
          <cell r="C508" t="str">
            <v>SC</v>
          </cell>
          <cell r="D508">
            <v>1540</v>
          </cell>
          <cell r="E508">
            <v>174854</v>
          </cell>
          <cell r="F508">
            <v>119</v>
          </cell>
          <cell r="G508">
            <v>438901</v>
          </cell>
          <cell r="I508">
            <v>3067</v>
          </cell>
        </row>
        <row r="509">
          <cell r="A509">
            <v>355660</v>
          </cell>
          <cell r="B509" t="str">
            <v>VERA CRUZ</v>
          </cell>
          <cell r="C509" t="str">
            <v>SP</v>
          </cell>
          <cell r="F509">
            <v>343</v>
          </cell>
          <cell r="G509">
            <v>2436603</v>
          </cell>
          <cell r="H509">
            <v>132</v>
          </cell>
          <cell r="I509">
            <v>3547343</v>
          </cell>
        </row>
        <row r="510">
          <cell r="A510">
            <v>350470</v>
          </cell>
          <cell r="B510" t="str">
            <v>BALBINOS</v>
          </cell>
          <cell r="C510" t="str">
            <v>SP</v>
          </cell>
          <cell r="D510">
            <v>10</v>
          </cell>
          <cell r="E510">
            <v>790</v>
          </cell>
          <cell r="F510">
            <v>63650</v>
          </cell>
          <cell r="G510">
            <v>790</v>
          </cell>
          <cell r="H510">
            <v>498</v>
          </cell>
        </row>
        <row r="511">
          <cell r="A511">
            <v>320455</v>
          </cell>
          <cell r="B511" t="str">
            <v>SANTA MARIA DE JETIBA</v>
          </cell>
          <cell r="C511" t="str">
            <v>ES</v>
          </cell>
          <cell r="D511">
            <v>338803</v>
          </cell>
          <cell r="E511">
            <v>1882035</v>
          </cell>
          <cell r="F511">
            <v>12603</v>
          </cell>
          <cell r="G511">
            <v>523838</v>
          </cell>
        </row>
        <row r="512">
          <cell r="A512">
            <v>353640</v>
          </cell>
          <cell r="B512" t="str">
            <v>PAULICEIA</v>
          </cell>
          <cell r="C512" t="str">
            <v>SP</v>
          </cell>
        </row>
        <row r="513">
          <cell r="A513">
            <v>410725</v>
          </cell>
          <cell r="B513" t="str">
            <v>DOURADINA</v>
          </cell>
          <cell r="C513" t="str">
            <v>PR</v>
          </cell>
          <cell r="D513">
            <v>153958</v>
          </cell>
          <cell r="E513">
            <v>18704</v>
          </cell>
          <cell r="F513">
            <v>43132</v>
          </cell>
          <cell r="G513">
            <v>3391098</v>
          </cell>
          <cell r="H513">
            <v>145180</v>
          </cell>
          <cell r="I513">
            <v>7059659</v>
          </cell>
        </row>
        <row r="514">
          <cell r="A514">
            <v>420870</v>
          </cell>
          <cell r="B514" t="str">
            <v>JACINTO MACHADO</v>
          </cell>
          <cell r="C514" t="str">
            <v>SC</v>
          </cell>
          <cell r="H514">
            <v>1040</v>
          </cell>
          <cell r="I514">
            <v>42182492</v>
          </cell>
        </row>
        <row r="515">
          <cell r="A515">
            <v>410337</v>
          </cell>
          <cell r="B515" t="str">
            <v>BRASILANDIA DO SUL</v>
          </cell>
          <cell r="C515" t="str">
            <v>PR</v>
          </cell>
          <cell r="F515">
            <v>6265</v>
          </cell>
          <cell r="G515">
            <v>4415460</v>
          </cell>
          <cell r="H515">
            <v>5096</v>
          </cell>
          <cell r="I515">
            <v>5307457</v>
          </cell>
        </row>
        <row r="516">
          <cell r="A516">
            <v>410445</v>
          </cell>
          <cell r="B516" t="str">
            <v>CANTAGALO</v>
          </cell>
          <cell r="C516" t="str">
            <v>PR</v>
          </cell>
          <cell r="D516">
            <v>78371304</v>
          </cell>
          <cell r="E516">
            <v>80194790</v>
          </cell>
        </row>
        <row r="517">
          <cell r="A517">
            <v>320420</v>
          </cell>
          <cell r="B517" t="str">
            <v>PIUMA</v>
          </cell>
          <cell r="C517" t="str">
            <v>ES</v>
          </cell>
          <cell r="D517">
            <v>25315</v>
          </cell>
          <cell r="E517">
            <v>52871</v>
          </cell>
          <cell r="F517">
            <v>50069</v>
          </cell>
          <cell r="G517">
            <v>59443</v>
          </cell>
          <cell r="H517">
            <v>12</v>
          </cell>
        </row>
        <row r="518">
          <cell r="A518">
            <v>355000</v>
          </cell>
          <cell r="B518" t="str">
            <v>SAO LUIS DO PARAITINGA</v>
          </cell>
          <cell r="C518" t="str">
            <v>SP</v>
          </cell>
          <cell r="F518">
            <v>39906</v>
          </cell>
          <cell r="G518">
            <v>3463947</v>
          </cell>
          <cell r="H518">
            <v>55547</v>
          </cell>
          <cell r="I518">
            <v>8957343</v>
          </cell>
        </row>
        <row r="519">
          <cell r="A519">
            <v>410240</v>
          </cell>
          <cell r="B519" t="str">
            <v>BANDEIRANTES</v>
          </cell>
          <cell r="C519" t="str">
            <v>PR</v>
          </cell>
          <cell r="F519">
            <v>252268</v>
          </cell>
          <cell r="H519">
            <v>601458</v>
          </cell>
        </row>
        <row r="520">
          <cell r="A520">
            <v>432035</v>
          </cell>
          <cell r="B520" t="str">
            <v>SENTINELA DO SUL</v>
          </cell>
          <cell r="C520" t="str">
            <v>RS</v>
          </cell>
          <cell r="D520">
            <v>944</v>
          </cell>
          <cell r="E520">
            <v>95565</v>
          </cell>
          <cell r="F520">
            <v>2324</v>
          </cell>
          <cell r="G520">
            <v>263393</v>
          </cell>
          <cell r="H520">
            <v>357</v>
          </cell>
        </row>
        <row r="521">
          <cell r="A521">
            <v>510370</v>
          </cell>
          <cell r="B521" t="str">
            <v>FELIZ NATAL</v>
          </cell>
          <cell r="C521" t="str">
            <v>MT</v>
          </cell>
          <cell r="F521">
            <v>1419</v>
          </cell>
          <cell r="G521">
            <v>1044592</v>
          </cell>
          <cell r="I521">
            <v>993847</v>
          </cell>
        </row>
        <row r="522">
          <cell r="A522">
            <v>420005</v>
          </cell>
          <cell r="B522" t="str">
            <v>ABDON BATISTA</v>
          </cell>
          <cell r="C522" t="str">
            <v>SC</v>
          </cell>
          <cell r="F522">
            <v>22</v>
          </cell>
          <cell r="G522">
            <v>40771</v>
          </cell>
          <cell r="I522">
            <v>32033</v>
          </cell>
        </row>
        <row r="523">
          <cell r="A523">
            <v>351270</v>
          </cell>
          <cell r="B523" t="str">
            <v>CORUMBATAI</v>
          </cell>
          <cell r="C523" t="str">
            <v>SP</v>
          </cell>
          <cell r="E523">
            <v>70772</v>
          </cell>
          <cell r="G523">
            <v>70772</v>
          </cell>
        </row>
        <row r="524">
          <cell r="A524">
            <v>420250</v>
          </cell>
          <cell r="B524" t="str">
            <v>BOM JARDIM DA SERRA</v>
          </cell>
          <cell r="C524" t="str">
            <v>SC</v>
          </cell>
          <cell r="F524">
            <v>6</v>
          </cell>
        </row>
        <row r="525">
          <cell r="A525">
            <v>431238</v>
          </cell>
          <cell r="B525" t="str">
            <v>MONTE BELO DO SUL</v>
          </cell>
          <cell r="C525" t="str">
            <v>RS</v>
          </cell>
          <cell r="E525">
            <v>2191292</v>
          </cell>
          <cell r="G525">
            <v>847986</v>
          </cell>
        </row>
        <row r="526">
          <cell r="A526">
            <v>320210</v>
          </cell>
          <cell r="B526" t="str">
            <v>ECOPORANGA</v>
          </cell>
          <cell r="C526" t="str">
            <v>ES</v>
          </cell>
        </row>
        <row r="527">
          <cell r="A527">
            <v>354460</v>
          </cell>
          <cell r="B527" t="str">
            <v>SABINO</v>
          </cell>
          <cell r="C527" t="str">
            <v>SP</v>
          </cell>
        </row>
        <row r="528">
          <cell r="A528">
            <v>431760</v>
          </cell>
          <cell r="B528" t="str">
            <v>SANTO ANTONIO DA PATRULHA</v>
          </cell>
          <cell r="C528" t="str">
            <v>RS</v>
          </cell>
          <cell r="D528">
            <v>346102</v>
          </cell>
          <cell r="E528">
            <v>119093</v>
          </cell>
          <cell r="F528">
            <v>401639</v>
          </cell>
          <cell r="G528">
            <v>104061</v>
          </cell>
          <cell r="I528">
            <v>936961</v>
          </cell>
        </row>
        <row r="529">
          <cell r="A529">
            <v>353130</v>
          </cell>
          <cell r="B529" t="str">
            <v>MONTE ALTO</v>
          </cell>
          <cell r="C529" t="str">
            <v>SP</v>
          </cell>
          <cell r="F529">
            <v>691447</v>
          </cell>
          <cell r="G529">
            <v>4305894</v>
          </cell>
        </row>
        <row r="530">
          <cell r="A530">
            <v>431247</v>
          </cell>
          <cell r="B530" t="str">
            <v>MORRO REUTER</v>
          </cell>
          <cell r="C530" t="str">
            <v>RS</v>
          </cell>
          <cell r="D530">
            <v>81044</v>
          </cell>
          <cell r="E530">
            <v>338870</v>
          </cell>
          <cell r="F530">
            <v>57360</v>
          </cell>
          <cell r="G530">
            <v>251662</v>
          </cell>
          <cell r="H530">
            <v>56753</v>
          </cell>
        </row>
        <row r="531">
          <cell r="A531">
            <v>355060</v>
          </cell>
          <cell r="B531" t="str">
            <v>SAO ROQUE</v>
          </cell>
          <cell r="C531" t="str">
            <v>SP</v>
          </cell>
          <cell r="D531">
            <v>1079822</v>
          </cell>
          <cell r="E531">
            <v>7731180</v>
          </cell>
          <cell r="F531">
            <v>923206</v>
          </cell>
          <cell r="G531">
            <v>8020704</v>
          </cell>
          <cell r="H531">
            <v>690121</v>
          </cell>
          <cell r="I531">
            <v>6726147</v>
          </cell>
        </row>
        <row r="532">
          <cell r="A532">
            <v>430990</v>
          </cell>
          <cell r="B532" t="str">
            <v>IBIRAIARAS</v>
          </cell>
          <cell r="C532" t="str">
            <v>RS</v>
          </cell>
          <cell r="D532">
            <v>104166</v>
          </cell>
          <cell r="F532">
            <v>42254</v>
          </cell>
          <cell r="G532">
            <v>532845</v>
          </cell>
          <cell r="H532">
            <v>37951</v>
          </cell>
        </row>
        <row r="533">
          <cell r="A533">
            <v>510780</v>
          </cell>
          <cell r="B533" t="str">
            <v>SANTO ANTONIO DO LEVERGER</v>
          </cell>
          <cell r="C533" t="str">
            <v>MT</v>
          </cell>
          <cell r="D533">
            <v>76035</v>
          </cell>
          <cell r="E533">
            <v>228868</v>
          </cell>
          <cell r="F533">
            <v>68762</v>
          </cell>
          <cell r="G533">
            <v>58715</v>
          </cell>
          <cell r="H533">
            <v>44875</v>
          </cell>
        </row>
        <row r="534">
          <cell r="A534">
            <v>500210</v>
          </cell>
          <cell r="B534" t="str">
            <v>BELA VISTA</v>
          </cell>
          <cell r="C534" t="str">
            <v>MS</v>
          </cell>
          <cell r="D534">
            <v>4054</v>
          </cell>
          <cell r="E534">
            <v>2524851</v>
          </cell>
          <cell r="F534">
            <v>37594</v>
          </cell>
          <cell r="G534">
            <v>1746226</v>
          </cell>
          <cell r="H534">
            <v>10627</v>
          </cell>
          <cell r="I534">
            <v>1654838</v>
          </cell>
        </row>
        <row r="535">
          <cell r="A535">
            <v>350260</v>
          </cell>
          <cell r="B535" t="str">
            <v>APARECIDA D'OESTE</v>
          </cell>
          <cell r="C535" t="str">
            <v>SP</v>
          </cell>
          <cell r="E535">
            <v>135859</v>
          </cell>
          <cell r="F535">
            <v>11964</v>
          </cell>
          <cell r="G535">
            <v>108320</v>
          </cell>
        </row>
        <row r="536">
          <cell r="A536">
            <v>350650</v>
          </cell>
          <cell r="B536" t="str">
            <v>BIRIGUI</v>
          </cell>
          <cell r="C536" t="str">
            <v>SP</v>
          </cell>
          <cell r="D536">
            <v>256327</v>
          </cell>
          <cell r="E536">
            <v>605149</v>
          </cell>
          <cell r="F536">
            <v>221071</v>
          </cell>
          <cell r="I536">
            <v>1314886</v>
          </cell>
        </row>
        <row r="537">
          <cell r="A537">
            <v>500330</v>
          </cell>
          <cell r="B537" t="str">
            <v>COXIM</v>
          </cell>
          <cell r="C537" t="str">
            <v>MS</v>
          </cell>
          <cell r="D537">
            <v>211545</v>
          </cell>
          <cell r="E537">
            <v>7369124</v>
          </cell>
          <cell r="F537">
            <v>340654</v>
          </cell>
          <cell r="G537">
            <v>7060113</v>
          </cell>
          <cell r="H537">
            <v>9717</v>
          </cell>
          <cell r="I537">
            <v>3498537</v>
          </cell>
        </row>
        <row r="538">
          <cell r="A538">
            <v>410405</v>
          </cell>
          <cell r="B538" t="str">
            <v>CAMPO BONITO</v>
          </cell>
          <cell r="C538" t="str">
            <v>PR</v>
          </cell>
          <cell r="E538">
            <v>87310</v>
          </cell>
        </row>
        <row r="539">
          <cell r="A539">
            <v>431244</v>
          </cell>
          <cell r="B539" t="str">
            <v>MORRINHOS DO SUL</v>
          </cell>
          <cell r="C539" t="str">
            <v>RS</v>
          </cell>
          <cell r="D539">
            <v>1915</v>
          </cell>
          <cell r="E539">
            <v>27303</v>
          </cell>
          <cell r="F539">
            <v>735</v>
          </cell>
          <cell r="G539">
            <v>103784</v>
          </cell>
          <cell r="H539">
            <v>20623</v>
          </cell>
        </row>
        <row r="540">
          <cell r="A540">
            <v>352930</v>
          </cell>
          <cell r="B540" t="str">
            <v>MATAO</v>
          </cell>
          <cell r="C540" t="str">
            <v>SP</v>
          </cell>
          <cell r="F540">
            <v>319498</v>
          </cell>
          <cell r="G540">
            <v>41389624</v>
          </cell>
          <cell r="H540">
            <v>232420</v>
          </cell>
          <cell r="I540">
            <v>50318363</v>
          </cell>
        </row>
        <row r="541">
          <cell r="A541">
            <v>421380</v>
          </cell>
          <cell r="B541" t="str">
            <v>PRAIA GRANDE</v>
          </cell>
          <cell r="C541" t="str">
            <v>SC</v>
          </cell>
          <cell r="F541">
            <v>7735</v>
          </cell>
          <cell r="G541">
            <v>15279147</v>
          </cell>
          <cell r="H541">
            <v>4098</v>
          </cell>
          <cell r="I541">
            <v>12806357</v>
          </cell>
        </row>
        <row r="542">
          <cell r="A542">
            <v>412627</v>
          </cell>
          <cell r="B542" t="str">
            <v>SAUDADE DO IGUACU</v>
          </cell>
          <cell r="C542" t="str">
            <v>PR</v>
          </cell>
          <cell r="F542">
            <v>573</v>
          </cell>
          <cell r="G542">
            <v>9688</v>
          </cell>
          <cell r="I542">
            <v>819679</v>
          </cell>
        </row>
        <row r="543">
          <cell r="A543">
            <v>510590</v>
          </cell>
          <cell r="B543" t="str">
            <v>NOBRES</v>
          </cell>
          <cell r="C543" t="str">
            <v>MT</v>
          </cell>
          <cell r="F543">
            <v>1642</v>
          </cell>
          <cell r="G543">
            <v>4915</v>
          </cell>
          <cell r="H543">
            <v>480624</v>
          </cell>
          <cell r="I543">
            <v>1038912</v>
          </cell>
        </row>
        <row r="544">
          <cell r="A544">
            <v>510685</v>
          </cell>
          <cell r="B544" t="str">
            <v>PORTO ESTRELA</v>
          </cell>
          <cell r="C544" t="str">
            <v>MT</v>
          </cell>
          <cell r="E544">
            <v>47804</v>
          </cell>
          <cell r="G544">
            <v>29642</v>
          </cell>
          <cell r="I544">
            <v>23769</v>
          </cell>
        </row>
        <row r="545">
          <cell r="A545">
            <v>412520</v>
          </cell>
          <cell r="B545" t="str">
            <v>SAO JORGE D'OESTE</v>
          </cell>
          <cell r="C545" t="str">
            <v>PR</v>
          </cell>
          <cell r="D545">
            <v>2709</v>
          </cell>
          <cell r="E545">
            <v>79447</v>
          </cell>
          <cell r="F545">
            <v>1846</v>
          </cell>
          <cell r="G545">
            <v>712266</v>
          </cell>
        </row>
        <row r="546">
          <cell r="A546">
            <v>410660</v>
          </cell>
          <cell r="B546" t="str">
            <v>CRUZEIRO DO OESTE</v>
          </cell>
          <cell r="C546" t="str">
            <v>PR</v>
          </cell>
          <cell r="E546">
            <v>95812</v>
          </cell>
          <cell r="G546">
            <v>87982</v>
          </cell>
        </row>
        <row r="547">
          <cell r="A547">
            <v>410305</v>
          </cell>
          <cell r="B547" t="str">
            <v>BOA VISTA DA APARECIDA</v>
          </cell>
          <cell r="C547" t="str">
            <v>PR</v>
          </cell>
          <cell r="F547">
            <v>3040</v>
          </cell>
          <cell r="G547">
            <v>82172</v>
          </cell>
          <cell r="H547">
            <v>9507</v>
          </cell>
          <cell r="I547">
            <v>4807749</v>
          </cell>
        </row>
        <row r="548">
          <cell r="A548">
            <v>431112</v>
          </cell>
          <cell r="B548" t="str">
            <v>JAQUIRANA</v>
          </cell>
          <cell r="C548" t="str">
            <v>RS</v>
          </cell>
          <cell r="D548">
            <v>2089</v>
          </cell>
          <cell r="E548">
            <v>452621</v>
          </cell>
          <cell r="G548">
            <v>549014</v>
          </cell>
        </row>
        <row r="549">
          <cell r="A549">
            <v>410200</v>
          </cell>
          <cell r="B549" t="str">
            <v>ASSIS CHATEAUBRIAND</v>
          </cell>
          <cell r="C549" t="str">
            <v>PR</v>
          </cell>
          <cell r="E549">
            <v>40</v>
          </cell>
          <cell r="F549">
            <v>8630</v>
          </cell>
          <cell r="I549">
            <v>861</v>
          </cell>
        </row>
        <row r="550">
          <cell r="A550">
            <v>110150</v>
          </cell>
          <cell r="B550" t="str">
            <v>SERINGUEIRAS</v>
          </cell>
          <cell r="C550" t="str">
            <v>RO</v>
          </cell>
          <cell r="E550">
            <v>49050</v>
          </cell>
          <cell r="G550">
            <v>53140</v>
          </cell>
        </row>
        <row r="551">
          <cell r="A551">
            <v>351590</v>
          </cell>
          <cell r="B551" t="str">
            <v>FLOREAL</v>
          </cell>
          <cell r="C551" t="str">
            <v>SP</v>
          </cell>
        </row>
        <row r="552">
          <cell r="A552">
            <v>320501</v>
          </cell>
          <cell r="B552" t="str">
            <v>SOORETAMA</v>
          </cell>
          <cell r="C552" t="str">
            <v>ES</v>
          </cell>
        </row>
        <row r="553">
          <cell r="A553">
            <v>320425</v>
          </cell>
          <cell r="B553" t="str">
            <v>PONTO BELO</v>
          </cell>
          <cell r="C553" t="str">
            <v>ES</v>
          </cell>
        </row>
        <row r="554">
          <cell r="A554">
            <v>293170</v>
          </cell>
          <cell r="B554" t="str">
            <v>TERRA NOVA</v>
          </cell>
          <cell r="C554" t="str">
            <v>BA</v>
          </cell>
          <cell r="E554">
            <v>405793</v>
          </cell>
          <cell r="G554">
            <v>906726</v>
          </cell>
        </row>
        <row r="555">
          <cell r="A555">
            <v>432280</v>
          </cell>
          <cell r="B555" t="str">
            <v>VERANOPOLIS</v>
          </cell>
          <cell r="C555" t="str">
            <v>RS</v>
          </cell>
          <cell r="G555">
            <v>0</v>
          </cell>
        </row>
        <row r="556">
          <cell r="A556">
            <v>420850</v>
          </cell>
          <cell r="B556" t="str">
            <v>ITUPORANGA</v>
          </cell>
          <cell r="C556" t="str">
            <v>SC</v>
          </cell>
          <cell r="D556">
            <v>8974</v>
          </cell>
          <cell r="E556">
            <v>2843671</v>
          </cell>
          <cell r="F556">
            <v>993780</v>
          </cell>
          <cell r="G556">
            <v>1800588</v>
          </cell>
          <cell r="H556">
            <v>893</v>
          </cell>
          <cell r="I556">
            <v>32784059</v>
          </cell>
        </row>
        <row r="557">
          <cell r="A557">
            <v>431950</v>
          </cell>
          <cell r="B557" t="str">
            <v>SAO SEBASTIAO DO CAI</v>
          </cell>
          <cell r="C557" t="str">
            <v>RS</v>
          </cell>
          <cell r="D557">
            <v>81838</v>
          </cell>
          <cell r="E557">
            <v>866909</v>
          </cell>
          <cell r="F557">
            <v>126409</v>
          </cell>
          <cell r="G557">
            <v>1077334</v>
          </cell>
          <cell r="H557">
            <v>76722</v>
          </cell>
        </row>
        <row r="558">
          <cell r="A558">
            <v>110015</v>
          </cell>
          <cell r="B558" t="str">
            <v>OURO PRETO DO OESTE</v>
          </cell>
          <cell r="C558" t="str">
            <v>RO</v>
          </cell>
          <cell r="F558">
            <v>2226</v>
          </cell>
          <cell r="G558">
            <v>2278758</v>
          </cell>
          <cell r="H558">
            <v>6728</v>
          </cell>
          <cell r="I558">
            <v>4389562</v>
          </cell>
        </row>
        <row r="559">
          <cell r="A559">
            <v>430676</v>
          </cell>
          <cell r="B559" t="str">
            <v>ELDORADO DO SUL</v>
          </cell>
          <cell r="C559" t="str">
            <v>RS</v>
          </cell>
          <cell r="D559">
            <v>386714</v>
          </cell>
          <cell r="E559">
            <v>2404339</v>
          </cell>
          <cell r="F559">
            <v>741187</v>
          </cell>
          <cell r="G559">
            <v>3331427</v>
          </cell>
          <cell r="H559">
            <v>255552</v>
          </cell>
        </row>
        <row r="560">
          <cell r="A560">
            <v>432335</v>
          </cell>
          <cell r="B560" t="str">
            <v>VILA LANGARO</v>
          </cell>
          <cell r="C560" t="str">
            <v>RS</v>
          </cell>
          <cell r="D560">
            <v>173</v>
          </cell>
          <cell r="E560">
            <v>276947</v>
          </cell>
        </row>
        <row r="561">
          <cell r="A561">
            <v>430085</v>
          </cell>
          <cell r="B561" t="str">
            <v>ARAMBARE</v>
          </cell>
          <cell r="C561" t="str">
            <v>RS</v>
          </cell>
          <cell r="D561">
            <v>9372</v>
          </cell>
          <cell r="E561">
            <v>311002</v>
          </cell>
          <cell r="F561">
            <v>707</v>
          </cell>
        </row>
        <row r="562">
          <cell r="A562">
            <v>270800</v>
          </cell>
          <cell r="B562" t="str">
            <v>SANTANA DO IPANEMA</v>
          </cell>
          <cell r="C562" t="str">
            <v>AL</v>
          </cell>
          <cell r="E562">
            <v>95210</v>
          </cell>
          <cell r="H562">
            <v>65583</v>
          </cell>
        </row>
        <row r="563">
          <cell r="A563">
            <v>320450</v>
          </cell>
          <cell r="B563" t="str">
            <v>SANTA LEOPOLDINA</v>
          </cell>
          <cell r="C563" t="str">
            <v>ES</v>
          </cell>
          <cell r="D563">
            <v>9187</v>
          </cell>
          <cell r="F563">
            <v>110005</v>
          </cell>
          <cell r="G563">
            <v>916167</v>
          </cell>
        </row>
        <row r="564">
          <cell r="A564">
            <v>500220</v>
          </cell>
          <cell r="B564" t="str">
            <v>BONITO</v>
          </cell>
          <cell r="C564" t="str">
            <v>MS</v>
          </cell>
          <cell r="F564">
            <v>12478</v>
          </cell>
          <cell r="H564">
            <v>131100</v>
          </cell>
          <cell r="I564">
            <v>74684360</v>
          </cell>
        </row>
        <row r="565">
          <cell r="A565">
            <v>350110</v>
          </cell>
          <cell r="B565" t="str">
            <v>ALTO ALEGRE</v>
          </cell>
          <cell r="C565" t="str">
            <v>SP</v>
          </cell>
          <cell r="F565">
            <v>642</v>
          </cell>
          <cell r="G565">
            <v>948628</v>
          </cell>
          <cell r="H565">
            <v>1962</v>
          </cell>
          <cell r="I565">
            <v>1563927</v>
          </cell>
        </row>
        <row r="566">
          <cell r="A566">
            <v>420900</v>
          </cell>
          <cell r="B566" t="str">
            <v>JOACABA</v>
          </cell>
          <cell r="C566" t="str">
            <v>SC</v>
          </cell>
          <cell r="F566">
            <v>44</v>
          </cell>
        </row>
        <row r="567">
          <cell r="A567">
            <v>432320</v>
          </cell>
          <cell r="B567" t="str">
            <v>VICTOR GRAEFF</v>
          </cell>
          <cell r="C567" t="str">
            <v>RS</v>
          </cell>
          <cell r="D567">
            <v>3445</v>
          </cell>
          <cell r="E567">
            <v>350644</v>
          </cell>
          <cell r="F567">
            <v>1740</v>
          </cell>
          <cell r="G567">
            <v>281804</v>
          </cell>
          <cell r="H567">
            <v>6323</v>
          </cell>
        </row>
        <row r="568">
          <cell r="A568">
            <v>430030</v>
          </cell>
          <cell r="B568" t="str">
            <v>ALECRIM</v>
          </cell>
          <cell r="C568" t="str">
            <v>RS</v>
          </cell>
          <cell r="D568">
            <v>2075</v>
          </cell>
          <cell r="E568">
            <v>533227</v>
          </cell>
          <cell r="F568">
            <v>1741</v>
          </cell>
          <cell r="G568">
            <v>525938</v>
          </cell>
        </row>
        <row r="569">
          <cell r="A569">
            <v>432350</v>
          </cell>
          <cell r="B569" t="str">
            <v>VISTA ALEGRE</v>
          </cell>
          <cell r="C569" t="str">
            <v>RS</v>
          </cell>
          <cell r="D569">
            <v>1660</v>
          </cell>
          <cell r="E569">
            <v>350135</v>
          </cell>
          <cell r="F569">
            <v>892</v>
          </cell>
          <cell r="G569">
            <v>318532</v>
          </cell>
          <cell r="H569">
            <v>790</v>
          </cell>
        </row>
        <row r="570">
          <cell r="A570">
            <v>421810</v>
          </cell>
          <cell r="B570" t="str">
            <v>TIMBE DO SUL</v>
          </cell>
          <cell r="C570" t="str">
            <v>SC</v>
          </cell>
          <cell r="F570">
            <v>2293</v>
          </cell>
          <cell r="G570">
            <v>10811979</v>
          </cell>
          <cell r="I570">
            <v>9225866</v>
          </cell>
        </row>
        <row r="571">
          <cell r="A571">
            <v>250750</v>
          </cell>
          <cell r="B571" t="str">
            <v>JOAO PESSOA</v>
          </cell>
          <cell r="C571" t="str">
            <v>PB</v>
          </cell>
          <cell r="D571">
            <v>43080</v>
          </cell>
        </row>
        <row r="572">
          <cell r="A572">
            <v>420985</v>
          </cell>
          <cell r="B572" t="str">
            <v>LINDOIA DO SUL</v>
          </cell>
          <cell r="C572" t="str">
            <v>SC</v>
          </cell>
          <cell r="E572">
            <v>370181</v>
          </cell>
          <cell r="F572">
            <v>16611</v>
          </cell>
          <cell r="G572">
            <v>276232</v>
          </cell>
        </row>
        <row r="573">
          <cell r="A573">
            <v>355350</v>
          </cell>
          <cell r="B573" t="str">
            <v>TAPIRAI</v>
          </cell>
          <cell r="C573" t="str">
            <v>SP</v>
          </cell>
          <cell r="H573">
            <v>5535</v>
          </cell>
          <cell r="I573">
            <v>517696</v>
          </cell>
        </row>
        <row r="574">
          <cell r="A574">
            <v>421150</v>
          </cell>
          <cell r="B574" t="str">
            <v>NOVA TRENTO</v>
          </cell>
          <cell r="C574" t="str">
            <v>SC</v>
          </cell>
          <cell r="D574">
            <v>11</v>
          </cell>
          <cell r="F574">
            <v>83</v>
          </cell>
        </row>
        <row r="575">
          <cell r="A575">
            <v>110006</v>
          </cell>
          <cell r="B575" t="str">
            <v>COLORADO DO OESTE</v>
          </cell>
          <cell r="C575" t="str">
            <v>RO</v>
          </cell>
          <cell r="E575">
            <v>218929</v>
          </cell>
          <cell r="G575">
            <v>420002</v>
          </cell>
        </row>
        <row r="576">
          <cell r="A576">
            <v>292750</v>
          </cell>
          <cell r="B576" t="str">
            <v>SANTA BARBARA</v>
          </cell>
          <cell r="C576" t="str">
            <v>BA</v>
          </cell>
          <cell r="E576">
            <v>98625</v>
          </cell>
          <cell r="G576">
            <v>119249</v>
          </cell>
        </row>
        <row r="577">
          <cell r="A577">
            <v>353690</v>
          </cell>
          <cell r="B577" t="str">
            <v>PEDRANOPOLIS</v>
          </cell>
          <cell r="C577" t="str">
            <v>SP</v>
          </cell>
          <cell r="G577">
            <v>131887</v>
          </cell>
          <cell r="I577">
            <v>1650753</v>
          </cell>
        </row>
        <row r="578">
          <cell r="A578">
            <v>412820</v>
          </cell>
          <cell r="B578" t="str">
            <v>UNIAO DA VITORIA</v>
          </cell>
          <cell r="C578" t="str">
            <v>PR</v>
          </cell>
          <cell r="D578">
            <v>2988486</v>
          </cell>
          <cell r="E578">
            <v>4141179</v>
          </cell>
          <cell r="F578">
            <v>872056</v>
          </cell>
          <cell r="G578">
            <v>4258609</v>
          </cell>
          <cell r="H578">
            <v>827198</v>
          </cell>
        </row>
        <row r="579">
          <cell r="A579">
            <v>430770</v>
          </cell>
          <cell r="B579" t="str">
            <v>ESTEIO</v>
          </cell>
          <cell r="C579" t="str">
            <v>RS</v>
          </cell>
          <cell r="D579">
            <v>686923</v>
          </cell>
          <cell r="E579">
            <v>5126883</v>
          </cell>
          <cell r="F579">
            <v>163129</v>
          </cell>
          <cell r="G579">
            <v>5271612</v>
          </cell>
          <cell r="H579">
            <v>295984</v>
          </cell>
          <cell r="I579">
            <v>4741210</v>
          </cell>
        </row>
        <row r="580">
          <cell r="A580">
            <v>291460</v>
          </cell>
          <cell r="B580" t="str">
            <v>IRECE</v>
          </cell>
          <cell r="C580" t="str">
            <v>BA</v>
          </cell>
          <cell r="D580">
            <v>34719</v>
          </cell>
          <cell r="E580">
            <v>1118063</v>
          </cell>
          <cell r="F580">
            <v>5552</v>
          </cell>
          <cell r="G580">
            <v>4385641</v>
          </cell>
          <cell r="H580">
            <v>2512</v>
          </cell>
          <cell r="I580">
            <v>22349251</v>
          </cell>
        </row>
        <row r="581">
          <cell r="A581">
            <v>432252</v>
          </cell>
          <cell r="B581" t="str">
            <v>VALE VERDE</v>
          </cell>
          <cell r="C581" t="str">
            <v>RS</v>
          </cell>
          <cell r="D581">
            <v>14408</v>
          </cell>
          <cell r="F581">
            <v>14084</v>
          </cell>
        </row>
        <row r="582">
          <cell r="A582">
            <v>430640</v>
          </cell>
          <cell r="B582" t="str">
            <v>DOIS IRMAOS</v>
          </cell>
          <cell r="C582" t="str">
            <v>RS</v>
          </cell>
          <cell r="D582">
            <v>30148</v>
          </cell>
          <cell r="E582">
            <v>1196893</v>
          </cell>
          <cell r="H582">
            <v>12907</v>
          </cell>
          <cell r="I582">
            <v>18254537</v>
          </cell>
        </row>
        <row r="583">
          <cell r="A583">
            <v>421720</v>
          </cell>
          <cell r="B583" t="str">
            <v>SAO MIGUEL DO OESTE</v>
          </cell>
          <cell r="C583" t="str">
            <v>SC</v>
          </cell>
          <cell r="D583">
            <v>1050299</v>
          </cell>
          <cell r="E583">
            <v>4017630</v>
          </cell>
          <cell r="F583">
            <v>1084225</v>
          </cell>
          <cell r="G583">
            <v>7666460</v>
          </cell>
          <cell r="H583">
            <v>870213</v>
          </cell>
        </row>
        <row r="584">
          <cell r="A584">
            <v>430580</v>
          </cell>
          <cell r="B584" t="str">
            <v>CONSTANTINA</v>
          </cell>
          <cell r="C584" t="str">
            <v>RS</v>
          </cell>
          <cell r="D584">
            <v>38591</v>
          </cell>
          <cell r="E584">
            <v>426267</v>
          </cell>
          <cell r="F584">
            <v>30287</v>
          </cell>
          <cell r="G584">
            <v>384153</v>
          </cell>
          <cell r="H584">
            <v>35071</v>
          </cell>
        </row>
        <row r="585">
          <cell r="A585">
            <v>430225</v>
          </cell>
          <cell r="B585" t="str">
            <v>BOA VISTA DO SUL</v>
          </cell>
          <cell r="C585" t="str">
            <v>RS</v>
          </cell>
          <cell r="D585">
            <v>20000</v>
          </cell>
          <cell r="E585">
            <v>311457</v>
          </cell>
        </row>
        <row r="586">
          <cell r="A586">
            <v>411180</v>
          </cell>
          <cell r="B586" t="str">
            <v>JACAREZINHO</v>
          </cell>
          <cell r="C586" t="str">
            <v>PR</v>
          </cell>
          <cell r="D586">
            <v>3884</v>
          </cell>
          <cell r="E586">
            <v>123408</v>
          </cell>
          <cell r="F586">
            <v>164</v>
          </cell>
          <cell r="G586">
            <v>65575</v>
          </cell>
        </row>
        <row r="587">
          <cell r="A587">
            <v>520870</v>
          </cell>
          <cell r="B587" t="str">
            <v>GOIANIA</v>
          </cell>
          <cell r="C587" t="str">
            <v>GO</v>
          </cell>
          <cell r="D587">
            <v>50898</v>
          </cell>
          <cell r="E587">
            <v>618024</v>
          </cell>
          <cell r="F587">
            <v>102705</v>
          </cell>
          <cell r="G587">
            <v>560190</v>
          </cell>
          <cell r="H587">
            <v>83737</v>
          </cell>
        </row>
        <row r="588">
          <cell r="A588">
            <v>351030</v>
          </cell>
          <cell r="B588" t="str">
            <v>CAPELA DO ALTO</v>
          </cell>
          <cell r="C588" t="str">
            <v>SP</v>
          </cell>
          <cell r="D588">
            <v>114890</v>
          </cell>
          <cell r="E588">
            <v>398672</v>
          </cell>
          <cell r="F588">
            <v>144881</v>
          </cell>
          <cell r="G588">
            <v>1344092</v>
          </cell>
          <cell r="H588">
            <v>40448</v>
          </cell>
          <cell r="I588">
            <v>5102218</v>
          </cell>
        </row>
        <row r="589">
          <cell r="A589">
            <v>355635</v>
          </cell>
          <cell r="B589" t="str">
            <v>VARGEM</v>
          </cell>
          <cell r="C589" t="str">
            <v>SP</v>
          </cell>
          <cell r="D589">
            <v>149452</v>
          </cell>
          <cell r="E589">
            <v>1583196</v>
          </cell>
          <cell r="F589">
            <v>144594</v>
          </cell>
          <cell r="G589">
            <v>43333759</v>
          </cell>
          <cell r="H589">
            <v>130460</v>
          </cell>
          <cell r="I589">
            <v>35444581</v>
          </cell>
        </row>
        <row r="590">
          <cell r="A590">
            <v>411750</v>
          </cell>
          <cell r="B590" t="str">
            <v>PAICANDU</v>
          </cell>
          <cell r="C590" t="str">
            <v>PR</v>
          </cell>
          <cell r="D590">
            <v>10909</v>
          </cell>
          <cell r="E590">
            <v>785862</v>
          </cell>
          <cell r="F590">
            <v>11069</v>
          </cell>
          <cell r="G590">
            <v>25510217</v>
          </cell>
          <cell r="H590">
            <v>3099</v>
          </cell>
          <cell r="I590">
            <v>19504096</v>
          </cell>
        </row>
        <row r="591">
          <cell r="A591">
            <v>500540</v>
          </cell>
          <cell r="B591" t="str">
            <v>MARACAJU</v>
          </cell>
          <cell r="C591" t="str">
            <v>MS</v>
          </cell>
          <cell r="F591">
            <v>653259</v>
          </cell>
          <cell r="G591">
            <v>1818731</v>
          </cell>
          <cell r="H591">
            <v>461552</v>
          </cell>
        </row>
        <row r="592">
          <cell r="A592">
            <v>353570</v>
          </cell>
          <cell r="B592" t="str">
            <v>PARAISO</v>
          </cell>
          <cell r="C592" t="str">
            <v>SP</v>
          </cell>
          <cell r="F592">
            <v>10400</v>
          </cell>
          <cell r="G592">
            <v>1740152</v>
          </cell>
          <cell r="H592">
            <v>50494</v>
          </cell>
          <cell r="I592">
            <v>5938521</v>
          </cell>
        </row>
        <row r="593">
          <cell r="A593">
            <v>355255</v>
          </cell>
          <cell r="B593" t="str">
            <v>SUZANAPOLIS</v>
          </cell>
          <cell r="C593" t="str">
            <v>SP</v>
          </cell>
          <cell r="D593">
            <v>280</v>
          </cell>
          <cell r="E593">
            <v>346331</v>
          </cell>
          <cell r="F593">
            <v>4562</v>
          </cell>
          <cell r="G593">
            <v>337047</v>
          </cell>
        </row>
        <row r="594">
          <cell r="A594">
            <v>351470</v>
          </cell>
          <cell r="B594" t="str">
            <v>ECHAPORA</v>
          </cell>
          <cell r="C594" t="str">
            <v>SP</v>
          </cell>
          <cell r="D594">
            <v>10218</v>
          </cell>
          <cell r="E594">
            <v>200684</v>
          </cell>
          <cell r="F594">
            <v>690</v>
          </cell>
          <cell r="H594">
            <v>2001</v>
          </cell>
        </row>
        <row r="595">
          <cell r="A595">
            <v>431700</v>
          </cell>
          <cell r="B595" t="str">
            <v>SANTANA DA BOA VISTA</v>
          </cell>
          <cell r="C595" t="str">
            <v>RS</v>
          </cell>
          <cell r="D595">
            <v>599</v>
          </cell>
          <cell r="E595">
            <v>96409</v>
          </cell>
          <cell r="F595">
            <v>363</v>
          </cell>
          <cell r="G595">
            <v>98424</v>
          </cell>
        </row>
        <row r="596">
          <cell r="A596">
            <v>510410</v>
          </cell>
          <cell r="B596" t="str">
            <v>GUARANTA DO NORTE</v>
          </cell>
          <cell r="C596" t="str">
            <v>MT</v>
          </cell>
          <cell r="F596">
            <v>101</v>
          </cell>
          <cell r="G596">
            <v>306664</v>
          </cell>
          <cell r="H596">
            <v>588</v>
          </cell>
          <cell r="I596">
            <v>325408</v>
          </cell>
        </row>
        <row r="597">
          <cell r="A597">
            <v>320290</v>
          </cell>
          <cell r="B597" t="str">
            <v>ITARANA</v>
          </cell>
          <cell r="C597" t="str">
            <v>ES</v>
          </cell>
          <cell r="F597">
            <v>19140</v>
          </cell>
        </row>
        <row r="598">
          <cell r="A598">
            <v>430110</v>
          </cell>
          <cell r="B598" t="str">
            <v>ARROIO DOS RATOS</v>
          </cell>
          <cell r="C598" t="str">
            <v>RS</v>
          </cell>
          <cell r="E598">
            <v>924221</v>
          </cell>
          <cell r="G598">
            <v>843178</v>
          </cell>
        </row>
        <row r="599">
          <cell r="A599">
            <v>290210</v>
          </cell>
          <cell r="B599" t="str">
            <v>ARACI</v>
          </cell>
          <cell r="C599" t="str">
            <v>BA</v>
          </cell>
          <cell r="E599">
            <v>331790</v>
          </cell>
          <cell r="G599">
            <v>496602</v>
          </cell>
        </row>
        <row r="600">
          <cell r="A600">
            <v>320013</v>
          </cell>
          <cell r="B600" t="str">
            <v>AGUIA BRANCA</v>
          </cell>
          <cell r="C600" t="str">
            <v>ES</v>
          </cell>
        </row>
        <row r="601">
          <cell r="A601">
            <v>431750</v>
          </cell>
          <cell r="B601" t="str">
            <v>SANTO ANGELO</v>
          </cell>
          <cell r="C601" t="str">
            <v>RS</v>
          </cell>
          <cell r="D601">
            <v>411909</v>
          </cell>
          <cell r="E601">
            <v>2339110</v>
          </cell>
          <cell r="F601">
            <v>345258</v>
          </cell>
          <cell r="G601">
            <v>2188757</v>
          </cell>
        </row>
        <row r="602">
          <cell r="A602">
            <v>510622</v>
          </cell>
          <cell r="B602" t="str">
            <v>NOVA MUTUM</v>
          </cell>
          <cell r="C602" t="str">
            <v>MT</v>
          </cell>
          <cell r="D602">
            <v>408860</v>
          </cell>
          <cell r="E602">
            <v>3417657</v>
          </cell>
          <cell r="F602">
            <v>889157</v>
          </cell>
          <cell r="G602">
            <v>2898222</v>
          </cell>
          <cell r="H602">
            <v>60</v>
          </cell>
          <cell r="I602">
            <v>2205330</v>
          </cell>
        </row>
        <row r="603">
          <cell r="A603">
            <v>431840</v>
          </cell>
          <cell r="B603" t="str">
            <v>SAO JERONIMO</v>
          </cell>
          <cell r="C603" t="str">
            <v>RS</v>
          </cell>
          <cell r="D603">
            <v>22489</v>
          </cell>
          <cell r="E603">
            <v>1504846</v>
          </cell>
          <cell r="F603">
            <v>320998</v>
          </cell>
          <cell r="G603">
            <v>1013433</v>
          </cell>
          <cell r="H603">
            <v>441994</v>
          </cell>
        </row>
        <row r="604">
          <cell r="A604">
            <v>430370</v>
          </cell>
          <cell r="B604" t="str">
            <v>CAMPINA DAS MISSOES</v>
          </cell>
          <cell r="C604" t="str">
            <v>RS</v>
          </cell>
          <cell r="D604">
            <v>76951</v>
          </cell>
          <cell r="E604">
            <v>333698</v>
          </cell>
          <cell r="F604">
            <v>75184</v>
          </cell>
          <cell r="G604">
            <v>281308</v>
          </cell>
          <cell r="H604">
            <v>70429</v>
          </cell>
        </row>
        <row r="605">
          <cell r="A605">
            <v>410645</v>
          </cell>
          <cell r="B605" t="str">
            <v>CORONEL DOMINGOS SOARES</v>
          </cell>
          <cell r="C605" t="str">
            <v>PR</v>
          </cell>
          <cell r="D605">
            <v>3699</v>
          </cell>
          <cell r="E605">
            <v>155620</v>
          </cell>
          <cell r="F605">
            <v>15545</v>
          </cell>
          <cell r="G605">
            <v>10139</v>
          </cell>
          <cell r="H605">
            <v>943</v>
          </cell>
          <cell r="I605">
            <v>289792</v>
          </cell>
        </row>
        <row r="606">
          <cell r="A606">
            <v>320460</v>
          </cell>
          <cell r="B606" t="str">
            <v>SANTA TERESA</v>
          </cell>
          <cell r="C606" t="str">
            <v>ES</v>
          </cell>
          <cell r="D606">
            <v>391802</v>
          </cell>
          <cell r="E606">
            <v>2113705</v>
          </cell>
          <cell r="F606">
            <v>670865</v>
          </cell>
          <cell r="G606">
            <v>2439870</v>
          </cell>
          <cell r="H606">
            <v>273289</v>
          </cell>
        </row>
        <row r="607">
          <cell r="A607">
            <v>355150</v>
          </cell>
          <cell r="B607" t="str">
            <v>SERRANA</v>
          </cell>
          <cell r="C607" t="str">
            <v>SP</v>
          </cell>
          <cell r="D607">
            <v>373798</v>
          </cell>
          <cell r="E607">
            <v>1611635</v>
          </cell>
          <cell r="F607">
            <v>390730</v>
          </cell>
          <cell r="G607">
            <v>1342516</v>
          </cell>
          <cell r="H607">
            <v>339055</v>
          </cell>
        </row>
        <row r="608">
          <cell r="A608">
            <v>431342</v>
          </cell>
          <cell r="B608" t="str">
            <v>NOVO MACHADO</v>
          </cell>
          <cell r="C608" t="str">
            <v>RS</v>
          </cell>
          <cell r="D608">
            <v>41881</v>
          </cell>
          <cell r="E608">
            <v>324716</v>
          </cell>
        </row>
        <row r="609">
          <cell r="A609">
            <v>320115</v>
          </cell>
          <cell r="B609" t="str">
            <v>BREJETUBA</v>
          </cell>
          <cell r="C609" t="str">
            <v>ES</v>
          </cell>
          <cell r="D609">
            <v>101720</v>
          </cell>
          <cell r="E609">
            <v>1060001</v>
          </cell>
        </row>
        <row r="610">
          <cell r="A610">
            <v>411150</v>
          </cell>
          <cell r="B610" t="str">
            <v>IVAIPORA</v>
          </cell>
          <cell r="C610" t="str">
            <v>PR</v>
          </cell>
          <cell r="D610">
            <v>38472</v>
          </cell>
          <cell r="E610">
            <v>34878729</v>
          </cell>
          <cell r="F610">
            <v>33232</v>
          </cell>
          <cell r="G610">
            <v>43410430</v>
          </cell>
          <cell r="H610">
            <v>11009</v>
          </cell>
          <cell r="I610">
            <v>37469309</v>
          </cell>
        </row>
        <row r="611">
          <cell r="A611">
            <v>354320</v>
          </cell>
          <cell r="B611" t="str">
            <v>RIBEIRAO DO SUL</v>
          </cell>
          <cell r="C611" t="str">
            <v>SP</v>
          </cell>
          <cell r="D611">
            <v>68</v>
          </cell>
          <cell r="E611">
            <v>134316</v>
          </cell>
          <cell r="F611">
            <v>190141</v>
          </cell>
          <cell r="G611">
            <v>105820</v>
          </cell>
          <cell r="H611">
            <v>2207</v>
          </cell>
        </row>
        <row r="612">
          <cell r="A612">
            <v>410420</v>
          </cell>
          <cell r="B612" t="str">
            <v>CAMPO LARGO</v>
          </cell>
          <cell r="C612" t="str">
            <v>PR</v>
          </cell>
          <cell r="H612">
            <v>358921</v>
          </cell>
          <cell r="I612">
            <v>160478297</v>
          </cell>
        </row>
        <row r="613">
          <cell r="A613">
            <v>412610</v>
          </cell>
          <cell r="B613" t="str">
            <v>SAO TOME</v>
          </cell>
          <cell r="C613" t="str">
            <v>PR</v>
          </cell>
          <cell r="F613">
            <v>4254</v>
          </cell>
          <cell r="G613">
            <v>536320</v>
          </cell>
        </row>
        <row r="614">
          <cell r="A614">
            <v>355520</v>
          </cell>
          <cell r="B614" t="str">
            <v>TURIUBA</v>
          </cell>
          <cell r="C614" t="str">
            <v>SP</v>
          </cell>
          <cell r="D614">
            <v>1183</v>
          </cell>
          <cell r="E614">
            <v>260716</v>
          </cell>
          <cell r="F614">
            <v>1199</v>
          </cell>
          <cell r="G614">
            <v>254702</v>
          </cell>
          <cell r="H614">
            <v>1327</v>
          </cell>
        </row>
        <row r="615">
          <cell r="A615">
            <v>421795</v>
          </cell>
          <cell r="B615" t="str">
            <v>TIGRINHOS</v>
          </cell>
          <cell r="C615" t="str">
            <v>SC</v>
          </cell>
          <cell r="D615">
            <v>3000</v>
          </cell>
        </row>
        <row r="616">
          <cell r="A616">
            <v>354390</v>
          </cell>
          <cell r="B616" t="str">
            <v>RIO CLARO</v>
          </cell>
          <cell r="C616" t="str">
            <v>SP</v>
          </cell>
          <cell r="F616">
            <v>12</v>
          </cell>
          <cell r="H616">
            <v>33</v>
          </cell>
        </row>
        <row r="617">
          <cell r="A617">
            <v>352140</v>
          </cell>
          <cell r="B617" t="str">
            <v>IRACEMAPOLIS</v>
          </cell>
          <cell r="C617" t="str">
            <v>SP</v>
          </cell>
          <cell r="E617">
            <v>216968</v>
          </cell>
          <cell r="G617">
            <v>216968</v>
          </cell>
        </row>
        <row r="618">
          <cell r="A618">
            <v>510637</v>
          </cell>
          <cell r="B618" t="str">
            <v>PEDRA PRETA</v>
          </cell>
          <cell r="C618" t="str">
            <v>MT</v>
          </cell>
          <cell r="E618">
            <v>305487</v>
          </cell>
        </row>
        <row r="619">
          <cell r="A619">
            <v>432330</v>
          </cell>
          <cell r="B619" t="str">
            <v>VILA FLORES</v>
          </cell>
          <cell r="C619" t="str">
            <v>RS</v>
          </cell>
          <cell r="E619">
            <v>361632</v>
          </cell>
          <cell r="G619">
            <v>220961</v>
          </cell>
        </row>
        <row r="620">
          <cell r="A620">
            <v>320300</v>
          </cell>
          <cell r="B620" t="str">
            <v>IUNA</v>
          </cell>
          <cell r="C620" t="str">
            <v>ES</v>
          </cell>
        </row>
        <row r="621">
          <cell r="A621">
            <v>320405</v>
          </cell>
          <cell r="B621" t="str">
            <v>PEDRO CANARIO</v>
          </cell>
          <cell r="C621" t="str">
            <v>ES</v>
          </cell>
        </row>
        <row r="622">
          <cell r="A622">
            <v>352450</v>
          </cell>
          <cell r="B622" t="str">
            <v>JACI</v>
          </cell>
          <cell r="C622" t="str">
            <v>SP</v>
          </cell>
          <cell r="I622">
            <v>598821</v>
          </cell>
        </row>
        <row r="623">
          <cell r="A623">
            <v>421480</v>
          </cell>
          <cell r="B623" t="str">
            <v>RIO DO SUL</v>
          </cell>
          <cell r="C623" t="str">
            <v>SC</v>
          </cell>
          <cell r="D623">
            <v>436710</v>
          </cell>
          <cell r="E623">
            <v>384895</v>
          </cell>
          <cell r="F623">
            <v>194076</v>
          </cell>
          <cell r="G623">
            <v>177434</v>
          </cell>
          <cell r="H623">
            <v>34426</v>
          </cell>
          <cell r="I623">
            <v>1344540</v>
          </cell>
        </row>
        <row r="624">
          <cell r="A624">
            <v>521880</v>
          </cell>
          <cell r="B624" t="str">
            <v>RIO VERDE</v>
          </cell>
          <cell r="C624" t="str">
            <v>GO</v>
          </cell>
          <cell r="D624">
            <v>1585355</v>
          </cell>
          <cell r="E624">
            <v>8607320</v>
          </cell>
          <cell r="F624">
            <v>1574002</v>
          </cell>
          <cell r="G624">
            <v>9137569</v>
          </cell>
          <cell r="H624">
            <v>2462764</v>
          </cell>
        </row>
        <row r="625">
          <cell r="A625">
            <v>355500</v>
          </cell>
          <cell r="B625" t="str">
            <v>TUPA</v>
          </cell>
          <cell r="C625" t="str">
            <v>SP</v>
          </cell>
          <cell r="D625">
            <v>1024488</v>
          </cell>
          <cell r="E625">
            <v>2150114</v>
          </cell>
        </row>
        <row r="626">
          <cell r="A626">
            <v>410520</v>
          </cell>
          <cell r="B626" t="str">
            <v>CERRO AZUL</v>
          </cell>
          <cell r="C626" t="str">
            <v>PR</v>
          </cell>
          <cell r="D626">
            <v>675152</v>
          </cell>
          <cell r="E626">
            <v>1129209</v>
          </cell>
          <cell r="F626">
            <v>479956</v>
          </cell>
          <cell r="G626">
            <v>1315885</v>
          </cell>
          <cell r="H626">
            <v>625621</v>
          </cell>
        </row>
        <row r="627">
          <cell r="A627">
            <v>420700</v>
          </cell>
          <cell r="B627" t="str">
            <v>ICARA</v>
          </cell>
          <cell r="C627" t="str">
            <v>SC</v>
          </cell>
          <cell r="D627">
            <v>1189060</v>
          </cell>
          <cell r="E627">
            <v>2583481</v>
          </cell>
          <cell r="F627">
            <v>1148498</v>
          </cell>
          <cell r="G627">
            <v>3056516</v>
          </cell>
          <cell r="H627">
            <v>1140727</v>
          </cell>
        </row>
        <row r="628">
          <cell r="A628">
            <v>430310</v>
          </cell>
          <cell r="B628" t="str">
            <v>CACHOEIRINHA</v>
          </cell>
          <cell r="C628" t="str">
            <v>RS</v>
          </cell>
          <cell r="D628">
            <v>14851</v>
          </cell>
          <cell r="E628">
            <v>487720</v>
          </cell>
          <cell r="H628">
            <v>250250</v>
          </cell>
          <cell r="I628">
            <v>3555148</v>
          </cell>
        </row>
        <row r="629">
          <cell r="A629">
            <v>355360</v>
          </cell>
          <cell r="B629" t="str">
            <v>TAPIRATIBA</v>
          </cell>
          <cell r="C629" t="str">
            <v>SP</v>
          </cell>
          <cell r="E629">
            <v>250493</v>
          </cell>
          <cell r="G629">
            <v>250493</v>
          </cell>
        </row>
        <row r="630">
          <cell r="A630">
            <v>431320</v>
          </cell>
          <cell r="B630" t="str">
            <v>NOVA PETROPOLIS</v>
          </cell>
          <cell r="C630" t="str">
            <v>RS</v>
          </cell>
          <cell r="D630">
            <v>185410</v>
          </cell>
          <cell r="E630">
            <v>818405</v>
          </cell>
          <cell r="F630">
            <v>743</v>
          </cell>
          <cell r="G630">
            <v>954611</v>
          </cell>
        </row>
        <row r="631">
          <cell r="A631">
            <v>430360</v>
          </cell>
          <cell r="B631" t="str">
            <v>CAMBARA DO SUL</v>
          </cell>
          <cell r="C631" t="str">
            <v>RS</v>
          </cell>
          <cell r="D631">
            <v>2002</v>
          </cell>
          <cell r="G631">
            <v>674066</v>
          </cell>
        </row>
        <row r="632">
          <cell r="A632">
            <v>353550</v>
          </cell>
          <cell r="B632" t="str">
            <v>PARAGUACU PAULISTA</v>
          </cell>
          <cell r="C632" t="str">
            <v>SP</v>
          </cell>
          <cell r="D632">
            <v>60133</v>
          </cell>
          <cell r="E632">
            <v>3489898</v>
          </cell>
          <cell r="F632">
            <v>77500</v>
          </cell>
          <cell r="G632">
            <v>3722981</v>
          </cell>
          <cell r="H632">
            <v>20963</v>
          </cell>
        </row>
        <row r="633">
          <cell r="A633">
            <v>431127</v>
          </cell>
          <cell r="B633" t="str">
            <v>LAGOA DOS TRES CANTOS</v>
          </cell>
          <cell r="C633" t="str">
            <v>RS</v>
          </cell>
          <cell r="D633">
            <v>19315</v>
          </cell>
          <cell r="E633">
            <v>387881</v>
          </cell>
          <cell r="F633">
            <v>990</v>
          </cell>
          <cell r="G633">
            <v>350381</v>
          </cell>
          <cell r="H633">
            <v>109</v>
          </cell>
        </row>
        <row r="634">
          <cell r="A634">
            <v>431830</v>
          </cell>
          <cell r="B634" t="str">
            <v>SAO GABRIEL</v>
          </cell>
          <cell r="C634" t="str">
            <v>RS</v>
          </cell>
          <cell r="D634">
            <v>700021</v>
          </cell>
          <cell r="E634">
            <v>1280212</v>
          </cell>
          <cell r="F634">
            <v>687366</v>
          </cell>
          <cell r="G634">
            <v>1861804</v>
          </cell>
          <cell r="H634">
            <v>610388</v>
          </cell>
        </row>
        <row r="635">
          <cell r="A635">
            <v>351170</v>
          </cell>
          <cell r="B635" t="str">
            <v>CHARQUEADA</v>
          </cell>
          <cell r="C635" t="str">
            <v>SP</v>
          </cell>
          <cell r="D635">
            <v>282444</v>
          </cell>
          <cell r="E635">
            <v>1447359</v>
          </cell>
          <cell r="F635">
            <v>257104</v>
          </cell>
          <cell r="G635">
            <v>1372330</v>
          </cell>
          <cell r="H635">
            <v>299681</v>
          </cell>
        </row>
        <row r="636">
          <cell r="A636">
            <v>431446</v>
          </cell>
          <cell r="B636" t="str">
            <v>PINHAL DA SERRA</v>
          </cell>
          <cell r="C636" t="str">
            <v>RS</v>
          </cell>
          <cell r="D636">
            <v>14527</v>
          </cell>
          <cell r="E636">
            <v>926601</v>
          </cell>
          <cell r="F636">
            <v>43673</v>
          </cell>
          <cell r="G636">
            <v>871659</v>
          </cell>
          <cell r="H636">
            <v>25521</v>
          </cell>
        </row>
        <row r="637">
          <cell r="A637">
            <v>412380</v>
          </cell>
          <cell r="B637" t="str">
            <v>SANTA IZABEL DO OESTE</v>
          </cell>
          <cell r="C637" t="str">
            <v>PR</v>
          </cell>
          <cell r="F637">
            <v>10303</v>
          </cell>
          <cell r="G637">
            <v>1079058</v>
          </cell>
          <cell r="H637">
            <v>523</v>
          </cell>
          <cell r="I637">
            <v>23556</v>
          </cell>
        </row>
        <row r="638">
          <cell r="A638">
            <v>420500</v>
          </cell>
          <cell r="B638" t="str">
            <v>DIONISIO CERQUEIRA</v>
          </cell>
          <cell r="C638" t="str">
            <v>SC</v>
          </cell>
          <cell r="E638">
            <v>803104</v>
          </cell>
          <cell r="F638">
            <v>61606</v>
          </cell>
          <cell r="G638">
            <v>343849</v>
          </cell>
          <cell r="I638">
            <v>310</v>
          </cell>
        </row>
        <row r="639">
          <cell r="A639">
            <v>430100</v>
          </cell>
          <cell r="B639" t="str">
            <v>ARROIO DO MEIO</v>
          </cell>
          <cell r="C639" t="str">
            <v>RS</v>
          </cell>
          <cell r="D639">
            <v>101613</v>
          </cell>
          <cell r="E639">
            <v>1258931</v>
          </cell>
          <cell r="F639">
            <v>91635</v>
          </cell>
          <cell r="G639">
            <v>883439</v>
          </cell>
        </row>
        <row r="640">
          <cell r="A640">
            <v>350870</v>
          </cell>
          <cell r="B640" t="str">
            <v>CACONDE</v>
          </cell>
          <cell r="C640" t="str">
            <v>SP</v>
          </cell>
          <cell r="D640">
            <v>655</v>
          </cell>
          <cell r="E640">
            <v>1027812</v>
          </cell>
          <cell r="G640">
            <v>1027812</v>
          </cell>
        </row>
        <row r="641">
          <cell r="A641">
            <v>411705</v>
          </cell>
          <cell r="B641" t="str">
            <v>NOVA LARANJEIRAS</v>
          </cell>
          <cell r="C641" t="str">
            <v>PR</v>
          </cell>
          <cell r="D641">
            <v>5089</v>
          </cell>
          <cell r="E641">
            <v>1573429</v>
          </cell>
          <cell r="G641">
            <v>1136002</v>
          </cell>
        </row>
        <row r="642">
          <cell r="A642">
            <v>431420</v>
          </cell>
          <cell r="B642" t="str">
            <v>PEDRO OSORIO</v>
          </cell>
          <cell r="C642" t="str">
            <v>RS</v>
          </cell>
          <cell r="D642">
            <v>3944</v>
          </cell>
          <cell r="E642">
            <v>419011</v>
          </cell>
          <cell r="F642">
            <v>1465</v>
          </cell>
          <cell r="G642">
            <v>373071</v>
          </cell>
          <cell r="H642">
            <v>14571</v>
          </cell>
          <cell r="I642">
            <v>717487</v>
          </cell>
        </row>
        <row r="643">
          <cell r="A643">
            <v>411420</v>
          </cell>
          <cell r="B643" t="str">
            <v>MANDAGUARI</v>
          </cell>
          <cell r="C643" t="str">
            <v>PR</v>
          </cell>
          <cell r="D643">
            <v>20363</v>
          </cell>
          <cell r="E643">
            <v>1297331</v>
          </cell>
          <cell r="F643">
            <v>14373</v>
          </cell>
          <cell r="G643">
            <v>1345898</v>
          </cell>
        </row>
        <row r="644">
          <cell r="A644">
            <v>430120</v>
          </cell>
          <cell r="B644" t="str">
            <v>ARROIO DO TIGRE</v>
          </cell>
          <cell r="C644" t="str">
            <v>RS</v>
          </cell>
          <cell r="D644">
            <v>36475</v>
          </cell>
          <cell r="E644">
            <v>708554</v>
          </cell>
          <cell r="I644">
            <v>10699612</v>
          </cell>
        </row>
        <row r="645">
          <cell r="A645">
            <v>290100</v>
          </cell>
          <cell r="B645" t="str">
            <v>AMARGOSA</v>
          </cell>
          <cell r="C645" t="str">
            <v>BA</v>
          </cell>
        </row>
        <row r="646">
          <cell r="A646">
            <v>411260</v>
          </cell>
          <cell r="B646" t="str">
            <v>JARDIM OLINDA</v>
          </cell>
          <cell r="C646" t="str">
            <v>PR</v>
          </cell>
          <cell r="F646">
            <v>5128</v>
          </cell>
          <cell r="G646">
            <v>467227</v>
          </cell>
        </row>
        <row r="647">
          <cell r="A647">
            <v>412795</v>
          </cell>
          <cell r="B647" t="str">
            <v>TUPASSI</v>
          </cell>
          <cell r="C647" t="str">
            <v>PR</v>
          </cell>
          <cell r="H647">
            <v>18131</v>
          </cell>
          <cell r="I647">
            <v>506313</v>
          </cell>
        </row>
        <row r="648">
          <cell r="A648">
            <v>350120</v>
          </cell>
          <cell r="B648" t="str">
            <v>ALVARES FLORENCE</v>
          </cell>
          <cell r="C648" t="str">
            <v>SP</v>
          </cell>
          <cell r="F648">
            <v>10411</v>
          </cell>
          <cell r="G648">
            <v>933634</v>
          </cell>
          <cell r="H648">
            <v>19966</v>
          </cell>
          <cell r="I648">
            <v>3050341</v>
          </cell>
        </row>
        <row r="649">
          <cell r="A649">
            <v>354765</v>
          </cell>
          <cell r="B649" t="str">
            <v>SANTA SALETE</v>
          </cell>
          <cell r="C649" t="str">
            <v>SP</v>
          </cell>
          <cell r="H649">
            <v>380</v>
          </cell>
          <cell r="I649">
            <v>1130798</v>
          </cell>
        </row>
        <row r="650">
          <cell r="A650">
            <v>411435</v>
          </cell>
          <cell r="B650" t="str">
            <v>MANFRINOPOLIS</v>
          </cell>
          <cell r="C650" t="str">
            <v>PR</v>
          </cell>
          <cell r="D650">
            <v>17771</v>
          </cell>
          <cell r="E650">
            <v>249781</v>
          </cell>
          <cell r="F650">
            <v>1275</v>
          </cell>
          <cell r="G650">
            <v>3635247</v>
          </cell>
          <cell r="H650">
            <v>11643</v>
          </cell>
          <cell r="I650">
            <v>4680770</v>
          </cell>
        </row>
        <row r="651">
          <cell r="A651">
            <v>351950</v>
          </cell>
          <cell r="B651" t="str">
            <v>IBIRAREMA</v>
          </cell>
          <cell r="C651" t="str">
            <v>SP</v>
          </cell>
          <cell r="D651">
            <v>11098</v>
          </cell>
          <cell r="F651">
            <v>15011</v>
          </cell>
          <cell r="H651">
            <v>30832</v>
          </cell>
        </row>
        <row r="652">
          <cell r="A652">
            <v>431120</v>
          </cell>
          <cell r="B652" t="str">
            <v>JULIO DE CASTILHOS</v>
          </cell>
          <cell r="C652" t="str">
            <v>RS</v>
          </cell>
          <cell r="H652">
            <v>14327</v>
          </cell>
          <cell r="I652">
            <v>727362</v>
          </cell>
        </row>
        <row r="653">
          <cell r="A653">
            <v>412085</v>
          </cell>
          <cell r="B653" t="str">
            <v>QUATRO PONTES</v>
          </cell>
          <cell r="C653" t="str">
            <v>PR</v>
          </cell>
          <cell r="D653">
            <v>480</v>
          </cell>
          <cell r="E653">
            <v>11634</v>
          </cell>
          <cell r="G653">
            <v>361155</v>
          </cell>
        </row>
        <row r="654">
          <cell r="A654">
            <v>411480</v>
          </cell>
          <cell r="B654" t="str">
            <v>MARIALVA</v>
          </cell>
          <cell r="C654" t="str">
            <v>PR</v>
          </cell>
          <cell r="D654">
            <v>1124</v>
          </cell>
          <cell r="E654">
            <v>1511506</v>
          </cell>
          <cell r="F654">
            <v>1078</v>
          </cell>
          <cell r="G654">
            <v>33289470</v>
          </cell>
          <cell r="H654">
            <v>2319</v>
          </cell>
          <cell r="I654">
            <v>29572903</v>
          </cell>
        </row>
        <row r="655">
          <cell r="A655">
            <v>421210</v>
          </cell>
          <cell r="B655" t="str">
            <v>PALMITOS</v>
          </cell>
          <cell r="C655" t="str">
            <v>SC</v>
          </cell>
          <cell r="D655">
            <v>7470</v>
          </cell>
          <cell r="G655">
            <v>2640</v>
          </cell>
        </row>
        <row r="656">
          <cell r="A656">
            <v>430720</v>
          </cell>
          <cell r="B656" t="str">
            <v>ERVAL GRANDE</v>
          </cell>
          <cell r="C656" t="str">
            <v>RS</v>
          </cell>
          <cell r="D656">
            <v>86</v>
          </cell>
        </row>
        <row r="657">
          <cell r="A657">
            <v>431475</v>
          </cell>
          <cell r="B657" t="str">
            <v>POCO DAS ANTAS</v>
          </cell>
          <cell r="C657" t="str">
            <v>RS</v>
          </cell>
          <cell r="E657">
            <v>82257</v>
          </cell>
          <cell r="G657">
            <v>171182</v>
          </cell>
        </row>
        <row r="658">
          <cell r="A658">
            <v>510776</v>
          </cell>
          <cell r="B658" t="str">
            <v>SANTA RITA DO TRIVELATO</v>
          </cell>
          <cell r="C658" t="str">
            <v>MT</v>
          </cell>
          <cell r="F658">
            <v>527</v>
          </cell>
          <cell r="I658">
            <v>205220</v>
          </cell>
        </row>
        <row r="659">
          <cell r="A659">
            <v>412660</v>
          </cell>
          <cell r="B659" t="str">
            <v>SIQUEIRA CAMPOS</v>
          </cell>
          <cell r="C659" t="str">
            <v>PR</v>
          </cell>
          <cell r="I659">
            <v>88975</v>
          </cell>
        </row>
        <row r="660">
          <cell r="A660">
            <v>412090</v>
          </cell>
          <cell r="B660" t="str">
            <v>QUEDAS DO IGUACU</v>
          </cell>
          <cell r="C660" t="str">
            <v>PR</v>
          </cell>
        </row>
        <row r="661">
          <cell r="A661">
            <v>520620</v>
          </cell>
          <cell r="B661" t="str">
            <v>CRISTALINA</v>
          </cell>
          <cell r="C661" t="str">
            <v>GO</v>
          </cell>
        </row>
        <row r="662">
          <cell r="A662">
            <v>353670</v>
          </cell>
          <cell r="B662" t="str">
            <v>PEDERNEIRAS</v>
          </cell>
          <cell r="C662" t="str">
            <v>SP</v>
          </cell>
          <cell r="D662">
            <v>663690</v>
          </cell>
          <cell r="E662">
            <v>4983814</v>
          </cell>
          <cell r="F662">
            <v>650304</v>
          </cell>
          <cell r="G662">
            <v>5501717</v>
          </cell>
          <cell r="H662">
            <v>776315</v>
          </cell>
        </row>
        <row r="663">
          <cell r="A663">
            <v>320130</v>
          </cell>
          <cell r="B663" t="str">
            <v>CARIACICA</v>
          </cell>
          <cell r="C663" t="str">
            <v>ES</v>
          </cell>
          <cell r="D663">
            <v>1387668</v>
          </cell>
          <cell r="E663">
            <v>2072912</v>
          </cell>
          <cell r="F663">
            <v>741977</v>
          </cell>
          <cell r="H663">
            <v>692289</v>
          </cell>
        </row>
        <row r="664">
          <cell r="A664">
            <v>432200</v>
          </cell>
          <cell r="B664" t="str">
            <v>TRIUNFO</v>
          </cell>
          <cell r="C664" t="str">
            <v>RS</v>
          </cell>
          <cell r="D664">
            <v>620988</v>
          </cell>
          <cell r="E664">
            <v>3966871</v>
          </cell>
          <cell r="F664">
            <v>479412</v>
          </cell>
          <cell r="G664">
            <v>3577252</v>
          </cell>
          <cell r="H664">
            <v>376257</v>
          </cell>
        </row>
        <row r="665">
          <cell r="A665">
            <v>350580</v>
          </cell>
          <cell r="B665" t="str">
            <v>BASTOS</v>
          </cell>
          <cell r="C665" t="str">
            <v>SP</v>
          </cell>
          <cell r="D665">
            <v>13699</v>
          </cell>
          <cell r="E665">
            <v>1585930</v>
          </cell>
          <cell r="F665">
            <v>33480</v>
          </cell>
          <cell r="G665">
            <v>1543940</v>
          </cell>
          <cell r="H665">
            <v>19343</v>
          </cell>
        </row>
        <row r="666">
          <cell r="A666">
            <v>430840</v>
          </cell>
          <cell r="B666" t="str">
            <v>FORMIGUEIRO</v>
          </cell>
          <cell r="C666" t="str">
            <v>RS</v>
          </cell>
          <cell r="D666">
            <v>95</v>
          </cell>
          <cell r="E666">
            <v>248853</v>
          </cell>
          <cell r="F666">
            <v>1245</v>
          </cell>
          <cell r="G666">
            <v>217270</v>
          </cell>
          <cell r="H666">
            <v>37</v>
          </cell>
        </row>
        <row r="667">
          <cell r="A667">
            <v>432290</v>
          </cell>
          <cell r="B667" t="str">
            <v>VIADUTOS</v>
          </cell>
          <cell r="C667" t="str">
            <v>RS</v>
          </cell>
          <cell r="D667">
            <v>1622</v>
          </cell>
          <cell r="E667">
            <v>301389</v>
          </cell>
          <cell r="G667">
            <v>263658</v>
          </cell>
          <cell r="H667">
            <v>55520</v>
          </cell>
        </row>
        <row r="668">
          <cell r="A668">
            <v>354750</v>
          </cell>
          <cell r="B668" t="str">
            <v>SANTA RITA DO PASSA QUATRO</v>
          </cell>
          <cell r="C668" t="str">
            <v>SP</v>
          </cell>
          <cell r="D668">
            <v>52413</v>
          </cell>
          <cell r="E668">
            <v>500474</v>
          </cell>
          <cell r="F668">
            <v>115369</v>
          </cell>
          <cell r="G668">
            <v>389150</v>
          </cell>
          <cell r="H668">
            <v>114443</v>
          </cell>
        </row>
        <row r="669">
          <cell r="A669">
            <v>353960</v>
          </cell>
          <cell r="B669" t="str">
            <v>PLANALTO</v>
          </cell>
          <cell r="C669" t="str">
            <v>SP</v>
          </cell>
          <cell r="D669">
            <v>5427</v>
          </cell>
          <cell r="E669">
            <v>24295</v>
          </cell>
          <cell r="F669">
            <v>9107</v>
          </cell>
          <cell r="G669">
            <v>27904</v>
          </cell>
          <cell r="H669">
            <v>5728</v>
          </cell>
        </row>
        <row r="670">
          <cell r="A670">
            <v>421100</v>
          </cell>
          <cell r="B670" t="str">
            <v>MONDAI</v>
          </cell>
          <cell r="C670" t="str">
            <v>SC</v>
          </cell>
          <cell r="E670">
            <v>487871</v>
          </cell>
          <cell r="F670">
            <v>30</v>
          </cell>
          <cell r="G670">
            <v>147</v>
          </cell>
          <cell r="I670">
            <v>147</v>
          </cell>
        </row>
        <row r="671">
          <cell r="A671">
            <v>431100</v>
          </cell>
          <cell r="B671" t="str">
            <v>JAGUARAO</v>
          </cell>
          <cell r="C671" t="str">
            <v>RS</v>
          </cell>
          <cell r="D671">
            <v>6640</v>
          </cell>
          <cell r="E671">
            <v>1481726</v>
          </cell>
          <cell r="F671">
            <v>7979</v>
          </cell>
          <cell r="G671">
            <v>1802569</v>
          </cell>
          <cell r="H671">
            <v>80484</v>
          </cell>
        </row>
        <row r="672">
          <cell r="A672">
            <v>352750</v>
          </cell>
          <cell r="B672" t="str">
            <v>LUCIANOPOLIS</v>
          </cell>
          <cell r="C672" t="str">
            <v>SP</v>
          </cell>
          <cell r="D672">
            <v>1114</v>
          </cell>
          <cell r="E672">
            <v>53312</v>
          </cell>
          <cell r="F672">
            <v>511</v>
          </cell>
          <cell r="G672">
            <v>59399</v>
          </cell>
          <cell r="H672">
            <v>297</v>
          </cell>
        </row>
        <row r="673">
          <cell r="A673">
            <v>140023</v>
          </cell>
          <cell r="B673" t="str">
            <v>CAROEBE</v>
          </cell>
          <cell r="C673" t="str">
            <v>RR</v>
          </cell>
          <cell r="D673">
            <v>21312</v>
          </cell>
          <cell r="E673">
            <v>147869</v>
          </cell>
          <cell r="F673">
            <v>11826</v>
          </cell>
          <cell r="G673">
            <v>137107</v>
          </cell>
          <cell r="H673">
            <v>102131</v>
          </cell>
          <cell r="I673">
            <v>55250</v>
          </cell>
        </row>
        <row r="674">
          <cell r="A674">
            <v>421770</v>
          </cell>
          <cell r="B674" t="str">
            <v>SOMBRIO</v>
          </cell>
          <cell r="C674" t="str">
            <v>SC</v>
          </cell>
          <cell r="D674">
            <v>4532</v>
          </cell>
          <cell r="E674">
            <v>858418</v>
          </cell>
          <cell r="F674">
            <v>3423</v>
          </cell>
          <cell r="G674">
            <v>957837</v>
          </cell>
          <cell r="H674">
            <v>18851</v>
          </cell>
        </row>
        <row r="675">
          <cell r="A675">
            <v>410773</v>
          </cell>
          <cell r="B675" t="str">
            <v>FERNANDES PINHEIRO</v>
          </cell>
          <cell r="C675" t="str">
            <v>PR</v>
          </cell>
          <cell r="D675">
            <v>36479</v>
          </cell>
          <cell r="E675">
            <v>89748</v>
          </cell>
          <cell r="F675">
            <v>19197</v>
          </cell>
          <cell r="G675">
            <v>1648992</v>
          </cell>
          <cell r="H675">
            <v>13912</v>
          </cell>
          <cell r="I675">
            <v>1686482</v>
          </cell>
        </row>
        <row r="676">
          <cell r="A676">
            <v>430980</v>
          </cell>
          <cell r="B676" t="str">
            <v>IBIACA</v>
          </cell>
          <cell r="C676" t="str">
            <v>RS</v>
          </cell>
          <cell r="D676">
            <v>72330</v>
          </cell>
          <cell r="E676">
            <v>524655</v>
          </cell>
          <cell r="F676">
            <v>56570</v>
          </cell>
          <cell r="G676">
            <v>522679</v>
          </cell>
        </row>
        <row r="677">
          <cell r="A677">
            <v>354380</v>
          </cell>
          <cell r="B677" t="str">
            <v>RINOPOLIS</v>
          </cell>
          <cell r="C677" t="str">
            <v>SP</v>
          </cell>
          <cell r="F677">
            <v>8338</v>
          </cell>
          <cell r="G677">
            <v>234208</v>
          </cell>
        </row>
        <row r="678">
          <cell r="A678">
            <v>351518</v>
          </cell>
          <cell r="B678" t="str">
            <v>ESPIRITO SANTO DO PINHAL</v>
          </cell>
          <cell r="C678" t="str">
            <v>SP</v>
          </cell>
          <cell r="F678">
            <v>187073</v>
          </cell>
          <cell r="I678">
            <v>1134708</v>
          </cell>
        </row>
        <row r="679">
          <cell r="A679">
            <v>320245</v>
          </cell>
          <cell r="B679" t="str">
            <v>IBATIBA</v>
          </cell>
          <cell r="C679" t="str">
            <v>ES</v>
          </cell>
        </row>
        <row r="680">
          <cell r="A680">
            <v>412125</v>
          </cell>
          <cell r="B680" t="str">
            <v>RAMILANDIA</v>
          </cell>
          <cell r="C680" t="str">
            <v>PR</v>
          </cell>
          <cell r="E680">
            <v>285559</v>
          </cell>
        </row>
        <row r="681">
          <cell r="A681">
            <v>410105</v>
          </cell>
          <cell r="B681" t="str">
            <v>ANAHY</v>
          </cell>
          <cell r="C681" t="str">
            <v>PR</v>
          </cell>
          <cell r="F681">
            <v>384</v>
          </cell>
          <cell r="H681">
            <v>2179</v>
          </cell>
          <cell r="I681">
            <v>12492890</v>
          </cell>
        </row>
        <row r="682">
          <cell r="A682">
            <v>411650</v>
          </cell>
          <cell r="B682" t="str">
            <v>NOVA ALIANCA DO IVAI</v>
          </cell>
          <cell r="C682" t="str">
            <v>PR</v>
          </cell>
          <cell r="D682">
            <v>649</v>
          </cell>
          <cell r="E682">
            <v>215261</v>
          </cell>
          <cell r="F682">
            <v>5295</v>
          </cell>
          <cell r="G682">
            <v>252714</v>
          </cell>
        </row>
        <row r="683">
          <cell r="A683">
            <v>430485</v>
          </cell>
          <cell r="B683" t="str">
            <v>CARLOS GOMES</v>
          </cell>
          <cell r="C683" t="str">
            <v>RS</v>
          </cell>
          <cell r="D683">
            <v>610</v>
          </cell>
        </row>
        <row r="684">
          <cell r="A684">
            <v>432132</v>
          </cell>
          <cell r="B684" t="str">
            <v>TAQUARUCU DO SUL</v>
          </cell>
          <cell r="C684" t="str">
            <v>RS</v>
          </cell>
          <cell r="E684">
            <v>196761</v>
          </cell>
        </row>
        <row r="685">
          <cell r="A685">
            <v>410315</v>
          </cell>
          <cell r="B685" t="str">
            <v>BOM JESUS DO SUL</v>
          </cell>
          <cell r="C685" t="str">
            <v>PR</v>
          </cell>
          <cell r="F685">
            <v>2273</v>
          </cell>
          <cell r="G685">
            <v>3960340</v>
          </cell>
          <cell r="H685">
            <v>113</v>
          </cell>
          <cell r="I685">
            <v>4493864</v>
          </cell>
        </row>
        <row r="686">
          <cell r="A686">
            <v>411140</v>
          </cell>
          <cell r="B686" t="str">
            <v>IVAI</v>
          </cell>
          <cell r="C686" t="str">
            <v>PR</v>
          </cell>
          <cell r="F686">
            <v>14654</v>
          </cell>
          <cell r="G686">
            <v>149611</v>
          </cell>
          <cell r="H686">
            <v>19505</v>
          </cell>
          <cell r="I686">
            <v>2434396</v>
          </cell>
        </row>
        <row r="687">
          <cell r="A687">
            <v>510337</v>
          </cell>
          <cell r="B687" t="str">
            <v>COTRIGUACU</v>
          </cell>
          <cell r="C687" t="str">
            <v>MT</v>
          </cell>
          <cell r="E687">
            <v>120886</v>
          </cell>
          <cell r="G687">
            <v>120886</v>
          </cell>
        </row>
        <row r="688">
          <cell r="A688">
            <v>430807</v>
          </cell>
          <cell r="B688" t="str">
            <v>FAZENDA VILANOVA</v>
          </cell>
          <cell r="C688" t="str">
            <v>RS</v>
          </cell>
          <cell r="E688">
            <v>718320</v>
          </cell>
          <cell r="G688">
            <v>772843</v>
          </cell>
        </row>
        <row r="689">
          <cell r="A689">
            <v>355530</v>
          </cell>
          <cell r="B689" t="str">
            <v>TURMALINA</v>
          </cell>
          <cell r="C689" t="str">
            <v>SP</v>
          </cell>
        </row>
        <row r="690">
          <cell r="A690">
            <v>351800</v>
          </cell>
          <cell r="B690" t="str">
            <v>GUARANI D'OESTE</v>
          </cell>
          <cell r="C690" t="str">
            <v>SP</v>
          </cell>
        </row>
        <row r="691">
          <cell r="A691">
            <v>411290</v>
          </cell>
          <cell r="B691" t="str">
            <v>JUNDIAI DO SUL</v>
          </cell>
          <cell r="C691" t="str">
            <v>PR</v>
          </cell>
          <cell r="G691">
            <v>2481534</v>
          </cell>
          <cell r="I691">
            <v>908383</v>
          </cell>
        </row>
        <row r="692">
          <cell r="A692">
            <v>420315</v>
          </cell>
          <cell r="B692" t="str">
            <v>CALMON</v>
          </cell>
          <cell r="C692" t="str">
            <v>SC</v>
          </cell>
          <cell r="E692">
            <v>231731</v>
          </cell>
          <cell r="G692">
            <v>280538</v>
          </cell>
        </row>
        <row r="693">
          <cell r="A693">
            <v>420090</v>
          </cell>
          <cell r="B693" t="str">
            <v>ANGELINA</v>
          </cell>
          <cell r="C693" t="str">
            <v>SC</v>
          </cell>
        </row>
        <row r="694">
          <cell r="A694">
            <v>355100</v>
          </cell>
          <cell r="B694" t="str">
            <v>SAO VICENTE</v>
          </cell>
          <cell r="C694" t="str">
            <v>SP</v>
          </cell>
        </row>
        <row r="695">
          <cell r="A695">
            <v>431085</v>
          </cell>
          <cell r="B695" t="str">
            <v>JABOTICABA</v>
          </cell>
          <cell r="C695" t="str">
            <v>RS</v>
          </cell>
          <cell r="E695">
            <v>10080</v>
          </cell>
        </row>
        <row r="696">
          <cell r="A696">
            <v>351990</v>
          </cell>
          <cell r="B696" t="str">
            <v>IEPE</v>
          </cell>
          <cell r="C696" t="str">
            <v>SP</v>
          </cell>
          <cell r="I696">
            <v>317026</v>
          </cell>
        </row>
        <row r="697">
          <cell r="A697">
            <v>431205</v>
          </cell>
          <cell r="B697" t="str">
            <v>MARQUES DE SOUZA</v>
          </cell>
          <cell r="C697" t="str">
            <v>RS</v>
          </cell>
          <cell r="E697">
            <v>932984</v>
          </cell>
          <cell r="F697">
            <v>2424</v>
          </cell>
          <cell r="G697">
            <v>349589</v>
          </cell>
        </row>
        <row r="698">
          <cell r="A698">
            <v>352270</v>
          </cell>
          <cell r="B698" t="str">
            <v>ITAPOLIS</v>
          </cell>
          <cell r="C698" t="str">
            <v>SP</v>
          </cell>
          <cell r="D698">
            <v>125865</v>
          </cell>
          <cell r="E698">
            <v>680494</v>
          </cell>
          <cell r="F698">
            <v>241914</v>
          </cell>
          <cell r="G698">
            <v>513525</v>
          </cell>
          <cell r="H698">
            <v>154750</v>
          </cell>
        </row>
        <row r="699">
          <cell r="A699">
            <v>421950</v>
          </cell>
          <cell r="B699" t="str">
            <v>XANXERE</v>
          </cell>
          <cell r="C699" t="str">
            <v>SC</v>
          </cell>
          <cell r="D699">
            <v>980326</v>
          </cell>
          <cell r="E699">
            <v>6059883</v>
          </cell>
          <cell r="F699">
            <v>1286198</v>
          </cell>
          <cell r="G699">
            <v>6139761</v>
          </cell>
          <cell r="H699">
            <v>1201</v>
          </cell>
          <cell r="I699">
            <v>6302860</v>
          </cell>
        </row>
        <row r="700">
          <cell r="A700">
            <v>353920</v>
          </cell>
          <cell r="B700" t="str">
            <v>PIRAPOZINHO</v>
          </cell>
          <cell r="C700" t="str">
            <v>SP</v>
          </cell>
          <cell r="D700">
            <v>207380</v>
          </cell>
          <cell r="E700">
            <v>828996</v>
          </cell>
        </row>
        <row r="701">
          <cell r="A701">
            <v>431250</v>
          </cell>
          <cell r="B701" t="str">
            <v>MOSTARDAS</v>
          </cell>
          <cell r="C701" t="str">
            <v>RS</v>
          </cell>
          <cell r="D701">
            <v>15188</v>
          </cell>
          <cell r="E701">
            <v>167215</v>
          </cell>
          <cell r="F701">
            <v>71914</v>
          </cell>
          <cell r="G701">
            <v>662131</v>
          </cell>
          <cell r="I701">
            <v>129030</v>
          </cell>
        </row>
        <row r="702">
          <cell r="A702">
            <v>350980</v>
          </cell>
          <cell r="B702" t="str">
            <v>CAMPOS NOVOS PAULISTA</v>
          </cell>
          <cell r="C702" t="str">
            <v>SP</v>
          </cell>
          <cell r="D702">
            <v>75773</v>
          </cell>
          <cell r="E702">
            <v>260893</v>
          </cell>
          <cell r="F702">
            <v>63672</v>
          </cell>
          <cell r="G702">
            <v>234512</v>
          </cell>
          <cell r="H702">
            <v>40814</v>
          </cell>
        </row>
        <row r="703">
          <cell r="A703">
            <v>320370</v>
          </cell>
          <cell r="B703" t="str">
            <v>MUNIZ FREIRE</v>
          </cell>
          <cell r="C703" t="str">
            <v>ES</v>
          </cell>
          <cell r="D703">
            <v>171639</v>
          </cell>
          <cell r="E703">
            <v>510607</v>
          </cell>
          <cell r="F703">
            <v>227677</v>
          </cell>
          <cell r="G703">
            <v>446736</v>
          </cell>
        </row>
        <row r="704">
          <cell r="A704">
            <v>421880</v>
          </cell>
          <cell r="B704" t="str">
            <v>TURVO</v>
          </cell>
          <cell r="C704" t="str">
            <v>SC</v>
          </cell>
          <cell r="F704">
            <v>66951</v>
          </cell>
          <cell r="G704">
            <v>34071020</v>
          </cell>
          <cell r="H704">
            <v>35630</v>
          </cell>
          <cell r="I704">
            <v>30760093</v>
          </cell>
        </row>
        <row r="705">
          <cell r="A705">
            <v>500085</v>
          </cell>
          <cell r="B705" t="str">
            <v>ANGELICA</v>
          </cell>
          <cell r="C705" t="str">
            <v>MS</v>
          </cell>
          <cell r="E705">
            <v>1556127</v>
          </cell>
          <cell r="G705">
            <v>262932</v>
          </cell>
          <cell r="H705">
            <v>111891</v>
          </cell>
          <cell r="I705">
            <v>10175964</v>
          </cell>
        </row>
        <row r="706">
          <cell r="A706">
            <v>431240</v>
          </cell>
          <cell r="B706" t="str">
            <v>MONTENEGRO</v>
          </cell>
          <cell r="C706" t="str">
            <v>RS</v>
          </cell>
          <cell r="F706">
            <v>495210</v>
          </cell>
        </row>
        <row r="707">
          <cell r="A707">
            <v>420675</v>
          </cell>
          <cell r="B707" t="str">
            <v>IBIAM</v>
          </cell>
          <cell r="C707" t="str">
            <v>SC</v>
          </cell>
          <cell r="D707">
            <v>762</v>
          </cell>
          <cell r="E707">
            <v>244025</v>
          </cell>
          <cell r="F707">
            <v>8091</v>
          </cell>
          <cell r="G707">
            <v>244202</v>
          </cell>
          <cell r="I707">
            <v>234749</v>
          </cell>
        </row>
        <row r="708">
          <cell r="A708">
            <v>330095</v>
          </cell>
          <cell r="B708" t="str">
            <v>COMENDADOR LEVY GASPARIAN</v>
          </cell>
          <cell r="C708" t="str">
            <v>RJ</v>
          </cell>
        </row>
        <row r="709">
          <cell r="A709">
            <v>320495</v>
          </cell>
          <cell r="B709" t="str">
            <v>SAO ROQUE DO CANAA</v>
          </cell>
          <cell r="C709" t="str">
            <v>ES</v>
          </cell>
        </row>
        <row r="710">
          <cell r="A710">
            <v>354060</v>
          </cell>
          <cell r="B710" t="str">
            <v>PORTO FELIZ</v>
          </cell>
          <cell r="C710" t="str">
            <v>SP</v>
          </cell>
          <cell r="D710">
            <v>1335</v>
          </cell>
          <cell r="E710">
            <v>105724</v>
          </cell>
          <cell r="F710">
            <v>5670</v>
          </cell>
          <cell r="G710">
            <v>97858</v>
          </cell>
          <cell r="H710">
            <v>11143</v>
          </cell>
          <cell r="I710">
            <v>91011</v>
          </cell>
        </row>
        <row r="711">
          <cell r="A711">
            <v>355535</v>
          </cell>
          <cell r="B711" t="str">
            <v>UBARANA</v>
          </cell>
          <cell r="C711" t="str">
            <v>SP</v>
          </cell>
          <cell r="D711">
            <v>113212</v>
          </cell>
          <cell r="E711">
            <v>110815</v>
          </cell>
          <cell r="F711">
            <v>126310</v>
          </cell>
          <cell r="H711">
            <v>6036</v>
          </cell>
        </row>
        <row r="712">
          <cell r="A712">
            <v>510269</v>
          </cell>
          <cell r="B712" t="str">
            <v>CANABRAVA DO NORTE</v>
          </cell>
          <cell r="C712" t="str">
            <v>MT</v>
          </cell>
          <cell r="F712">
            <v>2309</v>
          </cell>
          <cell r="G712">
            <v>327825</v>
          </cell>
        </row>
        <row r="713">
          <cell r="A713">
            <v>431980</v>
          </cell>
          <cell r="B713" t="str">
            <v>SAO VICENTE DO SUL</v>
          </cell>
          <cell r="C713" t="str">
            <v>RS</v>
          </cell>
          <cell r="H713">
            <v>10319</v>
          </cell>
          <cell r="I713">
            <v>170264</v>
          </cell>
        </row>
        <row r="714">
          <cell r="A714">
            <v>354925</v>
          </cell>
          <cell r="B714" t="str">
            <v>SAO JOAO DE IRACEMA</v>
          </cell>
          <cell r="C714" t="str">
            <v>SP</v>
          </cell>
          <cell r="E714">
            <v>207925</v>
          </cell>
          <cell r="F714">
            <v>137</v>
          </cell>
          <cell r="G714">
            <v>182913</v>
          </cell>
          <cell r="H714">
            <v>1665</v>
          </cell>
        </row>
        <row r="715">
          <cell r="A715">
            <v>431514</v>
          </cell>
          <cell r="B715" t="str">
            <v>PRESIDENTE LUCENA</v>
          </cell>
          <cell r="C715" t="str">
            <v>RS</v>
          </cell>
        </row>
        <row r="716">
          <cell r="A716">
            <v>320265</v>
          </cell>
          <cell r="B716" t="str">
            <v>IRUPI</v>
          </cell>
          <cell r="C716" t="str">
            <v>ES</v>
          </cell>
        </row>
        <row r="717">
          <cell r="A717">
            <v>430810</v>
          </cell>
          <cell r="B717" t="str">
            <v>FELIZ</v>
          </cell>
          <cell r="C717" t="str">
            <v>RS</v>
          </cell>
        </row>
        <row r="718">
          <cell r="A718">
            <v>431690</v>
          </cell>
          <cell r="B718" t="str">
            <v>SANTA MARIA</v>
          </cell>
          <cell r="C718" t="str">
            <v>RS</v>
          </cell>
          <cell r="I718">
            <v>98</v>
          </cell>
        </row>
        <row r="719">
          <cell r="A719">
            <v>420960</v>
          </cell>
          <cell r="B719" t="str">
            <v>LAURO MULLER</v>
          </cell>
          <cell r="C719" t="str">
            <v>SC</v>
          </cell>
          <cell r="D719">
            <v>175347</v>
          </cell>
          <cell r="E719">
            <v>639310</v>
          </cell>
          <cell r="F719">
            <v>234260</v>
          </cell>
          <cell r="G719">
            <v>725362</v>
          </cell>
          <cell r="H719">
            <v>201999</v>
          </cell>
        </row>
        <row r="720">
          <cell r="A720">
            <v>412796</v>
          </cell>
          <cell r="B720" t="str">
            <v>TURVO</v>
          </cell>
          <cell r="C720" t="str">
            <v>PR</v>
          </cell>
          <cell r="D720">
            <v>134319</v>
          </cell>
          <cell r="E720">
            <v>924274</v>
          </cell>
          <cell r="F720">
            <v>79956</v>
          </cell>
          <cell r="G720">
            <v>18517550</v>
          </cell>
          <cell r="H720">
            <v>105553</v>
          </cell>
          <cell r="I720">
            <v>22151539</v>
          </cell>
        </row>
        <row r="721">
          <cell r="A721">
            <v>432300</v>
          </cell>
          <cell r="B721" t="str">
            <v>VIAMAO</v>
          </cell>
          <cell r="C721" t="str">
            <v>RS</v>
          </cell>
          <cell r="D721">
            <v>2068038</v>
          </cell>
          <cell r="E721">
            <v>5666751</v>
          </cell>
          <cell r="F721">
            <v>2360008</v>
          </cell>
          <cell r="G721">
            <v>9983590</v>
          </cell>
          <cell r="H721">
            <v>1456618</v>
          </cell>
        </row>
        <row r="722">
          <cell r="A722">
            <v>410060</v>
          </cell>
          <cell r="B722" t="str">
            <v>ALTO PARANA</v>
          </cell>
          <cell r="C722" t="str">
            <v>PR</v>
          </cell>
          <cell r="D722">
            <v>175561</v>
          </cell>
          <cell r="E722">
            <v>742297</v>
          </cell>
          <cell r="F722">
            <v>194477</v>
          </cell>
          <cell r="G722">
            <v>926949</v>
          </cell>
          <cell r="H722">
            <v>122582</v>
          </cell>
        </row>
        <row r="723">
          <cell r="A723">
            <v>420590</v>
          </cell>
          <cell r="B723" t="str">
            <v>GASPAR</v>
          </cell>
          <cell r="C723" t="str">
            <v>SC</v>
          </cell>
          <cell r="E723">
            <v>2777769</v>
          </cell>
        </row>
        <row r="724">
          <cell r="A724">
            <v>430513</v>
          </cell>
          <cell r="B724" t="str">
            <v>CERRO BRANCO</v>
          </cell>
          <cell r="C724" t="str">
            <v>RS</v>
          </cell>
          <cell r="D724">
            <v>536</v>
          </cell>
          <cell r="E724">
            <v>530083</v>
          </cell>
          <cell r="F724">
            <v>4250</v>
          </cell>
          <cell r="G724">
            <v>651204</v>
          </cell>
          <cell r="H724">
            <v>90</v>
          </cell>
          <cell r="I724">
            <v>1308043</v>
          </cell>
        </row>
        <row r="725">
          <cell r="A725">
            <v>420270</v>
          </cell>
          <cell r="B725" t="str">
            <v>BOTUVERA</v>
          </cell>
          <cell r="C725" t="str">
            <v>SC</v>
          </cell>
          <cell r="D725">
            <v>83785</v>
          </cell>
          <cell r="E725">
            <v>483622</v>
          </cell>
          <cell r="F725">
            <v>26801</v>
          </cell>
          <cell r="G725">
            <v>7847738</v>
          </cell>
          <cell r="H725">
            <v>85489</v>
          </cell>
          <cell r="I725">
            <v>15540204</v>
          </cell>
        </row>
        <row r="726">
          <cell r="A726">
            <v>410210</v>
          </cell>
          <cell r="B726" t="str">
            <v>ASTORGA</v>
          </cell>
          <cell r="C726" t="str">
            <v>PR</v>
          </cell>
          <cell r="F726">
            <v>228883</v>
          </cell>
          <cell r="G726">
            <v>2793979</v>
          </cell>
          <cell r="H726">
            <v>89190</v>
          </cell>
          <cell r="I726">
            <v>15790954</v>
          </cell>
        </row>
        <row r="727">
          <cell r="A727">
            <v>430520</v>
          </cell>
          <cell r="B727" t="str">
            <v>CERRO LARGO</v>
          </cell>
          <cell r="C727" t="str">
            <v>RS</v>
          </cell>
          <cell r="D727">
            <v>27931</v>
          </cell>
          <cell r="E727">
            <v>718737</v>
          </cell>
          <cell r="F727">
            <v>3620</v>
          </cell>
          <cell r="G727">
            <v>605141</v>
          </cell>
        </row>
        <row r="728">
          <cell r="A728">
            <v>431848</v>
          </cell>
          <cell r="B728" t="str">
            <v>SAO JOSE DO HORTENCIO</v>
          </cell>
          <cell r="C728" t="str">
            <v>RS</v>
          </cell>
          <cell r="D728">
            <v>14408</v>
          </cell>
          <cell r="E728">
            <v>628595</v>
          </cell>
        </row>
        <row r="729">
          <cell r="A729">
            <v>411880</v>
          </cell>
          <cell r="B729" t="str">
            <v>PEABIRU</v>
          </cell>
          <cell r="C729" t="str">
            <v>PR</v>
          </cell>
          <cell r="D729">
            <v>33812</v>
          </cell>
          <cell r="E729">
            <v>1007225</v>
          </cell>
          <cell r="F729">
            <v>33389</v>
          </cell>
          <cell r="G729">
            <v>1144216</v>
          </cell>
        </row>
        <row r="730">
          <cell r="A730">
            <v>353680</v>
          </cell>
          <cell r="B730" t="str">
            <v>PEDRA BELA</v>
          </cell>
          <cell r="C730" t="str">
            <v>SP</v>
          </cell>
          <cell r="D730">
            <v>1209</v>
          </cell>
          <cell r="E730">
            <v>344202</v>
          </cell>
          <cell r="F730">
            <v>15341</v>
          </cell>
          <cell r="G730">
            <v>311011</v>
          </cell>
          <cell r="H730">
            <v>1100</v>
          </cell>
        </row>
        <row r="731">
          <cell r="A731">
            <v>510730</v>
          </cell>
          <cell r="B731" t="str">
            <v>SAO JOSE DO RIO CLARO</v>
          </cell>
          <cell r="C731" t="str">
            <v>MT</v>
          </cell>
          <cell r="D731">
            <v>90506</v>
          </cell>
          <cell r="E731">
            <v>135625</v>
          </cell>
          <cell r="F731">
            <v>80949</v>
          </cell>
          <cell r="G731">
            <v>117116</v>
          </cell>
          <cell r="H731">
            <v>70335</v>
          </cell>
        </row>
        <row r="732">
          <cell r="A732">
            <v>353660</v>
          </cell>
          <cell r="B732" t="str">
            <v>PAULO DE FARIA</v>
          </cell>
          <cell r="C732" t="str">
            <v>SP</v>
          </cell>
          <cell r="F732">
            <v>377</v>
          </cell>
          <cell r="G732">
            <v>492930</v>
          </cell>
          <cell r="H732">
            <v>6650</v>
          </cell>
          <cell r="I732">
            <v>1956146</v>
          </cell>
        </row>
        <row r="733">
          <cell r="A733">
            <v>421545</v>
          </cell>
          <cell r="B733" t="str">
            <v>SANGAO</v>
          </cell>
          <cell r="C733" t="str">
            <v>SC</v>
          </cell>
          <cell r="D733">
            <v>32321</v>
          </cell>
          <cell r="E733">
            <v>118808</v>
          </cell>
          <cell r="F733">
            <v>184651</v>
          </cell>
          <cell r="G733">
            <v>131127</v>
          </cell>
          <cell r="H733">
            <v>74895</v>
          </cell>
        </row>
        <row r="734">
          <cell r="A734">
            <v>421110</v>
          </cell>
          <cell r="B734" t="str">
            <v>MONTE CASTELO</v>
          </cell>
          <cell r="C734" t="str">
            <v>SC</v>
          </cell>
          <cell r="D734">
            <v>24506</v>
          </cell>
          <cell r="E734">
            <v>529573</v>
          </cell>
          <cell r="F734">
            <v>31109</v>
          </cell>
          <cell r="G734">
            <v>575756</v>
          </cell>
          <cell r="H734">
            <v>50012</v>
          </cell>
        </row>
        <row r="735">
          <cell r="A735">
            <v>431275</v>
          </cell>
          <cell r="B735" t="str">
            <v>NOVA ALVORADA</v>
          </cell>
          <cell r="C735" t="str">
            <v>RS</v>
          </cell>
        </row>
        <row r="736">
          <cell r="A736">
            <v>420570</v>
          </cell>
          <cell r="B736" t="str">
            <v>GAROPABA</v>
          </cell>
          <cell r="C736" t="str">
            <v>SC</v>
          </cell>
          <cell r="D736">
            <v>5195</v>
          </cell>
          <cell r="E736">
            <v>251635</v>
          </cell>
          <cell r="F736">
            <v>3200</v>
          </cell>
          <cell r="G736">
            <v>89566</v>
          </cell>
          <cell r="H736">
            <v>707</v>
          </cell>
        </row>
        <row r="737">
          <cell r="A737">
            <v>500568</v>
          </cell>
          <cell r="B737" t="str">
            <v>MUNDO NOVO</v>
          </cell>
          <cell r="C737" t="str">
            <v>MS</v>
          </cell>
          <cell r="E737">
            <v>165008</v>
          </cell>
          <cell r="H737">
            <v>6916</v>
          </cell>
          <cell r="I737">
            <v>8296914</v>
          </cell>
        </row>
        <row r="738">
          <cell r="A738">
            <v>431973</v>
          </cell>
          <cell r="B738" t="str">
            <v>SAO VALERIO DO SUL</v>
          </cell>
          <cell r="C738" t="str">
            <v>RS</v>
          </cell>
          <cell r="D738">
            <v>63331</v>
          </cell>
          <cell r="E738">
            <v>704871</v>
          </cell>
          <cell r="F738">
            <v>56129</v>
          </cell>
          <cell r="G738">
            <v>797177</v>
          </cell>
        </row>
        <row r="739">
          <cell r="A739">
            <v>350690</v>
          </cell>
          <cell r="B739" t="str">
            <v>BOFETE</v>
          </cell>
          <cell r="C739" t="str">
            <v>SP</v>
          </cell>
          <cell r="D739">
            <v>1211</v>
          </cell>
          <cell r="E739">
            <v>116675</v>
          </cell>
        </row>
        <row r="740">
          <cell r="A740">
            <v>421895</v>
          </cell>
          <cell r="B740" t="str">
            <v>URUPEMA</v>
          </cell>
          <cell r="C740" t="str">
            <v>SC</v>
          </cell>
          <cell r="D740">
            <v>1655</v>
          </cell>
          <cell r="E740">
            <v>115186</v>
          </cell>
          <cell r="F740">
            <v>1708</v>
          </cell>
          <cell r="G740">
            <v>2773987</v>
          </cell>
          <cell r="H740">
            <v>391</v>
          </cell>
          <cell r="I740">
            <v>2350440</v>
          </cell>
        </row>
        <row r="741">
          <cell r="A741">
            <v>432145</v>
          </cell>
          <cell r="B741" t="str">
            <v>TEUTONIA</v>
          </cell>
          <cell r="C741" t="str">
            <v>RS</v>
          </cell>
          <cell r="F741">
            <v>962</v>
          </cell>
          <cell r="G741">
            <v>20887</v>
          </cell>
          <cell r="H741">
            <v>818</v>
          </cell>
          <cell r="I741">
            <v>6096999</v>
          </cell>
        </row>
        <row r="742">
          <cell r="A742">
            <v>430910</v>
          </cell>
          <cell r="B742" t="str">
            <v>GRAMADO</v>
          </cell>
          <cell r="C742" t="str">
            <v>RS</v>
          </cell>
          <cell r="F742">
            <v>823165</v>
          </cell>
          <cell r="G742">
            <v>3495627</v>
          </cell>
          <cell r="H742">
            <v>248997</v>
          </cell>
          <cell r="I742">
            <v>11256</v>
          </cell>
        </row>
        <row r="743">
          <cell r="A743">
            <v>411130</v>
          </cell>
          <cell r="B743" t="str">
            <v>ITAUNA DO SUL</v>
          </cell>
          <cell r="C743" t="str">
            <v>PR</v>
          </cell>
          <cell r="D743">
            <v>883</v>
          </cell>
          <cell r="E743">
            <v>101169</v>
          </cell>
          <cell r="F743">
            <v>891</v>
          </cell>
          <cell r="G743">
            <v>106007</v>
          </cell>
        </row>
        <row r="744">
          <cell r="A744">
            <v>430880</v>
          </cell>
          <cell r="B744" t="str">
            <v>GENERAL CAMARA</v>
          </cell>
          <cell r="C744" t="str">
            <v>RS</v>
          </cell>
          <cell r="D744">
            <v>32389</v>
          </cell>
          <cell r="E744">
            <v>390393</v>
          </cell>
          <cell r="G744">
            <v>343010</v>
          </cell>
        </row>
        <row r="745">
          <cell r="A745">
            <v>412690</v>
          </cell>
          <cell r="B745" t="str">
            <v>TAPIRA</v>
          </cell>
          <cell r="C745" t="str">
            <v>PR</v>
          </cell>
          <cell r="E745">
            <v>63958</v>
          </cell>
          <cell r="G745">
            <v>1616471</v>
          </cell>
          <cell r="I745">
            <v>1489256</v>
          </cell>
        </row>
        <row r="746">
          <cell r="A746">
            <v>354220</v>
          </cell>
          <cell r="B746" t="str">
            <v>RANCHARIA</v>
          </cell>
          <cell r="C746" t="str">
            <v>SP</v>
          </cell>
          <cell r="H746">
            <v>19132</v>
          </cell>
          <cell r="I746">
            <v>2179781</v>
          </cell>
        </row>
        <row r="747">
          <cell r="A747">
            <v>412260</v>
          </cell>
          <cell r="B747" t="str">
            <v>RONDON</v>
          </cell>
          <cell r="C747" t="str">
            <v>PR</v>
          </cell>
          <cell r="D747">
            <v>155</v>
          </cell>
          <cell r="E747">
            <v>332764</v>
          </cell>
          <cell r="F747">
            <v>301</v>
          </cell>
          <cell r="G747">
            <v>379794</v>
          </cell>
        </row>
        <row r="748">
          <cell r="A748">
            <v>260740</v>
          </cell>
          <cell r="B748" t="str">
            <v>ITACURUBA</v>
          </cell>
          <cell r="C748" t="str">
            <v>PE</v>
          </cell>
          <cell r="D748">
            <v>29077</v>
          </cell>
          <cell r="F748">
            <v>5047</v>
          </cell>
        </row>
        <row r="749">
          <cell r="A749">
            <v>110149</v>
          </cell>
          <cell r="B749" t="str">
            <v>SAO FRANCISCO DO GUAPORE</v>
          </cell>
          <cell r="C749" t="str">
            <v>RO</v>
          </cell>
          <cell r="E749">
            <v>27358</v>
          </cell>
          <cell r="G749">
            <v>59730</v>
          </cell>
          <cell r="I749">
            <v>50222</v>
          </cell>
        </row>
        <row r="750">
          <cell r="A750">
            <v>351495</v>
          </cell>
          <cell r="B750" t="str">
            <v>EMBAUBA</v>
          </cell>
          <cell r="C750" t="str">
            <v>SP</v>
          </cell>
          <cell r="D750">
            <v>2240</v>
          </cell>
          <cell r="E750">
            <v>107022</v>
          </cell>
          <cell r="G750">
            <v>1255928</v>
          </cell>
          <cell r="H750">
            <v>1360</v>
          </cell>
          <cell r="I750">
            <v>1034616</v>
          </cell>
        </row>
        <row r="751">
          <cell r="A751">
            <v>320480</v>
          </cell>
          <cell r="B751" t="str">
            <v>SAO JOSE DO CALCADO</v>
          </cell>
          <cell r="C751" t="str">
            <v>ES</v>
          </cell>
          <cell r="G751">
            <v>27603</v>
          </cell>
        </row>
        <row r="752">
          <cell r="A752">
            <v>430865</v>
          </cell>
          <cell r="B752" t="str">
            <v>GARRUCHOS</v>
          </cell>
          <cell r="C752" t="str">
            <v>RS</v>
          </cell>
          <cell r="E752">
            <v>655937</v>
          </cell>
          <cell r="G752">
            <v>577379</v>
          </cell>
        </row>
        <row r="753">
          <cell r="A753">
            <v>410880</v>
          </cell>
          <cell r="B753" t="str">
            <v>GUAIRA</v>
          </cell>
          <cell r="C753" t="str">
            <v>PR</v>
          </cell>
        </row>
        <row r="754">
          <cell r="A754">
            <v>421000</v>
          </cell>
          <cell r="B754" t="str">
            <v>LUIZ ALVES</v>
          </cell>
          <cell r="C754" t="str">
            <v>SC</v>
          </cell>
          <cell r="D754">
            <v>237646</v>
          </cell>
          <cell r="E754">
            <v>1186449</v>
          </cell>
          <cell r="F754">
            <v>303404</v>
          </cell>
          <cell r="G754">
            <v>1720772</v>
          </cell>
          <cell r="H754">
            <v>248330</v>
          </cell>
        </row>
        <row r="755">
          <cell r="A755">
            <v>291080</v>
          </cell>
          <cell r="B755" t="str">
            <v>FEIRA DE SANTANA</v>
          </cell>
          <cell r="C755" t="str">
            <v>BA</v>
          </cell>
          <cell r="D755">
            <v>2422723</v>
          </cell>
          <cell r="F755">
            <v>647581</v>
          </cell>
          <cell r="G755">
            <v>552738743</v>
          </cell>
        </row>
        <row r="756">
          <cell r="A756">
            <v>430781</v>
          </cell>
          <cell r="B756" t="str">
            <v>ESTRELA VELHA</v>
          </cell>
          <cell r="C756" t="str">
            <v>RS</v>
          </cell>
          <cell r="D756">
            <v>18016</v>
          </cell>
          <cell r="E756">
            <v>2920723</v>
          </cell>
          <cell r="H756">
            <v>159</v>
          </cell>
          <cell r="I756">
            <v>7846005</v>
          </cell>
        </row>
        <row r="757">
          <cell r="A757">
            <v>420230</v>
          </cell>
          <cell r="B757" t="str">
            <v>BIGUACU</v>
          </cell>
          <cell r="C757" t="str">
            <v>SC</v>
          </cell>
          <cell r="D757">
            <v>1484597</v>
          </cell>
          <cell r="E757">
            <v>7645105</v>
          </cell>
          <cell r="H757">
            <v>30213936</v>
          </cell>
          <cell r="I757">
            <v>110881352</v>
          </cell>
        </row>
        <row r="758">
          <cell r="A758">
            <v>291610</v>
          </cell>
          <cell r="B758" t="str">
            <v>ITAPARICA</v>
          </cell>
          <cell r="C758" t="str">
            <v>BA</v>
          </cell>
        </row>
        <row r="759">
          <cell r="A759">
            <v>432220</v>
          </cell>
          <cell r="B759" t="str">
            <v>TUPANCIRETA</v>
          </cell>
          <cell r="C759" t="str">
            <v>RS</v>
          </cell>
          <cell r="D759">
            <v>11504</v>
          </cell>
          <cell r="E759">
            <v>375278</v>
          </cell>
          <cell r="F759">
            <v>11338</v>
          </cell>
          <cell r="G759">
            <v>335951</v>
          </cell>
          <cell r="H759">
            <v>2852</v>
          </cell>
        </row>
        <row r="760">
          <cell r="A760">
            <v>421010</v>
          </cell>
          <cell r="B760" t="str">
            <v>MAFRA</v>
          </cell>
          <cell r="C760" t="str">
            <v>SC</v>
          </cell>
          <cell r="D760">
            <v>572837</v>
          </cell>
          <cell r="E760">
            <v>1663238</v>
          </cell>
          <cell r="F760">
            <v>487988</v>
          </cell>
          <cell r="G760">
            <v>1615740</v>
          </cell>
          <cell r="H760">
            <v>449678</v>
          </cell>
        </row>
        <row r="761">
          <cell r="A761">
            <v>412730</v>
          </cell>
          <cell r="B761" t="str">
            <v>TERRA RICA</v>
          </cell>
          <cell r="C761" t="str">
            <v>PR</v>
          </cell>
          <cell r="D761">
            <v>132963</v>
          </cell>
          <cell r="E761">
            <v>1331235</v>
          </cell>
          <cell r="F761">
            <v>72808</v>
          </cell>
          <cell r="G761">
            <v>1336378</v>
          </cell>
        </row>
        <row r="762">
          <cell r="A762">
            <v>432230</v>
          </cell>
          <cell r="B762" t="str">
            <v>TUPARENDI</v>
          </cell>
          <cell r="C762" t="str">
            <v>RS</v>
          </cell>
          <cell r="D762">
            <v>3673</v>
          </cell>
          <cell r="E762">
            <v>579888</v>
          </cell>
        </row>
        <row r="763">
          <cell r="A763">
            <v>432140</v>
          </cell>
          <cell r="B763" t="str">
            <v>TENENTE PORTELA</v>
          </cell>
          <cell r="C763" t="str">
            <v>RS</v>
          </cell>
          <cell r="D763">
            <v>8522</v>
          </cell>
          <cell r="E763">
            <v>1284414</v>
          </cell>
          <cell r="F763">
            <v>28105</v>
          </cell>
          <cell r="G763">
            <v>1086907</v>
          </cell>
          <cell r="H763">
            <v>82654</v>
          </cell>
        </row>
        <row r="764">
          <cell r="A764">
            <v>430700</v>
          </cell>
          <cell r="B764" t="str">
            <v>ERECHIM</v>
          </cell>
          <cell r="C764" t="str">
            <v>RS</v>
          </cell>
          <cell r="D764">
            <v>27887</v>
          </cell>
          <cell r="E764">
            <v>1222882</v>
          </cell>
          <cell r="F764">
            <v>46046</v>
          </cell>
          <cell r="G764">
            <v>1657922</v>
          </cell>
          <cell r="I764">
            <v>2354896</v>
          </cell>
        </row>
        <row r="765">
          <cell r="A765">
            <v>410910</v>
          </cell>
          <cell r="B765" t="str">
            <v>GUAPOREMA</v>
          </cell>
          <cell r="C765" t="str">
            <v>PR</v>
          </cell>
          <cell r="D765">
            <v>1004</v>
          </cell>
          <cell r="E765">
            <v>354037</v>
          </cell>
          <cell r="F765">
            <v>473</v>
          </cell>
          <cell r="G765">
            <v>349716</v>
          </cell>
        </row>
        <row r="766">
          <cell r="A766">
            <v>352590</v>
          </cell>
          <cell r="B766" t="str">
            <v>JUNDIAI</v>
          </cell>
          <cell r="C766" t="str">
            <v>SP</v>
          </cell>
          <cell r="D766">
            <v>1837174</v>
          </cell>
          <cell r="F766">
            <v>4694159</v>
          </cell>
          <cell r="G766">
            <v>383147120</v>
          </cell>
          <cell r="H766">
            <v>8782446</v>
          </cell>
          <cell r="I766">
            <v>870227155</v>
          </cell>
        </row>
        <row r="767">
          <cell r="A767">
            <v>430220</v>
          </cell>
          <cell r="B767" t="str">
            <v>BOA VISTA DO BURICA</v>
          </cell>
          <cell r="C767" t="str">
            <v>RS</v>
          </cell>
          <cell r="D767">
            <v>2100</v>
          </cell>
          <cell r="E767">
            <v>471356</v>
          </cell>
          <cell r="F767">
            <v>398</v>
          </cell>
          <cell r="G767">
            <v>399862</v>
          </cell>
        </row>
        <row r="768">
          <cell r="A768">
            <v>421040</v>
          </cell>
          <cell r="B768" t="str">
            <v>MARACAJA</v>
          </cell>
          <cell r="C768" t="str">
            <v>SC</v>
          </cell>
          <cell r="D768">
            <v>1751</v>
          </cell>
          <cell r="E768">
            <v>318258</v>
          </cell>
          <cell r="F768">
            <v>4184</v>
          </cell>
          <cell r="G768">
            <v>90013</v>
          </cell>
          <cell r="H768">
            <v>3363</v>
          </cell>
        </row>
        <row r="769">
          <cell r="A769">
            <v>352960</v>
          </cell>
          <cell r="B769" t="str">
            <v>MERIDIANO</v>
          </cell>
          <cell r="C769" t="str">
            <v>SP</v>
          </cell>
          <cell r="D769">
            <v>366</v>
          </cell>
          <cell r="E769">
            <v>162832</v>
          </cell>
          <cell r="F769">
            <v>434</v>
          </cell>
          <cell r="G769">
            <v>2396748</v>
          </cell>
          <cell r="H769">
            <v>416</v>
          </cell>
          <cell r="I769">
            <v>2531865</v>
          </cell>
        </row>
        <row r="770">
          <cell r="A770">
            <v>410965</v>
          </cell>
          <cell r="B770" t="str">
            <v>HONORIO SERPA</v>
          </cell>
          <cell r="C770" t="str">
            <v>PR</v>
          </cell>
          <cell r="D770">
            <v>11862</v>
          </cell>
          <cell r="E770">
            <v>191248</v>
          </cell>
          <cell r="H770">
            <v>1795</v>
          </cell>
          <cell r="I770">
            <v>2664377</v>
          </cell>
        </row>
        <row r="771">
          <cell r="A771">
            <v>510268</v>
          </cell>
          <cell r="B771" t="str">
            <v>CAMPOS DE JULIO</v>
          </cell>
          <cell r="C771" t="str">
            <v>MT</v>
          </cell>
          <cell r="D771">
            <v>84261</v>
          </cell>
          <cell r="F771">
            <v>74997</v>
          </cell>
          <cell r="G771">
            <v>1433632</v>
          </cell>
          <cell r="I771">
            <v>460954</v>
          </cell>
        </row>
        <row r="772">
          <cell r="A772">
            <v>510350</v>
          </cell>
          <cell r="B772" t="str">
            <v>DIAMANTINO</v>
          </cell>
          <cell r="C772" t="str">
            <v>MT</v>
          </cell>
          <cell r="D772">
            <v>5028</v>
          </cell>
          <cell r="E772">
            <v>204788</v>
          </cell>
          <cell r="F772">
            <v>105586</v>
          </cell>
          <cell r="G772">
            <v>1614017</v>
          </cell>
          <cell r="I772">
            <v>1359048</v>
          </cell>
        </row>
        <row r="773">
          <cell r="A773">
            <v>410754</v>
          </cell>
          <cell r="B773" t="str">
            <v>ESPIGAO ALTO DO IGUACU</v>
          </cell>
          <cell r="C773" t="str">
            <v>PR</v>
          </cell>
          <cell r="F773">
            <v>880</v>
          </cell>
          <cell r="G773">
            <v>5276259</v>
          </cell>
          <cell r="H773">
            <v>354</v>
          </cell>
          <cell r="I773">
            <v>4399648</v>
          </cell>
        </row>
        <row r="774">
          <cell r="A774">
            <v>410260</v>
          </cell>
          <cell r="B774" t="str">
            <v>BARRACAO</v>
          </cell>
          <cell r="C774" t="str">
            <v>PR</v>
          </cell>
          <cell r="D774">
            <v>3140</v>
          </cell>
          <cell r="E774">
            <v>1726452</v>
          </cell>
          <cell r="F774">
            <v>9004</v>
          </cell>
          <cell r="G774">
            <v>19262440</v>
          </cell>
          <cell r="H774">
            <v>3849</v>
          </cell>
          <cell r="I774">
            <v>16776956</v>
          </cell>
        </row>
        <row r="775">
          <cell r="A775">
            <v>411605</v>
          </cell>
          <cell r="B775" t="str">
            <v>MISSAL</v>
          </cell>
          <cell r="C775" t="str">
            <v>PR</v>
          </cell>
        </row>
        <row r="776">
          <cell r="A776">
            <v>411330</v>
          </cell>
          <cell r="B776" t="str">
            <v>LARANJEIRAS DO SUL</v>
          </cell>
          <cell r="C776" t="str">
            <v>PR</v>
          </cell>
          <cell r="F776">
            <v>38189</v>
          </cell>
          <cell r="G776">
            <v>3161207</v>
          </cell>
          <cell r="H776">
            <v>201369</v>
          </cell>
          <cell r="I776">
            <v>29025625</v>
          </cell>
        </row>
        <row r="777">
          <cell r="A777">
            <v>431170</v>
          </cell>
          <cell r="B777" t="str">
            <v>MACHADINHO</v>
          </cell>
          <cell r="C777" t="str">
            <v>RS</v>
          </cell>
          <cell r="D777">
            <v>70326</v>
          </cell>
          <cell r="E777">
            <v>578456</v>
          </cell>
          <cell r="F777">
            <v>48572</v>
          </cell>
          <cell r="G777">
            <v>753217</v>
          </cell>
          <cell r="H777">
            <v>435</v>
          </cell>
        </row>
        <row r="778">
          <cell r="A778">
            <v>421400</v>
          </cell>
          <cell r="B778" t="str">
            <v>PRESIDENTE GETULIO</v>
          </cell>
          <cell r="C778" t="str">
            <v>SC</v>
          </cell>
          <cell r="F778">
            <v>2555</v>
          </cell>
          <cell r="H778">
            <v>8854</v>
          </cell>
        </row>
        <row r="779">
          <cell r="A779">
            <v>430087</v>
          </cell>
          <cell r="B779" t="str">
            <v>ARARICA</v>
          </cell>
          <cell r="C779" t="str">
            <v>RS</v>
          </cell>
          <cell r="F779">
            <v>188</v>
          </cell>
          <cell r="G779">
            <v>181146</v>
          </cell>
        </row>
        <row r="780">
          <cell r="A780">
            <v>430300</v>
          </cell>
          <cell r="B780" t="str">
            <v>CACHOEIRA DO SUL</v>
          </cell>
          <cell r="C780" t="str">
            <v>RS</v>
          </cell>
          <cell r="H780">
            <v>113</v>
          </cell>
          <cell r="I780">
            <v>2338434</v>
          </cell>
        </row>
        <row r="781">
          <cell r="A781">
            <v>431308</v>
          </cell>
          <cell r="B781" t="str">
            <v>NOVA PADUA</v>
          </cell>
          <cell r="C781" t="str">
            <v>RS</v>
          </cell>
          <cell r="E781">
            <v>558</v>
          </cell>
          <cell r="G781">
            <v>774</v>
          </cell>
        </row>
        <row r="782">
          <cell r="A782">
            <v>510627</v>
          </cell>
          <cell r="B782" t="str">
            <v>NOVO HORIZONTE DO NORTE</v>
          </cell>
          <cell r="C782" t="str">
            <v>MT</v>
          </cell>
          <cell r="E782">
            <v>366644</v>
          </cell>
        </row>
        <row r="783">
          <cell r="A783">
            <v>320180</v>
          </cell>
          <cell r="B783" t="str">
            <v>DIVINO DE SAO LOURENCO</v>
          </cell>
          <cell r="C783" t="str">
            <v>ES</v>
          </cell>
        </row>
        <row r="784">
          <cell r="A784">
            <v>352070</v>
          </cell>
          <cell r="B784" t="str">
            <v>INDIAPORA</v>
          </cell>
          <cell r="C784" t="str">
            <v>SP</v>
          </cell>
          <cell r="G784">
            <v>141144</v>
          </cell>
        </row>
        <row r="785">
          <cell r="A785">
            <v>432240</v>
          </cell>
          <cell r="B785" t="str">
            <v>URUGUAIANA</v>
          </cell>
          <cell r="C785" t="str">
            <v>RS</v>
          </cell>
          <cell r="D785">
            <v>453986</v>
          </cell>
          <cell r="E785">
            <v>2045432</v>
          </cell>
          <cell r="F785">
            <v>661165</v>
          </cell>
          <cell r="G785">
            <v>2484653</v>
          </cell>
          <cell r="H785">
            <v>421488</v>
          </cell>
        </row>
        <row r="786">
          <cell r="A786">
            <v>430820</v>
          </cell>
          <cell r="B786" t="str">
            <v>FLORES DA CUNHA</v>
          </cell>
          <cell r="C786" t="str">
            <v>RS</v>
          </cell>
          <cell r="D786">
            <v>846782</v>
          </cell>
          <cell r="E786">
            <v>2413410</v>
          </cell>
          <cell r="F786">
            <v>560127</v>
          </cell>
          <cell r="G786">
            <v>897874</v>
          </cell>
        </row>
        <row r="787">
          <cell r="A787">
            <v>411585</v>
          </cell>
          <cell r="B787" t="str">
            <v>MERCEDES</v>
          </cell>
          <cell r="C787" t="str">
            <v>PR</v>
          </cell>
          <cell r="D787">
            <v>5863</v>
          </cell>
          <cell r="E787">
            <v>424274</v>
          </cell>
          <cell r="F787">
            <v>3211</v>
          </cell>
          <cell r="G787">
            <v>359670</v>
          </cell>
          <cell r="H787">
            <v>0</v>
          </cell>
          <cell r="I787">
            <v>3759750</v>
          </cell>
        </row>
        <row r="788">
          <cell r="A788">
            <v>430140</v>
          </cell>
          <cell r="B788" t="str">
            <v>ARVOREZINHA</v>
          </cell>
          <cell r="C788" t="str">
            <v>RS</v>
          </cell>
          <cell r="D788">
            <v>206598</v>
          </cell>
          <cell r="E788">
            <v>453394</v>
          </cell>
          <cell r="F788">
            <v>74541</v>
          </cell>
          <cell r="G788">
            <v>436127</v>
          </cell>
          <cell r="H788">
            <v>30294</v>
          </cell>
        </row>
        <row r="789">
          <cell r="A789">
            <v>411760</v>
          </cell>
          <cell r="B789" t="str">
            <v>PALMAS</v>
          </cell>
          <cell r="C789" t="str">
            <v>PR</v>
          </cell>
          <cell r="D789">
            <v>500663</v>
          </cell>
          <cell r="E789">
            <v>1201281</v>
          </cell>
          <cell r="F789">
            <v>336412</v>
          </cell>
          <cell r="G789">
            <v>11800978</v>
          </cell>
          <cell r="H789">
            <v>376159</v>
          </cell>
          <cell r="I789">
            <v>25868165</v>
          </cell>
        </row>
        <row r="790">
          <cell r="A790">
            <v>352880</v>
          </cell>
          <cell r="B790" t="str">
            <v>MARACAI</v>
          </cell>
          <cell r="C790" t="str">
            <v>SP</v>
          </cell>
          <cell r="D790">
            <v>225258</v>
          </cell>
          <cell r="E790">
            <v>673375</v>
          </cell>
        </row>
        <row r="791">
          <cell r="A791">
            <v>353810</v>
          </cell>
          <cell r="B791" t="str">
            <v>PINDORAMA</v>
          </cell>
          <cell r="C791" t="str">
            <v>SP</v>
          </cell>
          <cell r="D791">
            <v>254047</v>
          </cell>
          <cell r="E791">
            <v>772696</v>
          </cell>
          <cell r="F791">
            <v>266524</v>
          </cell>
          <cell r="G791">
            <v>660575</v>
          </cell>
        </row>
        <row r="792">
          <cell r="A792">
            <v>351900</v>
          </cell>
          <cell r="B792" t="str">
            <v>HERCULANDIA</v>
          </cell>
          <cell r="C792" t="str">
            <v>SP</v>
          </cell>
          <cell r="D792">
            <v>219767</v>
          </cell>
        </row>
        <row r="793">
          <cell r="A793">
            <v>430512</v>
          </cell>
          <cell r="B793" t="str">
            <v>CERRITO</v>
          </cell>
          <cell r="C793" t="str">
            <v>RS</v>
          </cell>
          <cell r="D793">
            <v>379</v>
          </cell>
          <cell r="E793">
            <v>98145</v>
          </cell>
          <cell r="F793">
            <v>1022</v>
          </cell>
          <cell r="G793">
            <v>129075</v>
          </cell>
          <cell r="H793">
            <v>522</v>
          </cell>
        </row>
        <row r="794">
          <cell r="A794">
            <v>432254</v>
          </cell>
          <cell r="B794" t="str">
            <v>VALE REAL</v>
          </cell>
          <cell r="C794" t="str">
            <v>RS</v>
          </cell>
          <cell r="D794">
            <v>4863</v>
          </cell>
          <cell r="E794">
            <v>1044780</v>
          </cell>
          <cell r="F794">
            <v>33877</v>
          </cell>
          <cell r="G794">
            <v>1668950</v>
          </cell>
          <cell r="H794">
            <v>13810</v>
          </cell>
          <cell r="I794">
            <v>711823</v>
          </cell>
        </row>
        <row r="795">
          <cell r="A795">
            <v>420720</v>
          </cell>
          <cell r="B795" t="str">
            <v>IMARUI</v>
          </cell>
          <cell r="C795" t="str">
            <v>SC</v>
          </cell>
          <cell r="D795">
            <v>927</v>
          </cell>
          <cell r="E795">
            <v>284823</v>
          </cell>
          <cell r="F795">
            <v>4576</v>
          </cell>
          <cell r="G795">
            <v>4319089</v>
          </cell>
          <cell r="H795">
            <v>4178548</v>
          </cell>
        </row>
        <row r="796">
          <cell r="A796">
            <v>353520</v>
          </cell>
          <cell r="B796" t="str">
            <v>PALMEIRA D'OESTE</v>
          </cell>
          <cell r="C796" t="str">
            <v>SP</v>
          </cell>
          <cell r="D796">
            <v>419614</v>
          </cell>
          <cell r="E796">
            <v>902989</v>
          </cell>
        </row>
        <row r="797">
          <cell r="A797">
            <v>430890</v>
          </cell>
          <cell r="B797" t="str">
            <v>GETULIO VARGAS</v>
          </cell>
          <cell r="C797" t="str">
            <v>RS</v>
          </cell>
          <cell r="D797">
            <v>385618</v>
          </cell>
          <cell r="E797">
            <v>720371</v>
          </cell>
          <cell r="F797">
            <v>95219</v>
          </cell>
          <cell r="G797">
            <v>651335</v>
          </cell>
          <cell r="H797">
            <v>186601</v>
          </cell>
        </row>
        <row r="798">
          <cell r="A798">
            <v>430544</v>
          </cell>
          <cell r="B798" t="str">
            <v>CHUVISCA</v>
          </cell>
          <cell r="C798" t="str">
            <v>RS</v>
          </cell>
          <cell r="D798">
            <v>1986</v>
          </cell>
          <cell r="E798">
            <v>497407</v>
          </cell>
          <cell r="F798">
            <v>388</v>
          </cell>
          <cell r="G798">
            <v>460811</v>
          </cell>
        </row>
        <row r="799">
          <cell r="A799">
            <v>500440</v>
          </cell>
          <cell r="B799" t="str">
            <v>INOCENCIA</v>
          </cell>
          <cell r="C799" t="str">
            <v>MS</v>
          </cell>
          <cell r="H799">
            <v>15233</v>
          </cell>
          <cell r="I799">
            <v>2403443</v>
          </cell>
        </row>
        <row r="800">
          <cell r="A800">
            <v>421185</v>
          </cell>
          <cell r="B800" t="str">
            <v>OURO VERDE</v>
          </cell>
          <cell r="C800" t="str">
            <v>SC</v>
          </cell>
          <cell r="D800">
            <v>21</v>
          </cell>
          <cell r="E800">
            <v>64116</v>
          </cell>
          <cell r="F800">
            <v>4</v>
          </cell>
          <cell r="G800">
            <v>309286</v>
          </cell>
          <cell r="H800">
            <v>1763</v>
          </cell>
          <cell r="I800">
            <v>1196464</v>
          </cell>
        </row>
        <row r="801">
          <cell r="A801">
            <v>353100</v>
          </cell>
          <cell r="B801" t="str">
            <v>MONCOES</v>
          </cell>
          <cell r="C801" t="str">
            <v>SP</v>
          </cell>
        </row>
        <row r="802">
          <cell r="A802">
            <v>431150</v>
          </cell>
          <cell r="B802" t="str">
            <v>LAVRAS DO SUL</v>
          </cell>
          <cell r="C802" t="str">
            <v>RS</v>
          </cell>
          <cell r="E802">
            <v>149907</v>
          </cell>
          <cell r="G802">
            <v>148616</v>
          </cell>
        </row>
        <row r="803">
          <cell r="A803">
            <v>320490</v>
          </cell>
          <cell r="B803" t="str">
            <v>SAO MATEUS</v>
          </cell>
          <cell r="C803" t="str">
            <v>ES</v>
          </cell>
        </row>
        <row r="804">
          <cell r="A804">
            <v>410690</v>
          </cell>
          <cell r="B804" t="str">
            <v>CURITIBA</v>
          </cell>
          <cell r="C804" t="str">
            <v>PR</v>
          </cell>
        </row>
        <row r="805">
          <cell r="A805">
            <v>320350</v>
          </cell>
          <cell r="B805" t="str">
            <v>MONTANHA</v>
          </cell>
          <cell r="C805" t="str">
            <v>ES</v>
          </cell>
        </row>
        <row r="806">
          <cell r="A806">
            <v>421315</v>
          </cell>
          <cell r="B806" t="str">
            <v>PLANALTO ALEGRE</v>
          </cell>
          <cell r="C806" t="str">
            <v>SC</v>
          </cell>
          <cell r="I806">
            <v>1655078</v>
          </cell>
        </row>
        <row r="807">
          <cell r="A807">
            <v>431330</v>
          </cell>
          <cell r="B807" t="str">
            <v>NOVA PRATA</v>
          </cell>
          <cell r="C807" t="str">
            <v>RS</v>
          </cell>
          <cell r="D807">
            <v>389552</v>
          </cell>
          <cell r="E807">
            <v>387372</v>
          </cell>
          <cell r="F807">
            <v>279656</v>
          </cell>
          <cell r="G807">
            <v>387091</v>
          </cell>
        </row>
        <row r="808">
          <cell r="A808">
            <v>521250</v>
          </cell>
          <cell r="B808" t="str">
            <v>LUZIANIA</v>
          </cell>
          <cell r="C808" t="str">
            <v>GO</v>
          </cell>
          <cell r="D808">
            <v>2042717</v>
          </cell>
          <cell r="E808">
            <v>9437486</v>
          </cell>
          <cell r="F808">
            <v>1573768</v>
          </cell>
          <cell r="G808">
            <v>8183087</v>
          </cell>
          <cell r="H808">
            <v>1031966</v>
          </cell>
          <cell r="I808">
            <v>102859717</v>
          </cell>
        </row>
        <row r="809">
          <cell r="A809">
            <v>430920</v>
          </cell>
          <cell r="B809" t="str">
            <v>GRAVATAI</v>
          </cell>
          <cell r="C809" t="str">
            <v>RS</v>
          </cell>
          <cell r="H809">
            <v>724014</v>
          </cell>
          <cell r="I809">
            <v>7236513</v>
          </cell>
        </row>
        <row r="810">
          <cell r="A810">
            <v>420207</v>
          </cell>
          <cell r="B810" t="str">
            <v>BALNEARIO GAIVOTA</v>
          </cell>
          <cell r="C810" t="str">
            <v>SC</v>
          </cell>
          <cell r="D810">
            <v>507990</v>
          </cell>
          <cell r="F810">
            <v>379022</v>
          </cell>
          <cell r="H810">
            <v>274857</v>
          </cell>
        </row>
        <row r="811">
          <cell r="A811">
            <v>352115</v>
          </cell>
          <cell r="B811" t="str">
            <v>IPIGUA</v>
          </cell>
          <cell r="C811" t="str">
            <v>SP</v>
          </cell>
          <cell r="D811">
            <v>12140</v>
          </cell>
          <cell r="E811">
            <v>231660</v>
          </cell>
          <cell r="F811">
            <v>41837</v>
          </cell>
          <cell r="G811">
            <v>146126</v>
          </cell>
          <cell r="H811">
            <v>9288</v>
          </cell>
        </row>
        <row r="812">
          <cell r="A812">
            <v>431130</v>
          </cell>
          <cell r="B812" t="str">
            <v>LAGOA VERMELHA</v>
          </cell>
          <cell r="C812" t="str">
            <v>RS</v>
          </cell>
          <cell r="D812">
            <v>346245</v>
          </cell>
          <cell r="E812">
            <v>3251481</v>
          </cell>
          <cell r="F812">
            <v>354933</v>
          </cell>
          <cell r="G812">
            <v>3585614</v>
          </cell>
          <cell r="H812">
            <v>156008</v>
          </cell>
        </row>
        <row r="813">
          <cell r="A813">
            <v>500110</v>
          </cell>
          <cell r="B813" t="str">
            <v>AQUIDAUANA</v>
          </cell>
          <cell r="C813" t="str">
            <v>MS</v>
          </cell>
          <cell r="D813">
            <v>853220</v>
          </cell>
          <cell r="F813">
            <v>532569</v>
          </cell>
          <cell r="G813">
            <v>30829557</v>
          </cell>
          <cell r="H813">
            <v>666869</v>
          </cell>
          <cell r="I813">
            <v>44532450</v>
          </cell>
        </row>
        <row r="814">
          <cell r="A814">
            <v>410700</v>
          </cell>
          <cell r="B814" t="str">
            <v>CURIUVA</v>
          </cell>
          <cell r="C814" t="str">
            <v>PR</v>
          </cell>
          <cell r="F814">
            <v>130861</v>
          </cell>
          <cell r="G814">
            <v>26209389</v>
          </cell>
          <cell r="H814">
            <v>73506</v>
          </cell>
          <cell r="I814">
            <v>47123280</v>
          </cell>
        </row>
        <row r="815">
          <cell r="A815">
            <v>431442</v>
          </cell>
          <cell r="B815" t="str">
            <v>PICADA CAFE</v>
          </cell>
          <cell r="C815" t="str">
            <v>RS</v>
          </cell>
          <cell r="D815">
            <v>38511</v>
          </cell>
          <cell r="E815">
            <v>272802</v>
          </cell>
          <cell r="F815">
            <v>21958</v>
          </cell>
          <cell r="G815">
            <v>303884</v>
          </cell>
        </row>
        <row r="816">
          <cell r="A816">
            <v>431036</v>
          </cell>
          <cell r="B816" t="str">
            <v>IMIGRANTE</v>
          </cell>
          <cell r="C816" t="str">
            <v>RS</v>
          </cell>
          <cell r="D816">
            <v>12821</v>
          </cell>
          <cell r="E816">
            <v>187951</v>
          </cell>
          <cell r="F816">
            <v>12307</v>
          </cell>
          <cell r="G816">
            <v>299975</v>
          </cell>
        </row>
        <row r="817">
          <cell r="A817">
            <v>353530</v>
          </cell>
          <cell r="B817" t="str">
            <v>PALMITAL</v>
          </cell>
          <cell r="C817" t="str">
            <v>SP</v>
          </cell>
          <cell r="D817">
            <v>230650</v>
          </cell>
          <cell r="E817">
            <v>285159</v>
          </cell>
          <cell r="F817">
            <v>244512</v>
          </cell>
          <cell r="G817">
            <v>1123898</v>
          </cell>
          <cell r="H817">
            <v>151666</v>
          </cell>
        </row>
        <row r="818">
          <cell r="A818">
            <v>412460</v>
          </cell>
          <cell r="B818" t="str">
            <v>SAO CARLOS DO IVAI</v>
          </cell>
          <cell r="C818" t="str">
            <v>PR</v>
          </cell>
          <cell r="D818">
            <v>6841</v>
          </cell>
          <cell r="E818">
            <v>786244</v>
          </cell>
          <cell r="F818">
            <v>5210</v>
          </cell>
          <cell r="G818">
            <v>748436</v>
          </cell>
          <cell r="H818">
            <v>3424</v>
          </cell>
        </row>
        <row r="819">
          <cell r="A819">
            <v>420040</v>
          </cell>
          <cell r="B819" t="str">
            <v>AGUA DOCE</v>
          </cell>
          <cell r="C819" t="str">
            <v>SC</v>
          </cell>
          <cell r="D819">
            <v>879</v>
          </cell>
          <cell r="E819">
            <v>484765</v>
          </cell>
          <cell r="F819">
            <v>12934</v>
          </cell>
          <cell r="G819">
            <v>484502</v>
          </cell>
          <cell r="H819">
            <v>7694</v>
          </cell>
        </row>
        <row r="820">
          <cell r="A820">
            <v>350430</v>
          </cell>
          <cell r="B820" t="str">
            <v>AVAI</v>
          </cell>
          <cell r="C820" t="str">
            <v>SP</v>
          </cell>
          <cell r="D820">
            <v>631</v>
          </cell>
          <cell r="F820">
            <v>60296</v>
          </cell>
          <cell r="H820">
            <v>3815</v>
          </cell>
        </row>
        <row r="821">
          <cell r="A821">
            <v>420670</v>
          </cell>
          <cell r="B821" t="str">
            <v>HERVAL D'OESTE</v>
          </cell>
          <cell r="C821" t="str">
            <v>SC</v>
          </cell>
          <cell r="D821">
            <v>697</v>
          </cell>
          <cell r="E821">
            <v>519304</v>
          </cell>
          <cell r="F821">
            <v>1952</v>
          </cell>
          <cell r="G821">
            <v>711124</v>
          </cell>
          <cell r="H821">
            <v>384</v>
          </cell>
          <cell r="I821">
            <v>730806</v>
          </cell>
        </row>
        <row r="822">
          <cell r="A822">
            <v>410440</v>
          </cell>
          <cell r="B822" t="str">
            <v>CANDIDO DE ABREU</v>
          </cell>
          <cell r="C822" t="str">
            <v>PR</v>
          </cell>
          <cell r="D822">
            <v>53223</v>
          </cell>
          <cell r="E822">
            <v>1726538</v>
          </cell>
          <cell r="F822">
            <v>28871</v>
          </cell>
          <cell r="G822">
            <v>42743867</v>
          </cell>
          <cell r="H822">
            <v>38870</v>
          </cell>
          <cell r="I822">
            <v>39983404</v>
          </cell>
        </row>
        <row r="823">
          <cell r="A823">
            <v>432210</v>
          </cell>
          <cell r="B823" t="str">
            <v>TUCUNDUVA</v>
          </cell>
          <cell r="C823" t="str">
            <v>RS</v>
          </cell>
          <cell r="D823">
            <v>170744</v>
          </cell>
          <cell r="E823">
            <v>1373708</v>
          </cell>
          <cell r="F823">
            <v>55835</v>
          </cell>
          <cell r="G823">
            <v>1326969</v>
          </cell>
        </row>
        <row r="824">
          <cell r="A824">
            <v>510267</v>
          </cell>
          <cell r="B824" t="str">
            <v>CAMPO VERDE</v>
          </cell>
          <cell r="C824" t="str">
            <v>MT</v>
          </cell>
          <cell r="D824">
            <v>210474</v>
          </cell>
          <cell r="F824">
            <v>226349</v>
          </cell>
          <cell r="G824">
            <v>1635229</v>
          </cell>
          <cell r="I824">
            <v>1610042</v>
          </cell>
        </row>
        <row r="825">
          <cell r="A825">
            <v>352110</v>
          </cell>
          <cell r="B825" t="str">
            <v>IPEUNA</v>
          </cell>
          <cell r="C825" t="str">
            <v>SP</v>
          </cell>
          <cell r="D825">
            <v>76771</v>
          </cell>
          <cell r="E825">
            <v>301860</v>
          </cell>
          <cell r="F825">
            <v>81181</v>
          </cell>
          <cell r="G825">
            <v>5926819</v>
          </cell>
          <cell r="H825">
            <v>71323</v>
          </cell>
          <cell r="I825">
            <v>4777165</v>
          </cell>
        </row>
        <row r="826">
          <cell r="A826">
            <v>510550</v>
          </cell>
          <cell r="B826" t="str">
            <v>VILA BELA DA SANTISSIMA TRINDADE</v>
          </cell>
          <cell r="C826" t="str">
            <v>MT</v>
          </cell>
          <cell r="D826">
            <v>8637</v>
          </cell>
          <cell r="E826">
            <v>285276</v>
          </cell>
          <cell r="F826">
            <v>4032</v>
          </cell>
          <cell r="G826">
            <v>54676</v>
          </cell>
          <cell r="H826">
            <v>13964</v>
          </cell>
        </row>
        <row r="827">
          <cell r="A827">
            <v>430950</v>
          </cell>
          <cell r="B827" t="str">
            <v>GUARANI DAS MISSOES</v>
          </cell>
          <cell r="C827" t="str">
            <v>RS</v>
          </cell>
          <cell r="D827">
            <v>22738</v>
          </cell>
          <cell r="E827">
            <v>526934</v>
          </cell>
          <cell r="F827">
            <v>4584</v>
          </cell>
          <cell r="G827">
            <v>283481</v>
          </cell>
          <cell r="H827">
            <v>3531</v>
          </cell>
        </row>
        <row r="828">
          <cell r="A828">
            <v>410890</v>
          </cell>
          <cell r="B828" t="str">
            <v>GUAIRACA</v>
          </cell>
          <cell r="C828" t="str">
            <v>PR</v>
          </cell>
          <cell r="D828">
            <v>24299</v>
          </cell>
          <cell r="E828">
            <v>328760</v>
          </cell>
          <cell r="F828">
            <v>977</v>
          </cell>
          <cell r="G828">
            <v>393144</v>
          </cell>
        </row>
        <row r="829">
          <cell r="A829">
            <v>521200</v>
          </cell>
          <cell r="B829" t="str">
            <v>JAUPACI</v>
          </cell>
          <cell r="C829" t="str">
            <v>GO</v>
          </cell>
          <cell r="E829">
            <v>82233</v>
          </cell>
          <cell r="I829">
            <v>288963</v>
          </cell>
        </row>
        <row r="830">
          <cell r="A830">
            <v>430290</v>
          </cell>
          <cell r="B830" t="str">
            <v>CACEQUI</v>
          </cell>
          <cell r="C830" t="str">
            <v>RS</v>
          </cell>
          <cell r="I830">
            <v>599574</v>
          </cell>
        </row>
        <row r="831">
          <cell r="A831">
            <v>410490</v>
          </cell>
          <cell r="B831" t="str">
            <v>CASTRO</v>
          </cell>
          <cell r="C831" t="str">
            <v>PR</v>
          </cell>
          <cell r="H831">
            <v>125933</v>
          </cell>
          <cell r="I831">
            <v>48116487</v>
          </cell>
        </row>
        <row r="832">
          <cell r="A832">
            <v>432090</v>
          </cell>
          <cell r="B832" t="str">
            <v>TAPEJARA</v>
          </cell>
          <cell r="C832" t="str">
            <v>RS</v>
          </cell>
          <cell r="D832">
            <v>256275</v>
          </cell>
          <cell r="E832">
            <v>1671762</v>
          </cell>
          <cell r="F832">
            <v>612492</v>
          </cell>
          <cell r="G832">
            <v>1465870</v>
          </cell>
          <cell r="H832">
            <v>535</v>
          </cell>
          <cell r="I832">
            <v>1590057</v>
          </cell>
        </row>
        <row r="833">
          <cell r="A833">
            <v>320010</v>
          </cell>
          <cell r="B833" t="str">
            <v>AFONSO CLAUDIO</v>
          </cell>
          <cell r="C833" t="str">
            <v>ES</v>
          </cell>
        </row>
        <row r="834">
          <cell r="A834">
            <v>355300</v>
          </cell>
          <cell r="B834" t="str">
            <v>TAGUAI</v>
          </cell>
          <cell r="C834" t="str">
            <v>SP</v>
          </cell>
          <cell r="D834">
            <v>1336</v>
          </cell>
          <cell r="E834">
            <v>684783</v>
          </cell>
          <cell r="F834">
            <v>3713</v>
          </cell>
          <cell r="G834">
            <v>562545</v>
          </cell>
          <cell r="H834">
            <v>565</v>
          </cell>
          <cell r="I834">
            <v>2465699</v>
          </cell>
        </row>
        <row r="835">
          <cell r="A835">
            <v>510460</v>
          </cell>
          <cell r="B835" t="str">
            <v>ITIQUIRA</v>
          </cell>
          <cell r="C835" t="str">
            <v>MT</v>
          </cell>
          <cell r="D835">
            <v>258746</v>
          </cell>
          <cell r="E835">
            <v>1548552</v>
          </cell>
          <cell r="F835">
            <v>223494</v>
          </cell>
          <cell r="G835">
            <v>1360854</v>
          </cell>
          <cell r="H835">
            <v>198768</v>
          </cell>
        </row>
        <row r="836">
          <cell r="A836">
            <v>432135</v>
          </cell>
          <cell r="B836" t="str">
            <v>TAVARES</v>
          </cell>
          <cell r="C836" t="str">
            <v>RS</v>
          </cell>
          <cell r="D836">
            <v>512</v>
          </cell>
          <cell r="E836">
            <v>174840</v>
          </cell>
          <cell r="F836">
            <v>1245</v>
          </cell>
          <cell r="G836">
            <v>84676</v>
          </cell>
          <cell r="H836">
            <v>2392</v>
          </cell>
        </row>
        <row r="837">
          <cell r="A837">
            <v>412410</v>
          </cell>
          <cell r="B837" t="str">
            <v>SANTO ANTONIO DA PLATINA</v>
          </cell>
          <cell r="C837" t="str">
            <v>PR</v>
          </cell>
          <cell r="D837">
            <v>242212</v>
          </cell>
          <cell r="E837">
            <v>1280329</v>
          </cell>
          <cell r="F837">
            <v>70642</v>
          </cell>
          <cell r="G837">
            <v>30492686</v>
          </cell>
          <cell r="H837">
            <v>74914</v>
          </cell>
          <cell r="I837">
            <v>35404257</v>
          </cell>
        </row>
        <row r="838">
          <cell r="A838">
            <v>431640</v>
          </cell>
          <cell r="B838" t="str">
            <v>ROSARIO DO SUL</v>
          </cell>
          <cell r="C838" t="str">
            <v>RS</v>
          </cell>
          <cell r="D838">
            <v>10667</v>
          </cell>
          <cell r="E838">
            <v>804846</v>
          </cell>
          <cell r="F838">
            <v>15688</v>
          </cell>
          <cell r="G838">
            <v>706002</v>
          </cell>
          <cell r="H838">
            <v>10794</v>
          </cell>
        </row>
        <row r="839">
          <cell r="A839">
            <v>430660</v>
          </cell>
          <cell r="B839" t="str">
            <v>DOM PEDRITO</v>
          </cell>
          <cell r="C839" t="str">
            <v>RS</v>
          </cell>
          <cell r="D839">
            <v>5488</v>
          </cell>
          <cell r="E839">
            <v>1110816</v>
          </cell>
          <cell r="F839">
            <v>22338</v>
          </cell>
          <cell r="G839">
            <v>1689427</v>
          </cell>
          <cell r="H839">
            <v>8033</v>
          </cell>
        </row>
        <row r="840">
          <cell r="A840">
            <v>430057</v>
          </cell>
          <cell r="B840" t="str">
            <v>ALTO FELIZ</v>
          </cell>
          <cell r="C840" t="str">
            <v>RS</v>
          </cell>
          <cell r="D840">
            <v>33285</v>
          </cell>
          <cell r="E840">
            <v>176698</v>
          </cell>
          <cell r="F840">
            <v>47523</v>
          </cell>
          <cell r="G840">
            <v>149482</v>
          </cell>
          <cell r="H840">
            <v>23790</v>
          </cell>
        </row>
        <row r="841">
          <cell r="A841">
            <v>432067</v>
          </cell>
          <cell r="B841" t="str">
            <v>SINIMBU</v>
          </cell>
          <cell r="C841" t="str">
            <v>RS</v>
          </cell>
        </row>
        <row r="842">
          <cell r="A842">
            <v>411380</v>
          </cell>
          <cell r="B842" t="str">
            <v>LUPIONOPOLIS</v>
          </cell>
          <cell r="C842" t="str">
            <v>PR</v>
          </cell>
          <cell r="D842">
            <v>14539</v>
          </cell>
          <cell r="E842">
            <v>527468</v>
          </cell>
          <cell r="F842">
            <v>30542</v>
          </cell>
          <cell r="G842">
            <v>558201</v>
          </cell>
        </row>
        <row r="843">
          <cell r="A843">
            <v>270860</v>
          </cell>
          <cell r="B843" t="str">
            <v>SAO MIGUEL DOS CAMPOS</v>
          </cell>
          <cell r="C843" t="str">
            <v>AL</v>
          </cell>
          <cell r="D843">
            <v>243683</v>
          </cell>
          <cell r="E843">
            <v>8277</v>
          </cell>
          <cell r="F843">
            <v>14288</v>
          </cell>
          <cell r="G843">
            <v>16854</v>
          </cell>
          <cell r="I843">
            <v>40</v>
          </cell>
        </row>
        <row r="844">
          <cell r="A844">
            <v>432143</v>
          </cell>
          <cell r="B844" t="str">
            <v>TERRA DE AREIA</v>
          </cell>
          <cell r="C844" t="str">
            <v>RS</v>
          </cell>
          <cell r="D844">
            <v>41500</v>
          </cell>
          <cell r="E844">
            <v>79410</v>
          </cell>
        </row>
        <row r="845">
          <cell r="A845">
            <v>351190</v>
          </cell>
          <cell r="B845" t="str">
            <v>CLEMENTINA</v>
          </cell>
          <cell r="C845" t="str">
            <v>SP</v>
          </cell>
          <cell r="E845">
            <v>8397</v>
          </cell>
          <cell r="F845">
            <v>1500</v>
          </cell>
          <cell r="G845">
            <v>216932</v>
          </cell>
          <cell r="H845">
            <v>2390</v>
          </cell>
          <cell r="I845">
            <v>284780</v>
          </cell>
        </row>
        <row r="846">
          <cell r="A846">
            <v>412635</v>
          </cell>
          <cell r="B846" t="str">
            <v>SERRANOPOLIS DO IGUACU</v>
          </cell>
          <cell r="C846" t="str">
            <v>PR</v>
          </cell>
          <cell r="E846">
            <v>84378</v>
          </cell>
          <cell r="F846">
            <v>485</v>
          </cell>
          <cell r="I846">
            <v>135678</v>
          </cell>
        </row>
        <row r="847">
          <cell r="A847">
            <v>410550</v>
          </cell>
          <cell r="B847" t="str">
            <v>CIANORTE</v>
          </cell>
          <cell r="C847" t="str">
            <v>PR</v>
          </cell>
          <cell r="D847">
            <v>130</v>
          </cell>
          <cell r="E847">
            <v>287</v>
          </cell>
          <cell r="F847">
            <v>73</v>
          </cell>
          <cell r="G847">
            <v>952</v>
          </cell>
          <cell r="I847">
            <v>4292</v>
          </cell>
        </row>
        <row r="848">
          <cell r="A848">
            <v>421840</v>
          </cell>
          <cell r="B848" t="str">
            <v>TREZE DE MAIO</v>
          </cell>
          <cell r="C848" t="str">
            <v>SC</v>
          </cell>
          <cell r="D848">
            <v>107629</v>
          </cell>
          <cell r="E848">
            <v>742229</v>
          </cell>
          <cell r="F848">
            <v>125393</v>
          </cell>
          <cell r="H848">
            <v>79869</v>
          </cell>
        </row>
        <row r="849">
          <cell r="A849">
            <v>320260</v>
          </cell>
          <cell r="B849" t="str">
            <v>ICONHA</v>
          </cell>
          <cell r="C849" t="str">
            <v>ES</v>
          </cell>
          <cell r="D849">
            <v>105880</v>
          </cell>
          <cell r="E849">
            <v>493615</v>
          </cell>
          <cell r="F849">
            <v>82056</v>
          </cell>
        </row>
        <row r="850">
          <cell r="A850">
            <v>410335</v>
          </cell>
          <cell r="B850" t="str">
            <v>BRAGANEY</v>
          </cell>
          <cell r="C850" t="str">
            <v>PR</v>
          </cell>
          <cell r="D850">
            <v>3193</v>
          </cell>
          <cell r="E850">
            <v>970691</v>
          </cell>
          <cell r="F850">
            <v>555</v>
          </cell>
          <cell r="G850">
            <v>1038518</v>
          </cell>
          <cell r="H850">
            <v>11071</v>
          </cell>
          <cell r="I850">
            <v>555781</v>
          </cell>
        </row>
        <row r="851">
          <cell r="A851">
            <v>431540</v>
          </cell>
          <cell r="B851" t="str">
            <v>REDENTORA</v>
          </cell>
          <cell r="C851" t="str">
            <v>RS</v>
          </cell>
          <cell r="D851">
            <v>10267</v>
          </cell>
          <cell r="E851">
            <v>1032662</v>
          </cell>
          <cell r="F851">
            <v>7941</v>
          </cell>
          <cell r="G851">
            <v>919629</v>
          </cell>
        </row>
        <row r="852">
          <cell r="A852">
            <v>410560</v>
          </cell>
          <cell r="B852" t="str">
            <v>CIDADE GAUCHA</v>
          </cell>
          <cell r="C852" t="str">
            <v>PR</v>
          </cell>
          <cell r="D852">
            <v>1025</v>
          </cell>
          <cell r="E852">
            <v>628286</v>
          </cell>
          <cell r="F852">
            <v>2256</v>
          </cell>
          <cell r="G852">
            <v>692335</v>
          </cell>
        </row>
        <row r="853">
          <cell r="A853">
            <v>351515</v>
          </cell>
          <cell r="B853" t="str">
            <v>ENGENHEIRO COELHO</v>
          </cell>
          <cell r="C853" t="str">
            <v>SP</v>
          </cell>
          <cell r="D853">
            <v>9</v>
          </cell>
          <cell r="H853">
            <v>1397</v>
          </cell>
        </row>
        <row r="854">
          <cell r="A854">
            <v>431055</v>
          </cell>
          <cell r="B854" t="str">
            <v>ITACURUBI</v>
          </cell>
          <cell r="C854" t="str">
            <v>RS</v>
          </cell>
          <cell r="E854">
            <v>139026</v>
          </cell>
          <cell r="F854">
            <v>1</v>
          </cell>
          <cell r="G854">
            <v>133329</v>
          </cell>
        </row>
        <row r="855">
          <cell r="A855">
            <v>431849</v>
          </cell>
          <cell r="B855" t="str">
            <v>SAO JOSE DO INHACORA</v>
          </cell>
          <cell r="C855" t="str">
            <v>RS</v>
          </cell>
          <cell r="D855">
            <v>115</v>
          </cell>
          <cell r="E855">
            <v>268775</v>
          </cell>
          <cell r="F855">
            <v>194</v>
          </cell>
          <cell r="G855">
            <v>229838</v>
          </cell>
        </row>
        <row r="856">
          <cell r="A856">
            <v>353480</v>
          </cell>
          <cell r="B856" t="str">
            <v>OURO VERDE</v>
          </cell>
          <cell r="C856" t="str">
            <v>SP</v>
          </cell>
          <cell r="G856">
            <v>288930</v>
          </cell>
        </row>
        <row r="857">
          <cell r="A857">
            <v>354040</v>
          </cell>
          <cell r="B857" t="str">
            <v>POPULINA</v>
          </cell>
          <cell r="C857" t="str">
            <v>SP</v>
          </cell>
          <cell r="E857">
            <v>514918</v>
          </cell>
        </row>
        <row r="858">
          <cell r="A858">
            <v>320316</v>
          </cell>
          <cell r="B858" t="str">
            <v>LARANJA DA TERRA</v>
          </cell>
          <cell r="C858" t="str">
            <v>ES</v>
          </cell>
        </row>
        <row r="859">
          <cell r="A859">
            <v>500797</v>
          </cell>
          <cell r="B859" t="str">
            <v>TAQUARUSSU</v>
          </cell>
          <cell r="C859" t="str">
            <v>MS</v>
          </cell>
          <cell r="H859">
            <v>60</v>
          </cell>
          <cell r="I859">
            <v>2516503</v>
          </cell>
        </row>
        <row r="860">
          <cell r="A860">
            <v>430260</v>
          </cell>
          <cell r="B860" t="str">
            <v>BRAGA</v>
          </cell>
          <cell r="C860" t="str">
            <v>RS</v>
          </cell>
        </row>
        <row r="861">
          <cell r="A861">
            <v>351580</v>
          </cell>
          <cell r="B861" t="str">
            <v>FLORA RICA</v>
          </cell>
          <cell r="C861" t="str">
            <v>SP</v>
          </cell>
        </row>
        <row r="862">
          <cell r="A862">
            <v>420420</v>
          </cell>
          <cell r="B862" t="str">
            <v>CHAPECO</v>
          </cell>
          <cell r="C862" t="str">
            <v>SC</v>
          </cell>
          <cell r="D862">
            <v>7051819</v>
          </cell>
          <cell r="E862">
            <v>11644718</v>
          </cell>
          <cell r="F862">
            <v>3286147</v>
          </cell>
          <cell r="G862">
            <v>235129859</v>
          </cell>
          <cell r="H862">
            <v>3924383</v>
          </cell>
          <cell r="I862">
            <v>236858142</v>
          </cell>
        </row>
        <row r="863">
          <cell r="A863">
            <v>431570</v>
          </cell>
          <cell r="B863" t="str">
            <v>RIO PARDO</v>
          </cell>
          <cell r="C863" t="str">
            <v>RS</v>
          </cell>
          <cell r="D863">
            <v>314794</v>
          </cell>
          <cell r="E863">
            <v>30981679</v>
          </cell>
          <cell r="F863">
            <v>316399</v>
          </cell>
          <cell r="G863">
            <v>31204800</v>
          </cell>
          <cell r="H863">
            <v>243759</v>
          </cell>
        </row>
        <row r="864">
          <cell r="A864">
            <v>420243</v>
          </cell>
          <cell r="B864" t="str">
            <v>BOCAINA DO SUL</v>
          </cell>
          <cell r="C864" t="str">
            <v>SC</v>
          </cell>
          <cell r="D864">
            <v>6092</v>
          </cell>
          <cell r="E864">
            <v>251915</v>
          </cell>
          <cell r="F864">
            <v>36694</v>
          </cell>
          <cell r="G864">
            <v>10530759</v>
          </cell>
          <cell r="H864">
            <v>8989</v>
          </cell>
          <cell r="I864">
            <v>7565937</v>
          </cell>
        </row>
        <row r="865">
          <cell r="A865">
            <v>352190</v>
          </cell>
          <cell r="B865" t="str">
            <v>ITAJOBI</v>
          </cell>
          <cell r="C865" t="str">
            <v>SP</v>
          </cell>
        </row>
        <row r="866">
          <cell r="A866">
            <v>410580</v>
          </cell>
          <cell r="B866" t="str">
            <v>COLOMBO</v>
          </cell>
          <cell r="C866" t="str">
            <v>PR</v>
          </cell>
          <cell r="H866">
            <v>173592</v>
          </cell>
          <cell r="I866">
            <v>81897627</v>
          </cell>
        </row>
        <row r="867">
          <cell r="A867">
            <v>350620</v>
          </cell>
          <cell r="B867" t="str">
            <v>BENTO DE ABREU</v>
          </cell>
          <cell r="C867" t="str">
            <v>SP</v>
          </cell>
          <cell r="D867">
            <v>6712</v>
          </cell>
          <cell r="E867">
            <v>1315525</v>
          </cell>
          <cell r="G867">
            <v>982191</v>
          </cell>
          <cell r="I867">
            <v>2912496</v>
          </cell>
        </row>
        <row r="868">
          <cell r="A868">
            <v>431880</v>
          </cell>
          <cell r="B868" t="str">
            <v>SAO LOURENCO DO SUL</v>
          </cell>
          <cell r="C868" t="str">
            <v>RS</v>
          </cell>
          <cell r="D868">
            <v>272588</v>
          </cell>
          <cell r="E868">
            <v>32452199</v>
          </cell>
          <cell r="F868">
            <v>81256</v>
          </cell>
          <cell r="G868">
            <v>32315836</v>
          </cell>
          <cell r="H868">
            <v>45515</v>
          </cell>
          <cell r="I868">
            <v>65849276</v>
          </cell>
        </row>
        <row r="869">
          <cell r="A869">
            <v>410860</v>
          </cell>
          <cell r="B869" t="str">
            <v>GOIOERE</v>
          </cell>
          <cell r="C869" t="str">
            <v>PR</v>
          </cell>
          <cell r="D869">
            <v>35732</v>
          </cell>
          <cell r="E869">
            <v>12557</v>
          </cell>
          <cell r="F869">
            <v>25747</v>
          </cell>
          <cell r="G869">
            <v>835730</v>
          </cell>
          <cell r="H869">
            <v>63212</v>
          </cell>
          <cell r="I869">
            <v>7317343</v>
          </cell>
        </row>
        <row r="870">
          <cell r="A870">
            <v>351330</v>
          </cell>
          <cell r="B870" t="str">
            <v>CRUZALIA</v>
          </cell>
          <cell r="C870" t="str">
            <v>SP</v>
          </cell>
          <cell r="D870">
            <v>768</v>
          </cell>
          <cell r="E870">
            <v>204638</v>
          </cell>
          <cell r="F870">
            <v>261</v>
          </cell>
          <cell r="G870">
            <v>257160</v>
          </cell>
          <cell r="H870">
            <v>3575</v>
          </cell>
        </row>
        <row r="871">
          <cell r="A871">
            <v>350340</v>
          </cell>
          <cell r="B871" t="str">
            <v>AREALVA</v>
          </cell>
          <cell r="C871" t="str">
            <v>SP</v>
          </cell>
          <cell r="D871">
            <v>3289</v>
          </cell>
          <cell r="E871">
            <v>212074</v>
          </cell>
          <cell r="F871">
            <v>157</v>
          </cell>
          <cell r="G871">
            <v>1758126</v>
          </cell>
          <cell r="H871">
            <v>673</v>
          </cell>
          <cell r="I871">
            <v>3032059</v>
          </cell>
        </row>
        <row r="872">
          <cell r="A872">
            <v>291685</v>
          </cell>
          <cell r="B872" t="str">
            <v>ITATIM</v>
          </cell>
          <cell r="C872" t="str">
            <v>BA</v>
          </cell>
          <cell r="F872">
            <v>140382</v>
          </cell>
          <cell r="G872">
            <v>5092125</v>
          </cell>
          <cell r="H872">
            <v>89793</v>
          </cell>
          <cell r="I872">
            <v>5500939</v>
          </cell>
        </row>
        <row r="873">
          <cell r="A873">
            <v>420710</v>
          </cell>
          <cell r="B873" t="str">
            <v>ILHOTA</v>
          </cell>
          <cell r="C873" t="str">
            <v>SC</v>
          </cell>
          <cell r="D873">
            <v>60668</v>
          </cell>
          <cell r="E873">
            <v>721929</v>
          </cell>
          <cell r="F873">
            <v>65782</v>
          </cell>
          <cell r="G873">
            <v>601436</v>
          </cell>
          <cell r="H873">
            <v>17090</v>
          </cell>
        </row>
        <row r="874">
          <cell r="A874">
            <v>420880</v>
          </cell>
          <cell r="B874" t="str">
            <v>JAGUARUNA</v>
          </cell>
          <cell r="C874" t="str">
            <v>SC</v>
          </cell>
          <cell r="D874">
            <v>145183</v>
          </cell>
          <cell r="F874">
            <v>141931</v>
          </cell>
          <cell r="H874">
            <v>73579</v>
          </cell>
        </row>
        <row r="875">
          <cell r="A875">
            <v>411970</v>
          </cell>
          <cell r="B875" t="str">
            <v>PLANALTINA DO PARANA</v>
          </cell>
          <cell r="C875" t="str">
            <v>PR</v>
          </cell>
          <cell r="D875">
            <v>5744</v>
          </cell>
          <cell r="E875">
            <v>538976</v>
          </cell>
          <cell r="F875">
            <v>4617</v>
          </cell>
          <cell r="G875">
            <v>608752</v>
          </cell>
        </row>
        <row r="876">
          <cell r="A876">
            <v>430467</v>
          </cell>
          <cell r="B876" t="str">
            <v>CAPIVARI DO SUL</v>
          </cell>
          <cell r="C876" t="str">
            <v>RS</v>
          </cell>
          <cell r="F876">
            <v>4751</v>
          </cell>
        </row>
        <row r="877">
          <cell r="A877">
            <v>431407</v>
          </cell>
          <cell r="B877" t="str">
            <v>PASSO DO SOBRADO</v>
          </cell>
          <cell r="C877" t="str">
            <v>RS</v>
          </cell>
          <cell r="D877">
            <v>4791</v>
          </cell>
          <cell r="F877">
            <v>3177</v>
          </cell>
        </row>
        <row r="878">
          <cell r="A878">
            <v>411600</v>
          </cell>
          <cell r="B878" t="str">
            <v>MIRASELVA</v>
          </cell>
          <cell r="C878" t="str">
            <v>PR</v>
          </cell>
          <cell r="D878">
            <v>3256</v>
          </cell>
          <cell r="E878">
            <v>369823</v>
          </cell>
          <cell r="F878">
            <v>4693</v>
          </cell>
          <cell r="G878">
            <v>354651</v>
          </cell>
        </row>
        <row r="879">
          <cell r="A879">
            <v>421850</v>
          </cell>
          <cell r="B879" t="str">
            <v>TREZE TILIAS</v>
          </cell>
          <cell r="C879" t="str">
            <v>SC</v>
          </cell>
          <cell r="H879">
            <v>2420</v>
          </cell>
          <cell r="I879">
            <v>2513865</v>
          </cell>
        </row>
        <row r="880">
          <cell r="A880">
            <v>350910</v>
          </cell>
          <cell r="B880" t="str">
            <v>CAIUA</v>
          </cell>
          <cell r="C880" t="str">
            <v>SP</v>
          </cell>
          <cell r="F880">
            <v>52806</v>
          </cell>
          <cell r="G880">
            <v>21532</v>
          </cell>
          <cell r="I880">
            <v>19603</v>
          </cell>
        </row>
        <row r="881">
          <cell r="A881">
            <v>355730</v>
          </cell>
          <cell r="B881" t="str">
            <v>ESTIVA GERBI</v>
          </cell>
          <cell r="C881" t="str">
            <v>SP</v>
          </cell>
          <cell r="H881">
            <v>2440</v>
          </cell>
          <cell r="I881">
            <v>3437418</v>
          </cell>
        </row>
        <row r="882">
          <cell r="A882">
            <v>431040</v>
          </cell>
          <cell r="B882" t="str">
            <v>INDEPENDENCIA</v>
          </cell>
          <cell r="C882" t="str">
            <v>RS</v>
          </cell>
          <cell r="D882">
            <v>4951</v>
          </cell>
          <cell r="E882">
            <v>405211</v>
          </cell>
          <cell r="F882">
            <v>9348</v>
          </cell>
          <cell r="G882">
            <v>320240</v>
          </cell>
        </row>
        <row r="883">
          <cell r="A883">
            <v>420395</v>
          </cell>
          <cell r="B883" t="str">
            <v>CAPIVARI DE BAIXO</v>
          </cell>
          <cell r="C883" t="str">
            <v>SC</v>
          </cell>
          <cell r="D883">
            <v>142140</v>
          </cell>
          <cell r="E883">
            <v>1380877</v>
          </cell>
          <cell r="F883">
            <v>1340</v>
          </cell>
          <cell r="G883">
            <v>1159159</v>
          </cell>
          <cell r="H883">
            <v>87528</v>
          </cell>
        </row>
        <row r="884">
          <cell r="A884">
            <v>430783</v>
          </cell>
          <cell r="B884" t="str">
            <v>EUGENIO DE CASTRO</v>
          </cell>
          <cell r="C884" t="str">
            <v>RS</v>
          </cell>
          <cell r="D884">
            <v>100</v>
          </cell>
          <cell r="E884">
            <v>41934</v>
          </cell>
          <cell r="G884">
            <v>41258</v>
          </cell>
        </row>
        <row r="885">
          <cell r="A885">
            <v>430843</v>
          </cell>
          <cell r="B885" t="str">
            <v>FORQUETINHA</v>
          </cell>
          <cell r="C885" t="str">
            <v>RS</v>
          </cell>
          <cell r="E885">
            <v>56857</v>
          </cell>
          <cell r="G885">
            <v>59962</v>
          </cell>
        </row>
        <row r="886">
          <cell r="A886">
            <v>430215</v>
          </cell>
          <cell r="B886" t="str">
            <v>BOA VISTA DAS MISSOES</v>
          </cell>
          <cell r="C886" t="str">
            <v>RS</v>
          </cell>
        </row>
        <row r="887">
          <cell r="A887">
            <v>350090</v>
          </cell>
          <cell r="B887" t="str">
            <v>ALTAIR</v>
          </cell>
          <cell r="C887" t="str">
            <v>SP</v>
          </cell>
          <cell r="G887">
            <v>1107464</v>
          </cell>
          <cell r="I887">
            <v>1826401</v>
          </cell>
        </row>
        <row r="888">
          <cell r="A888">
            <v>431180</v>
          </cell>
          <cell r="B888" t="str">
            <v>MARAU</v>
          </cell>
          <cell r="C888" t="str">
            <v>RS</v>
          </cell>
          <cell r="G888">
            <v>28960</v>
          </cell>
        </row>
        <row r="889">
          <cell r="A889">
            <v>421920</v>
          </cell>
          <cell r="B889" t="str">
            <v>VIDAL RAMOS</v>
          </cell>
          <cell r="C889" t="str">
            <v>SC</v>
          </cell>
        </row>
        <row r="890">
          <cell r="A890">
            <v>353160</v>
          </cell>
          <cell r="B890" t="str">
            <v>MONTE CASTELO</v>
          </cell>
          <cell r="C890" t="str">
            <v>SP</v>
          </cell>
          <cell r="I890">
            <v>2335915</v>
          </cell>
        </row>
        <row r="891">
          <cell r="A891">
            <v>420110</v>
          </cell>
          <cell r="B891" t="str">
            <v>ANITAPOLIS</v>
          </cell>
          <cell r="C891" t="str">
            <v>SC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2587" sqref="A258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4245</v>
      </c>
      <c r="F14" s="7" t="s">
        <v>29</v>
      </c>
      <c r="G14" s="20" t="s">
        <v>4245</v>
      </c>
      <c r="H14" s="7" t="s">
        <v>29</v>
      </c>
      <c r="I14" s="20" t="s">
        <v>4245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Sim</v>
      </c>
      <c r="H26" s="8" t="str">
        <f>VLOOKUP(A26,Planilha1!A:Y,23,FALSE)</f>
        <v>Sim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Sim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Sim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Sim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Sim</v>
      </c>
      <c r="H69" s="8" t="str">
        <f>VLOOKUP(A69,Planilha1!A:Y,23,FALSE)</f>
        <v>Sim</v>
      </c>
      <c r="I69" s="8" t="str">
        <f>VLOOKUP(A69,Planilha1!A:Y,24,FALSE)</f>
        <v>Sim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Sim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Sim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Sim</v>
      </c>
      <c r="H98" s="8" t="str">
        <f>VLOOKUP(A98,Planilha1!A:Y,23,FALSE)</f>
        <v>Sim</v>
      </c>
      <c r="I98" s="8" t="str">
        <f>VLOOKUP(A98,Planilha1!A:Y,24,FALSE)</f>
        <v>Sim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Sim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Sim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Sim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Sim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Sim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Sim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Sim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Sim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Sim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Sim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Sim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Não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Sim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Sim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Sim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Sim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Sim</v>
      </c>
      <c r="G280" s="8" t="str">
        <f>VLOOKUP(A280,Planilha1!A:Y,22,FALSE)</f>
        <v>Não</v>
      </c>
      <c r="H280" s="8" t="str">
        <f>VLOOKUP(A280,Planilha1!A:Y,23,FALSE)</f>
        <v>Sim</v>
      </c>
      <c r="I280" s="8" t="str">
        <f>VLOOKUP(A280,Planilha1!A:Y,24,FALSE)</f>
        <v>Não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Sim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Sim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Sim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Sim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Sim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Sim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Sim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Sim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Sim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Sim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Sim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Sim</v>
      </c>
      <c r="H431" s="8" t="str">
        <f>VLOOKUP(A431,Planilha1!A:Y,23,FALSE)</f>
        <v>Sim</v>
      </c>
      <c r="I431" s="8" t="str">
        <f>VLOOKUP(A431,Planilha1!A:Y,24,FALSE)</f>
        <v>Sim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Sim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Sim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Sim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Sim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Sim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Sim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Sim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Sim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Sim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Sim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Sim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Sim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Sim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Sim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Sim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Sim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Sim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Sim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Sim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Sim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Sim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Sim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Sim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Sim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Sim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Sim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Sim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Sim</v>
      </c>
      <c r="F816" s="8" t="str">
        <f>VLOOKUP(A816,Planilha1!A:Y,21,FALSE)</f>
        <v>Sim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Sim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Sim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Sim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Sim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Sim</v>
      </c>
      <c r="I851" s="8" t="str">
        <f>VLOOKUP(A851,Planilha1!A:Y,24,FALSE)</f>
        <v>Sim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Sim</v>
      </c>
      <c r="F876" s="8" t="str">
        <f>VLOOKUP(A876,Planilha1!A:Y,21,FALSE)</f>
        <v>Sim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Sim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Sim</v>
      </c>
      <c r="F882" s="8" t="str">
        <f>VLOOKUP(A882,Planilha1!A:Y,21,FALSE)</f>
        <v>Sim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Sim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Sim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Sim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Sim</v>
      </c>
      <c r="F946" s="8" t="str">
        <f>VLOOKUP(A946,Planilha1!A:Y,21,FALSE)</f>
        <v>Sim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Sim</v>
      </c>
      <c r="F951" s="8" t="str">
        <f>VLOOKUP(A951,Planilha1!A:Y,21,FALSE)</f>
        <v>Sim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Sim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Sim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Sim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Sim</v>
      </c>
      <c r="H997" s="8" t="str">
        <f>VLOOKUP(A997,Planilha1!A:Y,23,FALSE)</f>
        <v>Sim</v>
      </c>
      <c r="I997" s="8" t="str">
        <f>VLOOKUP(A997,Planilha1!A:Y,24,FALSE)</f>
        <v>Sim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Sim</v>
      </c>
      <c r="F1231" s="8" t="str">
        <f>VLOOKUP(A1231,Planilha1!A:Y,21,FALSE)</f>
        <v>Sim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Sim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Sim</v>
      </c>
      <c r="F1233" s="8" t="str">
        <f>VLOOKUP(A1233,Planilha1!A:Y,21,FALSE)</f>
        <v>Sim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Sim</v>
      </c>
      <c r="F1234" s="8" t="str">
        <f>VLOOKUP(A1234,Planilha1!A:Y,21,FALSE)</f>
        <v>Sim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Sim</v>
      </c>
      <c r="F1235" s="8" t="str">
        <f>VLOOKUP(A1235,Planilha1!A:Y,21,FALSE)</f>
        <v>Sim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Sim</v>
      </c>
      <c r="F1236" s="8" t="str">
        <f>VLOOKUP(A1236,Planilha1!A:Y,21,FALSE)</f>
        <v>Sim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Sim</v>
      </c>
      <c r="F1237" s="8" t="str">
        <f>VLOOKUP(A1237,Planilha1!A:Y,21,FALSE)</f>
        <v>Sim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Sim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Sim</v>
      </c>
      <c r="F1239" s="8" t="str">
        <f>VLOOKUP(A1239,Planilha1!A:Y,21,FALSE)</f>
        <v>Sim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Sim</v>
      </c>
      <c r="F1240" s="8" t="str">
        <f>VLOOKUP(A1240,Planilha1!A:Y,21,FALSE)</f>
        <v>Sim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Sim</v>
      </c>
      <c r="F1241" s="8" t="str">
        <f>VLOOKUP(A1241,Planilha1!A:Y,21,FALSE)</f>
        <v>Sim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Sim</v>
      </c>
      <c r="F1242" s="8" t="str">
        <f>VLOOKUP(A1242,Planilha1!A:Y,21,FALSE)</f>
        <v>Sim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Sim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Sim</v>
      </c>
      <c r="F1244" s="8" t="str">
        <f>VLOOKUP(A1244,Planilha1!A:Y,21,FALSE)</f>
        <v>Sim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Sim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Sim</v>
      </c>
      <c r="F1246" s="8" t="str">
        <f>VLOOKUP(A1246,Planilha1!A:Y,21,FALSE)</f>
        <v>Sim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Sim</v>
      </c>
      <c r="F1247" s="8" t="str">
        <f>VLOOKUP(A1247,Planilha1!A:Y,21,FALSE)</f>
        <v>Sim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Sim</v>
      </c>
      <c r="F1248" s="8" t="str">
        <f>VLOOKUP(A1248,Planilha1!A:Y,21,FALSE)</f>
        <v>Sim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Sim</v>
      </c>
      <c r="F1249" s="8" t="str">
        <f>VLOOKUP(A1249,Planilha1!A:Y,21,FALSE)</f>
        <v>Sim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Sim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Sim</v>
      </c>
      <c r="F1251" s="8" t="str">
        <f>VLOOKUP(A1251,Planilha1!A:Y,21,FALSE)</f>
        <v>Sim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Sim</v>
      </c>
      <c r="F1252" s="8" t="str">
        <f>VLOOKUP(A1252,Planilha1!A:Y,21,FALSE)</f>
        <v>Sim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Sim</v>
      </c>
      <c r="F1253" s="8" t="str">
        <f>VLOOKUP(A1253,Planilha1!A:Y,21,FALSE)</f>
        <v>Sim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Sim</v>
      </c>
      <c r="F1254" s="8" t="str">
        <f>VLOOKUP(A1254,Planilha1!A:Y,21,FALSE)</f>
        <v>Sim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Sim</v>
      </c>
      <c r="F1255" s="8" t="str">
        <f>VLOOKUP(A1255,Planilha1!A:Y,21,FALSE)</f>
        <v>Sim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Sim</v>
      </c>
      <c r="F1256" s="8" t="str">
        <f>VLOOKUP(A1256,Planilha1!A:Y,21,FALSE)</f>
        <v>Sim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Sim</v>
      </c>
      <c r="F1257" s="8" t="str">
        <f>VLOOKUP(A1257,Planilha1!A:Y,21,FALSE)</f>
        <v>Sim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Sim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Sim</v>
      </c>
      <c r="F1259" s="8" t="str">
        <f>VLOOKUP(A1259,Planilha1!A:Y,21,FALSE)</f>
        <v>Sim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Sim</v>
      </c>
      <c r="F1260" s="8" t="str">
        <f>VLOOKUP(A1260,Planilha1!A:Y,21,FALSE)</f>
        <v>Sim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Sim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Sim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Sim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Sim</v>
      </c>
      <c r="F1264" s="8" t="str">
        <f>VLOOKUP(A1264,Planilha1!A:Y,21,FALSE)</f>
        <v>Sim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Sim</v>
      </c>
      <c r="F1265" s="8" t="str">
        <f>VLOOKUP(A1265,Planilha1!A:Y,21,FALSE)</f>
        <v>Sim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Sim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Sim</v>
      </c>
      <c r="F1267" s="8" t="str">
        <f>VLOOKUP(A1267,Planilha1!A:Y,21,FALSE)</f>
        <v>Sim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Sim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Sim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Sim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Sim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Sim</v>
      </c>
      <c r="F1272" s="8" t="str">
        <f>VLOOKUP(A1272,Planilha1!A:Y,21,FALSE)</f>
        <v>Sim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Sim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Sim</v>
      </c>
      <c r="F1274" s="8" t="str">
        <f>VLOOKUP(A1274,Planilha1!A:Y,21,FALSE)</f>
        <v>Sim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Sim</v>
      </c>
      <c r="F1275" s="8" t="str">
        <f>VLOOKUP(A1275,Planilha1!A:Y,21,FALSE)</f>
        <v>Sim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Sim</v>
      </c>
      <c r="F1276" s="8" t="str">
        <f>VLOOKUP(A1276,Planilha1!A:Y,21,FALSE)</f>
        <v>Sim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Sim</v>
      </c>
      <c r="F1277" s="8" t="str">
        <f>VLOOKUP(A1277,Planilha1!A:Y,21,FALSE)</f>
        <v>Sim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Sim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Sim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Sim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Sim</v>
      </c>
      <c r="F1281" s="8" t="str">
        <f>VLOOKUP(A1281,Planilha1!A:Y,21,FALSE)</f>
        <v>Sim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Sim</v>
      </c>
      <c r="F1282" s="8" t="str">
        <f>VLOOKUP(A1282,Planilha1!A:Y,21,FALSE)</f>
        <v>Sim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Sim</v>
      </c>
      <c r="F1283" s="8" t="str">
        <f>VLOOKUP(A1283,Planilha1!A:Y,21,FALSE)</f>
        <v>Sim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Sim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Sim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Sim</v>
      </c>
      <c r="F1286" s="8" t="str">
        <f>VLOOKUP(A1286,Planilha1!A:Y,21,FALSE)</f>
        <v>Sim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Sim</v>
      </c>
      <c r="F1287" s="8" t="str">
        <f>VLOOKUP(A1287,Planilha1!A:Y,21,FALSE)</f>
        <v>Sim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Sim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Sim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Sim</v>
      </c>
      <c r="F1290" s="8" t="str">
        <f>VLOOKUP(A1290,Planilha1!A:Y,21,FALSE)</f>
        <v>Sim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Sim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Sim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Sim</v>
      </c>
      <c r="F1293" s="8" t="str">
        <f>VLOOKUP(A1293,Planilha1!A:Y,21,FALSE)</f>
        <v>Sim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Sim</v>
      </c>
      <c r="F1294" s="8" t="str">
        <f>VLOOKUP(A1294,Planilha1!A:Y,21,FALSE)</f>
        <v>Sim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Sim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Sim</v>
      </c>
      <c r="F1296" s="8" t="str">
        <f>VLOOKUP(A1296,Planilha1!A:Y,21,FALSE)</f>
        <v>Sim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Sim</v>
      </c>
      <c r="F1297" s="8" t="str">
        <f>VLOOKUP(A1297,Planilha1!A:Y,21,FALSE)</f>
        <v>Sim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Sim</v>
      </c>
      <c r="F1298" s="8" t="str">
        <f>VLOOKUP(A1298,Planilha1!A:Y,21,FALSE)</f>
        <v>Sim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Sim</v>
      </c>
      <c r="F1299" s="8" t="str">
        <f>VLOOKUP(A1299,Planilha1!A:Y,21,FALSE)</f>
        <v>Sim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Sim</v>
      </c>
      <c r="F1300" s="8" t="str">
        <f>VLOOKUP(A1300,Planilha1!A:Y,21,FALSE)</f>
        <v>Sim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Sim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Sim</v>
      </c>
      <c r="F1302" s="8" t="str">
        <f>VLOOKUP(A1302,Planilha1!A:Y,21,FALSE)</f>
        <v>Sim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Sim</v>
      </c>
      <c r="F1303" s="8" t="str">
        <f>VLOOKUP(A1303,Planilha1!A:Y,21,FALSE)</f>
        <v>Sim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Sim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Sim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Sim</v>
      </c>
      <c r="F1306" s="8" t="str">
        <f>VLOOKUP(A1306,Planilha1!A:Y,21,FALSE)</f>
        <v>Sim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Sim</v>
      </c>
      <c r="F1307" s="8" t="str">
        <f>VLOOKUP(A1307,Planilha1!A:Y,21,FALSE)</f>
        <v>Sim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Sim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Sim</v>
      </c>
      <c r="F1309" s="8" t="str">
        <f>VLOOKUP(A1309,Planilha1!A:Y,21,FALSE)</f>
        <v>Sim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Sim</v>
      </c>
      <c r="F1310" s="8" t="str">
        <f>VLOOKUP(A1310,Planilha1!A:Y,21,FALSE)</f>
        <v>Sim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Sim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Sim</v>
      </c>
      <c r="F1312" s="8" t="str">
        <f>VLOOKUP(A1312,Planilha1!A:Y,21,FALSE)</f>
        <v>Sim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Sim</v>
      </c>
      <c r="F1313" s="8" t="str">
        <f>VLOOKUP(A1313,Planilha1!A:Y,21,FALSE)</f>
        <v>Sim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Sim</v>
      </c>
      <c r="F1314" s="8" t="str">
        <f>VLOOKUP(A1314,Planilha1!A:Y,21,FALSE)</f>
        <v>Sim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Sim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Sim</v>
      </c>
      <c r="F1316" s="8" t="str">
        <f>VLOOKUP(A1316,Planilha1!A:Y,21,FALSE)</f>
        <v>Sim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Sim</v>
      </c>
      <c r="F1317" s="8" t="str">
        <f>VLOOKUP(A1317,Planilha1!A:Y,21,FALSE)</f>
        <v>Sim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Sim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Sim</v>
      </c>
      <c r="F1319" s="8" t="str">
        <f>VLOOKUP(A1319,Planilha1!A:Y,21,FALSE)</f>
        <v>Sim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Sim</v>
      </c>
      <c r="F1320" s="8" t="str">
        <f>VLOOKUP(A1320,Planilha1!A:Y,21,FALSE)</f>
        <v>Sim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Sim</v>
      </c>
      <c r="F1321" s="8" t="str">
        <f>VLOOKUP(A1321,Planilha1!A:Y,21,FALSE)</f>
        <v>Sim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Sim</v>
      </c>
      <c r="F1322" s="8" t="str">
        <f>VLOOKUP(A1322,Planilha1!A:Y,21,FALSE)</f>
        <v>Sim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Sim</v>
      </c>
      <c r="F1323" s="8" t="str">
        <f>VLOOKUP(A1323,Planilha1!A:Y,21,FALSE)</f>
        <v>Sim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Sim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Sim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Sim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Sim</v>
      </c>
      <c r="F1327" s="8" t="str">
        <f>VLOOKUP(A1327,Planilha1!A:Y,21,FALSE)</f>
        <v>Sim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Sim</v>
      </c>
      <c r="F1328" s="8" t="str">
        <f>VLOOKUP(A1328,Planilha1!A:Y,21,FALSE)</f>
        <v>Sim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Sim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Sim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Sim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Sim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Sim</v>
      </c>
      <c r="F1333" s="8" t="str">
        <f>VLOOKUP(A1333,Planilha1!A:Y,21,FALSE)</f>
        <v>Sim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Sim</v>
      </c>
      <c r="F1334" s="8" t="str">
        <f>VLOOKUP(A1334,Planilha1!A:Y,21,FALSE)</f>
        <v>Sim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Sim</v>
      </c>
      <c r="F1335" s="8" t="str">
        <f>VLOOKUP(A1335,Planilha1!A:Y,21,FALSE)</f>
        <v>Sim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Sim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Sim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Sim</v>
      </c>
      <c r="F1338" s="8" t="str">
        <f>VLOOKUP(A1338,Planilha1!A:Y,21,FALSE)</f>
        <v>Sim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Sim</v>
      </c>
      <c r="F1339" s="8" t="str">
        <f>VLOOKUP(A1339,Planilha1!A:Y,21,FALSE)</f>
        <v>Sim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Sim</v>
      </c>
      <c r="F1340" s="8" t="str">
        <f>VLOOKUP(A1340,Planilha1!A:Y,21,FALSE)</f>
        <v>Sim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Sim</v>
      </c>
      <c r="F1341" s="8" t="str">
        <f>VLOOKUP(A1341,Planilha1!A:Y,21,FALSE)</f>
        <v>Sim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Sim</v>
      </c>
      <c r="F1342" s="8" t="str">
        <f>VLOOKUP(A1342,Planilha1!A:Y,21,FALSE)</f>
        <v>Sim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Sim</v>
      </c>
      <c r="F1343" s="8" t="str">
        <f>VLOOKUP(A1343,Planilha1!A:Y,21,FALSE)</f>
        <v>Sim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Sim</v>
      </c>
      <c r="F1344" s="8" t="str">
        <f>VLOOKUP(A1344,Planilha1!A:Y,21,FALSE)</f>
        <v>Sim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Sim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Sim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Sim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Sim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Sim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Sim</v>
      </c>
      <c r="F1350" s="8" t="str">
        <f>VLOOKUP(A1350,Planilha1!A:Y,21,FALSE)</f>
        <v>Sim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Sim</v>
      </c>
      <c r="F1351" s="8" t="str">
        <f>VLOOKUP(A1351,Planilha1!A:Y,21,FALSE)</f>
        <v>Sim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Sim</v>
      </c>
      <c r="F1352" s="8" t="str">
        <f>VLOOKUP(A1352,Planilha1!A:Y,21,FALSE)</f>
        <v>Sim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Sim</v>
      </c>
      <c r="F1353" s="8" t="str">
        <f>VLOOKUP(A1353,Planilha1!A:Y,21,FALSE)</f>
        <v>Sim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Sim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Sim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Sim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Sim</v>
      </c>
      <c r="F1357" s="8" t="str">
        <f>VLOOKUP(A1357,Planilha1!A:Y,21,FALSE)</f>
        <v>Sim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Sim</v>
      </c>
      <c r="F1358" s="8" t="str">
        <f>VLOOKUP(A1358,Planilha1!A:Y,21,FALSE)</f>
        <v>Sim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Sim</v>
      </c>
      <c r="F1359" s="8" t="str">
        <f>VLOOKUP(A1359,Planilha1!A:Y,21,FALSE)</f>
        <v>Sim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Sim</v>
      </c>
      <c r="F1360" s="8" t="str">
        <f>VLOOKUP(A1360,Planilha1!A:Y,21,FALSE)</f>
        <v>Sim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Sim</v>
      </c>
      <c r="F1361" s="8" t="str">
        <f>VLOOKUP(A1361,Planilha1!A:Y,21,FALSE)</f>
        <v>Sim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Sim</v>
      </c>
      <c r="F1362" s="8" t="str">
        <f>VLOOKUP(A1362,Planilha1!A:Y,21,FALSE)</f>
        <v>Sim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Sim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Sim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Sim</v>
      </c>
      <c r="F1365" s="8" t="str">
        <f>VLOOKUP(A1365,Planilha1!A:Y,21,FALSE)</f>
        <v>Sim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Sim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Sim</v>
      </c>
      <c r="F1367" s="8" t="str">
        <f>VLOOKUP(A1367,Planilha1!A:Y,21,FALSE)</f>
        <v>Sim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Sim</v>
      </c>
      <c r="F1368" s="8" t="str">
        <f>VLOOKUP(A1368,Planilha1!A:Y,21,FALSE)</f>
        <v>Sim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Sim</v>
      </c>
      <c r="F1369" s="8" t="str">
        <f>VLOOKUP(A1369,Planilha1!A:Y,21,FALSE)</f>
        <v>Sim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Sim</v>
      </c>
      <c r="F1370" s="8" t="str">
        <f>VLOOKUP(A1370,Planilha1!A:Y,21,FALSE)</f>
        <v>Sim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Sim</v>
      </c>
      <c r="F1371" s="8" t="str">
        <f>VLOOKUP(A1371,Planilha1!A:Y,21,FALSE)</f>
        <v>Sim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Sim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Sim</v>
      </c>
      <c r="F1373" s="8" t="str">
        <f>VLOOKUP(A1373,Planilha1!A:Y,21,FALSE)</f>
        <v>Sim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Sim</v>
      </c>
      <c r="F1374" s="8" t="str">
        <f>VLOOKUP(A1374,Planilha1!A:Y,21,FALSE)</f>
        <v>Sim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Sim</v>
      </c>
      <c r="F1375" s="8" t="str">
        <f>VLOOKUP(A1375,Planilha1!A:Y,21,FALSE)</f>
        <v>Sim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Sim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Sim</v>
      </c>
      <c r="F1377" s="8" t="str">
        <f>VLOOKUP(A1377,Planilha1!A:Y,21,FALSE)</f>
        <v>Sim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Sim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Sim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Sim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Sim</v>
      </c>
      <c r="F1381" s="8" t="str">
        <f>VLOOKUP(A1381,Planilha1!A:Y,21,FALSE)</f>
        <v>Sim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Sim</v>
      </c>
      <c r="F1382" s="8" t="str">
        <f>VLOOKUP(A1382,Planilha1!A:Y,21,FALSE)</f>
        <v>Sim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Sim</v>
      </c>
      <c r="F1383" s="8" t="str">
        <f>VLOOKUP(A1383,Planilha1!A:Y,21,FALSE)</f>
        <v>Sim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Sim</v>
      </c>
      <c r="F1384" s="8" t="str">
        <f>VLOOKUP(A1384,Planilha1!A:Y,21,FALSE)</f>
        <v>Sim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Sim</v>
      </c>
      <c r="F1385" s="8" t="str">
        <f>VLOOKUP(A1385,Planilha1!A:Y,21,FALSE)</f>
        <v>Sim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Sim</v>
      </c>
      <c r="F1386" s="8" t="str">
        <f>VLOOKUP(A1386,Planilha1!A:Y,21,FALSE)</f>
        <v>Sim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Sim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Sim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Sim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Sim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Sim</v>
      </c>
      <c r="F1391" s="8" t="str">
        <f>VLOOKUP(A1391,Planilha1!A:Y,21,FALSE)</f>
        <v>Sim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Sim</v>
      </c>
      <c r="F1392" s="8" t="str">
        <f>VLOOKUP(A1392,Planilha1!A:Y,21,FALSE)</f>
        <v>Sim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Sim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Sim</v>
      </c>
      <c r="F1394" s="8" t="str">
        <f>VLOOKUP(A1394,Planilha1!A:Y,21,FALSE)</f>
        <v>Sim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Sim</v>
      </c>
      <c r="F1395" s="8" t="str">
        <f>VLOOKUP(A1395,Planilha1!A:Y,21,FALSE)</f>
        <v>Sim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Sim</v>
      </c>
      <c r="F1397" s="8" t="str">
        <f>VLOOKUP(A1397,Planilha1!A:Y,21,FALSE)</f>
        <v>Sim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Sim</v>
      </c>
      <c r="F1398" s="8" t="str">
        <f>VLOOKUP(A1398,Planilha1!A:Y,21,FALSE)</f>
        <v>Sim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Sim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Sim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Sim</v>
      </c>
      <c r="F1401" s="8" t="str">
        <f>VLOOKUP(A1401,Planilha1!A:Y,21,FALSE)</f>
        <v>Sim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Sim</v>
      </c>
      <c r="F1402" s="8" t="str">
        <f>VLOOKUP(A1402,Planilha1!A:Y,21,FALSE)</f>
        <v>Sim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Sim</v>
      </c>
      <c r="F1403" s="8" t="str">
        <f>VLOOKUP(A1403,Planilha1!A:Y,21,FALSE)</f>
        <v>Sim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Sim</v>
      </c>
      <c r="F1404" s="8" t="str">
        <f>VLOOKUP(A1404,Planilha1!A:Y,21,FALSE)</f>
        <v>Sim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Sim</v>
      </c>
      <c r="F1405" s="8" t="str">
        <f>VLOOKUP(A1405,Planilha1!A:Y,21,FALSE)</f>
        <v>Sim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Sim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Sim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Sim</v>
      </c>
      <c r="F1408" s="8" t="str">
        <f>VLOOKUP(A1408,Planilha1!A:Y,21,FALSE)</f>
        <v>Sim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Sim</v>
      </c>
      <c r="F1409" s="8" t="str">
        <f>VLOOKUP(A1409,Planilha1!A:Y,21,FALSE)</f>
        <v>Sim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Sim</v>
      </c>
      <c r="F1410" s="8" t="str">
        <f>VLOOKUP(A1410,Planilha1!A:Y,21,FALSE)</f>
        <v>Sim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Sim</v>
      </c>
      <c r="F1411" s="8" t="str">
        <f>VLOOKUP(A1411,Planilha1!A:Y,21,FALSE)</f>
        <v>Sim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Sim</v>
      </c>
      <c r="F1412" s="8" t="str">
        <f>VLOOKUP(A1412,Planilha1!A:Y,21,FALSE)</f>
        <v>Sim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Sim</v>
      </c>
      <c r="F1413" s="8" t="str">
        <f>VLOOKUP(A1413,Planilha1!A:Y,21,FALSE)</f>
        <v>Sim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Sim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Sim</v>
      </c>
      <c r="F1415" s="8" t="str">
        <f>VLOOKUP(A1415,Planilha1!A:Y,21,FALSE)</f>
        <v>Sim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Sim</v>
      </c>
      <c r="F1416" s="8" t="str">
        <f>VLOOKUP(A1416,Planilha1!A:Y,21,FALSE)</f>
        <v>Sim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Sim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Sim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Sim</v>
      </c>
      <c r="F1419" s="8" t="str">
        <f>VLOOKUP(A1419,Planilha1!A:Y,21,FALSE)</f>
        <v>Sim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Sim</v>
      </c>
      <c r="F1420" s="8" t="str">
        <f>VLOOKUP(A1420,Planilha1!A:Y,21,FALSE)</f>
        <v>Sim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Sim</v>
      </c>
      <c r="F1421" s="8" t="str">
        <f>VLOOKUP(A1421,Planilha1!A:Y,21,FALSE)</f>
        <v>Sim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Sim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Sim</v>
      </c>
      <c r="F1423" s="8" t="str">
        <f>VLOOKUP(A1423,Planilha1!A:Y,21,FALSE)</f>
        <v>Sim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Sim</v>
      </c>
      <c r="F1424" s="8" t="str">
        <f>VLOOKUP(A1424,Planilha1!A:Y,21,FALSE)</f>
        <v>Sim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Sim</v>
      </c>
      <c r="F1425" s="8" t="str">
        <f>VLOOKUP(A1425,Planilha1!A:Y,21,FALSE)</f>
        <v>Sim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Sim</v>
      </c>
      <c r="F1426" s="8" t="str">
        <f>VLOOKUP(A1426,Planilha1!A:Y,21,FALSE)</f>
        <v>Sim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Sim</v>
      </c>
      <c r="F1427" s="8" t="str">
        <f>VLOOKUP(A1427,Planilha1!A:Y,21,FALSE)</f>
        <v>Sim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Sim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Sim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Sim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Sim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Sim</v>
      </c>
      <c r="F1432" s="8" t="str">
        <f>VLOOKUP(A1432,Planilha1!A:Y,21,FALSE)</f>
        <v>Sim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Sim</v>
      </c>
      <c r="F1433" s="8" t="str">
        <f>VLOOKUP(A1433,Planilha1!A:Y,21,FALSE)</f>
        <v>Sim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Sim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Sim</v>
      </c>
      <c r="F1435" s="8" t="str">
        <f>VLOOKUP(A1435,Planilha1!A:Y,21,FALSE)</f>
        <v>Sim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Sim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Sim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Sim</v>
      </c>
      <c r="F1438" s="8" t="str">
        <f>VLOOKUP(A1438,Planilha1!A:Y,21,FALSE)</f>
        <v>Sim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Sim</v>
      </c>
      <c r="F1439" s="8" t="str">
        <f>VLOOKUP(A1439,Planilha1!A:Y,21,FALSE)</f>
        <v>Sim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Sim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Sim</v>
      </c>
      <c r="F1441" s="8" t="str">
        <f>VLOOKUP(A1441,Planilha1!A:Y,21,FALSE)</f>
        <v>Sim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Sim</v>
      </c>
      <c r="F1442" s="8" t="str">
        <f>VLOOKUP(A1442,Planilha1!A:Y,21,FALSE)</f>
        <v>Sim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Sim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Sim</v>
      </c>
      <c r="F1444" s="8" t="str">
        <f>VLOOKUP(A1444,Planilha1!A:Y,21,FALSE)</f>
        <v>Sim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Sim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Sim</v>
      </c>
      <c r="F1446" s="8" t="str">
        <f>VLOOKUP(A1446,Planilha1!A:Y,21,FALSE)</f>
        <v>Sim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Sim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Sim</v>
      </c>
      <c r="F1448" s="8" t="str">
        <f>VLOOKUP(A1448,Planilha1!A:Y,21,FALSE)</f>
        <v>Sim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Sim</v>
      </c>
      <c r="F1449" s="8" t="str">
        <f>VLOOKUP(A1449,Planilha1!A:Y,21,FALSE)</f>
        <v>Sim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Sim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Sim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Sim</v>
      </c>
      <c r="F1452" s="8" t="str">
        <f>VLOOKUP(A1452,Planilha1!A:Y,21,FALSE)</f>
        <v>Sim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Sim</v>
      </c>
      <c r="F1453" s="8" t="str">
        <f>VLOOKUP(A1453,Planilha1!A:Y,21,FALSE)</f>
        <v>Sim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Sim</v>
      </c>
      <c r="F1454" s="8" t="str">
        <f>VLOOKUP(A1454,Planilha1!A:Y,21,FALSE)</f>
        <v>Sim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Sim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Sim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Sim</v>
      </c>
      <c r="F1457" s="8" t="str">
        <f>VLOOKUP(A1457,Planilha1!A:Y,21,FALSE)</f>
        <v>Sim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Sim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Sim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Sim</v>
      </c>
      <c r="F1460" s="8" t="str">
        <f>VLOOKUP(A1460,Planilha1!A:Y,21,FALSE)</f>
        <v>Sim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Sim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Sim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Sim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Sim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Sim</v>
      </c>
      <c r="F1465" s="8" t="str">
        <f>VLOOKUP(A1465,Planilha1!A:Y,21,FALSE)</f>
        <v>Sim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Sim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Sim</v>
      </c>
      <c r="F1467" s="8" t="str">
        <f>VLOOKUP(A1467,Planilha1!A:Y,21,FALSE)</f>
        <v>Sim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Sim</v>
      </c>
      <c r="F1468" s="8" t="str">
        <f>VLOOKUP(A1468,Planilha1!A:Y,21,FALSE)</f>
        <v>Sim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Sim</v>
      </c>
      <c r="F1469" s="8" t="str">
        <f>VLOOKUP(A1469,Planilha1!A:Y,21,FALSE)</f>
        <v>Sim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Sim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Sim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Sim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Sim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Sim</v>
      </c>
      <c r="F1474" s="8" t="str">
        <f>VLOOKUP(A1474,Planilha1!A:Y,21,FALSE)</f>
        <v>Sim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Sim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Sim</v>
      </c>
      <c r="F1476" s="8" t="str">
        <f>VLOOKUP(A1476,Planilha1!A:Y,21,FALSE)</f>
        <v>Sim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Sim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Sim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Sim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Sim</v>
      </c>
      <c r="F1481" s="8" t="str">
        <f>VLOOKUP(A1481,Planilha1!A:Y,21,FALSE)</f>
        <v>Sim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Sim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Sim</v>
      </c>
      <c r="F1483" s="8" t="str">
        <f>VLOOKUP(A1483,Planilha1!A:Y,21,FALSE)</f>
        <v>Sim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Sim</v>
      </c>
      <c r="F1484" s="8" t="str">
        <f>VLOOKUP(A1484,Planilha1!A:Y,21,FALSE)</f>
        <v>Sim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Sim</v>
      </c>
      <c r="F1485" s="8" t="str">
        <f>VLOOKUP(A1485,Planilha1!A:Y,21,FALSE)</f>
        <v>Sim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Sim</v>
      </c>
      <c r="F1486" s="8" t="str">
        <f>VLOOKUP(A1486,Planilha1!A:Y,21,FALSE)</f>
        <v>Sim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Sim</v>
      </c>
      <c r="F1487" s="8" t="str">
        <f>VLOOKUP(A1487,Planilha1!A:Y,21,FALSE)</f>
        <v>Sim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Sim</v>
      </c>
      <c r="F1489" s="8" t="str">
        <f>VLOOKUP(A1489,Planilha1!A:Y,21,FALSE)</f>
        <v>Sim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Sim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Sim</v>
      </c>
      <c r="F1491" s="8" t="str">
        <f>VLOOKUP(A1491,Planilha1!A:Y,21,FALSE)</f>
        <v>Sim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Sim</v>
      </c>
      <c r="F1492" s="8" t="str">
        <f>VLOOKUP(A1492,Planilha1!A:Y,21,FALSE)</f>
        <v>Sim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Sim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Sim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Sim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Sim</v>
      </c>
      <c r="F1496" s="8" t="str">
        <f>VLOOKUP(A1496,Planilha1!A:Y,21,FALSE)</f>
        <v>Sim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Sim</v>
      </c>
      <c r="F1497" s="8" t="str">
        <f>VLOOKUP(A1497,Planilha1!A:Y,21,FALSE)</f>
        <v>Sim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Sim</v>
      </c>
      <c r="F1498" s="8" t="str">
        <f>VLOOKUP(A1498,Planilha1!A:Y,21,FALSE)</f>
        <v>Sim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Sim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Sim</v>
      </c>
      <c r="F1500" s="8" t="str">
        <f>VLOOKUP(A1500,Planilha1!A:Y,21,FALSE)</f>
        <v>Sim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Sim</v>
      </c>
      <c r="F1501" s="8" t="str">
        <f>VLOOKUP(A1501,Planilha1!A:Y,21,FALSE)</f>
        <v>Sim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Sim</v>
      </c>
      <c r="F1502" s="8" t="str">
        <f>VLOOKUP(A1502,Planilha1!A:Y,21,FALSE)</f>
        <v>Sim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Sim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Sim</v>
      </c>
      <c r="F1504" s="8" t="str">
        <f>VLOOKUP(A1504,Planilha1!A:Y,21,FALSE)</f>
        <v>Sim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Sim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Sim</v>
      </c>
      <c r="F1506" s="8" t="str">
        <f>VLOOKUP(A1506,Planilha1!A:Y,21,FALSE)</f>
        <v>Sim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Sim</v>
      </c>
      <c r="F1507" s="8" t="str">
        <f>VLOOKUP(A1507,Planilha1!A:Y,21,FALSE)</f>
        <v>Sim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Sim</v>
      </c>
      <c r="F1508" s="8" t="str">
        <f>VLOOKUP(A1508,Planilha1!A:Y,21,FALSE)</f>
        <v>Sim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Sim</v>
      </c>
      <c r="F1509" s="8" t="str">
        <f>VLOOKUP(A1509,Planilha1!A:Y,21,FALSE)</f>
        <v>Sim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Sim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Sim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Sim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Sim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Sim</v>
      </c>
      <c r="F1514" s="8" t="str">
        <f>VLOOKUP(A1514,Planilha1!A:Y,21,FALSE)</f>
        <v>Sim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Sim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Sim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Sim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Sim</v>
      </c>
      <c r="F1518" s="8" t="str">
        <f>VLOOKUP(A1518,Planilha1!A:Y,21,FALSE)</f>
        <v>Sim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Sim</v>
      </c>
      <c r="F1519" s="8" t="str">
        <f>VLOOKUP(A1519,Planilha1!A:Y,21,FALSE)</f>
        <v>Sim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Sim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Sim</v>
      </c>
      <c r="F1521" s="8" t="str">
        <f>VLOOKUP(A1521,Planilha1!A:Y,21,FALSE)</f>
        <v>Sim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Sim</v>
      </c>
      <c r="F1522" s="8" t="str">
        <f>VLOOKUP(A1522,Planilha1!A:Y,21,FALSE)</f>
        <v>Sim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Sim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Sim</v>
      </c>
      <c r="F1525" s="8" t="str">
        <f>VLOOKUP(A1525,Planilha1!A:Y,21,FALSE)</f>
        <v>Sim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Sim</v>
      </c>
      <c r="F1526" s="8" t="str">
        <f>VLOOKUP(A1526,Planilha1!A:Y,21,FALSE)</f>
        <v>Sim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Sim</v>
      </c>
      <c r="F1527" s="8" t="str">
        <f>VLOOKUP(A1527,Planilha1!A:Y,21,FALSE)</f>
        <v>Sim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Sim</v>
      </c>
      <c r="F1528" s="8" t="str">
        <f>VLOOKUP(A1528,Planilha1!A:Y,21,FALSE)</f>
        <v>Sim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Sim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Sim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Sim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Sim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Sim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Sim</v>
      </c>
      <c r="F1534" s="8" t="str">
        <f>VLOOKUP(A1534,Planilha1!A:Y,21,FALSE)</f>
        <v>Sim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Sim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Sim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Sim</v>
      </c>
      <c r="F1537" s="8" t="str">
        <f>VLOOKUP(A1537,Planilha1!A:Y,21,FALSE)</f>
        <v>Sim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Sim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Sim</v>
      </c>
      <c r="F1539" s="8" t="str">
        <f>VLOOKUP(A1539,Planilha1!A:Y,21,FALSE)</f>
        <v>Sim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Sim</v>
      </c>
      <c r="F1540" s="8" t="str">
        <f>VLOOKUP(A1540,Planilha1!A:Y,21,FALSE)</f>
        <v>Sim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Sim</v>
      </c>
      <c r="F1541" s="8" t="str">
        <f>VLOOKUP(A1541,Planilha1!A:Y,21,FALSE)</f>
        <v>Sim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Sim</v>
      </c>
      <c r="F1542" s="8" t="str">
        <f>VLOOKUP(A1542,Planilha1!A:Y,21,FALSE)</f>
        <v>Sim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Sim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Sim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Sim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Sim</v>
      </c>
      <c r="F1546" s="8" t="str">
        <f>VLOOKUP(A1546,Planilha1!A:Y,21,FALSE)</f>
        <v>Sim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Sim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Sim</v>
      </c>
      <c r="F1548" s="8" t="str">
        <f>VLOOKUP(A1548,Planilha1!A:Y,21,FALSE)</f>
        <v>Sim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Sim</v>
      </c>
      <c r="F1549" s="8" t="str">
        <f>VLOOKUP(A1549,Planilha1!A:Y,21,FALSE)</f>
        <v>Sim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Sim</v>
      </c>
      <c r="F1550" s="8" t="str">
        <f>VLOOKUP(A1550,Planilha1!A:Y,21,FALSE)</f>
        <v>Sim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Sim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Sim</v>
      </c>
      <c r="F1552" s="8" t="str">
        <f>VLOOKUP(A1552,Planilha1!A:Y,21,FALSE)</f>
        <v>Sim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Sim</v>
      </c>
      <c r="F1553" s="8" t="str">
        <f>VLOOKUP(A1553,Planilha1!A:Y,21,FALSE)</f>
        <v>Sim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Sim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Sim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Sim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Sim</v>
      </c>
      <c r="F1557" s="8" t="str">
        <f>VLOOKUP(A1557,Planilha1!A:Y,21,FALSE)</f>
        <v>Sim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Sim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Sim</v>
      </c>
      <c r="F1559" s="8" t="str">
        <f>VLOOKUP(A1559,Planilha1!A:Y,21,FALSE)</f>
        <v>Sim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Sim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Sim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Sim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Sim</v>
      </c>
      <c r="F1563" s="8" t="str">
        <f>VLOOKUP(A1563,Planilha1!A:Y,21,FALSE)</f>
        <v>Sim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Sim</v>
      </c>
      <c r="F1564" s="8" t="str">
        <f>VLOOKUP(A1564,Planilha1!A:Y,21,FALSE)</f>
        <v>Sim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Sim</v>
      </c>
      <c r="F1565" s="8" t="str">
        <f>VLOOKUP(A1565,Planilha1!A:Y,21,FALSE)</f>
        <v>Sim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Sim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Sim</v>
      </c>
      <c r="F1567" s="8" t="str">
        <f>VLOOKUP(A1567,Planilha1!A:Y,21,FALSE)</f>
        <v>Sim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Sim</v>
      </c>
      <c r="F1568" s="8" t="str">
        <f>VLOOKUP(A1568,Planilha1!A:Y,21,FALSE)</f>
        <v>Sim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Sim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Sim</v>
      </c>
      <c r="F1570" s="8" t="str">
        <f>VLOOKUP(A1570,Planilha1!A:Y,21,FALSE)</f>
        <v>Sim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Sim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Sim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Sim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Sim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Sim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Sim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Sim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Sim</v>
      </c>
      <c r="F1578" s="8" t="str">
        <f>VLOOKUP(A1578,Planilha1!A:Y,21,FALSE)</f>
        <v>Sim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Sim</v>
      </c>
      <c r="F1579" s="8" t="str">
        <f>VLOOKUP(A1579,Planilha1!A:Y,21,FALSE)</f>
        <v>Sim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Sim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Sim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Sim</v>
      </c>
      <c r="F1582" s="8" t="str">
        <f>VLOOKUP(A1582,Planilha1!A:Y,21,FALSE)</f>
        <v>Sim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Sim</v>
      </c>
      <c r="F1583" s="8" t="str">
        <f>VLOOKUP(A1583,Planilha1!A:Y,21,FALSE)</f>
        <v>Sim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Sim</v>
      </c>
      <c r="F1584" s="8" t="str">
        <f>VLOOKUP(A1584,Planilha1!A:Y,21,FALSE)</f>
        <v>Sim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Sim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Sim</v>
      </c>
      <c r="F1586" s="8" t="str">
        <f>VLOOKUP(A1586,Planilha1!A:Y,21,FALSE)</f>
        <v>Sim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Sim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Sim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Sim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Sim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Sim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Sim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Sim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Sim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Sim</v>
      </c>
      <c r="F1595" s="8" t="str">
        <f>VLOOKUP(A1595,Planilha1!A:Y,21,FALSE)</f>
        <v>Sim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Sim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Sim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Sim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Sim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Sim</v>
      </c>
      <c r="F1600" s="8" t="str">
        <f>VLOOKUP(A1600,Planilha1!A:Y,21,FALSE)</f>
        <v>Sim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Sim</v>
      </c>
      <c r="F1602" s="8" t="str">
        <f>VLOOKUP(A1602,Planilha1!A:Y,21,FALSE)</f>
        <v>Sim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Sim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Sim</v>
      </c>
      <c r="F1604" s="8" t="str">
        <f>VLOOKUP(A1604,Planilha1!A:Y,21,FALSE)</f>
        <v>Sim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Sim</v>
      </c>
      <c r="F1605" s="8" t="str">
        <f>VLOOKUP(A1605,Planilha1!A:Y,21,FALSE)</f>
        <v>Sim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Sim</v>
      </c>
      <c r="F1606" s="8" t="str">
        <f>VLOOKUP(A1606,Planilha1!A:Y,21,FALSE)</f>
        <v>Sim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Sim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Sim</v>
      </c>
      <c r="F1608" s="8" t="str">
        <f>VLOOKUP(A1608,Planilha1!A:Y,21,FALSE)</f>
        <v>Sim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Sim</v>
      </c>
      <c r="F1609" s="8" t="str">
        <f>VLOOKUP(A1609,Planilha1!A:Y,21,FALSE)</f>
        <v>Sim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Sim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Sim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Sim</v>
      </c>
      <c r="F1613" s="8" t="str">
        <f>VLOOKUP(A1613,Planilha1!A:Y,21,FALSE)</f>
        <v>Sim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Sim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Sim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Sim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Sim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Sim</v>
      </c>
      <c r="F1618" s="8" t="str">
        <f>VLOOKUP(A1618,Planilha1!A:Y,21,FALSE)</f>
        <v>Sim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Sim</v>
      </c>
      <c r="F1619" s="8" t="str">
        <f>VLOOKUP(A1619,Planilha1!A:Y,21,FALSE)</f>
        <v>Sim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Sim</v>
      </c>
      <c r="F1620" s="8" t="str">
        <f>VLOOKUP(A1620,Planilha1!A:Y,21,FALSE)</f>
        <v>Sim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Sim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Sim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Sim</v>
      </c>
      <c r="F1623" s="8" t="str">
        <f>VLOOKUP(A1623,Planilha1!A:Y,21,FALSE)</f>
        <v>Sim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Sim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Sim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Sim</v>
      </c>
      <c r="F1626" s="8" t="str">
        <f>VLOOKUP(A1626,Planilha1!A:Y,21,FALSE)</f>
        <v>Sim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Sim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Sim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Sim</v>
      </c>
      <c r="F1629" s="8" t="str">
        <f>VLOOKUP(A1629,Planilha1!A:Y,21,FALSE)</f>
        <v>Sim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Sim</v>
      </c>
      <c r="F1630" s="8" t="str">
        <f>VLOOKUP(A1630,Planilha1!A:Y,21,FALSE)</f>
        <v>Sim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Sim</v>
      </c>
      <c r="F1631" s="8" t="str">
        <f>VLOOKUP(A1631,Planilha1!A:Y,21,FALSE)</f>
        <v>Sim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Sim</v>
      </c>
      <c r="F1632" s="8" t="str">
        <f>VLOOKUP(A1632,Planilha1!A:Y,21,FALSE)</f>
        <v>Sim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Sim</v>
      </c>
      <c r="F1633" s="8" t="str">
        <f>VLOOKUP(A1633,Planilha1!A:Y,21,FALSE)</f>
        <v>Sim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Sim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Sim</v>
      </c>
      <c r="F1635" s="8" t="str">
        <f>VLOOKUP(A1635,Planilha1!A:Y,21,FALSE)</f>
        <v>Sim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Sim</v>
      </c>
      <c r="F1637" s="8" t="str">
        <f>VLOOKUP(A1637,Planilha1!A:Y,21,FALSE)</f>
        <v>Sim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Sim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Sim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Sim</v>
      </c>
      <c r="F1640" s="8" t="str">
        <f>VLOOKUP(A1640,Planilha1!A:Y,21,FALSE)</f>
        <v>Sim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Sim</v>
      </c>
      <c r="F1641" s="8" t="str">
        <f>VLOOKUP(A1641,Planilha1!A:Y,21,FALSE)</f>
        <v>Sim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Sim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Sim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Sim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Sim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Sim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Sim</v>
      </c>
      <c r="F1647" s="8" t="str">
        <f>VLOOKUP(A1647,Planilha1!A:Y,21,FALSE)</f>
        <v>Sim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Sim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Sim</v>
      </c>
      <c r="F1649" s="8" t="str">
        <f>VLOOKUP(A1649,Planilha1!A:Y,21,FALSE)</f>
        <v>Sim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Sim</v>
      </c>
      <c r="F1650" s="8" t="str">
        <f>VLOOKUP(A1650,Planilha1!A:Y,21,FALSE)</f>
        <v>Sim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Sim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Sim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Sim</v>
      </c>
      <c r="F1653" s="8" t="str">
        <f>VLOOKUP(A1653,Planilha1!A:Y,21,FALSE)</f>
        <v>Sim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Sim</v>
      </c>
      <c r="F1654" s="8" t="str">
        <f>VLOOKUP(A1654,Planilha1!A:Y,21,FALSE)</f>
        <v>Sim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Sim</v>
      </c>
      <c r="F1655" s="8" t="str">
        <f>VLOOKUP(A1655,Planilha1!A:Y,21,FALSE)</f>
        <v>Sim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Sim</v>
      </c>
      <c r="F1656" s="8" t="str">
        <f>VLOOKUP(A1656,Planilha1!A:Y,21,FALSE)</f>
        <v>Sim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Sim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Sim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Sim</v>
      </c>
      <c r="F1659" s="8" t="str">
        <f>VLOOKUP(A1659,Planilha1!A:Y,21,FALSE)</f>
        <v>Sim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Sim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Sim</v>
      </c>
      <c r="F1661" s="8" t="str">
        <f>VLOOKUP(A1661,Planilha1!A:Y,21,FALSE)</f>
        <v>Sim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Sim</v>
      </c>
      <c r="F1662" s="8" t="str">
        <f>VLOOKUP(A1662,Planilha1!A:Y,21,FALSE)</f>
        <v>Sim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Sim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Sim</v>
      </c>
      <c r="F1664" s="8" t="str">
        <f>VLOOKUP(A1664,Planilha1!A:Y,21,FALSE)</f>
        <v>Sim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Sim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Sim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Sim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Sim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Sim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Sim</v>
      </c>
      <c r="F1671" s="8" t="str">
        <f>VLOOKUP(A1671,Planilha1!A:Y,21,FALSE)</f>
        <v>Sim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Sim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Sim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Sim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Sim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Sim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Sim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Sim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Sim</v>
      </c>
      <c r="F1681" s="8" t="str">
        <f>VLOOKUP(A1681,Planilha1!A:Y,21,FALSE)</f>
        <v>Sim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Sim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Sim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Sim</v>
      </c>
      <c r="F1696" s="8" t="str">
        <f>VLOOKUP(A1696,Planilha1!A:Y,21,FALSE)</f>
        <v>Sim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Sim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Sim</v>
      </c>
      <c r="F1702" s="8" t="str">
        <f>VLOOKUP(A1702,Planilha1!A:Y,21,FALSE)</f>
        <v>Sim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Sim</v>
      </c>
      <c r="F1703" s="8" t="str">
        <f>VLOOKUP(A1703,Planilha1!A:Y,21,FALSE)</f>
        <v>Sim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Sim</v>
      </c>
      <c r="F1704" s="8" t="str">
        <f>VLOOKUP(A1704,Planilha1!A:Y,21,FALSE)</f>
        <v>Sim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Sim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Sim</v>
      </c>
      <c r="F1706" s="8" t="str">
        <f>VLOOKUP(A1706,Planilha1!A:Y,21,FALSE)</f>
        <v>Sim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Sim</v>
      </c>
      <c r="F1707" s="8" t="str">
        <f>VLOOKUP(A1707,Planilha1!A:Y,21,FALSE)</f>
        <v>Sim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Sim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Sim</v>
      </c>
      <c r="F1709" s="8" t="str">
        <f>VLOOKUP(A1709,Planilha1!A:Y,21,FALSE)</f>
        <v>Sim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Sim</v>
      </c>
      <c r="F1710" s="8" t="str">
        <f>VLOOKUP(A1710,Planilha1!A:Y,21,FALSE)</f>
        <v>Sim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Sim</v>
      </c>
      <c r="F1711" s="8" t="str">
        <f>VLOOKUP(A1711,Planilha1!A:Y,21,FALSE)</f>
        <v>Sim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Sim</v>
      </c>
      <c r="F1712" s="8" t="str">
        <f>VLOOKUP(A1712,Planilha1!A:Y,21,FALSE)</f>
        <v>Sim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Sim</v>
      </c>
      <c r="F1713" s="8" t="str">
        <f>VLOOKUP(A1713,Planilha1!A:Y,21,FALSE)</f>
        <v>Sim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Sim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Sim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Sim</v>
      </c>
      <c r="F1716" s="8" t="str">
        <f>VLOOKUP(A1716,Planilha1!A:Y,21,FALSE)</f>
        <v>Sim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Sim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Sim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Sim</v>
      </c>
      <c r="F1719" s="8" t="str">
        <f>VLOOKUP(A1719,Planilha1!A:Y,21,FALSE)</f>
        <v>Sim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Sim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Sim</v>
      </c>
      <c r="F1721" s="8" t="str">
        <f>VLOOKUP(A1721,Planilha1!A:Y,21,FALSE)</f>
        <v>Sim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Sim</v>
      </c>
      <c r="F1722" s="8" t="str">
        <f>VLOOKUP(A1722,Planilha1!A:Y,21,FALSE)</f>
        <v>Sim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Sim</v>
      </c>
      <c r="F1723" s="8" t="str">
        <f>VLOOKUP(A1723,Planilha1!A:Y,21,FALSE)</f>
        <v>Sim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Sim</v>
      </c>
      <c r="F1724" s="8" t="str">
        <f>VLOOKUP(A1724,Planilha1!A:Y,21,FALSE)</f>
        <v>Sim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Sim</v>
      </c>
      <c r="F1725" s="8" t="str">
        <f>VLOOKUP(A1725,Planilha1!A:Y,21,FALSE)</f>
        <v>Sim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Sim</v>
      </c>
      <c r="F1727" s="8" t="str">
        <f>VLOOKUP(A1727,Planilha1!A:Y,21,FALSE)</f>
        <v>Sim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Sim</v>
      </c>
      <c r="F1728" s="8" t="str">
        <f>VLOOKUP(A1728,Planilha1!A:Y,21,FALSE)</f>
        <v>Sim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Sim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Sim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Sim</v>
      </c>
      <c r="F1731" s="8" t="str">
        <f>VLOOKUP(A1731,Planilha1!A:Y,21,FALSE)</f>
        <v>Sim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Sim</v>
      </c>
      <c r="F1732" s="8" t="str">
        <f>VLOOKUP(A1732,Planilha1!A:Y,21,FALSE)</f>
        <v>Sim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Sim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Sim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Sim</v>
      </c>
      <c r="F1735" s="8" t="str">
        <f>VLOOKUP(A1735,Planilha1!A:Y,21,FALSE)</f>
        <v>Sim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Sim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Sim</v>
      </c>
      <c r="F1737" s="8" t="str">
        <f>VLOOKUP(A1737,Planilha1!A:Y,21,FALSE)</f>
        <v>Sim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Sim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Sim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Sim</v>
      </c>
      <c r="F1740" s="8" t="str">
        <f>VLOOKUP(A1740,Planilha1!A:Y,21,FALSE)</f>
        <v>Sim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Sim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Sim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Sim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Sim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Sim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Sim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Sim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Sim</v>
      </c>
      <c r="F1752" s="8" t="str">
        <f>VLOOKUP(A1752,Planilha1!A:Y,21,FALSE)</f>
        <v>Sim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Sim</v>
      </c>
      <c r="F1753" s="8" t="str">
        <f>VLOOKUP(A1753,Planilha1!A:Y,21,FALSE)</f>
        <v>Sim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Sim</v>
      </c>
      <c r="F1754" s="8" t="str">
        <f>VLOOKUP(A1754,Planilha1!A:Y,21,FALSE)</f>
        <v>Sim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Sim</v>
      </c>
      <c r="F1755" s="8" t="str">
        <f>VLOOKUP(A1755,Planilha1!A:Y,21,FALSE)</f>
        <v>Sim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Sim</v>
      </c>
      <c r="F1756" s="8" t="str">
        <f>VLOOKUP(A1756,Planilha1!A:Y,21,FALSE)</f>
        <v>Sim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Sim</v>
      </c>
      <c r="F1757" s="8" t="str">
        <f>VLOOKUP(A1757,Planilha1!A:Y,21,FALSE)</f>
        <v>Sim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Sim</v>
      </c>
      <c r="F1758" s="8" t="str">
        <f>VLOOKUP(A1758,Planilha1!A:Y,21,FALSE)</f>
        <v>Sim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Sim</v>
      </c>
      <c r="F1759" s="8" t="str">
        <f>VLOOKUP(A1759,Planilha1!A:Y,21,FALSE)</f>
        <v>Sim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Sim</v>
      </c>
      <c r="F1760" s="8" t="str">
        <f>VLOOKUP(A1760,Planilha1!A:Y,21,FALSE)</f>
        <v>Sim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Sim</v>
      </c>
      <c r="F1761" s="8" t="str">
        <f>VLOOKUP(A1761,Planilha1!A:Y,21,FALSE)</f>
        <v>Sim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Sim</v>
      </c>
      <c r="F1762" s="8" t="str">
        <f>VLOOKUP(A1762,Planilha1!A:Y,21,FALSE)</f>
        <v>Sim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Sim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Sim</v>
      </c>
      <c r="F1764" s="8" t="str">
        <f>VLOOKUP(A1764,Planilha1!A:Y,21,FALSE)</f>
        <v>Sim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Sim</v>
      </c>
      <c r="F1765" s="8" t="str">
        <f>VLOOKUP(A1765,Planilha1!A:Y,21,FALSE)</f>
        <v>Sim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Sim</v>
      </c>
      <c r="F1766" s="8" t="str">
        <f>VLOOKUP(A1766,Planilha1!A:Y,21,FALSE)</f>
        <v>Sim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Sim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Sim</v>
      </c>
      <c r="F1768" s="8" t="str">
        <f>VLOOKUP(A1768,Planilha1!A:Y,21,FALSE)</f>
        <v>Sim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Sim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Sim</v>
      </c>
      <c r="F1770" s="8" t="str">
        <f>VLOOKUP(A1770,Planilha1!A:Y,21,FALSE)</f>
        <v>Sim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Sim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Sim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Sim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Sim</v>
      </c>
      <c r="F1774" s="8" t="str">
        <f>VLOOKUP(A1774,Planilha1!A:Y,21,FALSE)</f>
        <v>Sim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Sim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Sim</v>
      </c>
      <c r="F1776" s="8" t="str">
        <f>VLOOKUP(A1776,Planilha1!A:Y,21,FALSE)</f>
        <v>Sim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Sim</v>
      </c>
      <c r="F1777" s="8" t="str">
        <f>VLOOKUP(A1777,Planilha1!A:Y,21,FALSE)</f>
        <v>Sim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Sim</v>
      </c>
      <c r="F1778" s="8" t="str">
        <f>VLOOKUP(A1778,Planilha1!A:Y,21,FALSE)</f>
        <v>Sim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Sim</v>
      </c>
      <c r="F1779" s="8" t="str">
        <f>VLOOKUP(A1779,Planilha1!A:Y,21,FALSE)</f>
        <v>Sim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Sim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Sim</v>
      </c>
      <c r="F1781" s="8" t="str">
        <f>VLOOKUP(A1781,Planilha1!A:Y,21,FALSE)</f>
        <v>Sim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Sim</v>
      </c>
      <c r="F1782" s="8" t="str">
        <f>VLOOKUP(A1782,Planilha1!A:Y,21,FALSE)</f>
        <v>Sim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Sim</v>
      </c>
      <c r="F1783" s="8" t="str">
        <f>VLOOKUP(A1783,Planilha1!A:Y,21,FALSE)</f>
        <v>Sim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Sim</v>
      </c>
      <c r="F1784" s="8" t="str">
        <f>VLOOKUP(A1784,Planilha1!A:Y,21,FALSE)</f>
        <v>Sim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Sim</v>
      </c>
      <c r="F1785" s="8" t="str">
        <f>VLOOKUP(A1785,Planilha1!A:Y,21,FALSE)</f>
        <v>Sim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Sim</v>
      </c>
      <c r="F1786" s="8" t="str">
        <f>VLOOKUP(A1786,Planilha1!A:Y,21,FALSE)</f>
        <v>Sim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Sim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Sim</v>
      </c>
      <c r="F1788" s="8" t="str">
        <f>VLOOKUP(A1788,Planilha1!A:Y,21,FALSE)</f>
        <v>Sim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Sim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Sim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Sim</v>
      </c>
      <c r="F1791" s="8" t="str">
        <f>VLOOKUP(A1791,Planilha1!A:Y,21,FALSE)</f>
        <v>Sim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Sim</v>
      </c>
      <c r="F1792" s="8" t="str">
        <f>VLOOKUP(A1792,Planilha1!A:Y,21,FALSE)</f>
        <v>Sim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Sim</v>
      </c>
      <c r="F1793" s="8" t="str">
        <f>VLOOKUP(A1793,Planilha1!A:Y,21,FALSE)</f>
        <v>Sim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Sim</v>
      </c>
      <c r="F1794" s="8" t="str">
        <f>VLOOKUP(A1794,Planilha1!A:Y,21,FALSE)</f>
        <v>Sim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Sim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Sim</v>
      </c>
      <c r="F1796" s="8" t="str">
        <f>VLOOKUP(A1796,Planilha1!A:Y,21,FALSE)</f>
        <v>Sim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Sim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Sim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Sim</v>
      </c>
      <c r="F1799" s="8" t="str">
        <f>VLOOKUP(A1799,Planilha1!A:Y,21,FALSE)</f>
        <v>Sim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Sim</v>
      </c>
      <c r="F1800" s="8" t="str">
        <f>VLOOKUP(A1800,Planilha1!A:Y,21,FALSE)</f>
        <v>Sim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Sim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Sim</v>
      </c>
      <c r="F1802" s="8" t="str">
        <f>VLOOKUP(A1802,Planilha1!A:Y,21,FALSE)</f>
        <v>Sim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Sim</v>
      </c>
      <c r="F1803" s="8" t="str">
        <f>VLOOKUP(A1803,Planilha1!A:Y,21,FALSE)</f>
        <v>Sim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Sim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Sim</v>
      </c>
      <c r="F1805" s="8" t="str">
        <f>VLOOKUP(A1805,Planilha1!A:Y,21,FALSE)</f>
        <v>Sim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Sim</v>
      </c>
      <c r="F1806" s="8" t="str">
        <f>VLOOKUP(A1806,Planilha1!A:Y,21,FALSE)</f>
        <v>Sim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Sim</v>
      </c>
      <c r="F1807" s="8" t="str">
        <f>VLOOKUP(A1807,Planilha1!A:Y,21,FALSE)</f>
        <v>Sim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Sim</v>
      </c>
      <c r="F1808" s="8" t="str">
        <f>VLOOKUP(A1808,Planilha1!A:Y,21,FALSE)</f>
        <v>Sim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Sim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Sim</v>
      </c>
      <c r="F1810" s="8" t="str">
        <f>VLOOKUP(A1810,Planilha1!A:Y,21,FALSE)</f>
        <v>Sim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Sim</v>
      </c>
      <c r="F1811" s="8" t="str">
        <f>VLOOKUP(A1811,Planilha1!A:Y,21,FALSE)</f>
        <v>Sim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Sim</v>
      </c>
      <c r="F1812" s="8" t="str">
        <f>VLOOKUP(A1812,Planilha1!A:Y,21,FALSE)</f>
        <v>Sim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Sim</v>
      </c>
      <c r="F1813" s="8" t="str">
        <f>VLOOKUP(A1813,Planilha1!A:Y,21,FALSE)</f>
        <v>Sim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Sim</v>
      </c>
      <c r="F1814" s="8" t="str">
        <f>VLOOKUP(A1814,Planilha1!A:Y,21,FALSE)</f>
        <v>Sim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Sim</v>
      </c>
      <c r="F1815" s="8" t="str">
        <f>VLOOKUP(A1815,Planilha1!A:Y,21,FALSE)</f>
        <v>Sim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Sim</v>
      </c>
      <c r="F1816" s="8" t="str">
        <f>VLOOKUP(A1816,Planilha1!A:Y,21,FALSE)</f>
        <v>Sim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Sim</v>
      </c>
      <c r="F1818" s="8" t="str">
        <f>VLOOKUP(A1818,Planilha1!A:Y,21,FALSE)</f>
        <v>Sim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Sim</v>
      </c>
      <c r="F1819" s="8" t="str">
        <f>VLOOKUP(A1819,Planilha1!A:Y,21,FALSE)</f>
        <v>Sim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Sim</v>
      </c>
      <c r="F1820" s="8" t="str">
        <f>VLOOKUP(A1820,Planilha1!A:Y,21,FALSE)</f>
        <v>Sim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Sim</v>
      </c>
      <c r="F1821" s="8" t="str">
        <f>VLOOKUP(A1821,Planilha1!A:Y,21,FALSE)</f>
        <v>Sim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Sim</v>
      </c>
      <c r="F1822" s="8" t="str">
        <f>VLOOKUP(A1822,Planilha1!A:Y,21,FALSE)</f>
        <v>Sim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Sim</v>
      </c>
      <c r="F1823" s="8" t="str">
        <f>VLOOKUP(A1823,Planilha1!A:Y,21,FALSE)</f>
        <v>Sim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Sim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Sim</v>
      </c>
      <c r="F1825" s="8" t="str">
        <f>VLOOKUP(A1825,Planilha1!A:Y,21,FALSE)</f>
        <v>Sim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Sim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Sim</v>
      </c>
      <c r="F1827" s="8" t="str">
        <f>VLOOKUP(A1827,Planilha1!A:Y,21,FALSE)</f>
        <v>Sim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Sim</v>
      </c>
      <c r="F1828" s="8" t="str">
        <f>VLOOKUP(A1828,Planilha1!A:Y,21,FALSE)</f>
        <v>Sim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Sim</v>
      </c>
      <c r="F1829" s="8" t="str">
        <f>VLOOKUP(A1829,Planilha1!A:Y,21,FALSE)</f>
        <v>Sim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Sim</v>
      </c>
      <c r="F1830" s="8" t="str">
        <f>VLOOKUP(A1830,Planilha1!A:Y,21,FALSE)</f>
        <v>Sim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Sim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Sim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Sim</v>
      </c>
      <c r="F1833" s="8" t="str">
        <f>VLOOKUP(A1833,Planilha1!A:Y,21,FALSE)</f>
        <v>Sim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Sim</v>
      </c>
      <c r="F1834" s="8" t="str">
        <f>VLOOKUP(A1834,Planilha1!A:Y,21,FALSE)</f>
        <v>Sim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Sim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Sim</v>
      </c>
      <c r="F1836" s="8" t="str">
        <f>VLOOKUP(A1836,Planilha1!A:Y,21,FALSE)</f>
        <v>Sim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Sim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Sim</v>
      </c>
      <c r="F1838" s="8" t="str">
        <f>VLOOKUP(A1838,Planilha1!A:Y,21,FALSE)</f>
        <v>Sim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Sim</v>
      </c>
      <c r="F1839" s="8" t="str">
        <f>VLOOKUP(A1839,Planilha1!A:Y,21,FALSE)</f>
        <v>Sim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Sim</v>
      </c>
      <c r="F1840" s="8" t="str">
        <f>VLOOKUP(A1840,Planilha1!A:Y,21,FALSE)</f>
        <v>Sim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Sim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Sim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Sim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Sim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Sim</v>
      </c>
      <c r="F1845" s="8" t="str">
        <f>VLOOKUP(A1845,Planilha1!A:Y,21,FALSE)</f>
        <v>Sim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Sim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Sim</v>
      </c>
      <c r="F1847" s="8" t="str">
        <f>VLOOKUP(A1847,Planilha1!A:Y,21,FALSE)</f>
        <v>Sim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Sim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Sim</v>
      </c>
      <c r="F1849" s="8" t="str">
        <f>VLOOKUP(A1849,Planilha1!A:Y,21,FALSE)</f>
        <v>Sim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Sim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Sim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Sim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Sim</v>
      </c>
      <c r="F1853" s="8" t="str">
        <f>VLOOKUP(A1853,Planilha1!A:Y,21,FALSE)</f>
        <v>Sim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Sim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Sim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Sim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Sim</v>
      </c>
      <c r="F1858" s="8" t="str">
        <f>VLOOKUP(A1858,Planilha1!A:Y,21,FALSE)</f>
        <v>Sim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Sim</v>
      </c>
      <c r="F1859" s="8" t="str">
        <f>VLOOKUP(A1859,Planilha1!A:Y,21,FALSE)</f>
        <v>Sim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Sim</v>
      </c>
      <c r="F1860" s="8" t="str">
        <f>VLOOKUP(A1860,Planilha1!A:Y,21,FALSE)</f>
        <v>Sim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Sim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Sim</v>
      </c>
      <c r="F1863" s="8" t="str">
        <f>VLOOKUP(A1863,Planilha1!A:Y,21,FALSE)</f>
        <v>Sim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Sim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Sim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Sim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Sim</v>
      </c>
      <c r="F1867" s="8" t="str">
        <f>VLOOKUP(A1867,Planilha1!A:Y,21,FALSE)</f>
        <v>Sim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Sim</v>
      </c>
      <c r="F1868" s="8" t="str">
        <f>VLOOKUP(A1868,Planilha1!A:Y,21,FALSE)</f>
        <v>Sim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Sim</v>
      </c>
      <c r="F1869" s="8" t="str">
        <f>VLOOKUP(A1869,Planilha1!A:Y,21,FALSE)</f>
        <v>Sim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Sim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Sim</v>
      </c>
      <c r="F1871" s="8" t="str">
        <f>VLOOKUP(A1871,Planilha1!A:Y,21,FALSE)</f>
        <v>Sim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Sim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Sim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Sim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Sim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Sim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Sim</v>
      </c>
      <c r="F1882" s="8" t="str">
        <f>VLOOKUP(A1882,Planilha1!A:Y,21,FALSE)</f>
        <v>Sim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Sim</v>
      </c>
      <c r="F1883" s="8" t="str">
        <f>VLOOKUP(A1883,Planilha1!A:Y,21,FALSE)</f>
        <v>Sim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Sim</v>
      </c>
      <c r="F1884" s="8" t="str">
        <f>VLOOKUP(A1884,Planilha1!A:Y,21,FALSE)</f>
        <v>Sim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Sim</v>
      </c>
      <c r="F1885" s="8" t="str">
        <f>VLOOKUP(A1885,Planilha1!A:Y,21,FALSE)</f>
        <v>Sim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Sim</v>
      </c>
      <c r="F1886" s="8" t="str">
        <f>VLOOKUP(A1886,Planilha1!A:Y,21,FALSE)</f>
        <v>Sim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Sim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Sim</v>
      </c>
      <c r="F1888" s="8" t="str">
        <f>VLOOKUP(A1888,Planilha1!A:Y,21,FALSE)</f>
        <v>Sim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Sim</v>
      </c>
      <c r="F1889" s="8" t="str">
        <f>VLOOKUP(A1889,Planilha1!A:Y,21,FALSE)</f>
        <v>Sim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Sim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Sim</v>
      </c>
      <c r="F1891" s="8" t="str">
        <f>VLOOKUP(A1891,Planilha1!A:Y,21,FALSE)</f>
        <v>Sim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Sim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Sim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Sim</v>
      </c>
      <c r="F1894" s="8" t="str">
        <f>VLOOKUP(A1894,Planilha1!A:Y,21,FALSE)</f>
        <v>Sim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Sim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Sim</v>
      </c>
      <c r="F1896" s="8" t="str">
        <f>VLOOKUP(A1896,Planilha1!A:Y,21,FALSE)</f>
        <v>Sim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Sim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Sim</v>
      </c>
      <c r="F1898" s="8" t="str">
        <f>VLOOKUP(A1898,Planilha1!A:Y,21,FALSE)</f>
        <v>Sim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Sim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Sim</v>
      </c>
      <c r="F1900" s="8" t="str">
        <f>VLOOKUP(A1900,Planilha1!A:Y,21,FALSE)</f>
        <v>Sim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Sim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Sim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Sim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Sim</v>
      </c>
      <c r="F1904" s="8" t="str">
        <f>VLOOKUP(A1904,Planilha1!A:Y,21,FALSE)</f>
        <v>Sim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Sim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Sim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Sim</v>
      </c>
      <c r="F1907" s="8" t="str">
        <f>VLOOKUP(A1907,Planilha1!A:Y,21,FALSE)</f>
        <v>Sim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Sim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Sim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Sim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Não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Sim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Sim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Sim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Sim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Sim</v>
      </c>
      <c r="F1949" s="8" t="str">
        <f>VLOOKUP(A1949,Planilha1!A:Y,21,FALSE)</f>
        <v>Sim</v>
      </c>
      <c r="G1949" s="8" t="str">
        <f>VLOOKUP(A1949,Planilha1!A:Y,22,FALSE)</f>
        <v>Sim</v>
      </c>
      <c r="H1949" s="8" t="str">
        <f>VLOOKUP(A1949,Planilha1!A:Y,23,FALSE)</f>
        <v>Sim</v>
      </c>
      <c r="I1949" s="8" t="str">
        <f>VLOOKUP(A1949,Planilha1!A:Y,24,FALSE)</f>
        <v>Não</v>
      </c>
      <c r="J1949" s="8" t="str">
        <f>VLOOKUP(A1949,Planilha1!A:Y,25,FALSE)</f>
        <v>Sim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Sim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Sim</v>
      </c>
      <c r="J1954" s="8" t="str">
        <f>VLOOKUP(A1954,Planilha1!A:Y,25,FALSE)</f>
        <v>Sim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Sim</v>
      </c>
      <c r="J1955" s="8" t="str">
        <f>VLOOKUP(A1955,Planilha1!A:Y,25,FALSE)</f>
        <v>Sim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Sim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Sim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Sim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Sim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Não</v>
      </c>
      <c r="J1994" s="8" t="str">
        <f>VLOOKUP(A1994,Planilha1!A:Y,25,FALSE)</f>
        <v>Sim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Sim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Sim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Sim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Sim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Sim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Sim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Não</v>
      </c>
      <c r="F2071" s="8" t="str">
        <f>VLOOKUP(A2071,Planilha1!A:Y,21,FALSE)</f>
        <v>Sim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Sim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Sim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Sim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Sim</v>
      </c>
      <c r="H2161" s="8" t="str">
        <f>VLOOKUP(A2161,Planilha1!A:Y,23,FALSE)</f>
        <v>Sim</v>
      </c>
      <c r="I2161" s="8" t="str">
        <f>VLOOKUP(A2161,Planilha1!A:Y,24,FALSE)</f>
        <v>Sim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Sim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Sim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Sim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Sim</v>
      </c>
      <c r="I2240" s="8" t="str">
        <f>VLOOKUP(A2240,Planilha1!A:Y,24,FALSE)</f>
        <v>Sim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Sim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Sim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Sim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Sim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Sim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Sim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Sim</v>
      </c>
      <c r="I2279" s="8" t="str">
        <f>VLOOKUP(A2279,Planilha1!A:Y,24,FALSE)</f>
        <v>Sim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Sim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Sim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Sim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Sim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Sim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Sim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Sim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Sim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Sim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Sim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Sim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Sim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Sim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Sim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Sim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Sim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Sim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Sim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Sim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Sim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Sim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Sim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Sim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Sim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Sim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Sim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Sim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Sim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Sim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Sim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Sim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Sim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Sim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Sim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Sim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Sim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Sim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Sim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Sim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Sim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Sim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Sim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Sim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Sim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Sim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Sim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Sim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Sim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Sim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Sim</v>
      </c>
      <c r="H2632" s="8" t="str">
        <f>VLOOKUP(A2632,Planilha1!A:Y,23,FALSE)</f>
        <v>Sim</v>
      </c>
      <c r="I2632" s="8" t="str">
        <f>VLOOKUP(A2632,Planilha1!A:Y,24,FALSE)</f>
        <v>Sim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Sim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Sim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Sim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Sim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Sim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Sim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Sim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Sim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Sim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Sim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Sim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Sim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Sim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Sim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Sim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Sim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Sim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Sim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Sim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Sim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Sim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Sim</v>
      </c>
      <c r="H2758" s="8" t="str">
        <f>VLOOKUP(A2758,Planilha1!A:Y,23,FALSE)</f>
        <v>Sim</v>
      </c>
      <c r="I2758" s="8" t="str">
        <f>VLOOKUP(A2758,Planilha1!A:Y,24,FALSE)</f>
        <v>Sim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Sim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Sim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Sim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Sim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Sim</v>
      </c>
      <c r="H2799" s="8" t="str">
        <f>VLOOKUP(A2799,Planilha1!A:Y,23,FALSE)</f>
        <v>Sim</v>
      </c>
      <c r="I2799" s="8" t="str">
        <f>VLOOKUP(A2799,Planilha1!A:Y,24,FALSE)</f>
        <v>Sim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Sim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Sim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Sim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Não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Sim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Sim</v>
      </c>
      <c r="H2825" s="8" t="str">
        <f>VLOOKUP(A2825,Planilha1!A:Y,23,FALSE)</f>
        <v>Sim</v>
      </c>
      <c r="I2825" s="8" t="str">
        <f>VLOOKUP(A2825,Planilha1!A:Y,24,FALSE)</f>
        <v>Sim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Sim</v>
      </c>
      <c r="H2830" s="8" t="str">
        <f>VLOOKUP(A2830,Planilha1!A:Y,23,FALSE)</f>
        <v>Sim</v>
      </c>
      <c r="I2830" s="8" t="str">
        <f>VLOOKUP(A2830,Planilha1!A:Y,24,FALSE)</f>
        <v>Sim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Sim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Sim</v>
      </c>
      <c r="H2858" s="8" t="str">
        <f>VLOOKUP(A2858,Planilha1!A:Y,23,FALSE)</f>
        <v>Não</v>
      </c>
      <c r="I2858" s="8" t="str">
        <f>VLOOKUP(A2858,Planilha1!A:Y,24,FALSE)</f>
        <v>Sim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Sim</v>
      </c>
      <c r="J2876" s="8" t="str">
        <f>VLOOKUP(A2876,Planilha1!A:Y,25,FALSE)</f>
        <v>Sim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Sim</v>
      </c>
      <c r="J2883" s="8" t="str">
        <f>VLOOKUP(A2883,Planilha1!A:Y,25,FALSE)</f>
        <v>Sim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Sim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Sim</v>
      </c>
      <c r="F2911" s="8" t="str">
        <f>VLOOKUP(A2911,Planilha1!A:Y,21,FALSE)</f>
        <v>Sim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Sim</v>
      </c>
      <c r="J2913" s="8" t="str">
        <f>VLOOKUP(A2913,Planilha1!A:Y,25,FALSE)</f>
        <v>Sim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Sim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Sim</v>
      </c>
      <c r="J2927" s="8" t="str">
        <f>VLOOKUP(A2927,Planilha1!A:Y,25,FALSE)</f>
        <v>Sim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Sim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Sim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Não</v>
      </c>
      <c r="I2934" s="8" t="str">
        <f>VLOOKUP(A2934,Planilha1!A:Y,24,FALSE)</f>
        <v>Sim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Sim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Não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Sim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Sim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Sim</v>
      </c>
      <c r="H2957" s="8" t="str">
        <f>VLOOKUP(A2957,Planilha1!A:Y,23,FALSE)</f>
        <v>Sim</v>
      </c>
      <c r="I2957" s="8" t="str">
        <f>VLOOKUP(A2957,Planilha1!A:Y,24,FALSE)</f>
        <v>Sim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Sim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Sim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Sim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Sim</v>
      </c>
      <c r="I3023" s="8" t="str">
        <f>VLOOKUP(A3023,Planilha1!A:Y,24,FALSE)</f>
        <v>Sim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Sim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Sim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Sim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Sim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Sim</v>
      </c>
      <c r="J3075" s="8" t="str">
        <f>VLOOKUP(A3075,Planilha1!A:Y,25,FALSE)</f>
        <v>Sim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Sim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Sim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Sim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Sim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Sim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Sim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Sim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Sim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Sim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Sim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Sim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Sim</v>
      </c>
      <c r="H3164" s="8" t="str">
        <f>VLOOKUP(A3164,Planilha1!A:Y,23,FALSE)</f>
        <v>Sim</v>
      </c>
      <c r="I3164" s="8" t="str">
        <f>VLOOKUP(A3164,Planilha1!A:Y,24,FALSE)</f>
        <v>Sim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Sim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Sim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Sim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Sim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Sim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Sim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Não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Sim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Sim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Sim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Sim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Sim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Sim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Sim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Sim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Sim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Sim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Sim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Sim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Sim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Sim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Sim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Sim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Sim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Sim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Sim</v>
      </c>
      <c r="F3319" s="8" t="str">
        <f>VLOOKUP(A3319,Planilha1!A:Y,21,FALSE)</f>
        <v>Sim</v>
      </c>
      <c r="G3319" s="8" t="str">
        <f>VLOOKUP(A3319,Planilha1!A:Y,22,FALSE)</f>
        <v>Sim</v>
      </c>
      <c r="H3319" s="8" t="str">
        <f>VLOOKUP(A3319,Planilha1!A:Y,23,FALSE)</f>
        <v>Sim</v>
      </c>
      <c r="I3319" s="8" t="str">
        <f>VLOOKUP(A3319,Planilha1!A:Y,24,FALSE)</f>
        <v>Sim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Sim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Sim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Sim</v>
      </c>
      <c r="J3360" s="8" t="str">
        <f>VLOOKUP(A3360,Planilha1!A:Y,25,FALSE)</f>
        <v>Sim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Não</v>
      </c>
      <c r="H3375" s="8" t="str">
        <f>VLOOKUP(A3375,Planilha1!A:Y,23,FALSE)</f>
        <v>Sim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Sim</v>
      </c>
      <c r="H3378" s="8" t="str">
        <f>VLOOKUP(A3378,Planilha1!A:Y,23,FALSE)</f>
        <v>Sim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Não</v>
      </c>
      <c r="I3384" s="8" t="str">
        <f>VLOOKUP(A3384,Planilha1!A:Y,24,FALSE)</f>
        <v>Sim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Sim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Sim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Sim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Sim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Sim</v>
      </c>
      <c r="J3400" s="8" t="str">
        <f>VLOOKUP(A3400,Planilha1!A:Y,25,FALSE)</f>
        <v>Sim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Sim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Sim</v>
      </c>
      <c r="J3403" s="8" t="str">
        <f>VLOOKUP(A3403,Planilha1!A:Y,25,FALSE)</f>
        <v>Sim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Sim</v>
      </c>
      <c r="F3407" s="8" t="str">
        <f>VLOOKUP(A3407,Planilha1!A:Y,21,FALSE)</f>
        <v>Sim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Sim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Sim</v>
      </c>
      <c r="J3418" s="8" t="str">
        <f>VLOOKUP(A3418,Planilha1!A:Y,25,FALSE)</f>
        <v>Sim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Sim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Sim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Sim</v>
      </c>
      <c r="F3430" s="8" t="str">
        <f>VLOOKUP(A3430,Planilha1!A:Y,21,FALSE)</f>
        <v>Sim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Sim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Sim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Não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Sim</v>
      </c>
      <c r="J3449" s="8" t="str">
        <f>VLOOKUP(A3449,Planilha1!A:Y,25,FALSE)</f>
        <v>Sim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Sim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Sim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Sim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Sim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Sim</v>
      </c>
      <c r="F3468" s="8" t="str">
        <f>VLOOKUP(A3468,Planilha1!A:Y,21,FALSE)</f>
        <v>Sim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Sim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Sim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Sim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Sim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Sim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Sim</v>
      </c>
      <c r="J3489" s="8" t="str">
        <f>VLOOKUP(A3489,Planilha1!A:Y,25,FALSE)</f>
        <v>Sim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Sim</v>
      </c>
      <c r="H3491" s="8" t="str">
        <f>VLOOKUP(A3491,Planilha1!A:Y,23,FALSE)</f>
        <v>Sim</v>
      </c>
      <c r="I3491" s="8" t="str">
        <f>VLOOKUP(A3491,Planilha1!A:Y,24,FALSE)</f>
        <v>Sim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Sim</v>
      </c>
      <c r="F3493" s="8" t="str">
        <f>VLOOKUP(A3493,Planilha1!A:Y,21,FALSE)</f>
        <v>Sim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Sim</v>
      </c>
      <c r="F3495" s="8" t="str">
        <f>VLOOKUP(A3495,Planilha1!A:Y,21,FALSE)</f>
        <v>Sim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Sim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Sim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Sim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Sim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Sim</v>
      </c>
      <c r="F3517" s="8" t="str">
        <f>VLOOKUP(A3517,Planilha1!A:Y,21,FALSE)</f>
        <v>Sim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Sim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Sim</v>
      </c>
      <c r="H3530" s="8" t="str">
        <f>VLOOKUP(A3530,Planilha1!A:Y,23,FALSE)</f>
        <v>Sim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Sim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Sim</v>
      </c>
      <c r="H3533" s="8" t="str">
        <f>VLOOKUP(A3533,Planilha1!A:Y,23,FALSE)</f>
        <v>Sim</v>
      </c>
      <c r="I3533" s="8" t="str">
        <f>VLOOKUP(A3533,Planilha1!A:Y,24,FALSE)</f>
        <v>Sim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Sim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Sim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Sim</v>
      </c>
      <c r="F3553" s="8" t="str">
        <f>VLOOKUP(A3553,Planilha1!A:Y,21,FALSE)</f>
        <v>Sim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Sim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Sim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Sim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Sim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Sim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Sim</v>
      </c>
      <c r="J3593" s="8" t="str">
        <f>VLOOKUP(A3593,Planilha1!A:Y,25,FALSE)</f>
        <v>Sim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Sim</v>
      </c>
      <c r="J3594" s="8" t="str">
        <f>VLOOKUP(A3594,Planilha1!A:Y,25,FALSE)</f>
        <v>Sim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Sim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Sim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Sim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Sim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Sim</v>
      </c>
      <c r="H3610" s="8" t="str">
        <f>VLOOKUP(A3610,Planilha1!A:Y,23,FALSE)</f>
        <v>Sim</v>
      </c>
      <c r="I3610" s="8" t="str">
        <f>VLOOKUP(A3610,Planilha1!A:Y,24,FALSE)</f>
        <v>Sim</v>
      </c>
      <c r="J3610" s="8" t="str">
        <f>VLOOKUP(A3610,Planilha1!A:Y,25,FALSE)</f>
        <v>Sim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Sim</v>
      </c>
      <c r="H3615" s="8" t="str">
        <f>VLOOKUP(A3615,Planilha1!A:Y,23,FALSE)</f>
        <v>Não</v>
      </c>
      <c r="I3615" s="8" t="str">
        <f>VLOOKUP(A3615,Planilha1!A:Y,24,FALSE)</f>
        <v>Sim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Sim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Sim</v>
      </c>
      <c r="F3625" s="8" t="str">
        <f>VLOOKUP(A3625,Planilha1!A:Y,21,FALSE)</f>
        <v>Sim</v>
      </c>
      <c r="G3625" s="8" t="str">
        <f>VLOOKUP(A3625,Planilha1!A:Y,22,FALSE)</f>
        <v>Sim</v>
      </c>
      <c r="H3625" s="8" t="str">
        <f>VLOOKUP(A3625,Planilha1!A:Y,23,FALSE)</f>
        <v>Sim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Sim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Sim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Sim</v>
      </c>
      <c r="F3639" s="8" t="str">
        <f>VLOOKUP(A3639,Planilha1!A:Y,21,FALSE)</f>
        <v>Sim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Sim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Sim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Não</v>
      </c>
      <c r="I3655" s="8" t="str">
        <f>VLOOKUP(A3655,Planilha1!A:Y,24,FALSE)</f>
        <v>Sim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Sim</v>
      </c>
      <c r="J3656" s="8" t="str">
        <f>VLOOKUP(A3656,Planilha1!A:Y,25,FALSE)</f>
        <v>Sim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Sim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Sim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Não</v>
      </c>
      <c r="I3668" s="8" t="str">
        <f>VLOOKUP(A3668,Planilha1!A:Y,24,FALSE)</f>
        <v>Sim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Sim</v>
      </c>
      <c r="J3674" s="8" t="str">
        <f>VLOOKUP(A3674,Planilha1!A:Y,25,FALSE)</f>
        <v>Sim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Sim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Sim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Sim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Sim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Sim</v>
      </c>
      <c r="J3720" s="8" t="str">
        <f>VLOOKUP(A3720,Planilha1!A:Y,25,FALSE)</f>
        <v>Sim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Sim</v>
      </c>
      <c r="I3731" s="8" t="str">
        <f>VLOOKUP(A3731,Planilha1!A:Y,24,FALSE)</f>
        <v>Sim</v>
      </c>
      <c r="J3731" s="8" t="str">
        <f>VLOOKUP(A3731,Planilha1!A:Y,25,FALSE)</f>
        <v>Sim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Sim</v>
      </c>
      <c r="J3732" s="8" t="str">
        <f>VLOOKUP(A3732,Planilha1!A:Y,25,FALSE)</f>
        <v>Sim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Sim</v>
      </c>
      <c r="H3741" s="8" t="str">
        <f>VLOOKUP(A3741,Planilha1!A:Y,23,FALSE)</f>
        <v>Sim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Sim</v>
      </c>
      <c r="I3747" s="8" t="str">
        <f>VLOOKUP(A3747,Planilha1!A:Y,24,FALSE)</f>
        <v>Sim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Sim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Não</v>
      </c>
      <c r="I3774" s="8" t="str">
        <f>VLOOKUP(A3774,Planilha1!A:Y,24,FALSE)</f>
        <v>Sim</v>
      </c>
      <c r="J3774" s="8" t="str">
        <f>VLOOKUP(A3774,Planilha1!A:Y,25,FALSE)</f>
        <v>Sim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Sim</v>
      </c>
      <c r="H3775" s="8" t="str">
        <f>VLOOKUP(A3775,Planilha1!A:Y,23,FALSE)</f>
        <v>Sim</v>
      </c>
      <c r="I3775" s="8" t="str">
        <f>VLOOKUP(A3775,Planilha1!A:Y,24,FALSE)</f>
        <v>Sim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Sim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Sim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Sim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Sim</v>
      </c>
      <c r="I3790" s="8" t="str">
        <f>VLOOKUP(A3790,Planilha1!A:Y,24,FALSE)</f>
        <v>Sim</v>
      </c>
      <c r="J3790" s="8" t="str">
        <f>VLOOKUP(A3790,Planilha1!A:Y,25,FALSE)</f>
        <v>Sim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Sim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Sim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Não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Sim</v>
      </c>
      <c r="I3800" s="8" t="str">
        <f>VLOOKUP(A3800,Planilha1!A:Y,24,FALSE)</f>
        <v>Sim</v>
      </c>
      <c r="J3800" s="8" t="str">
        <f>VLOOKUP(A3800,Planilha1!A:Y,25,FALSE)</f>
        <v>Sim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Não</v>
      </c>
      <c r="I3801" s="8" t="str">
        <f>VLOOKUP(A3801,Planilha1!A:Y,24,FALSE)</f>
        <v>Sim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Sim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Sim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Sim</v>
      </c>
      <c r="H3835" s="8" t="str">
        <f>VLOOKUP(A3835,Planilha1!A:Y,23,FALSE)</f>
        <v>Sim</v>
      </c>
      <c r="I3835" s="8" t="str">
        <f>VLOOKUP(A3835,Planilha1!A:Y,24,FALSE)</f>
        <v>Sim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Sim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Sim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Sim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Sim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Sim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Sim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Sim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Sim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Sim</v>
      </c>
      <c r="F3915" s="8" t="str">
        <f>VLOOKUP(A3915,Planilha1!A:Y,21,FALSE)</f>
        <v>Sim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Sim</v>
      </c>
      <c r="I3920" s="8" t="str">
        <f>VLOOKUP(A3920,Planilha1!A:Y,24,FALSE)</f>
        <v>Sim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Sim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Sim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Sim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Sim</v>
      </c>
      <c r="G3936" s="8" t="str">
        <f>VLOOKUP(A3936,Planilha1!A:Y,22,FALSE)</f>
        <v>Sim</v>
      </c>
      <c r="H3936" s="8" t="str">
        <f>VLOOKUP(A3936,Planilha1!A:Y,23,FALSE)</f>
        <v>Sim</v>
      </c>
      <c r="I3936" s="8" t="str">
        <f>VLOOKUP(A3936,Planilha1!A:Y,24,FALSE)</f>
        <v>Sim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Sim</v>
      </c>
      <c r="H3940" s="8" t="str">
        <f>VLOOKUP(A3940,Planilha1!A:Y,23,FALSE)</f>
        <v>Sim</v>
      </c>
      <c r="I3940" s="8" t="str">
        <f>VLOOKUP(A3940,Planilha1!A:Y,24,FALSE)</f>
        <v>Não</v>
      </c>
      <c r="J3940" s="8" t="str">
        <f>VLOOKUP(A3940,Planilha1!A:Y,25,FALSE)</f>
        <v>Sim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Sim</v>
      </c>
      <c r="J3942" s="8" t="str">
        <f>VLOOKUP(A3942,Planilha1!A:Y,25,FALSE)</f>
        <v>Sim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Sim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Sim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Não</v>
      </c>
      <c r="J3961" s="8" t="str">
        <f>VLOOKUP(A3961,Planilha1!A:Y,25,FALSE)</f>
        <v>Sim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Sim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Sim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Sim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Sim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Sim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Sim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Sim</v>
      </c>
      <c r="J4019" s="8" t="str">
        <f>VLOOKUP(A4019,Planilha1!A:Y,25,FALSE)</f>
        <v>Sim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Sim</v>
      </c>
      <c r="I4038" s="8" t="str">
        <f>VLOOKUP(A4038,Planilha1!A:Y,24,FALSE)</f>
        <v>Sim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Sim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Sim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Sim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Sim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Sim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Sim</v>
      </c>
      <c r="G4053" s="8" t="str">
        <f>VLOOKUP(A4053,Planilha1!A:Y,22,FALSE)</f>
        <v>Não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Sim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Sim</v>
      </c>
      <c r="F4075" s="8" t="str">
        <f>VLOOKUP(A4075,Planilha1!A:Y,21,FALSE)</f>
        <v>Sim</v>
      </c>
      <c r="G4075" s="8" t="str">
        <f>VLOOKUP(A4075,Planilha1!A:Y,22,FALSE)</f>
        <v>Sim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Sim</v>
      </c>
      <c r="H4077" s="8" t="str">
        <f>VLOOKUP(A4077,Planilha1!A:Y,23,FALSE)</f>
        <v>Sim</v>
      </c>
      <c r="I4077" s="8" t="str">
        <f>VLOOKUP(A4077,Planilha1!A:Y,24,FALSE)</f>
        <v>Sim</v>
      </c>
      <c r="J4077" s="8" t="str">
        <f>VLOOKUP(A4077,Planilha1!A:Y,25,FALSE)</f>
        <v>Sim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Sim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Sim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Sim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Sim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Sim</v>
      </c>
      <c r="H4088" s="8" t="str">
        <f>VLOOKUP(A4088,Planilha1!A:Y,23,FALSE)</f>
        <v>Sim</v>
      </c>
      <c r="I4088" s="8" t="str">
        <f>VLOOKUP(A4088,Planilha1!A:Y,24,FALSE)</f>
        <v>Sim</v>
      </c>
      <c r="J4088" s="8" t="str">
        <f>VLOOKUP(A4088,Planilha1!A:Y,25,FALSE)</f>
        <v>Sim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Sim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Sim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Sim</v>
      </c>
      <c r="J4097" s="8" t="str">
        <f>VLOOKUP(A4097,Planilha1!A:Y,25,FALSE)</f>
        <v>Sim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Sim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Sim</v>
      </c>
      <c r="H4130" s="8" t="str">
        <f>VLOOKUP(A4130,Planilha1!A:Y,23,FALSE)</f>
        <v>Sim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Sim</v>
      </c>
      <c r="H4132" s="8" t="str">
        <f>VLOOKUP(A4132,Planilha1!A:Y,23,FALSE)</f>
        <v>Sim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Sim</v>
      </c>
      <c r="F4150" s="8" t="str">
        <f>VLOOKUP(A4150,Planilha1!A:Y,21,FALSE)</f>
        <v>Sim</v>
      </c>
      <c r="G4150" s="8" t="str">
        <f>VLOOKUP(A4150,Planilha1!A:Y,22,FALSE)</f>
        <v>Sim</v>
      </c>
      <c r="H4150" s="8" t="str">
        <f>VLOOKUP(A4150,Planilha1!A:Y,23,FALSE)</f>
        <v>Sim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Sim</v>
      </c>
      <c r="J4155" s="8" t="str">
        <f>VLOOKUP(A4155,Planilha1!A:Y,25,FALSE)</f>
        <v>Sim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Sim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Sim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Sim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Sim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Sim</v>
      </c>
      <c r="F4194" s="8" t="str">
        <f>VLOOKUP(A4194,Planilha1!A:Y,21,FALSE)</f>
        <v>Sim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Sim</v>
      </c>
      <c r="J4195" s="8" t="str">
        <f>VLOOKUP(A4195,Planilha1!A:Y,25,FALSE)</f>
        <v>Sim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Sim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Sim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Sim</v>
      </c>
      <c r="F4201" s="8" t="str">
        <f>VLOOKUP(A4201,Planilha1!A:Y,21,FALSE)</f>
        <v>Sim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Sim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Sim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Sim</v>
      </c>
      <c r="H4216" s="8" t="str">
        <f>VLOOKUP(A4216,Planilha1!A:Y,23,FALSE)</f>
        <v>Sim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Sim</v>
      </c>
      <c r="J4224" s="8" t="str">
        <f>VLOOKUP(A4224,Planilha1!A:Y,25,FALSE)</f>
        <v>Sim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Não</v>
      </c>
      <c r="I4236" s="8" t="str">
        <f>VLOOKUP(A4236,Planilha1!A:Y,24,FALSE)</f>
        <v>Sim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Sim</v>
      </c>
      <c r="F4241" s="8" t="str">
        <f>VLOOKUP(A4241,Planilha1!A:Y,21,FALSE)</f>
        <v>Sim</v>
      </c>
      <c r="G4241" s="8" t="str">
        <f>VLOOKUP(A4241,Planilha1!A:Y,22,FALSE)</f>
        <v>Sim</v>
      </c>
      <c r="H4241" s="8" t="str">
        <f>VLOOKUP(A4241,Planilha1!A:Y,23,FALSE)</f>
        <v>Sim</v>
      </c>
      <c r="I4241" s="8" t="str">
        <f>VLOOKUP(A4241,Planilha1!A:Y,24,FALSE)</f>
        <v>Não</v>
      </c>
      <c r="J4241" s="8" t="str">
        <f>VLOOKUP(A4241,Planilha1!A:Y,25,FALSE)</f>
        <v>Sim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Sim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Sim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Sim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Sim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Sim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Sim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Sim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Sim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Sim</v>
      </c>
      <c r="H4322" s="8" t="str">
        <f>VLOOKUP(A4322,Planilha1!A:Y,23,FALSE)</f>
        <v>Sim</v>
      </c>
      <c r="I4322" s="8" t="str">
        <f>VLOOKUP(A4322,Planilha1!A:Y,24,FALSE)</f>
        <v>Sim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Sim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Sim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Sim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Sim</v>
      </c>
      <c r="H4334" s="8" t="str">
        <f>VLOOKUP(A4334,Planilha1!A:Y,23,FALSE)</f>
        <v>Sim</v>
      </c>
      <c r="I4334" s="8" t="str">
        <f>VLOOKUP(A4334,Planilha1!A:Y,24,FALSE)</f>
        <v>Sim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Sim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Sim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Sim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Sim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topLeftCell="D673" workbookViewId="0">
      <selection activeCell="Q373" sqref="Q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4246</v>
      </c>
      <c r="C4" s="18" t="s">
        <v>29</v>
      </c>
      <c r="D4" s="18" t="s">
        <v>4246</v>
      </c>
      <c r="E4" s="18" t="s">
        <v>29</v>
      </c>
      <c r="F4" s="18" t="s">
        <v>4246</v>
      </c>
      <c r="G4" s="18" t="s">
        <v>29</v>
      </c>
      <c r="H4" s="18" t="s">
        <v>4246</v>
      </c>
      <c r="I4" s="18" t="s">
        <v>29</v>
      </c>
      <c r="J4" s="18" t="s">
        <v>4246</v>
      </c>
      <c r="K4" s="18" t="s">
        <v>29</v>
      </c>
      <c r="L4" s="18" t="s">
        <v>4246</v>
      </c>
      <c r="M4" s="18" t="s">
        <v>29</v>
      </c>
      <c r="N4" s="18" t="s">
        <v>4246</v>
      </c>
      <c r="O4" s="18" t="s">
        <v>29</v>
      </c>
      <c r="P4" s="18" t="s">
        <v>4246</v>
      </c>
      <c r="Q4" s="18" t="s">
        <v>29</v>
      </c>
      <c r="R4" s="18" t="s">
        <v>4246</v>
      </c>
      <c r="S4" s="18" t="s">
        <v>29</v>
      </c>
      <c r="T4" s="18" t="s">
        <v>4246</v>
      </c>
      <c r="U4" s="18" t="s">
        <v>29</v>
      </c>
      <c r="V4" s="18" t="s">
        <v>4246</v>
      </c>
      <c r="W4" s="18" t="s">
        <v>29</v>
      </c>
      <c r="X4" s="18" t="s">
        <v>4246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9415</v>
      </c>
      <c r="E5" s="18">
        <f>IFERROR(VLOOKUP(A5,[1]Monitoramento_Base_somente_Said!$A:$J,8,FALSE),0)</f>
        <v>39073132</v>
      </c>
      <c r="F5" s="18">
        <f>IFERROR(VLOOKUP(A5,[1]Monitoramento_Base_somente_Said!$A:$J,9,FALSE),0)</f>
        <v>22418</v>
      </c>
      <c r="G5" s="18">
        <f>IFERROR(VLOOKUP(A5,[1]Monitoramento_Base_somente_Said!$A:$J,10,FALSE),0)</f>
        <v>24364978</v>
      </c>
      <c r="H5" s="18">
        <f>IFERROR(VLOOKUP(A5,[2]ws2204!$A:$I,4,FALSE),0)</f>
        <v>0</v>
      </c>
      <c r="I5" s="18">
        <f>IFERROR(VLOOKUP(A5,[2]ws2204!$A:$I,5,FALSE),0)</f>
        <v>0</v>
      </c>
      <c r="J5" s="18">
        <f>IFERROR(VLOOKUP(A5,[2]ws2204!$A:$I,6,FALSE),0)</f>
        <v>0</v>
      </c>
      <c r="K5" s="18">
        <f>IFERROR(VLOOKUP(A5,[2]ws2204!$A:$I,7,FALSE),0)</f>
        <v>0</v>
      </c>
      <c r="L5" s="18">
        <f>IFERROR(VLOOKUP(A5,[2]ws2204!$A:$I,8,FALSE),0)</f>
        <v>0</v>
      </c>
      <c r="M5" s="18">
        <f>IFERROR(VLOOKUP(A5,[2]ws2204!$A:$I,9,FALSE),0)</f>
        <v>0</v>
      </c>
      <c r="N5" s="18">
        <f>IFERROR(VLOOKUP(A5,[3]soaBnafar!$A:$G,4,FALSE),0)</f>
        <v>0</v>
      </c>
      <c r="O5" s="18">
        <f>IFERROR(VLOOKUP(A5,[3]soaBnafar!$A:$G,5,FALSE),0)</f>
        <v>0</v>
      </c>
      <c r="P5" s="18">
        <f>IFERROR(VLOOKUP(A5,[3]soaBnafar!$A:$G,6,FALSE),0)</f>
        <v>0</v>
      </c>
      <c r="Q5" s="18">
        <f>IFERROR(VLOOKUP(A5,[3]soaBnafar!$A:$G,7,FALSE),0)</f>
        <v>0</v>
      </c>
      <c r="R5" s="18">
        <f>IFERROR(VLOOKUP(A5,[3]soaBnafar!$A:$H,8,FALSE),0)</f>
        <v>0</v>
      </c>
      <c r="S5" s="18">
        <f>IFERROR(VLOOKUP(A5,[3]soaBnafar!$A:$I,9,FALSE),0)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1018</v>
      </c>
      <c r="E6" s="18">
        <f>IFERROR(VLOOKUP(A6,[1]Monitoramento_Base_somente_Said!$A:$J,8,FALSE),0)</f>
        <v>25035973</v>
      </c>
      <c r="F6" s="18">
        <f>IFERROR(VLOOKUP(A6,[1]Monitoramento_Base_somente_Said!$A:$J,9,FALSE),0)</f>
        <v>1299</v>
      </c>
      <c r="G6" s="18">
        <f>IFERROR(VLOOKUP(A6,[1]Monitoramento_Base_somente_Said!$A:$J,10,FALSE),0)</f>
        <v>16597899</v>
      </c>
      <c r="H6" s="18">
        <f>IFERROR(VLOOKUP(A6,[2]ws2204!$A:$I,4,FALSE),0)</f>
        <v>0</v>
      </c>
      <c r="I6" s="18">
        <f>IFERROR(VLOOKUP(A6,[2]ws2204!$A:$I,5,FALSE),0)</f>
        <v>0</v>
      </c>
      <c r="J6" s="18">
        <f>IFERROR(VLOOKUP(A6,[2]ws2204!$A:$I,6,FALSE),0)</f>
        <v>0</v>
      </c>
      <c r="K6" s="18">
        <f>IFERROR(VLOOKUP(A6,[2]ws2204!$A:$I,7,FALSE),0)</f>
        <v>0</v>
      </c>
      <c r="L6" s="18">
        <f>IFERROR(VLOOKUP(A6,[2]ws2204!$A:$I,8,FALSE),0)</f>
        <v>0</v>
      </c>
      <c r="M6" s="18">
        <f>IFERROR(VLOOKUP(A6,[2]ws2204!$A:$I,9,FALSE),0)</f>
        <v>0</v>
      </c>
      <c r="N6" s="18">
        <f>IFERROR(VLOOKUP(A6,[3]soaBnafar!$A:$G,4,FALSE),0)</f>
        <v>0</v>
      </c>
      <c r="O6" s="18">
        <f>IFERROR(VLOOKUP(A6,[3]soaBnafar!$A:$G,5,FALSE),0)</f>
        <v>0</v>
      </c>
      <c r="P6" s="18">
        <f>IFERROR(VLOOKUP(A6,[3]soaBnafar!$A:$G,6,FALSE),0)</f>
        <v>0</v>
      </c>
      <c r="Q6" s="18">
        <f>IFERROR(VLOOKUP(A6,[3]soaBnafar!$A:$G,7,FALSE),0)</f>
        <v>0</v>
      </c>
      <c r="R6" s="18">
        <f>IFERROR(VLOOKUP(A6,[3]soaBnafar!$A:$H,8,FALSE),0)</f>
        <v>0</v>
      </c>
      <c r="S6" s="18">
        <f>IFERROR(VLOOKUP(A6,[3]soaBnafar!$A:$I,9,FALSE),0)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52196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47862</v>
      </c>
      <c r="E7" s="18">
        <f>IFERROR(VLOOKUP(A7,[1]Monitoramento_Base_somente_Said!$A:$J,8,FALSE),0)</f>
        <v>16941443</v>
      </c>
      <c r="F7" s="18">
        <f>IFERROR(VLOOKUP(A7,[1]Monitoramento_Base_somente_Said!$A:$J,9,FALSE),0)</f>
        <v>45105</v>
      </c>
      <c r="G7" s="18">
        <f>IFERROR(VLOOKUP(A7,[1]Monitoramento_Base_somente_Said!$A:$J,10,FALSE),0)</f>
        <v>15556719</v>
      </c>
      <c r="H7" s="18">
        <f>IFERROR(VLOOKUP(A7,[2]ws2204!$A:$I,4,FALSE),0)</f>
        <v>0</v>
      </c>
      <c r="I7" s="18">
        <f>IFERROR(VLOOKUP(A7,[2]ws2204!$A:$I,5,FALSE),0)</f>
        <v>0</v>
      </c>
      <c r="J7" s="18">
        <f>IFERROR(VLOOKUP(A7,[2]ws2204!$A:$I,6,FALSE),0)</f>
        <v>0</v>
      </c>
      <c r="K7" s="18">
        <f>IFERROR(VLOOKUP(A7,[2]ws2204!$A:$I,7,FALSE),0)</f>
        <v>0</v>
      </c>
      <c r="L7" s="18">
        <f>IFERROR(VLOOKUP(A7,[2]ws2204!$A:$I,8,FALSE),0)</f>
        <v>0</v>
      </c>
      <c r="M7" s="18">
        <f>IFERROR(VLOOKUP(A7,[2]ws2204!$A:$I,9,FALSE),0)</f>
        <v>0</v>
      </c>
      <c r="N7" s="18">
        <f>IFERROR(VLOOKUP(A7,[3]soaBnafar!$A:$G,4,FALSE),0)</f>
        <v>0</v>
      </c>
      <c r="O7" s="18">
        <f>IFERROR(VLOOKUP(A7,[3]soaBnafar!$A:$G,5,FALSE),0)</f>
        <v>0</v>
      </c>
      <c r="P7" s="18">
        <f>IFERROR(VLOOKUP(A7,[3]soaBnafar!$A:$G,6,FALSE),0)</f>
        <v>0</v>
      </c>
      <c r="Q7" s="18">
        <f>IFERROR(VLOOKUP(A7,[3]soaBnafar!$A:$G,7,FALSE),0)</f>
        <v>0</v>
      </c>
      <c r="R7" s="18">
        <f>IFERROR(VLOOKUP(A7,[3]soaBnafar!$A:$H,8,FALSE),0)</f>
        <v>0</v>
      </c>
      <c r="S7" s="18">
        <f>IFERROR(VLOOKUP(A7,[3]soaBnafar!$A:$I,9,FALSE),0)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29086</v>
      </c>
      <c r="E8" s="18">
        <f>IFERROR(VLOOKUP(A8,[1]Monitoramento_Base_somente_Said!$A:$J,8,FALSE),0)</f>
        <v>41552812</v>
      </c>
      <c r="F8" s="18">
        <f>IFERROR(VLOOKUP(A8,[1]Monitoramento_Base_somente_Said!$A:$J,9,FALSE),0)</f>
        <v>71672</v>
      </c>
      <c r="G8" s="18">
        <f>IFERROR(VLOOKUP(A8,[1]Monitoramento_Base_somente_Said!$A:$J,10,FALSE),0)</f>
        <v>26242168</v>
      </c>
      <c r="H8" s="18">
        <f>IFERROR(VLOOKUP(A8,[2]ws2204!$A:$I,4,FALSE),0)</f>
        <v>0</v>
      </c>
      <c r="I8" s="18">
        <f>IFERROR(VLOOKUP(A8,[2]ws2204!$A:$I,5,FALSE),0)</f>
        <v>0</v>
      </c>
      <c r="J8" s="18">
        <f>IFERROR(VLOOKUP(A8,[2]ws2204!$A:$I,6,FALSE),0)</f>
        <v>0</v>
      </c>
      <c r="K8" s="18">
        <f>IFERROR(VLOOKUP(A8,[2]ws2204!$A:$I,7,FALSE),0)</f>
        <v>0</v>
      </c>
      <c r="L8" s="18">
        <f>IFERROR(VLOOKUP(A8,[2]ws2204!$A:$I,8,FALSE),0)</f>
        <v>0</v>
      </c>
      <c r="M8" s="18">
        <f>IFERROR(VLOOKUP(A8,[2]ws2204!$A:$I,9,FALSE),0)</f>
        <v>0</v>
      </c>
      <c r="N8" s="18">
        <f>IFERROR(VLOOKUP(A8,[3]soaBnafar!$A:$G,4,FALSE),0)</f>
        <v>0</v>
      </c>
      <c r="O8" s="18">
        <f>IFERROR(VLOOKUP(A8,[3]soaBnafar!$A:$G,5,FALSE),0)</f>
        <v>0</v>
      </c>
      <c r="P8" s="18">
        <f>IFERROR(VLOOKUP(A8,[3]soaBnafar!$A:$G,6,FALSE),0)</f>
        <v>0</v>
      </c>
      <c r="Q8" s="18">
        <f>IFERROR(VLOOKUP(A8,[3]soaBnafar!$A:$G,7,FALSE),0)</f>
        <v>0</v>
      </c>
      <c r="R8" s="18">
        <f>IFERROR(VLOOKUP(A8,[3]soaBnafar!$A:$H,8,FALSE),0)</f>
        <v>0</v>
      </c>
      <c r="S8" s="18">
        <f>IFERROR(VLOOKUP(A8,[3]soaBnafar!$A:$I,9,FALSE),0)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6700</v>
      </c>
      <c r="H9" s="18">
        <f>IFERROR(VLOOKUP(A9,[2]ws2204!$A:$I,4,FALSE),0)</f>
        <v>0</v>
      </c>
      <c r="I9" s="18">
        <f>IFERROR(VLOOKUP(A9,[2]ws2204!$A:$I,5,FALSE),0)</f>
        <v>0</v>
      </c>
      <c r="J9" s="18">
        <f>IFERROR(VLOOKUP(A9,[2]ws2204!$A:$I,6,FALSE),0)</f>
        <v>0</v>
      </c>
      <c r="K9" s="18">
        <f>IFERROR(VLOOKUP(A9,[2]ws2204!$A:$I,7,FALSE),0)</f>
        <v>0</v>
      </c>
      <c r="L9" s="18">
        <f>IFERROR(VLOOKUP(A9,[2]ws2204!$A:$I,8,FALSE),0)</f>
        <v>0</v>
      </c>
      <c r="M9" s="18">
        <f>IFERROR(VLOOKUP(A9,[2]ws2204!$A:$I,9,FALSE),0)</f>
        <v>0</v>
      </c>
      <c r="N9" s="18">
        <f>IFERROR(VLOOKUP(A9,[3]soaBnafar!$A:$G,4,FALSE),0)</f>
        <v>0</v>
      </c>
      <c r="O9" s="18">
        <f>IFERROR(VLOOKUP(A9,[3]soaBnafar!$A:$G,5,FALSE),0)</f>
        <v>0</v>
      </c>
      <c r="P9" s="18">
        <f>IFERROR(VLOOKUP(A9,[3]soaBnafar!$A:$G,6,FALSE),0)</f>
        <v>0</v>
      </c>
      <c r="Q9" s="18">
        <f>IFERROR(VLOOKUP(A9,[3]soaBnafar!$A:$G,7,FALSE),0)</f>
        <v>0</v>
      </c>
      <c r="R9" s="18">
        <f>IFERROR(VLOOKUP(A9,[3]soaBnafar!$A:$H,8,FALSE),0)</f>
        <v>0</v>
      </c>
      <c r="S9" s="18">
        <f>IFERROR(VLOOKUP(A9,[3]soaBnafar!$A:$I,9,FALSE),0)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152734384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102174014</v>
      </c>
      <c r="H10" s="18">
        <f>IFERROR(VLOOKUP(A10,[2]ws2204!$A:$I,4,FALSE),0)</f>
        <v>0</v>
      </c>
      <c r="I10" s="18">
        <f>IFERROR(VLOOKUP(A10,[2]ws2204!$A:$I,5,FALSE),0)</f>
        <v>0</v>
      </c>
      <c r="J10" s="18">
        <f>IFERROR(VLOOKUP(A10,[2]ws2204!$A:$I,6,FALSE),0)</f>
        <v>0</v>
      </c>
      <c r="K10" s="18">
        <f>IFERROR(VLOOKUP(A10,[2]ws2204!$A:$I,7,FALSE),0)</f>
        <v>0</v>
      </c>
      <c r="L10" s="18">
        <f>IFERROR(VLOOKUP(A10,[2]ws2204!$A:$I,8,FALSE),0)</f>
        <v>0</v>
      </c>
      <c r="M10" s="18">
        <f>IFERROR(VLOOKUP(A10,[2]ws2204!$A:$I,9,FALSE),0)</f>
        <v>0</v>
      </c>
      <c r="N10" s="18">
        <f>IFERROR(VLOOKUP(A10,[3]soaBnafar!$A:$G,4,FALSE),0)</f>
        <v>0</v>
      </c>
      <c r="O10" s="18">
        <f>IFERROR(VLOOKUP(A10,[3]soaBnafar!$A:$G,5,FALSE),0)</f>
        <v>0</v>
      </c>
      <c r="P10" s="18">
        <f>IFERROR(VLOOKUP(A10,[3]soaBnafar!$A:$G,6,FALSE),0)</f>
        <v>0</v>
      </c>
      <c r="Q10" s="18">
        <f>IFERROR(VLOOKUP(A10,[3]soaBnafar!$A:$G,7,FALSE),0)</f>
        <v>0</v>
      </c>
      <c r="R10" s="18">
        <f>IFERROR(VLOOKUP(A10,[3]soaBnafar!$A:$H,8,FALSE),0)</f>
        <v>0</v>
      </c>
      <c r="S10" s="18">
        <f>IFERROR(VLOOKUP(A10,[3]soaBnafar!$A:$I,9,FALSE),0)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IFERROR(VLOOKUP(A11,[2]ws2204!$A:$I,4,FALSE),0)</f>
        <v>0</v>
      </c>
      <c r="I11" s="18">
        <f>IFERROR(VLOOKUP(A11,[2]ws2204!$A:$I,5,FALSE),0)</f>
        <v>0</v>
      </c>
      <c r="J11" s="18">
        <f>IFERROR(VLOOKUP(A11,[2]ws2204!$A:$I,6,FALSE),0)</f>
        <v>0</v>
      </c>
      <c r="K11" s="18">
        <f>IFERROR(VLOOKUP(A11,[2]ws2204!$A:$I,7,FALSE),0)</f>
        <v>0</v>
      </c>
      <c r="L11" s="18">
        <f>IFERROR(VLOOKUP(A11,[2]ws2204!$A:$I,8,FALSE),0)</f>
        <v>0</v>
      </c>
      <c r="M11" s="18">
        <f>IFERROR(VLOOKUP(A11,[2]ws2204!$A:$I,9,FALSE),0)</f>
        <v>0</v>
      </c>
      <c r="N11" s="18">
        <f>IFERROR(VLOOKUP(A11,[3]soaBnafar!$A:$G,4,FALSE),0)</f>
        <v>0</v>
      </c>
      <c r="O11" s="18">
        <f>IFERROR(VLOOKUP(A11,[3]soaBnafar!$A:$G,5,FALSE),0)</f>
        <v>0</v>
      </c>
      <c r="P11" s="18">
        <f>IFERROR(VLOOKUP(A11,[3]soaBnafar!$A:$G,6,FALSE),0)</f>
        <v>0</v>
      </c>
      <c r="Q11" s="18">
        <f>IFERROR(VLOOKUP(A11,[3]soaBnafar!$A:$G,7,FALSE),0)</f>
        <v>0</v>
      </c>
      <c r="R11" s="18">
        <f>IFERROR(VLOOKUP(A11,[3]soaBnafar!$A:$H,8,FALSE),0)</f>
        <v>0</v>
      </c>
      <c r="S11" s="18">
        <f>IFERROR(VLOOKUP(A11,[3]soaBnafar!$A:$I,9,FALSE),0)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IFERROR(VLOOKUP(A12,[2]ws2204!$A:$I,4,FALSE),0)</f>
        <v>0</v>
      </c>
      <c r="I12" s="18">
        <f>IFERROR(VLOOKUP(A12,[2]ws2204!$A:$I,5,FALSE),0)</f>
        <v>0</v>
      </c>
      <c r="J12" s="18">
        <f>IFERROR(VLOOKUP(A12,[2]ws2204!$A:$I,6,FALSE),0)</f>
        <v>0</v>
      </c>
      <c r="K12" s="18">
        <f>IFERROR(VLOOKUP(A12,[2]ws2204!$A:$I,7,FALSE),0)</f>
        <v>0</v>
      </c>
      <c r="L12" s="18">
        <f>IFERROR(VLOOKUP(A12,[2]ws2204!$A:$I,8,FALSE),0)</f>
        <v>0</v>
      </c>
      <c r="M12" s="18">
        <f>IFERROR(VLOOKUP(A12,[2]ws2204!$A:$I,9,FALSE),0)</f>
        <v>0</v>
      </c>
      <c r="N12" s="18">
        <f>IFERROR(VLOOKUP(A12,[3]soaBnafar!$A:$G,4,FALSE),0)</f>
        <v>0</v>
      </c>
      <c r="O12" s="18">
        <f>IFERROR(VLOOKUP(A12,[3]soaBnafar!$A:$G,5,FALSE),0)</f>
        <v>0</v>
      </c>
      <c r="P12" s="18">
        <f>IFERROR(VLOOKUP(A12,[3]soaBnafar!$A:$G,6,FALSE),0)</f>
        <v>0</v>
      </c>
      <c r="Q12" s="18">
        <f>IFERROR(VLOOKUP(A12,[3]soaBnafar!$A:$G,7,FALSE),0)</f>
        <v>0</v>
      </c>
      <c r="R12" s="18">
        <f>IFERROR(VLOOKUP(A12,[3]soaBnafar!$A:$H,8,FALSE),0)</f>
        <v>0</v>
      </c>
      <c r="S12" s="18">
        <f>IFERROR(VLOOKUP(A12,[3]soaBnafar!$A:$I,9,FALSE),0)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124539</v>
      </c>
      <c r="E13" s="18">
        <f>IFERROR(VLOOKUP(A13,[1]Monitoramento_Base_somente_Said!$A:$J,8,FALSE),0)</f>
        <v>93635968</v>
      </c>
      <c r="F13" s="18">
        <f>IFERROR(VLOOKUP(A13,[1]Monitoramento_Base_somente_Said!$A:$J,9,FALSE),0)</f>
        <v>75620</v>
      </c>
      <c r="G13" s="18">
        <f>IFERROR(VLOOKUP(A13,[1]Monitoramento_Base_somente_Said!$A:$J,10,FALSE),0)</f>
        <v>59471212</v>
      </c>
      <c r="H13" s="18">
        <f>IFERROR(VLOOKUP(A13,[2]ws2204!$A:$I,4,FALSE),0)</f>
        <v>0</v>
      </c>
      <c r="I13" s="18">
        <f>IFERROR(VLOOKUP(A13,[2]ws2204!$A:$I,5,FALSE),0)</f>
        <v>0</v>
      </c>
      <c r="J13" s="18">
        <f>IFERROR(VLOOKUP(A13,[2]ws2204!$A:$I,6,FALSE),0)</f>
        <v>0</v>
      </c>
      <c r="K13" s="18">
        <f>IFERROR(VLOOKUP(A13,[2]ws2204!$A:$I,7,FALSE),0)</f>
        <v>0</v>
      </c>
      <c r="L13" s="18">
        <f>IFERROR(VLOOKUP(A13,[2]ws2204!$A:$I,8,FALSE),0)</f>
        <v>0</v>
      </c>
      <c r="M13" s="18">
        <f>IFERROR(VLOOKUP(A13,[2]ws2204!$A:$I,9,FALSE),0)</f>
        <v>0</v>
      </c>
      <c r="N13" s="18">
        <f>IFERROR(VLOOKUP(A13,[3]soaBnafar!$A:$G,4,FALSE),0)</f>
        <v>0</v>
      </c>
      <c r="O13" s="18">
        <f>IFERROR(VLOOKUP(A13,[3]soaBnafar!$A:$G,5,FALSE),0)</f>
        <v>0</v>
      </c>
      <c r="P13" s="18">
        <f>IFERROR(VLOOKUP(A13,[3]soaBnafar!$A:$G,6,FALSE),0)</f>
        <v>0</v>
      </c>
      <c r="Q13" s="18">
        <f>IFERROR(VLOOKUP(A13,[3]soaBnafar!$A:$G,7,FALSE),0)</f>
        <v>0</v>
      </c>
      <c r="R13" s="18">
        <f>IFERROR(VLOOKUP(A13,[3]soaBnafar!$A:$H,8,FALSE),0)</f>
        <v>0</v>
      </c>
      <c r="S13" s="18">
        <f>IFERROR(VLOOKUP(A13,[3]soaBnafar!$A:$I,9,FALSE),0)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178116570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118744380</v>
      </c>
      <c r="H14" s="18">
        <f>IFERROR(VLOOKUP(A14,[2]ws2204!$A:$I,4,FALSE),0)</f>
        <v>0</v>
      </c>
      <c r="I14" s="18">
        <f>IFERROR(VLOOKUP(A14,[2]ws2204!$A:$I,5,FALSE),0)</f>
        <v>0</v>
      </c>
      <c r="J14" s="18">
        <f>IFERROR(VLOOKUP(A14,[2]ws2204!$A:$I,6,FALSE),0)</f>
        <v>0</v>
      </c>
      <c r="K14" s="18">
        <f>IFERROR(VLOOKUP(A14,[2]ws2204!$A:$I,7,FALSE),0)</f>
        <v>0</v>
      </c>
      <c r="L14" s="18">
        <f>IFERROR(VLOOKUP(A14,[2]ws2204!$A:$I,8,FALSE),0)</f>
        <v>0</v>
      </c>
      <c r="M14" s="18">
        <f>IFERROR(VLOOKUP(A14,[2]ws2204!$A:$I,9,FALSE),0)</f>
        <v>0</v>
      </c>
      <c r="N14" s="18">
        <f>IFERROR(VLOOKUP(A14,[3]soaBnafar!$A:$G,4,FALSE),0)</f>
        <v>0</v>
      </c>
      <c r="O14" s="18">
        <f>IFERROR(VLOOKUP(A14,[3]soaBnafar!$A:$G,5,FALSE),0)</f>
        <v>0</v>
      </c>
      <c r="P14" s="18">
        <f>IFERROR(VLOOKUP(A14,[3]soaBnafar!$A:$G,6,FALSE),0)</f>
        <v>0</v>
      </c>
      <c r="Q14" s="18">
        <f>IFERROR(VLOOKUP(A14,[3]soaBnafar!$A:$G,7,FALSE),0)</f>
        <v>0</v>
      </c>
      <c r="R14" s="18">
        <f>IFERROR(VLOOKUP(A14,[3]soaBnafar!$A:$H,8,FALSE),0)</f>
        <v>0</v>
      </c>
      <c r="S14" s="18">
        <f>IFERROR(VLOOKUP(A14,[3]soaBnafar!$A:$I,9,FALSE),0)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242786</v>
      </c>
      <c r="E15" s="18">
        <f>IFERROR(VLOOKUP(A15,[1]Monitoramento_Base_somente_Said!$A:$J,8,FALSE),0)</f>
        <v>17959348</v>
      </c>
      <c r="F15" s="18">
        <f>IFERROR(VLOOKUP(A15,[1]Monitoramento_Base_somente_Said!$A:$J,9,FALSE),0)</f>
        <v>64278</v>
      </c>
      <c r="G15" s="18">
        <f>IFERROR(VLOOKUP(A15,[1]Monitoramento_Base_somente_Said!$A:$J,10,FALSE),0)</f>
        <v>13345644</v>
      </c>
      <c r="H15" s="18">
        <f>IFERROR(VLOOKUP(A15,[2]ws2204!$A:$I,4,FALSE),0)</f>
        <v>0</v>
      </c>
      <c r="I15" s="18">
        <f>IFERROR(VLOOKUP(A15,[2]ws2204!$A:$I,5,FALSE),0)</f>
        <v>0</v>
      </c>
      <c r="J15" s="18">
        <f>IFERROR(VLOOKUP(A15,[2]ws2204!$A:$I,6,FALSE),0)</f>
        <v>0</v>
      </c>
      <c r="K15" s="18">
        <f>IFERROR(VLOOKUP(A15,[2]ws2204!$A:$I,7,FALSE),0)</f>
        <v>0</v>
      </c>
      <c r="L15" s="18">
        <f>IFERROR(VLOOKUP(A15,[2]ws2204!$A:$I,8,FALSE),0)</f>
        <v>0</v>
      </c>
      <c r="M15" s="18">
        <f>IFERROR(VLOOKUP(A15,[2]ws2204!$A:$I,9,FALSE),0)</f>
        <v>0</v>
      </c>
      <c r="N15" s="18">
        <f>IFERROR(VLOOKUP(A15,[3]soaBnafar!$A:$G,4,FALSE),0)</f>
        <v>0</v>
      </c>
      <c r="O15" s="18">
        <f>IFERROR(VLOOKUP(A15,[3]soaBnafar!$A:$G,5,FALSE),0)</f>
        <v>0</v>
      </c>
      <c r="P15" s="18">
        <f>IFERROR(VLOOKUP(A15,[3]soaBnafar!$A:$G,6,FALSE),0)</f>
        <v>0</v>
      </c>
      <c r="Q15" s="18">
        <f>IFERROR(VLOOKUP(A15,[3]soaBnafar!$A:$G,7,FALSE),0)</f>
        <v>0</v>
      </c>
      <c r="R15" s="18">
        <f>IFERROR(VLOOKUP(A15,[3]soaBnafar!$A:$H,8,FALSE),0)</f>
        <v>0</v>
      </c>
      <c r="S15" s="18">
        <f>IFERROR(VLOOKUP(A15,[3]soaBnafar!$A:$I,9,FALSE),0)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137295</v>
      </c>
      <c r="E16" s="18">
        <f>IFERROR(VLOOKUP(A16,[1]Monitoramento_Base_somente_Said!$A:$J,8,FALSE),0)</f>
        <v>49103889</v>
      </c>
      <c r="F16" s="18">
        <f>IFERROR(VLOOKUP(A16,[1]Monitoramento_Base_somente_Said!$A:$J,9,FALSE),0)</f>
        <v>68038</v>
      </c>
      <c r="G16" s="18">
        <f>IFERROR(VLOOKUP(A16,[1]Monitoramento_Base_somente_Said!$A:$J,10,FALSE),0)</f>
        <v>37815785</v>
      </c>
      <c r="H16" s="18">
        <f>IFERROR(VLOOKUP(A16,[2]ws2204!$A:$I,4,FALSE),0)</f>
        <v>0</v>
      </c>
      <c r="I16" s="18">
        <f>IFERROR(VLOOKUP(A16,[2]ws2204!$A:$I,5,FALSE),0)</f>
        <v>0</v>
      </c>
      <c r="J16" s="18">
        <f>IFERROR(VLOOKUP(A16,[2]ws2204!$A:$I,6,FALSE),0)</f>
        <v>0</v>
      </c>
      <c r="K16" s="18">
        <f>IFERROR(VLOOKUP(A16,[2]ws2204!$A:$I,7,FALSE),0)</f>
        <v>0</v>
      </c>
      <c r="L16" s="18">
        <f>IFERROR(VLOOKUP(A16,[2]ws2204!$A:$I,8,FALSE),0)</f>
        <v>0</v>
      </c>
      <c r="M16" s="18">
        <f>IFERROR(VLOOKUP(A16,[2]ws2204!$A:$I,9,FALSE),0)</f>
        <v>0</v>
      </c>
      <c r="N16" s="18">
        <f>IFERROR(VLOOKUP(A16,[3]soaBnafar!$A:$G,4,FALSE),0)</f>
        <v>0</v>
      </c>
      <c r="O16" s="18">
        <f>IFERROR(VLOOKUP(A16,[3]soaBnafar!$A:$G,5,FALSE),0)</f>
        <v>0</v>
      </c>
      <c r="P16" s="18">
        <f>IFERROR(VLOOKUP(A16,[3]soaBnafar!$A:$G,6,FALSE),0)</f>
        <v>0</v>
      </c>
      <c r="Q16" s="18">
        <f>IFERROR(VLOOKUP(A16,[3]soaBnafar!$A:$G,7,FALSE),0)</f>
        <v>0</v>
      </c>
      <c r="R16" s="18">
        <f>IFERROR(VLOOKUP(A16,[3]soaBnafar!$A:$H,8,FALSE),0)</f>
        <v>0</v>
      </c>
      <c r="S16" s="18">
        <f>IFERROR(VLOOKUP(A16,[3]soaBnafar!$A:$I,9,FALSE),0)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22888</v>
      </c>
      <c r="E17" s="18">
        <f>IFERROR(VLOOKUP(A17,[1]Monitoramento_Base_somente_Said!$A:$J,8,FALSE),0)</f>
        <v>37580898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24789955</v>
      </c>
      <c r="H17" s="18">
        <f>IFERROR(VLOOKUP(A17,[2]ws2204!$A:$I,4,FALSE),0)</f>
        <v>0</v>
      </c>
      <c r="I17" s="18">
        <f>IFERROR(VLOOKUP(A17,[2]ws2204!$A:$I,5,FALSE),0)</f>
        <v>0</v>
      </c>
      <c r="J17" s="18">
        <f>IFERROR(VLOOKUP(A17,[2]ws2204!$A:$I,6,FALSE),0)</f>
        <v>0</v>
      </c>
      <c r="K17" s="18">
        <f>IFERROR(VLOOKUP(A17,[2]ws2204!$A:$I,7,FALSE),0)</f>
        <v>0</v>
      </c>
      <c r="L17" s="18">
        <f>IFERROR(VLOOKUP(A17,[2]ws2204!$A:$I,8,FALSE),0)</f>
        <v>0</v>
      </c>
      <c r="M17" s="18">
        <f>IFERROR(VLOOKUP(A17,[2]ws2204!$A:$I,9,FALSE),0)</f>
        <v>0</v>
      </c>
      <c r="N17" s="18">
        <f>IFERROR(VLOOKUP(A17,[3]soaBnafar!$A:$G,4,FALSE),0)</f>
        <v>0</v>
      </c>
      <c r="O17" s="18">
        <f>IFERROR(VLOOKUP(A17,[3]soaBnafar!$A:$G,5,FALSE),0)</f>
        <v>0</v>
      </c>
      <c r="P17" s="18">
        <f>IFERROR(VLOOKUP(A17,[3]soaBnafar!$A:$G,6,FALSE),0)</f>
        <v>0</v>
      </c>
      <c r="Q17" s="18">
        <f>IFERROR(VLOOKUP(A17,[3]soaBnafar!$A:$G,7,FALSE),0)</f>
        <v>0</v>
      </c>
      <c r="R17" s="18">
        <f>IFERROR(VLOOKUP(A17,[3]soaBnafar!$A:$H,8,FALSE),0)</f>
        <v>0</v>
      </c>
      <c r="S17" s="18">
        <f>IFERROR(VLOOKUP(A17,[3]soaBnafar!$A:$I,9,FALSE),0)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IFERROR(VLOOKUP(A18,[2]ws2204!$A:$I,4,FALSE),0)</f>
        <v>3980</v>
      </c>
      <c r="I18" s="18">
        <f>IFERROR(VLOOKUP(A18,[2]ws2204!$A:$I,5,FALSE),0)</f>
        <v>21019833</v>
      </c>
      <c r="J18" s="18">
        <f>IFERROR(VLOOKUP(A18,[2]ws2204!$A:$I,6,FALSE),0)</f>
        <v>213</v>
      </c>
      <c r="K18" s="18">
        <f>IFERROR(VLOOKUP(A18,[2]ws2204!$A:$I,7,FALSE),0)</f>
        <v>1223488</v>
      </c>
      <c r="L18" s="18">
        <f>IFERROR(VLOOKUP(A18,[2]ws2204!$A:$I,8,FALSE),0)</f>
        <v>0</v>
      </c>
      <c r="M18" s="18">
        <f>IFERROR(VLOOKUP(A18,[2]ws2204!$A:$I,9,FALSE),0)</f>
        <v>0</v>
      </c>
      <c r="N18" s="18">
        <f>IFERROR(VLOOKUP(A18,[3]soaBnafar!$A:$G,4,FALSE),0)</f>
        <v>0</v>
      </c>
      <c r="O18" s="18">
        <f>IFERROR(VLOOKUP(A18,[3]soaBnafar!$A:$G,5,FALSE),0)</f>
        <v>0</v>
      </c>
      <c r="P18" s="18">
        <f>IFERROR(VLOOKUP(A18,[3]soaBnafar!$A:$G,6,FALSE),0)</f>
        <v>0</v>
      </c>
      <c r="Q18" s="18">
        <f>IFERROR(VLOOKUP(A18,[3]soaBnafar!$A:$G,7,FALSE),0)</f>
        <v>0</v>
      </c>
      <c r="R18" s="18">
        <f>IFERROR(VLOOKUP(A18,[3]soaBnafar!$A:$H,8,FALSE),0)</f>
        <v>0</v>
      </c>
      <c r="S18" s="18">
        <f>IFERROR(VLOOKUP(A18,[3]soaBnafar!$A:$I,9,FALSE),0)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Sim</v>
      </c>
      <c r="W18" s="18" t="str">
        <f t="shared" si="4"/>
        <v>Sim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17650</v>
      </c>
      <c r="E19" s="18">
        <f>IFERROR(VLOOKUP(A19,[1]Monitoramento_Base_somente_Said!$A:$J,8,FALSE),0)</f>
        <v>14756976440</v>
      </c>
      <c r="F19" s="18">
        <f>IFERROR(VLOOKUP(A19,[1]Monitoramento_Base_somente_Said!$A:$J,9,FALSE),0)</f>
        <v>6375</v>
      </c>
      <c r="G19" s="18">
        <f>IFERROR(VLOOKUP(A19,[1]Monitoramento_Base_somente_Said!$A:$J,10,FALSE),0)</f>
        <v>9837777796</v>
      </c>
      <c r="H19" s="18">
        <f>IFERROR(VLOOKUP(A19,[2]ws2204!$A:$I,4,FALSE),0)</f>
        <v>0</v>
      </c>
      <c r="I19" s="18">
        <f>IFERROR(VLOOKUP(A19,[2]ws2204!$A:$I,5,FALSE),0)</f>
        <v>0</v>
      </c>
      <c r="J19" s="18">
        <f>IFERROR(VLOOKUP(A19,[2]ws2204!$A:$I,6,FALSE),0)</f>
        <v>0</v>
      </c>
      <c r="K19" s="18">
        <f>IFERROR(VLOOKUP(A19,[2]ws2204!$A:$I,7,FALSE),0)</f>
        <v>0</v>
      </c>
      <c r="L19" s="18">
        <f>IFERROR(VLOOKUP(A19,[2]ws2204!$A:$I,8,FALSE),0)</f>
        <v>0</v>
      </c>
      <c r="M19" s="18">
        <f>IFERROR(VLOOKUP(A19,[2]ws2204!$A:$I,9,FALSE),0)</f>
        <v>0</v>
      </c>
      <c r="N19" s="18">
        <f>IFERROR(VLOOKUP(A19,[3]soaBnafar!$A:$G,4,FALSE),0)</f>
        <v>0</v>
      </c>
      <c r="O19" s="18">
        <f>IFERROR(VLOOKUP(A19,[3]soaBnafar!$A:$G,5,FALSE),0)</f>
        <v>0</v>
      </c>
      <c r="P19" s="18">
        <f>IFERROR(VLOOKUP(A19,[3]soaBnafar!$A:$G,6,FALSE),0)</f>
        <v>0</v>
      </c>
      <c r="Q19" s="18">
        <f>IFERROR(VLOOKUP(A19,[3]soaBnafar!$A:$G,7,FALSE),0)</f>
        <v>0</v>
      </c>
      <c r="R19" s="18">
        <f>IFERROR(VLOOKUP(A19,[3]soaBnafar!$A:$H,8,FALSE),0)</f>
        <v>0</v>
      </c>
      <c r="S19" s="18">
        <f>IFERROR(VLOOKUP(A19,[3]soaBnafar!$A:$I,9,FALSE),0)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IFERROR(VLOOKUP(A20,[2]ws2204!$A:$I,4,FALSE),0)</f>
        <v>0</v>
      </c>
      <c r="I20" s="18">
        <f>IFERROR(VLOOKUP(A20,[2]ws2204!$A:$I,5,FALSE),0)</f>
        <v>0</v>
      </c>
      <c r="J20" s="18">
        <f>IFERROR(VLOOKUP(A20,[2]ws2204!$A:$I,6,FALSE),0)</f>
        <v>0</v>
      </c>
      <c r="K20" s="18">
        <f>IFERROR(VLOOKUP(A20,[2]ws2204!$A:$I,7,FALSE),0)</f>
        <v>0</v>
      </c>
      <c r="L20" s="18">
        <f>IFERROR(VLOOKUP(A20,[2]ws2204!$A:$I,8,FALSE),0)</f>
        <v>0</v>
      </c>
      <c r="M20" s="18">
        <f>IFERROR(VLOOKUP(A20,[2]ws2204!$A:$I,9,FALSE),0)</f>
        <v>0</v>
      </c>
      <c r="N20" s="18">
        <f>IFERROR(VLOOKUP(A20,[3]soaBnafar!$A:$G,4,FALSE),0)</f>
        <v>0</v>
      </c>
      <c r="O20" s="18">
        <f>IFERROR(VLOOKUP(A20,[3]soaBnafar!$A:$G,5,FALSE),0)</f>
        <v>0</v>
      </c>
      <c r="P20" s="18">
        <f>IFERROR(VLOOKUP(A20,[3]soaBnafar!$A:$G,6,FALSE),0)</f>
        <v>0</v>
      </c>
      <c r="Q20" s="18">
        <f>IFERROR(VLOOKUP(A20,[3]soaBnafar!$A:$G,7,FALSE),0)</f>
        <v>0</v>
      </c>
      <c r="R20" s="18">
        <f>IFERROR(VLOOKUP(A20,[3]soaBnafar!$A:$H,8,FALSE),0)</f>
        <v>0</v>
      </c>
      <c r="S20" s="18">
        <f>IFERROR(VLOOKUP(A20,[3]soaBnafar!$A:$I,9,FALSE),0)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IFERROR(VLOOKUP(A21,[2]ws2204!$A:$I,4,FALSE),0)</f>
        <v>0</v>
      </c>
      <c r="I21" s="18">
        <f>IFERROR(VLOOKUP(A21,[2]ws2204!$A:$I,5,FALSE),0)</f>
        <v>0</v>
      </c>
      <c r="J21" s="18">
        <f>IFERROR(VLOOKUP(A21,[2]ws2204!$A:$I,6,FALSE),0)</f>
        <v>0</v>
      </c>
      <c r="K21" s="18">
        <f>IFERROR(VLOOKUP(A21,[2]ws2204!$A:$I,7,FALSE),0)</f>
        <v>0</v>
      </c>
      <c r="L21" s="18">
        <f>IFERROR(VLOOKUP(A21,[2]ws2204!$A:$I,8,FALSE),0)</f>
        <v>0</v>
      </c>
      <c r="M21" s="18">
        <f>IFERROR(VLOOKUP(A21,[2]ws2204!$A:$I,9,FALSE),0)</f>
        <v>0</v>
      </c>
      <c r="N21" s="18">
        <f>IFERROR(VLOOKUP(A21,[3]soaBnafar!$A:$G,4,FALSE),0)</f>
        <v>0</v>
      </c>
      <c r="O21" s="18">
        <f>IFERROR(VLOOKUP(A21,[3]soaBnafar!$A:$G,5,FALSE),0)</f>
        <v>0</v>
      </c>
      <c r="P21" s="18">
        <f>IFERROR(VLOOKUP(A21,[3]soaBnafar!$A:$G,6,FALSE),0)</f>
        <v>0</v>
      </c>
      <c r="Q21" s="18">
        <f>IFERROR(VLOOKUP(A21,[3]soaBnafar!$A:$G,7,FALSE),0)</f>
        <v>0</v>
      </c>
      <c r="R21" s="18">
        <f>IFERROR(VLOOKUP(A21,[3]soaBnafar!$A:$H,8,FALSE),0)</f>
        <v>0</v>
      </c>
      <c r="S21" s="18">
        <f>IFERROR(VLOOKUP(A21,[3]soaBnafar!$A:$I,9,FALSE),0)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IFERROR(VLOOKUP(A22,[2]ws2204!$A:$I,4,FALSE),0)</f>
        <v>0</v>
      </c>
      <c r="I22" s="18">
        <f>IFERROR(VLOOKUP(A22,[2]ws2204!$A:$I,5,FALSE),0)</f>
        <v>0</v>
      </c>
      <c r="J22" s="18">
        <f>IFERROR(VLOOKUP(A22,[2]ws2204!$A:$I,6,FALSE),0)</f>
        <v>0</v>
      </c>
      <c r="K22" s="18">
        <f>IFERROR(VLOOKUP(A22,[2]ws2204!$A:$I,7,FALSE),0)</f>
        <v>0</v>
      </c>
      <c r="L22" s="18">
        <f>IFERROR(VLOOKUP(A22,[2]ws2204!$A:$I,8,FALSE),0)</f>
        <v>0</v>
      </c>
      <c r="M22" s="18">
        <f>IFERROR(VLOOKUP(A22,[2]ws2204!$A:$I,9,FALSE),0)</f>
        <v>0</v>
      </c>
      <c r="N22" s="18">
        <f>IFERROR(VLOOKUP(A22,[3]soaBnafar!$A:$G,4,FALSE),0)</f>
        <v>0</v>
      </c>
      <c r="O22" s="18">
        <f>IFERROR(VLOOKUP(A22,[3]soaBnafar!$A:$G,5,FALSE),0)</f>
        <v>0</v>
      </c>
      <c r="P22" s="18">
        <f>IFERROR(VLOOKUP(A22,[3]soaBnafar!$A:$G,6,FALSE),0)</f>
        <v>0</v>
      </c>
      <c r="Q22" s="18">
        <f>IFERROR(VLOOKUP(A22,[3]soaBnafar!$A:$G,7,FALSE),0)</f>
        <v>0</v>
      </c>
      <c r="R22" s="18">
        <f>IFERROR(VLOOKUP(A22,[3]soaBnafar!$A:$H,8,FALSE),0)</f>
        <v>0</v>
      </c>
      <c r="S22" s="18">
        <f>IFERROR(VLOOKUP(A22,[3]soaBnafar!$A:$I,9,FALSE),0)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17884760</v>
      </c>
      <c r="H23" s="18">
        <f>IFERROR(VLOOKUP(A23,[2]ws2204!$A:$I,4,FALSE),0)</f>
        <v>0</v>
      </c>
      <c r="I23" s="18">
        <f>IFERROR(VLOOKUP(A23,[2]ws2204!$A:$I,5,FALSE),0)</f>
        <v>0</v>
      </c>
      <c r="J23" s="18">
        <f>IFERROR(VLOOKUP(A23,[2]ws2204!$A:$I,6,FALSE),0)</f>
        <v>0</v>
      </c>
      <c r="K23" s="18">
        <f>IFERROR(VLOOKUP(A23,[2]ws2204!$A:$I,7,FALSE),0)</f>
        <v>0</v>
      </c>
      <c r="L23" s="18">
        <f>IFERROR(VLOOKUP(A23,[2]ws2204!$A:$I,8,FALSE),0)</f>
        <v>0</v>
      </c>
      <c r="M23" s="18">
        <f>IFERROR(VLOOKUP(A23,[2]ws2204!$A:$I,9,FALSE),0)</f>
        <v>0</v>
      </c>
      <c r="N23" s="18">
        <f>IFERROR(VLOOKUP(A23,[3]soaBnafar!$A:$G,4,FALSE),0)</f>
        <v>0</v>
      </c>
      <c r="O23" s="18">
        <f>IFERROR(VLOOKUP(A23,[3]soaBnafar!$A:$G,5,FALSE),0)</f>
        <v>0</v>
      </c>
      <c r="P23" s="18">
        <f>IFERROR(VLOOKUP(A23,[3]soaBnafar!$A:$G,6,FALSE),0)</f>
        <v>0</v>
      </c>
      <c r="Q23" s="18">
        <f>IFERROR(VLOOKUP(A23,[3]soaBnafar!$A:$G,7,FALSE),0)</f>
        <v>0</v>
      </c>
      <c r="R23" s="18">
        <f>IFERROR(VLOOKUP(A23,[3]soaBnafar!$A:$H,8,FALSE),0)</f>
        <v>0</v>
      </c>
      <c r="S23" s="18">
        <f>IFERROR(VLOOKUP(A23,[3]soaBnafar!$A:$I,9,FALSE),0)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192073</v>
      </c>
      <c r="E24" s="18">
        <f>IFERROR(VLOOKUP(A24,[1]Monitoramento_Base_somente_Said!$A:$J,8,FALSE),0)</f>
        <v>111721922</v>
      </c>
      <c r="F24" s="18">
        <f>IFERROR(VLOOKUP(A24,[1]Monitoramento_Base_somente_Said!$A:$J,9,FALSE),0)</f>
        <v>134352</v>
      </c>
      <c r="G24" s="18">
        <f>IFERROR(VLOOKUP(A24,[1]Monitoramento_Base_somente_Said!$A:$J,10,FALSE),0)</f>
        <v>75630571</v>
      </c>
      <c r="H24" s="18">
        <f>IFERROR(VLOOKUP(A24,[2]ws2204!$A:$I,4,FALSE),0)</f>
        <v>0</v>
      </c>
      <c r="I24" s="18">
        <f>IFERROR(VLOOKUP(A24,[2]ws2204!$A:$I,5,FALSE),0)</f>
        <v>0</v>
      </c>
      <c r="J24" s="18">
        <f>IFERROR(VLOOKUP(A24,[2]ws2204!$A:$I,6,FALSE),0)</f>
        <v>0</v>
      </c>
      <c r="K24" s="18">
        <f>IFERROR(VLOOKUP(A24,[2]ws2204!$A:$I,7,FALSE),0)</f>
        <v>0</v>
      </c>
      <c r="L24" s="18">
        <f>IFERROR(VLOOKUP(A24,[2]ws2204!$A:$I,8,FALSE),0)</f>
        <v>0</v>
      </c>
      <c r="M24" s="18">
        <f>IFERROR(VLOOKUP(A24,[2]ws2204!$A:$I,9,FALSE),0)</f>
        <v>0</v>
      </c>
      <c r="N24" s="18">
        <f>IFERROR(VLOOKUP(A24,[3]soaBnafar!$A:$G,4,FALSE),0)</f>
        <v>0</v>
      </c>
      <c r="O24" s="18">
        <f>IFERROR(VLOOKUP(A24,[3]soaBnafar!$A:$G,5,FALSE),0)</f>
        <v>0</v>
      </c>
      <c r="P24" s="18">
        <f>IFERROR(VLOOKUP(A24,[3]soaBnafar!$A:$G,6,FALSE),0)</f>
        <v>0</v>
      </c>
      <c r="Q24" s="18">
        <f>IFERROR(VLOOKUP(A24,[3]soaBnafar!$A:$G,7,FALSE),0)</f>
        <v>0</v>
      </c>
      <c r="R24" s="18">
        <f>IFERROR(VLOOKUP(A24,[3]soaBnafar!$A:$H,8,FALSE),0)</f>
        <v>0</v>
      </c>
      <c r="S24" s="18">
        <f>IFERROR(VLOOKUP(A24,[3]soaBnafar!$A:$I,9,FALSE),0)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15727</v>
      </c>
      <c r="E25" s="18">
        <f>IFERROR(VLOOKUP(A25,[1]Monitoramento_Base_somente_Said!$A:$J,8,FALSE),0)</f>
        <v>15763531</v>
      </c>
      <c r="F25" s="18">
        <f>IFERROR(VLOOKUP(A25,[1]Monitoramento_Base_somente_Said!$A:$J,9,FALSE),0)</f>
        <v>5204</v>
      </c>
      <c r="G25" s="18">
        <f>IFERROR(VLOOKUP(A25,[1]Monitoramento_Base_somente_Said!$A:$J,10,FALSE),0)</f>
        <v>9991354</v>
      </c>
      <c r="H25" s="18">
        <f>IFERROR(VLOOKUP(A25,[2]ws2204!$A:$I,4,FALSE),0)</f>
        <v>0</v>
      </c>
      <c r="I25" s="18">
        <f>IFERROR(VLOOKUP(A25,[2]ws2204!$A:$I,5,FALSE),0)</f>
        <v>0</v>
      </c>
      <c r="J25" s="18">
        <f>IFERROR(VLOOKUP(A25,[2]ws2204!$A:$I,6,FALSE),0)</f>
        <v>0</v>
      </c>
      <c r="K25" s="18">
        <f>IFERROR(VLOOKUP(A25,[2]ws2204!$A:$I,7,FALSE),0)</f>
        <v>0</v>
      </c>
      <c r="L25" s="18">
        <f>IFERROR(VLOOKUP(A25,[2]ws2204!$A:$I,8,FALSE),0)</f>
        <v>0</v>
      </c>
      <c r="M25" s="18">
        <f>IFERROR(VLOOKUP(A25,[2]ws2204!$A:$I,9,FALSE),0)</f>
        <v>0</v>
      </c>
      <c r="N25" s="18">
        <f>IFERROR(VLOOKUP(A25,[3]soaBnafar!$A:$G,4,FALSE),0)</f>
        <v>0</v>
      </c>
      <c r="O25" s="18">
        <f>IFERROR(VLOOKUP(A25,[3]soaBnafar!$A:$G,5,FALSE),0)</f>
        <v>0</v>
      </c>
      <c r="P25" s="18">
        <f>IFERROR(VLOOKUP(A25,[3]soaBnafar!$A:$G,6,FALSE),0)</f>
        <v>0</v>
      </c>
      <c r="Q25" s="18">
        <f>IFERROR(VLOOKUP(A25,[3]soaBnafar!$A:$G,7,FALSE),0)</f>
        <v>0</v>
      </c>
      <c r="R25" s="18">
        <f>IFERROR(VLOOKUP(A25,[3]soaBnafar!$A:$H,8,FALSE),0)</f>
        <v>0</v>
      </c>
      <c r="S25" s="18">
        <f>IFERROR(VLOOKUP(A25,[3]soaBnafar!$A:$I,9,FALSE),0)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46466580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30977720</v>
      </c>
      <c r="H26" s="18">
        <f>IFERROR(VLOOKUP(A26,[2]ws2204!$A:$I,4,FALSE),0)</f>
        <v>0</v>
      </c>
      <c r="I26" s="18">
        <f>IFERROR(VLOOKUP(A26,[2]ws2204!$A:$I,5,FALSE),0)</f>
        <v>0</v>
      </c>
      <c r="J26" s="18">
        <f>IFERROR(VLOOKUP(A26,[2]ws2204!$A:$I,6,FALSE),0)</f>
        <v>0</v>
      </c>
      <c r="K26" s="18">
        <f>IFERROR(VLOOKUP(A26,[2]ws2204!$A:$I,7,FALSE),0)</f>
        <v>0</v>
      </c>
      <c r="L26" s="18">
        <f>IFERROR(VLOOKUP(A26,[2]ws2204!$A:$I,8,FALSE),0)</f>
        <v>0</v>
      </c>
      <c r="M26" s="18">
        <f>IFERROR(VLOOKUP(A26,[2]ws2204!$A:$I,9,FALSE),0)</f>
        <v>0</v>
      </c>
      <c r="N26" s="18">
        <f>IFERROR(VLOOKUP(A26,[3]soaBnafar!$A:$G,4,FALSE),0)</f>
        <v>0</v>
      </c>
      <c r="O26" s="18">
        <f>IFERROR(VLOOKUP(A26,[3]soaBnafar!$A:$G,5,FALSE),0)</f>
        <v>0</v>
      </c>
      <c r="P26" s="18">
        <f>IFERROR(VLOOKUP(A26,[3]soaBnafar!$A:$G,6,FALSE),0)</f>
        <v>0</v>
      </c>
      <c r="Q26" s="18">
        <f>IFERROR(VLOOKUP(A26,[3]soaBnafar!$A:$G,7,FALSE),0)</f>
        <v>0</v>
      </c>
      <c r="R26" s="18">
        <f>IFERROR(VLOOKUP(A26,[3]soaBnafar!$A:$H,8,FALSE),0)</f>
        <v>0</v>
      </c>
      <c r="S26" s="18">
        <f>IFERROR(VLOOKUP(A26,[3]soaBnafar!$A:$I,9,FALSE),0)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334991</v>
      </c>
      <c r="E27" s="18">
        <f>IFERROR(VLOOKUP(A27,[1]Monitoramento_Base_somente_Said!$A:$J,8,FALSE),0)</f>
        <v>15209934</v>
      </c>
      <c r="F27" s="18">
        <f>IFERROR(VLOOKUP(A27,[1]Monitoramento_Base_somente_Said!$A:$J,9,FALSE),0)</f>
        <v>200433</v>
      </c>
      <c r="G27" s="18">
        <f>IFERROR(VLOOKUP(A27,[1]Monitoramento_Base_somente_Said!$A:$J,10,FALSE),0)</f>
        <v>6627703</v>
      </c>
      <c r="H27" s="18">
        <f>IFERROR(VLOOKUP(A27,[2]ws2204!$A:$I,4,FALSE),0)</f>
        <v>0</v>
      </c>
      <c r="I27" s="18">
        <f>IFERROR(VLOOKUP(A27,[2]ws2204!$A:$I,5,FALSE),0)</f>
        <v>0</v>
      </c>
      <c r="J27" s="18">
        <f>IFERROR(VLOOKUP(A27,[2]ws2204!$A:$I,6,FALSE),0)</f>
        <v>0</v>
      </c>
      <c r="K27" s="18">
        <f>IFERROR(VLOOKUP(A27,[2]ws2204!$A:$I,7,FALSE),0)</f>
        <v>0</v>
      </c>
      <c r="L27" s="18">
        <f>IFERROR(VLOOKUP(A27,[2]ws2204!$A:$I,8,FALSE),0)</f>
        <v>0</v>
      </c>
      <c r="M27" s="18">
        <f>IFERROR(VLOOKUP(A27,[2]ws2204!$A:$I,9,FALSE),0)</f>
        <v>0</v>
      </c>
      <c r="N27" s="18">
        <f>IFERROR(VLOOKUP(A27,[3]soaBnafar!$A:$G,4,FALSE),0)</f>
        <v>0</v>
      </c>
      <c r="O27" s="18">
        <f>IFERROR(VLOOKUP(A27,[3]soaBnafar!$A:$G,5,FALSE),0)</f>
        <v>0</v>
      </c>
      <c r="P27" s="18">
        <f>IFERROR(VLOOKUP(A27,[3]soaBnafar!$A:$G,6,FALSE),0)</f>
        <v>0</v>
      </c>
      <c r="Q27" s="18">
        <f>IFERROR(VLOOKUP(A27,[3]soaBnafar!$A:$G,7,FALSE),0)</f>
        <v>0</v>
      </c>
      <c r="R27" s="18">
        <f>IFERROR(VLOOKUP(A27,[3]soaBnafar!$A:$H,8,FALSE),0)</f>
        <v>0</v>
      </c>
      <c r="S27" s="18">
        <f>IFERROR(VLOOKUP(A27,[3]soaBnafar!$A:$I,9,FALSE),0)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82920</v>
      </c>
      <c r="H28" s="18">
        <f>IFERROR(VLOOKUP(A28,[2]ws2204!$A:$I,4,FALSE),0)</f>
        <v>0</v>
      </c>
      <c r="I28" s="18">
        <f>IFERROR(VLOOKUP(A28,[2]ws2204!$A:$I,5,FALSE),0)</f>
        <v>0</v>
      </c>
      <c r="J28" s="18">
        <f>IFERROR(VLOOKUP(A28,[2]ws2204!$A:$I,6,FALSE),0)</f>
        <v>0</v>
      </c>
      <c r="K28" s="18">
        <f>IFERROR(VLOOKUP(A28,[2]ws2204!$A:$I,7,FALSE),0)</f>
        <v>0</v>
      </c>
      <c r="L28" s="18">
        <f>IFERROR(VLOOKUP(A28,[2]ws2204!$A:$I,8,FALSE),0)</f>
        <v>0</v>
      </c>
      <c r="M28" s="18">
        <f>IFERROR(VLOOKUP(A28,[2]ws2204!$A:$I,9,FALSE),0)</f>
        <v>0</v>
      </c>
      <c r="N28" s="18">
        <f>IFERROR(VLOOKUP(A28,[3]soaBnafar!$A:$G,4,FALSE),0)</f>
        <v>0</v>
      </c>
      <c r="O28" s="18">
        <f>IFERROR(VLOOKUP(A28,[3]soaBnafar!$A:$G,5,FALSE),0)</f>
        <v>0</v>
      </c>
      <c r="P28" s="18">
        <f>IFERROR(VLOOKUP(A28,[3]soaBnafar!$A:$G,6,FALSE),0)</f>
        <v>0</v>
      </c>
      <c r="Q28" s="18">
        <f>IFERROR(VLOOKUP(A28,[3]soaBnafar!$A:$G,7,FALSE),0)</f>
        <v>0</v>
      </c>
      <c r="R28" s="18">
        <f>IFERROR(VLOOKUP(A28,[3]soaBnafar!$A:$H,8,FALSE),0)</f>
        <v>0</v>
      </c>
      <c r="S28" s="18">
        <f>IFERROR(VLOOKUP(A28,[3]soaBnafar!$A:$I,9,FALSE),0)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5476922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3453479</v>
      </c>
      <c r="E29" s="18">
        <f>IFERROR(VLOOKUP(A29,[1]Monitoramento_Base_somente_Said!$A:$J,8,FALSE),0)</f>
        <v>488654537</v>
      </c>
      <c r="F29" s="18">
        <f>IFERROR(VLOOKUP(A29,[1]Monitoramento_Base_somente_Said!$A:$J,9,FALSE),0)</f>
        <v>1088962</v>
      </c>
      <c r="G29" s="18">
        <f>IFERROR(VLOOKUP(A29,[1]Monitoramento_Base_somente_Said!$A:$J,10,FALSE),0)</f>
        <v>294293706</v>
      </c>
      <c r="H29" s="18">
        <f>IFERROR(VLOOKUP(A29,[2]ws2204!$A:$I,4,FALSE),0)</f>
        <v>0</v>
      </c>
      <c r="I29" s="18">
        <f>IFERROR(VLOOKUP(A29,[2]ws2204!$A:$I,5,FALSE),0)</f>
        <v>0</v>
      </c>
      <c r="J29" s="18">
        <f>IFERROR(VLOOKUP(A29,[2]ws2204!$A:$I,6,FALSE),0)</f>
        <v>0</v>
      </c>
      <c r="K29" s="18">
        <f>IFERROR(VLOOKUP(A29,[2]ws2204!$A:$I,7,FALSE),0)</f>
        <v>0</v>
      </c>
      <c r="L29" s="18">
        <f>IFERROR(VLOOKUP(A29,[2]ws2204!$A:$I,8,FALSE),0)</f>
        <v>0</v>
      </c>
      <c r="M29" s="18">
        <f>IFERROR(VLOOKUP(A29,[2]ws2204!$A:$I,9,FALSE),0)</f>
        <v>0</v>
      </c>
      <c r="N29" s="18">
        <f>IFERROR(VLOOKUP(A29,[3]soaBnafar!$A:$G,4,FALSE),0)</f>
        <v>0</v>
      </c>
      <c r="O29" s="18">
        <f>IFERROR(VLOOKUP(A29,[3]soaBnafar!$A:$G,5,FALSE),0)</f>
        <v>0</v>
      </c>
      <c r="P29" s="18">
        <f>IFERROR(VLOOKUP(A29,[3]soaBnafar!$A:$G,6,FALSE),0)</f>
        <v>0</v>
      </c>
      <c r="Q29" s="18">
        <f>IFERROR(VLOOKUP(A29,[3]soaBnafar!$A:$G,7,FALSE),0)</f>
        <v>0</v>
      </c>
      <c r="R29" s="18">
        <f>IFERROR(VLOOKUP(A29,[3]soaBnafar!$A:$H,8,FALSE),0)</f>
        <v>0</v>
      </c>
      <c r="S29" s="18">
        <f>IFERROR(VLOOKUP(A29,[3]soaBnafar!$A:$I,9,FALSE),0)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605159</v>
      </c>
      <c r="E30" s="18">
        <f>IFERROR(VLOOKUP(A30,[1]Monitoramento_Base_somente_Said!$A:$J,8,FALSE),0)</f>
        <v>31159151</v>
      </c>
      <c r="F30" s="18">
        <f>IFERROR(VLOOKUP(A30,[1]Monitoramento_Base_somente_Said!$A:$J,9,FALSE),0)</f>
        <v>473179</v>
      </c>
      <c r="G30" s="18">
        <f>IFERROR(VLOOKUP(A30,[1]Monitoramento_Base_somente_Said!$A:$J,10,FALSE),0)</f>
        <v>25114901</v>
      </c>
      <c r="H30" s="18">
        <f>IFERROR(VLOOKUP(A30,[2]ws2204!$A:$I,4,FALSE),0)</f>
        <v>0</v>
      </c>
      <c r="I30" s="18">
        <f>IFERROR(VLOOKUP(A30,[2]ws2204!$A:$I,5,FALSE),0)</f>
        <v>0</v>
      </c>
      <c r="J30" s="18">
        <f>IFERROR(VLOOKUP(A30,[2]ws2204!$A:$I,6,FALSE),0)</f>
        <v>0</v>
      </c>
      <c r="K30" s="18">
        <f>IFERROR(VLOOKUP(A30,[2]ws2204!$A:$I,7,FALSE),0)</f>
        <v>0</v>
      </c>
      <c r="L30" s="18">
        <f>IFERROR(VLOOKUP(A30,[2]ws2204!$A:$I,8,FALSE),0)</f>
        <v>0</v>
      </c>
      <c r="M30" s="18">
        <f>IFERROR(VLOOKUP(A30,[2]ws2204!$A:$I,9,FALSE),0)</f>
        <v>0</v>
      </c>
      <c r="N30" s="18">
        <f>IFERROR(VLOOKUP(A30,[3]soaBnafar!$A:$G,4,FALSE),0)</f>
        <v>0</v>
      </c>
      <c r="O30" s="18">
        <f>IFERROR(VLOOKUP(A30,[3]soaBnafar!$A:$G,5,FALSE),0)</f>
        <v>0</v>
      </c>
      <c r="P30" s="18">
        <f>IFERROR(VLOOKUP(A30,[3]soaBnafar!$A:$G,6,FALSE),0)</f>
        <v>0</v>
      </c>
      <c r="Q30" s="18">
        <f>IFERROR(VLOOKUP(A30,[3]soaBnafar!$A:$G,7,FALSE),0)</f>
        <v>0</v>
      </c>
      <c r="R30" s="18">
        <f>IFERROR(VLOOKUP(A30,[3]soaBnafar!$A:$H,8,FALSE),0)</f>
        <v>0</v>
      </c>
      <c r="S30" s="18">
        <f>IFERROR(VLOOKUP(A30,[3]soaBnafar!$A:$I,9,FALSE),0)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16126199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10719289</v>
      </c>
      <c r="H31" s="18">
        <f>IFERROR(VLOOKUP(A31,[2]ws2204!$A:$I,4,FALSE),0)</f>
        <v>0</v>
      </c>
      <c r="I31" s="18">
        <f>IFERROR(VLOOKUP(A31,[2]ws2204!$A:$I,5,FALSE),0)</f>
        <v>0</v>
      </c>
      <c r="J31" s="18">
        <f>IFERROR(VLOOKUP(A31,[2]ws2204!$A:$I,6,FALSE),0)</f>
        <v>0</v>
      </c>
      <c r="K31" s="18">
        <f>IFERROR(VLOOKUP(A31,[2]ws2204!$A:$I,7,FALSE),0)</f>
        <v>0</v>
      </c>
      <c r="L31" s="18">
        <f>IFERROR(VLOOKUP(A31,[2]ws2204!$A:$I,8,FALSE),0)</f>
        <v>0</v>
      </c>
      <c r="M31" s="18">
        <f>IFERROR(VLOOKUP(A31,[2]ws2204!$A:$I,9,FALSE),0)</f>
        <v>0</v>
      </c>
      <c r="N31" s="18">
        <f>IFERROR(VLOOKUP(A31,[3]soaBnafar!$A:$G,4,FALSE),0)</f>
        <v>0</v>
      </c>
      <c r="O31" s="18">
        <f>IFERROR(VLOOKUP(A31,[3]soaBnafar!$A:$G,5,FALSE),0)</f>
        <v>0</v>
      </c>
      <c r="P31" s="18">
        <f>IFERROR(VLOOKUP(A31,[3]soaBnafar!$A:$G,6,FALSE),0)</f>
        <v>0</v>
      </c>
      <c r="Q31" s="18">
        <f>IFERROR(VLOOKUP(A31,[3]soaBnafar!$A:$G,7,FALSE),0)</f>
        <v>0</v>
      </c>
      <c r="R31" s="18">
        <f>IFERROR(VLOOKUP(A31,[3]soaBnafar!$A:$H,8,FALSE),0)</f>
        <v>0</v>
      </c>
      <c r="S31" s="18">
        <f>IFERROR(VLOOKUP(A31,[3]soaBnafar!$A:$I,9,FALSE),0)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223</v>
      </c>
      <c r="E32" s="18">
        <f>IFERROR(VLOOKUP(A32,[1]Monitoramento_Base_somente_Said!$A:$J,8,FALSE),0)</f>
        <v>33839943</v>
      </c>
      <c r="F32" s="18">
        <f>IFERROR(VLOOKUP(A32,[1]Monitoramento_Base_somente_Said!$A:$J,9,FALSE),0)</f>
        <v>1447</v>
      </c>
      <c r="G32" s="18">
        <f>IFERROR(VLOOKUP(A32,[1]Monitoramento_Base_somente_Said!$A:$J,10,FALSE),0)</f>
        <v>22163813</v>
      </c>
      <c r="H32" s="18">
        <f>IFERROR(VLOOKUP(A32,[2]ws2204!$A:$I,4,FALSE),0)</f>
        <v>0</v>
      </c>
      <c r="I32" s="18">
        <f>IFERROR(VLOOKUP(A32,[2]ws2204!$A:$I,5,FALSE),0)</f>
        <v>0</v>
      </c>
      <c r="J32" s="18">
        <f>IFERROR(VLOOKUP(A32,[2]ws2204!$A:$I,6,FALSE),0)</f>
        <v>0</v>
      </c>
      <c r="K32" s="18">
        <f>IFERROR(VLOOKUP(A32,[2]ws2204!$A:$I,7,FALSE),0)</f>
        <v>0</v>
      </c>
      <c r="L32" s="18">
        <f>IFERROR(VLOOKUP(A32,[2]ws2204!$A:$I,8,FALSE),0)</f>
        <v>0</v>
      </c>
      <c r="M32" s="18">
        <f>IFERROR(VLOOKUP(A32,[2]ws2204!$A:$I,9,FALSE),0)</f>
        <v>0</v>
      </c>
      <c r="N32" s="18">
        <f>IFERROR(VLOOKUP(A32,[3]soaBnafar!$A:$G,4,FALSE),0)</f>
        <v>0</v>
      </c>
      <c r="O32" s="18">
        <f>IFERROR(VLOOKUP(A32,[3]soaBnafar!$A:$G,5,FALSE),0)</f>
        <v>0</v>
      </c>
      <c r="P32" s="18">
        <f>IFERROR(VLOOKUP(A32,[3]soaBnafar!$A:$G,6,FALSE),0)</f>
        <v>0</v>
      </c>
      <c r="Q32" s="18">
        <f>IFERROR(VLOOKUP(A32,[3]soaBnafar!$A:$G,7,FALSE),0)</f>
        <v>0</v>
      </c>
      <c r="R32" s="18">
        <f>IFERROR(VLOOKUP(A32,[3]soaBnafar!$A:$H,8,FALSE),0)</f>
        <v>0</v>
      </c>
      <c r="S32" s="18">
        <f>IFERROR(VLOOKUP(A32,[3]soaBnafar!$A:$I,9,FALSE),0)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Sim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251159</v>
      </c>
      <c r="E33" s="18">
        <f>IFERROR(VLOOKUP(A33,[1]Monitoramento_Base_somente_Said!$A:$J,8,FALSE),0)</f>
        <v>40098557</v>
      </c>
      <c r="F33" s="18">
        <f>IFERROR(VLOOKUP(A33,[1]Monitoramento_Base_somente_Said!$A:$J,9,FALSE),0)</f>
        <v>142101</v>
      </c>
      <c r="G33" s="18">
        <f>IFERROR(VLOOKUP(A33,[1]Monitoramento_Base_somente_Said!$A:$J,10,FALSE),0)</f>
        <v>23251196</v>
      </c>
      <c r="H33" s="18">
        <f>IFERROR(VLOOKUP(A33,[2]ws2204!$A:$I,4,FALSE),0)</f>
        <v>0</v>
      </c>
      <c r="I33" s="18">
        <f>IFERROR(VLOOKUP(A33,[2]ws2204!$A:$I,5,FALSE),0)</f>
        <v>0</v>
      </c>
      <c r="J33" s="18">
        <f>IFERROR(VLOOKUP(A33,[2]ws2204!$A:$I,6,FALSE),0)</f>
        <v>0</v>
      </c>
      <c r="K33" s="18">
        <f>IFERROR(VLOOKUP(A33,[2]ws2204!$A:$I,7,FALSE),0)</f>
        <v>0</v>
      </c>
      <c r="L33" s="18">
        <f>IFERROR(VLOOKUP(A33,[2]ws2204!$A:$I,8,FALSE),0)</f>
        <v>0</v>
      </c>
      <c r="M33" s="18">
        <f>IFERROR(VLOOKUP(A33,[2]ws2204!$A:$I,9,FALSE),0)</f>
        <v>0</v>
      </c>
      <c r="N33" s="18">
        <f>IFERROR(VLOOKUP(A33,[3]soaBnafar!$A:$G,4,FALSE),0)</f>
        <v>0</v>
      </c>
      <c r="O33" s="18">
        <f>IFERROR(VLOOKUP(A33,[3]soaBnafar!$A:$G,5,FALSE),0)</f>
        <v>0</v>
      </c>
      <c r="P33" s="18">
        <f>IFERROR(VLOOKUP(A33,[3]soaBnafar!$A:$G,6,FALSE),0)</f>
        <v>0</v>
      </c>
      <c r="Q33" s="18">
        <f>IFERROR(VLOOKUP(A33,[3]soaBnafar!$A:$G,7,FALSE),0)</f>
        <v>0</v>
      </c>
      <c r="R33" s="18">
        <f>IFERROR(VLOOKUP(A33,[3]soaBnafar!$A:$H,8,FALSE),0)</f>
        <v>0</v>
      </c>
      <c r="S33" s="18">
        <f>IFERROR(VLOOKUP(A33,[3]soaBnafar!$A:$I,9,FALSE),0)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92772</v>
      </c>
      <c r="E34" s="18">
        <f>IFERROR(VLOOKUP(A34,[1]Monitoramento_Base_somente_Said!$A:$J,8,FALSE),0)</f>
        <v>34519477</v>
      </c>
      <c r="F34" s="18">
        <f>IFERROR(VLOOKUP(A34,[1]Monitoramento_Base_somente_Said!$A:$J,9,FALSE),0)</f>
        <v>52531</v>
      </c>
      <c r="G34" s="18">
        <f>IFERROR(VLOOKUP(A34,[1]Monitoramento_Base_somente_Said!$A:$J,10,FALSE),0)</f>
        <v>21770819</v>
      </c>
      <c r="H34" s="18">
        <f>IFERROR(VLOOKUP(A34,[2]ws2204!$A:$I,4,FALSE),0)</f>
        <v>0</v>
      </c>
      <c r="I34" s="18">
        <f>IFERROR(VLOOKUP(A34,[2]ws2204!$A:$I,5,FALSE),0)</f>
        <v>0</v>
      </c>
      <c r="J34" s="18">
        <f>IFERROR(VLOOKUP(A34,[2]ws2204!$A:$I,6,FALSE),0)</f>
        <v>0</v>
      </c>
      <c r="K34" s="18">
        <f>IFERROR(VLOOKUP(A34,[2]ws2204!$A:$I,7,FALSE),0)</f>
        <v>0</v>
      </c>
      <c r="L34" s="18">
        <f>IFERROR(VLOOKUP(A34,[2]ws2204!$A:$I,8,FALSE),0)</f>
        <v>0</v>
      </c>
      <c r="M34" s="18">
        <f>IFERROR(VLOOKUP(A34,[2]ws2204!$A:$I,9,FALSE),0)</f>
        <v>0</v>
      </c>
      <c r="N34" s="18">
        <f>IFERROR(VLOOKUP(A34,[3]soaBnafar!$A:$G,4,FALSE),0)</f>
        <v>0</v>
      </c>
      <c r="O34" s="18">
        <f>IFERROR(VLOOKUP(A34,[3]soaBnafar!$A:$G,5,FALSE),0)</f>
        <v>0</v>
      </c>
      <c r="P34" s="18">
        <f>IFERROR(VLOOKUP(A34,[3]soaBnafar!$A:$G,6,FALSE),0)</f>
        <v>0</v>
      </c>
      <c r="Q34" s="18">
        <f>IFERROR(VLOOKUP(A34,[3]soaBnafar!$A:$G,7,FALSE),0)</f>
        <v>0</v>
      </c>
      <c r="R34" s="18">
        <f>IFERROR(VLOOKUP(A34,[3]soaBnafar!$A:$H,8,FALSE),0)</f>
        <v>0</v>
      </c>
      <c r="S34" s="18">
        <f>IFERROR(VLOOKUP(A34,[3]soaBnafar!$A:$I,9,FALSE),0)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1215267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890592</v>
      </c>
      <c r="H35" s="18">
        <f>IFERROR(VLOOKUP(A35,[2]ws2204!$A:$I,4,FALSE),0)</f>
        <v>0</v>
      </c>
      <c r="I35" s="18">
        <f>IFERROR(VLOOKUP(A35,[2]ws2204!$A:$I,5,FALSE),0)</f>
        <v>0</v>
      </c>
      <c r="J35" s="18">
        <f>IFERROR(VLOOKUP(A35,[2]ws2204!$A:$I,6,FALSE),0)</f>
        <v>0</v>
      </c>
      <c r="K35" s="18">
        <f>IFERROR(VLOOKUP(A35,[2]ws2204!$A:$I,7,FALSE),0)</f>
        <v>0</v>
      </c>
      <c r="L35" s="18">
        <f>IFERROR(VLOOKUP(A35,[2]ws2204!$A:$I,8,FALSE),0)</f>
        <v>0</v>
      </c>
      <c r="M35" s="18">
        <f>IFERROR(VLOOKUP(A35,[2]ws2204!$A:$I,9,FALSE),0)</f>
        <v>0</v>
      </c>
      <c r="N35" s="18">
        <f>IFERROR(VLOOKUP(A35,[3]soaBnafar!$A:$G,4,FALSE),0)</f>
        <v>0</v>
      </c>
      <c r="O35" s="18">
        <f>IFERROR(VLOOKUP(A35,[3]soaBnafar!$A:$G,5,FALSE),0)</f>
        <v>0</v>
      </c>
      <c r="P35" s="18">
        <f>IFERROR(VLOOKUP(A35,[3]soaBnafar!$A:$G,6,FALSE),0)</f>
        <v>0</v>
      </c>
      <c r="Q35" s="18">
        <f>IFERROR(VLOOKUP(A35,[3]soaBnafar!$A:$G,7,FALSE),0)</f>
        <v>0</v>
      </c>
      <c r="R35" s="18">
        <f>IFERROR(VLOOKUP(A35,[3]soaBnafar!$A:$H,8,FALSE),0)</f>
        <v>0</v>
      </c>
      <c r="S35" s="18">
        <f>IFERROR(VLOOKUP(A35,[3]soaBnafar!$A:$I,9,FALSE),0)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49991</v>
      </c>
      <c r="E36" s="18">
        <f>IFERROR(VLOOKUP(A36,[1]Monitoramento_Base_somente_Said!$A:$J,8,FALSE),0)</f>
        <v>118730791</v>
      </c>
      <c r="F36" s="18">
        <f>IFERROR(VLOOKUP(A36,[1]Monitoramento_Base_somente_Said!$A:$J,9,FALSE),0)</f>
        <v>72714</v>
      </c>
      <c r="G36" s="18">
        <f>IFERROR(VLOOKUP(A36,[1]Monitoramento_Base_somente_Said!$A:$J,10,FALSE),0)</f>
        <v>73647195</v>
      </c>
      <c r="H36" s="18">
        <f>IFERROR(VLOOKUP(A36,[2]ws2204!$A:$I,4,FALSE),0)</f>
        <v>0</v>
      </c>
      <c r="I36" s="18">
        <f>IFERROR(VLOOKUP(A36,[2]ws2204!$A:$I,5,FALSE),0)</f>
        <v>0</v>
      </c>
      <c r="J36" s="18">
        <f>IFERROR(VLOOKUP(A36,[2]ws2204!$A:$I,6,FALSE),0)</f>
        <v>0</v>
      </c>
      <c r="K36" s="18">
        <f>IFERROR(VLOOKUP(A36,[2]ws2204!$A:$I,7,FALSE),0)</f>
        <v>0</v>
      </c>
      <c r="L36" s="18">
        <f>IFERROR(VLOOKUP(A36,[2]ws2204!$A:$I,8,FALSE),0)</f>
        <v>0</v>
      </c>
      <c r="M36" s="18">
        <f>IFERROR(VLOOKUP(A36,[2]ws2204!$A:$I,9,FALSE),0)</f>
        <v>0</v>
      </c>
      <c r="N36" s="18">
        <f>IFERROR(VLOOKUP(A36,[3]soaBnafar!$A:$G,4,FALSE),0)</f>
        <v>0</v>
      </c>
      <c r="O36" s="18">
        <f>IFERROR(VLOOKUP(A36,[3]soaBnafar!$A:$G,5,FALSE),0)</f>
        <v>0</v>
      </c>
      <c r="P36" s="18">
        <f>IFERROR(VLOOKUP(A36,[3]soaBnafar!$A:$G,6,FALSE),0)</f>
        <v>0</v>
      </c>
      <c r="Q36" s="18">
        <f>IFERROR(VLOOKUP(A36,[3]soaBnafar!$A:$G,7,FALSE),0)</f>
        <v>0</v>
      </c>
      <c r="R36" s="18">
        <f>IFERROR(VLOOKUP(A36,[3]soaBnafar!$A:$H,8,FALSE),0)</f>
        <v>0</v>
      </c>
      <c r="S36" s="18">
        <f>IFERROR(VLOOKUP(A36,[3]soaBnafar!$A:$I,9,FALSE),0)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52293</v>
      </c>
      <c r="E37" s="18">
        <f>IFERROR(VLOOKUP(A37,[1]Monitoramento_Base_somente_Said!$A:$J,8,FALSE),0)</f>
        <v>6910257</v>
      </c>
      <c r="F37" s="18">
        <f>IFERROR(VLOOKUP(A37,[1]Monitoramento_Base_somente_Said!$A:$J,9,FALSE),0)</f>
        <v>28797</v>
      </c>
      <c r="G37" s="18">
        <f>IFERROR(VLOOKUP(A37,[1]Monitoramento_Base_somente_Said!$A:$J,10,FALSE),0)</f>
        <v>3884015</v>
      </c>
      <c r="H37" s="18">
        <f>IFERROR(VLOOKUP(A37,[2]ws2204!$A:$I,4,FALSE),0)</f>
        <v>0</v>
      </c>
      <c r="I37" s="18">
        <f>IFERROR(VLOOKUP(A37,[2]ws2204!$A:$I,5,FALSE),0)</f>
        <v>0</v>
      </c>
      <c r="J37" s="18">
        <f>IFERROR(VLOOKUP(A37,[2]ws2204!$A:$I,6,FALSE),0)</f>
        <v>0</v>
      </c>
      <c r="K37" s="18">
        <f>IFERROR(VLOOKUP(A37,[2]ws2204!$A:$I,7,FALSE),0)</f>
        <v>0</v>
      </c>
      <c r="L37" s="18">
        <f>IFERROR(VLOOKUP(A37,[2]ws2204!$A:$I,8,FALSE),0)</f>
        <v>0</v>
      </c>
      <c r="M37" s="18">
        <f>IFERROR(VLOOKUP(A37,[2]ws2204!$A:$I,9,FALSE),0)</f>
        <v>0</v>
      </c>
      <c r="N37" s="18">
        <f>IFERROR(VLOOKUP(A37,[3]soaBnafar!$A:$G,4,FALSE),0)</f>
        <v>0</v>
      </c>
      <c r="O37" s="18">
        <f>IFERROR(VLOOKUP(A37,[3]soaBnafar!$A:$G,5,FALSE),0)</f>
        <v>0</v>
      </c>
      <c r="P37" s="18">
        <f>IFERROR(VLOOKUP(A37,[3]soaBnafar!$A:$G,6,FALSE),0)</f>
        <v>0</v>
      </c>
      <c r="Q37" s="18">
        <f>IFERROR(VLOOKUP(A37,[3]soaBnafar!$A:$G,7,FALSE),0)</f>
        <v>0</v>
      </c>
      <c r="R37" s="18">
        <f>IFERROR(VLOOKUP(A37,[3]soaBnafar!$A:$H,8,FALSE),0)</f>
        <v>0</v>
      </c>
      <c r="S37" s="18">
        <f>IFERROR(VLOOKUP(A37,[3]soaBnafar!$A:$I,9,FALSE),0)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56024</v>
      </c>
      <c r="E38" s="18">
        <f>IFERROR(VLOOKUP(A38,[1]Monitoramento_Base_somente_Said!$A:$J,8,FALSE),0)</f>
        <v>13364005</v>
      </c>
      <c r="F38" s="18">
        <f>IFERROR(VLOOKUP(A38,[1]Monitoramento_Base_somente_Said!$A:$J,9,FALSE),0)</f>
        <v>33939</v>
      </c>
      <c r="G38" s="18">
        <f>IFERROR(VLOOKUP(A38,[1]Monitoramento_Base_somente_Said!$A:$J,10,FALSE),0)</f>
        <v>7566263</v>
      </c>
      <c r="H38" s="18">
        <f>IFERROR(VLOOKUP(A38,[2]ws2204!$A:$I,4,FALSE),0)</f>
        <v>0</v>
      </c>
      <c r="I38" s="18">
        <f>IFERROR(VLOOKUP(A38,[2]ws2204!$A:$I,5,FALSE),0)</f>
        <v>0</v>
      </c>
      <c r="J38" s="18">
        <f>IFERROR(VLOOKUP(A38,[2]ws2204!$A:$I,6,FALSE),0)</f>
        <v>0</v>
      </c>
      <c r="K38" s="18">
        <f>IFERROR(VLOOKUP(A38,[2]ws2204!$A:$I,7,FALSE),0)</f>
        <v>0</v>
      </c>
      <c r="L38" s="18">
        <f>IFERROR(VLOOKUP(A38,[2]ws2204!$A:$I,8,FALSE),0)</f>
        <v>0</v>
      </c>
      <c r="M38" s="18">
        <f>IFERROR(VLOOKUP(A38,[2]ws2204!$A:$I,9,FALSE),0)</f>
        <v>0</v>
      </c>
      <c r="N38" s="18">
        <f>IFERROR(VLOOKUP(A38,[3]soaBnafar!$A:$G,4,FALSE),0)</f>
        <v>0</v>
      </c>
      <c r="O38" s="18">
        <f>IFERROR(VLOOKUP(A38,[3]soaBnafar!$A:$G,5,FALSE),0)</f>
        <v>0</v>
      </c>
      <c r="P38" s="18">
        <f>IFERROR(VLOOKUP(A38,[3]soaBnafar!$A:$G,6,FALSE),0)</f>
        <v>0</v>
      </c>
      <c r="Q38" s="18">
        <f>IFERROR(VLOOKUP(A38,[3]soaBnafar!$A:$G,7,FALSE),0)</f>
        <v>0</v>
      </c>
      <c r="R38" s="18">
        <f>IFERROR(VLOOKUP(A38,[3]soaBnafar!$A:$H,8,FALSE),0)</f>
        <v>0</v>
      </c>
      <c r="S38" s="18">
        <f>IFERROR(VLOOKUP(A38,[3]soaBnafar!$A:$I,9,FALSE),0)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187080</v>
      </c>
      <c r="E39" s="18">
        <f>IFERROR(VLOOKUP(A39,[1]Monitoramento_Base_somente_Said!$A:$J,8,FALSE),0)</f>
        <v>16130901</v>
      </c>
      <c r="F39" s="18">
        <f>IFERROR(VLOOKUP(A39,[1]Monitoramento_Base_somente_Said!$A:$J,9,FALSE),0)</f>
        <v>60804</v>
      </c>
      <c r="G39" s="18">
        <f>IFERROR(VLOOKUP(A39,[1]Monitoramento_Base_somente_Said!$A:$J,10,FALSE),0)</f>
        <v>11659048</v>
      </c>
      <c r="H39" s="18">
        <f>IFERROR(VLOOKUP(A39,[2]ws2204!$A:$I,4,FALSE),0)</f>
        <v>0</v>
      </c>
      <c r="I39" s="18">
        <f>IFERROR(VLOOKUP(A39,[2]ws2204!$A:$I,5,FALSE),0)</f>
        <v>0</v>
      </c>
      <c r="J39" s="18">
        <f>IFERROR(VLOOKUP(A39,[2]ws2204!$A:$I,6,FALSE),0)</f>
        <v>0</v>
      </c>
      <c r="K39" s="18">
        <f>IFERROR(VLOOKUP(A39,[2]ws2204!$A:$I,7,FALSE),0)</f>
        <v>0</v>
      </c>
      <c r="L39" s="18">
        <f>IFERROR(VLOOKUP(A39,[2]ws2204!$A:$I,8,FALSE),0)</f>
        <v>0</v>
      </c>
      <c r="M39" s="18">
        <f>IFERROR(VLOOKUP(A39,[2]ws2204!$A:$I,9,FALSE),0)</f>
        <v>0</v>
      </c>
      <c r="N39" s="18">
        <f>IFERROR(VLOOKUP(A39,[3]soaBnafar!$A:$G,4,FALSE),0)</f>
        <v>0</v>
      </c>
      <c r="O39" s="18">
        <f>IFERROR(VLOOKUP(A39,[3]soaBnafar!$A:$G,5,FALSE),0)</f>
        <v>0</v>
      </c>
      <c r="P39" s="18">
        <f>IFERROR(VLOOKUP(A39,[3]soaBnafar!$A:$G,6,FALSE),0)</f>
        <v>0</v>
      </c>
      <c r="Q39" s="18">
        <f>IFERROR(VLOOKUP(A39,[3]soaBnafar!$A:$G,7,FALSE),0)</f>
        <v>0</v>
      </c>
      <c r="R39" s="18">
        <f>IFERROR(VLOOKUP(A39,[3]soaBnafar!$A:$H,8,FALSE),0)</f>
        <v>0</v>
      </c>
      <c r="S39" s="18">
        <f>IFERROR(VLOOKUP(A39,[3]soaBnafar!$A:$I,9,FALSE),0)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6071112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5515517</v>
      </c>
      <c r="H40" s="18">
        <f>IFERROR(VLOOKUP(A40,[2]ws2204!$A:$I,4,FALSE),0)</f>
        <v>0</v>
      </c>
      <c r="I40" s="18">
        <f>IFERROR(VLOOKUP(A40,[2]ws2204!$A:$I,5,FALSE),0)</f>
        <v>0</v>
      </c>
      <c r="J40" s="18">
        <f>IFERROR(VLOOKUP(A40,[2]ws2204!$A:$I,6,FALSE),0)</f>
        <v>0</v>
      </c>
      <c r="K40" s="18">
        <f>IFERROR(VLOOKUP(A40,[2]ws2204!$A:$I,7,FALSE),0)</f>
        <v>0</v>
      </c>
      <c r="L40" s="18">
        <f>IFERROR(VLOOKUP(A40,[2]ws2204!$A:$I,8,FALSE),0)</f>
        <v>0</v>
      </c>
      <c r="M40" s="18">
        <f>IFERROR(VLOOKUP(A40,[2]ws2204!$A:$I,9,FALSE),0)</f>
        <v>0</v>
      </c>
      <c r="N40" s="18">
        <f>IFERROR(VLOOKUP(A40,[3]soaBnafar!$A:$G,4,FALSE),0)</f>
        <v>0</v>
      </c>
      <c r="O40" s="18">
        <f>IFERROR(VLOOKUP(A40,[3]soaBnafar!$A:$G,5,FALSE),0)</f>
        <v>0</v>
      </c>
      <c r="P40" s="18">
        <f>IFERROR(VLOOKUP(A40,[3]soaBnafar!$A:$G,6,FALSE),0)</f>
        <v>0</v>
      </c>
      <c r="Q40" s="18">
        <f>IFERROR(VLOOKUP(A40,[3]soaBnafar!$A:$G,7,FALSE),0)</f>
        <v>0</v>
      </c>
      <c r="R40" s="18">
        <f>IFERROR(VLOOKUP(A40,[3]soaBnafar!$A:$H,8,FALSE),0)</f>
        <v>0</v>
      </c>
      <c r="S40" s="18">
        <f>IFERROR(VLOOKUP(A40,[3]soaBnafar!$A:$I,9,FALSE),0)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635567</v>
      </c>
      <c r="E41" s="18">
        <f>IFERROR(VLOOKUP(A41,[1]Monitoramento_Base_somente_Said!$A:$J,8,FALSE),0)</f>
        <v>63526438</v>
      </c>
      <c r="F41" s="18">
        <f>IFERROR(VLOOKUP(A41,[1]Monitoramento_Base_somente_Said!$A:$J,9,FALSE),0)</f>
        <v>262124</v>
      </c>
      <c r="G41" s="18">
        <f>IFERROR(VLOOKUP(A41,[1]Monitoramento_Base_somente_Said!$A:$J,10,FALSE),0)</f>
        <v>33476290</v>
      </c>
      <c r="H41" s="18">
        <f>IFERROR(VLOOKUP(A41,[2]ws2204!$A:$I,4,FALSE),0)</f>
        <v>0</v>
      </c>
      <c r="I41" s="18">
        <f>IFERROR(VLOOKUP(A41,[2]ws2204!$A:$I,5,FALSE),0)</f>
        <v>0</v>
      </c>
      <c r="J41" s="18">
        <f>IFERROR(VLOOKUP(A41,[2]ws2204!$A:$I,6,FALSE),0)</f>
        <v>0</v>
      </c>
      <c r="K41" s="18">
        <f>IFERROR(VLOOKUP(A41,[2]ws2204!$A:$I,7,FALSE),0)</f>
        <v>0</v>
      </c>
      <c r="L41" s="18">
        <f>IFERROR(VLOOKUP(A41,[2]ws2204!$A:$I,8,FALSE),0)</f>
        <v>0</v>
      </c>
      <c r="M41" s="18">
        <f>IFERROR(VLOOKUP(A41,[2]ws2204!$A:$I,9,FALSE),0)</f>
        <v>0</v>
      </c>
      <c r="N41" s="18">
        <f>IFERROR(VLOOKUP(A41,[3]soaBnafar!$A:$G,4,FALSE),0)</f>
        <v>0</v>
      </c>
      <c r="O41" s="18">
        <f>IFERROR(VLOOKUP(A41,[3]soaBnafar!$A:$G,5,FALSE),0)</f>
        <v>0</v>
      </c>
      <c r="P41" s="18">
        <f>IFERROR(VLOOKUP(A41,[3]soaBnafar!$A:$G,6,FALSE),0)</f>
        <v>0</v>
      </c>
      <c r="Q41" s="18">
        <f>IFERROR(VLOOKUP(A41,[3]soaBnafar!$A:$G,7,FALSE),0)</f>
        <v>0</v>
      </c>
      <c r="R41" s="18">
        <f>IFERROR(VLOOKUP(A41,[3]soaBnafar!$A:$H,8,FALSE),0)</f>
        <v>0</v>
      </c>
      <c r="S41" s="18">
        <f>IFERROR(VLOOKUP(A41,[3]soaBnafar!$A:$I,9,FALSE),0)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289650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193100</v>
      </c>
      <c r="H42" s="18">
        <f>IFERROR(VLOOKUP(A42,[2]ws2204!$A:$I,4,FALSE),0)</f>
        <v>0</v>
      </c>
      <c r="I42" s="18">
        <f>IFERROR(VLOOKUP(A42,[2]ws2204!$A:$I,5,FALSE),0)</f>
        <v>0</v>
      </c>
      <c r="J42" s="18">
        <f>IFERROR(VLOOKUP(A42,[2]ws2204!$A:$I,6,FALSE),0)</f>
        <v>0</v>
      </c>
      <c r="K42" s="18">
        <f>IFERROR(VLOOKUP(A42,[2]ws2204!$A:$I,7,FALSE),0)</f>
        <v>0</v>
      </c>
      <c r="L42" s="18">
        <f>IFERROR(VLOOKUP(A42,[2]ws2204!$A:$I,8,FALSE),0)</f>
        <v>0</v>
      </c>
      <c r="M42" s="18">
        <f>IFERROR(VLOOKUP(A42,[2]ws2204!$A:$I,9,FALSE),0)</f>
        <v>0</v>
      </c>
      <c r="N42" s="18">
        <f>IFERROR(VLOOKUP(A42,[3]soaBnafar!$A:$G,4,FALSE),0)</f>
        <v>0</v>
      </c>
      <c r="O42" s="18">
        <f>IFERROR(VLOOKUP(A42,[3]soaBnafar!$A:$G,5,FALSE),0)</f>
        <v>0</v>
      </c>
      <c r="P42" s="18">
        <f>IFERROR(VLOOKUP(A42,[3]soaBnafar!$A:$G,6,FALSE),0)</f>
        <v>0</v>
      </c>
      <c r="Q42" s="18">
        <f>IFERROR(VLOOKUP(A42,[3]soaBnafar!$A:$G,7,FALSE),0)</f>
        <v>0</v>
      </c>
      <c r="R42" s="18">
        <f>IFERROR(VLOOKUP(A42,[3]soaBnafar!$A:$H,8,FALSE),0)</f>
        <v>0</v>
      </c>
      <c r="S42" s="18">
        <f>IFERROR(VLOOKUP(A42,[3]soaBnafar!$A:$I,9,FALSE),0)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19621072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13159020</v>
      </c>
      <c r="H43" s="18">
        <f>IFERROR(VLOOKUP(A43,[2]ws2204!$A:$I,4,FALSE),0)</f>
        <v>0</v>
      </c>
      <c r="I43" s="18">
        <f>IFERROR(VLOOKUP(A43,[2]ws2204!$A:$I,5,FALSE),0)</f>
        <v>0</v>
      </c>
      <c r="J43" s="18">
        <f>IFERROR(VLOOKUP(A43,[2]ws2204!$A:$I,6,FALSE),0)</f>
        <v>0</v>
      </c>
      <c r="K43" s="18">
        <f>IFERROR(VLOOKUP(A43,[2]ws2204!$A:$I,7,FALSE),0)</f>
        <v>0</v>
      </c>
      <c r="L43" s="18">
        <f>IFERROR(VLOOKUP(A43,[2]ws2204!$A:$I,8,FALSE),0)</f>
        <v>0</v>
      </c>
      <c r="M43" s="18">
        <f>IFERROR(VLOOKUP(A43,[2]ws2204!$A:$I,9,FALSE),0)</f>
        <v>0</v>
      </c>
      <c r="N43" s="18">
        <f>IFERROR(VLOOKUP(A43,[3]soaBnafar!$A:$G,4,FALSE),0)</f>
        <v>0</v>
      </c>
      <c r="O43" s="18">
        <f>IFERROR(VLOOKUP(A43,[3]soaBnafar!$A:$G,5,FALSE),0)</f>
        <v>0</v>
      </c>
      <c r="P43" s="18">
        <f>IFERROR(VLOOKUP(A43,[3]soaBnafar!$A:$G,6,FALSE),0)</f>
        <v>0</v>
      </c>
      <c r="Q43" s="18">
        <f>IFERROR(VLOOKUP(A43,[3]soaBnafar!$A:$G,7,FALSE),0)</f>
        <v>0</v>
      </c>
      <c r="R43" s="18">
        <f>IFERROR(VLOOKUP(A43,[3]soaBnafar!$A:$H,8,FALSE),0)</f>
        <v>0</v>
      </c>
      <c r="S43" s="18">
        <f>IFERROR(VLOOKUP(A43,[3]soaBnafar!$A:$I,9,FALSE),0)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2809110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1872740</v>
      </c>
      <c r="H44" s="18">
        <f>IFERROR(VLOOKUP(A44,[2]ws2204!$A:$I,4,FALSE),0)</f>
        <v>0</v>
      </c>
      <c r="I44" s="18">
        <f>IFERROR(VLOOKUP(A44,[2]ws2204!$A:$I,5,FALSE),0)</f>
        <v>0</v>
      </c>
      <c r="J44" s="18">
        <f>IFERROR(VLOOKUP(A44,[2]ws2204!$A:$I,6,FALSE),0)</f>
        <v>0</v>
      </c>
      <c r="K44" s="18">
        <f>IFERROR(VLOOKUP(A44,[2]ws2204!$A:$I,7,FALSE),0)</f>
        <v>0</v>
      </c>
      <c r="L44" s="18">
        <f>IFERROR(VLOOKUP(A44,[2]ws2204!$A:$I,8,FALSE),0)</f>
        <v>0</v>
      </c>
      <c r="M44" s="18">
        <f>IFERROR(VLOOKUP(A44,[2]ws2204!$A:$I,9,FALSE),0)</f>
        <v>0</v>
      </c>
      <c r="N44" s="18">
        <f>IFERROR(VLOOKUP(A44,[3]soaBnafar!$A:$G,4,FALSE),0)</f>
        <v>0</v>
      </c>
      <c r="O44" s="18">
        <f>IFERROR(VLOOKUP(A44,[3]soaBnafar!$A:$G,5,FALSE),0)</f>
        <v>0</v>
      </c>
      <c r="P44" s="18">
        <f>IFERROR(VLOOKUP(A44,[3]soaBnafar!$A:$G,6,FALSE),0)</f>
        <v>0</v>
      </c>
      <c r="Q44" s="18">
        <f>IFERROR(VLOOKUP(A44,[3]soaBnafar!$A:$G,7,FALSE),0)</f>
        <v>0</v>
      </c>
      <c r="R44" s="18">
        <f>IFERROR(VLOOKUP(A44,[3]soaBnafar!$A:$H,8,FALSE),0)</f>
        <v>0</v>
      </c>
      <c r="S44" s="18">
        <f>IFERROR(VLOOKUP(A44,[3]soaBnafar!$A:$I,9,FALSE),0)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19889010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13259340</v>
      </c>
      <c r="H45" s="18">
        <f>IFERROR(VLOOKUP(A45,[2]ws2204!$A:$I,4,FALSE),0)</f>
        <v>0</v>
      </c>
      <c r="I45" s="18">
        <f>IFERROR(VLOOKUP(A45,[2]ws2204!$A:$I,5,FALSE),0)</f>
        <v>0</v>
      </c>
      <c r="J45" s="18">
        <f>IFERROR(VLOOKUP(A45,[2]ws2204!$A:$I,6,FALSE),0)</f>
        <v>0</v>
      </c>
      <c r="K45" s="18">
        <f>IFERROR(VLOOKUP(A45,[2]ws2204!$A:$I,7,FALSE),0)</f>
        <v>0</v>
      </c>
      <c r="L45" s="18">
        <f>IFERROR(VLOOKUP(A45,[2]ws2204!$A:$I,8,FALSE),0)</f>
        <v>0</v>
      </c>
      <c r="M45" s="18">
        <f>IFERROR(VLOOKUP(A45,[2]ws2204!$A:$I,9,FALSE),0)</f>
        <v>0</v>
      </c>
      <c r="N45" s="18">
        <f>IFERROR(VLOOKUP(A45,[3]soaBnafar!$A:$G,4,FALSE),0)</f>
        <v>0</v>
      </c>
      <c r="O45" s="18">
        <f>IFERROR(VLOOKUP(A45,[3]soaBnafar!$A:$G,5,FALSE),0)</f>
        <v>0</v>
      </c>
      <c r="P45" s="18">
        <f>IFERROR(VLOOKUP(A45,[3]soaBnafar!$A:$G,6,FALSE),0)</f>
        <v>0</v>
      </c>
      <c r="Q45" s="18">
        <f>IFERROR(VLOOKUP(A45,[3]soaBnafar!$A:$G,7,FALSE),0)</f>
        <v>0</v>
      </c>
      <c r="R45" s="18">
        <f>IFERROR(VLOOKUP(A45,[3]soaBnafar!$A:$H,8,FALSE),0)</f>
        <v>0</v>
      </c>
      <c r="S45" s="18">
        <f>IFERROR(VLOOKUP(A45,[3]soaBnafar!$A:$I,9,FALSE),0)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257824</v>
      </c>
      <c r="E46" s="18">
        <f>IFERROR(VLOOKUP(A46,[1]Monitoramento_Base_somente_Said!$A:$J,8,FALSE),0)</f>
        <v>19064874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14663832</v>
      </c>
      <c r="H46" s="18">
        <f>IFERROR(VLOOKUP(A46,[2]ws2204!$A:$I,4,FALSE),0)</f>
        <v>0</v>
      </c>
      <c r="I46" s="18">
        <f>IFERROR(VLOOKUP(A46,[2]ws2204!$A:$I,5,FALSE),0)</f>
        <v>0</v>
      </c>
      <c r="J46" s="18">
        <f>IFERROR(VLOOKUP(A46,[2]ws2204!$A:$I,6,FALSE),0)</f>
        <v>0</v>
      </c>
      <c r="K46" s="18">
        <f>IFERROR(VLOOKUP(A46,[2]ws2204!$A:$I,7,FALSE),0)</f>
        <v>0</v>
      </c>
      <c r="L46" s="18">
        <f>IFERROR(VLOOKUP(A46,[2]ws2204!$A:$I,8,FALSE),0)</f>
        <v>0</v>
      </c>
      <c r="M46" s="18">
        <f>IFERROR(VLOOKUP(A46,[2]ws2204!$A:$I,9,FALSE),0)</f>
        <v>0</v>
      </c>
      <c r="N46" s="18">
        <f>IFERROR(VLOOKUP(A46,[3]soaBnafar!$A:$G,4,FALSE),0)</f>
        <v>0</v>
      </c>
      <c r="O46" s="18">
        <f>IFERROR(VLOOKUP(A46,[3]soaBnafar!$A:$G,5,FALSE),0)</f>
        <v>0</v>
      </c>
      <c r="P46" s="18">
        <f>IFERROR(VLOOKUP(A46,[3]soaBnafar!$A:$G,6,FALSE),0)</f>
        <v>0</v>
      </c>
      <c r="Q46" s="18">
        <f>IFERROR(VLOOKUP(A46,[3]soaBnafar!$A:$G,7,FALSE),0)</f>
        <v>0</v>
      </c>
      <c r="R46" s="18">
        <f>IFERROR(VLOOKUP(A46,[3]soaBnafar!$A:$H,8,FALSE),0)</f>
        <v>0</v>
      </c>
      <c r="S46" s="18">
        <f>IFERROR(VLOOKUP(A46,[3]soaBnafar!$A:$I,9,FALSE),0)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9004380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6002920</v>
      </c>
      <c r="H47" s="18">
        <f>IFERROR(VLOOKUP(A47,[2]ws2204!$A:$I,4,FALSE),0)</f>
        <v>0</v>
      </c>
      <c r="I47" s="18">
        <f>IFERROR(VLOOKUP(A47,[2]ws2204!$A:$I,5,FALSE),0)</f>
        <v>0</v>
      </c>
      <c r="J47" s="18">
        <f>IFERROR(VLOOKUP(A47,[2]ws2204!$A:$I,6,FALSE),0)</f>
        <v>0</v>
      </c>
      <c r="K47" s="18">
        <f>IFERROR(VLOOKUP(A47,[2]ws2204!$A:$I,7,FALSE),0)</f>
        <v>0</v>
      </c>
      <c r="L47" s="18">
        <f>IFERROR(VLOOKUP(A47,[2]ws2204!$A:$I,8,FALSE),0)</f>
        <v>0</v>
      </c>
      <c r="M47" s="18">
        <f>IFERROR(VLOOKUP(A47,[2]ws2204!$A:$I,9,FALSE),0)</f>
        <v>0</v>
      </c>
      <c r="N47" s="18">
        <f>IFERROR(VLOOKUP(A47,[3]soaBnafar!$A:$G,4,FALSE),0)</f>
        <v>0</v>
      </c>
      <c r="O47" s="18">
        <f>IFERROR(VLOOKUP(A47,[3]soaBnafar!$A:$G,5,FALSE),0)</f>
        <v>0</v>
      </c>
      <c r="P47" s="18">
        <f>IFERROR(VLOOKUP(A47,[3]soaBnafar!$A:$G,6,FALSE),0)</f>
        <v>0</v>
      </c>
      <c r="Q47" s="18">
        <f>IFERROR(VLOOKUP(A47,[3]soaBnafar!$A:$G,7,FALSE),0)</f>
        <v>0</v>
      </c>
      <c r="R47" s="18">
        <f>IFERROR(VLOOKUP(A47,[3]soaBnafar!$A:$H,8,FALSE),0)</f>
        <v>0</v>
      </c>
      <c r="S47" s="18">
        <f>IFERROR(VLOOKUP(A47,[3]soaBnafar!$A:$I,9,FALSE),0)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400</v>
      </c>
      <c r="E48" s="18">
        <f>IFERROR(VLOOKUP(A48,[1]Monitoramento_Base_somente_Said!$A:$J,8,FALSE),0)</f>
        <v>172480</v>
      </c>
      <c r="F48" s="18">
        <f>IFERROR(VLOOKUP(A48,[1]Monitoramento_Base_somente_Said!$A:$J,9,FALSE),0)</f>
        <v>4984</v>
      </c>
      <c r="G48" s="18">
        <f>IFERROR(VLOOKUP(A48,[1]Monitoramento_Base_somente_Said!$A:$J,10,FALSE),0)</f>
        <v>24392</v>
      </c>
      <c r="H48" s="18">
        <f>IFERROR(VLOOKUP(A48,[2]ws2204!$A:$I,4,FALSE),0)</f>
        <v>0</v>
      </c>
      <c r="I48" s="18">
        <f>IFERROR(VLOOKUP(A48,[2]ws2204!$A:$I,5,FALSE),0)</f>
        <v>0</v>
      </c>
      <c r="J48" s="18">
        <f>IFERROR(VLOOKUP(A48,[2]ws2204!$A:$I,6,FALSE),0)</f>
        <v>0</v>
      </c>
      <c r="K48" s="18">
        <f>IFERROR(VLOOKUP(A48,[2]ws2204!$A:$I,7,FALSE),0)</f>
        <v>0</v>
      </c>
      <c r="L48" s="18">
        <f>IFERROR(VLOOKUP(A48,[2]ws2204!$A:$I,8,FALSE),0)</f>
        <v>0</v>
      </c>
      <c r="M48" s="18">
        <f>IFERROR(VLOOKUP(A48,[2]ws2204!$A:$I,9,FALSE),0)</f>
        <v>0</v>
      </c>
      <c r="N48" s="18">
        <f>IFERROR(VLOOKUP(A48,[3]soaBnafar!$A:$G,4,FALSE),0)</f>
        <v>0</v>
      </c>
      <c r="O48" s="18">
        <f>IFERROR(VLOOKUP(A48,[3]soaBnafar!$A:$G,5,FALSE),0)</f>
        <v>0</v>
      </c>
      <c r="P48" s="18">
        <f>IFERROR(VLOOKUP(A48,[3]soaBnafar!$A:$G,6,FALSE),0)</f>
        <v>0</v>
      </c>
      <c r="Q48" s="18">
        <f>IFERROR(VLOOKUP(A48,[3]soaBnafar!$A:$G,7,FALSE),0)</f>
        <v>0</v>
      </c>
      <c r="R48" s="18">
        <f>IFERROR(VLOOKUP(A48,[3]soaBnafar!$A:$H,8,FALSE),0)</f>
        <v>0</v>
      </c>
      <c r="S48" s="18">
        <f>IFERROR(VLOOKUP(A48,[3]soaBnafar!$A:$I,9,FALSE),0)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34792</v>
      </c>
      <c r="E49" s="18">
        <f>IFERROR(VLOOKUP(A49,[1]Monitoramento_Base_somente_Said!$A:$J,8,FALSE),0)</f>
        <v>10163698</v>
      </c>
      <c r="F49" s="18">
        <f>IFERROR(VLOOKUP(A49,[1]Monitoramento_Base_somente_Said!$A:$J,9,FALSE),0)</f>
        <v>78293</v>
      </c>
      <c r="G49" s="18">
        <f>IFERROR(VLOOKUP(A49,[1]Monitoramento_Base_somente_Said!$A:$J,10,FALSE),0)</f>
        <v>7413830</v>
      </c>
      <c r="H49" s="18">
        <f>IFERROR(VLOOKUP(A49,[2]ws2204!$A:$I,4,FALSE),0)</f>
        <v>0</v>
      </c>
      <c r="I49" s="18">
        <f>IFERROR(VLOOKUP(A49,[2]ws2204!$A:$I,5,FALSE),0)</f>
        <v>0</v>
      </c>
      <c r="J49" s="18">
        <f>IFERROR(VLOOKUP(A49,[2]ws2204!$A:$I,6,FALSE),0)</f>
        <v>0</v>
      </c>
      <c r="K49" s="18">
        <f>IFERROR(VLOOKUP(A49,[2]ws2204!$A:$I,7,FALSE),0)</f>
        <v>0</v>
      </c>
      <c r="L49" s="18">
        <f>IFERROR(VLOOKUP(A49,[2]ws2204!$A:$I,8,FALSE),0)</f>
        <v>0</v>
      </c>
      <c r="M49" s="18">
        <f>IFERROR(VLOOKUP(A49,[2]ws2204!$A:$I,9,FALSE),0)</f>
        <v>0</v>
      </c>
      <c r="N49" s="18">
        <f>IFERROR(VLOOKUP(A49,[3]soaBnafar!$A:$G,4,FALSE),0)</f>
        <v>0</v>
      </c>
      <c r="O49" s="18">
        <f>IFERROR(VLOOKUP(A49,[3]soaBnafar!$A:$G,5,FALSE),0)</f>
        <v>0</v>
      </c>
      <c r="P49" s="18">
        <f>IFERROR(VLOOKUP(A49,[3]soaBnafar!$A:$G,6,FALSE),0)</f>
        <v>0</v>
      </c>
      <c r="Q49" s="18">
        <f>IFERROR(VLOOKUP(A49,[3]soaBnafar!$A:$G,7,FALSE),0)</f>
        <v>0</v>
      </c>
      <c r="R49" s="18">
        <f>IFERROR(VLOOKUP(A49,[3]soaBnafar!$A:$H,8,FALSE),0)</f>
        <v>0</v>
      </c>
      <c r="S49" s="18">
        <f>IFERROR(VLOOKUP(A49,[3]soaBnafar!$A:$I,9,FALSE),0)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Sim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635709</v>
      </c>
      <c r="E50" s="18">
        <f>IFERROR(VLOOKUP(A50,[1]Monitoramento_Base_somente_Said!$A:$J,8,FALSE),0)</f>
        <v>84934390</v>
      </c>
      <c r="F50" s="18">
        <f>IFERROR(VLOOKUP(A50,[1]Monitoramento_Base_somente_Said!$A:$J,9,FALSE),0)</f>
        <v>255313</v>
      </c>
      <c r="G50" s="18">
        <f>IFERROR(VLOOKUP(A50,[1]Monitoramento_Base_somente_Said!$A:$J,10,FALSE),0)</f>
        <v>48402346</v>
      </c>
      <c r="H50" s="18">
        <f>IFERROR(VLOOKUP(A50,[2]ws2204!$A:$I,4,FALSE),0)</f>
        <v>0</v>
      </c>
      <c r="I50" s="18">
        <f>IFERROR(VLOOKUP(A50,[2]ws2204!$A:$I,5,FALSE),0)</f>
        <v>0</v>
      </c>
      <c r="J50" s="18">
        <f>IFERROR(VLOOKUP(A50,[2]ws2204!$A:$I,6,FALSE),0)</f>
        <v>0</v>
      </c>
      <c r="K50" s="18">
        <f>IFERROR(VLOOKUP(A50,[2]ws2204!$A:$I,7,FALSE),0)</f>
        <v>0</v>
      </c>
      <c r="L50" s="18">
        <f>IFERROR(VLOOKUP(A50,[2]ws2204!$A:$I,8,FALSE),0)</f>
        <v>0</v>
      </c>
      <c r="M50" s="18">
        <f>IFERROR(VLOOKUP(A50,[2]ws2204!$A:$I,9,FALSE),0)</f>
        <v>0</v>
      </c>
      <c r="N50" s="18">
        <f>IFERROR(VLOOKUP(A50,[3]soaBnafar!$A:$G,4,FALSE),0)</f>
        <v>0</v>
      </c>
      <c r="O50" s="18">
        <f>IFERROR(VLOOKUP(A50,[3]soaBnafar!$A:$G,5,FALSE),0)</f>
        <v>0</v>
      </c>
      <c r="P50" s="18">
        <f>IFERROR(VLOOKUP(A50,[3]soaBnafar!$A:$G,6,FALSE),0)</f>
        <v>0</v>
      </c>
      <c r="Q50" s="18">
        <f>IFERROR(VLOOKUP(A50,[3]soaBnafar!$A:$G,7,FALSE),0)</f>
        <v>0</v>
      </c>
      <c r="R50" s="18">
        <f>IFERROR(VLOOKUP(A50,[3]soaBnafar!$A:$H,8,FALSE),0)</f>
        <v>0</v>
      </c>
      <c r="S50" s="18">
        <f>IFERROR(VLOOKUP(A50,[3]soaBnafar!$A:$I,9,FALSE),0)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234881</v>
      </c>
      <c r="E51" s="18">
        <f>IFERROR(VLOOKUP(A51,[1]Monitoramento_Base_somente_Said!$A:$J,8,FALSE),0)</f>
        <v>99909011</v>
      </c>
      <c r="F51" s="18">
        <f>IFERROR(VLOOKUP(A51,[1]Monitoramento_Base_somente_Said!$A:$J,9,FALSE),0)</f>
        <v>53214</v>
      </c>
      <c r="G51" s="18">
        <f>IFERROR(VLOOKUP(A51,[1]Monitoramento_Base_somente_Said!$A:$J,10,FALSE),0)</f>
        <v>72096840</v>
      </c>
      <c r="H51" s="18">
        <f>IFERROR(VLOOKUP(A51,[2]ws2204!$A:$I,4,FALSE),0)</f>
        <v>0</v>
      </c>
      <c r="I51" s="18">
        <f>IFERROR(VLOOKUP(A51,[2]ws2204!$A:$I,5,FALSE),0)</f>
        <v>0</v>
      </c>
      <c r="J51" s="18">
        <f>IFERROR(VLOOKUP(A51,[2]ws2204!$A:$I,6,FALSE),0)</f>
        <v>0</v>
      </c>
      <c r="K51" s="18">
        <f>IFERROR(VLOOKUP(A51,[2]ws2204!$A:$I,7,FALSE),0)</f>
        <v>0</v>
      </c>
      <c r="L51" s="18">
        <f>IFERROR(VLOOKUP(A51,[2]ws2204!$A:$I,8,FALSE),0)</f>
        <v>0</v>
      </c>
      <c r="M51" s="18">
        <f>IFERROR(VLOOKUP(A51,[2]ws2204!$A:$I,9,FALSE),0)</f>
        <v>0</v>
      </c>
      <c r="N51" s="18">
        <f>IFERROR(VLOOKUP(A51,[3]soaBnafar!$A:$G,4,FALSE),0)</f>
        <v>0</v>
      </c>
      <c r="O51" s="18">
        <f>IFERROR(VLOOKUP(A51,[3]soaBnafar!$A:$G,5,FALSE),0)</f>
        <v>0</v>
      </c>
      <c r="P51" s="18">
        <f>IFERROR(VLOOKUP(A51,[3]soaBnafar!$A:$G,6,FALSE),0)</f>
        <v>0</v>
      </c>
      <c r="Q51" s="18">
        <f>IFERROR(VLOOKUP(A51,[3]soaBnafar!$A:$G,7,FALSE),0)</f>
        <v>0</v>
      </c>
      <c r="R51" s="18">
        <f>IFERROR(VLOOKUP(A51,[3]soaBnafar!$A:$H,8,FALSE),0)</f>
        <v>0</v>
      </c>
      <c r="S51" s="18">
        <f>IFERROR(VLOOKUP(A51,[3]soaBnafar!$A:$I,9,FALSE),0)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691027</v>
      </c>
      <c r="E52" s="18">
        <f>IFERROR(VLOOKUP(A52,[1]Monitoramento_Base_somente_Said!$A:$J,8,FALSE),0)</f>
        <v>44457706</v>
      </c>
      <c r="F52" s="18">
        <f>IFERROR(VLOOKUP(A52,[1]Monitoramento_Base_somente_Said!$A:$J,9,FALSE),0)</f>
        <v>287357</v>
      </c>
      <c r="G52" s="18">
        <f>IFERROR(VLOOKUP(A52,[1]Monitoramento_Base_somente_Said!$A:$J,10,FALSE),0)</f>
        <v>26380891</v>
      </c>
      <c r="H52" s="18">
        <f>IFERROR(VLOOKUP(A52,[2]ws2204!$A:$I,4,FALSE),0)</f>
        <v>0</v>
      </c>
      <c r="I52" s="18">
        <f>IFERROR(VLOOKUP(A52,[2]ws2204!$A:$I,5,FALSE),0)</f>
        <v>0</v>
      </c>
      <c r="J52" s="18">
        <f>IFERROR(VLOOKUP(A52,[2]ws2204!$A:$I,6,FALSE),0)</f>
        <v>0</v>
      </c>
      <c r="K52" s="18">
        <f>IFERROR(VLOOKUP(A52,[2]ws2204!$A:$I,7,FALSE),0)</f>
        <v>0</v>
      </c>
      <c r="L52" s="18">
        <f>IFERROR(VLOOKUP(A52,[2]ws2204!$A:$I,8,FALSE),0)</f>
        <v>0</v>
      </c>
      <c r="M52" s="18">
        <f>IFERROR(VLOOKUP(A52,[2]ws2204!$A:$I,9,FALSE),0)</f>
        <v>0</v>
      </c>
      <c r="N52" s="18">
        <f>IFERROR(VLOOKUP(A52,[3]soaBnafar!$A:$G,4,FALSE),0)</f>
        <v>0</v>
      </c>
      <c r="O52" s="18">
        <f>IFERROR(VLOOKUP(A52,[3]soaBnafar!$A:$G,5,FALSE),0)</f>
        <v>0</v>
      </c>
      <c r="P52" s="18">
        <f>IFERROR(VLOOKUP(A52,[3]soaBnafar!$A:$G,6,FALSE),0)</f>
        <v>0</v>
      </c>
      <c r="Q52" s="18">
        <f>IFERROR(VLOOKUP(A52,[3]soaBnafar!$A:$G,7,FALSE),0)</f>
        <v>0</v>
      </c>
      <c r="R52" s="18">
        <f>IFERROR(VLOOKUP(A52,[3]soaBnafar!$A:$H,8,FALSE),0)</f>
        <v>0</v>
      </c>
      <c r="S52" s="18">
        <f>IFERROR(VLOOKUP(A52,[3]soaBnafar!$A:$I,9,FALSE),0)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86226</v>
      </c>
      <c r="E53" s="18">
        <f>IFERROR(VLOOKUP(A53,[1]Monitoramento_Base_somente_Said!$A:$J,8,FALSE),0)</f>
        <v>42617774</v>
      </c>
      <c r="F53" s="18">
        <f>IFERROR(VLOOKUP(A53,[1]Monitoramento_Base_somente_Said!$A:$J,9,FALSE),0)</f>
        <v>61601</v>
      </c>
      <c r="G53" s="18">
        <f>IFERROR(VLOOKUP(A53,[1]Monitoramento_Base_somente_Said!$A:$J,10,FALSE),0)</f>
        <v>27515752</v>
      </c>
      <c r="H53" s="18">
        <f>IFERROR(VLOOKUP(A53,[2]ws2204!$A:$I,4,FALSE),0)</f>
        <v>0</v>
      </c>
      <c r="I53" s="18">
        <f>IFERROR(VLOOKUP(A53,[2]ws2204!$A:$I,5,FALSE),0)</f>
        <v>0</v>
      </c>
      <c r="J53" s="18">
        <f>IFERROR(VLOOKUP(A53,[2]ws2204!$A:$I,6,FALSE),0)</f>
        <v>0</v>
      </c>
      <c r="K53" s="18">
        <f>IFERROR(VLOOKUP(A53,[2]ws2204!$A:$I,7,FALSE),0)</f>
        <v>0</v>
      </c>
      <c r="L53" s="18">
        <f>IFERROR(VLOOKUP(A53,[2]ws2204!$A:$I,8,FALSE),0)</f>
        <v>0</v>
      </c>
      <c r="M53" s="18">
        <f>IFERROR(VLOOKUP(A53,[2]ws2204!$A:$I,9,FALSE),0)</f>
        <v>0</v>
      </c>
      <c r="N53" s="18">
        <f>IFERROR(VLOOKUP(A53,[3]soaBnafar!$A:$G,4,FALSE),0)</f>
        <v>0</v>
      </c>
      <c r="O53" s="18">
        <f>IFERROR(VLOOKUP(A53,[3]soaBnafar!$A:$G,5,FALSE),0)</f>
        <v>0</v>
      </c>
      <c r="P53" s="18">
        <f>IFERROR(VLOOKUP(A53,[3]soaBnafar!$A:$G,6,FALSE),0)</f>
        <v>0</v>
      </c>
      <c r="Q53" s="18">
        <f>IFERROR(VLOOKUP(A53,[3]soaBnafar!$A:$G,7,FALSE),0)</f>
        <v>0</v>
      </c>
      <c r="R53" s="18">
        <f>IFERROR(VLOOKUP(A53,[3]soaBnafar!$A:$H,8,FALSE),0)</f>
        <v>0</v>
      </c>
      <c r="S53" s="18">
        <f>IFERROR(VLOOKUP(A53,[3]soaBnafar!$A:$I,9,FALSE),0)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14180700</v>
      </c>
      <c r="H54" s="18">
        <f>IFERROR(VLOOKUP(A54,[2]ws2204!$A:$I,4,FALSE),0)</f>
        <v>0</v>
      </c>
      <c r="I54" s="18">
        <f>IFERROR(VLOOKUP(A54,[2]ws2204!$A:$I,5,FALSE),0)</f>
        <v>0</v>
      </c>
      <c r="J54" s="18">
        <f>IFERROR(VLOOKUP(A54,[2]ws2204!$A:$I,6,FALSE),0)</f>
        <v>0</v>
      </c>
      <c r="K54" s="18">
        <f>IFERROR(VLOOKUP(A54,[2]ws2204!$A:$I,7,FALSE),0)</f>
        <v>0</v>
      </c>
      <c r="L54" s="18">
        <f>IFERROR(VLOOKUP(A54,[2]ws2204!$A:$I,8,FALSE),0)</f>
        <v>0</v>
      </c>
      <c r="M54" s="18">
        <f>IFERROR(VLOOKUP(A54,[2]ws2204!$A:$I,9,FALSE),0)</f>
        <v>0</v>
      </c>
      <c r="N54" s="18">
        <f>IFERROR(VLOOKUP(A54,[3]soaBnafar!$A:$G,4,FALSE),0)</f>
        <v>0</v>
      </c>
      <c r="O54" s="18">
        <f>IFERROR(VLOOKUP(A54,[3]soaBnafar!$A:$G,5,FALSE),0)</f>
        <v>0</v>
      </c>
      <c r="P54" s="18">
        <f>IFERROR(VLOOKUP(A54,[3]soaBnafar!$A:$G,6,FALSE),0)</f>
        <v>0</v>
      </c>
      <c r="Q54" s="18">
        <f>IFERROR(VLOOKUP(A54,[3]soaBnafar!$A:$G,7,FALSE),0)</f>
        <v>0</v>
      </c>
      <c r="R54" s="18">
        <f>IFERROR(VLOOKUP(A54,[3]soaBnafar!$A:$H,8,FALSE),0)</f>
        <v>0</v>
      </c>
      <c r="S54" s="18">
        <f>IFERROR(VLOOKUP(A54,[3]soaBnafar!$A:$I,9,FALSE),0)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113659</v>
      </c>
      <c r="E55" s="18">
        <f>IFERROR(VLOOKUP(A55,[1]Monitoramento_Base_somente_Said!$A:$J,8,FALSE),0)</f>
        <v>17922692</v>
      </c>
      <c r="F55" s="18">
        <f>IFERROR(VLOOKUP(A55,[1]Monitoramento_Base_somente_Said!$A:$J,9,FALSE),0)</f>
        <v>67748</v>
      </c>
      <c r="G55" s="18">
        <f>IFERROR(VLOOKUP(A55,[1]Monitoramento_Base_somente_Said!$A:$J,10,FALSE),0)</f>
        <v>9824446</v>
      </c>
      <c r="H55" s="18">
        <f>IFERROR(VLOOKUP(A55,[2]ws2204!$A:$I,4,FALSE),0)</f>
        <v>0</v>
      </c>
      <c r="I55" s="18">
        <f>IFERROR(VLOOKUP(A55,[2]ws2204!$A:$I,5,FALSE),0)</f>
        <v>0</v>
      </c>
      <c r="J55" s="18">
        <f>IFERROR(VLOOKUP(A55,[2]ws2204!$A:$I,6,FALSE),0)</f>
        <v>0</v>
      </c>
      <c r="K55" s="18">
        <f>IFERROR(VLOOKUP(A55,[2]ws2204!$A:$I,7,FALSE),0)</f>
        <v>0</v>
      </c>
      <c r="L55" s="18">
        <f>IFERROR(VLOOKUP(A55,[2]ws2204!$A:$I,8,FALSE),0)</f>
        <v>0</v>
      </c>
      <c r="M55" s="18">
        <f>IFERROR(VLOOKUP(A55,[2]ws2204!$A:$I,9,FALSE),0)</f>
        <v>0</v>
      </c>
      <c r="N55" s="18">
        <f>IFERROR(VLOOKUP(A55,[3]soaBnafar!$A:$G,4,FALSE),0)</f>
        <v>0</v>
      </c>
      <c r="O55" s="18">
        <f>IFERROR(VLOOKUP(A55,[3]soaBnafar!$A:$G,5,FALSE),0)</f>
        <v>0</v>
      </c>
      <c r="P55" s="18">
        <f>IFERROR(VLOOKUP(A55,[3]soaBnafar!$A:$G,6,FALSE),0)</f>
        <v>0</v>
      </c>
      <c r="Q55" s="18">
        <f>IFERROR(VLOOKUP(A55,[3]soaBnafar!$A:$G,7,FALSE),0)</f>
        <v>0</v>
      </c>
      <c r="R55" s="18">
        <f>IFERROR(VLOOKUP(A55,[3]soaBnafar!$A:$H,8,FALSE),0)</f>
        <v>0</v>
      </c>
      <c r="S55" s="18">
        <f>IFERROR(VLOOKUP(A55,[3]soaBnafar!$A:$I,9,FALSE),0)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7842</v>
      </c>
      <c r="E56" s="18">
        <f>IFERROR(VLOOKUP(A56,[1]Monitoramento_Base_somente_Said!$A:$J,8,FALSE),0)</f>
        <v>4908833</v>
      </c>
      <c r="F56" s="18">
        <f>IFERROR(VLOOKUP(A56,[1]Monitoramento_Base_somente_Said!$A:$J,9,FALSE),0)</f>
        <v>6758</v>
      </c>
      <c r="G56" s="18">
        <f>IFERROR(VLOOKUP(A56,[1]Monitoramento_Base_somente_Said!$A:$J,10,FALSE),0)</f>
        <v>3052339</v>
      </c>
      <c r="H56" s="18">
        <f>IFERROR(VLOOKUP(A56,[2]ws2204!$A:$I,4,FALSE),0)</f>
        <v>0</v>
      </c>
      <c r="I56" s="18">
        <f>IFERROR(VLOOKUP(A56,[2]ws2204!$A:$I,5,FALSE),0)</f>
        <v>0</v>
      </c>
      <c r="J56" s="18">
        <f>IFERROR(VLOOKUP(A56,[2]ws2204!$A:$I,6,FALSE),0)</f>
        <v>0</v>
      </c>
      <c r="K56" s="18">
        <f>IFERROR(VLOOKUP(A56,[2]ws2204!$A:$I,7,FALSE),0)</f>
        <v>0</v>
      </c>
      <c r="L56" s="18">
        <f>IFERROR(VLOOKUP(A56,[2]ws2204!$A:$I,8,FALSE),0)</f>
        <v>0</v>
      </c>
      <c r="M56" s="18">
        <f>IFERROR(VLOOKUP(A56,[2]ws2204!$A:$I,9,FALSE),0)</f>
        <v>0</v>
      </c>
      <c r="N56" s="18">
        <f>IFERROR(VLOOKUP(A56,[3]soaBnafar!$A:$G,4,FALSE),0)</f>
        <v>0</v>
      </c>
      <c r="O56" s="18">
        <f>IFERROR(VLOOKUP(A56,[3]soaBnafar!$A:$G,5,FALSE),0)</f>
        <v>0</v>
      </c>
      <c r="P56" s="18">
        <f>IFERROR(VLOOKUP(A56,[3]soaBnafar!$A:$G,6,FALSE),0)</f>
        <v>0</v>
      </c>
      <c r="Q56" s="18">
        <f>IFERROR(VLOOKUP(A56,[3]soaBnafar!$A:$G,7,FALSE),0)</f>
        <v>0</v>
      </c>
      <c r="R56" s="18">
        <f>IFERROR(VLOOKUP(A56,[3]soaBnafar!$A:$H,8,FALSE),0)</f>
        <v>0</v>
      </c>
      <c r="S56" s="18">
        <f>IFERROR(VLOOKUP(A56,[3]soaBnafar!$A:$I,9,FALSE),0)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944079</v>
      </c>
      <c r="E57" s="18">
        <f>IFERROR(VLOOKUP(A57,[1]Monitoramento_Base_somente_Said!$A:$J,8,FALSE),0)</f>
        <v>9815718</v>
      </c>
      <c r="F57" s="18">
        <f>IFERROR(VLOOKUP(A57,[1]Monitoramento_Base_somente_Said!$A:$J,9,FALSE),0)</f>
        <v>800</v>
      </c>
      <c r="G57" s="18">
        <f>IFERROR(VLOOKUP(A57,[1]Monitoramento_Base_somente_Said!$A:$J,10,FALSE),0)</f>
        <v>228420</v>
      </c>
      <c r="H57" s="18">
        <f>IFERROR(VLOOKUP(A57,[2]ws2204!$A:$I,4,FALSE),0)</f>
        <v>0</v>
      </c>
      <c r="I57" s="18">
        <f>IFERROR(VLOOKUP(A57,[2]ws2204!$A:$I,5,FALSE),0)</f>
        <v>0</v>
      </c>
      <c r="J57" s="18">
        <f>IFERROR(VLOOKUP(A57,[2]ws2204!$A:$I,6,FALSE),0)</f>
        <v>0</v>
      </c>
      <c r="K57" s="18">
        <f>IFERROR(VLOOKUP(A57,[2]ws2204!$A:$I,7,FALSE),0)</f>
        <v>0</v>
      </c>
      <c r="L57" s="18">
        <f>IFERROR(VLOOKUP(A57,[2]ws2204!$A:$I,8,FALSE),0)</f>
        <v>0</v>
      </c>
      <c r="M57" s="18">
        <f>IFERROR(VLOOKUP(A57,[2]ws2204!$A:$I,9,FALSE),0)</f>
        <v>0</v>
      </c>
      <c r="N57" s="18">
        <f>IFERROR(VLOOKUP(A57,[3]soaBnafar!$A:$G,4,FALSE),0)</f>
        <v>0</v>
      </c>
      <c r="O57" s="18">
        <f>IFERROR(VLOOKUP(A57,[3]soaBnafar!$A:$G,5,FALSE),0)</f>
        <v>0</v>
      </c>
      <c r="P57" s="18">
        <f>IFERROR(VLOOKUP(A57,[3]soaBnafar!$A:$G,6,FALSE),0)</f>
        <v>0</v>
      </c>
      <c r="Q57" s="18">
        <f>IFERROR(VLOOKUP(A57,[3]soaBnafar!$A:$G,7,FALSE),0)</f>
        <v>0</v>
      </c>
      <c r="R57" s="18">
        <f>IFERROR(VLOOKUP(A57,[3]soaBnafar!$A:$H,8,FALSE),0)</f>
        <v>0</v>
      </c>
      <c r="S57" s="18">
        <f>IFERROR(VLOOKUP(A57,[3]soaBnafar!$A:$I,9,FALSE),0)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Sim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3729006</v>
      </c>
      <c r="E58" s="18">
        <f>IFERROR(VLOOKUP(A58,[1]Monitoramento_Base_somente_Said!$A:$J,8,FALSE),0)</f>
        <v>53437057</v>
      </c>
      <c r="F58" s="18">
        <f>IFERROR(VLOOKUP(A58,[1]Monitoramento_Base_somente_Said!$A:$J,9,FALSE),0)</f>
        <v>67624</v>
      </c>
      <c r="G58" s="18">
        <f>IFERROR(VLOOKUP(A58,[1]Monitoramento_Base_somente_Said!$A:$J,10,FALSE),0)</f>
        <v>28067034</v>
      </c>
      <c r="H58" s="18">
        <f>IFERROR(VLOOKUP(A58,[2]ws2204!$A:$I,4,FALSE),0)</f>
        <v>0</v>
      </c>
      <c r="I58" s="18">
        <f>IFERROR(VLOOKUP(A58,[2]ws2204!$A:$I,5,FALSE),0)</f>
        <v>0</v>
      </c>
      <c r="J58" s="18">
        <f>IFERROR(VLOOKUP(A58,[2]ws2204!$A:$I,6,FALSE),0)</f>
        <v>0</v>
      </c>
      <c r="K58" s="18">
        <f>IFERROR(VLOOKUP(A58,[2]ws2204!$A:$I,7,FALSE),0)</f>
        <v>0</v>
      </c>
      <c r="L58" s="18">
        <f>IFERROR(VLOOKUP(A58,[2]ws2204!$A:$I,8,FALSE),0)</f>
        <v>0</v>
      </c>
      <c r="M58" s="18">
        <f>IFERROR(VLOOKUP(A58,[2]ws2204!$A:$I,9,FALSE),0)</f>
        <v>0</v>
      </c>
      <c r="N58" s="18">
        <f>IFERROR(VLOOKUP(A58,[3]soaBnafar!$A:$G,4,FALSE),0)</f>
        <v>0</v>
      </c>
      <c r="O58" s="18">
        <f>IFERROR(VLOOKUP(A58,[3]soaBnafar!$A:$G,5,FALSE),0)</f>
        <v>0</v>
      </c>
      <c r="P58" s="18">
        <f>IFERROR(VLOOKUP(A58,[3]soaBnafar!$A:$G,6,FALSE),0)</f>
        <v>0</v>
      </c>
      <c r="Q58" s="18">
        <f>IFERROR(VLOOKUP(A58,[3]soaBnafar!$A:$G,7,FALSE),0)</f>
        <v>0</v>
      </c>
      <c r="R58" s="18">
        <f>IFERROR(VLOOKUP(A58,[3]soaBnafar!$A:$H,8,FALSE),0)</f>
        <v>0</v>
      </c>
      <c r="S58" s="18">
        <f>IFERROR(VLOOKUP(A58,[3]soaBnafar!$A:$I,9,FALSE),0)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127648737</v>
      </c>
      <c r="F59" s="18">
        <f>IFERROR(VLOOKUP(A59,[1]Monitoramento_Base_somente_Said!$A:$J,9,FALSE),0)</f>
        <v>50987</v>
      </c>
      <c r="G59" s="18">
        <f>IFERROR(VLOOKUP(A59,[1]Monitoramento_Base_somente_Said!$A:$J,10,FALSE),0)</f>
        <v>84702223</v>
      </c>
      <c r="H59" s="18">
        <f>IFERROR(VLOOKUP(A59,[2]ws2204!$A:$I,4,FALSE),0)</f>
        <v>0</v>
      </c>
      <c r="I59" s="18">
        <f>IFERROR(VLOOKUP(A59,[2]ws2204!$A:$I,5,FALSE),0)</f>
        <v>0</v>
      </c>
      <c r="J59" s="18">
        <f>IFERROR(VLOOKUP(A59,[2]ws2204!$A:$I,6,FALSE),0)</f>
        <v>0</v>
      </c>
      <c r="K59" s="18">
        <f>IFERROR(VLOOKUP(A59,[2]ws2204!$A:$I,7,FALSE),0)</f>
        <v>0</v>
      </c>
      <c r="L59" s="18">
        <f>IFERROR(VLOOKUP(A59,[2]ws2204!$A:$I,8,FALSE),0)</f>
        <v>0</v>
      </c>
      <c r="M59" s="18">
        <f>IFERROR(VLOOKUP(A59,[2]ws2204!$A:$I,9,FALSE),0)</f>
        <v>0</v>
      </c>
      <c r="N59" s="18">
        <f>IFERROR(VLOOKUP(A59,[3]soaBnafar!$A:$G,4,FALSE),0)</f>
        <v>0</v>
      </c>
      <c r="O59" s="18">
        <f>IFERROR(VLOOKUP(A59,[3]soaBnafar!$A:$G,5,FALSE),0)</f>
        <v>0</v>
      </c>
      <c r="P59" s="18">
        <f>IFERROR(VLOOKUP(A59,[3]soaBnafar!$A:$G,6,FALSE),0)</f>
        <v>0</v>
      </c>
      <c r="Q59" s="18">
        <f>IFERROR(VLOOKUP(A59,[3]soaBnafar!$A:$G,7,FALSE),0)</f>
        <v>0</v>
      </c>
      <c r="R59" s="18">
        <f>IFERROR(VLOOKUP(A59,[3]soaBnafar!$A:$H,8,FALSE),0)</f>
        <v>0</v>
      </c>
      <c r="S59" s="18">
        <f>IFERROR(VLOOKUP(A59,[3]soaBnafar!$A:$I,9,FALSE),0)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Sim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355650</v>
      </c>
      <c r="E60" s="18">
        <f>IFERROR(VLOOKUP(A60,[1]Monitoramento_Base_somente_Said!$A:$J,8,FALSE),0)</f>
        <v>71731160</v>
      </c>
      <c r="F60" s="18">
        <f>IFERROR(VLOOKUP(A60,[1]Monitoramento_Base_somente_Said!$A:$J,9,FALSE),0)</f>
        <v>234734</v>
      </c>
      <c r="G60" s="18">
        <f>IFERROR(VLOOKUP(A60,[1]Monitoramento_Base_somente_Said!$A:$J,10,FALSE),0)</f>
        <v>41377443</v>
      </c>
      <c r="H60" s="18">
        <f>IFERROR(VLOOKUP(A60,[2]ws2204!$A:$I,4,FALSE),0)</f>
        <v>0</v>
      </c>
      <c r="I60" s="18">
        <f>IFERROR(VLOOKUP(A60,[2]ws2204!$A:$I,5,FALSE),0)</f>
        <v>0</v>
      </c>
      <c r="J60" s="18">
        <f>IFERROR(VLOOKUP(A60,[2]ws2204!$A:$I,6,FALSE),0)</f>
        <v>0</v>
      </c>
      <c r="K60" s="18">
        <f>IFERROR(VLOOKUP(A60,[2]ws2204!$A:$I,7,FALSE),0)</f>
        <v>0</v>
      </c>
      <c r="L60" s="18">
        <f>IFERROR(VLOOKUP(A60,[2]ws2204!$A:$I,8,FALSE),0)</f>
        <v>0</v>
      </c>
      <c r="M60" s="18">
        <f>IFERROR(VLOOKUP(A60,[2]ws2204!$A:$I,9,FALSE),0)</f>
        <v>0</v>
      </c>
      <c r="N60" s="18">
        <f>IFERROR(VLOOKUP(A60,[3]soaBnafar!$A:$G,4,FALSE),0)</f>
        <v>0</v>
      </c>
      <c r="O60" s="18">
        <f>IFERROR(VLOOKUP(A60,[3]soaBnafar!$A:$G,5,FALSE),0)</f>
        <v>0</v>
      </c>
      <c r="P60" s="18">
        <f>IFERROR(VLOOKUP(A60,[3]soaBnafar!$A:$G,6,FALSE),0)</f>
        <v>0</v>
      </c>
      <c r="Q60" s="18">
        <f>IFERROR(VLOOKUP(A60,[3]soaBnafar!$A:$G,7,FALSE),0)</f>
        <v>0</v>
      </c>
      <c r="R60" s="18">
        <f>IFERROR(VLOOKUP(A60,[3]soaBnafar!$A:$H,8,FALSE),0)</f>
        <v>0</v>
      </c>
      <c r="S60" s="18">
        <f>IFERROR(VLOOKUP(A60,[3]soaBnafar!$A:$I,9,FALSE),0)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177674215</v>
      </c>
      <c r="F61" s="18">
        <f>IFERROR(VLOOKUP(A61,[1]Monitoramento_Base_somente_Said!$A:$J,9,FALSE),0)</f>
        <v>28860</v>
      </c>
      <c r="G61" s="18">
        <f>IFERROR(VLOOKUP(A61,[1]Monitoramento_Base_somente_Said!$A:$J,10,FALSE),0)</f>
        <v>118574869</v>
      </c>
      <c r="H61" s="18">
        <f>IFERROR(VLOOKUP(A61,[2]ws2204!$A:$I,4,FALSE),0)</f>
        <v>0</v>
      </c>
      <c r="I61" s="18">
        <f>IFERROR(VLOOKUP(A61,[2]ws2204!$A:$I,5,FALSE),0)</f>
        <v>0</v>
      </c>
      <c r="J61" s="18">
        <f>IFERROR(VLOOKUP(A61,[2]ws2204!$A:$I,6,FALSE),0)</f>
        <v>0</v>
      </c>
      <c r="K61" s="18">
        <f>IFERROR(VLOOKUP(A61,[2]ws2204!$A:$I,7,FALSE),0)</f>
        <v>0</v>
      </c>
      <c r="L61" s="18">
        <f>IFERROR(VLOOKUP(A61,[2]ws2204!$A:$I,8,FALSE),0)</f>
        <v>0</v>
      </c>
      <c r="M61" s="18">
        <f>IFERROR(VLOOKUP(A61,[2]ws2204!$A:$I,9,FALSE),0)</f>
        <v>0</v>
      </c>
      <c r="N61" s="18">
        <f>IFERROR(VLOOKUP(A61,[3]soaBnafar!$A:$G,4,FALSE),0)</f>
        <v>0</v>
      </c>
      <c r="O61" s="18">
        <f>IFERROR(VLOOKUP(A61,[3]soaBnafar!$A:$G,5,FALSE),0)</f>
        <v>0</v>
      </c>
      <c r="P61" s="18">
        <f>IFERROR(VLOOKUP(A61,[3]soaBnafar!$A:$G,6,FALSE),0)</f>
        <v>0</v>
      </c>
      <c r="Q61" s="18">
        <f>IFERROR(VLOOKUP(A61,[3]soaBnafar!$A:$G,7,FALSE),0)</f>
        <v>0</v>
      </c>
      <c r="R61" s="18">
        <f>IFERROR(VLOOKUP(A61,[3]soaBnafar!$A:$H,8,FALSE),0)</f>
        <v>0</v>
      </c>
      <c r="S61" s="18">
        <f>IFERROR(VLOOKUP(A61,[3]soaBnafar!$A:$I,9,FALSE),0)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Sim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146905</v>
      </c>
      <c r="E62" s="18">
        <f>IFERROR(VLOOKUP(A62,[1]Monitoramento_Base_somente_Said!$A:$J,8,FALSE),0)</f>
        <v>120516762</v>
      </c>
      <c r="F62" s="18">
        <f>IFERROR(VLOOKUP(A62,[1]Monitoramento_Base_somente_Said!$A:$J,9,FALSE),0)</f>
        <v>26552</v>
      </c>
      <c r="G62" s="18">
        <f>IFERROR(VLOOKUP(A62,[1]Monitoramento_Base_somente_Said!$A:$J,10,FALSE),0)</f>
        <v>78699133</v>
      </c>
      <c r="H62" s="18">
        <f>IFERROR(VLOOKUP(A62,[2]ws2204!$A:$I,4,FALSE),0)</f>
        <v>0</v>
      </c>
      <c r="I62" s="18">
        <f>IFERROR(VLOOKUP(A62,[2]ws2204!$A:$I,5,FALSE),0)</f>
        <v>0</v>
      </c>
      <c r="J62" s="18">
        <f>IFERROR(VLOOKUP(A62,[2]ws2204!$A:$I,6,FALSE),0)</f>
        <v>0</v>
      </c>
      <c r="K62" s="18">
        <f>IFERROR(VLOOKUP(A62,[2]ws2204!$A:$I,7,FALSE),0)</f>
        <v>0</v>
      </c>
      <c r="L62" s="18">
        <f>IFERROR(VLOOKUP(A62,[2]ws2204!$A:$I,8,FALSE),0)</f>
        <v>0</v>
      </c>
      <c r="M62" s="18">
        <f>IFERROR(VLOOKUP(A62,[2]ws2204!$A:$I,9,FALSE),0)</f>
        <v>0</v>
      </c>
      <c r="N62" s="18">
        <f>IFERROR(VLOOKUP(A62,[3]soaBnafar!$A:$G,4,FALSE),0)</f>
        <v>0</v>
      </c>
      <c r="O62" s="18">
        <f>IFERROR(VLOOKUP(A62,[3]soaBnafar!$A:$G,5,FALSE),0)</f>
        <v>0</v>
      </c>
      <c r="P62" s="18">
        <f>IFERROR(VLOOKUP(A62,[3]soaBnafar!$A:$G,6,FALSE),0)</f>
        <v>0</v>
      </c>
      <c r="Q62" s="18">
        <f>IFERROR(VLOOKUP(A62,[3]soaBnafar!$A:$G,7,FALSE),0)</f>
        <v>0</v>
      </c>
      <c r="R62" s="18">
        <f>IFERROR(VLOOKUP(A62,[3]soaBnafar!$A:$H,8,FALSE),0)</f>
        <v>0</v>
      </c>
      <c r="S62" s="18">
        <f>IFERROR(VLOOKUP(A62,[3]soaBnafar!$A:$I,9,FALSE),0)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20190</v>
      </c>
      <c r="E63" s="18">
        <f>IFERROR(VLOOKUP(A63,[1]Monitoramento_Base_somente_Said!$A:$J,8,FALSE),0)</f>
        <v>4615339</v>
      </c>
      <c r="F63" s="18">
        <f>IFERROR(VLOOKUP(A63,[1]Monitoramento_Base_somente_Said!$A:$J,9,FALSE),0)</f>
        <v>26649</v>
      </c>
      <c r="G63" s="18">
        <f>IFERROR(VLOOKUP(A63,[1]Monitoramento_Base_somente_Said!$A:$J,10,FALSE),0)</f>
        <v>3396640</v>
      </c>
      <c r="H63" s="18">
        <f>IFERROR(VLOOKUP(A63,[2]ws2204!$A:$I,4,FALSE),0)</f>
        <v>0</v>
      </c>
      <c r="I63" s="18">
        <f>IFERROR(VLOOKUP(A63,[2]ws2204!$A:$I,5,FALSE),0)</f>
        <v>0</v>
      </c>
      <c r="J63" s="18">
        <f>IFERROR(VLOOKUP(A63,[2]ws2204!$A:$I,6,FALSE),0)</f>
        <v>0</v>
      </c>
      <c r="K63" s="18">
        <f>IFERROR(VLOOKUP(A63,[2]ws2204!$A:$I,7,FALSE),0)</f>
        <v>0</v>
      </c>
      <c r="L63" s="18">
        <f>IFERROR(VLOOKUP(A63,[2]ws2204!$A:$I,8,FALSE),0)</f>
        <v>0</v>
      </c>
      <c r="M63" s="18">
        <f>IFERROR(VLOOKUP(A63,[2]ws2204!$A:$I,9,FALSE),0)</f>
        <v>0</v>
      </c>
      <c r="N63" s="18">
        <f>IFERROR(VLOOKUP(A63,[3]soaBnafar!$A:$G,4,FALSE),0)</f>
        <v>0</v>
      </c>
      <c r="O63" s="18">
        <f>IFERROR(VLOOKUP(A63,[3]soaBnafar!$A:$G,5,FALSE),0)</f>
        <v>0</v>
      </c>
      <c r="P63" s="18">
        <f>IFERROR(VLOOKUP(A63,[3]soaBnafar!$A:$G,6,FALSE),0)</f>
        <v>0</v>
      </c>
      <c r="Q63" s="18">
        <f>IFERROR(VLOOKUP(A63,[3]soaBnafar!$A:$G,7,FALSE),0)</f>
        <v>0</v>
      </c>
      <c r="R63" s="18">
        <f>IFERROR(VLOOKUP(A63,[3]soaBnafar!$A:$H,8,FALSE),0)</f>
        <v>0</v>
      </c>
      <c r="S63" s="18">
        <f>IFERROR(VLOOKUP(A63,[3]soaBnafar!$A:$I,9,FALSE),0)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3025800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2108500</v>
      </c>
      <c r="H64" s="18">
        <f>IFERROR(VLOOKUP(A64,[2]ws2204!$A:$I,4,FALSE),0)</f>
        <v>0</v>
      </c>
      <c r="I64" s="18">
        <f>IFERROR(VLOOKUP(A64,[2]ws2204!$A:$I,5,FALSE),0)</f>
        <v>0</v>
      </c>
      <c r="J64" s="18">
        <f>IFERROR(VLOOKUP(A64,[2]ws2204!$A:$I,6,FALSE),0)</f>
        <v>0</v>
      </c>
      <c r="K64" s="18">
        <f>IFERROR(VLOOKUP(A64,[2]ws2204!$A:$I,7,FALSE),0)</f>
        <v>0</v>
      </c>
      <c r="L64" s="18">
        <f>IFERROR(VLOOKUP(A64,[2]ws2204!$A:$I,8,FALSE),0)</f>
        <v>0</v>
      </c>
      <c r="M64" s="18">
        <f>IFERROR(VLOOKUP(A64,[2]ws2204!$A:$I,9,FALSE),0)</f>
        <v>0</v>
      </c>
      <c r="N64" s="18">
        <f>IFERROR(VLOOKUP(A64,[3]soaBnafar!$A:$G,4,FALSE),0)</f>
        <v>0</v>
      </c>
      <c r="O64" s="18">
        <f>IFERROR(VLOOKUP(A64,[3]soaBnafar!$A:$G,5,FALSE),0)</f>
        <v>0</v>
      </c>
      <c r="P64" s="18">
        <f>IFERROR(VLOOKUP(A64,[3]soaBnafar!$A:$G,6,FALSE),0)</f>
        <v>0</v>
      </c>
      <c r="Q64" s="18">
        <f>IFERROR(VLOOKUP(A64,[3]soaBnafar!$A:$G,7,FALSE),0)</f>
        <v>0</v>
      </c>
      <c r="R64" s="18">
        <f>IFERROR(VLOOKUP(A64,[3]soaBnafar!$A:$H,8,FALSE),0)</f>
        <v>0</v>
      </c>
      <c r="S64" s="18">
        <f>IFERROR(VLOOKUP(A64,[3]soaBnafar!$A:$I,9,FALSE),0)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13867</v>
      </c>
      <c r="E65" s="18">
        <f>IFERROR(VLOOKUP(A65,[1]Monitoramento_Base_somente_Said!$A:$J,8,FALSE),0)</f>
        <v>32980503</v>
      </c>
      <c r="F65" s="18">
        <f>IFERROR(VLOOKUP(A65,[1]Monitoramento_Base_somente_Said!$A:$J,9,FALSE),0)</f>
        <v>24132</v>
      </c>
      <c r="G65" s="18">
        <f>IFERROR(VLOOKUP(A65,[1]Monitoramento_Base_somente_Said!$A:$J,10,FALSE),0)</f>
        <v>21168926</v>
      </c>
      <c r="H65" s="18">
        <f>IFERROR(VLOOKUP(A65,[2]ws2204!$A:$I,4,FALSE),0)</f>
        <v>0</v>
      </c>
      <c r="I65" s="18">
        <f>IFERROR(VLOOKUP(A65,[2]ws2204!$A:$I,5,FALSE),0)</f>
        <v>0</v>
      </c>
      <c r="J65" s="18">
        <f>IFERROR(VLOOKUP(A65,[2]ws2204!$A:$I,6,FALSE),0)</f>
        <v>0</v>
      </c>
      <c r="K65" s="18">
        <f>IFERROR(VLOOKUP(A65,[2]ws2204!$A:$I,7,FALSE),0)</f>
        <v>0</v>
      </c>
      <c r="L65" s="18">
        <f>IFERROR(VLOOKUP(A65,[2]ws2204!$A:$I,8,FALSE),0)</f>
        <v>0</v>
      </c>
      <c r="M65" s="18">
        <f>IFERROR(VLOOKUP(A65,[2]ws2204!$A:$I,9,FALSE),0)</f>
        <v>0</v>
      </c>
      <c r="N65" s="18">
        <f>IFERROR(VLOOKUP(A65,[3]soaBnafar!$A:$G,4,FALSE),0)</f>
        <v>0</v>
      </c>
      <c r="O65" s="18">
        <f>IFERROR(VLOOKUP(A65,[3]soaBnafar!$A:$G,5,FALSE),0)</f>
        <v>0</v>
      </c>
      <c r="P65" s="18">
        <f>IFERROR(VLOOKUP(A65,[3]soaBnafar!$A:$G,6,FALSE),0)</f>
        <v>0</v>
      </c>
      <c r="Q65" s="18">
        <f>IFERROR(VLOOKUP(A65,[3]soaBnafar!$A:$G,7,FALSE),0)</f>
        <v>0</v>
      </c>
      <c r="R65" s="18">
        <f>IFERROR(VLOOKUP(A65,[3]soaBnafar!$A:$H,8,FALSE),0)</f>
        <v>0</v>
      </c>
      <c r="S65" s="18">
        <f>IFERROR(VLOOKUP(A65,[3]soaBnafar!$A:$I,9,FALSE),0)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Sim</v>
      </c>
      <c r="W65" s="18" t="str">
        <f t="shared" si="4"/>
        <v>Sim</v>
      </c>
      <c r="X65" s="18" t="str">
        <f t="shared" si="5"/>
        <v>Sim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21269</v>
      </c>
      <c r="E66" s="18">
        <f>IFERROR(VLOOKUP(A66,[1]Monitoramento_Base_somente_Said!$A:$J,8,FALSE),0)</f>
        <v>22619558</v>
      </c>
      <c r="F66" s="18">
        <f>IFERROR(VLOOKUP(A66,[1]Monitoramento_Base_somente_Said!$A:$J,9,FALSE),0)</f>
        <v>178810</v>
      </c>
      <c r="G66" s="18">
        <f>IFERROR(VLOOKUP(A66,[1]Monitoramento_Base_somente_Said!$A:$J,10,FALSE),0)</f>
        <v>12508628</v>
      </c>
      <c r="H66" s="18">
        <f>IFERROR(VLOOKUP(A66,[2]ws2204!$A:$I,4,FALSE),0)</f>
        <v>0</v>
      </c>
      <c r="I66" s="18">
        <f>IFERROR(VLOOKUP(A66,[2]ws2204!$A:$I,5,FALSE),0)</f>
        <v>0</v>
      </c>
      <c r="J66" s="18">
        <f>IFERROR(VLOOKUP(A66,[2]ws2204!$A:$I,6,FALSE),0)</f>
        <v>0</v>
      </c>
      <c r="K66" s="18">
        <f>IFERROR(VLOOKUP(A66,[2]ws2204!$A:$I,7,FALSE),0)</f>
        <v>0</v>
      </c>
      <c r="L66" s="18">
        <f>IFERROR(VLOOKUP(A66,[2]ws2204!$A:$I,8,FALSE),0)</f>
        <v>0</v>
      </c>
      <c r="M66" s="18">
        <f>IFERROR(VLOOKUP(A66,[2]ws2204!$A:$I,9,FALSE),0)</f>
        <v>0</v>
      </c>
      <c r="N66" s="18">
        <f>IFERROR(VLOOKUP(A66,[3]soaBnafar!$A:$G,4,FALSE),0)</f>
        <v>0</v>
      </c>
      <c r="O66" s="18">
        <f>IFERROR(VLOOKUP(A66,[3]soaBnafar!$A:$G,5,FALSE),0)</f>
        <v>0</v>
      </c>
      <c r="P66" s="18">
        <f>IFERROR(VLOOKUP(A66,[3]soaBnafar!$A:$G,6,FALSE),0)</f>
        <v>0</v>
      </c>
      <c r="Q66" s="18">
        <f>IFERROR(VLOOKUP(A66,[3]soaBnafar!$A:$G,7,FALSE),0)</f>
        <v>0</v>
      </c>
      <c r="R66" s="18">
        <f>IFERROR(VLOOKUP(A66,[3]soaBnafar!$A:$H,8,FALSE),0)</f>
        <v>0</v>
      </c>
      <c r="S66" s="18">
        <f>IFERROR(VLOOKUP(A66,[3]soaBnafar!$A:$I,9,FALSE),0)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Sim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209026</v>
      </c>
      <c r="E67" s="18">
        <f>IFERROR(VLOOKUP(A67,[1]Monitoramento_Base_somente_Said!$A:$J,8,FALSE),0)</f>
        <v>19419366</v>
      </c>
      <c r="F67" s="18">
        <f>IFERROR(VLOOKUP(A67,[1]Monitoramento_Base_somente_Said!$A:$J,9,FALSE),0)</f>
        <v>64610</v>
      </c>
      <c r="G67" s="18">
        <f>IFERROR(VLOOKUP(A67,[1]Monitoramento_Base_somente_Said!$A:$J,10,FALSE),0)</f>
        <v>10597142</v>
      </c>
      <c r="H67" s="18">
        <f>IFERROR(VLOOKUP(A67,[2]ws2204!$A:$I,4,FALSE),0)</f>
        <v>0</v>
      </c>
      <c r="I67" s="18">
        <f>IFERROR(VLOOKUP(A67,[2]ws2204!$A:$I,5,FALSE),0)</f>
        <v>0</v>
      </c>
      <c r="J67" s="18">
        <f>IFERROR(VLOOKUP(A67,[2]ws2204!$A:$I,6,FALSE),0)</f>
        <v>0</v>
      </c>
      <c r="K67" s="18">
        <f>IFERROR(VLOOKUP(A67,[2]ws2204!$A:$I,7,FALSE),0)</f>
        <v>0</v>
      </c>
      <c r="L67" s="18">
        <f>IFERROR(VLOOKUP(A67,[2]ws2204!$A:$I,8,FALSE),0)</f>
        <v>0</v>
      </c>
      <c r="M67" s="18">
        <f>IFERROR(VLOOKUP(A67,[2]ws2204!$A:$I,9,FALSE),0)</f>
        <v>0</v>
      </c>
      <c r="N67" s="18">
        <f>IFERROR(VLOOKUP(A67,[3]soaBnafar!$A:$G,4,FALSE),0)</f>
        <v>0</v>
      </c>
      <c r="O67" s="18">
        <f>IFERROR(VLOOKUP(A67,[3]soaBnafar!$A:$G,5,FALSE),0)</f>
        <v>0</v>
      </c>
      <c r="P67" s="18">
        <f>IFERROR(VLOOKUP(A67,[3]soaBnafar!$A:$G,6,FALSE),0)</f>
        <v>0</v>
      </c>
      <c r="Q67" s="18">
        <f>IFERROR(VLOOKUP(A67,[3]soaBnafar!$A:$G,7,FALSE),0)</f>
        <v>0</v>
      </c>
      <c r="R67" s="18">
        <f>IFERROR(VLOOKUP(A67,[3]soaBnafar!$A:$H,8,FALSE),0)</f>
        <v>0</v>
      </c>
      <c r="S67" s="18">
        <f>IFERROR(VLOOKUP(A67,[3]soaBnafar!$A:$I,9,FALSE),0)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4854760</v>
      </c>
      <c r="H68" s="18">
        <f>IFERROR(VLOOKUP(A68,[2]ws2204!$A:$I,4,FALSE),0)</f>
        <v>0</v>
      </c>
      <c r="I68" s="18">
        <f>IFERROR(VLOOKUP(A68,[2]ws2204!$A:$I,5,FALSE),0)</f>
        <v>0</v>
      </c>
      <c r="J68" s="18">
        <f>IFERROR(VLOOKUP(A68,[2]ws2204!$A:$I,6,FALSE),0)</f>
        <v>0</v>
      </c>
      <c r="K68" s="18">
        <f>IFERROR(VLOOKUP(A68,[2]ws2204!$A:$I,7,FALSE),0)</f>
        <v>0</v>
      </c>
      <c r="L68" s="18">
        <f>IFERROR(VLOOKUP(A68,[2]ws2204!$A:$I,8,FALSE),0)</f>
        <v>0</v>
      </c>
      <c r="M68" s="18">
        <f>IFERROR(VLOOKUP(A68,[2]ws2204!$A:$I,9,FALSE),0)</f>
        <v>0</v>
      </c>
      <c r="N68" s="18">
        <f>IFERROR(VLOOKUP(A68,[3]soaBnafar!$A:$G,4,FALSE),0)</f>
        <v>0</v>
      </c>
      <c r="O68" s="18">
        <f>IFERROR(VLOOKUP(A68,[3]soaBnafar!$A:$G,5,FALSE),0)</f>
        <v>0</v>
      </c>
      <c r="P68" s="18">
        <f>IFERROR(VLOOKUP(A68,[3]soaBnafar!$A:$G,6,FALSE),0)</f>
        <v>0</v>
      </c>
      <c r="Q68" s="18">
        <f>IFERROR(VLOOKUP(A68,[3]soaBnafar!$A:$G,7,FALSE),0)</f>
        <v>0</v>
      </c>
      <c r="R68" s="18">
        <f>IFERROR(VLOOKUP(A68,[3]soaBnafar!$A:$H,8,FALSE),0)</f>
        <v>0</v>
      </c>
      <c r="S68" s="18">
        <f>IFERROR(VLOOKUP(A68,[3]soaBnafar!$A:$I,9,FALSE),0)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72769</v>
      </c>
      <c r="E69" s="18">
        <f>IFERROR(VLOOKUP(A69,[1]Monitoramento_Base_somente_Said!$A:$J,8,FALSE),0)</f>
        <v>8821862</v>
      </c>
      <c r="F69" s="18">
        <f>IFERROR(VLOOKUP(A69,[1]Monitoramento_Base_somente_Said!$A:$J,9,FALSE),0)</f>
        <v>41439</v>
      </c>
      <c r="G69" s="18">
        <f>IFERROR(VLOOKUP(A69,[1]Monitoramento_Base_somente_Said!$A:$J,10,FALSE),0)</f>
        <v>4892677</v>
      </c>
      <c r="H69" s="18">
        <f>IFERROR(VLOOKUP(A69,[2]ws2204!$A:$I,4,FALSE),0)</f>
        <v>0</v>
      </c>
      <c r="I69" s="18">
        <f>IFERROR(VLOOKUP(A69,[2]ws2204!$A:$I,5,FALSE),0)</f>
        <v>0</v>
      </c>
      <c r="J69" s="18">
        <f>IFERROR(VLOOKUP(A69,[2]ws2204!$A:$I,6,FALSE),0)</f>
        <v>0</v>
      </c>
      <c r="K69" s="18">
        <f>IFERROR(VLOOKUP(A69,[2]ws2204!$A:$I,7,FALSE),0)</f>
        <v>0</v>
      </c>
      <c r="L69" s="18">
        <f>IFERROR(VLOOKUP(A69,[2]ws2204!$A:$I,8,FALSE),0)</f>
        <v>0</v>
      </c>
      <c r="M69" s="18">
        <f>IFERROR(VLOOKUP(A69,[2]ws2204!$A:$I,9,FALSE),0)</f>
        <v>0</v>
      </c>
      <c r="N69" s="18">
        <f>IFERROR(VLOOKUP(A69,[3]soaBnafar!$A:$G,4,FALSE),0)</f>
        <v>0</v>
      </c>
      <c r="O69" s="18">
        <f>IFERROR(VLOOKUP(A69,[3]soaBnafar!$A:$G,5,FALSE),0)</f>
        <v>0</v>
      </c>
      <c r="P69" s="18">
        <f>IFERROR(VLOOKUP(A69,[3]soaBnafar!$A:$G,6,FALSE),0)</f>
        <v>0</v>
      </c>
      <c r="Q69" s="18">
        <f>IFERROR(VLOOKUP(A69,[3]soaBnafar!$A:$G,7,FALSE),0)</f>
        <v>0</v>
      </c>
      <c r="R69" s="18">
        <f>IFERROR(VLOOKUP(A69,[3]soaBnafar!$A:$H,8,FALSE),0)</f>
        <v>0</v>
      </c>
      <c r="S69" s="18">
        <f>IFERROR(VLOOKUP(A69,[3]soaBnafar!$A:$I,9,FALSE),0)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164064</v>
      </c>
      <c r="E70" s="18">
        <f>IFERROR(VLOOKUP(A70,[1]Monitoramento_Base_somente_Said!$A:$J,8,FALSE),0)</f>
        <v>18743772</v>
      </c>
      <c r="F70" s="18">
        <f>IFERROR(VLOOKUP(A70,[1]Monitoramento_Base_somente_Said!$A:$J,9,FALSE),0)</f>
        <v>109425</v>
      </c>
      <c r="G70" s="18">
        <f>IFERROR(VLOOKUP(A70,[1]Monitoramento_Base_somente_Said!$A:$J,10,FALSE),0)</f>
        <v>10616290</v>
      </c>
      <c r="H70" s="18">
        <f>IFERROR(VLOOKUP(A70,[2]ws2204!$A:$I,4,FALSE),0)</f>
        <v>0</v>
      </c>
      <c r="I70" s="18">
        <f>IFERROR(VLOOKUP(A70,[2]ws2204!$A:$I,5,FALSE),0)</f>
        <v>0</v>
      </c>
      <c r="J70" s="18">
        <f>IFERROR(VLOOKUP(A70,[2]ws2204!$A:$I,6,FALSE),0)</f>
        <v>0</v>
      </c>
      <c r="K70" s="18">
        <f>IFERROR(VLOOKUP(A70,[2]ws2204!$A:$I,7,FALSE),0)</f>
        <v>0</v>
      </c>
      <c r="L70" s="18">
        <f>IFERROR(VLOOKUP(A70,[2]ws2204!$A:$I,8,FALSE),0)</f>
        <v>0</v>
      </c>
      <c r="M70" s="18">
        <f>IFERROR(VLOOKUP(A70,[2]ws2204!$A:$I,9,FALSE),0)</f>
        <v>0</v>
      </c>
      <c r="N70" s="18">
        <f>IFERROR(VLOOKUP(A70,[3]soaBnafar!$A:$G,4,FALSE),0)</f>
        <v>0</v>
      </c>
      <c r="O70" s="18">
        <f>IFERROR(VLOOKUP(A70,[3]soaBnafar!$A:$G,5,FALSE),0)</f>
        <v>0</v>
      </c>
      <c r="P70" s="18">
        <f>IFERROR(VLOOKUP(A70,[3]soaBnafar!$A:$G,6,FALSE),0)</f>
        <v>0</v>
      </c>
      <c r="Q70" s="18">
        <f>IFERROR(VLOOKUP(A70,[3]soaBnafar!$A:$G,7,FALSE),0)</f>
        <v>0</v>
      </c>
      <c r="R70" s="18">
        <f>IFERROR(VLOOKUP(A70,[3]soaBnafar!$A:$H,8,FALSE),0)</f>
        <v>0</v>
      </c>
      <c r="S70" s="18">
        <f>IFERROR(VLOOKUP(A70,[3]soaBnafar!$A:$I,9,FALSE),0)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177317</v>
      </c>
      <c r="E71" s="18">
        <f>IFERROR(VLOOKUP(A71,[1]Monitoramento_Base_somente_Said!$A:$J,8,FALSE),0)</f>
        <v>23519936</v>
      </c>
      <c r="F71" s="18">
        <f>IFERROR(VLOOKUP(A71,[1]Monitoramento_Base_somente_Said!$A:$J,9,FALSE),0)</f>
        <v>33474</v>
      </c>
      <c r="G71" s="18">
        <f>IFERROR(VLOOKUP(A71,[1]Monitoramento_Base_somente_Said!$A:$J,10,FALSE),0)</f>
        <v>11904494</v>
      </c>
      <c r="H71" s="18">
        <f>IFERROR(VLOOKUP(A71,[2]ws2204!$A:$I,4,FALSE),0)</f>
        <v>0</v>
      </c>
      <c r="I71" s="18">
        <f>IFERROR(VLOOKUP(A71,[2]ws2204!$A:$I,5,FALSE),0)</f>
        <v>0</v>
      </c>
      <c r="J71" s="18">
        <f>IFERROR(VLOOKUP(A71,[2]ws2204!$A:$I,6,FALSE),0)</f>
        <v>0</v>
      </c>
      <c r="K71" s="18">
        <f>IFERROR(VLOOKUP(A71,[2]ws2204!$A:$I,7,FALSE),0)</f>
        <v>0</v>
      </c>
      <c r="L71" s="18">
        <f>IFERROR(VLOOKUP(A71,[2]ws2204!$A:$I,8,FALSE),0)</f>
        <v>0</v>
      </c>
      <c r="M71" s="18">
        <f>IFERROR(VLOOKUP(A71,[2]ws2204!$A:$I,9,FALSE),0)</f>
        <v>0</v>
      </c>
      <c r="N71" s="18">
        <f>IFERROR(VLOOKUP(A71,[3]soaBnafar!$A:$G,4,FALSE),0)</f>
        <v>0</v>
      </c>
      <c r="O71" s="18">
        <f>IFERROR(VLOOKUP(A71,[3]soaBnafar!$A:$G,5,FALSE),0)</f>
        <v>0</v>
      </c>
      <c r="P71" s="18">
        <f>IFERROR(VLOOKUP(A71,[3]soaBnafar!$A:$G,6,FALSE),0)</f>
        <v>0</v>
      </c>
      <c r="Q71" s="18">
        <f>IFERROR(VLOOKUP(A71,[3]soaBnafar!$A:$G,7,FALSE),0)</f>
        <v>0</v>
      </c>
      <c r="R71" s="18">
        <f>IFERROR(VLOOKUP(A71,[3]soaBnafar!$A:$H,8,FALSE),0)</f>
        <v>0</v>
      </c>
      <c r="S71" s="18">
        <f>IFERROR(VLOOKUP(A71,[3]soaBnafar!$A:$I,9,FALSE),0)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297937</v>
      </c>
      <c r="E72" s="18">
        <f>IFERROR(VLOOKUP(A72,[1]Monitoramento_Base_somente_Said!$A:$J,8,FALSE),0)</f>
        <v>32418832</v>
      </c>
      <c r="F72" s="18">
        <f>IFERROR(VLOOKUP(A72,[1]Monitoramento_Base_somente_Said!$A:$J,9,FALSE),0)</f>
        <v>4858</v>
      </c>
      <c r="G72" s="18">
        <f>IFERROR(VLOOKUP(A72,[1]Monitoramento_Base_somente_Said!$A:$J,10,FALSE),0)</f>
        <v>18364841</v>
      </c>
      <c r="H72" s="18">
        <f>IFERROR(VLOOKUP(A72,[2]ws2204!$A:$I,4,FALSE),0)</f>
        <v>0</v>
      </c>
      <c r="I72" s="18">
        <f>IFERROR(VLOOKUP(A72,[2]ws2204!$A:$I,5,FALSE),0)</f>
        <v>0</v>
      </c>
      <c r="J72" s="18">
        <f>IFERROR(VLOOKUP(A72,[2]ws2204!$A:$I,6,FALSE),0)</f>
        <v>0</v>
      </c>
      <c r="K72" s="18">
        <f>IFERROR(VLOOKUP(A72,[2]ws2204!$A:$I,7,FALSE),0)</f>
        <v>0</v>
      </c>
      <c r="L72" s="18">
        <f>IFERROR(VLOOKUP(A72,[2]ws2204!$A:$I,8,FALSE),0)</f>
        <v>0</v>
      </c>
      <c r="M72" s="18">
        <f>IFERROR(VLOOKUP(A72,[2]ws2204!$A:$I,9,FALSE),0)</f>
        <v>0</v>
      </c>
      <c r="N72" s="18">
        <f>IFERROR(VLOOKUP(A72,[3]soaBnafar!$A:$G,4,FALSE),0)</f>
        <v>0</v>
      </c>
      <c r="O72" s="18">
        <f>IFERROR(VLOOKUP(A72,[3]soaBnafar!$A:$G,5,FALSE),0)</f>
        <v>0</v>
      </c>
      <c r="P72" s="18">
        <f>IFERROR(VLOOKUP(A72,[3]soaBnafar!$A:$G,6,FALSE),0)</f>
        <v>0</v>
      </c>
      <c r="Q72" s="18">
        <f>IFERROR(VLOOKUP(A72,[3]soaBnafar!$A:$G,7,FALSE),0)</f>
        <v>0</v>
      </c>
      <c r="R72" s="18">
        <f>IFERROR(VLOOKUP(A72,[3]soaBnafar!$A:$H,8,FALSE),0)</f>
        <v>0</v>
      </c>
      <c r="S72" s="18">
        <f>IFERROR(VLOOKUP(A72,[3]soaBnafar!$A:$I,9,FALSE),0)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60885</v>
      </c>
      <c r="E73" s="18">
        <f>IFERROR(VLOOKUP(A73,[1]Monitoramento_Base_somente_Said!$A:$J,8,FALSE),0)</f>
        <v>94696008</v>
      </c>
      <c r="F73" s="18">
        <f>IFERROR(VLOOKUP(A73,[1]Monitoramento_Base_somente_Said!$A:$J,9,FALSE),0)</f>
        <v>15896</v>
      </c>
      <c r="G73" s="18">
        <f>IFERROR(VLOOKUP(A73,[1]Monitoramento_Base_somente_Said!$A:$J,10,FALSE),0)</f>
        <v>64138443</v>
      </c>
      <c r="H73" s="18">
        <f>IFERROR(VLOOKUP(A73,[2]ws2204!$A:$I,4,FALSE),0)</f>
        <v>0</v>
      </c>
      <c r="I73" s="18">
        <f>IFERROR(VLOOKUP(A73,[2]ws2204!$A:$I,5,FALSE),0)</f>
        <v>0</v>
      </c>
      <c r="J73" s="18">
        <f>IFERROR(VLOOKUP(A73,[2]ws2204!$A:$I,6,FALSE),0)</f>
        <v>0</v>
      </c>
      <c r="K73" s="18">
        <f>IFERROR(VLOOKUP(A73,[2]ws2204!$A:$I,7,FALSE),0)</f>
        <v>0</v>
      </c>
      <c r="L73" s="18">
        <f>IFERROR(VLOOKUP(A73,[2]ws2204!$A:$I,8,FALSE),0)</f>
        <v>0</v>
      </c>
      <c r="M73" s="18">
        <f>IFERROR(VLOOKUP(A73,[2]ws2204!$A:$I,9,FALSE),0)</f>
        <v>0</v>
      </c>
      <c r="N73" s="18">
        <f>IFERROR(VLOOKUP(A73,[3]soaBnafar!$A:$G,4,FALSE),0)</f>
        <v>0</v>
      </c>
      <c r="O73" s="18">
        <f>IFERROR(VLOOKUP(A73,[3]soaBnafar!$A:$G,5,FALSE),0)</f>
        <v>0</v>
      </c>
      <c r="P73" s="18">
        <f>IFERROR(VLOOKUP(A73,[3]soaBnafar!$A:$G,6,FALSE),0)</f>
        <v>0</v>
      </c>
      <c r="Q73" s="18">
        <f>IFERROR(VLOOKUP(A73,[3]soaBnafar!$A:$G,7,FALSE),0)</f>
        <v>0</v>
      </c>
      <c r="R73" s="18">
        <f>IFERROR(VLOOKUP(A73,[3]soaBnafar!$A:$H,8,FALSE),0)</f>
        <v>0</v>
      </c>
      <c r="S73" s="18">
        <f>IFERROR(VLOOKUP(A73,[3]soaBnafar!$A:$I,9,FALSE),0)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728</v>
      </c>
      <c r="E74" s="18">
        <f>IFERROR(VLOOKUP(A74,[1]Monitoramento_Base_somente_Said!$A:$J,8,FALSE),0)</f>
        <v>53570684</v>
      </c>
      <c r="F74" s="18">
        <f>IFERROR(VLOOKUP(A74,[1]Monitoramento_Base_somente_Said!$A:$J,9,FALSE),0)</f>
        <v>96447</v>
      </c>
      <c r="G74" s="18">
        <f>IFERROR(VLOOKUP(A74,[1]Monitoramento_Base_somente_Said!$A:$J,10,FALSE),0)</f>
        <v>35878406</v>
      </c>
      <c r="H74" s="18">
        <f>IFERROR(VLOOKUP(A74,[2]ws2204!$A:$I,4,FALSE),0)</f>
        <v>0</v>
      </c>
      <c r="I74" s="18">
        <f>IFERROR(VLOOKUP(A74,[2]ws2204!$A:$I,5,FALSE),0)</f>
        <v>0</v>
      </c>
      <c r="J74" s="18">
        <f>IFERROR(VLOOKUP(A74,[2]ws2204!$A:$I,6,FALSE),0)</f>
        <v>0</v>
      </c>
      <c r="K74" s="18">
        <f>IFERROR(VLOOKUP(A74,[2]ws2204!$A:$I,7,FALSE),0)</f>
        <v>0</v>
      </c>
      <c r="L74" s="18">
        <f>IFERROR(VLOOKUP(A74,[2]ws2204!$A:$I,8,FALSE),0)</f>
        <v>0</v>
      </c>
      <c r="M74" s="18">
        <f>IFERROR(VLOOKUP(A74,[2]ws2204!$A:$I,9,FALSE),0)</f>
        <v>0</v>
      </c>
      <c r="N74" s="18">
        <f>IFERROR(VLOOKUP(A74,[3]soaBnafar!$A:$G,4,FALSE),0)</f>
        <v>0</v>
      </c>
      <c r="O74" s="18">
        <f>IFERROR(VLOOKUP(A74,[3]soaBnafar!$A:$G,5,FALSE),0)</f>
        <v>0</v>
      </c>
      <c r="P74" s="18">
        <f>IFERROR(VLOOKUP(A74,[3]soaBnafar!$A:$G,6,FALSE),0)</f>
        <v>0</v>
      </c>
      <c r="Q74" s="18">
        <f>IFERROR(VLOOKUP(A74,[3]soaBnafar!$A:$G,7,FALSE),0)</f>
        <v>0</v>
      </c>
      <c r="R74" s="18">
        <f>IFERROR(VLOOKUP(A74,[3]soaBnafar!$A:$H,8,FALSE),0)</f>
        <v>0</v>
      </c>
      <c r="S74" s="18">
        <f>IFERROR(VLOOKUP(A74,[3]soaBnafar!$A:$I,9,FALSE),0)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5458200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3638800</v>
      </c>
      <c r="H75" s="18">
        <f>IFERROR(VLOOKUP(A75,[2]ws2204!$A:$I,4,FALSE),0)</f>
        <v>0</v>
      </c>
      <c r="I75" s="18">
        <f>IFERROR(VLOOKUP(A75,[2]ws2204!$A:$I,5,FALSE),0)</f>
        <v>0</v>
      </c>
      <c r="J75" s="18">
        <f>IFERROR(VLOOKUP(A75,[2]ws2204!$A:$I,6,FALSE),0)</f>
        <v>0</v>
      </c>
      <c r="K75" s="18">
        <f>IFERROR(VLOOKUP(A75,[2]ws2204!$A:$I,7,FALSE),0)</f>
        <v>0</v>
      </c>
      <c r="L75" s="18">
        <f>IFERROR(VLOOKUP(A75,[2]ws2204!$A:$I,8,FALSE),0)</f>
        <v>0</v>
      </c>
      <c r="M75" s="18">
        <f>IFERROR(VLOOKUP(A75,[2]ws2204!$A:$I,9,FALSE),0)</f>
        <v>0</v>
      </c>
      <c r="N75" s="18">
        <f>IFERROR(VLOOKUP(A75,[3]soaBnafar!$A:$G,4,FALSE),0)</f>
        <v>0</v>
      </c>
      <c r="O75" s="18">
        <f>IFERROR(VLOOKUP(A75,[3]soaBnafar!$A:$G,5,FALSE),0)</f>
        <v>0</v>
      </c>
      <c r="P75" s="18">
        <f>IFERROR(VLOOKUP(A75,[3]soaBnafar!$A:$G,6,FALSE),0)</f>
        <v>0</v>
      </c>
      <c r="Q75" s="18">
        <f>IFERROR(VLOOKUP(A75,[3]soaBnafar!$A:$G,7,FALSE),0)</f>
        <v>0</v>
      </c>
      <c r="R75" s="18">
        <f>IFERROR(VLOOKUP(A75,[3]soaBnafar!$A:$H,8,FALSE),0)</f>
        <v>0</v>
      </c>
      <c r="S75" s="18">
        <f>IFERROR(VLOOKUP(A75,[3]soaBnafar!$A:$I,9,FALSE),0)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2970709072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1990075728</v>
      </c>
      <c r="H76" s="18">
        <f>IFERROR(VLOOKUP(A76,[2]ws2204!$A:$I,4,FALSE),0)</f>
        <v>0</v>
      </c>
      <c r="I76" s="18">
        <f>IFERROR(VLOOKUP(A76,[2]ws2204!$A:$I,5,FALSE),0)</f>
        <v>0</v>
      </c>
      <c r="J76" s="18">
        <f>IFERROR(VLOOKUP(A76,[2]ws2204!$A:$I,6,FALSE),0)</f>
        <v>0</v>
      </c>
      <c r="K76" s="18">
        <f>IFERROR(VLOOKUP(A76,[2]ws2204!$A:$I,7,FALSE),0)</f>
        <v>0</v>
      </c>
      <c r="L76" s="18">
        <f>IFERROR(VLOOKUP(A76,[2]ws2204!$A:$I,8,FALSE),0)</f>
        <v>0</v>
      </c>
      <c r="M76" s="18">
        <f>IFERROR(VLOOKUP(A76,[2]ws2204!$A:$I,9,FALSE),0)</f>
        <v>0</v>
      </c>
      <c r="N76" s="18">
        <f>IFERROR(VLOOKUP(A76,[3]soaBnafar!$A:$G,4,FALSE),0)</f>
        <v>0</v>
      </c>
      <c r="O76" s="18">
        <f>IFERROR(VLOOKUP(A76,[3]soaBnafar!$A:$G,5,FALSE),0)</f>
        <v>0</v>
      </c>
      <c r="P76" s="18">
        <f>IFERROR(VLOOKUP(A76,[3]soaBnafar!$A:$G,6,FALSE),0)</f>
        <v>0</v>
      </c>
      <c r="Q76" s="18">
        <f>IFERROR(VLOOKUP(A76,[3]soaBnafar!$A:$G,7,FALSE),0)</f>
        <v>0</v>
      </c>
      <c r="R76" s="18">
        <f>IFERROR(VLOOKUP(A76,[3]soaBnafar!$A:$H,8,FALSE),0)</f>
        <v>0</v>
      </c>
      <c r="S76" s="18">
        <f>IFERROR(VLOOKUP(A76,[3]soaBnafar!$A:$I,9,FALSE),0)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578837</v>
      </c>
      <c r="E77" s="18">
        <f>IFERROR(VLOOKUP(A77,[1]Monitoramento_Base_somente_Said!$A:$J,8,FALSE),0)</f>
        <v>76945788</v>
      </c>
      <c r="F77" s="18">
        <f>IFERROR(VLOOKUP(A77,[1]Monitoramento_Base_somente_Said!$A:$J,9,FALSE),0)</f>
        <v>487860</v>
      </c>
      <c r="G77" s="18">
        <f>IFERROR(VLOOKUP(A77,[1]Monitoramento_Base_somente_Said!$A:$J,10,FALSE),0)</f>
        <v>46161405</v>
      </c>
      <c r="H77" s="18">
        <f>IFERROR(VLOOKUP(A77,[2]ws2204!$A:$I,4,FALSE),0)</f>
        <v>0</v>
      </c>
      <c r="I77" s="18">
        <f>IFERROR(VLOOKUP(A77,[2]ws2204!$A:$I,5,FALSE),0)</f>
        <v>0</v>
      </c>
      <c r="J77" s="18">
        <f>IFERROR(VLOOKUP(A77,[2]ws2204!$A:$I,6,FALSE),0)</f>
        <v>0</v>
      </c>
      <c r="K77" s="18">
        <f>IFERROR(VLOOKUP(A77,[2]ws2204!$A:$I,7,FALSE),0)</f>
        <v>0</v>
      </c>
      <c r="L77" s="18">
        <f>IFERROR(VLOOKUP(A77,[2]ws2204!$A:$I,8,FALSE),0)</f>
        <v>0</v>
      </c>
      <c r="M77" s="18">
        <f>IFERROR(VLOOKUP(A77,[2]ws2204!$A:$I,9,FALSE),0)</f>
        <v>0</v>
      </c>
      <c r="N77" s="18">
        <f>IFERROR(VLOOKUP(A77,[3]soaBnafar!$A:$G,4,FALSE),0)</f>
        <v>0</v>
      </c>
      <c r="O77" s="18">
        <f>IFERROR(VLOOKUP(A77,[3]soaBnafar!$A:$G,5,FALSE),0)</f>
        <v>0</v>
      </c>
      <c r="P77" s="18">
        <f>IFERROR(VLOOKUP(A77,[3]soaBnafar!$A:$G,6,FALSE),0)</f>
        <v>0</v>
      </c>
      <c r="Q77" s="18">
        <f>IFERROR(VLOOKUP(A77,[3]soaBnafar!$A:$G,7,FALSE),0)</f>
        <v>0</v>
      </c>
      <c r="R77" s="18">
        <f>IFERROR(VLOOKUP(A77,[3]soaBnafar!$A:$H,8,FALSE),0)</f>
        <v>0</v>
      </c>
      <c r="S77" s="18">
        <f>IFERROR(VLOOKUP(A77,[3]soaBnafar!$A:$I,9,FALSE),0)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6137040</v>
      </c>
      <c r="F78" s="18">
        <f>IFERROR(VLOOKUP(A78,[1]Monitoramento_Base_somente_Said!$A:$J,9,FALSE),0)</f>
        <v>106349</v>
      </c>
      <c r="G78" s="18">
        <f>IFERROR(VLOOKUP(A78,[1]Monitoramento_Base_somente_Said!$A:$J,10,FALSE),0)</f>
        <v>4565191</v>
      </c>
      <c r="H78" s="18">
        <f>IFERROR(VLOOKUP(A78,[2]ws2204!$A:$I,4,FALSE),0)</f>
        <v>0</v>
      </c>
      <c r="I78" s="18">
        <f>IFERROR(VLOOKUP(A78,[2]ws2204!$A:$I,5,FALSE),0)</f>
        <v>0</v>
      </c>
      <c r="J78" s="18">
        <f>IFERROR(VLOOKUP(A78,[2]ws2204!$A:$I,6,FALSE),0)</f>
        <v>0</v>
      </c>
      <c r="K78" s="18">
        <f>IFERROR(VLOOKUP(A78,[2]ws2204!$A:$I,7,FALSE),0)</f>
        <v>0</v>
      </c>
      <c r="L78" s="18">
        <f>IFERROR(VLOOKUP(A78,[2]ws2204!$A:$I,8,FALSE),0)</f>
        <v>0</v>
      </c>
      <c r="M78" s="18">
        <f>IFERROR(VLOOKUP(A78,[2]ws2204!$A:$I,9,FALSE),0)</f>
        <v>0</v>
      </c>
      <c r="N78" s="18">
        <f>IFERROR(VLOOKUP(A78,[3]soaBnafar!$A:$G,4,FALSE),0)</f>
        <v>0</v>
      </c>
      <c r="O78" s="18">
        <f>IFERROR(VLOOKUP(A78,[3]soaBnafar!$A:$G,5,FALSE),0)</f>
        <v>0</v>
      </c>
      <c r="P78" s="18">
        <f>IFERROR(VLOOKUP(A78,[3]soaBnafar!$A:$G,6,FALSE),0)</f>
        <v>0</v>
      </c>
      <c r="Q78" s="18">
        <f>IFERROR(VLOOKUP(A78,[3]soaBnafar!$A:$G,7,FALSE),0)</f>
        <v>0</v>
      </c>
      <c r="R78" s="18">
        <f>IFERROR(VLOOKUP(A78,[3]soaBnafar!$A:$H,8,FALSE),0)</f>
        <v>0</v>
      </c>
      <c r="S78" s="18">
        <f>IFERROR(VLOOKUP(A78,[3]soaBnafar!$A:$I,9,FALSE),0)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61915</v>
      </c>
      <c r="E79" s="18">
        <f>IFERROR(VLOOKUP(A79,[1]Monitoramento_Base_somente_Said!$A:$J,8,FALSE),0)</f>
        <v>126040975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80942017</v>
      </c>
      <c r="H79" s="18">
        <f>IFERROR(VLOOKUP(A79,[2]ws2204!$A:$I,4,FALSE),0)</f>
        <v>0</v>
      </c>
      <c r="I79" s="18">
        <f>IFERROR(VLOOKUP(A79,[2]ws2204!$A:$I,5,FALSE),0)</f>
        <v>0</v>
      </c>
      <c r="J79" s="18">
        <f>IFERROR(VLOOKUP(A79,[2]ws2204!$A:$I,6,FALSE),0)</f>
        <v>0</v>
      </c>
      <c r="K79" s="18">
        <f>IFERROR(VLOOKUP(A79,[2]ws2204!$A:$I,7,FALSE),0)</f>
        <v>0</v>
      </c>
      <c r="L79" s="18">
        <f>IFERROR(VLOOKUP(A79,[2]ws2204!$A:$I,8,FALSE),0)</f>
        <v>0</v>
      </c>
      <c r="M79" s="18">
        <f>IFERROR(VLOOKUP(A79,[2]ws2204!$A:$I,9,FALSE),0)</f>
        <v>0</v>
      </c>
      <c r="N79" s="18">
        <f>IFERROR(VLOOKUP(A79,[3]soaBnafar!$A:$G,4,FALSE),0)</f>
        <v>0</v>
      </c>
      <c r="O79" s="18">
        <f>IFERROR(VLOOKUP(A79,[3]soaBnafar!$A:$G,5,FALSE),0)</f>
        <v>0</v>
      </c>
      <c r="P79" s="18">
        <f>IFERROR(VLOOKUP(A79,[3]soaBnafar!$A:$G,6,FALSE),0)</f>
        <v>0</v>
      </c>
      <c r="Q79" s="18">
        <f>IFERROR(VLOOKUP(A79,[3]soaBnafar!$A:$G,7,FALSE),0)</f>
        <v>0</v>
      </c>
      <c r="R79" s="18">
        <f>IFERROR(VLOOKUP(A79,[3]soaBnafar!$A:$H,8,FALSE),0)</f>
        <v>0</v>
      </c>
      <c r="S79" s="18">
        <f>IFERROR(VLOOKUP(A79,[3]soaBnafar!$A:$I,9,FALSE),0)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66978516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47376754</v>
      </c>
      <c r="H80" s="18">
        <f>IFERROR(VLOOKUP(A80,[2]ws2204!$A:$I,4,FALSE),0)</f>
        <v>0</v>
      </c>
      <c r="I80" s="18">
        <f>IFERROR(VLOOKUP(A80,[2]ws2204!$A:$I,5,FALSE),0)</f>
        <v>0</v>
      </c>
      <c r="J80" s="18">
        <f>IFERROR(VLOOKUP(A80,[2]ws2204!$A:$I,6,FALSE),0)</f>
        <v>0</v>
      </c>
      <c r="K80" s="18">
        <f>IFERROR(VLOOKUP(A80,[2]ws2204!$A:$I,7,FALSE),0)</f>
        <v>0</v>
      </c>
      <c r="L80" s="18">
        <f>IFERROR(VLOOKUP(A80,[2]ws2204!$A:$I,8,FALSE),0)</f>
        <v>0</v>
      </c>
      <c r="M80" s="18">
        <f>IFERROR(VLOOKUP(A80,[2]ws2204!$A:$I,9,FALSE),0)</f>
        <v>0</v>
      </c>
      <c r="N80" s="18">
        <f>IFERROR(VLOOKUP(A80,[3]soaBnafar!$A:$G,4,FALSE),0)</f>
        <v>0</v>
      </c>
      <c r="O80" s="18">
        <f>IFERROR(VLOOKUP(A80,[3]soaBnafar!$A:$G,5,FALSE),0)</f>
        <v>0</v>
      </c>
      <c r="P80" s="18">
        <f>IFERROR(VLOOKUP(A80,[3]soaBnafar!$A:$G,6,FALSE),0)</f>
        <v>0</v>
      </c>
      <c r="Q80" s="18">
        <f>IFERROR(VLOOKUP(A80,[3]soaBnafar!$A:$G,7,FALSE),0)</f>
        <v>0</v>
      </c>
      <c r="R80" s="18">
        <f>IFERROR(VLOOKUP(A80,[3]soaBnafar!$A:$H,8,FALSE),0)</f>
        <v>0</v>
      </c>
      <c r="S80" s="18">
        <f>IFERROR(VLOOKUP(A80,[3]soaBnafar!$A:$I,9,FALSE),0)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195180</v>
      </c>
      <c r="E81" s="18">
        <f>IFERROR(VLOOKUP(A81,[1]Monitoramento_Base_somente_Said!$A:$J,8,FALSE),0)</f>
        <v>17069540</v>
      </c>
      <c r="F81" s="18">
        <f>IFERROR(VLOOKUP(A81,[1]Monitoramento_Base_somente_Said!$A:$J,9,FALSE),0)</f>
        <v>64150</v>
      </c>
      <c r="G81" s="18">
        <f>IFERROR(VLOOKUP(A81,[1]Monitoramento_Base_somente_Said!$A:$J,10,FALSE),0)</f>
        <v>10398324</v>
      </c>
      <c r="H81" s="18">
        <f>IFERROR(VLOOKUP(A81,[2]ws2204!$A:$I,4,FALSE),0)</f>
        <v>0</v>
      </c>
      <c r="I81" s="18">
        <f>IFERROR(VLOOKUP(A81,[2]ws2204!$A:$I,5,FALSE),0)</f>
        <v>0</v>
      </c>
      <c r="J81" s="18">
        <f>IFERROR(VLOOKUP(A81,[2]ws2204!$A:$I,6,FALSE),0)</f>
        <v>0</v>
      </c>
      <c r="K81" s="18">
        <f>IFERROR(VLOOKUP(A81,[2]ws2204!$A:$I,7,FALSE),0)</f>
        <v>0</v>
      </c>
      <c r="L81" s="18">
        <f>IFERROR(VLOOKUP(A81,[2]ws2204!$A:$I,8,FALSE),0)</f>
        <v>0</v>
      </c>
      <c r="M81" s="18">
        <f>IFERROR(VLOOKUP(A81,[2]ws2204!$A:$I,9,FALSE),0)</f>
        <v>0</v>
      </c>
      <c r="N81" s="18">
        <f>IFERROR(VLOOKUP(A81,[3]soaBnafar!$A:$G,4,FALSE),0)</f>
        <v>0</v>
      </c>
      <c r="O81" s="18">
        <f>IFERROR(VLOOKUP(A81,[3]soaBnafar!$A:$G,5,FALSE),0)</f>
        <v>0</v>
      </c>
      <c r="P81" s="18">
        <f>IFERROR(VLOOKUP(A81,[3]soaBnafar!$A:$G,6,FALSE),0)</f>
        <v>0</v>
      </c>
      <c r="Q81" s="18">
        <f>IFERROR(VLOOKUP(A81,[3]soaBnafar!$A:$G,7,FALSE),0)</f>
        <v>0</v>
      </c>
      <c r="R81" s="18">
        <f>IFERROR(VLOOKUP(A81,[3]soaBnafar!$A:$H,8,FALSE),0)</f>
        <v>0</v>
      </c>
      <c r="S81" s="18">
        <f>IFERROR(VLOOKUP(A81,[3]soaBnafar!$A:$I,9,FALSE),0)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23772</v>
      </c>
      <c r="E82" s="18">
        <f>IFERROR(VLOOKUP(A82,[1]Monitoramento_Base_somente_Said!$A:$J,8,FALSE),0)</f>
        <v>7813754</v>
      </c>
      <c r="F82" s="18">
        <f>IFERROR(VLOOKUP(A82,[1]Monitoramento_Base_somente_Said!$A:$J,9,FALSE),0)</f>
        <v>14681</v>
      </c>
      <c r="G82" s="18">
        <f>IFERROR(VLOOKUP(A82,[1]Monitoramento_Base_somente_Said!$A:$J,10,FALSE),0)</f>
        <v>5496786</v>
      </c>
      <c r="H82" s="18">
        <f>IFERROR(VLOOKUP(A82,[2]ws2204!$A:$I,4,FALSE),0)</f>
        <v>0</v>
      </c>
      <c r="I82" s="18">
        <f>IFERROR(VLOOKUP(A82,[2]ws2204!$A:$I,5,FALSE),0)</f>
        <v>0</v>
      </c>
      <c r="J82" s="18">
        <f>IFERROR(VLOOKUP(A82,[2]ws2204!$A:$I,6,FALSE),0)</f>
        <v>0</v>
      </c>
      <c r="K82" s="18">
        <f>IFERROR(VLOOKUP(A82,[2]ws2204!$A:$I,7,FALSE),0)</f>
        <v>0</v>
      </c>
      <c r="L82" s="18">
        <f>IFERROR(VLOOKUP(A82,[2]ws2204!$A:$I,8,FALSE),0)</f>
        <v>0</v>
      </c>
      <c r="M82" s="18">
        <f>IFERROR(VLOOKUP(A82,[2]ws2204!$A:$I,9,FALSE),0)</f>
        <v>0</v>
      </c>
      <c r="N82" s="18">
        <f>IFERROR(VLOOKUP(A82,[3]soaBnafar!$A:$G,4,FALSE),0)</f>
        <v>0</v>
      </c>
      <c r="O82" s="18">
        <f>IFERROR(VLOOKUP(A82,[3]soaBnafar!$A:$G,5,FALSE),0)</f>
        <v>0</v>
      </c>
      <c r="P82" s="18">
        <f>IFERROR(VLOOKUP(A82,[3]soaBnafar!$A:$G,6,FALSE),0)</f>
        <v>0</v>
      </c>
      <c r="Q82" s="18">
        <f>IFERROR(VLOOKUP(A82,[3]soaBnafar!$A:$G,7,FALSE),0)</f>
        <v>0</v>
      </c>
      <c r="R82" s="18">
        <f>IFERROR(VLOOKUP(A82,[3]soaBnafar!$A:$H,8,FALSE),0)</f>
        <v>0</v>
      </c>
      <c r="S82" s="18">
        <f>IFERROR(VLOOKUP(A82,[3]soaBnafar!$A:$I,9,FALSE),0)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9188</v>
      </c>
      <c r="E83" s="18">
        <f>IFERROR(VLOOKUP(A83,[1]Monitoramento_Base_somente_Said!$A:$J,8,FALSE),0)</f>
        <v>6329587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3824166</v>
      </c>
      <c r="H83" s="18">
        <f>IFERROR(VLOOKUP(A83,[2]ws2204!$A:$I,4,FALSE),0)</f>
        <v>0</v>
      </c>
      <c r="I83" s="18">
        <f>IFERROR(VLOOKUP(A83,[2]ws2204!$A:$I,5,FALSE),0)</f>
        <v>0</v>
      </c>
      <c r="J83" s="18">
        <f>IFERROR(VLOOKUP(A83,[2]ws2204!$A:$I,6,FALSE),0)</f>
        <v>0</v>
      </c>
      <c r="K83" s="18">
        <f>IFERROR(VLOOKUP(A83,[2]ws2204!$A:$I,7,FALSE),0)</f>
        <v>0</v>
      </c>
      <c r="L83" s="18">
        <f>IFERROR(VLOOKUP(A83,[2]ws2204!$A:$I,8,FALSE),0)</f>
        <v>0</v>
      </c>
      <c r="M83" s="18">
        <f>IFERROR(VLOOKUP(A83,[2]ws2204!$A:$I,9,FALSE),0)</f>
        <v>0</v>
      </c>
      <c r="N83" s="18">
        <f>IFERROR(VLOOKUP(A83,[3]soaBnafar!$A:$G,4,FALSE),0)</f>
        <v>0</v>
      </c>
      <c r="O83" s="18">
        <f>IFERROR(VLOOKUP(A83,[3]soaBnafar!$A:$G,5,FALSE),0)</f>
        <v>0</v>
      </c>
      <c r="P83" s="18">
        <f>IFERROR(VLOOKUP(A83,[3]soaBnafar!$A:$G,6,FALSE),0)</f>
        <v>0</v>
      </c>
      <c r="Q83" s="18">
        <f>IFERROR(VLOOKUP(A83,[3]soaBnafar!$A:$G,7,FALSE),0)</f>
        <v>0</v>
      </c>
      <c r="R83" s="18">
        <f>IFERROR(VLOOKUP(A83,[3]soaBnafar!$A:$H,8,FALSE),0)</f>
        <v>0</v>
      </c>
      <c r="S83" s="18">
        <f>IFERROR(VLOOKUP(A83,[3]soaBnafar!$A:$I,9,FALSE),0)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427475</v>
      </c>
      <c r="E84" s="18">
        <f>IFERROR(VLOOKUP(A84,[1]Monitoramento_Base_somente_Said!$A:$J,8,FALSE),0)</f>
        <v>11910174</v>
      </c>
      <c r="F84" s="18">
        <f>IFERROR(VLOOKUP(A84,[1]Monitoramento_Base_somente_Said!$A:$J,9,FALSE),0)</f>
        <v>8982</v>
      </c>
      <c r="G84" s="18">
        <f>IFERROR(VLOOKUP(A84,[1]Monitoramento_Base_somente_Said!$A:$J,10,FALSE),0)</f>
        <v>4013415</v>
      </c>
      <c r="H84" s="18">
        <f>IFERROR(VLOOKUP(A84,[2]ws2204!$A:$I,4,FALSE),0)</f>
        <v>0</v>
      </c>
      <c r="I84" s="18">
        <f>IFERROR(VLOOKUP(A84,[2]ws2204!$A:$I,5,FALSE),0)</f>
        <v>0</v>
      </c>
      <c r="J84" s="18">
        <f>IFERROR(VLOOKUP(A84,[2]ws2204!$A:$I,6,FALSE),0)</f>
        <v>0</v>
      </c>
      <c r="K84" s="18">
        <f>IFERROR(VLOOKUP(A84,[2]ws2204!$A:$I,7,FALSE),0)</f>
        <v>0</v>
      </c>
      <c r="L84" s="18">
        <f>IFERROR(VLOOKUP(A84,[2]ws2204!$A:$I,8,FALSE),0)</f>
        <v>0</v>
      </c>
      <c r="M84" s="18">
        <f>IFERROR(VLOOKUP(A84,[2]ws2204!$A:$I,9,FALSE),0)</f>
        <v>0</v>
      </c>
      <c r="N84" s="18">
        <f>IFERROR(VLOOKUP(A84,[3]soaBnafar!$A:$G,4,FALSE),0)</f>
        <v>0</v>
      </c>
      <c r="O84" s="18">
        <f>IFERROR(VLOOKUP(A84,[3]soaBnafar!$A:$G,5,FALSE),0)</f>
        <v>0</v>
      </c>
      <c r="P84" s="18">
        <f>IFERROR(VLOOKUP(A84,[3]soaBnafar!$A:$G,6,FALSE),0)</f>
        <v>0</v>
      </c>
      <c r="Q84" s="18">
        <f>IFERROR(VLOOKUP(A84,[3]soaBnafar!$A:$G,7,FALSE),0)</f>
        <v>0</v>
      </c>
      <c r="R84" s="18">
        <f>IFERROR(VLOOKUP(A84,[3]soaBnafar!$A:$H,8,FALSE),0)</f>
        <v>0</v>
      </c>
      <c r="S84" s="18">
        <f>IFERROR(VLOOKUP(A84,[3]soaBnafar!$A:$I,9,FALSE),0)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92470824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61575460</v>
      </c>
      <c r="H85" s="18">
        <f>IFERROR(VLOOKUP(A85,[2]ws2204!$A:$I,4,FALSE),0)</f>
        <v>0</v>
      </c>
      <c r="I85" s="18">
        <f>IFERROR(VLOOKUP(A85,[2]ws2204!$A:$I,5,FALSE),0)</f>
        <v>0</v>
      </c>
      <c r="J85" s="18">
        <f>IFERROR(VLOOKUP(A85,[2]ws2204!$A:$I,6,FALSE),0)</f>
        <v>0</v>
      </c>
      <c r="K85" s="18">
        <f>IFERROR(VLOOKUP(A85,[2]ws2204!$A:$I,7,FALSE),0)</f>
        <v>0</v>
      </c>
      <c r="L85" s="18">
        <f>IFERROR(VLOOKUP(A85,[2]ws2204!$A:$I,8,FALSE),0)</f>
        <v>0</v>
      </c>
      <c r="M85" s="18">
        <f>IFERROR(VLOOKUP(A85,[2]ws2204!$A:$I,9,FALSE),0)</f>
        <v>0</v>
      </c>
      <c r="N85" s="18">
        <f>IFERROR(VLOOKUP(A85,[3]soaBnafar!$A:$G,4,FALSE),0)</f>
        <v>0</v>
      </c>
      <c r="O85" s="18">
        <f>IFERROR(VLOOKUP(A85,[3]soaBnafar!$A:$G,5,FALSE),0)</f>
        <v>0</v>
      </c>
      <c r="P85" s="18">
        <f>IFERROR(VLOOKUP(A85,[3]soaBnafar!$A:$G,6,FALSE),0)</f>
        <v>0</v>
      </c>
      <c r="Q85" s="18">
        <f>IFERROR(VLOOKUP(A85,[3]soaBnafar!$A:$G,7,FALSE),0)</f>
        <v>0</v>
      </c>
      <c r="R85" s="18">
        <f>IFERROR(VLOOKUP(A85,[3]soaBnafar!$A:$H,8,FALSE),0)</f>
        <v>0</v>
      </c>
      <c r="S85" s="18">
        <f>IFERROR(VLOOKUP(A85,[3]soaBnafar!$A:$I,9,FALSE),0)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641486</v>
      </c>
      <c r="E86" s="18">
        <f>IFERROR(VLOOKUP(A86,[1]Monitoramento_Base_somente_Said!$A:$J,8,FALSE),0)</f>
        <v>89960502</v>
      </c>
      <c r="F86" s="18">
        <f>IFERROR(VLOOKUP(A86,[1]Monitoramento_Base_somente_Said!$A:$J,9,FALSE),0)</f>
        <v>116795</v>
      </c>
      <c r="G86" s="18">
        <f>IFERROR(VLOOKUP(A86,[1]Monitoramento_Base_somente_Said!$A:$J,10,FALSE),0)</f>
        <v>54624941</v>
      </c>
      <c r="H86" s="18">
        <f>IFERROR(VLOOKUP(A86,[2]ws2204!$A:$I,4,FALSE),0)</f>
        <v>0</v>
      </c>
      <c r="I86" s="18">
        <f>IFERROR(VLOOKUP(A86,[2]ws2204!$A:$I,5,FALSE),0)</f>
        <v>0</v>
      </c>
      <c r="J86" s="18">
        <f>IFERROR(VLOOKUP(A86,[2]ws2204!$A:$I,6,FALSE),0)</f>
        <v>0</v>
      </c>
      <c r="K86" s="18">
        <f>IFERROR(VLOOKUP(A86,[2]ws2204!$A:$I,7,FALSE),0)</f>
        <v>0</v>
      </c>
      <c r="L86" s="18">
        <f>IFERROR(VLOOKUP(A86,[2]ws2204!$A:$I,8,FALSE),0)</f>
        <v>0</v>
      </c>
      <c r="M86" s="18">
        <f>IFERROR(VLOOKUP(A86,[2]ws2204!$A:$I,9,FALSE),0)</f>
        <v>0</v>
      </c>
      <c r="N86" s="18">
        <f>IFERROR(VLOOKUP(A86,[3]soaBnafar!$A:$G,4,FALSE),0)</f>
        <v>0</v>
      </c>
      <c r="O86" s="18">
        <f>IFERROR(VLOOKUP(A86,[3]soaBnafar!$A:$G,5,FALSE),0)</f>
        <v>0</v>
      </c>
      <c r="P86" s="18">
        <f>IFERROR(VLOOKUP(A86,[3]soaBnafar!$A:$G,6,FALSE),0)</f>
        <v>0</v>
      </c>
      <c r="Q86" s="18">
        <f>IFERROR(VLOOKUP(A86,[3]soaBnafar!$A:$G,7,FALSE),0)</f>
        <v>0</v>
      </c>
      <c r="R86" s="18">
        <f>IFERROR(VLOOKUP(A86,[3]soaBnafar!$A:$H,8,FALSE),0)</f>
        <v>0</v>
      </c>
      <c r="S86" s="18">
        <f>IFERROR(VLOOKUP(A86,[3]soaBnafar!$A:$I,9,FALSE),0)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97935</v>
      </c>
      <c r="E87" s="18">
        <f>IFERROR(VLOOKUP(A87,[1]Monitoramento_Base_somente_Said!$A:$J,8,FALSE),0)</f>
        <v>39455950</v>
      </c>
      <c r="F87" s="18">
        <f>IFERROR(VLOOKUP(A87,[1]Monitoramento_Base_somente_Said!$A:$J,9,FALSE),0)</f>
        <v>35211</v>
      </c>
      <c r="G87" s="18">
        <f>IFERROR(VLOOKUP(A87,[1]Monitoramento_Base_somente_Said!$A:$J,10,FALSE),0)</f>
        <v>26655581</v>
      </c>
      <c r="H87" s="18">
        <f>IFERROR(VLOOKUP(A87,[2]ws2204!$A:$I,4,FALSE),0)</f>
        <v>0</v>
      </c>
      <c r="I87" s="18">
        <f>IFERROR(VLOOKUP(A87,[2]ws2204!$A:$I,5,FALSE),0)</f>
        <v>0</v>
      </c>
      <c r="J87" s="18">
        <f>IFERROR(VLOOKUP(A87,[2]ws2204!$A:$I,6,FALSE),0)</f>
        <v>0</v>
      </c>
      <c r="K87" s="18">
        <f>IFERROR(VLOOKUP(A87,[2]ws2204!$A:$I,7,FALSE),0)</f>
        <v>0</v>
      </c>
      <c r="L87" s="18">
        <f>IFERROR(VLOOKUP(A87,[2]ws2204!$A:$I,8,FALSE),0)</f>
        <v>0</v>
      </c>
      <c r="M87" s="18">
        <f>IFERROR(VLOOKUP(A87,[2]ws2204!$A:$I,9,FALSE),0)</f>
        <v>0</v>
      </c>
      <c r="N87" s="18">
        <f>IFERROR(VLOOKUP(A87,[3]soaBnafar!$A:$G,4,FALSE),0)</f>
        <v>0</v>
      </c>
      <c r="O87" s="18">
        <f>IFERROR(VLOOKUP(A87,[3]soaBnafar!$A:$G,5,FALSE),0)</f>
        <v>0</v>
      </c>
      <c r="P87" s="18">
        <f>IFERROR(VLOOKUP(A87,[3]soaBnafar!$A:$G,6,FALSE),0)</f>
        <v>0</v>
      </c>
      <c r="Q87" s="18">
        <f>IFERROR(VLOOKUP(A87,[3]soaBnafar!$A:$G,7,FALSE),0)</f>
        <v>0</v>
      </c>
      <c r="R87" s="18">
        <f>IFERROR(VLOOKUP(A87,[3]soaBnafar!$A:$H,8,FALSE),0)</f>
        <v>0</v>
      </c>
      <c r="S87" s="18">
        <f>IFERROR(VLOOKUP(A87,[3]soaBnafar!$A:$I,9,FALSE),0)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Sim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18278780</v>
      </c>
      <c r="H88" s="18">
        <f>IFERROR(VLOOKUP(A88,[2]ws2204!$A:$I,4,FALSE),0)</f>
        <v>0</v>
      </c>
      <c r="I88" s="18">
        <f>IFERROR(VLOOKUP(A88,[2]ws2204!$A:$I,5,FALSE),0)</f>
        <v>0</v>
      </c>
      <c r="J88" s="18">
        <f>IFERROR(VLOOKUP(A88,[2]ws2204!$A:$I,6,FALSE),0)</f>
        <v>0</v>
      </c>
      <c r="K88" s="18">
        <f>IFERROR(VLOOKUP(A88,[2]ws2204!$A:$I,7,FALSE),0)</f>
        <v>0</v>
      </c>
      <c r="L88" s="18">
        <f>IFERROR(VLOOKUP(A88,[2]ws2204!$A:$I,8,FALSE),0)</f>
        <v>0</v>
      </c>
      <c r="M88" s="18">
        <f>IFERROR(VLOOKUP(A88,[2]ws2204!$A:$I,9,FALSE),0)</f>
        <v>0</v>
      </c>
      <c r="N88" s="18">
        <f>IFERROR(VLOOKUP(A88,[3]soaBnafar!$A:$G,4,FALSE),0)</f>
        <v>0</v>
      </c>
      <c r="O88" s="18">
        <f>IFERROR(VLOOKUP(A88,[3]soaBnafar!$A:$G,5,FALSE),0)</f>
        <v>0</v>
      </c>
      <c r="P88" s="18">
        <f>IFERROR(VLOOKUP(A88,[3]soaBnafar!$A:$G,6,FALSE),0)</f>
        <v>0</v>
      </c>
      <c r="Q88" s="18">
        <f>IFERROR(VLOOKUP(A88,[3]soaBnafar!$A:$G,7,FALSE),0)</f>
        <v>0</v>
      </c>
      <c r="R88" s="18">
        <f>IFERROR(VLOOKUP(A88,[3]soaBnafar!$A:$H,8,FALSE),0)</f>
        <v>0</v>
      </c>
      <c r="S88" s="18">
        <f>IFERROR(VLOOKUP(A88,[3]soaBnafar!$A:$I,9,FALSE),0)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42139</v>
      </c>
      <c r="E89" s="18">
        <f>IFERROR(VLOOKUP(A89,[1]Monitoramento_Base_somente_Said!$A:$J,8,FALSE),0)</f>
        <v>34393289</v>
      </c>
      <c r="F89" s="18">
        <f>IFERROR(VLOOKUP(A89,[1]Monitoramento_Base_somente_Said!$A:$J,9,FALSE),0)</f>
        <v>143112</v>
      </c>
      <c r="G89" s="18">
        <f>IFERROR(VLOOKUP(A89,[1]Monitoramento_Base_somente_Said!$A:$J,10,FALSE),0)</f>
        <v>20338442</v>
      </c>
      <c r="H89" s="18">
        <f>IFERROR(VLOOKUP(A89,[2]ws2204!$A:$I,4,FALSE),0)</f>
        <v>0</v>
      </c>
      <c r="I89" s="18">
        <f>IFERROR(VLOOKUP(A89,[2]ws2204!$A:$I,5,FALSE),0)</f>
        <v>0</v>
      </c>
      <c r="J89" s="18">
        <f>IFERROR(VLOOKUP(A89,[2]ws2204!$A:$I,6,FALSE),0)</f>
        <v>0</v>
      </c>
      <c r="K89" s="18">
        <f>IFERROR(VLOOKUP(A89,[2]ws2204!$A:$I,7,FALSE),0)</f>
        <v>0</v>
      </c>
      <c r="L89" s="18">
        <f>IFERROR(VLOOKUP(A89,[2]ws2204!$A:$I,8,FALSE),0)</f>
        <v>0</v>
      </c>
      <c r="M89" s="18">
        <f>IFERROR(VLOOKUP(A89,[2]ws2204!$A:$I,9,FALSE),0)</f>
        <v>0</v>
      </c>
      <c r="N89" s="18">
        <f>IFERROR(VLOOKUP(A89,[3]soaBnafar!$A:$G,4,FALSE),0)</f>
        <v>0</v>
      </c>
      <c r="O89" s="18">
        <f>IFERROR(VLOOKUP(A89,[3]soaBnafar!$A:$G,5,FALSE),0)</f>
        <v>0</v>
      </c>
      <c r="P89" s="18">
        <f>IFERROR(VLOOKUP(A89,[3]soaBnafar!$A:$G,6,FALSE),0)</f>
        <v>0</v>
      </c>
      <c r="Q89" s="18">
        <f>IFERROR(VLOOKUP(A89,[3]soaBnafar!$A:$G,7,FALSE),0)</f>
        <v>0</v>
      </c>
      <c r="R89" s="18">
        <f>IFERROR(VLOOKUP(A89,[3]soaBnafar!$A:$H,8,FALSE),0)</f>
        <v>0</v>
      </c>
      <c r="S89" s="18">
        <f>IFERROR(VLOOKUP(A89,[3]soaBnafar!$A:$I,9,FALSE),0)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230783</v>
      </c>
      <c r="E90" s="18">
        <f>IFERROR(VLOOKUP(A90,[1]Monitoramento_Base_somente_Said!$A:$J,8,FALSE),0)</f>
        <v>11998716</v>
      </c>
      <c r="F90" s="18">
        <f>IFERROR(VLOOKUP(A90,[1]Monitoramento_Base_somente_Said!$A:$J,9,FALSE),0)</f>
        <v>277896</v>
      </c>
      <c r="G90" s="18">
        <f>IFERROR(VLOOKUP(A90,[1]Monitoramento_Base_somente_Said!$A:$J,10,FALSE),0)</f>
        <v>5724368</v>
      </c>
      <c r="H90" s="18">
        <f>IFERROR(VLOOKUP(A90,[2]ws2204!$A:$I,4,FALSE),0)</f>
        <v>0</v>
      </c>
      <c r="I90" s="18">
        <f>IFERROR(VLOOKUP(A90,[2]ws2204!$A:$I,5,FALSE),0)</f>
        <v>0</v>
      </c>
      <c r="J90" s="18">
        <f>IFERROR(VLOOKUP(A90,[2]ws2204!$A:$I,6,FALSE),0)</f>
        <v>0</v>
      </c>
      <c r="K90" s="18">
        <f>IFERROR(VLOOKUP(A90,[2]ws2204!$A:$I,7,FALSE),0)</f>
        <v>0</v>
      </c>
      <c r="L90" s="18">
        <f>IFERROR(VLOOKUP(A90,[2]ws2204!$A:$I,8,FALSE),0)</f>
        <v>0</v>
      </c>
      <c r="M90" s="18">
        <f>IFERROR(VLOOKUP(A90,[2]ws2204!$A:$I,9,FALSE),0)</f>
        <v>0</v>
      </c>
      <c r="N90" s="18">
        <f>IFERROR(VLOOKUP(A90,[3]soaBnafar!$A:$G,4,FALSE),0)</f>
        <v>0</v>
      </c>
      <c r="O90" s="18">
        <f>IFERROR(VLOOKUP(A90,[3]soaBnafar!$A:$G,5,FALSE),0)</f>
        <v>0</v>
      </c>
      <c r="P90" s="18">
        <f>IFERROR(VLOOKUP(A90,[3]soaBnafar!$A:$G,6,FALSE),0)</f>
        <v>0</v>
      </c>
      <c r="Q90" s="18">
        <f>IFERROR(VLOOKUP(A90,[3]soaBnafar!$A:$G,7,FALSE),0)</f>
        <v>0</v>
      </c>
      <c r="R90" s="18">
        <f>IFERROR(VLOOKUP(A90,[3]soaBnafar!$A:$H,8,FALSE),0)</f>
        <v>0</v>
      </c>
      <c r="S90" s="18">
        <f>IFERROR(VLOOKUP(A90,[3]soaBnafar!$A:$I,9,FALSE),0)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1357158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910820</v>
      </c>
      <c r="H91" s="18">
        <f>IFERROR(VLOOKUP(A91,[2]ws2204!$A:$I,4,FALSE),0)</f>
        <v>0</v>
      </c>
      <c r="I91" s="18">
        <f>IFERROR(VLOOKUP(A91,[2]ws2204!$A:$I,5,FALSE),0)</f>
        <v>0</v>
      </c>
      <c r="J91" s="18">
        <f>IFERROR(VLOOKUP(A91,[2]ws2204!$A:$I,6,FALSE),0)</f>
        <v>0</v>
      </c>
      <c r="K91" s="18">
        <f>IFERROR(VLOOKUP(A91,[2]ws2204!$A:$I,7,FALSE),0)</f>
        <v>0</v>
      </c>
      <c r="L91" s="18">
        <f>IFERROR(VLOOKUP(A91,[2]ws2204!$A:$I,8,FALSE),0)</f>
        <v>0</v>
      </c>
      <c r="M91" s="18">
        <f>IFERROR(VLOOKUP(A91,[2]ws2204!$A:$I,9,FALSE),0)</f>
        <v>0</v>
      </c>
      <c r="N91" s="18">
        <f>IFERROR(VLOOKUP(A91,[3]soaBnafar!$A:$G,4,FALSE),0)</f>
        <v>0</v>
      </c>
      <c r="O91" s="18">
        <f>IFERROR(VLOOKUP(A91,[3]soaBnafar!$A:$G,5,FALSE),0)</f>
        <v>0</v>
      </c>
      <c r="P91" s="18">
        <f>IFERROR(VLOOKUP(A91,[3]soaBnafar!$A:$G,6,FALSE),0)</f>
        <v>0</v>
      </c>
      <c r="Q91" s="18">
        <f>IFERROR(VLOOKUP(A91,[3]soaBnafar!$A:$G,7,FALSE),0)</f>
        <v>0</v>
      </c>
      <c r="R91" s="18">
        <f>IFERROR(VLOOKUP(A91,[3]soaBnafar!$A:$H,8,FALSE),0)</f>
        <v>0</v>
      </c>
      <c r="S91" s="18">
        <f>IFERROR(VLOOKUP(A91,[3]soaBnafar!$A:$I,9,FALSE),0)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505793</v>
      </c>
      <c r="E92" s="18">
        <f>IFERROR(VLOOKUP(A92,[1]Monitoramento_Base_somente_Said!$A:$J,8,FALSE),0)</f>
        <v>157571066</v>
      </c>
      <c r="F92" s="18">
        <f>IFERROR(VLOOKUP(A92,[1]Monitoramento_Base_somente_Said!$A:$J,9,FALSE),0)</f>
        <v>878509</v>
      </c>
      <c r="G92" s="18">
        <f>IFERROR(VLOOKUP(A92,[1]Monitoramento_Base_somente_Said!$A:$J,10,FALSE),0)</f>
        <v>99043557</v>
      </c>
      <c r="H92" s="18">
        <f>IFERROR(VLOOKUP(A92,[2]ws2204!$A:$I,4,FALSE),0)</f>
        <v>0</v>
      </c>
      <c r="I92" s="18">
        <f>IFERROR(VLOOKUP(A92,[2]ws2204!$A:$I,5,FALSE),0)</f>
        <v>0</v>
      </c>
      <c r="J92" s="18">
        <f>IFERROR(VLOOKUP(A92,[2]ws2204!$A:$I,6,FALSE),0)</f>
        <v>0</v>
      </c>
      <c r="K92" s="18">
        <f>IFERROR(VLOOKUP(A92,[2]ws2204!$A:$I,7,FALSE),0)</f>
        <v>0</v>
      </c>
      <c r="L92" s="18">
        <f>IFERROR(VLOOKUP(A92,[2]ws2204!$A:$I,8,FALSE),0)</f>
        <v>0</v>
      </c>
      <c r="M92" s="18">
        <f>IFERROR(VLOOKUP(A92,[2]ws2204!$A:$I,9,FALSE),0)</f>
        <v>0</v>
      </c>
      <c r="N92" s="18">
        <f>IFERROR(VLOOKUP(A92,[3]soaBnafar!$A:$G,4,FALSE),0)</f>
        <v>0</v>
      </c>
      <c r="O92" s="18">
        <f>IFERROR(VLOOKUP(A92,[3]soaBnafar!$A:$G,5,FALSE),0)</f>
        <v>0</v>
      </c>
      <c r="P92" s="18">
        <f>IFERROR(VLOOKUP(A92,[3]soaBnafar!$A:$G,6,FALSE),0)</f>
        <v>0</v>
      </c>
      <c r="Q92" s="18">
        <f>IFERROR(VLOOKUP(A92,[3]soaBnafar!$A:$G,7,FALSE),0)</f>
        <v>0</v>
      </c>
      <c r="R92" s="18">
        <f>IFERROR(VLOOKUP(A92,[3]soaBnafar!$A:$H,8,FALSE),0)</f>
        <v>0</v>
      </c>
      <c r="S92" s="18">
        <f>IFERROR(VLOOKUP(A92,[3]soaBnafar!$A:$I,9,FALSE),0)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377742</v>
      </c>
      <c r="E93" s="18">
        <f>IFERROR(VLOOKUP(A93,[1]Monitoramento_Base_somente_Said!$A:$J,8,FALSE),0)</f>
        <v>81764040</v>
      </c>
      <c r="F93" s="18">
        <f>IFERROR(VLOOKUP(A93,[1]Monitoramento_Base_somente_Said!$A:$J,9,FALSE),0)</f>
        <v>131712</v>
      </c>
      <c r="G93" s="18">
        <f>IFERROR(VLOOKUP(A93,[1]Monitoramento_Base_somente_Said!$A:$J,10,FALSE),0)</f>
        <v>49525697</v>
      </c>
      <c r="H93" s="18">
        <f>IFERROR(VLOOKUP(A93,[2]ws2204!$A:$I,4,FALSE),0)</f>
        <v>0</v>
      </c>
      <c r="I93" s="18">
        <f>IFERROR(VLOOKUP(A93,[2]ws2204!$A:$I,5,FALSE),0)</f>
        <v>0</v>
      </c>
      <c r="J93" s="18">
        <f>IFERROR(VLOOKUP(A93,[2]ws2204!$A:$I,6,FALSE),0)</f>
        <v>0</v>
      </c>
      <c r="K93" s="18">
        <f>IFERROR(VLOOKUP(A93,[2]ws2204!$A:$I,7,FALSE),0)</f>
        <v>0</v>
      </c>
      <c r="L93" s="18">
        <f>IFERROR(VLOOKUP(A93,[2]ws2204!$A:$I,8,FALSE),0)</f>
        <v>0</v>
      </c>
      <c r="M93" s="18">
        <f>IFERROR(VLOOKUP(A93,[2]ws2204!$A:$I,9,FALSE),0)</f>
        <v>0</v>
      </c>
      <c r="N93" s="18">
        <f>IFERROR(VLOOKUP(A93,[3]soaBnafar!$A:$G,4,FALSE),0)</f>
        <v>0</v>
      </c>
      <c r="O93" s="18">
        <f>IFERROR(VLOOKUP(A93,[3]soaBnafar!$A:$G,5,FALSE),0)</f>
        <v>0</v>
      </c>
      <c r="P93" s="18">
        <f>IFERROR(VLOOKUP(A93,[3]soaBnafar!$A:$G,6,FALSE),0)</f>
        <v>0</v>
      </c>
      <c r="Q93" s="18">
        <f>IFERROR(VLOOKUP(A93,[3]soaBnafar!$A:$G,7,FALSE),0)</f>
        <v>0</v>
      </c>
      <c r="R93" s="18">
        <f>IFERROR(VLOOKUP(A93,[3]soaBnafar!$A:$H,8,FALSE),0)</f>
        <v>0</v>
      </c>
      <c r="S93" s="18">
        <f>IFERROR(VLOOKUP(A93,[3]soaBnafar!$A:$I,9,FALSE),0)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12628457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8064940</v>
      </c>
      <c r="H94" s="18">
        <f>IFERROR(VLOOKUP(A94,[2]ws2204!$A:$I,4,FALSE),0)</f>
        <v>0</v>
      </c>
      <c r="I94" s="18">
        <f>IFERROR(VLOOKUP(A94,[2]ws2204!$A:$I,5,FALSE),0)</f>
        <v>0</v>
      </c>
      <c r="J94" s="18">
        <f>IFERROR(VLOOKUP(A94,[2]ws2204!$A:$I,6,FALSE),0)</f>
        <v>0</v>
      </c>
      <c r="K94" s="18">
        <f>IFERROR(VLOOKUP(A94,[2]ws2204!$A:$I,7,FALSE),0)</f>
        <v>0</v>
      </c>
      <c r="L94" s="18">
        <f>IFERROR(VLOOKUP(A94,[2]ws2204!$A:$I,8,FALSE),0)</f>
        <v>0</v>
      </c>
      <c r="M94" s="18">
        <f>IFERROR(VLOOKUP(A94,[2]ws2204!$A:$I,9,FALSE),0)</f>
        <v>0</v>
      </c>
      <c r="N94" s="18">
        <f>IFERROR(VLOOKUP(A94,[3]soaBnafar!$A:$G,4,FALSE),0)</f>
        <v>0</v>
      </c>
      <c r="O94" s="18">
        <f>IFERROR(VLOOKUP(A94,[3]soaBnafar!$A:$G,5,FALSE),0)</f>
        <v>0</v>
      </c>
      <c r="P94" s="18">
        <f>IFERROR(VLOOKUP(A94,[3]soaBnafar!$A:$G,6,FALSE),0)</f>
        <v>0</v>
      </c>
      <c r="Q94" s="18">
        <f>IFERROR(VLOOKUP(A94,[3]soaBnafar!$A:$G,7,FALSE),0)</f>
        <v>0</v>
      </c>
      <c r="R94" s="18">
        <f>IFERROR(VLOOKUP(A94,[3]soaBnafar!$A:$H,8,FALSE),0)</f>
        <v>0</v>
      </c>
      <c r="S94" s="18">
        <f>IFERROR(VLOOKUP(A94,[3]soaBnafar!$A:$I,9,FALSE),0)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182206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213330</v>
      </c>
      <c r="E95" s="18">
        <f>IFERROR(VLOOKUP(A95,[1]Monitoramento_Base_somente_Said!$A:$J,8,FALSE),0)</f>
        <v>30088797</v>
      </c>
      <c r="F95" s="18">
        <f>IFERROR(VLOOKUP(A95,[1]Monitoramento_Base_somente_Said!$A:$J,9,FALSE),0)</f>
        <v>99495</v>
      </c>
      <c r="G95" s="18">
        <f>IFERROR(VLOOKUP(A95,[1]Monitoramento_Base_somente_Said!$A:$J,10,FALSE),0)</f>
        <v>18453754</v>
      </c>
      <c r="H95" s="18">
        <f>IFERROR(VLOOKUP(A95,[2]ws2204!$A:$I,4,FALSE),0)</f>
        <v>0</v>
      </c>
      <c r="I95" s="18">
        <f>IFERROR(VLOOKUP(A95,[2]ws2204!$A:$I,5,FALSE),0)</f>
        <v>0</v>
      </c>
      <c r="J95" s="18">
        <f>IFERROR(VLOOKUP(A95,[2]ws2204!$A:$I,6,FALSE),0)</f>
        <v>0</v>
      </c>
      <c r="K95" s="18">
        <f>IFERROR(VLOOKUP(A95,[2]ws2204!$A:$I,7,FALSE),0)</f>
        <v>0</v>
      </c>
      <c r="L95" s="18">
        <f>IFERROR(VLOOKUP(A95,[2]ws2204!$A:$I,8,FALSE),0)</f>
        <v>0</v>
      </c>
      <c r="M95" s="18">
        <f>IFERROR(VLOOKUP(A95,[2]ws2204!$A:$I,9,FALSE),0)</f>
        <v>0</v>
      </c>
      <c r="N95" s="18">
        <f>IFERROR(VLOOKUP(A95,[3]soaBnafar!$A:$G,4,FALSE),0)</f>
        <v>0</v>
      </c>
      <c r="O95" s="18">
        <f>IFERROR(VLOOKUP(A95,[3]soaBnafar!$A:$G,5,FALSE),0)</f>
        <v>0</v>
      </c>
      <c r="P95" s="18">
        <f>IFERROR(VLOOKUP(A95,[3]soaBnafar!$A:$G,6,FALSE),0)</f>
        <v>0</v>
      </c>
      <c r="Q95" s="18">
        <f>IFERROR(VLOOKUP(A95,[3]soaBnafar!$A:$G,7,FALSE),0)</f>
        <v>0</v>
      </c>
      <c r="R95" s="18">
        <f>IFERROR(VLOOKUP(A95,[3]soaBnafar!$A:$H,8,FALSE),0)</f>
        <v>0</v>
      </c>
      <c r="S95" s="18">
        <f>IFERROR(VLOOKUP(A95,[3]soaBnafar!$A:$I,9,FALSE),0)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1024562087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739649202</v>
      </c>
      <c r="H96" s="18">
        <f>IFERROR(VLOOKUP(A96,[2]ws2204!$A:$I,4,FALSE),0)</f>
        <v>0</v>
      </c>
      <c r="I96" s="18">
        <f>IFERROR(VLOOKUP(A96,[2]ws2204!$A:$I,5,FALSE),0)</f>
        <v>0</v>
      </c>
      <c r="J96" s="18">
        <f>IFERROR(VLOOKUP(A96,[2]ws2204!$A:$I,6,FALSE),0)</f>
        <v>0</v>
      </c>
      <c r="K96" s="18">
        <f>IFERROR(VLOOKUP(A96,[2]ws2204!$A:$I,7,FALSE),0)</f>
        <v>0</v>
      </c>
      <c r="L96" s="18">
        <f>IFERROR(VLOOKUP(A96,[2]ws2204!$A:$I,8,FALSE),0)</f>
        <v>0</v>
      </c>
      <c r="M96" s="18">
        <f>IFERROR(VLOOKUP(A96,[2]ws2204!$A:$I,9,FALSE),0)</f>
        <v>0</v>
      </c>
      <c r="N96" s="18">
        <f>IFERROR(VLOOKUP(A96,[3]soaBnafar!$A:$G,4,FALSE),0)</f>
        <v>0</v>
      </c>
      <c r="O96" s="18">
        <f>IFERROR(VLOOKUP(A96,[3]soaBnafar!$A:$G,5,FALSE),0)</f>
        <v>0</v>
      </c>
      <c r="P96" s="18">
        <f>IFERROR(VLOOKUP(A96,[3]soaBnafar!$A:$G,6,FALSE),0)</f>
        <v>0</v>
      </c>
      <c r="Q96" s="18">
        <f>IFERROR(VLOOKUP(A96,[3]soaBnafar!$A:$G,7,FALSE),0)</f>
        <v>0</v>
      </c>
      <c r="R96" s="18">
        <f>IFERROR(VLOOKUP(A96,[3]soaBnafar!$A:$H,8,FALSE),0)</f>
        <v>0</v>
      </c>
      <c r="S96" s="18">
        <f>IFERROR(VLOOKUP(A96,[3]soaBnafar!$A:$I,9,FALSE),0)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11525</v>
      </c>
      <c r="E97" s="18">
        <f>IFERROR(VLOOKUP(A97,[1]Monitoramento_Base_somente_Said!$A:$J,8,FALSE),0)</f>
        <v>21996472</v>
      </c>
      <c r="F97" s="18">
        <f>IFERROR(VLOOKUP(A97,[1]Monitoramento_Base_somente_Said!$A:$J,9,FALSE),0)</f>
        <v>1265</v>
      </c>
      <c r="G97" s="18">
        <f>IFERROR(VLOOKUP(A97,[1]Monitoramento_Base_somente_Said!$A:$J,10,FALSE),0)</f>
        <v>15464775</v>
      </c>
      <c r="H97" s="18">
        <f>IFERROR(VLOOKUP(A97,[2]ws2204!$A:$I,4,FALSE),0)</f>
        <v>0</v>
      </c>
      <c r="I97" s="18">
        <f>IFERROR(VLOOKUP(A97,[2]ws2204!$A:$I,5,FALSE),0)</f>
        <v>0</v>
      </c>
      <c r="J97" s="18">
        <f>IFERROR(VLOOKUP(A97,[2]ws2204!$A:$I,6,FALSE),0)</f>
        <v>0</v>
      </c>
      <c r="K97" s="18">
        <f>IFERROR(VLOOKUP(A97,[2]ws2204!$A:$I,7,FALSE),0)</f>
        <v>0</v>
      </c>
      <c r="L97" s="18">
        <f>IFERROR(VLOOKUP(A97,[2]ws2204!$A:$I,8,FALSE),0)</f>
        <v>0</v>
      </c>
      <c r="M97" s="18">
        <f>IFERROR(VLOOKUP(A97,[2]ws2204!$A:$I,9,FALSE),0)</f>
        <v>0</v>
      </c>
      <c r="N97" s="18">
        <f>IFERROR(VLOOKUP(A97,[3]soaBnafar!$A:$G,4,FALSE),0)</f>
        <v>0</v>
      </c>
      <c r="O97" s="18">
        <f>IFERROR(VLOOKUP(A97,[3]soaBnafar!$A:$G,5,FALSE),0)</f>
        <v>0</v>
      </c>
      <c r="P97" s="18">
        <f>IFERROR(VLOOKUP(A97,[3]soaBnafar!$A:$G,6,FALSE),0)</f>
        <v>0</v>
      </c>
      <c r="Q97" s="18">
        <f>IFERROR(VLOOKUP(A97,[3]soaBnafar!$A:$G,7,FALSE),0)</f>
        <v>0</v>
      </c>
      <c r="R97" s="18">
        <f>IFERROR(VLOOKUP(A97,[3]soaBnafar!$A:$H,8,FALSE),0)</f>
        <v>0</v>
      </c>
      <c r="S97" s="18">
        <f>IFERROR(VLOOKUP(A97,[3]soaBnafar!$A:$I,9,FALSE),0)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1285915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1228938</v>
      </c>
      <c r="E98" s="18">
        <f>IFERROR(VLOOKUP(A98,[1]Monitoramento_Base_somente_Said!$A:$J,8,FALSE),0)</f>
        <v>213371077</v>
      </c>
      <c r="F98" s="18">
        <f>IFERROR(VLOOKUP(A98,[1]Monitoramento_Base_somente_Said!$A:$J,9,FALSE),0)</f>
        <v>1020174</v>
      </c>
      <c r="G98" s="18">
        <f>IFERROR(VLOOKUP(A98,[1]Monitoramento_Base_somente_Said!$A:$J,10,FALSE),0)</f>
        <v>120391960</v>
      </c>
      <c r="H98" s="18">
        <f>IFERROR(VLOOKUP(A98,[2]ws2204!$A:$I,4,FALSE),0)</f>
        <v>0</v>
      </c>
      <c r="I98" s="18">
        <f>IFERROR(VLOOKUP(A98,[2]ws2204!$A:$I,5,FALSE),0)</f>
        <v>0</v>
      </c>
      <c r="J98" s="18">
        <f>IFERROR(VLOOKUP(A98,[2]ws2204!$A:$I,6,FALSE),0)</f>
        <v>0</v>
      </c>
      <c r="K98" s="18">
        <f>IFERROR(VLOOKUP(A98,[2]ws2204!$A:$I,7,FALSE),0)</f>
        <v>0</v>
      </c>
      <c r="L98" s="18">
        <f>IFERROR(VLOOKUP(A98,[2]ws2204!$A:$I,8,FALSE),0)</f>
        <v>0</v>
      </c>
      <c r="M98" s="18">
        <f>IFERROR(VLOOKUP(A98,[2]ws2204!$A:$I,9,FALSE),0)</f>
        <v>0</v>
      </c>
      <c r="N98" s="18">
        <f>IFERROR(VLOOKUP(A98,[3]soaBnafar!$A:$G,4,FALSE),0)</f>
        <v>0</v>
      </c>
      <c r="O98" s="18">
        <f>IFERROR(VLOOKUP(A98,[3]soaBnafar!$A:$G,5,FALSE),0)</f>
        <v>0</v>
      </c>
      <c r="P98" s="18">
        <f>IFERROR(VLOOKUP(A98,[3]soaBnafar!$A:$G,6,FALSE),0)</f>
        <v>0</v>
      </c>
      <c r="Q98" s="18">
        <f>IFERROR(VLOOKUP(A98,[3]soaBnafar!$A:$G,7,FALSE),0)</f>
        <v>0</v>
      </c>
      <c r="R98" s="18">
        <f>IFERROR(VLOOKUP(A98,[3]soaBnafar!$A:$H,8,FALSE),0)</f>
        <v>0</v>
      </c>
      <c r="S98" s="18">
        <f>IFERROR(VLOOKUP(A98,[3]soaBnafar!$A:$I,9,FALSE),0)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319859</v>
      </c>
      <c r="E99" s="18">
        <f>IFERROR(VLOOKUP(A99,[1]Monitoramento_Base_somente_Said!$A:$J,8,FALSE),0)</f>
        <v>58308117</v>
      </c>
      <c r="F99" s="18">
        <f>IFERROR(VLOOKUP(A99,[1]Monitoramento_Base_somente_Said!$A:$J,9,FALSE),0)</f>
        <v>115356</v>
      </c>
      <c r="G99" s="18">
        <f>IFERROR(VLOOKUP(A99,[1]Monitoramento_Base_somente_Said!$A:$J,10,FALSE),0)</f>
        <v>35493953</v>
      </c>
      <c r="H99" s="18">
        <f>IFERROR(VLOOKUP(A99,[2]ws2204!$A:$I,4,FALSE),0)</f>
        <v>0</v>
      </c>
      <c r="I99" s="18">
        <f>IFERROR(VLOOKUP(A99,[2]ws2204!$A:$I,5,FALSE),0)</f>
        <v>0</v>
      </c>
      <c r="J99" s="18">
        <f>IFERROR(VLOOKUP(A99,[2]ws2204!$A:$I,6,FALSE),0)</f>
        <v>0</v>
      </c>
      <c r="K99" s="18">
        <f>IFERROR(VLOOKUP(A99,[2]ws2204!$A:$I,7,FALSE),0)</f>
        <v>0</v>
      </c>
      <c r="L99" s="18">
        <f>IFERROR(VLOOKUP(A99,[2]ws2204!$A:$I,8,FALSE),0)</f>
        <v>0</v>
      </c>
      <c r="M99" s="18">
        <f>IFERROR(VLOOKUP(A99,[2]ws2204!$A:$I,9,FALSE),0)</f>
        <v>0</v>
      </c>
      <c r="N99" s="18">
        <f>IFERROR(VLOOKUP(A99,[3]soaBnafar!$A:$G,4,FALSE),0)</f>
        <v>0</v>
      </c>
      <c r="O99" s="18">
        <f>IFERROR(VLOOKUP(A99,[3]soaBnafar!$A:$G,5,FALSE),0)</f>
        <v>0</v>
      </c>
      <c r="P99" s="18">
        <f>IFERROR(VLOOKUP(A99,[3]soaBnafar!$A:$G,6,FALSE),0)</f>
        <v>0</v>
      </c>
      <c r="Q99" s="18">
        <f>IFERROR(VLOOKUP(A99,[3]soaBnafar!$A:$G,7,FALSE),0)</f>
        <v>0</v>
      </c>
      <c r="R99" s="18">
        <f>IFERROR(VLOOKUP(A99,[3]soaBnafar!$A:$H,8,FALSE),0)</f>
        <v>0</v>
      </c>
      <c r="S99" s="18">
        <f>IFERROR(VLOOKUP(A99,[3]soaBnafar!$A:$I,9,FALSE),0)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287896</v>
      </c>
      <c r="E100" s="18">
        <f>IFERROR(VLOOKUP(A100,[1]Monitoramento_Base_somente_Said!$A:$J,8,FALSE),0)</f>
        <v>85566270</v>
      </c>
      <c r="F100" s="18">
        <f>IFERROR(VLOOKUP(A100,[1]Monitoramento_Base_somente_Said!$A:$J,9,FALSE),0)</f>
        <v>25170</v>
      </c>
      <c r="G100" s="18">
        <f>IFERROR(VLOOKUP(A100,[1]Monitoramento_Base_somente_Said!$A:$J,10,FALSE),0)</f>
        <v>55258290</v>
      </c>
      <c r="H100" s="18">
        <f>IFERROR(VLOOKUP(A100,[2]ws2204!$A:$I,4,FALSE),0)</f>
        <v>0</v>
      </c>
      <c r="I100" s="18">
        <f>IFERROR(VLOOKUP(A100,[2]ws2204!$A:$I,5,FALSE),0)</f>
        <v>0</v>
      </c>
      <c r="J100" s="18">
        <f>IFERROR(VLOOKUP(A100,[2]ws2204!$A:$I,6,FALSE),0)</f>
        <v>0</v>
      </c>
      <c r="K100" s="18">
        <f>IFERROR(VLOOKUP(A100,[2]ws2204!$A:$I,7,FALSE),0)</f>
        <v>0</v>
      </c>
      <c r="L100" s="18">
        <f>IFERROR(VLOOKUP(A100,[2]ws2204!$A:$I,8,FALSE),0)</f>
        <v>0</v>
      </c>
      <c r="M100" s="18">
        <f>IFERROR(VLOOKUP(A100,[2]ws2204!$A:$I,9,FALSE),0)</f>
        <v>0</v>
      </c>
      <c r="N100" s="18">
        <f>IFERROR(VLOOKUP(A100,[3]soaBnafar!$A:$G,4,FALSE),0)</f>
        <v>0</v>
      </c>
      <c r="O100" s="18">
        <f>IFERROR(VLOOKUP(A100,[3]soaBnafar!$A:$G,5,FALSE),0)</f>
        <v>0</v>
      </c>
      <c r="P100" s="18">
        <f>IFERROR(VLOOKUP(A100,[3]soaBnafar!$A:$G,6,FALSE),0)</f>
        <v>0</v>
      </c>
      <c r="Q100" s="18">
        <f>IFERROR(VLOOKUP(A100,[3]soaBnafar!$A:$G,7,FALSE),0)</f>
        <v>0</v>
      </c>
      <c r="R100" s="18">
        <f>IFERROR(VLOOKUP(A100,[3]soaBnafar!$A:$H,8,FALSE),0)</f>
        <v>198</v>
      </c>
      <c r="S100" s="18">
        <f>IFERROR(VLOOKUP(A100,[3]soaBnafar!$A:$I,9,FALSE),0)</f>
        <v>5294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1523070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1015380</v>
      </c>
      <c r="H101" s="18">
        <f>IFERROR(VLOOKUP(A101,[2]ws2204!$A:$I,4,FALSE),0)</f>
        <v>0</v>
      </c>
      <c r="I101" s="18">
        <f>IFERROR(VLOOKUP(A101,[2]ws2204!$A:$I,5,FALSE),0)</f>
        <v>0</v>
      </c>
      <c r="J101" s="18">
        <f>IFERROR(VLOOKUP(A101,[2]ws2204!$A:$I,6,FALSE),0)</f>
        <v>0</v>
      </c>
      <c r="K101" s="18">
        <f>IFERROR(VLOOKUP(A101,[2]ws2204!$A:$I,7,FALSE),0)</f>
        <v>0</v>
      </c>
      <c r="L101" s="18">
        <f>IFERROR(VLOOKUP(A101,[2]ws2204!$A:$I,8,FALSE),0)</f>
        <v>0</v>
      </c>
      <c r="M101" s="18">
        <f>IFERROR(VLOOKUP(A101,[2]ws2204!$A:$I,9,FALSE),0)</f>
        <v>0</v>
      </c>
      <c r="N101" s="18">
        <f>IFERROR(VLOOKUP(A101,[3]soaBnafar!$A:$G,4,FALSE),0)</f>
        <v>0</v>
      </c>
      <c r="O101" s="18">
        <f>IFERROR(VLOOKUP(A101,[3]soaBnafar!$A:$G,5,FALSE),0)</f>
        <v>0</v>
      </c>
      <c r="P101" s="18">
        <f>IFERROR(VLOOKUP(A101,[3]soaBnafar!$A:$G,6,FALSE),0)</f>
        <v>0</v>
      </c>
      <c r="Q101" s="18">
        <f>IFERROR(VLOOKUP(A101,[3]soaBnafar!$A:$G,7,FALSE),0)</f>
        <v>0</v>
      </c>
      <c r="R101" s="18">
        <f>IFERROR(VLOOKUP(A101,[3]soaBnafar!$A:$H,8,FALSE),0)</f>
        <v>0</v>
      </c>
      <c r="S101" s="18">
        <f>IFERROR(VLOOKUP(A101,[3]soaBnafar!$A:$I,9,FALSE),0)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3543930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2362620</v>
      </c>
      <c r="H102" s="18">
        <f>IFERROR(VLOOKUP(A102,[2]ws2204!$A:$I,4,FALSE),0)</f>
        <v>0</v>
      </c>
      <c r="I102" s="18">
        <f>IFERROR(VLOOKUP(A102,[2]ws2204!$A:$I,5,FALSE),0)</f>
        <v>0</v>
      </c>
      <c r="J102" s="18">
        <f>IFERROR(VLOOKUP(A102,[2]ws2204!$A:$I,6,FALSE),0)</f>
        <v>0</v>
      </c>
      <c r="K102" s="18">
        <f>IFERROR(VLOOKUP(A102,[2]ws2204!$A:$I,7,FALSE),0)</f>
        <v>0</v>
      </c>
      <c r="L102" s="18">
        <f>IFERROR(VLOOKUP(A102,[2]ws2204!$A:$I,8,FALSE),0)</f>
        <v>0</v>
      </c>
      <c r="M102" s="18">
        <f>IFERROR(VLOOKUP(A102,[2]ws2204!$A:$I,9,FALSE),0)</f>
        <v>0</v>
      </c>
      <c r="N102" s="18">
        <f>IFERROR(VLOOKUP(A102,[3]soaBnafar!$A:$G,4,FALSE),0)</f>
        <v>0</v>
      </c>
      <c r="O102" s="18">
        <f>IFERROR(VLOOKUP(A102,[3]soaBnafar!$A:$G,5,FALSE),0)</f>
        <v>0</v>
      </c>
      <c r="P102" s="18">
        <f>IFERROR(VLOOKUP(A102,[3]soaBnafar!$A:$G,6,FALSE),0)</f>
        <v>0</v>
      </c>
      <c r="Q102" s="18">
        <f>IFERROR(VLOOKUP(A102,[3]soaBnafar!$A:$G,7,FALSE),0)</f>
        <v>0</v>
      </c>
      <c r="R102" s="18">
        <f>IFERROR(VLOOKUP(A102,[3]soaBnafar!$A:$H,8,FALSE),0)</f>
        <v>0</v>
      </c>
      <c r="S102" s="18">
        <f>IFERROR(VLOOKUP(A102,[3]soaBnafar!$A:$I,9,FALSE),0)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61238302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39179985</v>
      </c>
      <c r="H103" s="18">
        <f>IFERROR(VLOOKUP(A103,[2]ws2204!$A:$I,4,FALSE),0)</f>
        <v>0</v>
      </c>
      <c r="I103" s="18">
        <f>IFERROR(VLOOKUP(A103,[2]ws2204!$A:$I,5,FALSE),0)</f>
        <v>0</v>
      </c>
      <c r="J103" s="18">
        <f>IFERROR(VLOOKUP(A103,[2]ws2204!$A:$I,6,FALSE),0)</f>
        <v>0</v>
      </c>
      <c r="K103" s="18">
        <f>IFERROR(VLOOKUP(A103,[2]ws2204!$A:$I,7,FALSE),0)</f>
        <v>0</v>
      </c>
      <c r="L103" s="18">
        <f>IFERROR(VLOOKUP(A103,[2]ws2204!$A:$I,8,FALSE),0)</f>
        <v>0</v>
      </c>
      <c r="M103" s="18">
        <f>IFERROR(VLOOKUP(A103,[2]ws2204!$A:$I,9,FALSE),0)</f>
        <v>0</v>
      </c>
      <c r="N103" s="18">
        <f>IFERROR(VLOOKUP(A103,[3]soaBnafar!$A:$G,4,FALSE),0)</f>
        <v>0</v>
      </c>
      <c r="O103" s="18">
        <f>IFERROR(VLOOKUP(A103,[3]soaBnafar!$A:$G,5,FALSE),0)</f>
        <v>0</v>
      </c>
      <c r="P103" s="18">
        <f>IFERROR(VLOOKUP(A103,[3]soaBnafar!$A:$G,6,FALSE),0)</f>
        <v>0</v>
      </c>
      <c r="Q103" s="18">
        <f>IFERROR(VLOOKUP(A103,[3]soaBnafar!$A:$G,7,FALSE),0)</f>
        <v>0</v>
      </c>
      <c r="R103" s="18">
        <f>IFERROR(VLOOKUP(A103,[3]soaBnafar!$A:$H,8,FALSE),0)</f>
        <v>0</v>
      </c>
      <c r="S103" s="18">
        <f>IFERROR(VLOOKUP(A103,[3]soaBnafar!$A:$I,9,FALSE),0)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480793</v>
      </c>
      <c r="E104" s="18">
        <f>IFERROR(VLOOKUP(A104,[1]Monitoramento_Base_somente_Said!$A:$J,8,FALSE),0)</f>
        <v>24481017</v>
      </c>
      <c r="F104" s="18">
        <f>IFERROR(VLOOKUP(A104,[1]Monitoramento_Base_somente_Said!$A:$J,9,FALSE),0)</f>
        <v>260138</v>
      </c>
      <c r="G104" s="18">
        <f>IFERROR(VLOOKUP(A104,[1]Monitoramento_Base_somente_Said!$A:$J,10,FALSE),0)</f>
        <v>13749059</v>
      </c>
      <c r="H104" s="18">
        <f>IFERROR(VLOOKUP(A104,[2]ws2204!$A:$I,4,FALSE),0)</f>
        <v>0</v>
      </c>
      <c r="I104" s="18">
        <f>IFERROR(VLOOKUP(A104,[2]ws2204!$A:$I,5,FALSE),0)</f>
        <v>0</v>
      </c>
      <c r="J104" s="18">
        <f>IFERROR(VLOOKUP(A104,[2]ws2204!$A:$I,6,FALSE),0)</f>
        <v>0</v>
      </c>
      <c r="K104" s="18">
        <f>IFERROR(VLOOKUP(A104,[2]ws2204!$A:$I,7,FALSE),0)</f>
        <v>0</v>
      </c>
      <c r="L104" s="18">
        <f>IFERROR(VLOOKUP(A104,[2]ws2204!$A:$I,8,FALSE),0)</f>
        <v>0</v>
      </c>
      <c r="M104" s="18">
        <f>IFERROR(VLOOKUP(A104,[2]ws2204!$A:$I,9,FALSE),0)</f>
        <v>0</v>
      </c>
      <c r="N104" s="18">
        <f>IFERROR(VLOOKUP(A104,[3]soaBnafar!$A:$G,4,FALSE),0)</f>
        <v>0</v>
      </c>
      <c r="O104" s="18">
        <f>IFERROR(VLOOKUP(A104,[3]soaBnafar!$A:$G,5,FALSE),0)</f>
        <v>0</v>
      </c>
      <c r="P104" s="18">
        <f>IFERROR(VLOOKUP(A104,[3]soaBnafar!$A:$G,6,FALSE),0)</f>
        <v>0</v>
      </c>
      <c r="Q104" s="18">
        <f>IFERROR(VLOOKUP(A104,[3]soaBnafar!$A:$G,7,FALSE),0)</f>
        <v>0</v>
      </c>
      <c r="R104" s="18">
        <f>IFERROR(VLOOKUP(A104,[3]soaBnafar!$A:$H,8,FALSE),0)</f>
        <v>0</v>
      </c>
      <c r="S104" s="18">
        <f>IFERROR(VLOOKUP(A104,[3]soaBnafar!$A:$I,9,FALSE),0)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150</v>
      </c>
      <c r="E105" s="18">
        <f>IFERROR(VLOOKUP(A105,[1]Monitoramento_Base_somente_Said!$A:$J,8,FALSE),0)</f>
        <v>28600804</v>
      </c>
      <c r="F105" s="18">
        <f>IFERROR(VLOOKUP(A105,[1]Monitoramento_Base_somente_Said!$A:$J,9,FALSE),0)</f>
        <v>32852</v>
      </c>
      <c r="G105" s="18">
        <f>IFERROR(VLOOKUP(A105,[1]Monitoramento_Base_somente_Said!$A:$J,10,FALSE),0)</f>
        <v>18899100</v>
      </c>
      <c r="H105" s="18">
        <f>IFERROR(VLOOKUP(A105,[2]ws2204!$A:$I,4,FALSE),0)</f>
        <v>0</v>
      </c>
      <c r="I105" s="18">
        <f>IFERROR(VLOOKUP(A105,[2]ws2204!$A:$I,5,FALSE),0)</f>
        <v>0</v>
      </c>
      <c r="J105" s="18">
        <f>IFERROR(VLOOKUP(A105,[2]ws2204!$A:$I,6,FALSE),0)</f>
        <v>0</v>
      </c>
      <c r="K105" s="18">
        <f>IFERROR(VLOOKUP(A105,[2]ws2204!$A:$I,7,FALSE),0)</f>
        <v>0</v>
      </c>
      <c r="L105" s="18">
        <f>IFERROR(VLOOKUP(A105,[2]ws2204!$A:$I,8,FALSE),0)</f>
        <v>0</v>
      </c>
      <c r="M105" s="18">
        <f>IFERROR(VLOOKUP(A105,[2]ws2204!$A:$I,9,FALSE),0)</f>
        <v>0</v>
      </c>
      <c r="N105" s="18">
        <f>IFERROR(VLOOKUP(A105,[3]soaBnafar!$A:$G,4,FALSE),0)</f>
        <v>0</v>
      </c>
      <c r="O105" s="18">
        <f>IFERROR(VLOOKUP(A105,[3]soaBnafar!$A:$G,5,FALSE),0)</f>
        <v>0</v>
      </c>
      <c r="P105" s="18">
        <f>IFERROR(VLOOKUP(A105,[3]soaBnafar!$A:$G,6,FALSE),0)</f>
        <v>0</v>
      </c>
      <c r="Q105" s="18">
        <f>IFERROR(VLOOKUP(A105,[3]soaBnafar!$A:$G,7,FALSE),0)</f>
        <v>0</v>
      </c>
      <c r="R105" s="18">
        <f>IFERROR(VLOOKUP(A105,[3]soaBnafar!$A:$H,8,FALSE),0)</f>
        <v>0</v>
      </c>
      <c r="S105" s="18">
        <f>IFERROR(VLOOKUP(A105,[3]soaBnafar!$A:$I,9,FALSE),0)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Sim</v>
      </c>
      <c r="W105" s="18" t="str">
        <f t="shared" si="10"/>
        <v>Sim</v>
      </c>
      <c r="X105" s="18" t="str">
        <f t="shared" si="11"/>
        <v>Sim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179636</v>
      </c>
      <c r="E106" s="18">
        <f>IFERROR(VLOOKUP(A106,[1]Monitoramento_Base_somente_Said!$A:$J,8,FALSE),0)</f>
        <v>42962944</v>
      </c>
      <c r="F106" s="18">
        <f>IFERROR(VLOOKUP(A106,[1]Monitoramento_Base_somente_Said!$A:$J,9,FALSE),0)</f>
        <v>148583</v>
      </c>
      <c r="G106" s="18">
        <f>IFERROR(VLOOKUP(A106,[1]Monitoramento_Base_somente_Said!$A:$J,10,FALSE),0)</f>
        <v>27821090</v>
      </c>
      <c r="H106" s="18">
        <f>IFERROR(VLOOKUP(A106,[2]ws2204!$A:$I,4,FALSE),0)</f>
        <v>0</v>
      </c>
      <c r="I106" s="18">
        <f>IFERROR(VLOOKUP(A106,[2]ws2204!$A:$I,5,FALSE),0)</f>
        <v>0</v>
      </c>
      <c r="J106" s="18">
        <f>IFERROR(VLOOKUP(A106,[2]ws2204!$A:$I,6,FALSE),0)</f>
        <v>0</v>
      </c>
      <c r="K106" s="18">
        <f>IFERROR(VLOOKUP(A106,[2]ws2204!$A:$I,7,FALSE),0)</f>
        <v>0</v>
      </c>
      <c r="L106" s="18">
        <f>IFERROR(VLOOKUP(A106,[2]ws2204!$A:$I,8,FALSE),0)</f>
        <v>0</v>
      </c>
      <c r="M106" s="18">
        <f>IFERROR(VLOOKUP(A106,[2]ws2204!$A:$I,9,FALSE),0)</f>
        <v>0</v>
      </c>
      <c r="N106" s="18">
        <f>IFERROR(VLOOKUP(A106,[3]soaBnafar!$A:$G,4,FALSE),0)</f>
        <v>0</v>
      </c>
      <c r="O106" s="18">
        <f>IFERROR(VLOOKUP(A106,[3]soaBnafar!$A:$G,5,FALSE),0)</f>
        <v>0</v>
      </c>
      <c r="P106" s="18">
        <f>IFERROR(VLOOKUP(A106,[3]soaBnafar!$A:$G,6,FALSE),0)</f>
        <v>0</v>
      </c>
      <c r="Q106" s="18">
        <f>IFERROR(VLOOKUP(A106,[3]soaBnafar!$A:$G,7,FALSE),0)</f>
        <v>0</v>
      </c>
      <c r="R106" s="18">
        <f>IFERROR(VLOOKUP(A106,[3]soaBnafar!$A:$H,8,FALSE),0)</f>
        <v>0</v>
      </c>
      <c r="S106" s="18">
        <f>IFERROR(VLOOKUP(A106,[3]soaBnafar!$A:$I,9,FALSE),0)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125754</v>
      </c>
      <c r="E107" s="18">
        <f>IFERROR(VLOOKUP(A107,[1]Monitoramento_Base_somente_Said!$A:$J,8,FALSE),0)</f>
        <v>15082370</v>
      </c>
      <c r="F107" s="18">
        <f>IFERROR(VLOOKUP(A107,[1]Monitoramento_Base_somente_Said!$A:$J,9,FALSE),0)</f>
        <v>82242</v>
      </c>
      <c r="G107" s="18">
        <f>IFERROR(VLOOKUP(A107,[1]Monitoramento_Base_somente_Said!$A:$J,10,FALSE),0)</f>
        <v>8874190</v>
      </c>
      <c r="H107" s="18">
        <f>IFERROR(VLOOKUP(A107,[2]ws2204!$A:$I,4,FALSE),0)</f>
        <v>0</v>
      </c>
      <c r="I107" s="18">
        <f>IFERROR(VLOOKUP(A107,[2]ws2204!$A:$I,5,FALSE),0)</f>
        <v>0</v>
      </c>
      <c r="J107" s="18">
        <f>IFERROR(VLOOKUP(A107,[2]ws2204!$A:$I,6,FALSE),0)</f>
        <v>0</v>
      </c>
      <c r="K107" s="18">
        <f>IFERROR(VLOOKUP(A107,[2]ws2204!$A:$I,7,FALSE),0)</f>
        <v>0</v>
      </c>
      <c r="L107" s="18">
        <f>IFERROR(VLOOKUP(A107,[2]ws2204!$A:$I,8,FALSE),0)</f>
        <v>0</v>
      </c>
      <c r="M107" s="18">
        <f>IFERROR(VLOOKUP(A107,[2]ws2204!$A:$I,9,FALSE),0)</f>
        <v>0</v>
      </c>
      <c r="N107" s="18">
        <f>IFERROR(VLOOKUP(A107,[3]soaBnafar!$A:$G,4,FALSE),0)</f>
        <v>0</v>
      </c>
      <c r="O107" s="18">
        <f>IFERROR(VLOOKUP(A107,[3]soaBnafar!$A:$G,5,FALSE),0)</f>
        <v>0</v>
      </c>
      <c r="P107" s="18">
        <f>IFERROR(VLOOKUP(A107,[3]soaBnafar!$A:$G,6,FALSE),0)</f>
        <v>0</v>
      </c>
      <c r="Q107" s="18">
        <f>IFERROR(VLOOKUP(A107,[3]soaBnafar!$A:$G,7,FALSE),0)</f>
        <v>0</v>
      </c>
      <c r="R107" s="18">
        <f>IFERROR(VLOOKUP(A107,[3]soaBnafar!$A:$H,8,FALSE),0)</f>
        <v>0</v>
      </c>
      <c r="S107" s="18">
        <f>IFERROR(VLOOKUP(A107,[3]soaBnafar!$A:$I,9,FALSE),0)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1292550</v>
      </c>
      <c r="E108" s="18">
        <f>IFERROR(VLOOKUP(A108,[1]Monitoramento_Base_somente_Said!$A:$J,8,FALSE),0)</f>
        <v>2022035894</v>
      </c>
      <c r="F108" s="18">
        <f>IFERROR(VLOOKUP(A108,[1]Monitoramento_Base_somente_Said!$A:$J,9,FALSE),0)</f>
        <v>731580</v>
      </c>
      <c r="G108" s="18">
        <f>IFERROR(VLOOKUP(A108,[1]Monitoramento_Base_somente_Said!$A:$J,10,FALSE),0)</f>
        <v>1333649348</v>
      </c>
      <c r="H108" s="18">
        <f>IFERROR(VLOOKUP(A108,[2]ws2204!$A:$I,4,FALSE),0)</f>
        <v>0</v>
      </c>
      <c r="I108" s="18">
        <f>IFERROR(VLOOKUP(A108,[2]ws2204!$A:$I,5,FALSE),0)</f>
        <v>0</v>
      </c>
      <c r="J108" s="18">
        <f>IFERROR(VLOOKUP(A108,[2]ws2204!$A:$I,6,FALSE),0)</f>
        <v>0</v>
      </c>
      <c r="K108" s="18">
        <f>IFERROR(VLOOKUP(A108,[2]ws2204!$A:$I,7,FALSE),0)</f>
        <v>0</v>
      </c>
      <c r="L108" s="18">
        <f>IFERROR(VLOOKUP(A108,[2]ws2204!$A:$I,8,FALSE),0)</f>
        <v>0</v>
      </c>
      <c r="M108" s="18">
        <f>IFERROR(VLOOKUP(A108,[2]ws2204!$A:$I,9,FALSE),0)</f>
        <v>0</v>
      </c>
      <c r="N108" s="18">
        <f>IFERROR(VLOOKUP(A108,[3]soaBnafar!$A:$G,4,FALSE),0)</f>
        <v>0</v>
      </c>
      <c r="O108" s="18">
        <f>IFERROR(VLOOKUP(A108,[3]soaBnafar!$A:$G,5,FALSE),0)</f>
        <v>0</v>
      </c>
      <c r="P108" s="18">
        <f>IFERROR(VLOOKUP(A108,[3]soaBnafar!$A:$G,6,FALSE),0)</f>
        <v>0</v>
      </c>
      <c r="Q108" s="18">
        <f>IFERROR(VLOOKUP(A108,[3]soaBnafar!$A:$G,7,FALSE),0)</f>
        <v>0</v>
      </c>
      <c r="R108" s="18">
        <f>IFERROR(VLOOKUP(A108,[3]soaBnafar!$A:$H,8,FALSE),0)</f>
        <v>0</v>
      </c>
      <c r="S108" s="18">
        <f>IFERROR(VLOOKUP(A108,[3]soaBnafar!$A:$I,9,FALSE),0)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303267</v>
      </c>
      <c r="E109" s="18">
        <f>IFERROR(VLOOKUP(A109,[1]Monitoramento_Base_somente_Said!$A:$J,8,FALSE),0)</f>
        <v>26580304</v>
      </c>
      <c r="F109" s="18">
        <f>IFERROR(VLOOKUP(A109,[1]Monitoramento_Base_somente_Said!$A:$J,9,FALSE),0)</f>
        <v>114824</v>
      </c>
      <c r="G109" s="18">
        <f>IFERROR(VLOOKUP(A109,[1]Monitoramento_Base_somente_Said!$A:$J,10,FALSE),0)</f>
        <v>11473974</v>
      </c>
      <c r="H109" s="18">
        <f>IFERROR(VLOOKUP(A109,[2]ws2204!$A:$I,4,FALSE),0)</f>
        <v>0</v>
      </c>
      <c r="I109" s="18">
        <f>IFERROR(VLOOKUP(A109,[2]ws2204!$A:$I,5,FALSE),0)</f>
        <v>0</v>
      </c>
      <c r="J109" s="18">
        <f>IFERROR(VLOOKUP(A109,[2]ws2204!$A:$I,6,FALSE),0)</f>
        <v>0</v>
      </c>
      <c r="K109" s="18">
        <f>IFERROR(VLOOKUP(A109,[2]ws2204!$A:$I,7,FALSE),0)</f>
        <v>0</v>
      </c>
      <c r="L109" s="18">
        <f>IFERROR(VLOOKUP(A109,[2]ws2204!$A:$I,8,FALSE),0)</f>
        <v>0</v>
      </c>
      <c r="M109" s="18">
        <f>IFERROR(VLOOKUP(A109,[2]ws2204!$A:$I,9,FALSE),0)</f>
        <v>0</v>
      </c>
      <c r="N109" s="18">
        <f>IFERROR(VLOOKUP(A109,[3]soaBnafar!$A:$G,4,FALSE),0)</f>
        <v>0</v>
      </c>
      <c r="O109" s="18">
        <f>IFERROR(VLOOKUP(A109,[3]soaBnafar!$A:$G,5,FALSE),0)</f>
        <v>0</v>
      </c>
      <c r="P109" s="18">
        <f>IFERROR(VLOOKUP(A109,[3]soaBnafar!$A:$G,6,FALSE),0)</f>
        <v>0</v>
      </c>
      <c r="Q109" s="18">
        <f>IFERROR(VLOOKUP(A109,[3]soaBnafar!$A:$G,7,FALSE),0)</f>
        <v>0</v>
      </c>
      <c r="R109" s="18">
        <f>IFERROR(VLOOKUP(A109,[3]soaBnafar!$A:$H,8,FALSE),0)</f>
        <v>0</v>
      </c>
      <c r="S109" s="18">
        <f>IFERROR(VLOOKUP(A109,[3]soaBnafar!$A:$I,9,FALSE),0)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10739</v>
      </c>
      <c r="E110" s="18">
        <f>IFERROR(VLOOKUP(A110,[1]Monitoramento_Base_somente_Said!$A:$J,8,FALSE),0)</f>
        <v>37320916</v>
      </c>
      <c r="F110" s="18">
        <f>IFERROR(VLOOKUP(A110,[1]Monitoramento_Base_somente_Said!$A:$J,9,FALSE),0)</f>
        <v>5215</v>
      </c>
      <c r="G110" s="18">
        <f>IFERROR(VLOOKUP(A110,[1]Monitoramento_Base_somente_Said!$A:$J,10,FALSE),0)</f>
        <v>24608697</v>
      </c>
      <c r="H110" s="18">
        <f>IFERROR(VLOOKUP(A110,[2]ws2204!$A:$I,4,FALSE),0)</f>
        <v>0</v>
      </c>
      <c r="I110" s="18">
        <f>IFERROR(VLOOKUP(A110,[2]ws2204!$A:$I,5,FALSE),0)</f>
        <v>0</v>
      </c>
      <c r="J110" s="18">
        <f>IFERROR(VLOOKUP(A110,[2]ws2204!$A:$I,6,FALSE),0)</f>
        <v>0</v>
      </c>
      <c r="K110" s="18">
        <f>IFERROR(VLOOKUP(A110,[2]ws2204!$A:$I,7,FALSE),0)</f>
        <v>0</v>
      </c>
      <c r="L110" s="18">
        <f>IFERROR(VLOOKUP(A110,[2]ws2204!$A:$I,8,FALSE),0)</f>
        <v>0</v>
      </c>
      <c r="M110" s="18">
        <f>IFERROR(VLOOKUP(A110,[2]ws2204!$A:$I,9,FALSE),0)</f>
        <v>0</v>
      </c>
      <c r="N110" s="18">
        <f>IFERROR(VLOOKUP(A110,[3]soaBnafar!$A:$G,4,FALSE),0)</f>
        <v>0</v>
      </c>
      <c r="O110" s="18">
        <f>IFERROR(VLOOKUP(A110,[3]soaBnafar!$A:$G,5,FALSE),0)</f>
        <v>0</v>
      </c>
      <c r="P110" s="18">
        <f>IFERROR(VLOOKUP(A110,[3]soaBnafar!$A:$G,6,FALSE),0)</f>
        <v>0</v>
      </c>
      <c r="Q110" s="18">
        <f>IFERROR(VLOOKUP(A110,[3]soaBnafar!$A:$G,7,FALSE),0)</f>
        <v>0</v>
      </c>
      <c r="R110" s="18">
        <f>IFERROR(VLOOKUP(A110,[3]soaBnafar!$A:$H,8,FALSE),0)</f>
        <v>0</v>
      </c>
      <c r="S110" s="18">
        <f>IFERROR(VLOOKUP(A110,[3]soaBnafar!$A:$I,9,FALSE),0)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52018680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34679120</v>
      </c>
      <c r="H111" s="18">
        <f>IFERROR(VLOOKUP(A111,[2]ws2204!$A:$I,4,FALSE),0)</f>
        <v>0</v>
      </c>
      <c r="I111" s="18">
        <f>IFERROR(VLOOKUP(A111,[2]ws2204!$A:$I,5,FALSE),0)</f>
        <v>0</v>
      </c>
      <c r="J111" s="18">
        <f>IFERROR(VLOOKUP(A111,[2]ws2204!$A:$I,6,FALSE),0)</f>
        <v>0</v>
      </c>
      <c r="K111" s="18">
        <f>IFERROR(VLOOKUP(A111,[2]ws2204!$A:$I,7,FALSE),0)</f>
        <v>0</v>
      </c>
      <c r="L111" s="18">
        <f>IFERROR(VLOOKUP(A111,[2]ws2204!$A:$I,8,FALSE),0)</f>
        <v>0</v>
      </c>
      <c r="M111" s="18">
        <f>IFERROR(VLOOKUP(A111,[2]ws2204!$A:$I,9,FALSE),0)</f>
        <v>0</v>
      </c>
      <c r="N111" s="18">
        <f>IFERROR(VLOOKUP(A111,[3]soaBnafar!$A:$G,4,FALSE),0)</f>
        <v>0</v>
      </c>
      <c r="O111" s="18">
        <f>IFERROR(VLOOKUP(A111,[3]soaBnafar!$A:$G,5,FALSE),0)</f>
        <v>95210</v>
      </c>
      <c r="P111" s="18">
        <f>IFERROR(VLOOKUP(A111,[3]soaBnafar!$A:$G,6,FALSE),0)</f>
        <v>0</v>
      </c>
      <c r="Q111" s="18">
        <f>IFERROR(VLOOKUP(A111,[3]soaBnafar!$A:$G,7,FALSE),0)</f>
        <v>0</v>
      </c>
      <c r="R111" s="18">
        <f>IFERROR(VLOOKUP(A111,[3]soaBnafar!$A:$H,8,FALSE),0)</f>
        <v>65583</v>
      </c>
      <c r="S111" s="18">
        <f>IFERROR(VLOOKUP(A111,[3]soaBnafar!$A:$I,9,FALSE),0)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Sim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55266</v>
      </c>
      <c r="E112" s="18">
        <f>IFERROR(VLOOKUP(A112,[1]Monitoramento_Base_somente_Said!$A:$J,8,FALSE),0)</f>
        <v>4229871</v>
      </c>
      <c r="F112" s="18">
        <f>IFERROR(VLOOKUP(A112,[1]Monitoramento_Base_somente_Said!$A:$J,9,FALSE),0)</f>
        <v>36990</v>
      </c>
      <c r="G112" s="18">
        <f>IFERROR(VLOOKUP(A112,[1]Monitoramento_Base_somente_Said!$A:$J,10,FALSE),0)</f>
        <v>2505476</v>
      </c>
      <c r="H112" s="18">
        <f>IFERROR(VLOOKUP(A112,[2]ws2204!$A:$I,4,FALSE),0)</f>
        <v>0</v>
      </c>
      <c r="I112" s="18">
        <f>IFERROR(VLOOKUP(A112,[2]ws2204!$A:$I,5,FALSE),0)</f>
        <v>0</v>
      </c>
      <c r="J112" s="18">
        <f>IFERROR(VLOOKUP(A112,[2]ws2204!$A:$I,6,FALSE),0)</f>
        <v>0</v>
      </c>
      <c r="K112" s="18">
        <f>IFERROR(VLOOKUP(A112,[2]ws2204!$A:$I,7,FALSE),0)</f>
        <v>0</v>
      </c>
      <c r="L112" s="18">
        <f>IFERROR(VLOOKUP(A112,[2]ws2204!$A:$I,8,FALSE),0)</f>
        <v>0</v>
      </c>
      <c r="M112" s="18">
        <f>IFERROR(VLOOKUP(A112,[2]ws2204!$A:$I,9,FALSE),0)</f>
        <v>0</v>
      </c>
      <c r="N112" s="18">
        <f>IFERROR(VLOOKUP(A112,[3]soaBnafar!$A:$G,4,FALSE),0)</f>
        <v>0</v>
      </c>
      <c r="O112" s="18">
        <f>IFERROR(VLOOKUP(A112,[3]soaBnafar!$A:$G,5,FALSE),0)</f>
        <v>0</v>
      </c>
      <c r="P112" s="18">
        <f>IFERROR(VLOOKUP(A112,[3]soaBnafar!$A:$G,6,FALSE),0)</f>
        <v>0</v>
      </c>
      <c r="Q112" s="18">
        <f>IFERROR(VLOOKUP(A112,[3]soaBnafar!$A:$G,7,FALSE),0)</f>
        <v>0</v>
      </c>
      <c r="R112" s="18">
        <f>IFERROR(VLOOKUP(A112,[3]soaBnafar!$A:$H,8,FALSE),0)</f>
        <v>0</v>
      </c>
      <c r="S112" s="18">
        <f>IFERROR(VLOOKUP(A112,[3]soaBnafar!$A:$I,9,FALSE),0)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34824252</v>
      </c>
      <c r="F113" s="18">
        <f>IFERROR(VLOOKUP(A113,[1]Monitoramento_Base_somente_Said!$A:$J,9,FALSE),0)</f>
        <v>174783</v>
      </c>
      <c r="G113" s="18">
        <f>IFERROR(VLOOKUP(A113,[1]Monitoramento_Base_somente_Said!$A:$J,10,FALSE),0)</f>
        <v>19866655</v>
      </c>
      <c r="H113" s="18">
        <f>IFERROR(VLOOKUP(A113,[2]ws2204!$A:$I,4,FALSE),0)</f>
        <v>0</v>
      </c>
      <c r="I113" s="18">
        <f>IFERROR(VLOOKUP(A113,[2]ws2204!$A:$I,5,FALSE),0)</f>
        <v>0</v>
      </c>
      <c r="J113" s="18">
        <f>IFERROR(VLOOKUP(A113,[2]ws2204!$A:$I,6,FALSE),0)</f>
        <v>0</v>
      </c>
      <c r="K113" s="18">
        <f>IFERROR(VLOOKUP(A113,[2]ws2204!$A:$I,7,FALSE),0)</f>
        <v>0</v>
      </c>
      <c r="L113" s="18">
        <f>IFERROR(VLOOKUP(A113,[2]ws2204!$A:$I,8,FALSE),0)</f>
        <v>0</v>
      </c>
      <c r="M113" s="18">
        <f>IFERROR(VLOOKUP(A113,[2]ws2204!$A:$I,9,FALSE),0)</f>
        <v>0</v>
      </c>
      <c r="N113" s="18">
        <f>IFERROR(VLOOKUP(A113,[3]soaBnafar!$A:$G,4,FALSE),0)</f>
        <v>0</v>
      </c>
      <c r="O113" s="18">
        <f>IFERROR(VLOOKUP(A113,[3]soaBnafar!$A:$G,5,FALSE),0)</f>
        <v>0</v>
      </c>
      <c r="P113" s="18">
        <f>IFERROR(VLOOKUP(A113,[3]soaBnafar!$A:$G,6,FALSE),0)</f>
        <v>0</v>
      </c>
      <c r="Q113" s="18">
        <f>IFERROR(VLOOKUP(A113,[3]soaBnafar!$A:$G,7,FALSE),0)</f>
        <v>0</v>
      </c>
      <c r="R113" s="18">
        <f>IFERROR(VLOOKUP(A113,[3]soaBnafar!$A:$H,8,FALSE),0)</f>
        <v>0</v>
      </c>
      <c r="S113" s="18">
        <f>IFERROR(VLOOKUP(A113,[3]soaBnafar!$A:$I,9,FALSE),0)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Sim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9694590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6463060</v>
      </c>
      <c r="H114" s="18">
        <f>IFERROR(VLOOKUP(A114,[2]ws2204!$A:$I,4,FALSE),0)</f>
        <v>0</v>
      </c>
      <c r="I114" s="18">
        <f>IFERROR(VLOOKUP(A114,[2]ws2204!$A:$I,5,FALSE),0)</f>
        <v>0</v>
      </c>
      <c r="J114" s="18">
        <f>IFERROR(VLOOKUP(A114,[2]ws2204!$A:$I,6,FALSE),0)</f>
        <v>0</v>
      </c>
      <c r="K114" s="18">
        <f>IFERROR(VLOOKUP(A114,[2]ws2204!$A:$I,7,FALSE),0)</f>
        <v>0</v>
      </c>
      <c r="L114" s="18">
        <f>IFERROR(VLOOKUP(A114,[2]ws2204!$A:$I,8,FALSE),0)</f>
        <v>0</v>
      </c>
      <c r="M114" s="18">
        <f>IFERROR(VLOOKUP(A114,[2]ws2204!$A:$I,9,FALSE),0)</f>
        <v>0</v>
      </c>
      <c r="N114" s="18">
        <f>IFERROR(VLOOKUP(A114,[3]soaBnafar!$A:$G,4,FALSE),0)</f>
        <v>0</v>
      </c>
      <c r="O114" s="18">
        <f>IFERROR(VLOOKUP(A114,[3]soaBnafar!$A:$G,5,FALSE),0)</f>
        <v>0</v>
      </c>
      <c r="P114" s="18">
        <f>IFERROR(VLOOKUP(A114,[3]soaBnafar!$A:$G,6,FALSE),0)</f>
        <v>0</v>
      </c>
      <c r="Q114" s="18">
        <f>IFERROR(VLOOKUP(A114,[3]soaBnafar!$A:$G,7,FALSE),0)</f>
        <v>0</v>
      </c>
      <c r="R114" s="18">
        <f>IFERROR(VLOOKUP(A114,[3]soaBnafar!$A:$H,8,FALSE),0)</f>
        <v>0</v>
      </c>
      <c r="S114" s="18">
        <f>IFERROR(VLOOKUP(A114,[3]soaBnafar!$A:$I,9,FALSE),0)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224548</v>
      </c>
      <c r="E115" s="18">
        <f>IFERROR(VLOOKUP(A115,[1]Monitoramento_Base_somente_Said!$A:$J,8,FALSE),0)</f>
        <v>40408553</v>
      </c>
      <c r="F115" s="18">
        <f>IFERROR(VLOOKUP(A115,[1]Monitoramento_Base_somente_Said!$A:$J,9,FALSE),0)</f>
        <v>239473</v>
      </c>
      <c r="G115" s="18">
        <f>IFERROR(VLOOKUP(A115,[1]Monitoramento_Base_somente_Said!$A:$J,10,FALSE),0)</f>
        <v>34294017</v>
      </c>
      <c r="H115" s="18">
        <f>IFERROR(VLOOKUP(A115,[2]ws2204!$A:$I,4,FALSE),0)</f>
        <v>0</v>
      </c>
      <c r="I115" s="18">
        <f>IFERROR(VLOOKUP(A115,[2]ws2204!$A:$I,5,FALSE),0)</f>
        <v>0</v>
      </c>
      <c r="J115" s="18">
        <f>IFERROR(VLOOKUP(A115,[2]ws2204!$A:$I,6,FALSE),0)</f>
        <v>0</v>
      </c>
      <c r="K115" s="18">
        <f>IFERROR(VLOOKUP(A115,[2]ws2204!$A:$I,7,FALSE),0)</f>
        <v>0</v>
      </c>
      <c r="L115" s="18">
        <f>IFERROR(VLOOKUP(A115,[2]ws2204!$A:$I,8,FALSE),0)</f>
        <v>0</v>
      </c>
      <c r="M115" s="18">
        <f>IFERROR(VLOOKUP(A115,[2]ws2204!$A:$I,9,FALSE),0)</f>
        <v>0</v>
      </c>
      <c r="N115" s="18">
        <f>IFERROR(VLOOKUP(A115,[3]soaBnafar!$A:$G,4,FALSE),0)</f>
        <v>0</v>
      </c>
      <c r="O115" s="18">
        <f>IFERROR(VLOOKUP(A115,[3]soaBnafar!$A:$G,5,FALSE),0)</f>
        <v>0</v>
      </c>
      <c r="P115" s="18">
        <f>IFERROR(VLOOKUP(A115,[3]soaBnafar!$A:$G,6,FALSE),0)</f>
        <v>0</v>
      </c>
      <c r="Q115" s="18">
        <f>IFERROR(VLOOKUP(A115,[3]soaBnafar!$A:$G,7,FALSE),0)</f>
        <v>0</v>
      </c>
      <c r="R115" s="18">
        <f>IFERROR(VLOOKUP(A115,[3]soaBnafar!$A:$H,8,FALSE),0)</f>
        <v>0</v>
      </c>
      <c r="S115" s="18">
        <f>IFERROR(VLOOKUP(A115,[3]soaBnafar!$A:$I,9,FALSE),0)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10664</v>
      </c>
      <c r="E116" s="18">
        <f>IFERROR(VLOOKUP(A116,[1]Monitoramento_Base_somente_Said!$A:$J,8,FALSE),0)</f>
        <v>7071577</v>
      </c>
      <c r="F116" s="18">
        <f>IFERROR(VLOOKUP(A116,[1]Monitoramento_Base_somente_Said!$A:$J,9,FALSE),0)</f>
        <v>43156</v>
      </c>
      <c r="G116" s="18">
        <f>IFERROR(VLOOKUP(A116,[1]Monitoramento_Base_somente_Said!$A:$J,10,FALSE),0)</f>
        <v>4519231</v>
      </c>
      <c r="H116" s="18">
        <f>IFERROR(VLOOKUP(A116,[2]ws2204!$A:$I,4,FALSE),0)</f>
        <v>0</v>
      </c>
      <c r="I116" s="18">
        <f>IFERROR(VLOOKUP(A116,[2]ws2204!$A:$I,5,FALSE),0)</f>
        <v>0</v>
      </c>
      <c r="J116" s="18">
        <f>IFERROR(VLOOKUP(A116,[2]ws2204!$A:$I,6,FALSE),0)</f>
        <v>0</v>
      </c>
      <c r="K116" s="18">
        <f>IFERROR(VLOOKUP(A116,[2]ws2204!$A:$I,7,FALSE),0)</f>
        <v>0</v>
      </c>
      <c r="L116" s="18">
        <f>IFERROR(VLOOKUP(A116,[2]ws2204!$A:$I,8,FALSE),0)</f>
        <v>0</v>
      </c>
      <c r="M116" s="18">
        <f>IFERROR(VLOOKUP(A116,[2]ws2204!$A:$I,9,FALSE),0)</f>
        <v>0</v>
      </c>
      <c r="N116" s="18">
        <f>IFERROR(VLOOKUP(A116,[3]soaBnafar!$A:$G,4,FALSE),0)</f>
        <v>0</v>
      </c>
      <c r="O116" s="18">
        <f>IFERROR(VLOOKUP(A116,[3]soaBnafar!$A:$G,5,FALSE),0)</f>
        <v>0</v>
      </c>
      <c r="P116" s="18">
        <f>IFERROR(VLOOKUP(A116,[3]soaBnafar!$A:$G,6,FALSE),0)</f>
        <v>0</v>
      </c>
      <c r="Q116" s="18">
        <f>IFERROR(VLOOKUP(A116,[3]soaBnafar!$A:$G,7,FALSE),0)</f>
        <v>0</v>
      </c>
      <c r="R116" s="18">
        <f>IFERROR(VLOOKUP(A116,[3]soaBnafar!$A:$H,8,FALSE),0)</f>
        <v>0</v>
      </c>
      <c r="S116" s="18">
        <f>IFERROR(VLOOKUP(A116,[3]soaBnafar!$A:$I,9,FALSE),0)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15103302210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10068868140</v>
      </c>
      <c r="H117" s="18">
        <f>IFERROR(VLOOKUP(A117,[2]ws2204!$A:$I,4,FALSE),0)</f>
        <v>0</v>
      </c>
      <c r="I117" s="18">
        <f>IFERROR(VLOOKUP(A117,[2]ws2204!$A:$I,5,FALSE),0)</f>
        <v>0</v>
      </c>
      <c r="J117" s="18">
        <f>IFERROR(VLOOKUP(A117,[2]ws2204!$A:$I,6,FALSE),0)</f>
        <v>0</v>
      </c>
      <c r="K117" s="18">
        <f>IFERROR(VLOOKUP(A117,[2]ws2204!$A:$I,7,FALSE),0)</f>
        <v>0</v>
      </c>
      <c r="L117" s="18">
        <f>IFERROR(VLOOKUP(A117,[2]ws2204!$A:$I,8,FALSE),0)</f>
        <v>0</v>
      </c>
      <c r="M117" s="18">
        <f>IFERROR(VLOOKUP(A117,[2]ws2204!$A:$I,9,FALSE),0)</f>
        <v>0</v>
      </c>
      <c r="N117" s="18">
        <f>IFERROR(VLOOKUP(A117,[3]soaBnafar!$A:$G,4,FALSE),0)</f>
        <v>243683</v>
      </c>
      <c r="O117" s="18">
        <f>IFERROR(VLOOKUP(A117,[3]soaBnafar!$A:$G,5,FALSE),0)</f>
        <v>8277</v>
      </c>
      <c r="P117" s="18">
        <f>IFERROR(VLOOKUP(A117,[3]soaBnafar!$A:$G,6,FALSE),0)</f>
        <v>14288</v>
      </c>
      <c r="Q117" s="18">
        <f>IFERROR(VLOOKUP(A117,[3]soaBnafar!$A:$G,7,FALSE),0)</f>
        <v>16854</v>
      </c>
      <c r="R117" s="18">
        <f>IFERROR(VLOOKUP(A117,[3]soaBnafar!$A:$H,8,FALSE),0)</f>
        <v>0</v>
      </c>
      <c r="S117" s="18">
        <f>IFERROR(VLOOKUP(A117,[3]soaBnafar!$A:$I,9,FALSE),0)</f>
        <v>40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1927</v>
      </c>
      <c r="E118" s="18">
        <f>IFERROR(VLOOKUP(A118,[1]Monitoramento_Base_somente_Said!$A:$J,8,FALSE),0)</f>
        <v>24556426</v>
      </c>
      <c r="F118" s="18">
        <f>IFERROR(VLOOKUP(A118,[1]Monitoramento_Base_somente_Said!$A:$J,9,FALSE),0)</f>
        <v>7460</v>
      </c>
      <c r="G118" s="18">
        <f>IFERROR(VLOOKUP(A118,[1]Monitoramento_Base_somente_Said!$A:$J,10,FALSE),0)</f>
        <v>16065302</v>
      </c>
      <c r="H118" s="18">
        <f>IFERROR(VLOOKUP(A118,[2]ws2204!$A:$I,4,FALSE),0)</f>
        <v>0</v>
      </c>
      <c r="I118" s="18">
        <f>IFERROR(VLOOKUP(A118,[2]ws2204!$A:$I,5,FALSE),0)</f>
        <v>0</v>
      </c>
      <c r="J118" s="18">
        <f>IFERROR(VLOOKUP(A118,[2]ws2204!$A:$I,6,FALSE),0)</f>
        <v>0</v>
      </c>
      <c r="K118" s="18">
        <f>IFERROR(VLOOKUP(A118,[2]ws2204!$A:$I,7,FALSE),0)</f>
        <v>0</v>
      </c>
      <c r="L118" s="18">
        <f>IFERROR(VLOOKUP(A118,[2]ws2204!$A:$I,8,FALSE),0)</f>
        <v>0</v>
      </c>
      <c r="M118" s="18">
        <f>IFERROR(VLOOKUP(A118,[2]ws2204!$A:$I,9,FALSE),0)</f>
        <v>0</v>
      </c>
      <c r="N118" s="18">
        <f>IFERROR(VLOOKUP(A118,[3]soaBnafar!$A:$G,4,FALSE),0)</f>
        <v>0</v>
      </c>
      <c r="O118" s="18">
        <f>IFERROR(VLOOKUP(A118,[3]soaBnafar!$A:$G,5,FALSE),0)</f>
        <v>0</v>
      </c>
      <c r="P118" s="18">
        <f>IFERROR(VLOOKUP(A118,[3]soaBnafar!$A:$G,6,FALSE),0)</f>
        <v>0</v>
      </c>
      <c r="Q118" s="18">
        <f>IFERROR(VLOOKUP(A118,[3]soaBnafar!$A:$G,7,FALSE),0)</f>
        <v>0</v>
      </c>
      <c r="R118" s="18">
        <f>IFERROR(VLOOKUP(A118,[3]soaBnafar!$A:$H,8,FALSE),0)</f>
        <v>0</v>
      </c>
      <c r="S118" s="18">
        <f>IFERROR(VLOOKUP(A118,[3]soaBnafar!$A:$I,9,FALSE),0)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Sim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72265</v>
      </c>
      <c r="E119" s="18">
        <f>IFERROR(VLOOKUP(A119,[1]Monitoramento_Base_somente_Said!$A:$J,8,FALSE),0)</f>
        <v>32549272</v>
      </c>
      <c r="F119" s="18">
        <f>IFERROR(VLOOKUP(A119,[1]Monitoramento_Base_somente_Said!$A:$J,9,FALSE),0)</f>
        <v>94199</v>
      </c>
      <c r="G119" s="18">
        <f>IFERROR(VLOOKUP(A119,[1]Monitoramento_Base_somente_Said!$A:$J,10,FALSE),0)</f>
        <v>20249819</v>
      </c>
      <c r="H119" s="18">
        <f>IFERROR(VLOOKUP(A119,[2]ws2204!$A:$I,4,FALSE),0)</f>
        <v>0</v>
      </c>
      <c r="I119" s="18">
        <f>IFERROR(VLOOKUP(A119,[2]ws2204!$A:$I,5,FALSE),0)</f>
        <v>0</v>
      </c>
      <c r="J119" s="18">
        <f>IFERROR(VLOOKUP(A119,[2]ws2204!$A:$I,6,FALSE),0)</f>
        <v>0</v>
      </c>
      <c r="K119" s="18">
        <f>IFERROR(VLOOKUP(A119,[2]ws2204!$A:$I,7,FALSE),0)</f>
        <v>0</v>
      </c>
      <c r="L119" s="18">
        <f>IFERROR(VLOOKUP(A119,[2]ws2204!$A:$I,8,FALSE),0)</f>
        <v>0</v>
      </c>
      <c r="M119" s="18">
        <f>IFERROR(VLOOKUP(A119,[2]ws2204!$A:$I,9,FALSE),0)</f>
        <v>0</v>
      </c>
      <c r="N119" s="18">
        <f>IFERROR(VLOOKUP(A119,[3]soaBnafar!$A:$G,4,FALSE),0)</f>
        <v>0</v>
      </c>
      <c r="O119" s="18">
        <f>IFERROR(VLOOKUP(A119,[3]soaBnafar!$A:$G,5,FALSE),0)</f>
        <v>0</v>
      </c>
      <c r="P119" s="18">
        <f>IFERROR(VLOOKUP(A119,[3]soaBnafar!$A:$G,6,FALSE),0)</f>
        <v>0</v>
      </c>
      <c r="Q119" s="18">
        <f>IFERROR(VLOOKUP(A119,[3]soaBnafar!$A:$G,7,FALSE),0)</f>
        <v>0</v>
      </c>
      <c r="R119" s="18">
        <f>IFERROR(VLOOKUP(A119,[3]soaBnafar!$A:$H,8,FALSE),0)</f>
        <v>0</v>
      </c>
      <c r="S119" s="18">
        <f>IFERROR(VLOOKUP(A119,[3]soaBnafar!$A:$I,9,FALSE),0)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7353420</v>
      </c>
      <c r="H120" s="18">
        <f>IFERROR(VLOOKUP(A120,[2]ws2204!$A:$I,4,FALSE),0)</f>
        <v>0</v>
      </c>
      <c r="I120" s="18">
        <f>IFERROR(VLOOKUP(A120,[2]ws2204!$A:$I,5,FALSE),0)</f>
        <v>0</v>
      </c>
      <c r="J120" s="18">
        <f>IFERROR(VLOOKUP(A120,[2]ws2204!$A:$I,6,FALSE),0)</f>
        <v>0</v>
      </c>
      <c r="K120" s="18">
        <f>IFERROR(VLOOKUP(A120,[2]ws2204!$A:$I,7,FALSE),0)</f>
        <v>0</v>
      </c>
      <c r="L120" s="18">
        <f>IFERROR(VLOOKUP(A120,[2]ws2204!$A:$I,8,FALSE),0)</f>
        <v>0</v>
      </c>
      <c r="M120" s="18">
        <f>IFERROR(VLOOKUP(A120,[2]ws2204!$A:$I,9,FALSE),0)</f>
        <v>0</v>
      </c>
      <c r="N120" s="18">
        <f>IFERROR(VLOOKUP(A120,[3]soaBnafar!$A:$G,4,FALSE),0)</f>
        <v>0</v>
      </c>
      <c r="O120" s="18">
        <f>IFERROR(VLOOKUP(A120,[3]soaBnafar!$A:$G,5,FALSE),0)</f>
        <v>0</v>
      </c>
      <c r="P120" s="18">
        <f>IFERROR(VLOOKUP(A120,[3]soaBnafar!$A:$G,6,FALSE),0)</f>
        <v>0</v>
      </c>
      <c r="Q120" s="18">
        <f>IFERROR(VLOOKUP(A120,[3]soaBnafar!$A:$G,7,FALSE),0)</f>
        <v>0</v>
      </c>
      <c r="R120" s="18">
        <f>IFERROR(VLOOKUP(A120,[3]soaBnafar!$A:$H,8,FALSE),0)</f>
        <v>0</v>
      </c>
      <c r="S120" s="18">
        <f>IFERROR(VLOOKUP(A120,[3]soaBnafar!$A:$I,9,FALSE),0)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116788</v>
      </c>
      <c r="E121" s="18">
        <f>IFERROR(VLOOKUP(A121,[1]Monitoramento_Base_somente_Said!$A:$J,8,FALSE),0)</f>
        <v>21935712</v>
      </c>
      <c r="F121" s="18">
        <f>IFERROR(VLOOKUP(A121,[1]Monitoramento_Base_somente_Said!$A:$J,9,FALSE),0)</f>
        <v>66438</v>
      </c>
      <c r="G121" s="18">
        <f>IFERROR(VLOOKUP(A121,[1]Monitoramento_Base_somente_Said!$A:$J,10,FALSE),0)</f>
        <v>12468189</v>
      </c>
      <c r="H121" s="18">
        <f>IFERROR(VLOOKUP(A121,[2]ws2204!$A:$I,4,FALSE),0)</f>
        <v>0</v>
      </c>
      <c r="I121" s="18">
        <f>IFERROR(VLOOKUP(A121,[2]ws2204!$A:$I,5,FALSE),0)</f>
        <v>0</v>
      </c>
      <c r="J121" s="18">
        <f>IFERROR(VLOOKUP(A121,[2]ws2204!$A:$I,6,FALSE),0)</f>
        <v>0</v>
      </c>
      <c r="K121" s="18">
        <f>IFERROR(VLOOKUP(A121,[2]ws2204!$A:$I,7,FALSE),0)</f>
        <v>0</v>
      </c>
      <c r="L121" s="18">
        <f>IFERROR(VLOOKUP(A121,[2]ws2204!$A:$I,8,FALSE),0)</f>
        <v>0</v>
      </c>
      <c r="M121" s="18">
        <f>IFERROR(VLOOKUP(A121,[2]ws2204!$A:$I,9,FALSE),0)</f>
        <v>0</v>
      </c>
      <c r="N121" s="18">
        <f>IFERROR(VLOOKUP(A121,[3]soaBnafar!$A:$G,4,FALSE),0)</f>
        <v>0</v>
      </c>
      <c r="O121" s="18">
        <f>IFERROR(VLOOKUP(A121,[3]soaBnafar!$A:$G,5,FALSE),0)</f>
        <v>0</v>
      </c>
      <c r="P121" s="18">
        <f>IFERROR(VLOOKUP(A121,[3]soaBnafar!$A:$G,6,FALSE),0)</f>
        <v>0</v>
      </c>
      <c r="Q121" s="18">
        <f>IFERROR(VLOOKUP(A121,[3]soaBnafar!$A:$G,7,FALSE),0)</f>
        <v>0</v>
      </c>
      <c r="R121" s="18">
        <f>IFERROR(VLOOKUP(A121,[3]soaBnafar!$A:$H,8,FALSE),0)</f>
        <v>0</v>
      </c>
      <c r="S121" s="18">
        <f>IFERROR(VLOOKUP(A121,[3]soaBnafar!$A:$I,9,FALSE),0)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32712</v>
      </c>
      <c r="E122" s="18">
        <f>IFERROR(VLOOKUP(A122,[1]Monitoramento_Base_somente_Said!$A:$J,8,FALSE),0)</f>
        <v>28687097</v>
      </c>
      <c r="F122" s="18">
        <f>IFERROR(VLOOKUP(A122,[1]Monitoramento_Base_somente_Said!$A:$J,9,FALSE),0)</f>
        <v>33526</v>
      </c>
      <c r="G122" s="18">
        <f>IFERROR(VLOOKUP(A122,[1]Monitoramento_Base_somente_Said!$A:$J,10,FALSE),0)</f>
        <v>22732037</v>
      </c>
      <c r="H122" s="18">
        <f>IFERROR(VLOOKUP(A122,[2]ws2204!$A:$I,4,FALSE),0)</f>
        <v>0</v>
      </c>
      <c r="I122" s="18">
        <f>IFERROR(VLOOKUP(A122,[2]ws2204!$A:$I,5,FALSE),0)</f>
        <v>0</v>
      </c>
      <c r="J122" s="18">
        <f>IFERROR(VLOOKUP(A122,[2]ws2204!$A:$I,6,FALSE),0)</f>
        <v>0</v>
      </c>
      <c r="K122" s="18">
        <f>IFERROR(VLOOKUP(A122,[2]ws2204!$A:$I,7,FALSE),0)</f>
        <v>0</v>
      </c>
      <c r="L122" s="18">
        <f>IFERROR(VLOOKUP(A122,[2]ws2204!$A:$I,8,FALSE),0)</f>
        <v>0</v>
      </c>
      <c r="M122" s="18">
        <f>IFERROR(VLOOKUP(A122,[2]ws2204!$A:$I,9,FALSE),0)</f>
        <v>0</v>
      </c>
      <c r="N122" s="18">
        <f>IFERROR(VLOOKUP(A122,[3]soaBnafar!$A:$G,4,FALSE),0)</f>
        <v>0</v>
      </c>
      <c r="O122" s="18">
        <f>IFERROR(VLOOKUP(A122,[3]soaBnafar!$A:$G,5,FALSE),0)</f>
        <v>0</v>
      </c>
      <c r="P122" s="18">
        <f>IFERROR(VLOOKUP(A122,[3]soaBnafar!$A:$G,6,FALSE),0)</f>
        <v>0</v>
      </c>
      <c r="Q122" s="18">
        <f>IFERROR(VLOOKUP(A122,[3]soaBnafar!$A:$G,7,FALSE),0)</f>
        <v>0</v>
      </c>
      <c r="R122" s="18">
        <f>IFERROR(VLOOKUP(A122,[3]soaBnafar!$A:$H,8,FALSE),0)</f>
        <v>0</v>
      </c>
      <c r="S122" s="18">
        <f>IFERROR(VLOOKUP(A122,[3]soaBnafar!$A:$I,9,FALSE),0)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25855</v>
      </c>
      <c r="E123" s="18">
        <f>IFERROR(VLOOKUP(A123,[1]Monitoramento_Base_somente_Said!$A:$J,8,FALSE),0)</f>
        <v>70692175</v>
      </c>
      <c r="F123" s="18">
        <f>IFERROR(VLOOKUP(A123,[1]Monitoramento_Base_somente_Said!$A:$J,9,FALSE),0)</f>
        <v>19411</v>
      </c>
      <c r="G123" s="18">
        <f>IFERROR(VLOOKUP(A123,[1]Monitoramento_Base_somente_Said!$A:$J,10,FALSE),0)</f>
        <v>46861990</v>
      </c>
      <c r="H123" s="18">
        <f>IFERROR(VLOOKUP(A123,[2]ws2204!$A:$I,4,FALSE),0)</f>
        <v>0</v>
      </c>
      <c r="I123" s="18">
        <f>IFERROR(VLOOKUP(A123,[2]ws2204!$A:$I,5,FALSE),0)</f>
        <v>0</v>
      </c>
      <c r="J123" s="18">
        <f>IFERROR(VLOOKUP(A123,[2]ws2204!$A:$I,6,FALSE),0)</f>
        <v>0</v>
      </c>
      <c r="K123" s="18">
        <f>IFERROR(VLOOKUP(A123,[2]ws2204!$A:$I,7,FALSE),0)</f>
        <v>0</v>
      </c>
      <c r="L123" s="18">
        <f>IFERROR(VLOOKUP(A123,[2]ws2204!$A:$I,8,FALSE),0)</f>
        <v>0</v>
      </c>
      <c r="M123" s="18">
        <f>IFERROR(VLOOKUP(A123,[2]ws2204!$A:$I,9,FALSE),0)</f>
        <v>0</v>
      </c>
      <c r="N123" s="18">
        <f>IFERROR(VLOOKUP(A123,[3]soaBnafar!$A:$G,4,FALSE),0)</f>
        <v>0</v>
      </c>
      <c r="O123" s="18">
        <f>IFERROR(VLOOKUP(A123,[3]soaBnafar!$A:$G,5,FALSE),0)</f>
        <v>0</v>
      </c>
      <c r="P123" s="18">
        <f>IFERROR(VLOOKUP(A123,[3]soaBnafar!$A:$G,6,FALSE),0)</f>
        <v>0</v>
      </c>
      <c r="Q123" s="18">
        <f>IFERROR(VLOOKUP(A123,[3]soaBnafar!$A:$G,7,FALSE),0)</f>
        <v>0</v>
      </c>
      <c r="R123" s="18">
        <f>IFERROR(VLOOKUP(A123,[3]soaBnafar!$A:$H,8,FALSE),0)</f>
        <v>0</v>
      </c>
      <c r="S123" s="18">
        <f>IFERROR(VLOOKUP(A123,[3]soaBnafar!$A:$I,9,FALSE),0)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882751</v>
      </c>
      <c r="E124" s="18">
        <f>IFERROR(VLOOKUP(A124,[1]Monitoramento_Base_somente_Said!$A:$J,8,FALSE),0)</f>
        <v>142415761</v>
      </c>
      <c r="F124" s="18">
        <f>IFERROR(VLOOKUP(A124,[1]Monitoramento_Base_somente_Said!$A:$J,9,FALSE),0)</f>
        <v>530225</v>
      </c>
      <c r="G124" s="18">
        <f>IFERROR(VLOOKUP(A124,[1]Monitoramento_Base_somente_Said!$A:$J,10,FALSE),0)</f>
        <v>86189127</v>
      </c>
      <c r="H124" s="18">
        <f>IFERROR(VLOOKUP(A124,[2]ws2204!$A:$I,4,FALSE),0)</f>
        <v>0</v>
      </c>
      <c r="I124" s="18">
        <f>IFERROR(VLOOKUP(A124,[2]ws2204!$A:$I,5,FALSE),0)</f>
        <v>0</v>
      </c>
      <c r="J124" s="18">
        <f>IFERROR(VLOOKUP(A124,[2]ws2204!$A:$I,6,FALSE),0)</f>
        <v>0</v>
      </c>
      <c r="K124" s="18">
        <f>IFERROR(VLOOKUP(A124,[2]ws2204!$A:$I,7,FALSE),0)</f>
        <v>0</v>
      </c>
      <c r="L124" s="18">
        <f>IFERROR(VLOOKUP(A124,[2]ws2204!$A:$I,8,FALSE),0)</f>
        <v>0</v>
      </c>
      <c r="M124" s="18">
        <f>IFERROR(VLOOKUP(A124,[2]ws2204!$A:$I,9,FALSE),0)</f>
        <v>0</v>
      </c>
      <c r="N124" s="18">
        <f>IFERROR(VLOOKUP(A124,[3]soaBnafar!$A:$G,4,FALSE),0)</f>
        <v>0</v>
      </c>
      <c r="O124" s="18">
        <f>IFERROR(VLOOKUP(A124,[3]soaBnafar!$A:$G,5,FALSE),0)</f>
        <v>0</v>
      </c>
      <c r="P124" s="18">
        <f>IFERROR(VLOOKUP(A124,[3]soaBnafar!$A:$G,6,FALSE),0)</f>
        <v>0</v>
      </c>
      <c r="Q124" s="18">
        <f>IFERROR(VLOOKUP(A124,[3]soaBnafar!$A:$G,7,FALSE),0)</f>
        <v>0</v>
      </c>
      <c r="R124" s="18">
        <f>IFERROR(VLOOKUP(A124,[3]soaBnafar!$A:$H,8,FALSE),0)</f>
        <v>0</v>
      </c>
      <c r="S124" s="18">
        <f>IFERROR(VLOOKUP(A124,[3]soaBnafar!$A:$I,9,FALSE),0)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10422540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6948360</v>
      </c>
      <c r="H125" s="18">
        <f>IFERROR(VLOOKUP(A125,[2]ws2204!$A:$I,4,FALSE),0)</f>
        <v>0</v>
      </c>
      <c r="I125" s="18">
        <f>IFERROR(VLOOKUP(A125,[2]ws2204!$A:$I,5,FALSE),0)</f>
        <v>0</v>
      </c>
      <c r="J125" s="18">
        <f>IFERROR(VLOOKUP(A125,[2]ws2204!$A:$I,6,FALSE),0)</f>
        <v>0</v>
      </c>
      <c r="K125" s="18">
        <f>IFERROR(VLOOKUP(A125,[2]ws2204!$A:$I,7,FALSE),0)</f>
        <v>0</v>
      </c>
      <c r="L125" s="18">
        <f>IFERROR(VLOOKUP(A125,[2]ws2204!$A:$I,8,FALSE),0)</f>
        <v>0</v>
      </c>
      <c r="M125" s="18">
        <f>IFERROR(VLOOKUP(A125,[2]ws2204!$A:$I,9,FALSE),0)</f>
        <v>0</v>
      </c>
      <c r="N125" s="18">
        <f>IFERROR(VLOOKUP(A125,[3]soaBnafar!$A:$G,4,FALSE),0)</f>
        <v>0</v>
      </c>
      <c r="O125" s="18">
        <f>IFERROR(VLOOKUP(A125,[3]soaBnafar!$A:$G,5,FALSE),0)</f>
        <v>0</v>
      </c>
      <c r="P125" s="18">
        <f>IFERROR(VLOOKUP(A125,[3]soaBnafar!$A:$G,6,FALSE),0)</f>
        <v>0</v>
      </c>
      <c r="Q125" s="18">
        <f>IFERROR(VLOOKUP(A125,[3]soaBnafar!$A:$G,7,FALSE),0)</f>
        <v>0</v>
      </c>
      <c r="R125" s="18">
        <f>IFERROR(VLOOKUP(A125,[3]soaBnafar!$A:$H,8,FALSE),0)</f>
        <v>0</v>
      </c>
      <c r="S125" s="18">
        <f>IFERROR(VLOOKUP(A125,[3]soaBnafar!$A:$I,9,FALSE),0)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750552</v>
      </c>
      <c r="E126" s="18">
        <f>IFERROR(VLOOKUP(A126,[1]Monitoramento_Base_somente_Said!$A:$J,8,FALSE),0)</f>
        <v>62629769</v>
      </c>
      <c r="F126" s="18">
        <f>IFERROR(VLOOKUP(A126,[1]Monitoramento_Base_somente_Said!$A:$J,9,FALSE),0)</f>
        <v>365717</v>
      </c>
      <c r="G126" s="18">
        <f>IFERROR(VLOOKUP(A126,[1]Monitoramento_Base_somente_Said!$A:$J,10,FALSE),0)</f>
        <v>37859794</v>
      </c>
      <c r="H126" s="18">
        <f>IFERROR(VLOOKUP(A126,[2]ws2204!$A:$I,4,FALSE),0)</f>
        <v>0</v>
      </c>
      <c r="I126" s="18">
        <f>IFERROR(VLOOKUP(A126,[2]ws2204!$A:$I,5,FALSE),0)</f>
        <v>0</v>
      </c>
      <c r="J126" s="18">
        <f>IFERROR(VLOOKUP(A126,[2]ws2204!$A:$I,6,FALSE),0)</f>
        <v>0</v>
      </c>
      <c r="K126" s="18">
        <f>IFERROR(VLOOKUP(A126,[2]ws2204!$A:$I,7,FALSE),0)</f>
        <v>0</v>
      </c>
      <c r="L126" s="18">
        <f>IFERROR(VLOOKUP(A126,[2]ws2204!$A:$I,8,FALSE),0)</f>
        <v>0</v>
      </c>
      <c r="M126" s="18">
        <f>IFERROR(VLOOKUP(A126,[2]ws2204!$A:$I,9,FALSE),0)</f>
        <v>0</v>
      </c>
      <c r="N126" s="18">
        <f>IFERROR(VLOOKUP(A126,[3]soaBnafar!$A:$G,4,FALSE),0)</f>
        <v>0</v>
      </c>
      <c r="O126" s="18">
        <f>IFERROR(VLOOKUP(A126,[3]soaBnafar!$A:$G,5,FALSE),0)</f>
        <v>0</v>
      </c>
      <c r="P126" s="18">
        <f>IFERROR(VLOOKUP(A126,[3]soaBnafar!$A:$G,6,FALSE),0)</f>
        <v>0</v>
      </c>
      <c r="Q126" s="18">
        <f>IFERROR(VLOOKUP(A126,[3]soaBnafar!$A:$G,7,FALSE),0)</f>
        <v>0</v>
      </c>
      <c r="R126" s="18">
        <f>IFERROR(VLOOKUP(A126,[3]soaBnafar!$A:$H,8,FALSE),0)</f>
        <v>0</v>
      </c>
      <c r="S126" s="18">
        <f>IFERROR(VLOOKUP(A126,[3]soaBnafar!$A:$I,9,FALSE),0)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227034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488134</v>
      </c>
      <c r="E127" s="18">
        <f>IFERROR(VLOOKUP(A127,[1]Monitoramento_Base_somente_Said!$A:$J,8,FALSE),0)</f>
        <v>13821299</v>
      </c>
      <c r="F127" s="18">
        <f>IFERROR(VLOOKUP(A127,[1]Monitoramento_Base_somente_Said!$A:$J,9,FALSE),0)</f>
        <v>83583</v>
      </c>
      <c r="G127" s="18">
        <f>IFERROR(VLOOKUP(A127,[1]Monitoramento_Base_somente_Said!$A:$J,10,FALSE),0)</f>
        <v>7274760</v>
      </c>
      <c r="H127" s="18">
        <f>IFERROR(VLOOKUP(A127,[2]ws2204!$A:$I,4,FALSE),0)</f>
        <v>0</v>
      </c>
      <c r="I127" s="18">
        <f>IFERROR(VLOOKUP(A127,[2]ws2204!$A:$I,5,FALSE),0)</f>
        <v>0</v>
      </c>
      <c r="J127" s="18">
        <f>IFERROR(VLOOKUP(A127,[2]ws2204!$A:$I,6,FALSE),0)</f>
        <v>0</v>
      </c>
      <c r="K127" s="18">
        <f>IFERROR(VLOOKUP(A127,[2]ws2204!$A:$I,7,FALSE),0)</f>
        <v>0</v>
      </c>
      <c r="L127" s="18">
        <f>IFERROR(VLOOKUP(A127,[2]ws2204!$A:$I,8,FALSE),0)</f>
        <v>0</v>
      </c>
      <c r="M127" s="18">
        <f>IFERROR(VLOOKUP(A127,[2]ws2204!$A:$I,9,FALSE),0)</f>
        <v>0</v>
      </c>
      <c r="N127" s="18">
        <f>IFERROR(VLOOKUP(A127,[3]soaBnafar!$A:$G,4,FALSE),0)</f>
        <v>0</v>
      </c>
      <c r="O127" s="18">
        <f>IFERROR(VLOOKUP(A127,[3]soaBnafar!$A:$G,5,FALSE),0)</f>
        <v>0</v>
      </c>
      <c r="P127" s="18">
        <f>IFERROR(VLOOKUP(A127,[3]soaBnafar!$A:$G,6,FALSE),0)</f>
        <v>0</v>
      </c>
      <c r="Q127" s="18">
        <f>IFERROR(VLOOKUP(A127,[3]soaBnafar!$A:$G,7,FALSE),0)</f>
        <v>0</v>
      </c>
      <c r="R127" s="18">
        <f>IFERROR(VLOOKUP(A127,[3]soaBnafar!$A:$H,8,FALSE),0)</f>
        <v>0</v>
      </c>
      <c r="S127" s="18">
        <f>IFERROR(VLOOKUP(A127,[3]soaBnafar!$A:$I,9,FALSE),0)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IFERROR(VLOOKUP(A128,[2]ws2204!$A:$I,4,FALSE),0)</f>
        <v>0</v>
      </c>
      <c r="I128" s="18">
        <f>IFERROR(VLOOKUP(A128,[2]ws2204!$A:$I,5,FALSE),0)</f>
        <v>0</v>
      </c>
      <c r="J128" s="18">
        <f>IFERROR(VLOOKUP(A128,[2]ws2204!$A:$I,6,FALSE),0)</f>
        <v>0</v>
      </c>
      <c r="K128" s="18">
        <f>IFERROR(VLOOKUP(A128,[2]ws2204!$A:$I,7,FALSE),0)</f>
        <v>0</v>
      </c>
      <c r="L128" s="18">
        <f>IFERROR(VLOOKUP(A128,[2]ws2204!$A:$I,8,FALSE),0)</f>
        <v>0</v>
      </c>
      <c r="M128" s="18">
        <f>IFERROR(VLOOKUP(A128,[2]ws2204!$A:$I,9,FALSE),0)</f>
        <v>0</v>
      </c>
      <c r="N128" s="18">
        <f>IFERROR(VLOOKUP(A128,[3]soaBnafar!$A:$G,4,FALSE),0)</f>
        <v>0</v>
      </c>
      <c r="O128" s="18">
        <f>IFERROR(VLOOKUP(A128,[3]soaBnafar!$A:$G,5,FALSE),0)</f>
        <v>0</v>
      </c>
      <c r="P128" s="18">
        <f>IFERROR(VLOOKUP(A128,[3]soaBnafar!$A:$G,6,FALSE),0)</f>
        <v>0</v>
      </c>
      <c r="Q128" s="18">
        <f>IFERROR(VLOOKUP(A128,[3]soaBnafar!$A:$G,7,FALSE),0)</f>
        <v>0</v>
      </c>
      <c r="R128" s="18">
        <f>IFERROR(VLOOKUP(A128,[3]soaBnafar!$A:$H,8,FALSE),0)</f>
        <v>0</v>
      </c>
      <c r="S128" s="18">
        <f>IFERROR(VLOOKUP(A128,[3]soaBnafar!$A:$I,9,FALSE),0)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IFERROR(VLOOKUP(A129,[2]ws2204!$A:$I,4,FALSE),0)</f>
        <v>0</v>
      </c>
      <c r="I129" s="18">
        <f>IFERROR(VLOOKUP(A129,[2]ws2204!$A:$I,5,FALSE),0)</f>
        <v>0</v>
      </c>
      <c r="J129" s="18">
        <f>IFERROR(VLOOKUP(A129,[2]ws2204!$A:$I,6,FALSE),0)</f>
        <v>0</v>
      </c>
      <c r="K129" s="18">
        <f>IFERROR(VLOOKUP(A129,[2]ws2204!$A:$I,7,FALSE),0)</f>
        <v>0</v>
      </c>
      <c r="L129" s="18">
        <f>IFERROR(VLOOKUP(A129,[2]ws2204!$A:$I,8,FALSE),0)</f>
        <v>0</v>
      </c>
      <c r="M129" s="18">
        <f>IFERROR(VLOOKUP(A129,[2]ws2204!$A:$I,9,FALSE),0)</f>
        <v>0</v>
      </c>
      <c r="N129" s="18">
        <f>IFERROR(VLOOKUP(A129,[3]soaBnafar!$A:$G,4,FALSE),0)</f>
        <v>0</v>
      </c>
      <c r="O129" s="18">
        <f>IFERROR(VLOOKUP(A129,[3]soaBnafar!$A:$G,5,FALSE),0)</f>
        <v>0</v>
      </c>
      <c r="P129" s="18">
        <f>IFERROR(VLOOKUP(A129,[3]soaBnafar!$A:$G,6,FALSE),0)</f>
        <v>0</v>
      </c>
      <c r="Q129" s="18">
        <f>IFERROR(VLOOKUP(A129,[3]soaBnafar!$A:$G,7,FALSE),0)</f>
        <v>0</v>
      </c>
      <c r="R129" s="18">
        <f>IFERROR(VLOOKUP(A129,[3]soaBnafar!$A:$H,8,FALSE),0)</f>
        <v>0</v>
      </c>
      <c r="S129" s="18">
        <f>IFERROR(VLOOKUP(A129,[3]soaBnafar!$A:$I,9,FALSE),0)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10498060</v>
      </c>
      <c r="H130" s="18">
        <f>IFERROR(VLOOKUP(A130,[2]ws2204!$A:$I,4,FALSE),0)</f>
        <v>0</v>
      </c>
      <c r="I130" s="18">
        <f>IFERROR(VLOOKUP(A130,[2]ws2204!$A:$I,5,FALSE),0)</f>
        <v>0</v>
      </c>
      <c r="J130" s="18">
        <f>IFERROR(VLOOKUP(A130,[2]ws2204!$A:$I,6,FALSE),0)</f>
        <v>0</v>
      </c>
      <c r="K130" s="18">
        <f>IFERROR(VLOOKUP(A130,[2]ws2204!$A:$I,7,FALSE),0)</f>
        <v>0</v>
      </c>
      <c r="L130" s="18">
        <f>IFERROR(VLOOKUP(A130,[2]ws2204!$A:$I,8,FALSE),0)</f>
        <v>0</v>
      </c>
      <c r="M130" s="18">
        <f>IFERROR(VLOOKUP(A130,[2]ws2204!$A:$I,9,FALSE),0)</f>
        <v>0</v>
      </c>
      <c r="N130" s="18">
        <f>IFERROR(VLOOKUP(A130,[3]soaBnafar!$A:$G,4,FALSE),0)</f>
        <v>0</v>
      </c>
      <c r="O130" s="18">
        <f>IFERROR(VLOOKUP(A130,[3]soaBnafar!$A:$G,5,FALSE),0)</f>
        <v>0</v>
      </c>
      <c r="P130" s="18">
        <f>IFERROR(VLOOKUP(A130,[3]soaBnafar!$A:$G,6,FALSE),0)</f>
        <v>0</v>
      </c>
      <c r="Q130" s="18">
        <f>IFERROR(VLOOKUP(A130,[3]soaBnafar!$A:$G,7,FALSE),0)</f>
        <v>0</v>
      </c>
      <c r="R130" s="18">
        <f>IFERROR(VLOOKUP(A130,[3]soaBnafar!$A:$H,8,FALSE),0)</f>
        <v>0</v>
      </c>
      <c r="S130" s="18">
        <f>IFERROR(VLOOKUP(A130,[3]soaBnafar!$A:$I,9,FALSE),0)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IFERROR(VLOOKUP(A131,[2]ws2204!$A:$I,4,FALSE),0)</f>
        <v>0</v>
      </c>
      <c r="I131" s="18">
        <f>IFERROR(VLOOKUP(A131,[2]ws2204!$A:$I,5,FALSE),0)</f>
        <v>0</v>
      </c>
      <c r="J131" s="18">
        <f>IFERROR(VLOOKUP(A131,[2]ws2204!$A:$I,6,FALSE),0)</f>
        <v>0</v>
      </c>
      <c r="K131" s="18">
        <f>IFERROR(VLOOKUP(A131,[2]ws2204!$A:$I,7,FALSE),0)</f>
        <v>0</v>
      </c>
      <c r="L131" s="18">
        <f>IFERROR(VLOOKUP(A131,[2]ws2204!$A:$I,8,FALSE),0)</f>
        <v>0</v>
      </c>
      <c r="M131" s="18">
        <f>IFERROR(VLOOKUP(A131,[2]ws2204!$A:$I,9,FALSE),0)</f>
        <v>0</v>
      </c>
      <c r="N131" s="18">
        <f>IFERROR(VLOOKUP(A131,[3]soaBnafar!$A:$G,4,FALSE),0)</f>
        <v>0</v>
      </c>
      <c r="O131" s="18">
        <f>IFERROR(VLOOKUP(A131,[3]soaBnafar!$A:$G,5,FALSE),0)</f>
        <v>0</v>
      </c>
      <c r="P131" s="18">
        <f>IFERROR(VLOOKUP(A131,[3]soaBnafar!$A:$G,6,FALSE),0)</f>
        <v>0</v>
      </c>
      <c r="Q131" s="18">
        <f>IFERROR(VLOOKUP(A131,[3]soaBnafar!$A:$G,7,FALSE),0)</f>
        <v>0</v>
      </c>
      <c r="R131" s="18">
        <f>IFERROR(VLOOKUP(A131,[3]soaBnafar!$A:$H,8,FALSE),0)</f>
        <v>0</v>
      </c>
      <c r="S131" s="18">
        <f>IFERROR(VLOOKUP(A131,[3]soaBnafar!$A:$I,9,FALSE),0)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160247</v>
      </c>
      <c r="E132" s="18">
        <f>IFERROR(VLOOKUP(A132,[1]Monitoramento_Base_somente_Said!$A:$J,8,FALSE),0)</f>
        <v>35149246</v>
      </c>
      <c r="F132" s="18">
        <f>IFERROR(VLOOKUP(A132,[1]Monitoramento_Base_somente_Said!$A:$J,9,FALSE),0)</f>
        <v>146291</v>
      </c>
      <c r="G132" s="18">
        <f>IFERROR(VLOOKUP(A132,[1]Monitoramento_Base_somente_Said!$A:$J,10,FALSE),0)</f>
        <v>22569418</v>
      </c>
      <c r="H132" s="18">
        <f>IFERROR(VLOOKUP(A132,[2]ws2204!$A:$I,4,FALSE),0)</f>
        <v>0</v>
      </c>
      <c r="I132" s="18">
        <f>IFERROR(VLOOKUP(A132,[2]ws2204!$A:$I,5,FALSE),0)</f>
        <v>0</v>
      </c>
      <c r="J132" s="18">
        <f>IFERROR(VLOOKUP(A132,[2]ws2204!$A:$I,6,FALSE),0)</f>
        <v>0</v>
      </c>
      <c r="K132" s="18">
        <f>IFERROR(VLOOKUP(A132,[2]ws2204!$A:$I,7,FALSE),0)</f>
        <v>0</v>
      </c>
      <c r="L132" s="18">
        <f>IFERROR(VLOOKUP(A132,[2]ws2204!$A:$I,8,FALSE),0)</f>
        <v>0</v>
      </c>
      <c r="M132" s="18">
        <f>IFERROR(VLOOKUP(A132,[2]ws2204!$A:$I,9,FALSE),0)</f>
        <v>0</v>
      </c>
      <c r="N132" s="18">
        <f>IFERROR(VLOOKUP(A132,[3]soaBnafar!$A:$G,4,FALSE),0)</f>
        <v>0</v>
      </c>
      <c r="O132" s="18">
        <f>IFERROR(VLOOKUP(A132,[3]soaBnafar!$A:$G,5,FALSE),0)</f>
        <v>0</v>
      </c>
      <c r="P132" s="18">
        <f>IFERROR(VLOOKUP(A132,[3]soaBnafar!$A:$G,6,FALSE),0)</f>
        <v>0</v>
      </c>
      <c r="Q132" s="18">
        <f>IFERROR(VLOOKUP(A132,[3]soaBnafar!$A:$G,7,FALSE),0)</f>
        <v>0</v>
      </c>
      <c r="R132" s="18">
        <f>IFERROR(VLOOKUP(A132,[3]soaBnafar!$A:$H,8,FALSE),0)</f>
        <v>0</v>
      </c>
      <c r="S132" s="18">
        <f>IFERROR(VLOOKUP(A132,[3]soaBnafar!$A:$I,9,FALSE),0)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119607</v>
      </c>
      <c r="E133" s="18">
        <f>IFERROR(VLOOKUP(A133,[1]Monitoramento_Base_somente_Said!$A:$J,8,FALSE),0)</f>
        <v>12773721</v>
      </c>
      <c r="F133" s="18">
        <f>IFERROR(VLOOKUP(A133,[1]Monitoramento_Base_somente_Said!$A:$J,9,FALSE),0)</f>
        <v>53157</v>
      </c>
      <c r="G133" s="18">
        <f>IFERROR(VLOOKUP(A133,[1]Monitoramento_Base_somente_Said!$A:$J,10,FALSE),0)</f>
        <v>6898940</v>
      </c>
      <c r="H133" s="18">
        <f>IFERROR(VLOOKUP(A133,[2]ws2204!$A:$I,4,FALSE),0)</f>
        <v>0</v>
      </c>
      <c r="I133" s="18">
        <f>IFERROR(VLOOKUP(A133,[2]ws2204!$A:$I,5,FALSE),0)</f>
        <v>0</v>
      </c>
      <c r="J133" s="18">
        <f>IFERROR(VLOOKUP(A133,[2]ws2204!$A:$I,6,FALSE),0)</f>
        <v>0</v>
      </c>
      <c r="K133" s="18">
        <f>IFERROR(VLOOKUP(A133,[2]ws2204!$A:$I,7,FALSE),0)</f>
        <v>0</v>
      </c>
      <c r="L133" s="18">
        <f>IFERROR(VLOOKUP(A133,[2]ws2204!$A:$I,8,FALSE),0)</f>
        <v>0</v>
      </c>
      <c r="M133" s="18">
        <f>IFERROR(VLOOKUP(A133,[2]ws2204!$A:$I,9,FALSE),0)</f>
        <v>0</v>
      </c>
      <c r="N133" s="18">
        <f>IFERROR(VLOOKUP(A133,[3]soaBnafar!$A:$G,4,FALSE),0)</f>
        <v>0</v>
      </c>
      <c r="O133" s="18">
        <f>IFERROR(VLOOKUP(A133,[3]soaBnafar!$A:$G,5,FALSE),0)</f>
        <v>0</v>
      </c>
      <c r="P133" s="18">
        <f>IFERROR(VLOOKUP(A133,[3]soaBnafar!$A:$G,6,FALSE),0)</f>
        <v>0</v>
      </c>
      <c r="Q133" s="18">
        <f>IFERROR(VLOOKUP(A133,[3]soaBnafar!$A:$G,7,FALSE),0)</f>
        <v>0</v>
      </c>
      <c r="R133" s="18">
        <f>IFERROR(VLOOKUP(A133,[3]soaBnafar!$A:$H,8,FALSE),0)</f>
        <v>0</v>
      </c>
      <c r="S133" s="18">
        <f>IFERROR(VLOOKUP(A133,[3]soaBnafar!$A:$I,9,FALSE),0)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45215</v>
      </c>
      <c r="E134" s="18">
        <f>IFERROR(VLOOKUP(A134,[1]Monitoramento_Base_somente_Said!$A:$J,8,FALSE),0)</f>
        <v>7842730</v>
      </c>
      <c r="F134" s="18">
        <f>IFERROR(VLOOKUP(A134,[1]Monitoramento_Base_somente_Said!$A:$J,9,FALSE),0)</f>
        <v>25874</v>
      </c>
      <c r="G134" s="18">
        <f>IFERROR(VLOOKUP(A134,[1]Monitoramento_Base_somente_Said!$A:$J,10,FALSE),0)</f>
        <v>8675408</v>
      </c>
      <c r="H134" s="18">
        <f>IFERROR(VLOOKUP(A134,[2]ws2204!$A:$I,4,FALSE),0)</f>
        <v>0</v>
      </c>
      <c r="I134" s="18">
        <f>IFERROR(VLOOKUP(A134,[2]ws2204!$A:$I,5,FALSE),0)</f>
        <v>0</v>
      </c>
      <c r="J134" s="18">
        <f>IFERROR(VLOOKUP(A134,[2]ws2204!$A:$I,6,FALSE),0)</f>
        <v>0</v>
      </c>
      <c r="K134" s="18">
        <f>IFERROR(VLOOKUP(A134,[2]ws2204!$A:$I,7,FALSE),0)</f>
        <v>0</v>
      </c>
      <c r="L134" s="18">
        <f>IFERROR(VLOOKUP(A134,[2]ws2204!$A:$I,8,FALSE),0)</f>
        <v>0</v>
      </c>
      <c r="M134" s="18">
        <f>IFERROR(VLOOKUP(A134,[2]ws2204!$A:$I,9,FALSE),0)</f>
        <v>0</v>
      </c>
      <c r="N134" s="18">
        <f>IFERROR(VLOOKUP(A134,[3]soaBnafar!$A:$G,4,FALSE),0)</f>
        <v>0</v>
      </c>
      <c r="O134" s="18">
        <f>IFERROR(VLOOKUP(A134,[3]soaBnafar!$A:$G,5,FALSE),0)</f>
        <v>0</v>
      </c>
      <c r="P134" s="18">
        <f>IFERROR(VLOOKUP(A134,[3]soaBnafar!$A:$G,6,FALSE),0)</f>
        <v>0</v>
      </c>
      <c r="Q134" s="18">
        <f>IFERROR(VLOOKUP(A134,[3]soaBnafar!$A:$G,7,FALSE),0)</f>
        <v>0</v>
      </c>
      <c r="R134" s="18">
        <f>IFERROR(VLOOKUP(A134,[3]soaBnafar!$A:$H,8,FALSE),0)</f>
        <v>0</v>
      </c>
      <c r="S134" s="18">
        <f>IFERROR(VLOOKUP(A134,[3]soaBnafar!$A:$I,9,FALSE),0)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7862120</v>
      </c>
      <c r="H135" s="18">
        <f>IFERROR(VLOOKUP(A135,[2]ws2204!$A:$I,4,FALSE),0)</f>
        <v>0</v>
      </c>
      <c r="I135" s="18">
        <f>IFERROR(VLOOKUP(A135,[2]ws2204!$A:$I,5,FALSE),0)</f>
        <v>0</v>
      </c>
      <c r="J135" s="18">
        <f>IFERROR(VLOOKUP(A135,[2]ws2204!$A:$I,6,FALSE),0)</f>
        <v>0</v>
      </c>
      <c r="K135" s="18">
        <f>IFERROR(VLOOKUP(A135,[2]ws2204!$A:$I,7,FALSE),0)</f>
        <v>0</v>
      </c>
      <c r="L135" s="18">
        <f>IFERROR(VLOOKUP(A135,[2]ws2204!$A:$I,8,FALSE),0)</f>
        <v>0</v>
      </c>
      <c r="M135" s="18">
        <f>IFERROR(VLOOKUP(A135,[2]ws2204!$A:$I,9,FALSE),0)</f>
        <v>0</v>
      </c>
      <c r="N135" s="18">
        <f>IFERROR(VLOOKUP(A135,[3]soaBnafar!$A:$G,4,FALSE),0)</f>
        <v>0</v>
      </c>
      <c r="O135" s="18">
        <f>IFERROR(VLOOKUP(A135,[3]soaBnafar!$A:$G,5,FALSE),0)</f>
        <v>0</v>
      </c>
      <c r="P135" s="18">
        <f>IFERROR(VLOOKUP(A135,[3]soaBnafar!$A:$G,6,FALSE),0)</f>
        <v>0</v>
      </c>
      <c r="Q135" s="18">
        <f>IFERROR(VLOOKUP(A135,[3]soaBnafar!$A:$G,7,FALSE),0)</f>
        <v>0</v>
      </c>
      <c r="R135" s="18">
        <f>IFERROR(VLOOKUP(A135,[3]soaBnafar!$A:$H,8,FALSE),0)</f>
        <v>0</v>
      </c>
      <c r="S135" s="18">
        <f>IFERROR(VLOOKUP(A135,[3]soaBnafar!$A:$I,9,FALSE),0)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IFERROR(VLOOKUP(A136,[2]ws2204!$A:$I,4,FALSE),0)</f>
        <v>0</v>
      </c>
      <c r="I136" s="18">
        <f>IFERROR(VLOOKUP(A136,[2]ws2204!$A:$I,5,FALSE),0)</f>
        <v>0</v>
      </c>
      <c r="J136" s="18">
        <f>IFERROR(VLOOKUP(A136,[2]ws2204!$A:$I,6,FALSE),0)</f>
        <v>0</v>
      </c>
      <c r="K136" s="18">
        <f>IFERROR(VLOOKUP(A136,[2]ws2204!$A:$I,7,FALSE),0)</f>
        <v>0</v>
      </c>
      <c r="L136" s="18">
        <f>IFERROR(VLOOKUP(A136,[2]ws2204!$A:$I,8,FALSE),0)</f>
        <v>0</v>
      </c>
      <c r="M136" s="18">
        <f>IFERROR(VLOOKUP(A136,[2]ws2204!$A:$I,9,FALSE),0)</f>
        <v>0</v>
      </c>
      <c r="N136" s="18">
        <f>IFERROR(VLOOKUP(A136,[3]soaBnafar!$A:$G,4,FALSE),0)</f>
        <v>0</v>
      </c>
      <c r="O136" s="18">
        <f>IFERROR(VLOOKUP(A136,[3]soaBnafar!$A:$G,5,FALSE),0)</f>
        <v>0</v>
      </c>
      <c r="P136" s="18">
        <f>IFERROR(VLOOKUP(A136,[3]soaBnafar!$A:$G,6,FALSE),0)</f>
        <v>0</v>
      </c>
      <c r="Q136" s="18">
        <f>IFERROR(VLOOKUP(A136,[3]soaBnafar!$A:$G,7,FALSE),0)</f>
        <v>0</v>
      </c>
      <c r="R136" s="18">
        <f>IFERROR(VLOOKUP(A136,[3]soaBnafar!$A:$H,8,FALSE),0)</f>
        <v>0</v>
      </c>
      <c r="S136" s="18">
        <f>IFERROR(VLOOKUP(A136,[3]soaBnafar!$A:$I,9,FALSE),0)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IFERROR(VLOOKUP(A137,[2]ws2204!$A:$I,4,FALSE),0)</f>
        <v>0</v>
      </c>
      <c r="I137" s="18">
        <f>IFERROR(VLOOKUP(A137,[2]ws2204!$A:$I,5,FALSE),0)</f>
        <v>0</v>
      </c>
      <c r="J137" s="18">
        <f>IFERROR(VLOOKUP(A137,[2]ws2204!$A:$I,6,FALSE),0)</f>
        <v>0</v>
      </c>
      <c r="K137" s="18">
        <f>IFERROR(VLOOKUP(A137,[2]ws2204!$A:$I,7,FALSE),0)</f>
        <v>0</v>
      </c>
      <c r="L137" s="18">
        <f>IFERROR(VLOOKUP(A137,[2]ws2204!$A:$I,8,FALSE),0)</f>
        <v>0</v>
      </c>
      <c r="M137" s="18">
        <f>IFERROR(VLOOKUP(A137,[2]ws2204!$A:$I,9,FALSE),0)</f>
        <v>0</v>
      </c>
      <c r="N137" s="18">
        <f>IFERROR(VLOOKUP(A137,[3]soaBnafar!$A:$G,4,FALSE),0)</f>
        <v>0</v>
      </c>
      <c r="O137" s="18">
        <f>IFERROR(VLOOKUP(A137,[3]soaBnafar!$A:$G,5,FALSE),0)</f>
        <v>0</v>
      </c>
      <c r="P137" s="18">
        <f>IFERROR(VLOOKUP(A137,[3]soaBnafar!$A:$G,6,FALSE),0)</f>
        <v>0</v>
      </c>
      <c r="Q137" s="18">
        <f>IFERROR(VLOOKUP(A137,[3]soaBnafar!$A:$G,7,FALSE),0)</f>
        <v>0</v>
      </c>
      <c r="R137" s="18">
        <f>IFERROR(VLOOKUP(A137,[3]soaBnafar!$A:$H,8,FALSE),0)</f>
        <v>0</v>
      </c>
      <c r="S137" s="18">
        <f>IFERROR(VLOOKUP(A137,[3]soaBnafar!$A:$I,9,FALSE),0)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4798220</v>
      </c>
      <c r="H138" s="18">
        <f>IFERROR(VLOOKUP(A138,[2]ws2204!$A:$I,4,FALSE),0)</f>
        <v>0</v>
      </c>
      <c r="I138" s="18">
        <f>IFERROR(VLOOKUP(A138,[2]ws2204!$A:$I,5,FALSE),0)</f>
        <v>0</v>
      </c>
      <c r="J138" s="18">
        <f>IFERROR(VLOOKUP(A138,[2]ws2204!$A:$I,6,FALSE),0)</f>
        <v>0</v>
      </c>
      <c r="K138" s="18">
        <f>IFERROR(VLOOKUP(A138,[2]ws2204!$A:$I,7,FALSE),0)</f>
        <v>0</v>
      </c>
      <c r="L138" s="18">
        <f>IFERROR(VLOOKUP(A138,[2]ws2204!$A:$I,8,FALSE),0)</f>
        <v>0</v>
      </c>
      <c r="M138" s="18">
        <f>IFERROR(VLOOKUP(A138,[2]ws2204!$A:$I,9,FALSE),0)</f>
        <v>0</v>
      </c>
      <c r="N138" s="18">
        <f>IFERROR(VLOOKUP(A138,[3]soaBnafar!$A:$G,4,FALSE),0)</f>
        <v>0</v>
      </c>
      <c r="O138" s="18">
        <f>IFERROR(VLOOKUP(A138,[3]soaBnafar!$A:$G,5,FALSE),0)</f>
        <v>0</v>
      </c>
      <c r="P138" s="18">
        <f>IFERROR(VLOOKUP(A138,[3]soaBnafar!$A:$G,6,FALSE),0)</f>
        <v>0</v>
      </c>
      <c r="Q138" s="18">
        <f>IFERROR(VLOOKUP(A138,[3]soaBnafar!$A:$G,7,FALSE),0)</f>
        <v>0</v>
      </c>
      <c r="R138" s="18">
        <f>IFERROR(VLOOKUP(A138,[3]soaBnafar!$A:$H,8,FALSE),0)</f>
        <v>0</v>
      </c>
      <c r="S138" s="18">
        <f>IFERROR(VLOOKUP(A138,[3]soaBnafar!$A:$I,9,FALSE),0)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100</v>
      </c>
      <c r="H139" s="18">
        <f>IFERROR(VLOOKUP(A139,[2]ws2204!$A:$I,4,FALSE),0)</f>
        <v>0</v>
      </c>
      <c r="I139" s="18">
        <f>IFERROR(VLOOKUP(A139,[2]ws2204!$A:$I,5,FALSE),0)</f>
        <v>0</v>
      </c>
      <c r="J139" s="18">
        <f>IFERROR(VLOOKUP(A139,[2]ws2204!$A:$I,6,FALSE),0)</f>
        <v>0</v>
      </c>
      <c r="K139" s="18">
        <f>IFERROR(VLOOKUP(A139,[2]ws2204!$A:$I,7,FALSE),0)</f>
        <v>0</v>
      </c>
      <c r="L139" s="18">
        <f>IFERROR(VLOOKUP(A139,[2]ws2204!$A:$I,8,FALSE),0)</f>
        <v>0</v>
      </c>
      <c r="M139" s="18">
        <f>IFERROR(VLOOKUP(A139,[2]ws2204!$A:$I,9,FALSE),0)</f>
        <v>0</v>
      </c>
      <c r="N139" s="18">
        <f>IFERROR(VLOOKUP(A139,[3]soaBnafar!$A:$G,4,FALSE),0)</f>
        <v>0</v>
      </c>
      <c r="O139" s="18">
        <f>IFERROR(VLOOKUP(A139,[3]soaBnafar!$A:$G,5,FALSE),0)</f>
        <v>0</v>
      </c>
      <c r="P139" s="18">
        <f>IFERROR(VLOOKUP(A139,[3]soaBnafar!$A:$G,6,FALSE),0)</f>
        <v>0</v>
      </c>
      <c r="Q139" s="18">
        <f>IFERROR(VLOOKUP(A139,[3]soaBnafar!$A:$G,7,FALSE),0)</f>
        <v>0</v>
      </c>
      <c r="R139" s="18">
        <f>IFERROR(VLOOKUP(A139,[3]soaBnafar!$A:$H,8,FALSE),0)</f>
        <v>0</v>
      </c>
      <c r="S139" s="18">
        <f>IFERROR(VLOOKUP(A139,[3]soaBnafar!$A:$I,9,FALSE),0)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IFERROR(VLOOKUP(A140,[2]ws2204!$A:$I,4,FALSE),0)</f>
        <v>0</v>
      </c>
      <c r="I140" s="18">
        <f>IFERROR(VLOOKUP(A140,[2]ws2204!$A:$I,5,FALSE),0)</f>
        <v>0</v>
      </c>
      <c r="J140" s="18">
        <f>IFERROR(VLOOKUP(A140,[2]ws2204!$A:$I,6,FALSE),0)</f>
        <v>0</v>
      </c>
      <c r="K140" s="18">
        <f>IFERROR(VLOOKUP(A140,[2]ws2204!$A:$I,7,FALSE),0)</f>
        <v>0</v>
      </c>
      <c r="L140" s="18">
        <f>IFERROR(VLOOKUP(A140,[2]ws2204!$A:$I,8,FALSE),0)</f>
        <v>0</v>
      </c>
      <c r="M140" s="18">
        <f>IFERROR(VLOOKUP(A140,[2]ws2204!$A:$I,9,FALSE),0)</f>
        <v>0</v>
      </c>
      <c r="N140" s="18">
        <f>IFERROR(VLOOKUP(A140,[3]soaBnafar!$A:$G,4,FALSE),0)</f>
        <v>0</v>
      </c>
      <c r="O140" s="18">
        <f>IFERROR(VLOOKUP(A140,[3]soaBnafar!$A:$G,5,FALSE),0)</f>
        <v>0</v>
      </c>
      <c r="P140" s="18">
        <f>IFERROR(VLOOKUP(A140,[3]soaBnafar!$A:$G,6,FALSE),0)</f>
        <v>0</v>
      </c>
      <c r="Q140" s="18">
        <f>IFERROR(VLOOKUP(A140,[3]soaBnafar!$A:$G,7,FALSE),0)</f>
        <v>0</v>
      </c>
      <c r="R140" s="18">
        <f>IFERROR(VLOOKUP(A140,[3]soaBnafar!$A:$H,8,FALSE),0)</f>
        <v>0</v>
      </c>
      <c r="S140" s="18">
        <f>IFERROR(VLOOKUP(A140,[3]soaBnafar!$A:$I,9,FALSE),0)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47362440</v>
      </c>
      <c r="H141" s="18">
        <f>IFERROR(VLOOKUP(A141,[2]ws2204!$A:$I,4,FALSE),0)</f>
        <v>0</v>
      </c>
      <c r="I141" s="18">
        <f>IFERROR(VLOOKUP(A141,[2]ws2204!$A:$I,5,FALSE),0)</f>
        <v>0</v>
      </c>
      <c r="J141" s="18">
        <f>IFERROR(VLOOKUP(A141,[2]ws2204!$A:$I,6,FALSE),0)</f>
        <v>0</v>
      </c>
      <c r="K141" s="18">
        <f>IFERROR(VLOOKUP(A141,[2]ws2204!$A:$I,7,FALSE),0)</f>
        <v>0</v>
      </c>
      <c r="L141" s="18">
        <f>IFERROR(VLOOKUP(A141,[2]ws2204!$A:$I,8,FALSE),0)</f>
        <v>0</v>
      </c>
      <c r="M141" s="18">
        <f>IFERROR(VLOOKUP(A141,[2]ws2204!$A:$I,9,FALSE),0)</f>
        <v>0</v>
      </c>
      <c r="N141" s="18">
        <f>IFERROR(VLOOKUP(A141,[3]soaBnafar!$A:$G,4,FALSE),0)</f>
        <v>0</v>
      </c>
      <c r="O141" s="18">
        <f>IFERROR(VLOOKUP(A141,[3]soaBnafar!$A:$G,5,FALSE),0)</f>
        <v>0</v>
      </c>
      <c r="P141" s="18">
        <f>IFERROR(VLOOKUP(A141,[3]soaBnafar!$A:$G,6,FALSE),0)</f>
        <v>0</v>
      </c>
      <c r="Q141" s="18">
        <f>IFERROR(VLOOKUP(A141,[3]soaBnafar!$A:$G,7,FALSE),0)</f>
        <v>0</v>
      </c>
      <c r="R141" s="18">
        <f>IFERROR(VLOOKUP(A141,[3]soaBnafar!$A:$H,8,FALSE),0)</f>
        <v>0</v>
      </c>
      <c r="S141" s="18">
        <f>IFERROR(VLOOKUP(A141,[3]soaBnafar!$A:$I,9,FALSE),0)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IFERROR(VLOOKUP(A142,[2]ws2204!$A:$I,4,FALSE),0)</f>
        <v>0</v>
      </c>
      <c r="I142" s="18">
        <f>IFERROR(VLOOKUP(A142,[2]ws2204!$A:$I,5,FALSE),0)</f>
        <v>0</v>
      </c>
      <c r="J142" s="18">
        <f>IFERROR(VLOOKUP(A142,[2]ws2204!$A:$I,6,FALSE),0)</f>
        <v>0</v>
      </c>
      <c r="K142" s="18">
        <f>IFERROR(VLOOKUP(A142,[2]ws2204!$A:$I,7,FALSE),0)</f>
        <v>0</v>
      </c>
      <c r="L142" s="18">
        <f>IFERROR(VLOOKUP(A142,[2]ws2204!$A:$I,8,FALSE),0)</f>
        <v>0</v>
      </c>
      <c r="M142" s="18">
        <f>IFERROR(VLOOKUP(A142,[2]ws2204!$A:$I,9,FALSE),0)</f>
        <v>0</v>
      </c>
      <c r="N142" s="18">
        <f>IFERROR(VLOOKUP(A142,[3]soaBnafar!$A:$G,4,FALSE),0)</f>
        <v>0</v>
      </c>
      <c r="O142" s="18">
        <f>IFERROR(VLOOKUP(A142,[3]soaBnafar!$A:$G,5,FALSE),0)</f>
        <v>0</v>
      </c>
      <c r="P142" s="18">
        <f>IFERROR(VLOOKUP(A142,[3]soaBnafar!$A:$G,6,FALSE),0)</f>
        <v>0</v>
      </c>
      <c r="Q142" s="18">
        <f>IFERROR(VLOOKUP(A142,[3]soaBnafar!$A:$G,7,FALSE),0)</f>
        <v>0</v>
      </c>
      <c r="R142" s="18">
        <f>IFERROR(VLOOKUP(A142,[3]soaBnafar!$A:$H,8,FALSE),0)</f>
        <v>0</v>
      </c>
      <c r="S142" s="18">
        <f>IFERROR(VLOOKUP(A142,[3]soaBnafar!$A:$I,9,FALSE),0)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IFERROR(VLOOKUP(A143,[2]ws2204!$A:$I,4,FALSE),0)</f>
        <v>0</v>
      </c>
      <c r="I143" s="18">
        <f>IFERROR(VLOOKUP(A143,[2]ws2204!$A:$I,5,FALSE),0)</f>
        <v>0</v>
      </c>
      <c r="J143" s="18">
        <f>IFERROR(VLOOKUP(A143,[2]ws2204!$A:$I,6,FALSE),0)</f>
        <v>0</v>
      </c>
      <c r="K143" s="18">
        <f>IFERROR(VLOOKUP(A143,[2]ws2204!$A:$I,7,FALSE),0)</f>
        <v>0</v>
      </c>
      <c r="L143" s="18">
        <f>IFERROR(VLOOKUP(A143,[2]ws2204!$A:$I,8,FALSE),0)</f>
        <v>0</v>
      </c>
      <c r="M143" s="18">
        <f>IFERROR(VLOOKUP(A143,[2]ws2204!$A:$I,9,FALSE),0)</f>
        <v>0</v>
      </c>
      <c r="N143" s="18">
        <f>IFERROR(VLOOKUP(A143,[3]soaBnafar!$A:$G,4,FALSE),0)</f>
        <v>0</v>
      </c>
      <c r="O143" s="18">
        <f>IFERROR(VLOOKUP(A143,[3]soaBnafar!$A:$G,5,FALSE),0)</f>
        <v>0</v>
      </c>
      <c r="P143" s="18">
        <f>IFERROR(VLOOKUP(A143,[3]soaBnafar!$A:$G,6,FALSE),0)</f>
        <v>0</v>
      </c>
      <c r="Q143" s="18">
        <f>IFERROR(VLOOKUP(A143,[3]soaBnafar!$A:$G,7,FALSE),0)</f>
        <v>0</v>
      </c>
      <c r="R143" s="18">
        <f>IFERROR(VLOOKUP(A143,[3]soaBnafar!$A:$H,8,FALSE),0)</f>
        <v>0</v>
      </c>
      <c r="S143" s="18">
        <f>IFERROR(VLOOKUP(A143,[3]soaBnafar!$A:$I,9,FALSE),0)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IFERROR(VLOOKUP(A144,[2]ws2204!$A:$I,4,FALSE),0)</f>
        <v>0</v>
      </c>
      <c r="I144" s="18">
        <f>IFERROR(VLOOKUP(A144,[2]ws2204!$A:$I,5,FALSE),0)</f>
        <v>0</v>
      </c>
      <c r="J144" s="18">
        <f>IFERROR(VLOOKUP(A144,[2]ws2204!$A:$I,6,FALSE),0)</f>
        <v>0</v>
      </c>
      <c r="K144" s="18">
        <f>IFERROR(VLOOKUP(A144,[2]ws2204!$A:$I,7,FALSE),0)</f>
        <v>0</v>
      </c>
      <c r="L144" s="18">
        <f>IFERROR(VLOOKUP(A144,[2]ws2204!$A:$I,8,FALSE),0)</f>
        <v>0</v>
      </c>
      <c r="M144" s="18">
        <f>IFERROR(VLOOKUP(A144,[2]ws2204!$A:$I,9,FALSE),0)</f>
        <v>0</v>
      </c>
      <c r="N144" s="18">
        <f>IFERROR(VLOOKUP(A144,[3]soaBnafar!$A:$G,4,FALSE),0)</f>
        <v>0</v>
      </c>
      <c r="O144" s="18">
        <f>IFERROR(VLOOKUP(A144,[3]soaBnafar!$A:$G,5,FALSE),0)</f>
        <v>0</v>
      </c>
      <c r="P144" s="18">
        <f>IFERROR(VLOOKUP(A144,[3]soaBnafar!$A:$G,6,FALSE),0)</f>
        <v>0</v>
      </c>
      <c r="Q144" s="18">
        <f>IFERROR(VLOOKUP(A144,[3]soaBnafar!$A:$G,7,FALSE),0)</f>
        <v>0</v>
      </c>
      <c r="R144" s="18">
        <f>IFERROR(VLOOKUP(A144,[3]soaBnafar!$A:$H,8,FALSE),0)</f>
        <v>0</v>
      </c>
      <c r="S144" s="18">
        <f>IFERROR(VLOOKUP(A144,[3]soaBnafar!$A:$I,9,FALSE),0)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IFERROR(VLOOKUP(A145,[2]ws2204!$A:$I,4,FALSE),0)</f>
        <v>0</v>
      </c>
      <c r="I145" s="18">
        <f>IFERROR(VLOOKUP(A145,[2]ws2204!$A:$I,5,FALSE),0)</f>
        <v>0</v>
      </c>
      <c r="J145" s="18">
        <f>IFERROR(VLOOKUP(A145,[2]ws2204!$A:$I,6,FALSE),0)</f>
        <v>0</v>
      </c>
      <c r="K145" s="18">
        <f>IFERROR(VLOOKUP(A145,[2]ws2204!$A:$I,7,FALSE),0)</f>
        <v>0</v>
      </c>
      <c r="L145" s="18">
        <f>IFERROR(VLOOKUP(A145,[2]ws2204!$A:$I,8,FALSE),0)</f>
        <v>0</v>
      </c>
      <c r="M145" s="18">
        <f>IFERROR(VLOOKUP(A145,[2]ws2204!$A:$I,9,FALSE),0)</f>
        <v>0</v>
      </c>
      <c r="N145" s="18">
        <f>IFERROR(VLOOKUP(A145,[3]soaBnafar!$A:$G,4,FALSE),0)</f>
        <v>0</v>
      </c>
      <c r="O145" s="18">
        <f>IFERROR(VLOOKUP(A145,[3]soaBnafar!$A:$G,5,FALSE),0)</f>
        <v>0</v>
      </c>
      <c r="P145" s="18">
        <f>IFERROR(VLOOKUP(A145,[3]soaBnafar!$A:$G,6,FALSE),0)</f>
        <v>0</v>
      </c>
      <c r="Q145" s="18">
        <f>IFERROR(VLOOKUP(A145,[3]soaBnafar!$A:$G,7,FALSE),0)</f>
        <v>0</v>
      </c>
      <c r="R145" s="18">
        <f>IFERROR(VLOOKUP(A145,[3]soaBnafar!$A:$H,8,FALSE),0)</f>
        <v>0</v>
      </c>
      <c r="S145" s="18">
        <f>IFERROR(VLOOKUP(A145,[3]soaBnafar!$A:$I,9,FALSE),0)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28974390</v>
      </c>
      <c r="F146" s="18">
        <f>IFERROR(VLOOKUP(A146,[1]Monitoramento_Base_somente_Said!$A:$J,9,FALSE),0)</f>
        <v>100494</v>
      </c>
      <c r="G146" s="18">
        <f>IFERROR(VLOOKUP(A146,[1]Monitoramento_Base_somente_Said!$A:$J,10,FALSE),0)</f>
        <v>18195200</v>
      </c>
      <c r="H146" s="18">
        <f>IFERROR(VLOOKUP(A146,[2]ws2204!$A:$I,4,FALSE),0)</f>
        <v>0</v>
      </c>
      <c r="I146" s="18">
        <f>IFERROR(VLOOKUP(A146,[2]ws2204!$A:$I,5,FALSE),0)</f>
        <v>0</v>
      </c>
      <c r="J146" s="18">
        <f>IFERROR(VLOOKUP(A146,[2]ws2204!$A:$I,6,FALSE),0)</f>
        <v>0</v>
      </c>
      <c r="K146" s="18">
        <f>IFERROR(VLOOKUP(A146,[2]ws2204!$A:$I,7,FALSE),0)</f>
        <v>0</v>
      </c>
      <c r="L146" s="18">
        <f>IFERROR(VLOOKUP(A146,[2]ws2204!$A:$I,8,FALSE),0)</f>
        <v>0</v>
      </c>
      <c r="M146" s="18">
        <f>IFERROR(VLOOKUP(A146,[2]ws2204!$A:$I,9,FALSE),0)</f>
        <v>0</v>
      </c>
      <c r="N146" s="18">
        <f>IFERROR(VLOOKUP(A146,[3]soaBnafar!$A:$G,4,FALSE),0)</f>
        <v>0</v>
      </c>
      <c r="O146" s="18">
        <f>IFERROR(VLOOKUP(A146,[3]soaBnafar!$A:$G,5,FALSE),0)</f>
        <v>0</v>
      </c>
      <c r="P146" s="18">
        <f>IFERROR(VLOOKUP(A146,[3]soaBnafar!$A:$G,6,FALSE),0)</f>
        <v>0</v>
      </c>
      <c r="Q146" s="18">
        <f>IFERROR(VLOOKUP(A146,[3]soaBnafar!$A:$G,7,FALSE),0)</f>
        <v>0</v>
      </c>
      <c r="R146" s="18">
        <f>IFERROR(VLOOKUP(A146,[3]soaBnafar!$A:$H,8,FALSE),0)</f>
        <v>0</v>
      </c>
      <c r="S146" s="18">
        <f>IFERROR(VLOOKUP(A146,[3]soaBnafar!$A:$I,9,FALSE),0)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Sim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IFERROR(VLOOKUP(A147,[2]ws2204!$A:$I,4,FALSE),0)</f>
        <v>0</v>
      </c>
      <c r="I147" s="18">
        <f>IFERROR(VLOOKUP(A147,[2]ws2204!$A:$I,5,FALSE),0)</f>
        <v>0</v>
      </c>
      <c r="J147" s="18">
        <f>IFERROR(VLOOKUP(A147,[2]ws2204!$A:$I,6,FALSE),0)</f>
        <v>0</v>
      </c>
      <c r="K147" s="18">
        <f>IFERROR(VLOOKUP(A147,[2]ws2204!$A:$I,7,FALSE),0)</f>
        <v>0</v>
      </c>
      <c r="L147" s="18">
        <f>IFERROR(VLOOKUP(A147,[2]ws2204!$A:$I,8,FALSE),0)</f>
        <v>0</v>
      </c>
      <c r="M147" s="18">
        <f>IFERROR(VLOOKUP(A147,[2]ws2204!$A:$I,9,FALSE),0)</f>
        <v>0</v>
      </c>
      <c r="N147" s="18">
        <f>IFERROR(VLOOKUP(A147,[3]soaBnafar!$A:$G,4,FALSE),0)</f>
        <v>0</v>
      </c>
      <c r="O147" s="18">
        <f>IFERROR(VLOOKUP(A147,[3]soaBnafar!$A:$G,5,FALSE),0)</f>
        <v>0</v>
      </c>
      <c r="P147" s="18">
        <f>IFERROR(VLOOKUP(A147,[3]soaBnafar!$A:$G,6,FALSE),0)</f>
        <v>0</v>
      </c>
      <c r="Q147" s="18">
        <f>IFERROR(VLOOKUP(A147,[3]soaBnafar!$A:$G,7,FALSE),0)</f>
        <v>0</v>
      </c>
      <c r="R147" s="18">
        <f>IFERROR(VLOOKUP(A147,[3]soaBnafar!$A:$H,8,FALSE),0)</f>
        <v>0</v>
      </c>
      <c r="S147" s="18">
        <f>IFERROR(VLOOKUP(A147,[3]soaBnafar!$A:$I,9,FALSE),0)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IFERROR(VLOOKUP(A148,[2]ws2204!$A:$I,4,FALSE),0)</f>
        <v>0</v>
      </c>
      <c r="I148" s="18">
        <f>IFERROR(VLOOKUP(A148,[2]ws2204!$A:$I,5,FALSE),0)</f>
        <v>0</v>
      </c>
      <c r="J148" s="18">
        <f>IFERROR(VLOOKUP(A148,[2]ws2204!$A:$I,6,FALSE),0)</f>
        <v>0</v>
      </c>
      <c r="K148" s="18">
        <f>IFERROR(VLOOKUP(A148,[2]ws2204!$A:$I,7,FALSE),0)</f>
        <v>0</v>
      </c>
      <c r="L148" s="18">
        <f>IFERROR(VLOOKUP(A148,[2]ws2204!$A:$I,8,FALSE),0)</f>
        <v>0</v>
      </c>
      <c r="M148" s="18">
        <f>IFERROR(VLOOKUP(A148,[2]ws2204!$A:$I,9,FALSE),0)</f>
        <v>0</v>
      </c>
      <c r="N148" s="18">
        <f>IFERROR(VLOOKUP(A148,[3]soaBnafar!$A:$G,4,FALSE),0)</f>
        <v>0</v>
      </c>
      <c r="O148" s="18">
        <f>IFERROR(VLOOKUP(A148,[3]soaBnafar!$A:$G,5,FALSE),0)</f>
        <v>0</v>
      </c>
      <c r="P148" s="18">
        <f>IFERROR(VLOOKUP(A148,[3]soaBnafar!$A:$G,6,FALSE),0)</f>
        <v>0</v>
      </c>
      <c r="Q148" s="18">
        <f>IFERROR(VLOOKUP(A148,[3]soaBnafar!$A:$G,7,FALSE),0)</f>
        <v>0</v>
      </c>
      <c r="R148" s="18">
        <f>IFERROR(VLOOKUP(A148,[3]soaBnafar!$A:$H,8,FALSE),0)</f>
        <v>0</v>
      </c>
      <c r="S148" s="18">
        <f>IFERROR(VLOOKUP(A148,[3]soaBnafar!$A:$I,9,FALSE),0)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310435</v>
      </c>
      <c r="E149" s="18">
        <f>IFERROR(VLOOKUP(A149,[1]Monitoramento_Base_somente_Said!$A:$J,8,FALSE),0)</f>
        <v>33097066</v>
      </c>
      <c r="F149" s="18">
        <f>IFERROR(VLOOKUP(A149,[1]Monitoramento_Base_somente_Said!$A:$J,9,FALSE),0)</f>
        <v>106080</v>
      </c>
      <c r="G149" s="18">
        <f>IFERROR(VLOOKUP(A149,[1]Monitoramento_Base_somente_Said!$A:$J,10,FALSE),0)</f>
        <v>25162551</v>
      </c>
      <c r="H149" s="18">
        <f>IFERROR(VLOOKUP(A149,[2]ws2204!$A:$I,4,FALSE),0)</f>
        <v>0</v>
      </c>
      <c r="I149" s="18">
        <f>IFERROR(VLOOKUP(A149,[2]ws2204!$A:$I,5,FALSE),0)</f>
        <v>0</v>
      </c>
      <c r="J149" s="18">
        <f>IFERROR(VLOOKUP(A149,[2]ws2204!$A:$I,6,FALSE),0)</f>
        <v>0</v>
      </c>
      <c r="K149" s="18">
        <f>IFERROR(VLOOKUP(A149,[2]ws2204!$A:$I,7,FALSE),0)</f>
        <v>0</v>
      </c>
      <c r="L149" s="18">
        <f>IFERROR(VLOOKUP(A149,[2]ws2204!$A:$I,8,FALSE),0)</f>
        <v>0</v>
      </c>
      <c r="M149" s="18">
        <f>IFERROR(VLOOKUP(A149,[2]ws2204!$A:$I,9,FALSE),0)</f>
        <v>0</v>
      </c>
      <c r="N149" s="18">
        <f>IFERROR(VLOOKUP(A149,[3]soaBnafar!$A:$G,4,FALSE),0)</f>
        <v>0</v>
      </c>
      <c r="O149" s="18">
        <f>IFERROR(VLOOKUP(A149,[3]soaBnafar!$A:$G,5,FALSE),0)</f>
        <v>0</v>
      </c>
      <c r="P149" s="18">
        <f>IFERROR(VLOOKUP(A149,[3]soaBnafar!$A:$G,6,FALSE),0)</f>
        <v>0</v>
      </c>
      <c r="Q149" s="18">
        <f>IFERROR(VLOOKUP(A149,[3]soaBnafar!$A:$G,7,FALSE),0)</f>
        <v>0</v>
      </c>
      <c r="R149" s="18">
        <f>IFERROR(VLOOKUP(A149,[3]soaBnafar!$A:$H,8,FALSE),0)</f>
        <v>0</v>
      </c>
      <c r="S149" s="18">
        <f>IFERROR(VLOOKUP(A149,[3]soaBnafar!$A:$I,9,FALSE),0)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IFERROR(VLOOKUP(A150,[2]ws2204!$A:$I,4,FALSE),0)</f>
        <v>0</v>
      </c>
      <c r="I150" s="18">
        <f>IFERROR(VLOOKUP(A150,[2]ws2204!$A:$I,5,FALSE),0)</f>
        <v>0</v>
      </c>
      <c r="J150" s="18">
        <f>IFERROR(VLOOKUP(A150,[2]ws2204!$A:$I,6,FALSE),0)</f>
        <v>0</v>
      </c>
      <c r="K150" s="18">
        <f>IFERROR(VLOOKUP(A150,[2]ws2204!$A:$I,7,FALSE),0)</f>
        <v>0</v>
      </c>
      <c r="L150" s="18">
        <f>IFERROR(VLOOKUP(A150,[2]ws2204!$A:$I,8,FALSE),0)</f>
        <v>0</v>
      </c>
      <c r="M150" s="18">
        <f>IFERROR(VLOOKUP(A150,[2]ws2204!$A:$I,9,FALSE),0)</f>
        <v>0</v>
      </c>
      <c r="N150" s="18">
        <f>IFERROR(VLOOKUP(A150,[3]soaBnafar!$A:$G,4,FALSE),0)</f>
        <v>0</v>
      </c>
      <c r="O150" s="18">
        <f>IFERROR(VLOOKUP(A150,[3]soaBnafar!$A:$G,5,FALSE),0)</f>
        <v>0</v>
      </c>
      <c r="P150" s="18">
        <f>IFERROR(VLOOKUP(A150,[3]soaBnafar!$A:$G,6,FALSE),0)</f>
        <v>0</v>
      </c>
      <c r="Q150" s="18">
        <f>IFERROR(VLOOKUP(A150,[3]soaBnafar!$A:$G,7,FALSE),0)</f>
        <v>0</v>
      </c>
      <c r="R150" s="18">
        <f>IFERROR(VLOOKUP(A150,[3]soaBnafar!$A:$H,8,FALSE),0)</f>
        <v>0</v>
      </c>
      <c r="S150" s="18">
        <f>IFERROR(VLOOKUP(A150,[3]soaBnafar!$A:$I,9,FALSE),0)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IFERROR(VLOOKUP(A151,[2]ws2204!$A:$I,4,FALSE),0)</f>
        <v>0</v>
      </c>
      <c r="I151" s="18">
        <f>IFERROR(VLOOKUP(A151,[2]ws2204!$A:$I,5,FALSE),0)</f>
        <v>0</v>
      </c>
      <c r="J151" s="18">
        <f>IFERROR(VLOOKUP(A151,[2]ws2204!$A:$I,6,FALSE),0)</f>
        <v>0</v>
      </c>
      <c r="K151" s="18">
        <f>IFERROR(VLOOKUP(A151,[2]ws2204!$A:$I,7,FALSE),0)</f>
        <v>0</v>
      </c>
      <c r="L151" s="18">
        <f>IFERROR(VLOOKUP(A151,[2]ws2204!$A:$I,8,FALSE),0)</f>
        <v>0</v>
      </c>
      <c r="M151" s="18">
        <f>IFERROR(VLOOKUP(A151,[2]ws2204!$A:$I,9,FALSE),0)</f>
        <v>0</v>
      </c>
      <c r="N151" s="18">
        <f>IFERROR(VLOOKUP(A151,[3]soaBnafar!$A:$G,4,FALSE),0)</f>
        <v>0</v>
      </c>
      <c r="O151" s="18">
        <f>IFERROR(VLOOKUP(A151,[3]soaBnafar!$A:$G,5,FALSE),0)</f>
        <v>0</v>
      </c>
      <c r="P151" s="18">
        <f>IFERROR(VLOOKUP(A151,[3]soaBnafar!$A:$G,6,FALSE),0)</f>
        <v>0</v>
      </c>
      <c r="Q151" s="18">
        <f>IFERROR(VLOOKUP(A151,[3]soaBnafar!$A:$G,7,FALSE),0)</f>
        <v>0</v>
      </c>
      <c r="R151" s="18">
        <f>IFERROR(VLOOKUP(A151,[3]soaBnafar!$A:$H,8,FALSE),0)</f>
        <v>0</v>
      </c>
      <c r="S151" s="18">
        <f>IFERROR(VLOOKUP(A151,[3]soaBnafar!$A:$I,9,FALSE),0)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14327</v>
      </c>
      <c r="E152" s="18">
        <f>IFERROR(VLOOKUP(A152,[1]Monitoramento_Base_somente_Said!$A:$J,8,FALSE),0)</f>
        <v>4588126</v>
      </c>
      <c r="F152" s="18">
        <f>IFERROR(VLOOKUP(A152,[1]Monitoramento_Base_somente_Said!$A:$J,9,FALSE),0)</f>
        <v>34448</v>
      </c>
      <c r="G152" s="18">
        <f>IFERROR(VLOOKUP(A152,[1]Monitoramento_Base_somente_Said!$A:$J,10,FALSE),0)</f>
        <v>6928382</v>
      </c>
      <c r="H152" s="18">
        <f>IFERROR(VLOOKUP(A152,[2]ws2204!$A:$I,4,FALSE),0)</f>
        <v>0</v>
      </c>
      <c r="I152" s="18">
        <f>IFERROR(VLOOKUP(A152,[2]ws2204!$A:$I,5,FALSE),0)</f>
        <v>0</v>
      </c>
      <c r="J152" s="18">
        <f>IFERROR(VLOOKUP(A152,[2]ws2204!$A:$I,6,FALSE),0)</f>
        <v>0</v>
      </c>
      <c r="K152" s="18">
        <f>IFERROR(VLOOKUP(A152,[2]ws2204!$A:$I,7,FALSE),0)</f>
        <v>0</v>
      </c>
      <c r="L152" s="18">
        <f>IFERROR(VLOOKUP(A152,[2]ws2204!$A:$I,8,FALSE),0)</f>
        <v>0</v>
      </c>
      <c r="M152" s="18">
        <f>IFERROR(VLOOKUP(A152,[2]ws2204!$A:$I,9,FALSE),0)</f>
        <v>0</v>
      </c>
      <c r="N152" s="18">
        <f>IFERROR(VLOOKUP(A152,[3]soaBnafar!$A:$G,4,FALSE),0)</f>
        <v>0</v>
      </c>
      <c r="O152" s="18">
        <f>IFERROR(VLOOKUP(A152,[3]soaBnafar!$A:$G,5,FALSE),0)</f>
        <v>0</v>
      </c>
      <c r="P152" s="18">
        <f>IFERROR(VLOOKUP(A152,[3]soaBnafar!$A:$G,6,FALSE),0)</f>
        <v>0</v>
      </c>
      <c r="Q152" s="18">
        <f>IFERROR(VLOOKUP(A152,[3]soaBnafar!$A:$G,7,FALSE),0)</f>
        <v>0</v>
      </c>
      <c r="R152" s="18">
        <f>IFERROR(VLOOKUP(A152,[3]soaBnafar!$A:$H,8,FALSE),0)</f>
        <v>0</v>
      </c>
      <c r="S152" s="18">
        <f>IFERROR(VLOOKUP(A152,[3]soaBnafar!$A:$I,9,FALSE),0)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60868</v>
      </c>
      <c r="E153" s="18">
        <f>IFERROR(VLOOKUP(A153,[1]Monitoramento_Base_somente_Said!$A:$J,8,FALSE),0)</f>
        <v>14569921</v>
      </c>
      <c r="F153" s="18">
        <f>IFERROR(VLOOKUP(A153,[1]Monitoramento_Base_somente_Said!$A:$J,9,FALSE),0)</f>
        <v>75866</v>
      </c>
      <c r="G153" s="18">
        <f>IFERROR(VLOOKUP(A153,[1]Monitoramento_Base_somente_Said!$A:$J,10,FALSE),0)</f>
        <v>10458069</v>
      </c>
      <c r="H153" s="18">
        <f>IFERROR(VLOOKUP(A153,[2]ws2204!$A:$I,4,FALSE),0)</f>
        <v>0</v>
      </c>
      <c r="I153" s="18">
        <f>IFERROR(VLOOKUP(A153,[2]ws2204!$A:$I,5,FALSE),0)</f>
        <v>0</v>
      </c>
      <c r="J153" s="18">
        <f>IFERROR(VLOOKUP(A153,[2]ws2204!$A:$I,6,FALSE),0)</f>
        <v>0</v>
      </c>
      <c r="K153" s="18">
        <f>IFERROR(VLOOKUP(A153,[2]ws2204!$A:$I,7,FALSE),0)</f>
        <v>0</v>
      </c>
      <c r="L153" s="18">
        <f>IFERROR(VLOOKUP(A153,[2]ws2204!$A:$I,8,FALSE),0)</f>
        <v>0</v>
      </c>
      <c r="M153" s="18">
        <f>IFERROR(VLOOKUP(A153,[2]ws2204!$A:$I,9,FALSE),0)</f>
        <v>0</v>
      </c>
      <c r="N153" s="18">
        <f>IFERROR(VLOOKUP(A153,[3]soaBnafar!$A:$G,4,FALSE),0)</f>
        <v>0</v>
      </c>
      <c r="O153" s="18">
        <f>IFERROR(VLOOKUP(A153,[3]soaBnafar!$A:$G,5,FALSE),0)</f>
        <v>0</v>
      </c>
      <c r="P153" s="18">
        <f>IFERROR(VLOOKUP(A153,[3]soaBnafar!$A:$G,6,FALSE),0)</f>
        <v>0</v>
      </c>
      <c r="Q153" s="18">
        <f>IFERROR(VLOOKUP(A153,[3]soaBnafar!$A:$G,7,FALSE),0)</f>
        <v>0</v>
      </c>
      <c r="R153" s="18">
        <f>IFERROR(VLOOKUP(A153,[3]soaBnafar!$A:$H,8,FALSE),0)</f>
        <v>0</v>
      </c>
      <c r="S153" s="18">
        <f>IFERROR(VLOOKUP(A153,[3]soaBnafar!$A:$I,9,FALSE),0)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21738531</v>
      </c>
      <c r="F154" s="18">
        <f>IFERROR(VLOOKUP(A154,[1]Monitoramento_Base_somente_Said!$A:$J,9,FALSE),0)</f>
        <v>11463</v>
      </c>
      <c r="G154" s="18">
        <f>IFERROR(VLOOKUP(A154,[1]Monitoramento_Base_somente_Said!$A:$J,10,FALSE),0)</f>
        <v>22060671</v>
      </c>
      <c r="H154" s="18">
        <f>IFERROR(VLOOKUP(A154,[2]ws2204!$A:$I,4,FALSE),0)</f>
        <v>0</v>
      </c>
      <c r="I154" s="18">
        <f>IFERROR(VLOOKUP(A154,[2]ws2204!$A:$I,5,FALSE),0)</f>
        <v>0</v>
      </c>
      <c r="J154" s="18">
        <f>IFERROR(VLOOKUP(A154,[2]ws2204!$A:$I,6,FALSE),0)</f>
        <v>0</v>
      </c>
      <c r="K154" s="18">
        <f>IFERROR(VLOOKUP(A154,[2]ws2204!$A:$I,7,FALSE),0)</f>
        <v>0</v>
      </c>
      <c r="L154" s="18">
        <f>IFERROR(VLOOKUP(A154,[2]ws2204!$A:$I,8,FALSE),0)</f>
        <v>0</v>
      </c>
      <c r="M154" s="18">
        <f>IFERROR(VLOOKUP(A154,[2]ws2204!$A:$I,9,FALSE),0)</f>
        <v>0</v>
      </c>
      <c r="N154" s="18">
        <f>IFERROR(VLOOKUP(A154,[3]soaBnafar!$A:$G,4,FALSE),0)</f>
        <v>0</v>
      </c>
      <c r="O154" s="18">
        <f>IFERROR(VLOOKUP(A154,[3]soaBnafar!$A:$G,5,FALSE),0)</f>
        <v>0</v>
      </c>
      <c r="P154" s="18">
        <f>IFERROR(VLOOKUP(A154,[3]soaBnafar!$A:$G,6,FALSE),0)</f>
        <v>0</v>
      </c>
      <c r="Q154" s="18">
        <f>IFERROR(VLOOKUP(A154,[3]soaBnafar!$A:$G,7,FALSE),0)</f>
        <v>0</v>
      </c>
      <c r="R154" s="18">
        <f>IFERROR(VLOOKUP(A154,[3]soaBnafar!$A:$H,8,FALSE),0)</f>
        <v>0</v>
      </c>
      <c r="S154" s="18">
        <f>IFERROR(VLOOKUP(A154,[3]soaBnafar!$A:$I,9,FALSE),0)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Sim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32797</v>
      </c>
      <c r="E155" s="18">
        <f>IFERROR(VLOOKUP(A155,[1]Monitoramento_Base_somente_Said!$A:$J,8,FALSE),0)</f>
        <v>93090350</v>
      </c>
      <c r="F155" s="18">
        <f>IFERROR(VLOOKUP(A155,[1]Monitoramento_Base_somente_Said!$A:$J,9,FALSE),0)</f>
        <v>3835</v>
      </c>
      <c r="G155" s="18">
        <f>IFERROR(VLOOKUP(A155,[1]Monitoramento_Base_somente_Said!$A:$J,10,FALSE),0)</f>
        <v>61292439</v>
      </c>
      <c r="H155" s="18">
        <f>IFERROR(VLOOKUP(A155,[2]ws2204!$A:$I,4,FALSE),0)</f>
        <v>0</v>
      </c>
      <c r="I155" s="18">
        <f>IFERROR(VLOOKUP(A155,[2]ws2204!$A:$I,5,FALSE),0)</f>
        <v>0</v>
      </c>
      <c r="J155" s="18">
        <f>IFERROR(VLOOKUP(A155,[2]ws2204!$A:$I,6,FALSE),0)</f>
        <v>0</v>
      </c>
      <c r="K155" s="18">
        <f>IFERROR(VLOOKUP(A155,[2]ws2204!$A:$I,7,FALSE),0)</f>
        <v>0</v>
      </c>
      <c r="L155" s="18">
        <f>IFERROR(VLOOKUP(A155,[2]ws2204!$A:$I,8,FALSE),0)</f>
        <v>0</v>
      </c>
      <c r="M155" s="18">
        <f>IFERROR(VLOOKUP(A155,[2]ws2204!$A:$I,9,FALSE),0)</f>
        <v>0</v>
      </c>
      <c r="N155" s="18">
        <f>IFERROR(VLOOKUP(A155,[3]soaBnafar!$A:$G,4,FALSE),0)</f>
        <v>0</v>
      </c>
      <c r="O155" s="18">
        <f>IFERROR(VLOOKUP(A155,[3]soaBnafar!$A:$G,5,FALSE),0)</f>
        <v>0</v>
      </c>
      <c r="P155" s="18">
        <f>IFERROR(VLOOKUP(A155,[3]soaBnafar!$A:$G,6,FALSE),0)</f>
        <v>0</v>
      </c>
      <c r="Q155" s="18">
        <f>IFERROR(VLOOKUP(A155,[3]soaBnafar!$A:$G,7,FALSE),0)</f>
        <v>0</v>
      </c>
      <c r="R155" s="18">
        <f>IFERROR(VLOOKUP(A155,[3]soaBnafar!$A:$H,8,FALSE),0)</f>
        <v>0</v>
      </c>
      <c r="S155" s="18">
        <f>IFERROR(VLOOKUP(A155,[3]soaBnafar!$A:$I,9,FALSE),0)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IFERROR(VLOOKUP(A156,[2]ws2204!$A:$I,4,FALSE),0)</f>
        <v>0</v>
      </c>
      <c r="I156" s="18">
        <f>IFERROR(VLOOKUP(A156,[2]ws2204!$A:$I,5,FALSE),0)</f>
        <v>0</v>
      </c>
      <c r="J156" s="18">
        <f>IFERROR(VLOOKUP(A156,[2]ws2204!$A:$I,6,FALSE),0)</f>
        <v>0</v>
      </c>
      <c r="K156" s="18">
        <f>IFERROR(VLOOKUP(A156,[2]ws2204!$A:$I,7,FALSE),0)</f>
        <v>0</v>
      </c>
      <c r="L156" s="18">
        <f>IFERROR(VLOOKUP(A156,[2]ws2204!$A:$I,8,FALSE),0)</f>
        <v>0</v>
      </c>
      <c r="M156" s="18">
        <f>IFERROR(VLOOKUP(A156,[2]ws2204!$A:$I,9,FALSE),0)</f>
        <v>0</v>
      </c>
      <c r="N156" s="18">
        <f>IFERROR(VLOOKUP(A156,[3]soaBnafar!$A:$G,4,FALSE),0)</f>
        <v>0</v>
      </c>
      <c r="O156" s="18">
        <f>IFERROR(VLOOKUP(A156,[3]soaBnafar!$A:$G,5,FALSE),0)</f>
        <v>0</v>
      </c>
      <c r="P156" s="18">
        <f>IFERROR(VLOOKUP(A156,[3]soaBnafar!$A:$G,6,FALSE),0)</f>
        <v>0</v>
      </c>
      <c r="Q156" s="18">
        <f>IFERROR(VLOOKUP(A156,[3]soaBnafar!$A:$G,7,FALSE),0)</f>
        <v>0</v>
      </c>
      <c r="R156" s="18">
        <f>IFERROR(VLOOKUP(A156,[3]soaBnafar!$A:$H,8,FALSE),0)</f>
        <v>0</v>
      </c>
      <c r="S156" s="18">
        <f>IFERROR(VLOOKUP(A156,[3]soaBnafar!$A:$I,9,FALSE),0)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IFERROR(VLOOKUP(A157,[2]ws2204!$A:$I,4,FALSE),0)</f>
        <v>0</v>
      </c>
      <c r="I157" s="18">
        <f>IFERROR(VLOOKUP(A157,[2]ws2204!$A:$I,5,FALSE),0)</f>
        <v>0</v>
      </c>
      <c r="J157" s="18">
        <f>IFERROR(VLOOKUP(A157,[2]ws2204!$A:$I,6,FALSE),0)</f>
        <v>0</v>
      </c>
      <c r="K157" s="18">
        <f>IFERROR(VLOOKUP(A157,[2]ws2204!$A:$I,7,FALSE),0)</f>
        <v>0</v>
      </c>
      <c r="L157" s="18">
        <f>IFERROR(VLOOKUP(A157,[2]ws2204!$A:$I,8,FALSE),0)</f>
        <v>0</v>
      </c>
      <c r="M157" s="18">
        <f>IFERROR(VLOOKUP(A157,[2]ws2204!$A:$I,9,FALSE),0)</f>
        <v>0</v>
      </c>
      <c r="N157" s="18">
        <f>IFERROR(VLOOKUP(A157,[3]soaBnafar!$A:$G,4,FALSE),0)</f>
        <v>0</v>
      </c>
      <c r="O157" s="18">
        <f>IFERROR(VLOOKUP(A157,[3]soaBnafar!$A:$G,5,FALSE),0)</f>
        <v>0</v>
      </c>
      <c r="P157" s="18">
        <f>IFERROR(VLOOKUP(A157,[3]soaBnafar!$A:$G,6,FALSE),0)</f>
        <v>0</v>
      </c>
      <c r="Q157" s="18">
        <f>IFERROR(VLOOKUP(A157,[3]soaBnafar!$A:$G,7,FALSE),0)</f>
        <v>0</v>
      </c>
      <c r="R157" s="18">
        <f>IFERROR(VLOOKUP(A157,[3]soaBnafar!$A:$H,8,FALSE),0)</f>
        <v>0</v>
      </c>
      <c r="S157" s="18">
        <f>IFERROR(VLOOKUP(A157,[3]soaBnafar!$A:$I,9,FALSE),0)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46392</v>
      </c>
      <c r="E158" s="18">
        <f>IFERROR(VLOOKUP(A158,[1]Monitoramento_Base_somente_Said!$A:$J,8,FALSE),0)</f>
        <v>16893268</v>
      </c>
      <c r="F158" s="18">
        <f>IFERROR(VLOOKUP(A158,[1]Monitoramento_Base_somente_Said!$A:$J,9,FALSE),0)</f>
        <v>39684</v>
      </c>
      <c r="G158" s="18">
        <f>IFERROR(VLOOKUP(A158,[1]Monitoramento_Base_somente_Said!$A:$J,10,FALSE),0)</f>
        <v>11089394</v>
      </c>
      <c r="H158" s="18">
        <f>IFERROR(VLOOKUP(A158,[2]ws2204!$A:$I,4,FALSE),0)</f>
        <v>0</v>
      </c>
      <c r="I158" s="18">
        <f>IFERROR(VLOOKUP(A158,[2]ws2204!$A:$I,5,FALSE),0)</f>
        <v>0</v>
      </c>
      <c r="J158" s="18">
        <f>IFERROR(VLOOKUP(A158,[2]ws2204!$A:$I,6,FALSE),0)</f>
        <v>0</v>
      </c>
      <c r="K158" s="18">
        <f>IFERROR(VLOOKUP(A158,[2]ws2204!$A:$I,7,FALSE),0)</f>
        <v>0</v>
      </c>
      <c r="L158" s="18">
        <f>IFERROR(VLOOKUP(A158,[2]ws2204!$A:$I,8,FALSE),0)</f>
        <v>0</v>
      </c>
      <c r="M158" s="18">
        <f>IFERROR(VLOOKUP(A158,[2]ws2204!$A:$I,9,FALSE),0)</f>
        <v>0</v>
      </c>
      <c r="N158" s="18">
        <f>IFERROR(VLOOKUP(A158,[3]soaBnafar!$A:$G,4,FALSE),0)</f>
        <v>0</v>
      </c>
      <c r="O158" s="18">
        <f>IFERROR(VLOOKUP(A158,[3]soaBnafar!$A:$G,5,FALSE),0)</f>
        <v>0</v>
      </c>
      <c r="P158" s="18">
        <f>IFERROR(VLOOKUP(A158,[3]soaBnafar!$A:$G,6,FALSE),0)</f>
        <v>0</v>
      </c>
      <c r="Q158" s="18">
        <f>IFERROR(VLOOKUP(A158,[3]soaBnafar!$A:$G,7,FALSE),0)</f>
        <v>0</v>
      </c>
      <c r="R158" s="18">
        <f>IFERROR(VLOOKUP(A158,[3]soaBnafar!$A:$H,8,FALSE),0)</f>
        <v>0</v>
      </c>
      <c r="S158" s="18">
        <f>IFERROR(VLOOKUP(A158,[3]soaBnafar!$A:$I,9,FALSE),0)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IFERROR(VLOOKUP(A159,[2]ws2204!$A:$I,4,FALSE),0)</f>
        <v>0</v>
      </c>
      <c r="I159" s="18">
        <f>IFERROR(VLOOKUP(A159,[2]ws2204!$A:$I,5,FALSE),0)</f>
        <v>0</v>
      </c>
      <c r="J159" s="18">
        <f>IFERROR(VLOOKUP(A159,[2]ws2204!$A:$I,6,FALSE),0)</f>
        <v>0</v>
      </c>
      <c r="K159" s="18">
        <f>IFERROR(VLOOKUP(A159,[2]ws2204!$A:$I,7,FALSE),0)</f>
        <v>0</v>
      </c>
      <c r="L159" s="18">
        <f>IFERROR(VLOOKUP(A159,[2]ws2204!$A:$I,8,FALSE),0)</f>
        <v>0</v>
      </c>
      <c r="M159" s="18">
        <f>IFERROR(VLOOKUP(A159,[2]ws2204!$A:$I,9,FALSE),0)</f>
        <v>0</v>
      </c>
      <c r="N159" s="18">
        <f>IFERROR(VLOOKUP(A159,[3]soaBnafar!$A:$G,4,FALSE),0)</f>
        <v>0</v>
      </c>
      <c r="O159" s="18">
        <f>IFERROR(VLOOKUP(A159,[3]soaBnafar!$A:$G,5,FALSE),0)</f>
        <v>0</v>
      </c>
      <c r="P159" s="18">
        <f>IFERROR(VLOOKUP(A159,[3]soaBnafar!$A:$G,6,FALSE),0)</f>
        <v>0</v>
      </c>
      <c r="Q159" s="18">
        <f>IFERROR(VLOOKUP(A159,[3]soaBnafar!$A:$G,7,FALSE),0)</f>
        <v>0</v>
      </c>
      <c r="R159" s="18">
        <f>IFERROR(VLOOKUP(A159,[3]soaBnafar!$A:$H,8,FALSE),0)</f>
        <v>0</v>
      </c>
      <c r="S159" s="18">
        <f>IFERROR(VLOOKUP(A159,[3]soaBnafar!$A:$I,9,FALSE),0)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IFERROR(VLOOKUP(A160,[2]ws2204!$A:$I,4,FALSE),0)</f>
        <v>0</v>
      </c>
      <c r="I160" s="18">
        <f>IFERROR(VLOOKUP(A160,[2]ws2204!$A:$I,5,FALSE),0)</f>
        <v>0</v>
      </c>
      <c r="J160" s="18">
        <f>IFERROR(VLOOKUP(A160,[2]ws2204!$A:$I,6,FALSE),0)</f>
        <v>0</v>
      </c>
      <c r="K160" s="18">
        <f>IFERROR(VLOOKUP(A160,[2]ws2204!$A:$I,7,FALSE),0)</f>
        <v>0</v>
      </c>
      <c r="L160" s="18">
        <f>IFERROR(VLOOKUP(A160,[2]ws2204!$A:$I,8,FALSE),0)</f>
        <v>0</v>
      </c>
      <c r="M160" s="18">
        <f>IFERROR(VLOOKUP(A160,[2]ws2204!$A:$I,9,FALSE),0)</f>
        <v>0</v>
      </c>
      <c r="N160" s="18">
        <f>IFERROR(VLOOKUP(A160,[3]soaBnafar!$A:$G,4,FALSE),0)</f>
        <v>0</v>
      </c>
      <c r="O160" s="18">
        <f>IFERROR(VLOOKUP(A160,[3]soaBnafar!$A:$G,5,FALSE),0)</f>
        <v>0</v>
      </c>
      <c r="P160" s="18">
        <f>IFERROR(VLOOKUP(A160,[3]soaBnafar!$A:$G,6,FALSE),0)</f>
        <v>0</v>
      </c>
      <c r="Q160" s="18">
        <f>IFERROR(VLOOKUP(A160,[3]soaBnafar!$A:$G,7,FALSE),0)</f>
        <v>0</v>
      </c>
      <c r="R160" s="18">
        <f>IFERROR(VLOOKUP(A160,[3]soaBnafar!$A:$H,8,FALSE),0)</f>
        <v>0</v>
      </c>
      <c r="S160" s="18">
        <f>IFERROR(VLOOKUP(A160,[3]soaBnafar!$A:$I,9,FALSE),0)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IFERROR(VLOOKUP(A161,[2]ws2204!$A:$I,4,FALSE),0)</f>
        <v>0</v>
      </c>
      <c r="I161" s="18">
        <f>IFERROR(VLOOKUP(A161,[2]ws2204!$A:$I,5,FALSE),0)</f>
        <v>0</v>
      </c>
      <c r="J161" s="18">
        <f>IFERROR(VLOOKUP(A161,[2]ws2204!$A:$I,6,FALSE),0)</f>
        <v>0</v>
      </c>
      <c r="K161" s="18">
        <f>IFERROR(VLOOKUP(A161,[2]ws2204!$A:$I,7,FALSE),0)</f>
        <v>0</v>
      </c>
      <c r="L161" s="18">
        <f>IFERROR(VLOOKUP(A161,[2]ws2204!$A:$I,8,FALSE),0)</f>
        <v>0</v>
      </c>
      <c r="M161" s="18">
        <f>IFERROR(VLOOKUP(A161,[2]ws2204!$A:$I,9,FALSE),0)</f>
        <v>0</v>
      </c>
      <c r="N161" s="18">
        <f>IFERROR(VLOOKUP(A161,[3]soaBnafar!$A:$G,4,FALSE),0)</f>
        <v>0</v>
      </c>
      <c r="O161" s="18">
        <f>IFERROR(VLOOKUP(A161,[3]soaBnafar!$A:$G,5,FALSE),0)</f>
        <v>0</v>
      </c>
      <c r="P161" s="18">
        <f>IFERROR(VLOOKUP(A161,[3]soaBnafar!$A:$G,6,FALSE),0)</f>
        <v>0</v>
      </c>
      <c r="Q161" s="18">
        <f>IFERROR(VLOOKUP(A161,[3]soaBnafar!$A:$G,7,FALSE),0)</f>
        <v>0</v>
      </c>
      <c r="R161" s="18">
        <f>IFERROR(VLOOKUP(A161,[3]soaBnafar!$A:$H,8,FALSE),0)</f>
        <v>0</v>
      </c>
      <c r="S161" s="18">
        <f>IFERROR(VLOOKUP(A161,[3]soaBnafar!$A:$I,9,FALSE),0)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IFERROR(VLOOKUP(A162,[2]ws2204!$A:$I,4,FALSE),0)</f>
        <v>0</v>
      </c>
      <c r="I162" s="18">
        <f>IFERROR(VLOOKUP(A162,[2]ws2204!$A:$I,5,FALSE),0)</f>
        <v>0</v>
      </c>
      <c r="J162" s="18">
        <f>IFERROR(VLOOKUP(A162,[2]ws2204!$A:$I,6,FALSE),0)</f>
        <v>0</v>
      </c>
      <c r="K162" s="18">
        <f>IFERROR(VLOOKUP(A162,[2]ws2204!$A:$I,7,FALSE),0)</f>
        <v>0</v>
      </c>
      <c r="L162" s="18">
        <f>IFERROR(VLOOKUP(A162,[2]ws2204!$A:$I,8,FALSE),0)</f>
        <v>0</v>
      </c>
      <c r="M162" s="18">
        <f>IFERROR(VLOOKUP(A162,[2]ws2204!$A:$I,9,FALSE),0)</f>
        <v>0</v>
      </c>
      <c r="N162" s="18">
        <f>IFERROR(VLOOKUP(A162,[3]soaBnafar!$A:$G,4,FALSE),0)</f>
        <v>0</v>
      </c>
      <c r="O162" s="18">
        <f>IFERROR(VLOOKUP(A162,[3]soaBnafar!$A:$G,5,FALSE),0)</f>
        <v>0</v>
      </c>
      <c r="P162" s="18">
        <f>IFERROR(VLOOKUP(A162,[3]soaBnafar!$A:$G,6,FALSE),0)</f>
        <v>0</v>
      </c>
      <c r="Q162" s="18">
        <f>IFERROR(VLOOKUP(A162,[3]soaBnafar!$A:$G,7,FALSE),0)</f>
        <v>0</v>
      </c>
      <c r="R162" s="18">
        <f>IFERROR(VLOOKUP(A162,[3]soaBnafar!$A:$H,8,FALSE),0)</f>
        <v>0</v>
      </c>
      <c r="S162" s="18">
        <f>IFERROR(VLOOKUP(A162,[3]soaBnafar!$A:$I,9,FALSE),0)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54746391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36669407</v>
      </c>
      <c r="H163" s="18">
        <f>IFERROR(VLOOKUP(A163,[2]ws2204!$A:$I,4,FALSE),0)</f>
        <v>0</v>
      </c>
      <c r="I163" s="18">
        <f>IFERROR(VLOOKUP(A163,[2]ws2204!$A:$I,5,FALSE),0)</f>
        <v>0</v>
      </c>
      <c r="J163" s="18">
        <f>IFERROR(VLOOKUP(A163,[2]ws2204!$A:$I,6,FALSE),0)</f>
        <v>0</v>
      </c>
      <c r="K163" s="18">
        <f>IFERROR(VLOOKUP(A163,[2]ws2204!$A:$I,7,FALSE),0)</f>
        <v>0</v>
      </c>
      <c r="L163" s="18">
        <f>IFERROR(VLOOKUP(A163,[2]ws2204!$A:$I,8,FALSE),0)</f>
        <v>0</v>
      </c>
      <c r="M163" s="18">
        <f>IFERROR(VLOOKUP(A163,[2]ws2204!$A:$I,9,FALSE),0)</f>
        <v>0</v>
      </c>
      <c r="N163" s="18">
        <f>IFERROR(VLOOKUP(A163,[3]soaBnafar!$A:$G,4,FALSE),0)</f>
        <v>0</v>
      </c>
      <c r="O163" s="18">
        <f>IFERROR(VLOOKUP(A163,[3]soaBnafar!$A:$G,5,FALSE),0)</f>
        <v>0</v>
      </c>
      <c r="P163" s="18">
        <f>IFERROR(VLOOKUP(A163,[3]soaBnafar!$A:$G,6,FALSE),0)</f>
        <v>0</v>
      </c>
      <c r="Q163" s="18">
        <f>IFERROR(VLOOKUP(A163,[3]soaBnafar!$A:$G,7,FALSE),0)</f>
        <v>0</v>
      </c>
      <c r="R163" s="18">
        <f>IFERROR(VLOOKUP(A163,[3]soaBnafar!$A:$H,8,FALSE),0)</f>
        <v>0</v>
      </c>
      <c r="S163" s="18">
        <f>IFERROR(VLOOKUP(A163,[3]soaBnafar!$A:$I,9,FALSE),0)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IFERROR(VLOOKUP(A164,[2]ws2204!$A:$I,4,FALSE),0)</f>
        <v>0</v>
      </c>
      <c r="I164" s="18">
        <f>IFERROR(VLOOKUP(A164,[2]ws2204!$A:$I,5,FALSE),0)</f>
        <v>0</v>
      </c>
      <c r="J164" s="18">
        <f>IFERROR(VLOOKUP(A164,[2]ws2204!$A:$I,6,FALSE),0)</f>
        <v>0</v>
      </c>
      <c r="K164" s="18">
        <f>IFERROR(VLOOKUP(A164,[2]ws2204!$A:$I,7,FALSE),0)</f>
        <v>0</v>
      </c>
      <c r="L164" s="18">
        <f>IFERROR(VLOOKUP(A164,[2]ws2204!$A:$I,8,FALSE),0)</f>
        <v>0</v>
      </c>
      <c r="M164" s="18">
        <f>IFERROR(VLOOKUP(A164,[2]ws2204!$A:$I,9,FALSE),0)</f>
        <v>0</v>
      </c>
      <c r="N164" s="18">
        <f>IFERROR(VLOOKUP(A164,[3]soaBnafar!$A:$G,4,FALSE),0)</f>
        <v>0</v>
      </c>
      <c r="O164" s="18">
        <f>IFERROR(VLOOKUP(A164,[3]soaBnafar!$A:$G,5,FALSE),0)</f>
        <v>0</v>
      </c>
      <c r="P164" s="18">
        <f>IFERROR(VLOOKUP(A164,[3]soaBnafar!$A:$G,6,FALSE),0)</f>
        <v>0</v>
      </c>
      <c r="Q164" s="18">
        <f>IFERROR(VLOOKUP(A164,[3]soaBnafar!$A:$G,7,FALSE),0)</f>
        <v>0</v>
      </c>
      <c r="R164" s="18">
        <f>IFERROR(VLOOKUP(A164,[3]soaBnafar!$A:$H,8,FALSE),0)</f>
        <v>0</v>
      </c>
      <c r="S164" s="18">
        <f>IFERROR(VLOOKUP(A164,[3]soaBnafar!$A:$I,9,FALSE),0)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626498</v>
      </c>
      <c r="E165" s="18">
        <f>IFERROR(VLOOKUP(A165,[1]Monitoramento_Base_somente_Said!$A:$J,8,FALSE),0)</f>
        <v>86962097</v>
      </c>
      <c r="F165" s="18">
        <f>IFERROR(VLOOKUP(A165,[1]Monitoramento_Base_somente_Said!$A:$J,9,FALSE),0)</f>
        <v>370267</v>
      </c>
      <c r="G165" s="18">
        <f>IFERROR(VLOOKUP(A165,[1]Monitoramento_Base_somente_Said!$A:$J,10,FALSE),0)</f>
        <v>48709995</v>
      </c>
      <c r="H165" s="18">
        <f>IFERROR(VLOOKUP(A165,[2]ws2204!$A:$I,4,FALSE),0)</f>
        <v>0</v>
      </c>
      <c r="I165" s="18">
        <f>IFERROR(VLOOKUP(A165,[2]ws2204!$A:$I,5,FALSE),0)</f>
        <v>0</v>
      </c>
      <c r="J165" s="18">
        <f>IFERROR(VLOOKUP(A165,[2]ws2204!$A:$I,6,FALSE),0)</f>
        <v>0</v>
      </c>
      <c r="K165" s="18">
        <f>IFERROR(VLOOKUP(A165,[2]ws2204!$A:$I,7,FALSE),0)</f>
        <v>0</v>
      </c>
      <c r="L165" s="18">
        <f>IFERROR(VLOOKUP(A165,[2]ws2204!$A:$I,8,FALSE),0)</f>
        <v>0</v>
      </c>
      <c r="M165" s="18">
        <f>IFERROR(VLOOKUP(A165,[2]ws2204!$A:$I,9,FALSE),0)</f>
        <v>0</v>
      </c>
      <c r="N165" s="18">
        <f>IFERROR(VLOOKUP(A165,[3]soaBnafar!$A:$G,4,FALSE),0)</f>
        <v>0</v>
      </c>
      <c r="O165" s="18">
        <f>IFERROR(VLOOKUP(A165,[3]soaBnafar!$A:$G,5,FALSE),0)</f>
        <v>0</v>
      </c>
      <c r="P165" s="18">
        <f>IFERROR(VLOOKUP(A165,[3]soaBnafar!$A:$G,6,FALSE),0)</f>
        <v>0</v>
      </c>
      <c r="Q165" s="18">
        <f>IFERROR(VLOOKUP(A165,[3]soaBnafar!$A:$G,7,FALSE),0)</f>
        <v>0</v>
      </c>
      <c r="R165" s="18">
        <f>IFERROR(VLOOKUP(A165,[3]soaBnafar!$A:$H,8,FALSE),0)</f>
        <v>0</v>
      </c>
      <c r="S165" s="18">
        <f>IFERROR(VLOOKUP(A165,[3]soaBnafar!$A:$I,9,FALSE),0)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57510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38340</v>
      </c>
      <c r="H166" s="18">
        <f>IFERROR(VLOOKUP(A166,[2]ws2204!$A:$I,4,FALSE),0)</f>
        <v>0</v>
      </c>
      <c r="I166" s="18">
        <f>IFERROR(VLOOKUP(A166,[2]ws2204!$A:$I,5,FALSE),0)</f>
        <v>0</v>
      </c>
      <c r="J166" s="18">
        <f>IFERROR(VLOOKUP(A166,[2]ws2204!$A:$I,6,FALSE),0)</f>
        <v>0</v>
      </c>
      <c r="K166" s="18">
        <f>IFERROR(VLOOKUP(A166,[2]ws2204!$A:$I,7,FALSE),0)</f>
        <v>0</v>
      </c>
      <c r="L166" s="18">
        <f>IFERROR(VLOOKUP(A166,[2]ws2204!$A:$I,8,FALSE),0)</f>
        <v>0</v>
      </c>
      <c r="M166" s="18">
        <f>IFERROR(VLOOKUP(A166,[2]ws2204!$A:$I,9,FALSE),0)</f>
        <v>0</v>
      </c>
      <c r="N166" s="18">
        <f>IFERROR(VLOOKUP(A166,[3]soaBnafar!$A:$G,4,FALSE),0)</f>
        <v>0</v>
      </c>
      <c r="O166" s="18">
        <f>IFERROR(VLOOKUP(A166,[3]soaBnafar!$A:$G,5,FALSE),0)</f>
        <v>0</v>
      </c>
      <c r="P166" s="18">
        <f>IFERROR(VLOOKUP(A166,[3]soaBnafar!$A:$G,6,FALSE),0)</f>
        <v>0</v>
      </c>
      <c r="Q166" s="18">
        <f>IFERROR(VLOOKUP(A166,[3]soaBnafar!$A:$G,7,FALSE),0)</f>
        <v>0</v>
      </c>
      <c r="R166" s="18">
        <f>IFERROR(VLOOKUP(A166,[3]soaBnafar!$A:$H,8,FALSE),0)</f>
        <v>0</v>
      </c>
      <c r="S166" s="18">
        <f>IFERROR(VLOOKUP(A166,[3]soaBnafar!$A:$I,9,FALSE),0)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IFERROR(VLOOKUP(A167,[2]ws2204!$A:$I,4,FALSE),0)</f>
        <v>0</v>
      </c>
      <c r="I167" s="18">
        <f>IFERROR(VLOOKUP(A167,[2]ws2204!$A:$I,5,FALSE),0)</f>
        <v>0</v>
      </c>
      <c r="J167" s="18">
        <f>IFERROR(VLOOKUP(A167,[2]ws2204!$A:$I,6,FALSE),0)</f>
        <v>0</v>
      </c>
      <c r="K167" s="18">
        <f>IFERROR(VLOOKUP(A167,[2]ws2204!$A:$I,7,FALSE),0)</f>
        <v>0</v>
      </c>
      <c r="L167" s="18">
        <f>IFERROR(VLOOKUP(A167,[2]ws2204!$A:$I,8,FALSE),0)</f>
        <v>0</v>
      </c>
      <c r="M167" s="18">
        <f>IFERROR(VLOOKUP(A167,[2]ws2204!$A:$I,9,FALSE),0)</f>
        <v>0</v>
      </c>
      <c r="N167" s="18">
        <f>IFERROR(VLOOKUP(A167,[3]soaBnafar!$A:$G,4,FALSE),0)</f>
        <v>0</v>
      </c>
      <c r="O167" s="18">
        <f>IFERROR(VLOOKUP(A167,[3]soaBnafar!$A:$G,5,FALSE),0)</f>
        <v>0</v>
      </c>
      <c r="P167" s="18">
        <f>IFERROR(VLOOKUP(A167,[3]soaBnafar!$A:$G,6,FALSE),0)</f>
        <v>0</v>
      </c>
      <c r="Q167" s="18">
        <f>IFERROR(VLOOKUP(A167,[3]soaBnafar!$A:$G,7,FALSE),0)</f>
        <v>0</v>
      </c>
      <c r="R167" s="18">
        <f>IFERROR(VLOOKUP(A167,[3]soaBnafar!$A:$H,8,FALSE),0)</f>
        <v>0</v>
      </c>
      <c r="S167" s="18">
        <f>IFERROR(VLOOKUP(A167,[3]soaBnafar!$A:$I,9,FALSE),0)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4829500</v>
      </c>
      <c r="H168" s="18">
        <f>IFERROR(VLOOKUP(A168,[2]ws2204!$A:$I,4,FALSE),0)</f>
        <v>0</v>
      </c>
      <c r="I168" s="18">
        <f>IFERROR(VLOOKUP(A168,[2]ws2204!$A:$I,5,FALSE),0)</f>
        <v>0</v>
      </c>
      <c r="J168" s="18">
        <f>IFERROR(VLOOKUP(A168,[2]ws2204!$A:$I,6,FALSE),0)</f>
        <v>0</v>
      </c>
      <c r="K168" s="18">
        <f>IFERROR(VLOOKUP(A168,[2]ws2204!$A:$I,7,FALSE),0)</f>
        <v>0</v>
      </c>
      <c r="L168" s="18">
        <f>IFERROR(VLOOKUP(A168,[2]ws2204!$A:$I,8,FALSE),0)</f>
        <v>0</v>
      </c>
      <c r="M168" s="18">
        <f>IFERROR(VLOOKUP(A168,[2]ws2204!$A:$I,9,FALSE),0)</f>
        <v>0</v>
      </c>
      <c r="N168" s="18">
        <f>IFERROR(VLOOKUP(A168,[3]soaBnafar!$A:$G,4,FALSE),0)</f>
        <v>0</v>
      </c>
      <c r="O168" s="18">
        <f>IFERROR(VLOOKUP(A168,[3]soaBnafar!$A:$G,5,FALSE),0)</f>
        <v>0</v>
      </c>
      <c r="P168" s="18">
        <f>IFERROR(VLOOKUP(A168,[3]soaBnafar!$A:$G,6,FALSE),0)</f>
        <v>0</v>
      </c>
      <c r="Q168" s="18">
        <f>IFERROR(VLOOKUP(A168,[3]soaBnafar!$A:$G,7,FALSE),0)</f>
        <v>0</v>
      </c>
      <c r="R168" s="18">
        <f>IFERROR(VLOOKUP(A168,[3]soaBnafar!$A:$H,8,FALSE),0)</f>
        <v>0</v>
      </c>
      <c r="S168" s="18">
        <f>IFERROR(VLOOKUP(A168,[3]soaBnafar!$A:$I,9,FALSE),0)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IFERROR(VLOOKUP(A169,[2]ws2204!$A:$I,4,FALSE),0)</f>
        <v>0</v>
      </c>
      <c r="I169" s="18">
        <f>IFERROR(VLOOKUP(A169,[2]ws2204!$A:$I,5,FALSE),0)</f>
        <v>0</v>
      </c>
      <c r="J169" s="18">
        <f>IFERROR(VLOOKUP(A169,[2]ws2204!$A:$I,6,FALSE),0)</f>
        <v>0</v>
      </c>
      <c r="K169" s="18">
        <f>IFERROR(VLOOKUP(A169,[2]ws2204!$A:$I,7,FALSE),0)</f>
        <v>0</v>
      </c>
      <c r="L169" s="18">
        <f>IFERROR(VLOOKUP(A169,[2]ws2204!$A:$I,8,FALSE),0)</f>
        <v>0</v>
      </c>
      <c r="M169" s="18">
        <f>IFERROR(VLOOKUP(A169,[2]ws2204!$A:$I,9,FALSE),0)</f>
        <v>0</v>
      </c>
      <c r="N169" s="18">
        <f>IFERROR(VLOOKUP(A169,[3]soaBnafar!$A:$G,4,FALSE),0)</f>
        <v>0</v>
      </c>
      <c r="O169" s="18">
        <f>IFERROR(VLOOKUP(A169,[3]soaBnafar!$A:$G,5,FALSE),0)</f>
        <v>0</v>
      </c>
      <c r="P169" s="18">
        <f>IFERROR(VLOOKUP(A169,[3]soaBnafar!$A:$G,6,FALSE),0)</f>
        <v>0</v>
      </c>
      <c r="Q169" s="18">
        <f>IFERROR(VLOOKUP(A169,[3]soaBnafar!$A:$G,7,FALSE),0)</f>
        <v>0</v>
      </c>
      <c r="R169" s="18">
        <f>IFERROR(VLOOKUP(A169,[3]soaBnafar!$A:$H,8,FALSE),0)</f>
        <v>0</v>
      </c>
      <c r="S169" s="18">
        <f>IFERROR(VLOOKUP(A169,[3]soaBnafar!$A:$I,9,FALSE),0)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354664</v>
      </c>
      <c r="E170" s="18">
        <f>IFERROR(VLOOKUP(A170,[1]Monitoramento_Base_somente_Said!$A:$J,8,FALSE),0)</f>
        <v>26294531</v>
      </c>
      <c r="F170" s="18">
        <f>IFERROR(VLOOKUP(A170,[1]Monitoramento_Base_somente_Said!$A:$J,9,FALSE),0)</f>
        <v>35956</v>
      </c>
      <c r="G170" s="18">
        <f>IFERROR(VLOOKUP(A170,[1]Monitoramento_Base_somente_Said!$A:$J,10,FALSE),0)</f>
        <v>50940880</v>
      </c>
      <c r="H170" s="18">
        <f>IFERROR(VLOOKUP(A170,[2]ws2204!$A:$I,4,FALSE),0)</f>
        <v>0</v>
      </c>
      <c r="I170" s="18">
        <f>IFERROR(VLOOKUP(A170,[2]ws2204!$A:$I,5,FALSE),0)</f>
        <v>0</v>
      </c>
      <c r="J170" s="18">
        <f>IFERROR(VLOOKUP(A170,[2]ws2204!$A:$I,6,FALSE),0)</f>
        <v>0</v>
      </c>
      <c r="K170" s="18">
        <f>IFERROR(VLOOKUP(A170,[2]ws2204!$A:$I,7,FALSE),0)</f>
        <v>0</v>
      </c>
      <c r="L170" s="18">
        <f>IFERROR(VLOOKUP(A170,[2]ws2204!$A:$I,8,FALSE),0)</f>
        <v>0</v>
      </c>
      <c r="M170" s="18">
        <f>IFERROR(VLOOKUP(A170,[2]ws2204!$A:$I,9,FALSE),0)</f>
        <v>0</v>
      </c>
      <c r="N170" s="18">
        <f>IFERROR(VLOOKUP(A170,[3]soaBnafar!$A:$G,4,FALSE),0)</f>
        <v>0</v>
      </c>
      <c r="O170" s="18">
        <f>IFERROR(VLOOKUP(A170,[3]soaBnafar!$A:$G,5,FALSE),0)</f>
        <v>0</v>
      </c>
      <c r="P170" s="18">
        <f>IFERROR(VLOOKUP(A170,[3]soaBnafar!$A:$G,6,FALSE),0)</f>
        <v>0</v>
      </c>
      <c r="Q170" s="18">
        <f>IFERROR(VLOOKUP(A170,[3]soaBnafar!$A:$G,7,FALSE),0)</f>
        <v>0</v>
      </c>
      <c r="R170" s="18">
        <f>IFERROR(VLOOKUP(A170,[3]soaBnafar!$A:$H,8,FALSE),0)</f>
        <v>0</v>
      </c>
      <c r="S170" s="18">
        <f>IFERROR(VLOOKUP(A170,[3]soaBnafar!$A:$I,9,FALSE),0)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1661400</v>
      </c>
      <c r="H171" s="18">
        <f>IFERROR(VLOOKUP(A171,[2]ws2204!$A:$I,4,FALSE),0)</f>
        <v>0</v>
      </c>
      <c r="I171" s="18">
        <f>IFERROR(VLOOKUP(A171,[2]ws2204!$A:$I,5,FALSE),0)</f>
        <v>0</v>
      </c>
      <c r="J171" s="18">
        <f>IFERROR(VLOOKUP(A171,[2]ws2204!$A:$I,6,FALSE),0)</f>
        <v>0</v>
      </c>
      <c r="K171" s="18">
        <f>IFERROR(VLOOKUP(A171,[2]ws2204!$A:$I,7,FALSE),0)</f>
        <v>0</v>
      </c>
      <c r="L171" s="18">
        <f>IFERROR(VLOOKUP(A171,[2]ws2204!$A:$I,8,FALSE),0)</f>
        <v>0</v>
      </c>
      <c r="M171" s="18">
        <f>IFERROR(VLOOKUP(A171,[2]ws2204!$A:$I,9,FALSE),0)</f>
        <v>0</v>
      </c>
      <c r="N171" s="18">
        <f>IFERROR(VLOOKUP(A171,[3]soaBnafar!$A:$G,4,FALSE),0)</f>
        <v>0</v>
      </c>
      <c r="O171" s="18">
        <f>IFERROR(VLOOKUP(A171,[3]soaBnafar!$A:$G,5,FALSE),0)</f>
        <v>0</v>
      </c>
      <c r="P171" s="18">
        <f>IFERROR(VLOOKUP(A171,[3]soaBnafar!$A:$G,6,FALSE),0)</f>
        <v>0</v>
      </c>
      <c r="Q171" s="18">
        <f>IFERROR(VLOOKUP(A171,[3]soaBnafar!$A:$G,7,FALSE),0)</f>
        <v>0</v>
      </c>
      <c r="R171" s="18">
        <f>IFERROR(VLOOKUP(A171,[3]soaBnafar!$A:$H,8,FALSE),0)</f>
        <v>0</v>
      </c>
      <c r="S171" s="18">
        <f>IFERROR(VLOOKUP(A171,[3]soaBnafar!$A:$I,9,FALSE),0)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IFERROR(VLOOKUP(A172,[2]ws2204!$A:$I,4,FALSE),0)</f>
        <v>0</v>
      </c>
      <c r="I172" s="18">
        <f>IFERROR(VLOOKUP(A172,[2]ws2204!$A:$I,5,FALSE),0)</f>
        <v>0</v>
      </c>
      <c r="J172" s="18">
        <f>IFERROR(VLOOKUP(A172,[2]ws2204!$A:$I,6,FALSE),0)</f>
        <v>0</v>
      </c>
      <c r="K172" s="18">
        <f>IFERROR(VLOOKUP(A172,[2]ws2204!$A:$I,7,FALSE),0)</f>
        <v>0</v>
      </c>
      <c r="L172" s="18">
        <f>IFERROR(VLOOKUP(A172,[2]ws2204!$A:$I,8,FALSE),0)</f>
        <v>0</v>
      </c>
      <c r="M172" s="18">
        <f>IFERROR(VLOOKUP(A172,[2]ws2204!$A:$I,9,FALSE),0)</f>
        <v>0</v>
      </c>
      <c r="N172" s="18">
        <f>IFERROR(VLOOKUP(A172,[3]soaBnafar!$A:$G,4,FALSE),0)</f>
        <v>0</v>
      </c>
      <c r="O172" s="18">
        <f>IFERROR(VLOOKUP(A172,[3]soaBnafar!$A:$G,5,FALSE),0)</f>
        <v>0</v>
      </c>
      <c r="P172" s="18">
        <f>IFERROR(VLOOKUP(A172,[3]soaBnafar!$A:$G,6,FALSE),0)</f>
        <v>0</v>
      </c>
      <c r="Q172" s="18">
        <f>IFERROR(VLOOKUP(A172,[3]soaBnafar!$A:$G,7,FALSE),0)</f>
        <v>0</v>
      </c>
      <c r="R172" s="18">
        <f>IFERROR(VLOOKUP(A172,[3]soaBnafar!$A:$H,8,FALSE),0)</f>
        <v>0</v>
      </c>
      <c r="S172" s="18">
        <f>IFERROR(VLOOKUP(A172,[3]soaBnafar!$A:$I,9,FALSE),0)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IFERROR(VLOOKUP(A173,[2]ws2204!$A:$I,4,FALSE),0)</f>
        <v>0</v>
      </c>
      <c r="I173" s="18">
        <f>IFERROR(VLOOKUP(A173,[2]ws2204!$A:$I,5,FALSE),0)</f>
        <v>0</v>
      </c>
      <c r="J173" s="18">
        <f>IFERROR(VLOOKUP(A173,[2]ws2204!$A:$I,6,FALSE),0)</f>
        <v>0</v>
      </c>
      <c r="K173" s="18">
        <f>IFERROR(VLOOKUP(A173,[2]ws2204!$A:$I,7,FALSE),0)</f>
        <v>0</v>
      </c>
      <c r="L173" s="18">
        <f>IFERROR(VLOOKUP(A173,[2]ws2204!$A:$I,8,FALSE),0)</f>
        <v>0</v>
      </c>
      <c r="M173" s="18">
        <f>IFERROR(VLOOKUP(A173,[2]ws2204!$A:$I,9,FALSE),0)</f>
        <v>0</v>
      </c>
      <c r="N173" s="18">
        <f>IFERROR(VLOOKUP(A173,[3]soaBnafar!$A:$G,4,FALSE),0)</f>
        <v>0</v>
      </c>
      <c r="O173" s="18">
        <f>IFERROR(VLOOKUP(A173,[3]soaBnafar!$A:$G,5,FALSE),0)</f>
        <v>0</v>
      </c>
      <c r="P173" s="18">
        <f>IFERROR(VLOOKUP(A173,[3]soaBnafar!$A:$G,6,FALSE),0)</f>
        <v>0</v>
      </c>
      <c r="Q173" s="18">
        <f>IFERROR(VLOOKUP(A173,[3]soaBnafar!$A:$G,7,FALSE),0)</f>
        <v>0</v>
      </c>
      <c r="R173" s="18">
        <f>IFERROR(VLOOKUP(A173,[3]soaBnafar!$A:$H,8,FALSE),0)</f>
        <v>0</v>
      </c>
      <c r="S173" s="18">
        <f>IFERROR(VLOOKUP(A173,[3]soaBnafar!$A:$I,9,FALSE),0)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817191</v>
      </c>
      <c r="E174" s="18">
        <f>IFERROR(VLOOKUP(A174,[1]Monitoramento_Base_somente_Said!$A:$J,8,FALSE),0)</f>
        <v>28826275</v>
      </c>
      <c r="F174" s="18">
        <f>IFERROR(VLOOKUP(A174,[1]Monitoramento_Base_somente_Said!$A:$J,9,FALSE),0)</f>
        <v>408396</v>
      </c>
      <c r="G174" s="18">
        <f>IFERROR(VLOOKUP(A174,[1]Monitoramento_Base_somente_Said!$A:$J,10,FALSE),0)</f>
        <v>27738775</v>
      </c>
      <c r="H174" s="18">
        <f>IFERROR(VLOOKUP(A174,[2]ws2204!$A:$I,4,FALSE),0)</f>
        <v>0</v>
      </c>
      <c r="I174" s="18">
        <f>IFERROR(VLOOKUP(A174,[2]ws2204!$A:$I,5,FALSE),0)</f>
        <v>0</v>
      </c>
      <c r="J174" s="18">
        <f>IFERROR(VLOOKUP(A174,[2]ws2204!$A:$I,6,FALSE),0)</f>
        <v>0</v>
      </c>
      <c r="K174" s="18">
        <f>IFERROR(VLOOKUP(A174,[2]ws2204!$A:$I,7,FALSE),0)</f>
        <v>0</v>
      </c>
      <c r="L174" s="18">
        <f>IFERROR(VLOOKUP(A174,[2]ws2204!$A:$I,8,FALSE),0)</f>
        <v>0</v>
      </c>
      <c r="M174" s="18">
        <f>IFERROR(VLOOKUP(A174,[2]ws2204!$A:$I,9,FALSE),0)</f>
        <v>0</v>
      </c>
      <c r="N174" s="18">
        <f>IFERROR(VLOOKUP(A174,[3]soaBnafar!$A:$G,4,FALSE),0)</f>
        <v>0</v>
      </c>
      <c r="O174" s="18">
        <f>IFERROR(VLOOKUP(A174,[3]soaBnafar!$A:$G,5,FALSE),0)</f>
        <v>0</v>
      </c>
      <c r="P174" s="18">
        <f>IFERROR(VLOOKUP(A174,[3]soaBnafar!$A:$G,6,FALSE),0)</f>
        <v>0</v>
      </c>
      <c r="Q174" s="18">
        <f>IFERROR(VLOOKUP(A174,[3]soaBnafar!$A:$G,7,FALSE),0)</f>
        <v>0</v>
      </c>
      <c r="R174" s="18">
        <f>IFERROR(VLOOKUP(A174,[3]soaBnafar!$A:$H,8,FALSE),0)</f>
        <v>0</v>
      </c>
      <c r="S174" s="18">
        <f>IFERROR(VLOOKUP(A174,[3]soaBnafar!$A:$I,9,FALSE),0)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Sim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IFERROR(VLOOKUP(A175,[2]ws2204!$A:$I,4,FALSE),0)</f>
        <v>0</v>
      </c>
      <c r="I175" s="18">
        <f>IFERROR(VLOOKUP(A175,[2]ws2204!$A:$I,5,FALSE),0)</f>
        <v>0</v>
      </c>
      <c r="J175" s="18">
        <f>IFERROR(VLOOKUP(A175,[2]ws2204!$A:$I,6,FALSE),0)</f>
        <v>0</v>
      </c>
      <c r="K175" s="18">
        <f>IFERROR(VLOOKUP(A175,[2]ws2204!$A:$I,7,FALSE),0)</f>
        <v>0</v>
      </c>
      <c r="L175" s="18">
        <f>IFERROR(VLOOKUP(A175,[2]ws2204!$A:$I,8,FALSE),0)</f>
        <v>0</v>
      </c>
      <c r="M175" s="18">
        <f>IFERROR(VLOOKUP(A175,[2]ws2204!$A:$I,9,FALSE),0)</f>
        <v>0</v>
      </c>
      <c r="N175" s="18">
        <f>IFERROR(VLOOKUP(A175,[3]soaBnafar!$A:$G,4,FALSE),0)</f>
        <v>0</v>
      </c>
      <c r="O175" s="18">
        <f>IFERROR(VLOOKUP(A175,[3]soaBnafar!$A:$G,5,FALSE),0)</f>
        <v>0</v>
      </c>
      <c r="P175" s="18">
        <f>IFERROR(VLOOKUP(A175,[3]soaBnafar!$A:$G,6,FALSE),0)</f>
        <v>0</v>
      </c>
      <c r="Q175" s="18">
        <f>IFERROR(VLOOKUP(A175,[3]soaBnafar!$A:$G,7,FALSE),0)</f>
        <v>0</v>
      </c>
      <c r="R175" s="18">
        <f>IFERROR(VLOOKUP(A175,[3]soaBnafar!$A:$H,8,FALSE),0)</f>
        <v>0</v>
      </c>
      <c r="S175" s="18">
        <f>IFERROR(VLOOKUP(A175,[3]soaBnafar!$A:$I,9,FALSE),0)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IFERROR(VLOOKUP(A176,[2]ws2204!$A:$I,4,FALSE),0)</f>
        <v>0</v>
      </c>
      <c r="I176" s="18">
        <f>IFERROR(VLOOKUP(A176,[2]ws2204!$A:$I,5,FALSE),0)</f>
        <v>0</v>
      </c>
      <c r="J176" s="18">
        <f>IFERROR(VLOOKUP(A176,[2]ws2204!$A:$I,6,FALSE),0)</f>
        <v>0</v>
      </c>
      <c r="K176" s="18">
        <f>IFERROR(VLOOKUP(A176,[2]ws2204!$A:$I,7,FALSE),0)</f>
        <v>0</v>
      </c>
      <c r="L176" s="18">
        <f>IFERROR(VLOOKUP(A176,[2]ws2204!$A:$I,8,FALSE),0)</f>
        <v>0</v>
      </c>
      <c r="M176" s="18">
        <f>IFERROR(VLOOKUP(A176,[2]ws2204!$A:$I,9,FALSE),0)</f>
        <v>0</v>
      </c>
      <c r="N176" s="18">
        <f>IFERROR(VLOOKUP(A176,[3]soaBnafar!$A:$G,4,FALSE),0)</f>
        <v>0</v>
      </c>
      <c r="O176" s="18">
        <f>IFERROR(VLOOKUP(A176,[3]soaBnafar!$A:$G,5,FALSE),0)</f>
        <v>0</v>
      </c>
      <c r="P176" s="18">
        <f>IFERROR(VLOOKUP(A176,[3]soaBnafar!$A:$G,6,FALSE),0)</f>
        <v>0</v>
      </c>
      <c r="Q176" s="18">
        <f>IFERROR(VLOOKUP(A176,[3]soaBnafar!$A:$G,7,FALSE),0)</f>
        <v>0</v>
      </c>
      <c r="R176" s="18">
        <f>IFERROR(VLOOKUP(A176,[3]soaBnafar!$A:$H,8,FALSE),0)</f>
        <v>0</v>
      </c>
      <c r="S176" s="18">
        <f>IFERROR(VLOOKUP(A176,[3]soaBnafar!$A:$I,9,FALSE),0)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IFERROR(VLOOKUP(A177,[2]ws2204!$A:$I,4,FALSE),0)</f>
        <v>0</v>
      </c>
      <c r="I177" s="18">
        <f>IFERROR(VLOOKUP(A177,[2]ws2204!$A:$I,5,FALSE),0)</f>
        <v>0</v>
      </c>
      <c r="J177" s="18">
        <f>IFERROR(VLOOKUP(A177,[2]ws2204!$A:$I,6,FALSE),0)</f>
        <v>0</v>
      </c>
      <c r="K177" s="18">
        <f>IFERROR(VLOOKUP(A177,[2]ws2204!$A:$I,7,FALSE),0)</f>
        <v>0</v>
      </c>
      <c r="L177" s="18">
        <f>IFERROR(VLOOKUP(A177,[2]ws2204!$A:$I,8,FALSE),0)</f>
        <v>0</v>
      </c>
      <c r="M177" s="18">
        <f>IFERROR(VLOOKUP(A177,[2]ws2204!$A:$I,9,FALSE),0)</f>
        <v>0</v>
      </c>
      <c r="N177" s="18">
        <f>IFERROR(VLOOKUP(A177,[3]soaBnafar!$A:$G,4,FALSE),0)</f>
        <v>0</v>
      </c>
      <c r="O177" s="18">
        <f>IFERROR(VLOOKUP(A177,[3]soaBnafar!$A:$G,5,FALSE),0)</f>
        <v>0</v>
      </c>
      <c r="P177" s="18">
        <f>IFERROR(VLOOKUP(A177,[3]soaBnafar!$A:$G,6,FALSE),0)</f>
        <v>0</v>
      </c>
      <c r="Q177" s="18">
        <f>IFERROR(VLOOKUP(A177,[3]soaBnafar!$A:$G,7,FALSE),0)</f>
        <v>0</v>
      </c>
      <c r="R177" s="18">
        <f>IFERROR(VLOOKUP(A177,[3]soaBnafar!$A:$H,8,FALSE),0)</f>
        <v>0</v>
      </c>
      <c r="S177" s="18">
        <f>IFERROR(VLOOKUP(A177,[3]soaBnafar!$A:$I,9,FALSE),0)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25654860</v>
      </c>
      <c r="H178" s="18">
        <f>IFERROR(VLOOKUP(A178,[2]ws2204!$A:$I,4,FALSE),0)</f>
        <v>0</v>
      </c>
      <c r="I178" s="18">
        <f>IFERROR(VLOOKUP(A178,[2]ws2204!$A:$I,5,FALSE),0)</f>
        <v>0</v>
      </c>
      <c r="J178" s="18">
        <f>IFERROR(VLOOKUP(A178,[2]ws2204!$A:$I,6,FALSE),0)</f>
        <v>0</v>
      </c>
      <c r="K178" s="18">
        <f>IFERROR(VLOOKUP(A178,[2]ws2204!$A:$I,7,FALSE),0)</f>
        <v>0</v>
      </c>
      <c r="L178" s="18">
        <f>IFERROR(VLOOKUP(A178,[2]ws2204!$A:$I,8,FALSE),0)</f>
        <v>0</v>
      </c>
      <c r="M178" s="18">
        <f>IFERROR(VLOOKUP(A178,[2]ws2204!$A:$I,9,FALSE),0)</f>
        <v>0</v>
      </c>
      <c r="N178" s="18">
        <f>IFERROR(VLOOKUP(A178,[3]soaBnafar!$A:$G,4,FALSE),0)</f>
        <v>0</v>
      </c>
      <c r="O178" s="18">
        <f>IFERROR(VLOOKUP(A178,[3]soaBnafar!$A:$G,5,FALSE),0)</f>
        <v>0</v>
      </c>
      <c r="P178" s="18">
        <f>IFERROR(VLOOKUP(A178,[3]soaBnafar!$A:$G,6,FALSE),0)</f>
        <v>0</v>
      </c>
      <c r="Q178" s="18">
        <f>IFERROR(VLOOKUP(A178,[3]soaBnafar!$A:$G,7,FALSE),0)</f>
        <v>0</v>
      </c>
      <c r="R178" s="18">
        <f>IFERROR(VLOOKUP(A178,[3]soaBnafar!$A:$H,8,FALSE),0)</f>
        <v>0</v>
      </c>
      <c r="S178" s="18">
        <f>IFERROR(VLOOKUP(A178,[3]soaBnafar!$A:$I,9,FALSE),0)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26976</v>
      </c>
      <c r="E179" s="18">
        <f>IFERROR(VLOOKUP(A179,[1]Monitoramento_Base_somente_Said!$A:$J,8,FALSE),0)</f>
        <v>18511598</v>
      </c>
      <c r="F179" s="18">
        <f>IFERROR(VLOOKUP(A179,[1]Monitoramento_Base_somente_Said!$A:$J,9,FALSE),0)</f>
        <v>7976</v>
      </c>
      <c r="G179" s="18">
        <f>IFERROR(VLOOKUP(A179,[1]Monitoramento_Base_somente_Said!$A:$J,10,FALSE),0)</f>
        <v>10825787</v>
      </c>
      <c r="H179" s="18">
        <f>IFERROR(VLOOKUP(A179,[2]ws2204!$A:$I,4,FALSE),0)</f>
        <v>0</v>
      </c>
      <c r="I179" s="18">
        <f>IFERROR(VLOOKUP(A179,[2]ws2204!$A:$I,5,FALSE),0)</f>
        <v>0</v>
      </c>
      <c r="J179" s="18">
        <f>IFERROR(VLOOKUP(A179,[2]ws2204!$A:$I,6,FALSE),0)</f>
        <v>0</v>
      </c>
      <c r="K179" s="18">
        <f>IFERROR(VLOOKUP(A179,[2]ws2204!$A:$I,7,FALSE),0)</f>
        <v>0</v>
      </c>
      <c r="L179" s="18">
        <f>IFERROR(VLOOKUP(A179,[2]ws2204!$A:$I,8,FALSE),0)</f>
        <v>0</v>
      </c>
      <c r="M179" s="18">
        <f>IFERROR(VLOOKUP(A179,[2]ws2204!$A:$I,9,FALSE),0)</f>
        <v>0</v>
      </c>
      <c r="N179" s="18">
        <f>IFERROR(VLOOKUP(A179,[3]soaBnafar!$A:$G,4,FALSE),0)</f>
        <v>0</v>
      </c>
      <c r="O179" s="18">
        <f>IFERROR(VLOOKUP(A179,[3]soaBnafar!$A:$G,5,FALSE),0)</f>
        <v>0</v>
      </c>
      <c r="P179" s="18">
        <f>IFERROR(VLOOKUP(A179,[3]soaBnafar!$A:$G,6,FALSE),0)</f>
        <v>0</v>
      </c>
      <c r="Q179" s="18">
        <f>IFERROR(VLOOKUP(A179,[3]soaBnafar!$A:$G,7,FALSE),0)</f>
        <v>0</v>
      </c>
      <c r="R179" s="18">
        <f>IFERROR(VLOOKUP(A179,[3]soaBnafar!$A:$H,8,FALSE),0)</f>
        <v>0</v>
      </c>
      <c r="S179" s="18">
        <f>IFERROR(VLOOKUP(A179,[3]soaBnafar!$A:$I,9,FALSE),0)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IFERROR(VLOOKUP(A180,[2]ws2204!$A:$I,4,FALSE),0)</f>
        <v>0</v>
      </c>
      <c r="I180" s="18">
        <f>IFERROR(VLOOKUP(A180,[2]ws2204!$A:$I,5,FALSE),0)</f>
        <v>0</v>
      </c>
      <c r="J180" s="18">
        <f>IFERROR(VLOOKUP(A180,[2]ws2204!$A:$I,6,FALSE),0)</f>
        <v>0</v>
      </c>
      <c r="K180" s="18">
        <f>IFERROR(VLOOKUP(A180,[2]ws2204!$A:$I,7,FALSE),0)</f>
        <v>0</v>
      </c>
      <c r="L180" s="18">
        <f>IFERROR(VLOOKUP(A180,[2]ws2204!$A:$I,8,FALSE),0)</f>
        <v>0</v>
      </c>
      <c r="M180" s="18">
        <f>IFERROR(VLOOKUP(A180,[2]ws2204!$A:$I,9,FALSE),0)</f>
        <v>0</v>
      </c>
      <c r="N180" s="18">
        <f>IFERROR(VLOOKUP(A180,[3]soaBnafar!$A:$G,4,FALSE),0)</f>
        <v>0</v>
      </c>
      <c r="O180" s="18">
        <f>IFERROR(VLOOKUP(A180,[3]soaBnafar!$A:$G,5,FALSE),0)</f>
        <v>0</v>
      </c>
      <c r="P180" s="18">
        <f>IFERROR(VLOOKUP(A180,[3]soaBnafar!$A:$G,6,FALSE),0)</f>
        <v>0</v>
      </c>
      <c r="Q180" s="18">
        <f>IFERROR(VLOOKUP(A180,[3]soaBnafar!$A:$G,7,FALSE),0)</f>
        <v>0</v>
      </c>
      <c r="R180" s="18">
        <f>IFERROR(VLOOKUP(A180,[3]soaBnafar!$A:$H,8,FALSE),0)</f>
        <v>0</v>
      </c>
      <c r="S180" s="18">
        <f>IFERROR(VLOOKUP(A180,[3]soaBnafar!$A:$I,9,FALSE),0)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IFERROR(VLOOKUP(A181,[2]ws2204!$A:$I,4,FALSE),0)</f>
        <v>0</v>
      </c>
      <c r="I181" s="18">
        <f>IFERROR(VLOOKUP(A181,[2]ws2204!$A:$I,5,FALSE),0)</f>
        <v>0</v>
      </c>
      <c r="J181" s="18">
        <f>IFERROR(VLOOKUP(A181,[2]ws2204!$A:$I,6,FALSE),0)</f>
        <v>0</v>
      </c>
      <c r="K181" s="18">
        <f>IFERROR(VLOOKUP(A181,[2]ws2204!$A:$I,7,FALSE),0)</f>
        <v>0</v>
      </c>
      <c r="L181" s="18">
        <f>IFERROR(VLOOKUP(A181,[2]ws2204!$A:$I,8,FALSE),0)</f>
        <v>0</v>
      </c>
      <c r="M181" s="18">
        <f>IFERROR(VLOOKUP(A181,[2]ws2204!$A:$I,9,FALSE),0)</f>
        <v>0</v>
      </c>
      <c r="N181" s="18">
        <f>IFERROR(VLOOKUP(A181,[3]soaBnafar!$A:$G,4,FALSE),0)</f>
        <v>0</v>
      </c>
      <c r="O181" s="18">
        <f>IFERROR(VLOOKUP(A181,[3]soaBnafar!$A:$G,5,FALSE),0)</f>
        <v>0</v>
      </c>
      <c r="P181" s="18">
        <f>IFERROR(VLOOKUP(A181,[3]soaBnafar!$A:$G,6,FALSE),0)</f>
        <v>0</v>
      </c>
      <c r="Q181" s="18">
        <f>IFERROR(VLOOKUP(A181,[3]soaBnafar!$A:$G,7,FALSE),0)</f>
        <v>0</v>
      </c>
      <c r="R181" s="18">
        <f>IFERROR(VLOOKUP(A181,[3]soaBnafar!$A:$H,8,FALSE),0)</f>
        <v>0</v>
      </c>
      <c r="S181" s="18">
        <f>IFERROR(VLOOKUP(A181,[3]soaBnafar!$A:$I,9,FALSE),0)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39127998</v>
      </c>
      <c r="E182" s="18">
        <f>IFERROR(VLOOKUP(A182,[1]Monitoramento_Base_somente_Said!$A:$J,8,FALSE),0)</f>
        <v>5613446776</v>
      </c>
      <c r="F182" s="18">
        <f>IFERROR(VLOOKUP(A182,[1]Monitoramento_Base_somente_Said!$A:$J,9,FALSE),0)</f>
        <v>172101</v>
      </c>
      <c r="G182" s="18">
        <f>IFERROR(VLOOKUP(A182,[1]Monitoramento_Base_somente_Said!$A:$J,10,FALSE),0)</f>
        <v>3213101780</v>
      </c>
      <c r="H182" s="18">
        <f>IFERROR(VLOOKUP(A182,[2]ws2204!$A:$I,4,FALSE),0)</f>
        <v>0</v>
      </c>
      <c r="I182" s="18">
        <f>IFERROR(VLOOKUP(A182,[2]ws2204!$A:$I,5,FALSE),0)</f>
        <v>0</v>
      </c>
      <c r="J182" s="18">
        <f>IFERROR(VLOOKUP(A182,[2]ws2204!$A:$I,6,FALSE),0)</f>
        <v>0</v>
      </c>
      <c r="K182" s="18">
        <f>IFERROR(VLOOKUP(A182,[2]ws2204!$A:$I,7,FALSE),0)</f>
        <v>0</v>
      </c>
      <c r="L182" s="18">
        <f>IFERROR(VLOOKUP(A182,[2]ws2204!$A:$I,8,FALSE),0)</f>
        <v>0</v>
      </c>
      <c r="M182" s="18">
        <f>IFERROR(VLOOKUP(A182,[2]ws2204!$A:$I,9,FALSE),0)</f>
        <v>0</v>
      </c>
      <c r="N182" s="18">
        <f>IFERROR(VLOOKUP(A182,[3]soaBnafar!$A:$G,4,FALSE),0)</f>
        <v>0</v>
      </c>
      <c r="O182" s="18">
        <f>IFERROR(VLOOKUP(A182,[3]soaBnafar!$A:$G,5,FALSE),0)</f>
        <v>0</v>
      </c>
      <c r="P182" s="18">
        <f>IFERROR(VLOOKUP(A182,[3]soaBnafar!$A:$G,6,FALSE),0)</f>
        <v>0</v>
      </c>
      <c r="Q182" s="18">
        <f>IFERROR(VLOOKUP(A182,[3]soaBnafar!$A:$G,7,FALSE),0)</f>
        <v>0</v>
      </c>
      <c r="R182" s="18">
        <f>IFERROR(VLOOKUP(A182,[3]soaBnafar!$A:$H,8,FALSE),0)</f>
        <v>0</v>
      </c>
      <c r="S182" s="18">
        <f>IFERROR(VLOOKUP(A182,[3]soaBnafar!$A:$I,9,FALSE),0)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14466600</v>
      </c>
      <c r="H183" s="18">
        <f>IFERROR(VLOOKUP(A183,[2]ws2204!$A:$I,4,FALSE),0)</f>
        <v>0</v>
      </c>
      <c r="I183" s="18">
        <f>IFERROR(VLOOKUP(A183,[2]ws2204!$A:$I,5,FALSE),0)</f>
        <v>0</v>
      </c>
      <c r="J183" s="18">
        <f>IFERROR(VLOOKUP(A183,[2]ws2204!$A:$I,6,FALSE),0)</f>
        <v>0</v>
      </c>
      <c r="K183" s="18">
        <f>IFERROR(VLOOKUP(A183,[2]ws2204!$A:$I,7,FALSE),0)</f>
        <v>0</v>
      </c>
      <c r="L183" s="18">
        <f>IFERROR(VLOOKUP(A183,[2]ws2204!$A:$I,8,FALSE),0)</f>
        <v>0</v>
      </c>
      <c r="M183" s="18">
        <f>IFERROR(VLOOKUP(A183,[2]ws2204!$A:$I,9,FALSE),0)</f>
        <v>0</v>
      </c>
      <c r="N183" s="18">
        <f>IFERROR(VLOOKUP(A183,[3]soaBnafar!$A:$G,4,FALSE),0)</f>
        <v>0</v>
      </c>
      <c r="O183" s="18">
        <f>IFERROR(VLOOKUP(A183,[3]soaBnafar!$A:$G,5,FALSE),0)</f>
        <v>0</v>
      </c>
      <c r="P183" s="18">
        <f>IFERROR(VLOOKUP(A183,[3]soaBnafar!$A:$G,6,FALSE),0)</f>
        <v>0</v>
      </c>
      <c r="Q183" s="18">
        <f>IFERROR(VLOOKUP(A183,[3]soaBnafar!$A:$G,7,FALSE),0)</f>
        <v>0</v>
      </c>
      <c r="R183" s="18">
        <f>IFERROR(VLOOKUP(A183,[3]soaBnafar!$A:$H,8,FALSE),0)</f>
        <v>0</v>
      </c>
      <c r="S183" s="18">
        <f>IFERROR(VLOOKUP(A183,[3]soaBnafar!$A:$I,9,FALSE),0)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200597</v>
      </c>
      <c r="E184" s="18">
        <f>IFERROR(VLOOKUP(A184,[1]Monitoramento_Base_somente_Said!$A:$J,8,FALSE),0)</f>
        <v>107512239</v>
      </c>
      <c r="F184" s="18">
        <f>IFERROR(VLOOKUP(A184,[1]Monitoramento_Base_somente_Said!$A:$J,9,FALSE),0)</f>
        <v>119648</v>
      </c>
      <c r="G184" s="18">
        <f>IFERROR(VLOOKUP(A184,[1]Monitoramento_Base_somente_Said!$A:$J,10,FALSE),0)</f>
        <v>70228324</v>
      </c>
      <c r="H184" s="18">
        <f>IFERROR(VLOOKUP(A184,[2]ws2204!$A:$I,4,FALSE),0)</f>
        <v>0</v>
      </c>
      <c r="I184" s="18">
        <f>IFERROR(VLOOKUP(A184,[2]ws2204!$A:$I,5,FALSE),0)</f>
        <v>0</v>
      </c>
      <c r="J184" s="18">
        <f>IFERROR(VLOOKUP(A184,[2]ws2204!$A:$I,6,FALSE),0)</f>
        <v>0</v>
      </c>
      <c r="K184" s="18">
        <f>IFERROR(VLOOKUP(A184,[2]ws2204!$A:$I,7,FALSE),0)</f>
        <v>0</v>
      </c>
      <c r="L184" s="18">
        <f>IFERROR(VLOOKUP(A184,[2]ws2204!$A:$I,8,FALSE),0)</f>
        <v>0</v>
      </c>
      <c r="M184" s="18">
        <f>IFERROR(VLOOKUP(A184,[2]ws2204!$A:$I,9,FALSE),0)</f>
        <v>0</v>
      </c>
      <c r="N184" s="18">
        <f>IFERROR(VLOOKUP(A184,[3]soaBnafar!$A:$G,4,FALSE),0)</f>
        <v>0</v>
      </c>
      <c r="O184" s="18">
        <f>IFERROR(VLOOKUP(A184,[3]soaBnafar!$A:$G,5,FALSE),0)</f>
        <v>0</v>
      </c>
      <c r="P184" s="18">
        <f>IFERROR(VLOOKUP(A184,[3]soaBnafar!$A:$G,6,FALSE),0)</f>
        <v>0</v>
      </c>
      <c r="Q184" s="18">
        <f>IFERROR(VLOOKUP(A184,[3]soaBnafar!$A:$G,7,FALSE),0)</f>
        <v>0</v>
      </c>
      <c r="R184" s="18">
        <f>IFERROR(VLOOKUP(A184,[3]soaBnafar!$A:$H,8,FALSE),0)</f>
        <v>0</v>
      </c>
      <c r="S184" s="18">
        <f>IFERROR(VLOOKUP(A184,[3]soaBnafar!$A:$I,9,FALSE),0)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IFERROR(VLOOKUP(A185,[2]ws2204!$A:$I,4,FALSE),0)</f>
        <v>0</v>
      </c>
      <c r="I185" s="18">
        <f>IFERROR(VLOOKUP(A185,[2]ws2204!$A:$I,5,FALSE),0)</f>
        <v>0</v>
      </c>
      <c r="J185" s="18">
        <f>IFERROR(VLOOKUP(A185,[2]ws2204!$A:$I,6,FALSE),0)</f>
        <v>0</v>
      </c>
      <c r="K185" s="18">
        <f>IFERROR(VLOOKUP(A185,[2]ws2204!$A:$I,7,FALSE),0)</f>
        <v>0</v>
      </c>
      <c r="L185" s="18">
        <f>IFERROR(VLOOKUP(A185,[2]ws2204!$A:$I,8,FALSE),0)</f>
        <v>0</v>
      </c>
      <c r="M185" s="18">
        <f>IFERROR(VLOOKUP(A185,[2]ws2204!$A:$I,9,FALSE),0)</f>
        <v>0</v>
      </c>
      <c r="N185" s="18">
        <f>IFERROR(VLOOKUP(A185,[3]soaBnafar!$A:$G,4,FALSE),0)</f>
        <v>0</v>
      </c>
      <c r="O185" s="18">
        <f>IFERROR(VLOOKUP(A185,[3]soaBnafar!$A:$G,5,FALSE),0)</f>
        <v>0</v>
      </c>
      <c r="P185" s="18">
        <f>IFERROR(VLOOKUP(A185,[3]soaBnafar!$A:$G,6,FALSE),0)</f>
        <v>0</v>
      </c>
      <c r="Q185" s="18">
        <f>IFERROR(VLOOKUP(A185,[3]soaBnafar!$A:$G,7,FALSE),0)</f>
        <v>0</v>
      </c>
      <c r="R185" s="18">
        <f>IFERROR(VLOOKUP(A185,[3]soaBnafar!$A:$H,8,FALSE),0)</f>
        <v>0</v>
      </c>
      <c r="S185" s="18">
        <f>IFERROR(VLOOKUP(A185,[3]soaBnafar!$A:$I,9,FALSE),0)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16795220</v>
      </c>
      <c r="H186" s="18">
        <f>IFERROR(VLOOKUP(A186,[2]ws2204!$A:$I,4,FALSE),0)</f>
        <v>0</v>
      </c>
      <c r="I186" s="18">
        <f>IFERROR(VLOOKUP(A186,[2]ws2204!$A:$I,5,FALSE),0)</f>
        <v>0</v>
      </c>
      <c r="J186" s="18">
        <f>IFERROR(VLOOKUP(A186,[2]ws2204!$A:$I,6,FALSE),0)</f>
        <v>0</v>
      </c>
      <c r="K186" s="18">
        <f>IFERROR(VLOOKUP(A186,[2]ws2204!$A:$I,7,FALSE),0)</f>
        <v>0</v>
      </c>
      <c r="L186" s="18">
        <f>IFERROR(VLOOKUP(A186,[2]ws2204!$A:$I,8,FALSE),0)</f>
        <v>0</v>
      </c>
      <c r="M186" s="18">
        <f>IFERROR(VLOOKUP(A186,[2]ws2204!$A:$I,9,FALSE),0)</f>
        <v>0</v>
      </c>
      <c r="N186" s="18">
        <f>IFERROR(VLOOKUP(A186,[3]soaBnafar!$A:$G,4,FALSE),0)</f>
        <v>0</v>
      </c>
      <c r="O186" s="18">
        <f>IFERROR(VLOOKUP(A186,[3]soaBnafar!$A:$G,5,FALSE),0)</f>
        <v>0</v>
      </c>
      <c r="P186" s="18">
        <f>IFERROR(VLOOKUP(A186,[3]soaBnafar!$A:$G,6,FALSE),0)</f>
        <v>0</v>
      </c>
      <c r="Q186" s="18">
        <f>IFERROR(VLOOKUP(A186,[3]soaBnafar!$A:$G,7,FALSE),0)</f>
        <v>0</v>
      </c>
      <c r="R186" s="18">
        <f>IFERROR(VLOOKUP(A186,[3]soaBnafar!$A:$H,8,FALSE),0)</f>
        <v>0</v>
      </c>
      <c r="S186" s="18">
        <f>IFERROR(VLOOKUP(A186,[3]soaBnafar!$A:$I,9,FALSE),0)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IFERROR(VLOOKUP(A187,[2]ws2204!$A:$I,4,FALSE),0)</f>
        <v>0</v>
      </c>
      <c r="I187" s="18">
        <f>IFERROR(VLOOKUP(A187,[2]ws2204!$A:$I,5,FALSE),0)</f>
        <v>0</v>
      </c>
      <c r="J187" s="18">
        <f>IFERROR(VLOOKUP(A187,[2]ws2204!$A:$I,6,FALSE),0)</f>
        <v>0</v>
      </c>
      <c r="K187" s="18">
        <f>IFERROR(VLOOKUP(A187,[2]ws2204!$A:$I,7,FALSE),0)</f>
        <v>0</v>
      </c>
      <c r="L187" s="18">
        <f>IFERROR(VLOOKUP(A187,[2]ws2204!$A:$I,8,FALSE),0)</f>
        <v>0</v>
      </c>
      <c r="M187" s="18">
        <f>IFERROR(VLOOKUP(A187,[2]ws2204!$A:$I,9,FALSE),0)</f>
        <v>0</v>
      </c>
      <c r="N187" s="18">
        <f>IFERROR(VLOOKUP(A187,[3]soaBnafar!$A:$G,4,FALSE),0)</f>
        <v>0</v>
      </c>
      <c r="O187" s="18">
        <f>IFERROR(VLOOKUP(A187,[3]soaBnafar!$A:$G,5,FALSE),0)</f>
        <v>0</v>
      </c>
      <c r="P187" s="18">
        <f>IFERROR(VLOOKUP(A187,[3]soaBnafar!$A:$G,6,FALSE),0)</f>
        <v>0</v>
      </c>
      <c r="Q187" s="18">
        <f>IFERROR(VLOOKUP(A187,[3]soaBnafar!$A:$G,7,FALSE),0)</f>
        <v>0</v>
      </c>
      <c r="R187" s="18">
        <f>IFERROR(VLOOKUP(A187,[3]soaBnafar!$A:$H,8,FALSE),0)</f>
        <v>0</v>
      </c>
      <c r="S187" s="18">
        <f>IFERROR(VLOOKUP(A187,[3]soaBnafar!$A:$I,9,FALSE),0)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25170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16780</v>
      </c>
      <c r="H188" s="18">
        <f>IFERROR(VLOOKUP(A188,[2]ws2204!$A:$I,4,FALSE),0)</f>
        <v>0</v>
      </c>
      <c r="I188" s="18">
        <f>IFERROR(VLOOKUP(A188,[2]ws2204!$A:$I,5,FALSE),0)</f>
        <v>0</v>
      </c>
      <c r="J188" s="18">
        <f>IFERROR(VLOOKUP(A188,[2]ws2204!$A:$I,6,FALSE),0)</f>
        <v>0</v>
      </c>
      <c r="K188" s="18">
        <f>IFERROR(VLOOKUP(A188,[2]ws2204!$A:$I,7,FALSE),0)</f>
        <v>0</v>
      </c>
      <c r="L188" s="18">
        <f>IFERROR(VLOOKUP(A188,[2]ws2204!$A:$I,8,FALSE),0)</f>
        <v>0</v>
      </c>
      <c r="M188" s="18">
        <f>IFERROR(VLOOKUP(A188,[2]ws2204!$A:$I,9,FALSE),0)</f>
        <v>0</v>
      </c>
      <c r="N188" s="18">
        <f>IFERROR(VLOOKUP(A188,[3]soaBnafar!$A:$G,4,FALSE),0)</f>
        <v>0</v>
      </c>
      <c r="O188" s="18">
        <f>IFERROR(VLOOKUP(A188,[3]soaBnafar!$A:$G,5,FALSE),0)</f>
        <v>0</v>
      </c>
      <c r="P188" s="18">
        <f>IFERROR(VLOOKUP(A188,[3]soaBnafar!$A:$G,6,FALSE),0)</f>
        <v>0</v>
      </c>
      <c r="Q188" s="18">
        <f>IFERROR(VLOOKUP(A188,[3]soaBnafar!$A:$G,7,FALSE),0)</f>
        <v>0</v>
      </c>
      <c r="R188" s="18">
        <f>IFERROR(VLOOKUP(A188,[3]soaBnafar!$A:$H,8,FALSE),0)</f>
        <v>0</v>
      </c>
      <c r="S188" s="18">
        <f>IFERROR(VLOOKUP(A188,[3]soaBnafar!$A:$I,9,FALSE),0)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IFERROR(VLOOKUP(A189,[2]ws2204!$A:$I,4,FALSE),0)</f>
        <v>0</v>
      </c>
      <c r="I189" s="18">
        <f>IFERROR(VLOOKUP(A189,[2]ws2204!$A:$I,5,FALSE),0)</f>
        <v>0</v>
      </c>
      <c r="J189" s="18">
        <f>IFERROR(VLOOKUP(A189,[2]ws2204!$A:$I,6,FALSE),0)</f>
        <v>0</v>
      </c>
      <c r="K189" s="18">
        <f>IFERROR(VLOOKUP(A189,[2]ws2204!$A:$I,7,FALSE),0)</f>
        <v>0</v>
      </c>
      <c r="L189" s="18">
        <f>IFERROR(VLOOKUP(A189,[2]ws2204!$A:$I,8,FALSE),0)</f>
        <v>0</v>
      </c>
      <c r="M189" s="18">
        <f>IFERROR(VLOOKUP(A189,[2]ws2204!$A:$I,9,FALSE),0)</f>
        <v>0</v>
      </c>
      <c r="N189" s="18">
        <f>IFERROR(VLOOKUP(A189,[3]soaBnafar!$A:$G,4,FALSE),0)</f>
        <v>0</v>
      </c>
      <c r="O189" s="18">
        <f>IFERROR(VLOOKUP(A189,[3]soaBnafar!$A:$G,5,FALSE),0)</f>
        <v>0</v>
      </c>
      <c r="P189" s="18">
        <f>IFERROR(VLOOKUP(A189,[3]soaBnafar!$A:$G,6,FALSE),0)</f>
        <v>0</v>
      </c>
      <c r="Q189" s="18">
        <f>IFERROR(VLOOKUP(A189,[3]soaBnafar!$A:$G,7,FALSE),0)</f>
        <v>0</v>
      </c>
      <c r="R189" s="18">
        <f>IFERROR(VLOOKUP(A189,[3]soaBnafar!$A:$H,8,FALSE),0)</f>
        <v>0</v>
      </c>
      <c r="S189" s="18">
        <f>IFERROR(VLOOKUP(A189,[3]soaBnafar!$A:$I,9,FALSE),0)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42178</v>
      </c>
      <c r="E190" s="18">
        <f>IFERROR(VLOOKUP(A190,[1]Monitoramento_Base_somente_Said!$A:$J,8,FALSE),0)</f>
        <v>31991108</v>
      </c>
      <c r="F190" s="18">
        <f>IFERROR(VLOOKUP(A190,[1]Monitoramento_Base_somente_Said!$A:$J,9,FALSE),0)</f>
        <v>27544</v>
      </c>
      <c r="G190" s="18">
        <f>IFERROR(VLOOKUP(A190,[1]Monitoramento_Base_somente_Said!$A:$J,10,FALSE),0)</f>
        <v>20082946</v>
      </c>
      <c r="H190" s="18">
        <f>IFERROR(VLOOKUP(A190,[2]ws2204!$A:$I,4,FALSE),0)</f>
        <v>0</v>
      </c>
      <c r="I190" s="18">
        <f>IFERROR(VLOOKUP(A190,[2]ws2204!$A:$I,5,FALSE),0)</f>
        <v>0</v>
      </c>
      <c r="J190" s="18">
        <f>IFERROR(VLOOKUP(A190,[2]ws2204!$A:$I,6,FALSE),0)</f>
        <v>0</v>
      </c>
      <c r="K190" s="18">
        <f>IFERROR(VLOOKUP(A190,[2]ws2204!$A:$I,7,FALSE),0)</f>
        <v>0</v>
      </c>
      <c r="L190" s="18">
        <f>IFERROR(VLOOKUP(A190,[2]ws2204!$A:$I,8,FALSE),0)</f>
        <v>0</v>
      </c>
      <c r="M190" s="18">
        <f>IFERROR(VLOOKUP(A190,[2]ws2204!$A:$I,9,FALSE),0)</f>
        <v>0</v>
      </c>
      <c r="N190" s="18">
        <f>IFERROR(VLOOKUP(A190,[3]soaBnafar!$A:$G,4,FALSE),0)</f>
        <v>0</v>
      </c>
      <c r="O190" s="18">
        <f>IFERROR(VLOOKUP(A190,[3]soaBnafar!$A:$G,5,FALSE),0)</f>
        <v>0</v>
      </c>
      <c r="P190" s="18">
        <f>IFERROR(VLOOKUP(A190,[3]soaBnafar!$A:$G,6,FALSE),0)</f>
        <v>0</v>
      </c>
      <c r="Q190" s="18">
        <f>IFERROR(VLOOKUP(A190,[3]soaBnafar!$A:$G,7,FALSE),0)</f>
        <v>0</v>
      </c>
      <c r="R190" s="18">
        <f>IFERROR(VLOOKUP(A190,[3]soaBnafar!$A:$H,8,FALSE),0)</f>
        <v>0</v>
      </c>
      <c r="S190" s="18">
        <f>IFERROR(VLOOKUP(A190,[3]soaBnafar!$A:$I,9,FALSE),0)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IFERROR(VLOOKUP(A191,[2]ws2204!$A:$I,4,FALSE),0)</f>
        <v>0</v>
      </c>
      <c r="I191" s="18">
        <f>IFERROR(VLOOKUP(A191,[2]ws2204!$A:$I,5,FALSE),0)</f>
        <v>0</v>
      </c>
      <c r="J191" s="18">
        <f>IFERROR(VLOOKUP(A191,[2]ws2204!$A:$I,6,FALSE),0)</f>
        <v>0</v>
      </c>
      <c r="K191" s="18">
        <f>IFERROR(VLOOKUP(A191,[2]ws2204!$A:$I,7,FALSE),0)</f>
        <v>0</v>
      </c>
      <c r="L191" s="18">
        <f>IFERROR(VLOOKUP(A191,[2]ws2204!$A:$I,8,FALSE),0)</f>
        <v>0</v>
      </c>
      <c r="M191" s="18">
        <f>IFERROR(VLOOKUP(A191,[2]ws2204!$A:$I,9,FALSE),0)</f>
        <v>0</v>
      </c>
      <c r="N191" s="18">
        <f>IFERROR(VLOOKUP(A191,[3]soaBnafar!$A:$G,4,FALSE),0)</f>
        <v>0</v>
      </c>
      <c r="O191" s="18">
        <f>IFERROR(VLOOKUP(A191,[3]soaBnafar!$A:$G,5,FALSE),0)</f>
        <v>0</v>
      </c>
      <c r="P191" s="18">
        <f>IFERROR(VLOOKUP(A191,[3]soaBnafar!$A:$G,6,FALSE),0)</f>
        <v>0</v>
      </c>
      <c r="Q191" s="18">
        <f>IFERROR(VLOOKUP(A191,[3]soaBnafar!$A:$G,7,FALSE),0)</f>
        <v>0</v>
      </c>
      <c r="R191" s="18">
        <f>IFERROR(VLOOKUP(A191,[3]soaBnafar!$A:$H,8,FALSE),0)</f>
        <v>0</v>
      </c>
      <c r="S191" s="18">
        <f>IFERROR(VLOOKUP(A191,[3]soaBnafar!$A:$I,9,FALSE),0)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38002050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25334700</v>
      </c>
      <c r="H192" s="18">
        <f>IFERROR(VLOOKUP(A192,[2]ws2204!$A:$I,4,FALSE),0)</f>
        <v>0</v>
      </c>
      <c r="I192" s="18">
        <f>IFERROR(VLOOKUP(A192,[2]ws2204!$A:$I,5,FALSE),0)</f>
        <v>0</v>
      </c>
      <c r="J192" s="18">
        <f>IFERROR(VLOOKUP(A192,[2]ws2204!$A:$I,6,FALSE),0)</f>
        <v>0</v>
      </c>
      <c r="K192" s="18">
        <f>IFERROR(VLOOKUP(A192,[2]ws2204!$A:$I,7,FALSE),0)</f>
        <v>0</v>
      </c>
      <c r="L192" s="18">
        <f>IFERROR(VLOOKUP(A192,[2]ws2204!$A:$I,8,FALSE),0)</f>
        <v>0</v>
      </c>
      <c r="M192" s="18">
        <f>IFERROR(VLOOKUP(A192,[2]ws2204!$A:$I,9,FALSE),0)</f>
        <v>0</v>
      </c>
      <c r="N192" s="18">
        <f>IFERROR(VLOOKUP(A192,[3]soaBnafar!$A:$G,4,FALSE),0)</f>
        <v>0</v>
      </c>
      <c r="O192" s="18">
        <f>IFERROR(VLOOKUP(A192,[3]soaBnafar!$A:$G,5,FALSE),0)</f>
        <v>0</v>
      </c>
      <c r="P192" s="18">
        <f>IFERROR(VLOOKUP(A192,[3]soaBnafar!$A:$G,6,FALSE),0)</f>
        <v>0</v>
      </c>
      <c r="Q192" s="18">
        <f>IFERROR(VLOOKUP(A192,[3]soaBnafar!$A:$G,7,FALSE),0)</f>
        <v>0</v>
      </c>
      <c r="R192" s="18">
        <f>IFERROR(VLOOKUP(A192,[3]soaBnafar!$A:$H,8,FALSE),0)</f>
        <v>0</v>
      </c>
      <c r="S192" s="18">
        <f>IFERROR(VLOOKUP(A192,[3]soaBnafar!$A:$I,9,FALSE),0)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4573360</v>
      </c>
      <c r="H193" s="18">
        <f>IFERROR(VLOOKUP(A193,[2]ws2204!$A:$I,4,FALSE),0)</f>
        <v>0</v>
      </c>
      <c r="I193" s="18">
        <f>IFERROR(VLOOKUP(A193,[2]ws2204!$A:$I,5,FALSE),0)</f>
        <v>0</v>
      </c>
      <c r="J193" s="18">
        <f>IFERROR(VLOOKUP(A193,[2]ws2204!$A:$I,6,FALSE),0)</f>
        <v>0</v>
      </c>
      <c r="K193" s="18">
        <f>IFERROR(VLOOKUP(A193,[2]ws2204!$A:$I,7,FALSE),0)</f>
        <v>0</v>
      </c>
      <c r="L193" s="18">
        <f>IFERROR(VLOOKUP(A193,[2]ws2204!$A:$I,8,FALSE),0)</f>
        <v>0</v>
      </c>
      <c r="M193" s="18">
        <f>IFERROR(VLOOKUP(A193,[2]ws2204!$A:$I,9,FALSE),0)</f>
        <v>0</v>
      </c>
      <c r="N193" s="18">
        <f>IFERROR(VLOOKUP(A193,[3]soaBnafar!$A:$G,4,FALSE),0)</f>
        <v>0</v>
      </c>
      <c r="O193" s="18">
        <f>IFERROR(VLOOKUP(A193,[3]soaBnafar!$A:$G,5,FALSE),0)</f>
        <v>0</v>
      </c>
      <c r="P193" s="18">
        <f>IFERROR(VLOOKUP(A193,[3]soaBnafar!$A:$G,6,FALSE),0)</f>
        <v>0</v>
      </c>
      <c r="Q193" s="18">
        <f>IFERROR(VLOOKUP(A193,[3]soaBnafar!$A:$G,7,FALSE),0)</f>
        <v>0</v>
      </c>
      <c r="R193" s="18">
        <f>IFERROR(VLOOKUP(A193,[3]soaBnafar!$A:$H,8,FALSE),0)</f>
        <v>0</v>
      </c>
      <c r="S193" s="18">
        <f>IFERROR(VLOOKUP(A193,[3]soaBnafar!$A:$I,9,FALSE),0)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3572</v>
      </c>
      <c r="E194" s="18">
        <f>IFERROR(VLOOKUP(A194,[1]Monitoramento_Base_somente_Said!$A:$J,8,FALSE),0)</f>
        <v>3258889</v>
      </c>
      <c r="F194" s="18">
        <f>IFERROR(VLOOKUP(A194,[1]Monitoramento_Base_somente_Said!$A:$J,9,FALSE),0)</f>
        <v>2887</v>
      </c>
      <c r="G194" s="18">
        <f>IFERROR(VLOOKUP(A194,[1]Monitoramento_Base_somente_Said!$A:$J,10,FALSE),0)</f>
        <v>2243821</v>
      </c>
      <c r="H194" s="18">
        <f>IFERROR(VLOOKUP(A194,[2]ws2204!$A:$I,4,FALSE),0)</f>
        <v>0</v>
      </c>
      <c r="I194" s="18">
        <f>IFERROR(VLOOKUP(A194,[2]ws2204!$A:$I,5,FALSE),0)</f>
        <v>0</v>
      </c>
      <c r="J194" s="18">
        <f>IFERROR(VLOOKUP(A194,[2]ws2204!$A:$I,6,FALSE),0)</f>
        <v>0</v>
      </c>
      <c r="K194" s="18">
        <f>IFERROR(VLOOKUP(A194,[2]ws2204!$A:$I,7,FALSE),0)</f>
        <v>0</v>
      </c>
      <c r="L194" s="18">
        <f>IFERROR(VLOOKUP(A194,[2]ws2204!$A:$I,8,FALSE),0)</f>
        <v>0</v>
      </c>
      <c r="M194" s="18">
        <f>IFERROR(VLOOKUP(A194,[2]ws2204!$A:$I,9,FALSE),0)</f>
        <v>0</v>
      </c>
      <c r="N194" s="18">
        <f>IFERROR(VLOOKUP(A194,[3]soaBnafar!$A:$G,4,FALSE),0)</f>
        <v>0</v>
      </c>
      <c r="O194" s="18">
        <f>IFERROR(VLOOKUP(A194,[3]soaBnafar!$A:$G,5,FALSE),0)</f>
        <v>0</v>
      </c>
      <c r="P194" s="18">
        <f>IFERROR(VLOOKUP(A194,[3]soaBnafar!$A:$G,6,FALSE),0)</f>
        <v>0</v>
      </c>
      <c r="Q194" s="18">
        <f>IFERROR(VLOOKUP(A194,[3]soaBnafar!$A:$G,7,FALSE),0)</f>
        <v>0</v>
      </c>
      <c r="R194" s="18">
        <f>IFERROR(VLOOKUP(A194,[3]soaBnafar!$A:$H,8,FALSE),0)</f>
        <v>0</v>
      </c>
      <c r="S194" s="18">
        <f>IFERROR(VLOOKUP(A194,[3]soaBnafar!$A:$I,9,FALSE),0)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IFERROR(VLOOKUP(A195,[2]ws2204!$A:$I,4,FALSE),0)</f>
        <v>0</v>
      </c>
      <c r="I195" s="18">
        <f>IFERROR(VLOOKUP(A195,[2]ws2204!$A:$I,5,FALSE),0)</f>
        <v>0</v>
      </c>
      <c r="J195" s="18">
        <f>IFERROR(VLOOKUP(A195,[2]ws2204!$A:$I,6,FALSE),0)</f>
        <v>0</v>
      </c>
      <c r="K195" s="18">
        <f>IFERROR(VLOOKUP(A195,[2]ws2204!$A:$I,7,FALSE),0)</f>
        <v>0</v>
      </c>
      <c r="L195" s="18">
        <f>IFERROR(VLOOKUP(A195,[2]ws2204!$A:$I,8,FALSE),0)</f>
        <v>0</v>
      </c>
      <c r="M195" s="18">
        <f>IFERROR(VLOOKUP(A195,[2]ws2204!$A:$I,9,FALSE),0)</f>
        <v>0</v>
      </c>
      <c r="N195" s="18">
        <f>IFERROR(VLOOKUP(A195,[3]soaBnafar!$A:$G,4,FALSE),0)</f>
        <v>0</v>
      </c>
      <c r="O195" s="18">
        <f>IFERROR(VLOOKUP(A195,[3]soaBnafar!$A:$G,5,FALSE),0)</f>
        <v>0</v>
      </c>
      <c r="P195" s="18">
        <f>IFERROR(VLOOKUP(A195,[3]soaBnafar!$A:$G,6,FALSE),0)</f>
        <v>0</v>
      </c>
      <c r="Q195" s="18">
        <f>IFERROR(VLOOKUP(A195,[3]soaBnafar!$A:$G,7,FALSE),0)</f>
        <v>0</v>
      </c>
      <c r="R195" s="18">
        <f>IFERROR(VLOOKUP(A195,[3]soaBnafar!$A:$H,8,FALSE),0)</f>
        <v>0</v>
      </c>
      <c r="S195" s="18">
        <f>IFERROR(VLOOKUP(A195,[3]soaBnafar!$A:$I,9,FALSE),0)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31440</v>
      </c>
      <c r="E196" s="18">
        <f>IFERROR(VLOOKUP(A196,[1]Monitoramento_Base_somente_Said!$A:$J,8,FALSE),0)</f>
        <v>43208760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28554980</v>
      </c>
      <c r="H196" s="18">
        <f>IFERROR(VLOOKUP(A196,[2]ws2204!$A:$I,4,FALSE),0)</f>
        <v>0</v>
      </c>
      <c r="I196" s="18">
        <f>IFERROR(VLOOKUP(A196,[2]ws2204!$A:$I,5,FALSE),0)</f>
        <v>0</v>
      </c>
      <c r="J196" s="18">
        <f>IFERROR(VLOOKUP(A196,[2]ws2204!$A:$I,6,FALSE),0)</f>
        <v>0</v>
      </c>
      <c r="K196" s="18">
        <f>IFERROR(VLOOKUP(A196,[2]ws2204!$A:$I,7,FALSE),0)</f>
        <v>0</v>
      </c>
      <c r="L196" s="18">
        <f>IFERROR(VLOOKUP(A196,[2]ws2204!$A:$I,8,FALSE),0)</f>
        <v>0</v>
      </c>
      <c r="M196" s="18">
        <f>IFERROR(VLOOKUP(A196,[2]ws2204!$A:$I,9,FALSE),0)</f>
        <v>0</v>
      </c>
      <c r="N196" s="18">
        <f>IFERROR(VLOOKUP(A196,[3]soaBnafar!$A:$G,4,FALSE),0)</f>
        <v>0</v>
      </c>
      <c r="O196" s="18">
        <f>IFERROR(VLOOKUP(A196,[3]soaBnafar!$A:$G,5,FALSE),0)</f>
        <v>0</v>
      </c>
      <c r="P196" s="18">
        <f>IFERROR(VLOOKUP(A196,[3]soaBnafar!$A:$G,6,FALSE),0)</f>
        <v>0</v>
      </c>
      <c r="Q196" s="18">
        <f>IFERROR(VLOOKUP(A196,[3]soaBnafar!$A:$G,7,FALSE),0)</f>
        <v>0</v>
      </c>
      <c r="R196" s="18">
        <f>IFERROR(VLOOKUP(A196,[3]soaBnafar!$A:$H,8,FALSE),0)</f>
        <v>0</v>
      </c>
      <c r="S196" s="18">
        <f>IFERROR(VLOOKUP(A196,[3]soaBnafar!$A:$I,9,FALSE),0)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IFERROR(VLOOKUP(A197,[2]ws2204!$A:$I,4,FALSE),0)</f>
        <v>0</v>
      </c>
      <c r="I197" s="18">
        <f>IFERROR(VLOOKUP(A197,[2]ws2204!$A:$I,5,FALSE),0)</f>
        <v>0</v>
      </c>
      <c r="J197" s="18">
        <f>IFERROR(VLOOKUP(A197,[2]ws2204!$A:$I,6,FALSE),0)</f>
        <v>0</v>
      </c>
      <c r="K197" s="18">
        <f>IFERROR(VLOOKUP(A197,[2]ws2204!$A:$I,7,FALSE),0)</f>
        <v>0</v>
      </c>
      <c r="L197" s="18">
        <f>IFERROR(VLOOKUP(A197,[2]ws2204!$A:$I,8,FALSE),0)</f>
        <v>0</v>
      </c>
      <c r="M197" s="18">
        <f>IFERROR(VLOOKUP(A197,[2]ws2204!$A:$I,9,FALSE),0)</f>
        <v>0</v>
      </c>
      <c r="N197" s="18">
        <f>IFERROR(VLOOKUP(A197,[3]soaBnafar!$A:$G,4,FALSE),0)</f>
        <v>0</v>
      </c>
      <c r="O197" s="18">
        <f>IFERROR(VLOOKUP(A197,[3]soaBnafar!$A:$G,5,FALSE),0)</f>
        <v>0</v>
      </c>
      <c r="P197" s="18">
        <f>IFERROR(VLOOKUP(A197,[3]soaBnafar!$A:$G,6,FALSE),0)</f>
        <v>0</v>
      </c>
      <c r="Q197" s="18">
        <f>IFERROR(VLOOKUP(A197,[3]soaBnafar!$A:$G,7,FALSE),0)</f>
        <v>0</v>
      </c>
      <c r="R197" s="18">
        <f>IFERROR(VLOOKUP(A197,[3]soaBnafar!$A:$H,8,FALSE),0)</f>
        <v>0</v>
      </c>
      <c r="S197" s="18">
        <f>IFERROR(VLOOKUP(A197,[3]soaBnafar!$A:$I,9,FALSE),0)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IFERROR(VLOOKUP(A198,[2]ws2204!$A:$I,4,FALSE),0)</f>
        <v>0</v>
      </c>
      <c r="I198" s="18">
        <f>IFERROR(VLOOKUP(A198,[2]ws2204!$A:$I,5,FALSE),0)</f>
        <v>0</v>
      </c>
      <c r="J198" s="18">
        <f>IFERROR(VLOOKUP(A198,[2]ws2204!$A:$I,6,FALSE),0)</f>
        <v>0</v>
      </c>
      <c r="K198" s="18">
        <f>IFERROR(VLOOKUP(A198,[2]ws2204!$A:$I,7,FALSE),0)</f>
        <v>0</v>
      </c>
      <c r="L198" s="18">
        <f>IFERROR(VLOOKUP(A198,[2]ws2204!$A:$I,8,FALSE),0)</f>
        <v>0</v>
      </c>
      <c r="M198" s="18">
        <f>IFERROR(VLOOKUP(A198,[2]ws2204!$A:$I,9,FALSE),0)</f>
        <v>0</v>
      </c>
      <c r="N198" s="18">
        <f>IFERROR(VLOOKUP(A198,[3]soaBnafar!$A:$G,4,FALSE),0)</f>
        <v>0</v>
      </c>
      <c r="O198" s="18">
        <f>IFERROR(VLOOKUP(A198,[3]soaBnafar!$A:$G,5,FALSE),0)</f>
        <v>0</v>
      </c>
      <c r="P198" s="18">
        <f>IFERROR(VLOOKUP(A198,[3]soaBnafar!$A:$G,6,FALSE),0)</f>
        <v>0</v>
      </c>
      <c r="Q198" s="18">
        <f>IFERROR(VLOOKUP(A198,[3]soaBnafar!$A:$G,7,FALSE),0)</f>
        <v>0</v>
      </c>
      <c r="R198" s="18">
        <f>IFERROR(VLOOKUP(A198,[3]soaBnafar!$A:$H,8,FALSE),0)</f>
        <v>0</v>
      </c>
      <c r="S198" s="18">
        <f>IFERROR(VLOOKUP(A198,[3]soaBnafar!$A:$I,9,FALSE),0)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560743</v>
      </c>
      <c r="E199" s="18">
        <f>IFERROR(VLOOKUP(A199,[1]Monitoramento_Base_somente_Said!$A:$J,8,FALSE),0)</f>
        <v>85603950</v>
      </c>
      <c r="F199" s="18">
        <f>IFERROR(VLOOKUP(A199,[1]Monitoramento_Base_somente_Said!$A:$J,9,FALSE),0)</f>
        <v>520655</v>
      </c>
      <c r="G199" s="18">
        <f>IFERROR(VLOOKUP(A199,[1]Monitoramento_Base_somente_Said!$A:$J,10,FALSE),0)</f>
        <v>50921178</v>
      </c>
      <c r="H199" s="18">
        <f>IFERROR(VLOOKUP(A199,[2]ws2204!$A:$I,4,FALSE),0)</f>
        <v>0</v>
      </c>
      <c r="I199" s="18">
        <f>IFERROR(VLOOKUP(A199,[2]ws2204!$A:$I,5,FALSE),0)</f>
        <v>0</v>
      </c>
      <c r="J199" s="18">
        <f>IFERROR(VLOOKUP(A199,[2]ws2204!$A:$I,6,FALSE),0)</f>
        <v>0</v>
      </c>
      <c r="K199" s="18">
        <f>IFERROR(VLOOKUP(A199,[2]ws2204!$A:$I,7,FALSE),0)</f>
        <v>0</v>
      </c>
      <c r="L199" s="18">
        <f>IFERROR(VLOOKUP(A199,[2]ws2204!$A:$I,8,FALSE),0)</f>
        <v>0</v>
      </c>
      <c r="M199" s="18">
        <f>IFERROR(VLOOKUP(A199,[2]ws2204!$A:$I,9,FALSE),0)</f>
        <v>0</v>
      </c>
      <c r="N199" s="18">
        <f>IFERROR(VLOOKUP(A199,[3]soaBnafar!$A:$G,4,FALSE),0)</f>
        <v>0</v>
      </c>
      <c r="O199" s="18">
        <f>IFERROR(VLOOKUP(A199,[3]soaBnafar!$A:$G,5,FALSE),0)</f>
        <v>0</v>
      </c>
      <c r="P199" s="18">
        <f>IFERROR(VLOOKUP(A199,[3]soaBnafar!$A:$G,6,FALSE),0)</f>
        <v>0</v>
      </c>
      <c r="Q199" s="18">
        <f>IFERROR(VLOOKUP(A199,[3]soaBnafar!$A:$G,7,FALSE),0)</f>
        <v>0</v>
      </c>
      <c r="R199" s="18">
        <f>IFERROR(VLOOKUP(A199,[3]soaBnafar!$A:$H,8,FALSE),0)</f>
        <v>0</v>
      </c>
      <c r="S199" s="18">
        <f>IFERROR(VLOOKUP(A199,[3]soaBnafar!$A:$I,9,FALSE),0)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5018820</v>
      </c>
      <c r="H200" s="18">
        <f>IFERROR(VLOOKUP(A200,[2]ws2204!$A:$I,4,FALSE),0)</f>
        <v>0</v>
      </c>
      <c r="I200" s="18">
        <f>IFERROR(VLOOKUP(A200,[2]ws2204!$A:$I,5,FALSE),0)</f>
        <v>0</v>
      </c>
      <c r="J200" s="18">
        <f>IFERROR(VLOOKUP(A200,[2]ws2204!$A:$I,6,FALSE),0)</f>
        <v>0</v>
      </c>
      <c r="K200" s="18">
        <f>IFERROR(VLOOKUP(A200,[2]ws2204!$A:$I,7,FALSE),0)</f>
        <v>0</v>
      </c>
      <c r="L200" s="18">
        <f>IFERROR(VLOOKUP(A200,[2]ws2204!$A:$I,8,FALSE),0)</f>
        <v>0</v>
      </c>
      <c r="M200" s="18">
        <f>IFERROR(VLOOKUP(A200,[2]ws2204!$A:$I,9,FALSE),0)</f>
        <v>0</v>
      </c>
      <c r="N200" s="18">
        <f>IFERROR(VLOOKUP(A200,[3]soaBnafar!$A:$G,4,FALSE),0)</f>
        <v>0</v>
      </c>
      <c r="O200" s="18">
        <f>IFERROR(VLOOKUP(A200,[3]soaBnafar!$A:$G,5,FALSE),0)</f>
        <v>0</v>
      </c>
      <c r="P200" s="18">
        <f>IFERROR(VLOOKUP(A200,[3]soaBnafar!$A:$G,6,FALSE),0)</f>
        <v>0</v>
      </c>
      <c r="Q200" s="18">
        <f>IFERROR(VLOOKUP(A200,[3]soaBnafar!$A:$G,7,FALSE),0)</f>
        <v>0</v>
      </c>
      <c r="R200" s="18">
        <f>IFERROR(VLOOKUP(A200,[3]soaBnafar!$A:$H,8,FALSE),0)</f>
        <v>0</v>
      </c>
      <c r="S200" s="18">
        <f>IFERROR(VLOOKUP(A200,[3]soaBnafar!$A:$I,9,FALSE),0)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5203180</v>
      </c>
      <c r="H201" s="18">
        <f>IFERROR(VLOOKUP(A201,[2]ws2204!$A:$I,4,FALSE),0)</f>
        <v>0</v>
      </c>
      <c r="I201" s="18">
        <f>IFERROR(VLOOKUP(A201,[2]ws2204!$A:$I,5,FALSE),0)</f>
        <v>0</v>
      </c>
      <c r="J201" s="18">
        <f>IFERROR(VLOOKUP(A201,[2]ws2204!$A:$I,6,FALSE),0)</f>
        <v>0</v>
      </c>
      <c r="K201" s="18">
        <f>IFERROR(VLOOKUP(A201,[2]ws2204!$A:$I,7,FALSE),0)</f>
        <v>0</v>
      </c>
      <c r="L201" s="18">
        <f>IFERROR(VLOOKUP(A201,[2]ws2204!$A:$I,8,FALSE),0)</f>
        <v>0</v>
      </c>
      <c r="M201" s="18">
        <f>IFERROR(VLOOKUP(A201,[2]ws2204!$A:$I,9,FALSE),0)</f>
        <v>0</v>
      </c>
      <c r="N201" s="18">
        <f>IFERROR(VLOOKUP(A201,[3]soaBnafar!$A:$G,4,FALSE),0)</f>
        <v>0</v>
      </c>
      <c r="O201" s="18">
        <f>IFERROR(VLOOKUP(A201,[3]soaBnafar!$A:$G,5,FALSE),0)</f>
        <v>0</v>
      </c>
      <c r="P201" s="18">
        <f>IFERROR(VLOOKUP(A201,[3]soaBnafar!$A:$G,6,FALSE),0)</f>
        <v>0</v>
      </c>
      <c r="Q201" s="18">
        <f>IFERROR(VLOOKUP(A201,[3]soaBnafar!$A:$G,7,FALSE),0)</f>
        <v>0</v>
      </c>
      <c r="R201" s="18">
        <f>IFERROR(VLOOKUP(A201,[3]soaBnafar!$A:$H,8,FALSE),0)</f>
        <v>0</v>
      </c>
      <c r="S201" s="18">
        <f>IFERROR(VLOOKUP(A201,[3]soaBnafar!$A:$I,9,FALSE),0)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910</v>
      </c>
      <c r="E202" s="18">
        <f>IFERROR(VLOOKUP(A202,[1]Monitoramento_Base_somente_Said!$A:$J,8,FALSE),0)</f>
        <v>7128294</v>
      </c>
      <c r="F202" s="18">
        <f>IFERROR(VLOOKUP(A202,[1]Monitoramento_Base_somente_Said!$A:$J,9,FALSE),0)</f>
        <v>1632</v>
      </c>
      <c r="G202" s="18">
        <f>IFERROR(VLOOKUP(A202,[1]Monitoramento_Base_somente_Said!$A:$J,10,FALSE),0)</f>
        <v>4758026</v>
      </c>
      <c r="H202" s="18">
        <f>IFERROR(VLOOKUP(A202,[2]ws2204!$A:$I,4,FALSE),0)</f>
        <v>0</v>
      </c>
      <c r="I202" s="18">
        <f>IFERROR(VLOOKUP(A202,[2]ws2204!$A:$I,5,FALSE),0)</f>
        <v>0</v>
      </c>
      <c r="J202" s="18">
        <f>IFERROR(VLOOKUP(A202,[2]ws2204!$A:$I,6,FALSE),0)</f>
        <v>0</v>
      </c>
      <c r="K202" s="18">
        <f>IFERROR(VLOOKUP(A202,[2]ws2204!$A:$I,7,FALSE),0)</f>
        <v>0</v>
      </c>
      <c r="L202" s="18">
        <f>IFERROR(VLOOKUP(A202,[2]ws2204!$A:$I,8,FALSE),0)</f>
        <v>0</v>
      </c>
      <c r="M202" s="18">
        <f>IFERROR(VLOOKUP(A202,[2]ws2204!$A:$I,9,FALSE),0)</f>
        <v>0</v>
      </c>
      <c r="N202" s="18">
        <f>IFERROR(VLOOKUP(A202,[3]soaBnafar!$A:$G,4,FALSE),0)</f>
        <v>0</v>
      </c>
      <c r="O202" s="18">
        <f>IFERROR(VLOOKUP(A202,[3]soaBnafar!$A:$G,5,FALSE),0)</f>
        <v>0</v>
      </c>
      <c r="P202" s="18">
        <f>IFERROR(VLOOKUP(A202,[3]soaBnafar!$A:$G,6,FALSE),0)</f>
        <v>0</v>
      </c>
      <c r="Q202" s="18">
        <f>IFERROR(VLOOKUP(A202,[3]soaBnafar!$A:$G,7,FALSE),0)</f>
        <v>0</v>
      </c>
      <c r="R202" s="18">
        <f>IFERROR(VLOOKUP(A202,[3]soaBnafar!$A:$H,8,FALSE),0)</f>
        <v>0</v>
      </c>
      <c r="S202" s="18">
        <f>IFERROR(VLOOKUP(A202,[3]soaBnafar!$A:$I,9,FALSE),0)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Sim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7492200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5703799</v>
      </c>
      <c r="H203" s="18">
        <f>IFERROR(VLOOKUP(A203,[2]ws2204!$A:$I,4,FALSE),0)</f>
        <v>0</v>
      </c>
      <c r="I203" s="18">
        <f>IFERROR(VLOOKUP(A203,[2]ws2204!$A:$I,5,FALSE),0)</f>
        <v>0</v>
      </c>
      <c r="J203" s="18">
        <f>IFERROR(VLOOKUP(A203,[2]ws2204!$A:$I,6,FALSE),0)</f>
        <v>0</v>
      </c>
      <c r="K203" s="18">
        <f>IFERROR(VLOOKUP(A203,[2]ws2204!$A:$I,7,FALSE),0)</f>
        <v>0</v>
      </c>
      <c r="L203" s="18">
        <f>IFERROR(VLOOKUP(A203,[2]ws2204!$A:$I,8,FALSE),0)</f>
        <v>0</v>
      </c>
      <c r="M203" s="18">
        <f>IFERROR(VLOOKUP(A203,[2]ws2204!$A:$I,9,FALSE),0)</f>
        <v>0</v>
      </c>
      <c r="N203" s="18">
        <f>IFERROR(VLOOKUP(A203,[3]soaBnafar!$A:$G,4,FALSE),0)</f>
        <v>0</v>
      </c>
      <c r="O203" s="18">
        <f>IFERROR(VLOOKUP(A203,[3]soaBnafar!$A:$G,5,FALSE),0)</f>
        <v>0</v>
      </c>
      <c r="P203" s="18">
        <f>IFERROR(VLOOKUP(A203,[3]soaBnafar!$A:$G,6,FALSE),0)</f>
        <v>0</v>
      </c>
      <c r="Q203" s="18">
        <f>IFERROR(VLOOKUP(A203,[3]soaBnafar!$A:$G,7,FALSE),0)</f>
        <v>0</v>
      </c>
      <c r="R203" s="18">
        <f>IFERROR(VLOOKUP(A203,[3]soaBnafar!$A:$H,8,FALSE),0)</f>
        <v>0</v>
      </c>
      <c r="S203" s="18">
        <f>IFERROR(VLOOKUP(A203,[3]soaBnafar!$A:$I,9,FALSE),0)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11345</v>
      </c>
      <c r="E204" s="18">
        <f>IFERROR(VLOOKUP(A204,[1]Monitoramento_Base_somente_Said!$A:$J,8,FALSE),0)</f>
        <v>11226201</v>
      </c>
      <c r="F204" s="18">
        <f>IFERROR(VLOOKUP(A204,[1]Monitoramento_Base_somente_Said!$A:$J,9,FALSE),0)</f>
        <v>24688</v>
      </c>
      <c r="G204" s="18">
        <f>IFERROR(VLOOKUP(A204,[1]Monitoramento_Base_somente_Said!$A:$J,10,FALSE),0)</f>
        <v>7431999</v>
      </c>
      <c r="H204" s="18">
        <f>IFERROR(VLOOKUP(A204,[2]ws2204!$A:$I,4,FALSE),0)</f>
        <v>0</v>
      </c>
      <c r="I204" s="18">
        <f>IFERROR(VLOOKUP(A204,[2]ws2204!$A:$I,5,FALSE),0)</f>
        <v>0</v>
      </c>
      <c r="J204" s="18">
        <f>IFERROR(VLOOKUP(A204,[2]ws2204!$A:$I,6,FALSE),0)</f>
        <v>0</v>
      </c>
      <c r="K204" s="18">
        <f>IFERROR(VLOOKUP(A204,[2]ws2204!$A:$I,7,FALSE),0)</f>
        <v>0</v>
      </c>
      <c r="L204" s="18">
        <f>IFERROR(VLOOKUP(A204,[2]ws2204!$A:$I,8,FALSE),0)</f>
        <v>0</v>
      </c>
      <c r="M204" s="18">
        <f>IFERROR(VLOOKUP(A204,[2]ws2204!$A:$I,9,FALSE),0)</f>
        <v>0</v>
      </c>
      <c r="N204" s="18">
        <f>IFERROR(VLOOKUP(A204,[3]soaBnafar!$A:$G,4,FALSE),0)</f>
        <v>0</v>
      </c>
      <c r="O204" s="18">
        <f>IFERROR(VLOOKUP(A204,[3]soaBnafar!$A:$G,5,FALSE),0)</f>
        <v>0</v>
      </c>
      <c r="P204" s="18">
        <f>IFERROR(VLOOKUP(A204,[3]soaBnafar!$A:$G,6,FALSE),0)</f>
        <v>0</v>
      </c>
      <c r="Q204" s="18">
        <f>IFERROR(VLOOKUP(A204,[3]soaBnafar!$A:$G,7,FALSE),0)</f>
        <v>0</v>
      </c>
      <c r="R204" s="18">
        <f>IFERROR(VLOOKUP(A204,[3]soaBnafar!$A:$H,8,FALSE),0)</f>
        <v>0</v>
      </c>
      <c r="S204" s="18">
        <f>IFERROR(VLOOKUP(A204,[3]soaBnafar!$A:$I,9,FALSE),0)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Sim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277171410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184780520</v>
      </c>
      <c r="H205" s="18">
        <f>IFERROR(VLOOKUP(A205,[2]ws2204!$A:$I,4,FALSE),0)</f>
        <v>0</v>
      </c>
      <c r="I205" s="18">
        <f>IFERROR(VLOOKUP(A205,[2]ws2204!$A:$I,5,FALSE),0)</f>
        <v>0</v>
      </c>
      <c r="J205" s="18">
        <f>IFERROR(VLOOKUP(A205,[2]ws2204!$A:$I,6,FALSE),0)</f>
        <v>0</v>
      </c>
      <c r="K205" s="18">
        <f>IFERROR(VLOOKUP(A205,[2]ws2204!$A:$I,7,FALSE),0)</f>
        <v>0</v>
      </c>
      <c r="L205" s="18">
        <f>IFERROR(VLOOKUP(A205,[2]ws2204!$A:$I,8,FALSE),0)</f>
        <v>0</v>
      </c>
      <c r="M205" s="18">
        <f>IFERROR(VLOOKUP(A205,[2]ws2204!$A:$I,9,FALSE),0)</f>
        <v>0</v>
      </c>
      <c r="N205" s="18">
        <f>IFERROR(VLOOKUP(A205,[3]soaBnafar!$A:$G,4,FALSE),0)</f>
        <v>0</v>
      </c>
      <c r="O205" s="18">
        <f>IFERROR(VLOOKUP(A205,[3]soaBnafar!$A:$G,5,FALSE),0)</f>
        <v>0</v>
      </c>
      <c r="P205" s="18">
        <f>IFERROR(VLOOKUP(A205,[3]soaBnafar!$A:$G,6,FALSE),0)</f>
        <v>0</v>
      </c>
      <c r="Q205" s="18">
        <f>IFERROR(VLOOKUP(A205,[3]soaBnafar!$A:$G,7,FALSE),0)</f>
        <v>0</v>
      </c>
      <c r="R205" s="18">
        <f>IFERROR(VLOOKUP(A205,[3]soaBnafar!$A:$H,8,FALSE),0)</f>
        <v>0</v>
      </c>
      <c r="S205" s="18">
        <f>IFERROR(VLOOKUP(A205,[3]soaBnafar!$A:$I,9,FALSE),0)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12835</v>
      </c>
      <c r="E206" s="18">
        <f>IFERROR(VLOOKUP(A206,[1]Monitoramento_Base_somente_Said!$A:$J,8,FALSE),0)</f>
        <v>18175607</v>
      </c>
      <c r="F206" s="18">
        <f>IFERROR(VLOOKUP(A206,[1]Monitoramento_Base_somente_Said!$A:$J,9,FALSE),0)</f>
        <v>151395</v>
      </c>
      <c r="G206" s="18">
        <f>IFERROR(VLOOKUP(A206,[1]Monitoramento_Base_somente_Said!$A:$J,10,FALSE),0)</f>
        <v>11124392</v>
      </c>
      <c r="H206" s="18">
        <f>IFERROR(VLOOKUP(A206,[2]ws2204!$A:$I,4,FALSE),0)</f>
        <v>0</v>
      </c>
      <c r="I206" s="18">
        <f>IFERROR(VLOOKUP(A206,[2]ws2204!$A:$I,5,FALSE),0)</f>
        <v>0</v>
      </c>
      <c r="J206" s="18">
        <f>IFERROR(VLOOKUP(A206,[2]ws2204!$A:$I,6,FALSE),0)</f>
        <v>0</v>
      </c>
      <c r="K206" s="18">
        <f>IFERROR(VLOOKUP(A206,[2]ws2204!$A:$I,7,FALSE),0)</f>
        <v>0</v>
      </c>
      <c r="L206" s="18">
        <f>IFERROR(VLOOKUP(A206,[2]ws2204!$A:$I,8,FALSE),0)</f>
        <v>0</v>
      </c>
      <c r="M206" s="18">
        <f>IFERROR(VLOOKUP(A206,[2]ws2204!$A:$I,9,FALSE),0)</f>
        <v>0</v>
      </c>
      <c r="N206" s="18">
        <f>IFERROR(VLOOKUP(A206,[3]soaBnafar!$A:$G,4,FALSE),0)</f>
        <v>0</v>
      </c>
      <c r="O206" s="18">
        <f>IFERROR(VLOOKUP(A206,[3]soaBnafar!$A:$G,5,FALSE),0)</f>
        <v>0</v>
      </c>
      <c r="P206" s="18">
        <f>IFERROR(VLOOKUP(A206,[3]soaBnafar!$A:$G,6,FALSE),0)</f>
        <v>0</v>
      </c>
      <c r="Q206" s="18">
        <f>IFERROR(VLOOKUP(A206,[3]soaBnafar!$A:$G,7,FALSE),0)</f>
        <v>0</v>
      </c>
      <c r="R206" s="18">
        <f>IFERROR(VLOOKUP(A206,[3]soaBnafar!$A:$H,8,FALSE),0)</f>
        <v>0</v>
      </c>
      <c r="S206" s="18">
        <f>IFERROR(VLOOKUP(A206,[3]soaBnafar!$A:$I,9,FALSE),0)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29923940</v>
      </c>
      <c r="H207" s="18">
        <f>IFERROR(VLOOKUP(A207,[2]ws2204!$A:$I,4,FALSE),0)</f>
        <v>0</v>
      </c>
      <c r="I207" s="18">
        <f>IFERROR(VLOOKUP(A207,[2]ws2204!$A:$I,5,FALSE),0)</f>
        <v>0</v>
      </c>
      <c r="J207" s="18">
        <f>IFERROR(VLOOKUP(A207,[2]ws2204!$A:$I,6,FALSE),0)</f>
        <v>0</v>
      </c>
      <c r="K207" s="18">
        <f>IFERROR(VLOOKUP(A207,[2]ws2204!$A:$I,7,FALSE),0)</f>
        <v>0</v>
      </c>
      <c r="L207" s="18">
        <f>IFERROR(VLOOKUP(A207,[2]ws2204!$A:$I,8,FALSE),0)</f>
        <v>0</v>
      </c>
      <c r="M207" s="18">
        <f>IFERROR(VLOOKUP(A207,[2]ws2204!$A:$I,9,FALSE),0)</f>
        <v>0</v>
      </c>
      <c r="N207" s="18">
        <f>IFERROR(VLOOKUP(A207,[3]soaBnafar!$A:$G,4,FALSE),0)</f>
        <v>0</v>
      </c>
      <c r="O207" s="18">
        <f>IFERROR(VLOOKUP(A207,[3]soaBnafar!$A:$G,5,FALSE),0)</f>
        <v>0</v>
      </c>
      <c r="P207" s="18">
        <f>IFERROR(VLOOKUP(A207,[3]soaBnafar!$A:$G,6,FALSE),0)</f>
        <v>0</v>
      </c>
      <c r="Q207" s="18">
        <f>IFERROR(VLOOKUP(A207,[3]soaBnafar!$A:$G,7,FALSE),0)</f>
        <v>0</v>
      </c>
      <c r="R207" s="18">
        <f>IFERROR(VLOOKUP(A207,[3]soaBnafar!$A:$H,8,FALSE),0)</f>
        <v>0</v>
      </c>
      <c r="S207" s="18">
        <f>IFERROR(VLOOKUP(A207,[3]soaBnafar!$A:$I,9,FALSE),0)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249039</v>
      </c>
      <c r="E208" s="18">
        <f>IFERROR(VLOOKUP(A208,[1]Monitoramento_Base_somente_Said!$A:$J,8,FALSE),0)</f>
        <v>17585902</v>
      </c>
      <c r="F208" s="18">
        <f>IFERROR(VLOOKUP(A208,[1]Monitoramento_Base_somente_Said!$A:$J,9,FALSE),0)</f>
        <v>10670</v>
      </c>
      <c r="G208" s="18">
        <f>IFERROR(VLOOKUP(A208,[1]Monitoramento_Base_somente_Said!$A:$J,10,FALSE),0)</f>
        <v>12747230</v>
      </c>
      <c r="H208" s="18">
        <f>IFERROR(VLOOKUP(A208,[2]ws2204!$A:$I,4,FALSE),0)</f>
        <v>0</v>
      </c>
      <c r="I208" s="18">
        <f>IFERROR(VLOOKUP(A208,[2]ws2204!$A:$I,5,FALSE),0)</f>
        <v>0</v>
      </c>
      <c r="J208" s="18">
        <f>IFERROR(VLOOKUP(A208,[2]ws2204!$A:$I,6,FALSE),0)</f>
        <v>0</v>
      </c>
      <c r="K208" s="18">
        <f>IFERROR(VLOOKUP(A208,[2]ws2204!$A:$I,7,FALSE),0)</f>
        <v>0</v>
      </c>
      <c r="L208" s="18">
        <f>IFERROR(VLOOKUP(A208,[2]ws2204!$A:$I,8,FALSE),0)</f>
        <v>0</v>
      </c>
      <c r="M208" s="18">
        <f>IFERROR(VLOOKUP(A208,[2]ws2204!$A:$I,9,FALSE),0)</f>
        <v>0</v>
      </c>
      <c r="N208" s="18">
        <f>IFERROR(VLOOKUP(A208,[3]soaBnafar!$A:$G,4,FALSE),0)</f>
        <v>0</v>
      </c>
      <c r="O208" s="18">
        <f>IFERROR(VLOOKUP(A208,[3]soaBnafar!$A:$G,5,FALSE),0)</f>
        <v>0</v>
      </c>
      <c r="P208" s="18">
        <f>IFERROR(VLOOKUP(A208,[3]soaBnafar!$A:$G,6,FALSE),0)</f>
        <v>0</v>
      </c>
      <c r="Q208" s="18">
        <f>IFERROR(VLOOKUP(A208,[3]soaBnafar!$A:$G,7,FALSE),0)</f>
        <v>0</v>
      </c>
      <c r="R208" s="18">
        <f>IFERROR(VLOOKUP(A208,[3]soaBnafar!$A:$H,8,FALSE),0)</f>
        <v>0</v>
      </c>
      <c r="S208" s="18">
        <f>IFERROR(VLOOKUP(A208,[3]soaBnafar!$A:$I,9,FALSE),0)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248360</v>
      </c>
      <c r="E209" s="18">
        <f>IFERROR(VLOOKUP(A209,[1]Monitoramento_Base_somente_Said!$A:$J,8,FALSE),0)</f>
        <v>258666142</v>
      </c>
      <c r="F209" s="18">
        <f>IFERROR(VLOOKUP(A209,[1]Monitoramento_Base_somente_Said!$A:$J,9,FALSE),0)</f>
        <v>15520</v>
      </c>
      <c r="G209" s="18">
        <f>IFERROR(VLOOKUP(A209,[1]Monitoramento_Base_somente_Said!$A:$J,10,FALSE),0)</f>
        <v>171039656</v>
      </c>
      <c r="H209" s="18">
        <f>IFERROR(VLOOKUP(A209,[2]ws2204!$A:$I,4,FALSE),0)</f>
        <v>0</v>
      </c>
      <c r="I209" s="18">
        <f>IFERROR(VLOOKUP(A209,[2]ws2204!$A:$I,5,FALSE),0)</f>
        <v>0</v>
      </c>
      <c r="J209" s="18">
        <f>IFERROR(VLOOKUP(A209,[2]ws2204!$A:$I,6,FALSE),0)</f>
        <v>0</v>
      </c>
      <c r="K209" s="18">
        <f>IFERROR(VLOOKUP(A209,[2]ws2204!$A:$I,7,FALSE),0)</f>
        <v>0</v>
      </c>
      <c r="L209" s="18">
        <f>IFERROR(VLOOKUP(A209,[2]ws2204!$A:$I,8,FALSE),0)</f>
        <v>0</v>
      </c>
      <c r="M209" s="18">
        <f>IFERROR(VLOOKUP(A209,[2]ws2204!$A:$I,9,FALSE),0)</f>
        <v>0</v>
      </c>
      <c r="N209" s="18">
        <f>IFERROR(VLOOKUP(A209,[3]soaBnafar!$A:$G,4,FALSE),0)</f>
        <v>0</v>
      </c>
      <c r="O209" s="18">
        <f>IFERROR(VLOOKUP(A209,[3]soaBnafar!$A:$G,5,FALSE),0)</f>
        <v>0</v>
      </c>
      <c r="P209" s="18">
        <f>IFERROR(VLOOKUP(A209,[3]soaBnafar!$A:$G,6,FALSE),0)</f>
        <v>0</v>
      </c>
      <c r="Q209" s="18">
        <f>IFERROR(VLOOKUP(A209,[3]soaBnafar!$A:$G,7,FALSE),0)</f>
        <v>0</v>
      </c>
      <c r="R209" s="18">
        <f>IFERROR(VLOOKUP(A209,[3]soaBnafar!$A:$H,8,FALSE),0)</f>
        <v>0</v>
      </c>
      <c r="S209" s="18">
        <f>IFERROR(VLOOKUP(A209,[3]soaBnafar!$A:$I,9,FALSE),0)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Sim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IFERROR(VLOOKUP(A210,[2]ws2204!$A:$I,4,FALSE),0)</f>
        <v>0</v>
      </c>
      <c r="I210" s="18">
        <f>IFERROR(VLOOKUP(A210,[2]ws2204!$A:$I,5,FALSE),0)</f>
        <v>0</v>
      </c>
      <c r="J210" s="18">
        <f>IFERROR(VLOOKUP(A210,[2]ws2204!$A:$I,6,FALSE),0)</f>
        <v>0</v>
      </c>
      <c r="K210" s="18">
        <f>IFERROR(VLOOKUP(A210,[2]ws2204!$A:$I,7,FALSE),0)</f>
        <v>0</v>
      </c>
      <c r="L210" s="18">
        <f>IFERROR(VLOOKUP(A210,[2]ws2204!$A:$I,8,FALSE),0)</f>
        <v>0</v>
      </c>
      <c r="M210" s="18">
        <f>IFERROR(VLOOKUP(A210,[2]ws2204!$A:$I,9,FALSE),0)</f>
        <v>0</v>
      </c>
      <c r="N210" s="18">
        <f>IFERROR(VLOOKUP(A210,[3]soaBnafar!$A:$G,4,FALSE),0)</f>
        <v>0</v>
      </c>
      <c r="O210" s="18">
        <f>IFERROR(VLOOKUP(A210,[3]soaBnafar!$A:$G,5,FALSE),0)</f>
        <v>0</v>
      </c>
      <c r="P210" s="18">
        <f>IFERROR(VLOOKUP(A210,[3]soaBnafar!$A:$G,6,FALSE),0)</f>
        <v>0</v>
      </c>
      <c r="Q210" s="18">
        <f>IFERROR(VLOOKUP(A210,[3]soaBnafar!$A:$G,7,FALSE),0)</f>
        <v>0</v>
      </c>
      <c r="R210" s="18">
        <f>IFERROR(VLOOKUP(A210,[3]soaBnafar!$A:$H,8,FALSE),0)</f>
        <v>0</v>
      </c>
      <c r="S210" s="18">
        <f>IFERROR(VLOOKUP(A210,[3]soaBnafar!$A:$I,9,FALSE),0)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19044</v>
      </c>
      <c r="E211" s="18">
        <f>IFERROR(VLOOKUP(A211,[1]Monitoramento_Base_somente_Said!$A:$J,8,FALSE),0)</f>
        <v>1671282</v>
      </c>
      <c r="F211" s="18">
        <f>IFERROR(VLOOKUP(A211,[1]Monitoramento_Base_somente_Said!$A:$J,9,FALSE),0)</f>
        <v>14706</v>
      </c>
      <c r="G211" s="18">
        <f>IFERROR(VLOOKUP(A211,[1]Monitoramento_Base_somente_Said!$A:$J,10,FALSE),0)</f>
        <v>1121205</v>
      </c>
      <c r="H211" s="18">
        <f>IFERROR(VLOOKUP(A211,[2]ws2204!$A:$I,4,FALSE),0)</f>
        <v>0</v>
      </c>
      <c r="I211" s="18">
        <f>IFERROR(VLOOKUP(A211,[2]ws2204!$A:$I,5,FALSE),0)</f>
        <v>0</v>
      </c>
      <c r="J211" s="18">
        <f>IFERROR(VLOOKUP(A211,[2]ws2204!$A:$I,6,FALSE),0)</f>
        <v>0</v>
      </c>
      <c r="K211" s="18">
        <f>IFERROR(VLOOKUP(A211,[2]ws2204!$A:$I,7,FALSE),0)</f>
        <v>0</v>
      </c>
      <c r="L211" s="18">
        <f>IFERROR(VLOOKUP(A211,[2]ws2204!$A:$I,8,FALSE),0)</f>
        <v>0</v>
      </c>
      <c r="M211" s="18">
        <f>IFERROR(VLOOKUP(A211,[2]ws2204!$A:$I,9,FALSE),0)</f>
        <v>0</v>
      </c>
      <c r="N211" s="18">
        <f>IFERROR(VLOOKUP(A211,[3]soaBnafar!$A:$G,4,FALSE),0)</f>
        <v>0</v>
      </c>
      <c r="O211" s="18">
        <f>IFERROR(VLOOKUP(A211,[3]soaBnafar!$A:$G,5,FALSE),0)</f>
        <v>0</v>
      </c>
      <c r="P211" s="18">
        <f>IFERROR(VLOOKUP(A211,[3]soaBnafar!$A:$G,6,FALSE),0)</f>
        <v>0</v>
      </c>
      <c r="Q211" s="18">
        <f>IFERROR(VLOOKUP(A211,[3]soaBnafar!$A:$G,7,FALSE),0)</f>
        <v>0</v>
      </c>
      <c r="R211" s="18">
        <f>IFERROR(VLOOKUP(A211,[3]soaBnafar!$A:$H,8,FALSE),0)</f>
        <v>0</v>
      </c>
      <c r="S211" s="18">
        <f>IFERROR(VLOOKUP(A211,[3]soaBnafar!$A:$I,9,FALSE),0)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663536</v>
      </c>
      <c r="E212" s="18">
        <f>IFERROR(VLOOKUP(A212,[1]Monitoramento_Base_somente_Said!$A:$J,8,FALSE),0)</f>
        <v>50767292</v>
      </c>
      <c r="F212" s="18">
        <f>IFERROR(VLOOKUP(A212,[1]Monitoramento_Base_somente_Said!$A:$J,9,FALSE),0)</f>
        <v>196429</v>
      </c>
      <c r="G212" s="18">
        <f>IFERROR(VLOOKUP(A212,[1]Monitoramento_Base_somente_Said!$A:$J,10,FALSE),0)</f>
        <v>32068493</v>
      </c>
      <c r="H212" s="18">
        <f>IFERROR(VLOOKUP(A212,[2]ws2204!$A:$I,4,FALSE),0)</f>
        <v>0</v>
      </c>
      <c r="I212" s="18">
        <f>IFERROR(VLOOKUP(A212,[2]ws2204!$A:$I,5,FALSE),0)</f>
        <v>0</v>
      </c>
      <c r="J212" s="18">
        <f>IFERROR(VLOOKUP(A212,[2]ws2204!$A:$I,6,FALSE),0)</f>
        <v>0</v>
      </c>
      <c r="K212" s="18">
        <f>IFERROR(VLOOKUP(A212,[2]ws2204!$A:$I,7,FALSE),0)</f>
        <v>0</v>
      </c>
      <c r="L212" s="18">
        <f>IFERROR(VLOOKUP(A212,[2]ws2204!$A:$I,8,FALSE),0)</f>
        <v>0</v>
      </c>
      <c r="M212" s="18">
        <f>IFERROR(VLOOKUP(A212,[2]ws2204!$A:$I,9,FALSE),0)</f>
        <v>0</v>
      </c>
      <c r="N212" s="18">
        <f>IFERROR(VLOOKUP(A212,[3]soaBnafar!$A:$G,4,FALSE),0)</f>
        <v>0</v>
      </c>
      <c r="O212" s="18">
        <f>IFERROR(VLOOKUP(A212,[3]soaBnafar!$A:$G,5,FALSE),0)</f>
        <v>0</v>
      </c>
      <c r="P212" s="18">
        <f>IFERROR(VLOOKUP(A212,[3]soaBnafar!$A:$G,6,FALSE),0)</f>
        <v>0</v>
      </c>
      <c r="Q212" s="18">
        <f>IFERROR(VLOOKUP(A212,[3]soaBnafar!$A:$G,7,FALSE),0)</f>
        <v>0</v>
      </c>
      <c r="R212" s="18">
        <f>IFERROR(VLOOKUP(A212,[3]soaBnafar!$A:$H,8,FALSE),0)</f>
        <v>0</v>
      </c>
      <c r="S212" s="18">
        <f>IFERROR(VLOOKUP(A212,[3]soaBnafar!$A:$I,9,FALSE),0)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1243344</v>
      </c>
      <c r="E213" s="18">
        <f>IFERROR(VLOOKUP(A213,[1]Monitoramento_Base_somente_Said!$A:$J,8,FALSE),0)</f>
        <v>112542304</v>
      </c>
      <c r="F213" s="18">
        <f>IFERROR(VLOOKUP(A213,[1]Monitoramento_Base_somente_Said!$A:$J,9,FALSE),0)</f>
        <v>410877</v>
      </c>
      <c r="G213" s="18">
        <f>IFERROR(VLOOKUP(A213,[1]Monitoramento_Base_somente_Said!$A:$J,10,FALSE),0)</f>
        <v>71718932</v>
      </c>
      <c r="H213" s="18">
        <f>IFERROR(VLOOKUP(A213,[2]ws2204!$A:$I,4,FALSE),0)</f>
        <v>0</v>
      </c>
      <c r="I213" s="18">
        <f>IFERROR(VLOOKUP(A213,[2]ws2204!$A:$I,5,FALSE),0)</f>
        <v>0</v>
      </c>
      <c r="J213" s="18">
        <f>IFERROR(VLOOKUP(A213,[2]ws2204!$A:$I,6,FALSE),0)</f>
        <v>0</v>
      </c>
      <c r="K213" s="18">
        <f>IFERROR(VLOOKUP(A213,[2]ws2204!$A:$I,7,FALSE),0)</f>
        <v>0</v>
      </c>
      <c r="L213" s="18">
        <f>IFERROR(VLOOKUP(A213,[2]ws2204!$A:$I,8,FALSE),0)</f>
        <v>0</v>
      </c>
      <c r="M213" s="18">
        <f>IFERROR(VLOOKUP(A213,[2]ws2204!$A:$I,9,FALSE),0)</f>
        <v>0</v>
      </c>
      <c r="N213" s="18">
        <f>IFERROR(VLOOKUP(A213,[3]soaBnafar!$A:$G,4,FALSE),0)</f>
        <v>0</v>
      </c>
      <c r="O213" s="18">
        <f>IFERROR(VLOOKUP(A213,[3]soaBnafar!$A:$G,5,FALSE),0)</f>
        <v>0</v>
      </c>
      <c r="P213" s="18">
        <f>IFERROR(VLOOKUP(A213,[3]soaBnafar!$A:$G,6,FALSE),0)</f>
        <v>0</v>
      </c>
      <c r="Q213" s="18">
        <f>IFERROR(VLOOKUP(A213,[3]soaBnafar!$A:$G,7,FALSE),0)</f>
        <v>0</v>
      </c>
      <c r="R213" s="18">
        <f>IFERROR(VLOOKUP(A213,[3]soaBnafar!$A:$H,8,FALSE),0)</f>
        <v>0</v>
      </c>
      <c r="S213" s="18">
        <f>IFERROR(VLOOKUP(A213,[3]soaBnafar!$A:$I,9,FALSE),0)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27844840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18372993</v>
      </c>
      <c r="H214" s="18">
        <f>IFERROR(VLOOKUP(A214,[2]ws2204!$A:$I,4,FALSE),0)</f>
        <v>0</v>
      </c>
      <c r="I214" s="18">
        <f>IFERROR(VLOOKUP(A214,[2]ws2204!$A:$I,5,FALSE),0)</f>
        <v>0</v>
      </c>
      <c r="J214" s="18">
        <f>IFERROR(VLOOKUP(A214,[2]ws2204!$A:$I,6,FALSE),0)</f>
        <v>0</v>
      </c>
      <c r="K214" s="18">
        <f>IFERROR(VLOOKUP(A214,[2]ws2204!$A:$I,7,FALSE),0)</f>
        <v>0</v>
      </c>
      <c r="L214" s="18">
        <f>IFERROR(VLOOKUP(A214,[2]ws2204!$A:$I,8,FALSE),0)</f>
        <v>0</v>
      </c>
      <c r="M214" s="18">
        <f>IFERROR(VLOOKUP(A214,[2]ws2204!$A:$I,9,FALSE),0)</f>
        <v>0</v>
      </c>
      <c r="N214" s="18">
        <f>IFERROR(VLOOKUP(A214,[3]soaBnafar!$A:$G,4,FALSE),0)</f>
        <v>0</v>
      </c>
      <c r="O214" s="18">
        <f>IFERROR(VLOOKUP(A214,[3]soaBnafar!$A:$G,5,FALSE),0)</f>
        <v>0</v>
      </c>
      <c r="P214" s="18">
        <f>IFERROR(VLOOKUP(A214,[3]soaBnafar!$A:$G,6,FALSE),0)</f>
        <v>0</v>
      </c>
      <c r="Q214" s="18">
        <f>IFERROR(VLOOKUP(A214,[3]soaBnafar!$A:$G,7,FALSE),0)</f>
        <v>0</v>
      </c>
      <c r="R214" s="18">
        <f>IFERROR(VLOOKUP(A214,[3]soaBnafar!$A:$H,8,FALSE),0)</f>
        <v>0</v>
      </c>
      <c r="S214" s="18">
        <f>IFERROR(VLOOKUP(A214,[3]soaBnafar!$A:$I,9,FALSE),0)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245395</v>
      </c>
      <c r="E215" s="18">
        <f>IFERROR(VLOOKUP(A215,[1]Monitoramento_Base_somente_Said!$A:$J,8,FALSE),0)</f>
        <v>100887605</v>
      </c>
      <c r="F215" s="18">
        <f>IFERROR(VLOOKUP(A215,[1]Monitoramento_Base_somente_Said!$A:$J,9,FALSE),0)</f>
        <v>164687</v>
      </c>
      <c r="G215" s="18">
        <f>IFERROR(VLOOKUP(A215,[1]Monitoramento_Base_somente_Said!$A:$J,10,FALSE),0)</f>
        <v>68145253</v>
      </c>
      <c r="H215" s="18">
        <f>IFERROR(VLOOKUP(A215,[2]ws2204!$A:$I,4,FALSE),0)</f>
        <v>0</v>
      </c>
      <c r="I215" s="18">
        <f>IFERROR(VLOOKUP(A215,[2]ws2204!$A:$I,5,FALSE),0)</f>
        <v>0</v>
      </c>
      <c r="J215" s="18">
        <f>IFERROR(VLOOKUP(A215,[2]ws2204!$A:$I,6,FALSE),0)</f>
        <v>0</v>
      </c>
      <c r="K215" s="18">
        <f>IFERROR(VLOOKUP(A215,[2]ws2204!$A:$I,7,FALSE),0)</f>
        <v>0</v>
      </c>
      <c r="L215" s="18">
        <f>IFERROR(VLOOKUP(A215,[2]ws2204!$A:$I,8,FALSE),0)</f>
        <v>0</v>
      </c>
      <c r="M215" s="18">
        <f>IFERROR(VLOOKUP(A215,[2]ws2204!$A:$I,9,FALSE),0)</f>
        <v>0</v>
      </c>
      <c r="N215" s="18">
        <f>IFERROR(VLOOKUP(A215,[3]soaBnafar!$A:$G,4,FALSE),0)</f>
        <v>0</v>
      </c>
      <c r="O215" s="18">
        <f>IFERROR(VLOOKUP(A215,[3]soaBnafar!$A:$G,5,FALSE),0)</f>
        <v>0</v>
      </c>
      <c r="P215" s="18">
        <f>IFERROR(VLOOKUP(A215,[3]soaBnafar!$A:$G,6,FALSE),0)</f>
        <v>0</v>
      </c>
      <c r="Q215" s="18">
        <f>IFERROR(VLOOKUP(A215,[3]soaBnafar!$A:$G,7,FALSE),0)</f>
        <v>0</v>
      </c>
      <c r="R215" s="18">
        <f>IFERROR(VLOOKUP(A215,[3]soaBnafar!$A:$H,8,FALSE),0)</f>
        <v>0</v>
      </c>
      <c r="S215" s="18">
        <f>IFERROR(VLOOKUP(A215,[3]soaBnafar!$A:$I,9,FALSE),0)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119297</v>
      </c>
      <c r="E216" s="18">
        <f>IFERROR(VLOOKUP(A216,[1]Monitoramento_Base_somente_Said!$A:$J,8,FALSE),0)</f>
        <v>86032412</v>
      </c>
      <c r="F216" s="18">
        <f>IFERROR(VLOOKUP(A216,[1]Monitoramento_Base_somente_Said!$A:$J,9,FALSE),0)</f>
        <v>5258</v>
      </c>
      <c r="G216" s="18">
        <f>IFERROR(VLOOKUP(A216,[1]Monitoramento_Base_somente_Said!$A:$J,10,FALSE),0)</f>
        <v>59481009</v>
      </c>
      <c r="H216" s="18">
        <f>IFERROR(VLOOKUP(A216,[2]ws2204!$A:$I,4,FALSE),0)</f>
        <v>0</v>
      </c>
      <c r="I216" s="18">
        <f>IFERROR(VLOOKUP(A216,[2]ws2204!$A:$I,5,FALSE),0)</f>
        <v>0</v>
      </c>
      <c r="J216" s="18">
        <f>IFERROR(VLOOKUP(A216,[2]ws2204!$A:$I,6,FALSE),0)</f>
        <v>0</v>
      </c>
      <c r="K216" s="18">
        <f>IFERROR(VLOOKUP(A216,[2]ws2204!$A:$I,7,FALSE),0)</f>
        <v>0</v>
      </c>
      <c r="L216" s="18">
        <f>IFERROR(VLOOKUP(A216,[2]ws2204!$A:$I,8,FALSE),0)</f>
        <v>0</v>
      </c>
      <c r="M216" s="18">
        <f>IFERROR(VLOOKUP(A216,[2]ws2204!$A:$I,9,FALSE),0)</f>
        <v>0</v>
      </c>
      <c r="N216" s="18">
        <f>IFERROR(VLOOKUP(A216,[3]soaBnafar!$A:$G,4,FALSE),0)</f>
        <v>0</v>
      </c>
      <c r="O216" s="18">
        <f>IFERROR(VLOOKUP(A216,[3]soaBnafar!$A:$G,5,FALSE),0)</f>
        <v>0</v>
      </c>
      <c r="P216" s="18">
        <f>IFERROR(VLOOKUP(A216,[3]soaBnafar!$A:$G,6,FALSE),0)</f>
        <v>0</v>
      </c>
      <c r="Q216" s="18">
        <f>IFERROR(VLOOKUP(A216,[3]soaBnafar!$A:$G,7,FALSE),0)</f>
        <v>0</v>
      </c>
      <c r="R216" s="18">
        <f>IFERROR(VLOOKUP(A216,[3]soaBnafar!$A:$H,8,FALSE),0)</f>
        <v>0</v>
      </c>
      <c r="S216" s="18">
        <f>IFERROR(VLOOKUP(A216,[3]soaBnafar!$A:$I,9,FALSE),0)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Sim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0</v>
      </c>
      <c r="E217" s="18">
        <f>IFERROR(VLOOKUP(A217,[1]Monitoramento_Base_somente_Said!$A:$J,8,FALSE),0)</f>
        <v>13554292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19730408</v>
      </c>
      <c r="H217" s="18">
        <f>IFERROR(VLOOKUP(A217,[2]ws2204!$A:$I,4,FALSE),0)</f>
        <v>0</v>
      </c>
      <c r="I217" s="18">
        <f>IFERROR(VLOOKUP(A217,[2]ws2204!$A:$I,5,FALSE),0)</f>
        <v>0</v>
      </c>
      <c r="J217" s="18">
        <f>IFERROR(VLOOKUP(A217,[2]ws2204!$A:$I,6,FALSE),0)</f>
        <v>0</v>
      </c>
      <c r="K217" s="18">
        <f>IFERROR(VLOOKUP(A217,[2]ws2204!$A:$I,7,FALSE),0)</f>
        <v>0</v>
      </c>
      <c r="L217" s="18">
        <f>IFERROR(VLOOKUP(A217,[2]ws2204!$A:$I,8,FALSE),0)</f>
        <v>0</v>
      </c>
      <c r="M217" s="18">
        <f>IFERROR(VLOOKUP(A217,[2]ws2204!$A:$I,9,FALSE),0)</f>
        <v>0</v>
      </c>
      <c r="N217" s="18">
        <f>IFERROR(VLOOKUP(A217,[3]soaBnafar!$A:$G,4,FALSE),0)</f>
        <v>0</v>
      </c>
      <c r="O217" s="18">
        <f>IFERROR(VLOOKUP(A217,[3]soaBnafar!$A:$G,5,FALSE),0)</f>
        <v>0</v>
      </c>
      <c r="P217" s="18">
        <f>IFERROR(VLOOKUP(A217,[3]soaBnafar!$A:$G,6,FALSE),0)</f>
        <v>0</v>
      </c>
      <c r="Q217" s="18">
        <f>IFERROR(VLOOKUP(A217,[3]soaBnafar!$A:$G,7,FALSE),0)</f>
        <v>0</v>
      </c>
      <c r="R217" s="18">
        <f>IFERROR(VLOOKUP(A217,[3]soaBnafar!$A:$H,8,FALSE),0)</f>
        <v>0</v>
      </c>
      <c r="S217" s="18">
        <f>IFERROR(VLOOKUP(A217,[3]soaBnafar!$A:$I,9,FALSE),0)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Não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22205</v>
      </c>
      <c r="E218" s="18">
        <f>IFERROR(VLOOKUP(A218,[1]Monitoramento_Base_somente_Said!$A:$J,8,FALSE),0)</f>
        <v>9599605</v>
      </c>
      <c r="F218" s="18">
        <f>IFERROR(VLOOKUP(A218,[1]Monitoramento_Base_somente_Said!$A:$J,9,FALSE),0)</f>
        <v>26931</v>
      </c>
      <c r="G218" s="18">
        <f>IFERROR(VLOOKUP(A218,[1]Monitoramento_Base_somente_Said!$A:$J,10,FALSE),0)</f>
        <v>8030088</v>
      </c>
      <c r="H218" s="18">
        <f>IFERROR(VLOOKUP(A218,[2]ws2204!$A:$I,4,FALSE),0)</f>
        <v>0</v>
      </c>
      <c r="I218" s="18">
        <f>IFERROR(VLOOKUP(A218,[2]ws2204!$A:$I,5,FALSE),0)</f>
        <v>0</v>
      </c>
      <c r="J218" s="18">
        <f>IFERROR(VLOOKUP(A218,[2]ws2204!$A:$I,6,FALSE),0)</f>
        <v>0</v>
      </c>
      <c r="K218" s="18">
        <f>IFERROR(VLOOKUP(A218,[2]ws2204!$A:$I,7,FALSE),0)</f>
        <v>0</v>
      </c>
      <c r="L218" s="18">
        <f>IFERROR(VLOOKUP(A218,[2]ws2204!$A:$I,8,FALSE),0)</f>
        <v>0</v>
      </c>
      <c r="M218" s="18">
        <f>IFERROR(VLOOKUP(A218,[2]ws2204!$A:$I,9,FALSE),0)</f>
        <v>0</v>
      </c>
      <c r="N218" s="18">
        <f>IFERROR(VLOOKUP(A218,[3]soaBnafar!$A:$G,4,FALSE),0)</f>
        <v>0</v>
      </c>
      <c r="O218" s="18">
        <f>IFERROR(VLOOKUP(A218,[3]soaBnafar!$A:$G,5,FALSE),0)</f>
        <v>0</v>
      </c>
      <c r="P218" s="18">
        <f>IFERROR(VLOOKUP(A218,[3]soaBnafar!$A:$G,6,FALSE),0)</f>
        <v>0</v>
      </c>
      <c r="Q218" s="18">
        <f>IFERROR(VLOOKUP(A218,[3]soaBnafar!$A:$G,7,FALSE),0)</f>
        <v>0</v>
      </c>
      <c r="R218" s="18">
        <f>IFERROR(VLOOKUP(A218,[3]soaBnafar!$A:$H,8,FALSE),0)</f>
        <v>0</v>
      </c>
      <c r="S218" s="18">
        <f>IFERROR(VLOOKUP(A218,[3]soaBnafar!$A:$I,9,FALSE),0)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6173</v>
      </c>
      <c r="E219" s="18">
        <f>IFERROR(VLOOKUP(A219,[1]Monitoramento_Base_somente_Said!$A:$J,8,FALSE),0)</f>
        <v>134048895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89285240</v>
      </c>
      <c r="H219" s="18">
        <f>IFERROR(VLOOKUP(A219,[2]ws2204!$A:$I,4,FALSE),0)</f>
        <v>0</v>
      </c>
      <c r="I219" s="18">
        <f>IFERROR(VLOOKUP(A219,[2]ws2204!$A:$I,5,FALSE),0)</f>
        <v>0</v>
      </c>
      <c r="J219" s="18">
        <f>IFERROR(VLOOKUP(A219,[2]ws2204!$A:$I,6,FALSE),0)</f>
        <v>0</v>
      </c>
      <c r="K219" s="18">
        <f>IFERROR(VLOOKUP(A219,[2]ws2204!$A:$I,7,FALSE),0)</f>
        <v>0</v>
      </c>
      <c r="L219" s="18">
        <f>IFERROR(VLOOKUP(A219,[2]ws2204!$A:$I,8,FALSE),0)</f>
        <v>0</v>
      </c>
      <c r="M219" s="18">
        <f>IFERROR(VLOOKUP(A219,[2]ws2204!$A:$I,9,FALSE),0)</f>
        <v>0</v>
      </c>
      <c r="N219" s="18">
        <f>IFERROR(VLOOKUP(A219,[3]soaBnafar!$A:$G,4,FALSE),0)</f>
        <v>0</v>
      </c>
      <c r="O219" s="18">
        <f>IFERROR(VLOOKUP(A219,[3]soaBnafar!$A:$G,5,FALSE),0)</f>
        <v>0</v>
      </c>
      <c r="P219" s="18">
        <f>IFERROR(VLOOKUP(A219,[3]soaBnafar!$A:$G,6,FALSE),0)</f>
        <v>0</v>
      </c>
      <c r="Q219" s="18">
        <f>IFERROR(VLOOKUP(A219,[3]soaBnafar!$A:$G,7,FALSE),0)</f>
        <v>0</v>
      </c>
      <c r="R219" s="18">
        <f>IFERROR(VLOOKUP(A219,[3]soaBnafar!$A:$H,8,FALSE),0)</f>
        <v>0</v>
      </c>
      <c r="S219" s="18">
        <f>IFERROR(VLOOKUP(A219,[3]soaBnafar!$A:$I,9,FALSE),0)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IFERROR(VLOOKUP(A220,[2]ws2204!$A:$I,4,FALSE),0)</f>
        <v>0</v>
      </c>
      <c r="I220" s="18">
        <f>IFERROR(VLOOKUP(A220,[2]ws2204!$A:$I,5,FALSE),0)</f>
        <v>0</v>
      </c>
      <c r="J220" s="18">
        <f>IFERROR(VLOOKUP(A220,[2]ws2204!$A:$I,6,FALSE),0)</f>
        <v>0</v>
      </c>
      <c r="K220" s="18">
        <f>IFERROR(VLOOKUP(A220,[2]ws2204!$A:$I,7,FALSE),0)</f>
        <v>0</v>
      </c>
      <c r="L220" s="18">
        <f>IFERROR(VLOOKUP(A220,[2]ws2204!$A:$I,8,FALSE),0)</f>
        <v>0</v>
      </c>
      <c r="M220" s="18">
        <f>IFERROR(VLOOKUP(A220,[2]ws2204!$A:$I,9,FALSE),0)</f>
        <v>0</v>
      </c>
      <c r="N220" s="18">
        <f>IFERROR(VLOOKUP(A220,[3]soaBnafar!$A:$G,4,FALSE),0)</f>
        <v>0</v>
      </c>
      <c r="O220" s="18">
        <f>IFERROR(VLOOKUP(A220,[3]soaBnafar!$A:$G,5,FALSE),0)</f>
        <v>0</v>
      </c>
      <c r="P220" s="18">
        <f>IFERROR(VLOOKUP(A220,[3]soaBnafar!$A:$G,6,FALSE),0)</f>
        <v>0</v>
      </c>
      <c r="Q220" s="18">
        <f>IFERROR(VLOOKUP(A220,[3]soaBnafar!$A:$G,7,FALSE),0)</f>
        <v>0</v>
      </c>
      <c r="R220" s="18">
        <f>IFERROR(VLOOKUP(A220,[3]soaBnafar!$A:$H,8,FALSE),0)</f>
        <v>0</v>
      </c>
      <c r="S220" s="18">
        <f>IFERROR(VLOOKUP(A220,[3]soaBnafar!$A:$I,9,FALSE),0)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8412960</v>
      </c>
      <c r="H221" s="18">
        <f>IFERROR(VLOOKUP(A221,[2]ws2204!$A:$I,4,FALSE),0)</f>
        <v>0</v>
      </c>
      <c r="I221" s="18">
        <f>IFERROR(VLOOKUP(A221,[2]ws2204!$A:$I,5,FALSE),0)</f>
        <v>0</v>
      </c>
      <c r="J221" s="18">
        <f>IFERROR(VLOOKUP(A221,[2]ws2204!$A:$I,6,FALSE),0)</f>
        <v>0</v>
      </c>
      <c r="K221" s="18">
        <f>IFERROR(VLOOKUP(A221,[2]ws2204!$A:$I,7,FALSE),0)</f>
        <v>0</v>
      </c>
      <c r="L221" s="18">
        <f>IFERROR(VLOOKUP(A221,[2]ws2204!$A:$I,8,FALSE),0)</f>
        <v>0</v>
      </c>
      <c r="M221" s="18">
        <f>IFERROR(VLOOKUP(A221,[2]ws2204!$A:$I,9,FALSE),0)</f>
        <v>0</v>
      </c>
      <c r="N221" s="18">
        <f>IFERROR(VLOOKUP(A221,[3]soaBnafar!$A:$G,4,FALSE),0)</f>
        <v>0</v>
      </c>
      <c r="O221" s="18">
        <f>IFERROR(VLOOKUP(A221,[3]soaBnafar!$A:$G,5,FALSE),0)</f>
        <v>0</v>
      </c>
      <c r="P221" s="18">
        <f>IFERROR(VLOOKUP(A221,[3]soaBnafar!$A:$G,6,FALSE),0)</f>
        <v>0</v>
      </c>
      <c r="Q221" s="18">
        <f>IFERROR(VLOOKUP(A221,[3]soaBnafar!$A:$G,7,FALSE),0)</f>
        <v>0</v>
      </c>
      <c r="R221" s="18">
        <f>IFERROR(VLOOKUP(A221,[3]soaBnafar!$A:$H,8,FALSE),0)</f>
        <v>0</v>
      </c>
      <c r="S221" s="18">
        <f>IFERROR(VLOOKUP(A221,[3]soaBnafar!$A:$I,9,FALSE),0)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21081</v>
      </c>
      <c r="E222" s="18">
        <f>IFERROR(VLOOKUP(A222,[1]Monitoramento_Base_somente_Said!$A:$J,8,FALSE),0)</f>
        <v>19371131</v>
      </c>
      <c r="F222" s="18">
        <f>IFERROR(VLOOKUP(A222,[1]Monitoramento_Base_somente_Said!$A:$J,9,FALSE),0)</f>
        <v>18924</v>
      </c>
      <c r="G222" s="18">
        <f>IFERROR(VLOOKUP(A222,[1]Monitoramento_Base_somente_Said!$A:$J,10,FALSE),0)</f>
        <v>12559672</v>
      </c>
      <c r="H222" s="18">
        <f>IFERROR(VLOOKUP(A222,[2]ws2204!$A:$I,4,FALSE),0)</f>
        <v>0</v>
      </c>
      <c r="I222" s="18">
        <f>IFERROR(VLOOKUP(A222,[2]ws2204!$A:$I,5,FALSE),0)</f>
        <v>0</v>
      </c>
      <c r="J222" s="18">
        <f>IFERROR(VLOOKUP(A222,[2]ws2204!$A:$I,6,FALSE),0)</f>
        <v>0</v>
      </c>
      <c r="K222" s="18">
        <f>IFERROR(VLOOKUP(A222,[2]ws2204!$A:$I,7,FALSE),0)</f>
        <v>0</v>
      </c>
      <c r="L222" s="18">
        <f>IFERROR(VLOOKUP(A222,[2]ws2204!$A:$I,8,FALSE),0)</f>
        <v>0</v>
      </c>
      <c r="M222" s="18">
        <f>IFERROR(VLOOKUP(A222,[2]ws2204!$A:$I,9,FALSE),0)</f>
        <v>0</v>
      </c>
      <c r="N222" s="18">
        <f>IFERROR(VLOOKUP(A222,[3]soaBnafar!$A:$G,4,FALSE),0)</f>
        <v>0</v>
      </c>
      <c r="O222" s="18">
        <f>IFERROR(VLOOKUP(A222,[3]soaBnafar!$A:$G,5,FALSE),0)</f>
        <v>0</v>
      </c>
      <c r="P222" s="18">
        <f>IFERROR(VLOOKUP(A222,[3]soaBnafar!$A:$G,6,FALSE),0)</f>
        <v>0</v>
      </c>
      <c r="Q222" s="18">
        <f>IFERROR(VLOOKUP(A222,[3]soaBnafar!$A:$G,7,FALSE),0)</f>
        <v>0</v>
      </c>
      <c r="R222" s="18">
        <f>IFERROR(VLOOKUP(A222,[3]soaBnafar!$A:$H,8,FALSE),0)</f>
        <v>0</v>
      </c>
      <c r="S222" s="18">
        <f>IFERROR(VLOOKUP(A222,[3]soaBnafar!$A:$I,9,FALSE),0)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116400</v>
      </c>
      <c r="H223" s="18">
        <f>IFERROR(VLOOKUP(A223,[2]ws2204!$A:$I,4,FALSE),0)</f>
        <v>0</v>
      </c>
      <c r="I223" s="18">
        <f>IFERROR(VLOOKUP(A223,[2]ws2204!$A:$I,5,FALSE),0)</f>
        <v>0</v>
      </c>
      <c r="J223" s="18">
        <f>IFERROR(VLOOKUP(A223,[2]ws2204!$A:$I,6,FALSE),0)</f>
        <v>0</v>
      </c>
      <c r="K223" s="18">
        <f>IFERROR(VLOOKUP(A223,[2]ws2204!$A:$I,7,FALSE),0)</f>
        <v>0</v>
      </c>
      <c r="L223" s="18">
        <f>IFERROR(VLOOKUP(A223,[2]ws2204!$A:$I,8,FALSE),0)</f>
        <v>0</v>
      </c>
      <c r="M223" s="18">
        <f>IFERROR(VLOOKUP(A223,[2]ws2204!$A:$I,9,FALSE),0)</f>
        <v>0</v>
      </c>
      <c r="N223" s="18">
        <f>IFERROR(VLOOKUP(A223,[3]soaBnafar!$A:$G,4,FALSE),0)</f>
        <v>0</v>
      </c>
      <c r="O223" s="18">
        <f>IFERROR(VLOOKUP(A223,[3]soaBnafar!$A:$G,5,FALSE),0)</f>
        <v>0</v>
      </c>
      <c r="P223" s="18">
        <f>IFERROR(VLOOKUP(A223,[3]soaBnafar!$A:$G,6,FALSE),0)</f>
        <v>0</v>
      </c>
      <c r="Q223" s="18">
        <f>IFERROR(VLOOKUP(A223,[3]soaBnafar!$A:$G,7,FALSE),0)</f>
        <v>0</v>
      </c>
      <c r="R223" s="18">
        <f>IFERROR(VLOOKUP(A223,[3]soaBnafar!$A:$H,8,FALSE),0)</f>
        <v>0</v>
      </c>
      <c r="S223" s="18">
        <f>IFERROR(VLOOKUP(A223,[3]soaBnafar!$A:$I,9,FALSE),0)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1808160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1205440</v>
      </c>
      <c r="H224" s="18">
        <f>IFERROR(VLOOKUP(A224,[2]ws2204!$A:$I,4,FALSE),0)</f>
        <v>0</v>
      </c>
      <c r="I224" s="18">
        <f>IFERROR(VLOOKUP(A224,[2]ws2204!$A:$I,5,FALSE),0)</f>
        <v>0</v>
      </c>
      <c r="J224" s="18">
        <f>IFERROR(VLOOKUP(A224,[2]ws2204!$A:$I,6,FALSE),0)</f>
        <v>0</v>
      </c>
      <c r="K224" s="18">
        <f>IFERROR(VLOOKUP(A224,[2]ws2204!$A:$I,7,FALSE),0)</f>
        <v>0</v>
      </c>
      <c r="L224" s="18">
        <f>IFERROR(VLOOKUP(A224,[2]ws2204!$A:$I,8,FALSE),0)</f>
        <v>0</v>
      </c>
      <c r="M224" s="18">
        <f>IFERROR(VLOOKUP(A224,[2]ws2204!$A:$I,9,FALSE),0)</f>
        <v>0</v>
      </c>
      <c r="N224" s="18">
        <f>IFERROR(VLOOKUP(A224,[3]soaBnafar!$A:$G,4,FALSE),0)</f>
        <v>0</v>
      </c>
      <c r="O224" s="18">
        <f>IFERROR(VLOOKUP(A224,[3]soaBnafar!$A:$G,5,FALSE),0)</f>
        <v>0</v>
      </c>
      <c r="P224" s="18">
        <f>IFERROR(VLOOKUP(A224,[3]soaBnafar!$A:$G,6,FALSE),0)</f>
        <v>0</v>
      </c>
      <c r="Q224" s="18">
        <f>IFERROR(VLOOKUP(A224,[3]soaBnafar!$A:$G,7,FALSE),0)</f>
        <v>0</v>
      </c>
      <c r="R224" s="18">
        <f>IFERROR(VLOOKUP(A224,[3]soaBnafar!$A:$H,8,FALSE),0)</f>
        <v>0</v>
      </c>
      <c r="S224" s="18">
        <f>IFERROR(VLOOKUP(A224,[3]soaBnafar!$A:$I,9,FALSE),0)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38481</v>
      </c>
      <c r="E225" s="18">
        <f>IFERROR(VLOOKUP(A225,[1]Monitoramento_Base_somente_Said!$A:$J,8,FALSE),0)</f>
        <v>10621960</v>
      </c>
      <c r="F225" s="18">
        <f>IFERROR(VLOOKUP(A225,[1]Monitoramento_Base_somente_Said!$A:$J,9,FALSE),0)</f>
        <v>17414</v>
      </c>
      <c r="G225" s="18">
        <f>IFERROR(VLOOKUP(A225,[1]Monitoramento_Base_somente_Said!$A:$J,10,FALSE),0)</f>
        <v>6122299</v>
      </c>
      <c r="H225" s="18">
        <f>IFERROR(VLOOKUP(A225,[2]ws2204!$A:$I,4,FALSE),0)</f>
        <v>0</v>
      </c>
      <c r="I225" s="18">
        <f>IFERROR(VLOOKUP(A225,[2]ws2204!$A:$I,5,FALSE),0)</f>
        <v>0</v>
      </c>
      <c r="J225" s="18">
        <f>IFERROR(VLOOKUP(A225,[2]ws2204!$A:$I,6,FALSE),0)</f>
        <v>0</v>
      </c>
      <c r="K225" s="18">
        <f>IFERROR(VLOOKUP(A225,[2]ws2204!$A:$I,7,FALSE),0)</f>
        <v>0</v>
      </c>
      <c r="L225" s="18">
        <f>IFERROR(VLOOKUP(A225,[2]ws2204!$A:$I,8,FALSE),0)</f>
        <v>0</v>
      </c>
      <c r="M225" s="18">
        <f>IFERROR(VLOOKUP(A225,[2]ws2204!$A:$I,9,FALSE),0)</f>
        <v>0</v>
      </c>
      <c r="N225" s="18">
        <f>IFERROR(VLOOKUP(A225,[3]soaBnafar!$A:$G,4,FALSE),0)</f>
        <v>0</v>
      </c>
      <c r="O225" s="18">
        <f>IFERROR(VLOOKUP(A225,[3]soaBnafar!$A:$G,5,FALSE),0)</f>
        <v>0</v>
      </c>
      <c r="P225" s="18">
        <f>IFERROR(VLOOKUP(A225,[3]soaBnafar!$A:$G,6,FALSE),0)</f>
        <v>0</v>
      </c>
      <c r="Q225" s="18">
        <f>IFERROR(VLOOKUP(A225,[3]soaBnafar!$A:$G,7,FALSE),0)</f>
        <v>0</v>
      </c>
      <c r="R225" s="18">
        <f>IFERROR(VLOOKUP(A225,[3]soaBnafar!$A:$H,8,FALSE),0)</f>
        <v>0</v>
      </c>
      <c r="S225" s="18">
        <f>IFERROR(VLOOKUP(A225,[3]soaBnafar!$A:$I,9,FALSE),0)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IFERROR(VLOOKUP(A226,[2]ws2204!$A:$I,4,FALSE),0)</f>
        <v>0</v>
      </c>
      <c r="I226" s="18">
        <f>IFERROR(VLOOKUP(A226,[2]ws2204!$A:$I,5,FALSE),0)</f>
        <v>0</v>
      </c>
      <c r="J226" s="18">
        <f>IFERROR(VLOOKUP(A226,[2]ws2204!$A:$I,6,FALSE),0)</f>
        <v>0</v>
      </c>
      <c r="K226" s="18">
        <f>IFERROR(VLOOKUP(A226,[2]ws2204!$A:$I,7,FALSE),0)</f>
        <v>0</v>
      </c>
      <c r="L226" s="18">
        <f>IFERROR(VLOOKUP(A226,[2]ws2204!$A:$I,8,FALSE),0)</f>
        <v>0</v>
      </c>
      <c r="M226" s="18">
        <f>IFERROR(VLOOKUP(A226,[2]ws2204!$A:$I,9,FALSE),0)</f>
        <v>0</v>
      </c>
      <c r="N226" s="18">
        <f>IFERROR(VLOOKUP(A226,[3]soaBnafar!$A:$G,4,FALSE),0)</f>
        <v>0</v>
      </c>
      <c r="O226" s="18">
        <f>IFERROR(VLOOKUP(A226,[3]soaBnafar!$A:$G,5,FALSE),0)</f>
        <v>0</v>
      </c>
      <c r="P226" s="18">
        <f>IFERROR(VLOOKUP(A226,[3]soaBnafar!$A:$G,6,FALSE),0)</f>
        <v>0</v>
      </c>
      <c r="Q226" s="18">
        <f>IFERROR(VLOOKUP(A226,[3]soaBnafar!$A:$G,7,FALSE),0)</f>
        <v>0</v>
      </c>
      <c r="R226" s="18">
        <f>IFERROR(VLOOKUP(A226,[3]soaBnafar!$A:$H,8,FALSE),0)</f>
        <v>0</v>
      </c>
      <c r="S226" s="18">
        <f>IFERROR(VLOOKUP(A226,[3]soaBnafar!$A:$I,9,FALSE),0)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31529020</v>
      </c>
      <c r="H227" s="18">
        <f>IFERROR(VLOOKUP(A227,[2]ws2204!$A:$I,4,FALSE),0)</f>
        <v>0</v>
      </c>
      <c r="I227" s="18">
        <f>IFERROR(VLOOKUP(A227,[2]ws2204!$A:$I,5,FALSE),0)</f>
        <v>0</v>
      </c>
      <c r="J227" s="18">
        <f>IFERROR(VLOOKUP(A227,[2]ws2204!$A:$I,6,FALSE),0)</f>
        <v>0</v>
      </c>
      <c r="K227" s="18">
        <f>IFERROR(VLOOKUP(A227,[2]ws2204!$A:$I,7,FALSE),0)</f>
        <v>0</v>
      </c>
      <c r="L227" s="18">
        <f>IFERROR(VLOOKUP(A227,[2]ws2204!$A:$I,8,FALSE),0)</f>
        <v>0</v>
      </c>
      <c r="M227" s="18">
        <f>IFERROR(VLOOKUP(A227,[2]ws2204!$A:$I,9,FALSE),0)</f>
        <v>0</v>
      </c>
      <c r="N227" s="18">
        <f>IFERROR(VLOOKUP(A227,[3]soaBnafar!$A:$G,4,FALSE),0)</f>
        <v>0</v>
      </c>
      <c r="O227" s="18">
        <f>IFERROR(VLOOKUP(A227,[3]soaBnafar!$A:$G,5,FALSE),0)</f>
        <v>331790</v>
      </c>
      <c r="P227" s="18">
        <f>IFERROR(VLOOKUP(A227,[3]soaBnafar!$A:$G,6,FALSE),0)</f>
        <v>0</v>
      </c>
      <c r="Q227" s="18">
        <f>IFERROR(VLOOKUP(A227,[3]soaBnafar!$A:$G,7,FALSE),0)</f>
        <v>496602</v>
      </c>
      <c r="R227" s="18">
        <f>IFERROR(VLOOKUP(A227,[3]soaBnafar!$A:$H,8,FALSE),0)</f>
        <v>0</v>
      </c>
      <c r="S227" s="18">
        <f>IFERROR(VLOOKUP(A227,[3]soaBnafar!$A:$I,9,FALSE),0)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4645540</v>
      </c>
      <c r="H228" s="18">
        <f>IFERROR(VLOOKUP(A228,[2]ws2204!$A:$I,4,FALSE),0)</f>
        <v>0</v>
      </c>
      <c r="I228" s="18">
        <f>IFERROR(VLOOKUP(A228,[2]ws2204!$A:$I,5,FALSE),0)</f>
        <v>0</v>
      </c>
      <c r="J228" s="18">
        <f>IFERROR(VLOOKUP(A228,[2]ws2204!$A:$I,6,FALSE),0)</f>
        <v>0</v>
      </c>
      <c r="K228" s="18">
        <f>IFERROR(VLOOKUP(A228,[2]ws2204!$A:$I,7,FALSE),0)</f>
        <v>0</v>
      </c>
      <c r="L228" s="18">
        <f>IFERROR(VLOOKUP(A228,[2]ws2204!$A:$I,8,FALSE),0)</f>
        <v>0</v>
      </c>
      <c r="M228" s="18">
        <f>IFERROR(VLOOKUP(A228,[2]ws2204!$A:$I,9,FALSE),0)</f>
        <v>0</v>
      </c>
      <c r="N228" s="18">
        <f>IFERROR(VLOOKUP(A228,[3]soaBnafar!$A:$G,4,FALSE),0)</f>
        <v>0</v>
      </c>
      <c r="O228" s="18">
        <f>IFERROR(VLOOKUP(A228,[3]soaBnafar!$A:$G,5,FALSE),0)</f>
        <v>0</v>
      </c>
      <c r="P228" s="18">
        <f>IFERROR(VLOOKUP(A228,[3]soaBnafar!$A:$G,6,FALSE),0)</f>
        <v>0</v>
      </c>
      <c r="Q228" s="18">
        <f>IFERROR(VLOOKUP(A228,[3]soaBnafar!$A:$G,7,FALSE),0)</f>
        <v>0</v>
      </c>
      <c r="R228" s="18">
        <f>IFERROR(VLOOKUP(A228,[3]soaBnafar!$A:$H,8,FALSE),0)</f>
        <v>0</v>
      </c>
      <c r="S228" s="18">
        <f>IFERROR(VLOOKUP(A228,[3]soaBnafar!$A:$I,9,FALSE),0)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132298</v>
      </c>
      <c r="E229" s="18">
        <f>IFERROR(VLOOKUP(A229,[1]Monitoramento_Base_somente_Said!$A:$J,8,FALSE),0)</f>
        <v>30525156</v>
      </c>
      <c r="F229" s="18">
        <f>IFERROR(VLOOKUP(A229,[1]Monitoramento_Base_somente_Said!$A:$J,9,FALSE),0)</f>
        <v>16758</v>
      </c>
      <c r="G229" s="18">
        <f>IFERROR(VLOOKUP(A229,[1]Monitoramento_Base_somente_Said!$A:$J,10,FALSE),0)</f>
        <v>19305752</v>
      </c>
      <c r="H229" s="18">
        <f>IFERROR(VLOOKUP(A229,[2]ws2204!$A:$I,4,FALSE),0)</f>
        <v>0</v>
      </c>
      <c r="I229" s="18">
        <f>IFERROR(VLOOKUP(A229,[2]ws2204!$A:$I,5,FALSE),0)</f>
        <v>0</v>
      </c>
      <c r="J229" s="18">
        <f>IFERROR(VLOOKUP(A229,[2]ws2204!$A:$I,6,FALSE),0)</f>
        <v>0</v>
      </c>
      <c r="K229" s="18">
        <f>IFERROR(VLOOKUP(A229,[2]ws2204!$A:$I,7,FALSE),0)</f>
        <v>0</v>
      </c>
      <c r="L229" s="18">
        <f>IFERROR(VLOOKUP(A229,[2]ws2204!$A:$I,8,FALSE),0)</f>
        <v>0</v>
      </c>
      <c r="M229" s="18">
        <f>IFERROR(VLOOKUP(A229,[2]ws2204!$A:$I,9,FALSE),0)</f>
        <v>0</v>
      </c>
      <c r="N229" s="18">
        <f>IFERROR(VLOOKUP(A229,[3]soaBnafar!$A:$G,4,FALSE),0)</f>
        <v>0</v>
      </c>
      <c r="O229" s="18">
        <f>IFERROR(VLOOKUP(A229,[3]soaBnafar!$A:$G,5,FALSE),0)</f>
        <v>0</v>
      </c>
      <c r="P229" s="18">
        <f>IFERROR(VLOOKUP(A229,[3]soaBnafar!$A:$G,6,FALSE),0)</f>
        <v>0</v>
      </c>
      <c r="Q229" s="18">
        <f>IFERROR(VLOOKUP(A229,[3]soaBnafar!$A:$G,7,FALSE),0)</f>
        <v>0</v>
      </c>
      <c r="R229" s="18">
        <f>IFERROR(VLOOKUP(A229,[3]soaBnafar!$A:$H,8,FALSE),0)</f>
        <v>0</v>
      </c>
      <c r="S229" s="18">
        <f>IFERROR(VLOOKUP(A229,[3]soaBnafar!$A:$I,9,FALSE),0)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9432840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6251040</v>
      </c>
      <c r="H230" s="18">
        <f>IFERROR(VLOOKUP(A230,[2]ws2204!$A:$I,4,FALSE),0)</f>
        <v>0</v>
      </c>
      <c r="I230" s="18">
        <f>IFERROR(VLOOKUP(A230,[2]ws2204!$A:$I,5,FALSE),0)</f>
        <v>0</v>
      </c>
      <c r="J230" s="18">
        <f>IFERROR(VLOOKUP(A230,[2]ws2204!$A:$I,6,FALSE),0)</f>
        <v>0</v>
      </c>
      <c r="K230" s="18">
        <f>IFERROR(VLOOKUP(A230,[2]ws2204!$A:$I,7,FALSE),0)</f>
        <v>0</v>
      </c>
      <c r="L230" s="18">
        <f>IFERROR(VLOOKUP(A230,[2]ws2204!$A:$I,8,FALSE),0)</f>
        <v>0</v>
      </c>
      <c r="M230" s="18">
        <f>IFERROR(VLOOKUP(A230,[2]ws2204!$A:$I,9,FALSE),0)</f>
        <v>0</v>
      </c>
      <c r="N230" s="18">
        <f>IFERROR(VLOOKUP(A230,[3]soaBnafar!$A:$G,4,FALSE),0)</f>
        <v>0</v>
      </c>
      <c r="O230" s="18">
        <f>IFERROR(VLOOKUP(A230,[3]soaBnafar!$A:$G,5,FALSE),0)</f>
        <v>0</v>
      </c>
      <c r="P230" s="18">
        <f>IFERROR(VLOOKUP(A230,[3]soaBnafar!$A:$G,6,FALSE),0)</f>
        <v>0</v>
      </c>
      <c r="Q230" s="18">
        <f>IFERROR(VLOOKUP(A230,[3]soaBnafar!$A:$G,7,FALSE),0)</f>
        <v>0</v>
      </c>
      <c r="R230" s="18">
        <f>IFERROR(VLOOKUP(A230,[3]soaBnafar!$A:$H,8,FALSE),0)</f>
        <v>0</v>
      </c>
      <c r="S230" s="18">
        <f>IFERROR(VLOOKUP(A230,[3]soaBnafar!$A:$I,9,FALSE),0)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42461520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28307680</v>
      </c>
      <c r="H231" s="18">
        <f>IFERROR(VLOOKUP(A231,[2]ws2204!$A:$I,4,FALSE),0)</f>
        <v>0</v>
      </c>
      <c r="I231" s="18">
        <f>IFERROR(VLOOKUP(A231,[2]ws2204!$A:$I,5,FALSE),0)</f>
        <v>0</v>
      </c>
      <c r="J231" s="18">
        <f>IFERROR(VLOOKUP(A231,[2]ws2204!$A:$I,6,FALSE),0)</f>
        <v>0</v>
      </c>
      <c r="K231" s="18">
        <f>IFERROR(VLOOKUP(A231,[2]ws2204!$A:$I,7,FALSE),0)</f>
        <v>0</v>
      </c>
      <c r="L231" s="18">
        <f>IFERROR(VLOOKUP(A231,[2]ws2204!$A:$I,8,FALSE),0)</f>
        <v>0</v>
      </c>
      <c r="M231" s="18">
        <f>IFERROR(VLOOKUP(A231,[2]ws2204!$A:$I,9,FALSE),0)</f>
        <v>0</v>
      </c>
      <c r="N231" s="18">
        <f>IFERROR(VLOOKUP(A231,[3]soaBnafar!$A:$G,4,FALSE),0)</f>
        <v>0</v>
      </c>
      <c r="O231" s="18">
        <f>IFERROR(VLOOKUP(A231,[3]soaBnafar!$A:$G,5,FALSE),0)</f>
        <v>0</v>
      </c>
      <c r="P231" s="18">
        <f>IFERROR(VLOOKUP(A231,[3]soaBnafar!$A:$G,6,FALSE),0)</f>
        <v>0</v>
      </c>
      <c r="Q231" s="18">
        <f>IFERROR(VLOOKUP(A231,[3]soaBnafar!$A:$G,7,FALSE),0)</f>
        <v>0</v>
      </c>
      <c r="R231" s="18">
        <f>IFERROR(VLOOKUP(A231,[3]soaBnafar!$A:$H,8,FALSE),0)</f>
        <v>0</v>
      </c>
      <c r="S231" s="18">
        <f>IFERROR(VLOOKUP(A231,[3]soaBnafar!$A:$I,9,FALSE),0)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1207820</v>
      </c>
      <c r="H232" s="18">
        <f>IFERROR(VLOOKUP(A232,[2]ws2204!$A:$I,4,FALSE),0)</f>
        <v>0</v>
      </c>
      <c r="I232" s="18">
        <f>IFERROR(VLOOKUP(A232,[2]ws2204!$A:$I,5,FALSE),0)</f>
        <v>0</v>
      </c>
      <c r="J232" s="18">
        <f>IFERROR(VLOOKUP(A232,[2]ws2204!$A:$I,6,FALSE),0)</f>
        <v>0</v>
      </c>
      <c r="K232" s="18">
        <f>IFERROR(VLOOKUP(A232,[2]ws2204!$A:$I,7,FALSE),0)</f>
        <v>0</v>
      </c>
      <c r="L232" s="18">
        <f>IFERROR(VLOOKUP(A232,[2]ws2204!$A:$I,8,FALSE),0)</f>
        <v>0</v>
      </c>
      <c r="M232" s="18">
        <f>IFERROR(VLOOKUP(A232,[2]ws2204!$A:$I,9,FALSE),0)</f>
        <v>0</v>
      </c>
      <c r="N232" s="18">
        <f>IFERROR(VLOOKUP(A232,[3]soaBnafar!$A:$G,4,FALSE),0)</f>
        <v>0</v>
      </c>
      <c r="O232" s="18">
        <f>IFERROR(VLOOKUP(A232,[3]soaBnafar!$A:$G,5,FALSE),0)</f>
        <v>0</v>
      </c>
      <c r="P232" s="18">
        <f>IFERROR(VLOOKUP(A232,[3]soaBnafar!$A:$G,6,FALSE),0)</f>
        <v>0</v>
      </c>
      <c r="Q232" s="18">
        <f>IFERROR(VLOOKUP(A232,[3]soaBnafar!$A:$G,7,FALSE),0)</f>
        <v>0</v>
      </c>
      <c r="R232" s="18">
        <f>IFERROR(VLOOKUP(A232,[3]soaBnafar!$A:$H,8,FALSE),0)</f>
        <v>0</v>
      </c>
      <c r="S232" s="18">
        <f>IFERROR(VLOOKUP(A232,[3]soaBnafar!$A:$I,9,FALSE),0)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58356780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38904520</v>
      </c>
      <c r="H233" s="18">
        <f>IFERROR(VLOOKUP(A233,[2]ws2204!$A:$I,4,FALSE),0)</f>
        <v>0</v>
      </c>
      <c r="I233" s="18">
        <f>IFERROR(VLOOKUP(A233,[2]ws2204!$A:$I,5,FALSE),0)</f>
        <v>0</v>
      </c>
      <c r="J233" s="18">
        <f>IFERROR(VLOOKUP(A233,[2]ws2204!$A:$I,6,FALSE),0)</f>
        <v>0</v>
      </c>
      <c r="K233" s="18">
        <f>IFERROR(VLOOKUP(A233,[2]ws2204!$A:$I,7,FALSE),0)</f>
        <v>0</v>
      </c>
      <c r="L233" s="18">
        <f>IFERROR(VLOOKUP(A233,[2]ws2204!$A:$I,8,FALSE),0)</f>
        <v>0</v>
      </c>
      <c r="M233" s="18">
        <f>IFERROR(VLOOKUP(A233,[2]ws2204!$A:$I,9,FALSE),0)</f>
        <v>0</v>
      </c>
      <c r="N233" s="18">
        <f>IFERROR(VLOOKUP(A233,[3]soaBnafar!$A:$G,4,FALSE),0)</f>
        <v>0</v>
      </c>
      <c r="O233" s="18">
        <f>IFERROR(VLOOKUP(A233,[3]soaBnafar!$A:$G,5,FALSE),0)</f>
        <v>0</v>
      </c>
      <c r="P233" s="18">
        <f>IFERROR(VLOOKUP(A233,[3]soaBnafar!$A:$G,6,FALSE),0)</f>
        <v>0</v>
      </c>
      <c r="Q233" s="18">
        <f>IFERROR(VLOOKUP(A233,[3]soaBnafar!$A:$G,7,FALSE),0)</f>
        <v>0</v>
      </c>
      <c r="R233" s="18">
        <f>IFERROR(VLOOKUP(A233,[3]soaBnafar!$A:$H,8,FALSE),0)</f>
        <v>0</v>
      </c>
      <c r="S233" s="18">
        <f>IFERROR(VLOOKUP(A233,[3]soaBnafar!$A:$I,9,FALSE),0)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54563727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36375380</v>
      </c>
      <c r="H234" s="18">
        <f>IFERROR(VLOOKUP(A234,[2]ws2204!$A:$I,4,FALSE),0)</f>
        <v>0</v>
      </c>
      <c r="I234" s="18">
        <f>IFERROR(VLOOKUP(A234,[2]ws2204!$A:$I,5,FALSE),0)</f>
        <v>0</v>
      </c>
      <c r="J234" s="18">
        <f>IFERROR(VLOOKUP(A234,[2]ws2204!$A:$I,6,FALSE),0)</f>
        <v>0</v>
      </c>
      <c r="K234" s="18">
        <f>IFERROR(VLOOKUP(A234,[2]ws2204!$A:$I,7,FALSE),0)</f>
        <v>0</v>
      </c>
      <c r="L234" s="18">
        <f>IFERROR(VLOOKUP(A234,[2]ws2204!$A:$I,8,FALSE),0)</f>
        <v>0</v>
      </c>
      <c r="M234" s="18">
        <f>IFERROR(VLOOKUP(A234,[2]ws2204!$A:$I,9,FALSE),0)</f>
        <v>0</v>
      </c>
      <c r="N234" s="18">
        <f>IFERROR(VLOOKUP(A234,[3]soaBnafar!$A:$G,4,FALSE),0)</f>
        <v>0</v>
      </c>
      <c r="O234" s="18">
        <f>IFERROR(VLOOKUP(A234,[3]soaBnafar!$A:$G,5,FALSE),0)</f>
        <v>0</v>
      </c>
      <c r="P234" s="18">
        <f>IFERROR(VLOOKUP(A234,[3]soaBnafar!$A:$G,6,FALSE),0)</f>
        <v>0</v>
      </c>
      <c r="Q234" s="18">
        <f>IFERROR(VLOOKUP(A234,[3]soaBnafar!$A:$G,7,FALSE),0)</f>
        <v>0</v>
      </c>
      <c r="R234" s="18">
        <f>IFERROR(VLOOKUP(A234,[3]soaBnafar!$A:$H,8,FALSE),0)</f>
        <v>0</v>
      </c>
      <c r="S234" s="18">
        <f>IFERROR(VLOOKUP(A234,[3]soaBnafar!$A:$I,9,FALSE),0)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53866</v>
      </c>
      <c r="E235" s="18">
        <f>IFERROR(VLOOKUP(A235,[1]Monitoramento_Base_somente_Said!$A:$J,8,FALSE),0)</f>
        <v>79246322</v>
      </c>
      <c r="F235" s="18">
        <f>IFERROR(VLOOKUP(A235,[1]Monitoramento_Base_somente_Said!$A:$J,9,FALSE),0)</f>
        <v>221096</v>
      </c>
      <c r="G235" s="18">
        <f>IFERROR(VLOOKUP(A235,[1]Monitoramento_Base_somente_Said!$A:$J,10,FALSE),0)</f>
        <v>54824753</v>
      </c>
      <c r="H235" s="18">
        <f>IFERROR(VLOOKUP(A235,[2]ws2204!$A:$I,4,FALSE),0)</f>
        <v>0</v>
      </c>
      <c r="I235" s="18">
        <f>IFERROR(VLOOKUP(A235,[2]ws2204!$A:$I,5,FALSE),0)</f>
        <v>0</v>
      </c>
      <c r="J235" s="18">
        <f>IFERROR(VLOOKUP(A235,[2]ws2204!$A:$I,6,FALSE),0)</f>
        <v>0</v>
      </c>
      <c r="K235" s="18">
        <f>IFERROR(VLOOKUP(A235,[2]ws2204!$A:$I,7,FALSE),0)</f>
        <v>0</v>
      </c>
      <c r="L235" s="18">
        <f>IFERROR(VLOOKUP(A235,[2]ws2204!$A:$I,8,FALSE),0)</f>
        <v>0</v>
      </c>
      <c r="M235" s="18">
        <f>IFERROR(VLOOKUP(A235,[2]ws2204!$A:$I,9,FALSE),0)</f>
        <v>0</v>
      </c>
      <c r="N235" s="18">
        <f>IFERROR(VLOOKUP(A235,[3]soaBnafar!$A:$G,4,FALSE),0)</f>
        <v>0</v>
      </c>
      <c r="O235" s="18">
        <f>IFERROR(VLOOKUP(A235,[3]soaBnafar!$A:$G,5,FALSE),0)</f>
        <v>0</v>
      </c>
      <c r="P235" s="18">
        <f>IFERROR(VLOOKUP(A235,[3]soaBnafar!$A:$G,6,FALSE),0)</f>
        <v>0</v>
      </c>
      <c r="Q235" s="18">
        <f>IFERROR(VLOOKUP(A235,[3]soaBnafar!$A:$G,7,FALSE),0)</f>
        <v>0</v>
      </c>
      <c r="R235" s="18">
        <f>IFERROR(VLOOKUP(A235,[3]soaBnafar!$A:$H,8,FALSE),0)</f>
        <v>0</v>
      </c>
      <c r="S235" s="18">
        <f>IFERROR(VLOOKUP(A235,[3]soaBnafar!$A:$I,9,FALSE),0)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Sim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93427</v>
      </c>
      <c r="E236" s="18">
        <f>IFERROR(VLOOKUP(A236,[1]Monitoramento_Base_somente_Said!$A:$J,8,FALSE),0)</f>
        <v>9901446</v>
      </c>
      <c r="F236" s="18">
        <f>IFERROR(VLOOKUP(A236,[1]Monitoramento_Base_somente_Said!$A:$J,9,FALSE),0)</f>
        <v>32646</v>
      </c>
      <c r="G236" s="18">
        <f>IFERROR(VLOOKUP(A236,[1]Monitoramento_Base_somente_Said!$A:$J,10,FALSE),0)</f>
        <v>5455723</v>
      </c>
      <c r="H236" s="18">
        <f>IFERROR(VLOOKUP(A236,[2]ws2204!$A:$I,4,FALSE),0)</f>
        <v>0</v>
      </c>
      <c r="I236" s="18">
        <f>IFERROR(VLOOKUP(A236,[2]ws2204!$A:$I,5,FALSE),0)</f>
        <v>0</v>
      </c>
      <c r="J236" s="18">
        <f>IFERROR(VLOOKUP(A236,[2]ws2204!$A:$I,6,FALSE),0)</f>
        <v>0</v>
      </c>
      <c r="K236" s="18">
        <f>IFERROR(VLOOKUP(A236,[2]ws2204!$A:$I,7,FALSE),0)</f>
        <v>0</v>
      </c>
      <c r="L236" s="18">
        <f>IFERROR(VLOOKUP(A236,[2]ws2204!$A:$I,8,FALSE),0)</f>
        <v>0</v>
      </c>
      <c r="M236" s="18">
        <f>IFERROR(VLOOKUP(A236,[2]ws2204!$A:$I,9,FALSE),0)</f>
        <v>0</v>
      </c>
      <c r="N236" s="18">
        <f>IFERROR(VLOOKUP(A236,[3]soaBnafar!$A:$G,4,FALSE),0)</f>
        <v>0</v>
      </c>
      <c r="O236" s="18">
        <f>IFERROR(VLOOKUP(A236,[3]soaBnafar!$A:$G,5,FALSE),0)</f>
        <v>0</v>
      </c>
      <c r="P236" s="18">
        <f>IFERROR(VLOOKUP(A236,[3]soaBnafar!$A:$G,6,FALSE),0)</f>
        <v>0</v>
      </c>
      <c r="Q236" s="18">
        <f>IFERROR(VLOOKUP(A236,[3]soaBnafar!$A:$G,7,FALSE),0)</f>
        <v>0</v>
      </c>
      <c r="R236" s="18">
        <f>IFERROR(VLOOKUP(A236,[3]soaBnafar!$A:$H,8,FALSE),0)</f>
        <v>0</v>
      </c>
      <c r="S236" s="18">
        <f>IFERROR(VLOOKUP(A236,[3]soaBnafar!$A:$I,9,FALSE),0)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535875</v>
      </c>
      <c r="E237" s="18">
        <f>IFERROR(VLOOKUP(A237,[1]Monitoramento_Base_somente_Said!$A:$J,8,FALSE),0)</f>
        <v>55249909</v>
      </c>
      <c r="F237" s="18">
        <f>IFERROR(VLOOKUP(A237,[1]Monitoramento_Base_somente_Said!$A:$J,9,FALSE),0)</f>
        <v>222367</v>
      </c>
      <c r="G237" s="18">
        <f>IFERROR(VLOOKUP(A237,[1]Monitoramento_Base_somente_Said!$A:$J,10,FALSE),0)</f>
        <v>35928870</v>
      </c>
      <c r="H237" s="18">
        <f>IFERROR(VLOOKUP(A237,[2]ws2204!$A:$I,4,FALSE),0)</f>
        <v>0</v>
      </c>
      <c r="I237" s="18">
        <f>IFERROR(VLOOKUP(A237,[2]ws2204!$A:$I,5,FALSE),0)</f>
        <v>0</v>
      </c>
      <c r="J237" s="18">
        <f>IFERROR(VLOOKUP(A237,[2]ws2204!$A:$I,6,FALSE),0)</f>
        <v>0</v>
      </c>
      <c r="K237" s="18">
        <f>IFERROR(VLOOKUP(A237,[2]ws2204!$A:$I,7,FALSE),0)</f>
        <v>0</v>
      </c>
      <c r="L237" s="18">
        <f>IFERROR(VLOOKUP(A237,[2]ws2204!$A:$I,8,FALSE),0)</f>
        <v>0</v>
      </c>
      <c r="M237" s="18">
        <f>IFERROR(VLOOKUP(A237,[2]ws2204!$A:$I,9,FALSE),0)</f>
        <v>0</v>
      </c>
      <c r="N237" s="18">
        <f>IFERROR(VLOOKUP(A237,[3]soaBnafar!$A:$G,4,FALSE),0)</f>
        <v>0</v>
      </c>
      <c r="O237" s="18">
        <f>IFERROR(VLOOKUP(A237,[3]soaBnafar!$A:$G,5,FALSE),0)</f>
        <v>0</v>
      </c>
      <c r="P237" s="18">
        <f>IFERROR(VLOOKUP(A237,[3]soaBnafar!$A:$G,6,FALSE),0)</f>
        <v>0</v>
      </c>
      <c r="Q237" s="18">
        <f>IFERROR(VLOOKUP(A237,[3]soaBnafar!$A:$G,7,FALSE),0)</f>
        <v>0</v>
      </c>
      <c r="R237" s="18">
        <f>IFERROR(VLOOKUP(A237,[3]soaBnafar!$A:$H,8,FALSE),0)</f>
        <v>0</v>
      </c>
      <c r="S237" s="18">
        <f>IFERROR(VLOOKUP(A237,[3]soaBnafar!$A:$I,9,FALSE),0)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1001455320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672490460</v>
      </c>
      <c r="H238" s="18">
        <f>IFERROR(VLOOKUP(A238,[2]ws2204!$A:$I,4,FALSE),0)</f>
        <v>0</v>
      </c>
      <c r="I238" s="18">
        <f>IFERROR(VLOOKUP(A238,[2]ws2204!$A:$I,5,FALSE),0)</f>
        <v>0</v>
      </c>
      <c r="J238" s="18">
        <f>IFERROR(VLOOKUP(A238,[2]ws2204!$A:$I,6,FALSE),0)</f>
        <v>0</v>
      </c>
      <c r="K238" s="18">
        <f>IFERROR(VLOOKUP(A238,[2]ws2204!$A:$I,7,FALSE),0)</f>
        <v>0</v>
      </c>
      <c r="L238" s="18">
        <f>IFERROR(VLOOKUP(A238,[2]ws2204!$A:$I,8,FALSE),0)</f>
        <v>0</v>
      </c>
      <c r="M238" s="18">
        <f>IFERROR(VLOOKUP(A238,[2]ws2204!$A:$I,9,FALSE),0)</f>
        <v>0</v>
      </c>
      <c r="N238" s="18">
        <f>IFERROR(VLOOKUP(A238,[3]soaBnafar!$A:$G,4,FALSE),0)</f>
        <v>0</v>
      </c>
      <c r="O238" s="18">
        <f>IFERROR(VLOOKUP(A238,[3]soaBnafar!$A:$G,5,FALSE),0)</f>
        <v>0</v>
      </c>
      <c r="P238" s="18">
        <f>IFERROR(VLOOKUP(A238,[3]soaBnafar!$A:$G,6,FALSE),0)</f>
        <v>0</v>
      </c>
      <c r="Q238" s="18">
        <f>IFERROR(VLOOKUP(A238,[3]soaBnafar!$A:$G,7,FALSE),0)</f>
        <v>0</v>
      </c>
      <c r="R238" s="18">
        <f>IFERROR(VLOOKUP(A238,[3]soaBnafar!$A:$H,8,FALSE),0)</f>
        <v>0</v>
      </c>
      <c r="S238" s="18">
        <f>IFERROR(VLOOKUP(A238,[3]soaBnafar!$A:$I,9,FALSE),0)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61</v>
      </c>
      <c r="E239" s="18">
        <f>IFERROR(VLOOKUP(A239,[1]Monitoramento_Base_somente_Said!$A:$J,8,FALSE),0)</f>
        <v>21724980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14891640</v>
      </c>
      <c r="H239" s="18">
        <f>IFERROR(VLOOKUP(A239,[2]ws2204!$A:$I,4,FALSE),0)</f>
        <v>0</v>
      </c>
      <c r="I239" s="18">
        <f>IFERROR(VLOOKUP(A239,[2]ws2204!$A:$I,5,FALSE),0)</f>
        <v>0</v>
      </c>
      <c r="J239" s="18">
        <f>IFERROR(VLOOKUP(A239,[2]ws2204!$A:$I,6,FALSE),0)</f>
        <v>0</v>
      </c>
      <c r="K239" s="18">
        <f>IFERROR(VLOOKUP(A239,[2]ws2204!$A:$I,7,FALSE),0)</f>
        <v>0</v>
      </c>
      <c r="L239" s="18">
        <f>IFERROR(VLOOKUP(A239,[2]ws2204!$A:$I,8,FALSE),0)</f>
        <v>0</v>
      </c>
      <c r="M239" s="18">
        <f>IFERROR(VLOOKUP(A239,[2]ws2204!$A:$I,9,FALSE),0)</f>
        <v>0</v>
      </c>
      <c r="N239" s="18">
        <f>IFERROR(VLOOKUP(A239,[3]soaBnafar!$A:$G,4,FALSE),0)</f>
        <v>0</v>
      </c>
      <c r="O239" s="18">
        <f>IFERROR(VLOOKUP(A239,[3]soaBnafar!$A:$G,5,FALSE),0)</f>
        <v>0</v>
      </c>
      <c r="P239" s="18">
        <f>IFERROR(VLOOKUP(A239,[3]soaBnafar!$A:$G,6,FALSE),0)</f>
        <v>0</v>
      </c>
      <c r="Q239" s="18">
        <f>IFERROR(VLOOKUP(A239,[3]soaBnafar!$A:$G,7,FALSE),0)</f>
        <v>0</v>
      </c>
      <c r="R239" s="18">
        <f>IFERROR(VLOOKUP(A239,[3]soaBnafar!$A:$H,8,FALSE),0)</f>
        <v>0</v>
      </c>
      <c r="S239" s="18">
        <f>IFERROR(VLOOKUP(A239,[3]soaBnafar!$A:$I,9,FALSE),0)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1795800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1197200</v>
      </c>
      <c r="H240" s="18">
        <f>IFERROR(VLOOKUP(A240,[2]ws2204!$A:$I,4,FALSE),0)</f>
        <v>0</v>
      </c>
      <c r="I240" s="18">
        <f>IFERROR(VLOOKUP(A240,[2]ws2204!$A:$I,5,FALSE),0)</f>
        <v>0</v>
      </c>
      <c r="J240" s="18">
        <f>IFERROR(VLOOKUP(A240,[2]ws2204!$A:$I,6,FALSE),0)</f>
        <v>0</v>
      </c>
      <c r="K240" s="18">
        <f>IFERROR(VLOOKUP(A240,[2]ws2204!$A:$I,7,FALSE),0)</f>
        <v>0</v>
      </c>
      <c r="L240" s="18">
        <f>IFERROR(VLOOKUP(A240,[2]ws2204!$A:$I,8,FALSE),0)</f>
        <v>0</v>
      </c>
      <c r="M240" s="18">
        <f>IFERROR(VLOOKUP(A240,[2]ws2204!$A:$I,9,FALSE),0)</f>
        <v>0</v>
      </c>
      <c r="N240" s="18">
        <f>IFERROR(VLOOKUP(A240,[3]soaBnafar!$A:$G,4,FALSE),0)</f>
        <v>0</v>
      </c>
      <c r="O240" s="18">
        <f>IFERROR(VLOOKUP(A240,[3]soaBnafar!$A:$G,5,FALSE),0)</f>
        <v>0</v>
      </c>
      <c r="P240" s="18">
        <f>IFERROR(VLOOKUP(A240,[3]soaBnafar!$A:$G,6,FALSE),0)</f>
        <v>0</v>
      </c>
      <c r="Q240" s="18">
        <f>IFERROR(VLOOKUP(A240,[3]soaBnafar!$A:$G,7,FALSE),0)</f>
        <v>0</v>
      </c>
      <c r="R240" s="18">
        <f>IFERROR(VLOOKUP(A240,[3]soaBnafar!$A:$H,8,FALSE),0)</f>
        <v>0</v>
      </c>
      <c r="S240" s="18">
        <f>IFERROR(VLOOKUP(A240,[3]soaBnafar!$A:$I,9,FALSE),0)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IFERROR(VLOOKUP(A241,[2]ws2204!$A:$I,4,FALSE),0)</f>
        <v>0</v>
      </c>
      <c r="I241" s="18">
        <f>IFERROR(VLOOKUP(A241,[2]ws2204!$A:$I,5,FALSE),0)</f>
        <v>0</v>
      </c>
      <c r="J241" s="18">
        <f>IFERROR(VLOOKUP(A241,[2]ws2204!$A:$I,6,FALSE),0)</f>
        <v>0</v>
      </c>
      <c r="K241" s="18">
        <f>IFERROR(VLOOKUP(A241,[2]ws2204!$A:$I,7,FALSE),0)</f>
        <v>0</v>
      </c>
      <c r="L241" s="18">
        <f>IFERROR(VLOOKUP(A241,[2]ws2204!$A:$I,8,FALSE),0)</f>
        <v>0</v>
      </c>
      <c r="M241" s="18">
        <f>IFERROR(VLOOKUP(A241,[2]ws2204!$A:$I,9,FALSE),0)</f>
        <v>0</v>
      </c>
      <c r="N241" s="18">
        <f>IFERROR(VLOOKUP(A241,[3]soaBnafar!$A:$G,4,FALSE),0)</f>
        <v>0</v>
      </c>
      <c r="O241" s="18">
        <f>IFERROR(VLOOKUP(A241,[3]soaBnafar!$A:$G,5,FALSE),0)</f>
        <v>0</v>
      </c>
      <c r="P241" s="18">
        <f>IFERROR(VLOOKUP(A241,[3]soaBnafar!$A:$G,6,FALSE),0)</f>
        <v>0</v>
      </c>
      <c r="Q241" s="18">
        <f>IFERROR(VLOOKUP(A241,[3]soaBnafar!$A:$G,7,FALSE),0)</f>
        <v>0</v>
      </c>
      <c r="R241" s="18">
        <f>IFERROR(VLOOKUP(A241,[3]soaBnafar!$A:$H,8,FALSE),0)</f>
        <v>0</v>
      </c>
      <c r="S241" s="18">
        <f>IFERROR(VLOOKUP(A241,[3]soaBnafar!$A:$I,9,FALSE),0)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26936760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17957840</v>
      </c>
      <c r="H242" s="18">
        <f>IFERROR(VLOOKUP(A242,[2]ws2204!$A:$I,4,FALSE),0)</f>
        <v>0</v>
      </c>
      <c r="I242" s="18">
        <f>IFERROR(VLOOKUP(A242,[2]ws2204!$A:$I,5,FALSE),0)</f>
        <v>0</v>
      </c>
      <c r="J242" s="18">
        <f>IFERROR(VLOOKUP(A242,[2]ws2204!$A:$I,6,FALSE),0)</f>
        <v>0</v>
      </c>
      <c r="K242" s="18">
        <f>IFERROR(VLOOKUP(A242,[2]ws2204!$A:$I,7,FALSE),0)</f>
        <v>0</v>
      </c>
      <c r="L242" s="18">
        <f>IFERROR(VLOOKUP(A242,[2]ws2204!$A:$I,8,FALSE),0)</f>
        <v>0</v>
      </c>
      <c r="M242" s="18">
        <f>IFERROR(VLOOKUP(A242,[2]ws2204!$A:$I,9,FALSE),0)</f>
        <v>0</v>
      </c>
      <c r="N242" s="18">
        <f>IFERROR(VLOOKUP(A242,[3]soaBnafar!$A:$G,4,FALSE),0)</f>
        <v>0</v>
      </c>
      <c r="O242" s="18">
        <f>IFERROR(VLOOKUP(A242,[3]soaBnafar!$A:$G,5,FALSE),0)</f>
        <v>0</v>
      </c>
      <c r="P242" s="18">
        <f>IFERROR(VLOOKUP(A242,[3]soaBnafar!$A:$G,6,FALSE),0)</f>
        <v>0</v>
      </c>
      <c r="Q242" s="18">
        <f>IFERROR(VLOOKUP(A242,[3]soaBnafar!$A:$G,7,FALSE),0)</f>
        <v>0</v>
      </c>
      <c r="R242" s="18">
        <f>IFERROR(VLOOKUP(A242,[3]soaBnafar!$A:$H,8,FALSE),0)</f>
        <v>0</v>
      </c>
      <c r="S242" s="18">
        <f>IFERROR(VLOOKUP(A242,[3]soaBnafar!$A:$I,9,FALSE),0)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1428833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952283</v>
      </c>
      <c r="H243" s="18">
        <f>IFERROR(VLOOKUP(A243,[2]ws2204!$A:$I,4,FALSE),0)</f>
        <v>0</v>
      </c>
      <c r="I243" s="18">
        <f>IFERROR(VLOOKUP(A243,[2]ws2204!$A:$I,5,FALSE),0)</f>
        <v>0</v>
      </c>
      <c r="J243" s="18">
        <f>IFERROR(VLOOKUP(A243,[2]ws2204!$A:$I,6,FALSE),0)</f>
        <v>0</v>
      </c>
      <c r="K243" s="18">
        <f>IFERROR(VLOOKUP(A243,[2]ws2204!$A:$I,7,FALSE),0)</f>
        <v>0</v>
      </c>
      <c r="L243" s="18">
        <f>IFERROR(VLOOKUP(A243,[2]ws2204!$A:$I,8,FALSE),0)</f>
        <v>0</v>
      </c>
      <c r="M243" s="18">
        <f>IFERROR(VLOOKUP(A243,[2]ws2204!$A:$I,9,FALSE),0)</f>
        <v>0</v>
      </c>
      <c r="N243" s="18">
        <f>IFERROR(VLOOKUP(A243,[3]soaBnafar!$A:$G,4,FALSE),0)</f>
        <v>0</v>
      </c>
      <c r="O243" s="18">
        <f>IFERROR(VLOOKUP(A243,[3]soaBnafar!$A:$G,5,FALSE),0)</f>
        <v>0</v>
      </c>
      <c r="P243" s="18">
        <f>IFERROR(VLOOKUP(A243,[3]soaBnafar!$A:$G,6,FALSE),0)</f>
        <v>0</v>
      </c>
      <c r="Q243" s="18">
        <f>IFERROR(VLOOKUP(A243,[3]soaBnafar!$A:$G,7,FALSE),0)</f>
        <v>0</v>
      </c>
      <c r="R243" s="18">
        <f>IFERROR(VLOOKUP(A243,[3]soaBnafar!$A:$H,8,FALSE),0)</f>
        <v>0</v>
      </c>
      <c r="S243" s="18">
        <f>IFERROR(VLOOKUP(A243,[3]soaBnafar!$A:$I,9,FALSE),0)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541552</v>
      </c>
      <c r="E244" s="18">
        <f>IFERROR(VLOOKUP(A244,[1]Monitoramento_Base_somente_Said!$A:$J,8,FALSE),0)</f>
        <v>52729353</v>
      </c>
      <c r="F244" s="18">
        <f>IFERROR(VLOOKUP(A244,[1]Monitoramento_Base_somente_Said!$A:$J,9,FALSE),0)</f>
        <v>9949</v>
      </c>
      <c r="G244" s="18">
        <f>IFERROR(VLOOKUP(A244,[1]Monitoramento_Base_somente_Said!$A:$J,10,FALSE),0)</f>
        <v>28279009</v>
      </c>
      <c r="H244" s="18">
        <f>IFERROR(VLOOKUP(A244,[2]ws2204!$A:$I,4,FALSE),0)</f>
        <v>0</v>
      </c>
      <c r="I244" s="18">
        <f>IFERROR(VLOOKUP(A244,[2]ws2204!$A:$I,5,FALSE),0)</f>
        <v>0</v>
      </c>
      <c r="J244" s="18">
        <f>IFERROR(VLOOKUP(A244,[2]ws2204!$A:$I,6,FALSE),0)</f>
        <v>0</v>
      </c>
      <c r="K244" s="18">
        <f>IFERROR(VLOOKUP(A244,[2]ws2204!$A:$I,7,FALSE),0)</f>
        <v>0</v>
      </c>
      <c r="L244" s="18">
        <f>IFERROR(VLOOKUP(A244,[2]ws2204!$A:$I,8,FALSE),0)</f>
        <v>0</v>
      </c>
      <c r="M244" s="18">
        <f>IFERROR(VLOOKUP(A244,[2]ws2204!$A:$I,9,FALSE),0)</f>
        <v>0</v>
      </c>
      <c r="N244" s="18">
        <f>IFERROR(VLOOKUP(A244,[3]soaBnafar!$A:$G,4,FALSE),0)</f>
        <v>0</v>
      </c>
      <c r="O244" s="18">
        <f>IFERROR(VLOOKUP(A244,[3]soaBnafar!$A:$G,5,FALSE),0)</f>
        <v>0</v>
      </c>
      <c r="P244" s="18">
        <f>IFERROR(VLOOKUP(A244,[3]soaBnafar!$A:$G,6,FALSE),0)</f>
        <v>0</v>
      </c>
      <c r="Q244" s="18">
        <f>IFERROR(VLOOKUP(A244,[3]soaBnafar!$A:$G,7,FALSE),0)</f>
        <v>0</v>
      </c>
      <c r="R244" s="18">
        <f>IFERROR(VLOOKUP(A244,[3]soaBnafar!$A:$H,8,FALSE),0)</f>
        <v>0</v>
      </c>
      <c r="S244" s="18">
        <f>IFERROR(VLOOKUP(A244,[3]soaBnafar!$A:$I,9,FALSE),0)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4000</v>
      </c>
      <c r="H245" s="18">
        <f>IFERROR(VLOOKUP(A245,[2]ws2204!$A:$I,4,FALSE),0)</f>
        <v>0</v>
      </c>
      <c r="I245" s="18">
        <f>IFERROR(VLOOKUP(A245,[2]ws2204!$A:$I,5,FALSE),0)</f>
        <v>0</v>
      </c>
      <c r="J245" s="18">
        <f>IFERROR(VLOOKUP(A245,[2]ws2204!$A:$I,6,FALSE),0)</f>
        <v>0</v>
      </c>
      <c r="K245" s="18">
        <f>IFERROR(VLOOKUP(A245,[2]ws2204!$A:$I,7,FALSE),0)</f>
        <v>0</v>
      </c>
      <c r="L245" s="18">
        <f>IFERROR(VLOOKUP(A245,[2]ws2204!$A:$I,8,FALSE),0)</f>
        <v>0</v>
      </c>
      <c r="M245" s="18">
        <f>IFERROR(VLOOKUP(A245,[2]ws2204!$A:$I,9,FALSE),0)</f>
        <v>0</v>
      </c>
      <c r="N245" s="18">
        <f>IFERROR(VLOOKUP(A245,[3]soaBnafar!$A:$G,4,FALSE),0)</f>
        <v>0</v>
      </c>
      <c r="O245" s="18">
        <f>IFERROR(VLOOKUP(A245,[3]soaBnafar!$A:$G,5,FALSE),0)</f>
        <v>0</v>
      </c>
      <c r="P245" s="18">
        <f>IFERROR(VLOOKUP(A245,[3]soaBnafar!$A:$G,6,FALSE),0)</f>
        <v>0</v>
      </c>
      <c r="Q245" s="18">
        <f>IFERROR(VLOOKUP(A245,[3]soaBnafar!$A:$G,7,FALSE),0)</f>
        <v>0</v>
      </c>
      <c r="R245" s="18">
        <f>IFERROR(VLOOKUP(A245,[3]soaBnafar!$A:$H,8,FALSE),0)</f>
        <v>0</v>
      </c>
      <c r="S245" s="18">
        <f>IFERROR(VLOOKUP(A245,[3]soaBnafar!$A:$I,9,FALSE),0)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12629</v>
      </c>
      <c r="E246" s="18">
        <f>IFERROR(VLOOKUP(A246,[1]Monitoramento_Base_somente_Said!$A:$J,8,FALSE),0)</f>
        <v>41804281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27646669</v>
      </c>
      <c r="H246" s="18">
        <f>IFERROR(VLOOKUP(A246,[2]ws2204!$A:$I,4,FALSE),0)</f>
        <v>0</v>
      </c>
      <c r="I246" s="18">
        <f>IFERROR(VLOOKUP(A246,[2]ws2204!$A:$I,5,FALSE),0)</f>
        <v>0</v>
      </c>
      <c r="J246" s="18">
        <f>IFERROR(VLOOKUP(A246,[2]ws2204!$A:$I,6,FALSE),0)</f>
        <v>0</v>
      </c>
      <c r="K246" s="18">
        <f>IFERROR(VLOOKUP(A246,[2]ws2204!$A:$I,7,FALSE),0)</f>
        <v>0</v>
      </c>
      <c r="L246" s="18">
        <f>IFERROR(VLOOKUP(A246,[2]ws2204!$A:$I,8,FALSE),0)</f>
        <v>0</v>
      </c>
      <c r="M246" s="18">
        <f>IFERROR(VLOOKUP(A246,[2]ws2204!$A:$I,9,FALSE),0)</f>
        <v>0</v>
      </c>
      <c r="N246" s="18">
        <f>IFERROR(VLOOKUP(A246,[3]soaBnafar!$A:$G,4,FALSE),0)</f>
        <v>0</v>
      </c>
      <c r="O246" s="18">
        <f>IFERROR(VLOOKUP(A246,[3]soaBnafar!$A:$G,5,FALSE),0)</f>
        <v>0</v>
      </c>
      <c r="P246" s="18">
        <f>IFERROR(VLOOKUP(A246,[3]soaBnafar!$A:$G,6,FALSE),0)</f>
        <v>0</v>
      </c>
      <c r="Q246" s="18">
        <f>IFERROR(VLOOKUP(A246,[3]soaBnafar!$A:$G,7,FALSE),0)</f>
        <v>0</v>
      </c>
      <c r="R246" s="18">
        <f>IFERROR(VLOOKUP(A246,[3]soaBnafar!$A:$H,8,FALSE),0)</f>
        <v>0</v>
      </c>
      <c r="S246" s="18">
        <f>IFERROR(VLOOKUP(A246,[3]soaBnafar!$A:$I,9,FALSE),0)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6793480</v>
      </c>
      <c r="H247" s="18">
        <f>IFERROR(VLOOKUP(A247,[2]ws2204!$A:$I,4,FALSE),0)</f>
        <v>0</v>
      </c>
      <c r="I247" s="18">
        <f>IFERROR(VLOOKUP(A247,[2]ws2204!$A:$I,5,FALSE),0)</f>
        <v>0</v>
      </c>
      <c r="J247" s="18">
        <f>IFERROR(VLOOKUP(A247,[2]ws2204!$A:$I,6,FALSE),0)</f>
        <v>0</v>
      </c>
      <c r="K247" s="18">
        <f>IFERROR(VLOOKUP(A247,[2]ws2204!$A:$I,7,FALSE),0)</f>
        <v>0</v>
      </c>
      <c r="L247" s="18">
        <f>IFERROR(VLOOKUP(A247,[2]ws2204!$A:$I,8,FALSE),0)</f>
        <v>0</v>
      </c>
      <c r="M247" s="18">
        <f>IFERROR(VLOOKUP(A247,[2]ws2204!$A:$I,9,FALSE),0)</f>
        <v>0</v>
      </c>
      <c r="N247" s="18">
        <f>IFERROR(VLOOKUP(A247,[3]soaBnafar!$A:$G,4,FALSE),0)</f>
        <v>0</v>
      </c>
      <c r="O247" s="18">
        <f>IFERROR(VLOOKUP(A247,[3]soaBnafar!$A:$G,5,FALSE),0)</f>
        <v>0</v>
      </c>
      <c r="P247" s="18">
        <f>IFERROR(VLOOKUP(A247,[3]soaBnafar!$A:$G,6,FALSE),0)</f>
        <v>0</v>
      </c>
      <c r="Q247" s="18">
        <f>IFERROR(VLOOKUP(A247,[3]soaBnafar!$A:$G,7,FALSE),0)</f>
        <v>0</v>
      </c>
      <c r="R247" s="18">
        <f>IFERROR(VLOOKUP(A247,[3]soaBnafar!$A:$H,8,FALSE),0)</f>
        <v>0</v>
      </c>
      <c r="S247" s="18">
        <f>IFERROR(VLOOKUP(A247,[3]soaBnafar!$A:$I,9,FALSE),0)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29607812</v>
      </c>
      <c r="F248" s="18">
        <f>IFERROR(VLOOKUP(A248,[1]Monitoramento_Base_somente_Said!$A:$J,9,FALSE),0)</f>
        <v>22720</v>
      </c>
      <c r="G248" s="18">
        <f>IFERROR(VLOOKUP(A248,[1]Monitoramento_Base_somente_Said!$A:$J,10,FALSE),0)</f>
        <v>23389506</v>
      </c>
      <c r="H248" s="18">
        <f>IFERROR(VLOOKUP(A248,[2]ws2204!$A:$I,4,FALSE),0)</f>
        <v>0</v>
      </c>
      <c r="I248" s="18">
        <f>IFERROR(VLOOKUP(A248,[2]ws2204!$A:$I,5,FALSE),0)</f>
        <v>0</v>
      </c>
      <c r="J248" s="18">
        <f>IFERROR(VLOOKUP(A248,[2]ws2204!$A:$I,6,FALSE),0)</f>
        <v>0</v>
      </c>
      <c r="K248" s="18">
        <f>IFERROR(VLOOKUP(A248,[2]ws2204!$A:$I,7,FALSE),0)</f>
        <v>0</v>
      </c>
      <c r="L248" s="18">
        <f>IFERROR(VLOOKUP(A248,[2]ws2204!$A:$I,8,FALSE),0)</f>
        <v>0</v>
      </c>
      <c r="M248" s="18">
        <f>IFERROR(VLOOKUP(A248,[2]ws2204!$A:$I,9,FALSE),0)</f>
        <v>0</v>
      </c>
      <c r="N248" s="18">
        <f>IFERROR(VLOOKUP(A248,[3]soaBnafar!$A:$G,4,FALSE),0)</f>
        <v>0</v>
      </c>
      <c r="O248" s="18">
        <f>IFERROR(VLOOKUP(A248,[3]soaBnafar!$A:$G,5,FALSE),0)</f>
        <v>0</v>
      </c>
      <c r="P248" s="18">
        <f>IFERROR(VLOOKUP(A248,[3]soaBnafar!$A:$G,6,FALSE),0)</f>
        <v>0</v>
      </c>
      <c r="Q248" s="18">
        <f>IFERROR(VLOOKUP(A248,[3]soaBnafar!$A:$G,7,FALSE),0)</f>
        <v>0</v>
      </c>
      <c r="R248" s="18">
        <f>IFERROR(VLOOKUP(A248,[3]soaBnafar!$A:$H,8,FALSE),0)</f>
        <v>0</v>
      </c>
      <c r="S248" s="18">
        <f>IFERROR(VLOOKUP(A248,[3]soaBnafar!$A:$I,9,FALSE),0)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12512</v>
      </c>
      <c r="E249" s="18">
        <f>IFERROR(VLOOKUP(A249,[1]Monitoramento_Base_somente_Said!$A:$J,8,FALSE),0)</f>
        <v>6395653</v>
      </c>
      <c r="F249" s="18">
        <f>IFERROR(VLOOKUP(A249,[1]Monitoramento_Base_somente_Said!$A:$J,9,FALSE),0)</f>
        <v>4722</v>
      </c>
      <c r="G249" s="18">
        <f>IFERROR(VLOOKUP(A249,[1]Monitoramento_Base_somente_Said!$A:$J,10,FALSE),0)</f>
        <v>3889147</v>
      </c>
      <c r="H249" s="18">
        <f>IFERROR(VLOOKUP(A249,[2]ws2204!$A:$I,4,FALSE),0)</f>
        <v>0</v>
      </c>
      <c r="I249" s="18">
        <f>IFERROR(VLOOKUP(A249,[2]ws2204!$A:$I,5,FALSE),0)</f>
        <v>0</v>
      </c>
      <c r="J249" s="18">
        <f>IFERROR(VLOOKUP(A249,[2]ws2204!$A:$I,6,FALSE),0)</f>
        <v>0</v>
      </c>
      <c r="K249" s="18">
        <f>IFERROR(VLOOKUP(A249,[2]ws2204!$A:$I,7,FALSE),0)</f>
        <v>0</v>
      </c>
      <c r="L249" s="18">
        <f>IFERROR(VLOOKUP(A249,[2]ws2204!$A:$I,8,FALSE),0)</f>
        <v>0</v>
      </c>
      <c r="M249" s="18">
        <f>IFERROR(VLOOKUP(A249,[2]ws2204!$A:$I,9,FALSE),0)</f>
        <v>0</v>
      </c>
      <c r="N249" s="18">
        <f>IFERROR(VLOOKUP(A249,[3]soaBnafar!$A:$G,4,FALSE),0)</f>
        <v>0</v>
      </c>
      <c r="O249" s="18">
        <f>IFERROR(VLOOKUP(A249,[3]soaBnafar!$A:$G,5,FALSE),0)</f>
        <v>0</v>
      </c>
      <c r="P249" s="18">
        <f>IFERROR(VLOOKUP(A249,[3]soaBnafar!$A:$G,6,FALSE),0)</f>
        <v>0</v>
      </c>
      <c r="Q249" s="18">
        <f>IFERROR(VLOOKUP(A249,[3]soaBnafar!$A:$G,7,FALSE),0)</f>
        <v>0</v>
      </c>
      <c r="R249" s="18">
        <f>IFERROR(VLOOKUP(A249,[3]soaBnafar!$A:$H,8,FALSE),0)</f>
        <v>0</v>
      </c>
      <c r="S249" s="18">
        <f>IFERROR(VLOOKUP(A249,[3]soaBnafar!$A:$I,9,FALSE),0)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10500</v>
      </c>
      <c r="E250" s="18">
        <f>IFERROR(VLOOKUP(A250,[1]Monitoramento_Base_somente_Said!$A:$J,8,FALSE),0)</f>
        <v>14034550</v>
      </c>
      <c r="F250" s="18">
        <f>IFERROR(VLOOKUP(A250,[1]Monitoramento_Base_somente_Said!$A:$J,9,FALSE),0)</f>
        <v>22557</v>
      </c>
      <c r="G250" s="18">
        <f>IFERROR(VLOOKUP(A250,[1]Monitoramento_Base_somente_Said!$A:$J,10,FALSE),0)</f>
        <v>9043125</v>
      </c>
      <c r="H250" s="18">
        <f>IFERROR(VLOOKUP(A250,[2]ws2204!$A:$I,4,FALSE),0)</f>
        <v>0</v>
      </c>
      <c r="I250" s="18">
        <f>IFERROR(VLOOKUP(A250,[2]ws2204!$A:$I,5,FALSE),0)</f>
        <v>0</v>
      </c>
      <c r="J250" s="18">
        <f>IFERROR(VLOOKUP(A250,[2]ws2204!$A:$I,6,FALSE),0)</f>
        <v>0</v>
      </c>
      <c r="K250" s="18">
        <f>IFERROR(VLOOKUP(A250,[2]ws2204!$A:$I,7,FALSE),0)</f>
        <v>0</v>
      </c>
      <c r="L250" s="18">
        <f>IFERROR(VLOOKUP(A250,[2]ws2204!$A:$I,8,FALSE),0)</f>
        <v>0</v>
      </c>
      <c r="M250" s="18">
        <f>IFERROR(VLOOKUP(A250,[2]ws2204!$A:$I,9,FALSE),0)</f>
        <v>0</v>
      </c>
      <c r="N250" s="18">
        <f>IFERROR(VLOOKUP(A250,[3]soaBnafar!$A:$G,4,FALSE),0)</f>
        <v>0</v>
      </c>
      <c r="O250" s="18">
        <f>IFERROR(VLOOKUP(A250,[3]soaBnafar!$A:$G,5,FALSE),0)</f>
        <v>0</v>
      </c>
      <c r="P250" s="18">
        <f>IFERROR(VLOOKUP(A250,[3]soaBnafar!$A:$G,6,FALSE),0)</f>
        <v>0</v>
      </c>
      <c r="Q250" s="18">
        <f>IFERROR(VLOOKUP(A250,[3]soaBnafar!$A:$G,7,FALSE),0)</f>
        <v>0</v>
      </c>
      <c r="R250" s="18">
        <f>IFERROR(VLOOKUP(A250,[3]soaBnafar!$A:$H,8,FALSE),0)</f>
        <v>0</v>
      </c>
      <c r="S250" s="18">
        <f>IFERROR(VLOOKUP(A250,[3]soaBnafar!$A:$I,9,FALSE),0)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43062</v>
      </c>
      <c r="E251" s="18">
        <f>IFERROR(VLOOKUP(A251,[1]Monitoramento_Base_somente_Said!$A:$J,8,FALSE),0)</f>
        <v>5556559</v>
      </c>
      <c r="F251" s="18">
        <f>IFERROR(VLOOKUP(A251,[1]Monitoramento_Base_somente_Said!$A:$J,9,FALSE),0)</f>
        <v>694</v>
      </c>
      <c r="G251" s="18">
        <f>IFERROR(VLOOKUP(A251,[1]Monitoramento_Base_somente_Said!$A:$J,10,FALSE),0)</f>
        <v>3034610</v>
      </c>
      <c r="H251" s="18">
        <f>IFERROR(VLOOKUP(A251,[2]ws2204!$A:$I,4,FALSE),0)</f>
        <v>0</v>
      </c>
      <c r="I251" s="18">
        <f>IFERROR(VLOOKUP(A251,[2]ws2204!$A:$I,5,FALSE),0)</f>
        <v>0</v>
      </c>
      <c r="J251" s="18">
        <f>IFERROR(VLOOKUP(A251,[2]ws2204!$A:$I,6,FALSE),0)</f>
        <v>0</v>
      </c>
      <c r="K251" s="18">
        <f>IFERROR(VLOOKUP(A251,[2]ws2204!$A:$I,7,FALSE),0)</f>
        <v>0</v>
      </c>
      <c r="L251" s="18">
        <f>IFERROR(VLOOKUP(A251,[2]ws2204!$A:$I,8,FALSE),0)</f>
        <v>0</v>
      </c>
      <c r="M251" s="18">
        <f>IFERROR(VLOOKUP(A251,[2]ws2204!$A:$I,9,FALSE),0)</f>
        <v>0</v>
      </c>
      <c r="N251" s="18">
        <f>IFERROR(VLOOKUP(A251,[3]soaBnafar!$A:$G,4,FALSE),0)</f>
        <v>0</v>
      </c>
      <c r="O251" s="18">
        <f>IFERROR(VLOOKUP(A251,[3]soaBnafar!$A:$G,5,FALSE),0)</f>
        <v>0</v>
      </c>
      <c r="P251" s="18">
        <f>IFERROR(VLOOKUP(A251,[3]soaBnafar!$A:$G,6,FALSE),0)</f>
        <v>0</v>
      </c>
      <c r="Q251" s="18">
        <f>IFERROR(VLOOKUP(A251,[3]soaBnafar!$A:$G,7,FALSE),0)</f>
        <v>0</v>
      </c>
      <c r="R251" s="18">
        <f>IFERROR(VLOOKUP(A251,[3]soaBnafar!$A:$H,8,FALSE),0)</f>
        <v>0</v>
      </c>
      <c r="S251" s="18">
        <f>IFERROR(VLOOKUP(A251,[3]soaBnafar!$A:$I,9,FALSE),0)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IFERROR(VLOOKUP(A252,[2]ws2204!$A:$I,4,FALSE),0)</f>
        <v>0</v>
      </c>
      <c r="I252" s="18">
        <f>IFERROR(VLOOKUP(A252,[2]ws2204!$A:$I,5,FALSE),0)</f>
        <v>0</v>
      </c>
      <c r="J252" s="18">
        <f>IFERROR(VLOOKUP(A252,[2]ws2204!$A:$I,6,FALSE),0)</f>
        <v>0</v>
      </c>
      <c r="K252" s="18">
        <f>IFERROR(VLOOKUP(A252,[2]ws2204!$A:$I,7,FALSE),0)</f>
        <v>0</v>
      </c>
      <c r="L252" s="18">
        <f>IFERROR(VLOOKUP(A252,[2]ws2204!$A:$I,8,FALSE),0)</f>
        <v>0</v>
      </c>
      <c r="M252" s="18">
        <f>IFERROR(VLOOKUP(A252,[2]ws2204!$A:$I,9,FALSE),0)</f>
        <v>0</v>
      </c>
      <c r="N252" s="18">
        <f>IFERROR(VLOOKUP(A252,[3]soaBnafar!$A:$G,4,FALSE),0)</f>
        <v>0</v>
      </c>
      <c r="O252" s="18">
        <f>IFERROR(VLOOKUP(A252,[3]soaBnafar!$A:$G,5,FALSE),0)</f>
        <v>0</v>
      </c>
      <c r="P252" s="18">
        <f>IFERROR(VLOOKUP(A252,[3]soaBnafar!$A:$G,6,FALSE),0)</f>
        <v>0</v>
      </c>
      <c r="Q252" s="18">
        <f>IFERROR(VLOOKUP(A252,[3]soaBnafar!$A:$G,7,FALSE),0)</f>
        <v>0</v>
      </c>
      <c r="R252" s="18">
        <f>IFERROR(VLOOKUP(A252,[3]soaBnafar!$A:$H,8,FALSE),0)</f>
        <v>0</v>
      </c>
      <c r="S252" s="18">
        <f>IFERROR(VLOOKUP(A252,[3]soaBnafar!$A:$I,9,FALSE),0)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6365251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4310290</v>
      </c>
      <c r="H253" s="18">
        <f>IFERROR(VLOOKUP(A253,[2]ws2204!$A:$I,4,FALSE),0)</f>
        <v>0</v>
      </c>
      <c r="I253" s="18">
        <f>IFERROR(VLOOKUP(A253,[2]ws2204!$A:$I,5,FALSE),0)</f>
        <v>0</v>
      </c>
      <c r="J253" s="18">
        <f>IFERROR(VLOOKUP(A253,[2]ws2204!$A:$I,6,FALSE),0)</f>
        <v>0</v>
      </c>
      <c r="K253" s="18">
        <f>IFERROR(VLOOKUP(A253,[2]ws2204!$A:$I,7,FALSE),0)</f>
        <v>0</v>
      </c>
      <c r="L253" s="18">
        <f>IFERROR(VLOOKUP(A253,[2]ws2204!$A:$I,8,FALSE),0)</f>
        <v>0</v>
      </c>
      <c r="M253" s="18">
        <f>IFERROR(VLOOKUP(A253,[2]ws2204!$A:$I,9,FALSE),0)</f>
        <v>0</v>
      </c>
      <c r="N253" s="18">
        <f>IFERROR(VLOOKUP(A253,[3]soaBnafar!$A:$G,4,FALSE),0)</f>
        <v>0</v>
      </c>
      <c r="O253" s="18">
        <f>IFERROR(VLOOKUP(A253,[3]soaBnafar!$A:$G,5,FALSE),0)</f>
        <v>0</v>
      </c>
      <c r="P253" s="18">
        <f>IFERROR(VLOOKUP(A253,[3]soaBnafar!$A:$G,6,FALSE),0)</f>
        <v>0</v>
      </c>
      <c r="Q253" s="18">
        <f>IFERROR(VLOOKUP(A253,[3]soaBnafar!$A:$G,7,FALSE),0)</f>
        <v>0</v>
      </c>
      <c r="R253" s="18">
        <f>IFERROR(VLOOKUP(A253,[3]soaBnafar!$A:$H,8,FALSE),0)</f>
        <v>0</v>
      </c>
      <c r="S253" s="18">
        <f>IFERROR(VLOOKUP(A253,[3]soaBnafar!$A:$I,9,FALSE),0)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68863918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45987480</v>
      </c>
      <c r="H254" s="18">
        <f>IFERROR(VLOOKUP(A254,[2]ws2204!$A:$I,4,FALSE),0)</f>
        <v>0</v>
      </c>
      <c r="I254" s="18">
        <f>IFERROR(VLOOKUP(A254,[2]ws2204!$A:$I,5,FALSE),0)</f>
        <v>0</v>
      </c>
      <c r="J254" s="18">
        <f>IFERROR(VLOOKUP(A254,[2]ws2204!$A:$I,6,FALSE),0)</f>
        <v>0</v>
      </c>
      <c r="K254" s="18">
        <f>IFERROR(VLOOKUP(A254,[2]ws2204!$A:$I,7,FALSE),0)</f>
        <v>0</v>
      </c>
      <c r="L254" s="18">
        <f>IFERROR(VLOOKUP(A254,[2]ws2204!$A:$I,8,FALSE),0)</f>
        <v>0</v>
      </c>
      <c r="M254" s="18">
        <f>IFERROR(VLOOKUP(A254,[2]ws2204!$A:$I,9,FALSE),0)</f>
        <v>0</v>
      </c>
      <c r="N254" s="18">
        <f>IFERROR(VLOOKUP(A254,[3]soaBnafar!$A:$G,4,FALSE),0)</f>
        <v>0</v>
      </c>
      <c r="O254" s="18">
        <f>IFERROR(VLOOKUP(A254,[3]soaBnafar!$A:$G,5,FALSE),0)</f>
        <v>0</v>
      </c>
      <c r="P254" s="18">
        <f>IFERROR(VLOOKUP(A254,[3]soaBnafar!$A:$G,6,FALSE),0)</f>
        <v>0</v>
      </c>
      <c r="Q254" s="18">
        <f>IFERROR(VLOOKUP(A254,[3]soaBnafar!$A:$G,7,FALSE),0)</f>
        <v>0</v>
      </c>
      <c r="R254" s="18">
        <f>IFERROR(VLOOKUP(A254,[3]soaBnafar!$A:$H,8,FALSE),0)</f>
        <v>0</v>
      </c>
      <c r="S254" s="18">
        <f>IFERROR(VLOOKUP(A254,[3]soaBnafar!$A:$I,9,FALSE),0)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10860</v>
      </c>
      <c r="E255" s="18">
        <f>IFERROR(VLOOKUP(A255,[1]Monitoramento_Base_somente_Said!$A:$J,8,FALSE),0)</f>
        <v>12182283</v>
      </c>
      <c r="F255" s="18">
        <f>IFERROR(VLOOKUP(A255,[1]Monitoramento_Base_somente_Said!$A:$J,9,FALSE),0)</f>
        <v>587</v>
      </c>
      <c r="G255" s="18">
        <f>IFERROR(VLOOKUP(A255,[1]Monitoramento_Base_somente_Said!$A:$J,10,FALSE),0)</f>
        <v>8680840</v>
      </c>
      <c r="H255" s="18">
        <f>IFERROR(VLOOKUP(A255,[2]ws2204!$A:$I,4,FALSE),0)</f>
        <v>0</v>
      </c>
      <c r="I255" s="18">
        <f>IFERROR(VLOOKUP(A255,[2]ws2204!$A:$I,5,FALSE),0)</f>
        <v>0</v>
      </c>
      <c r="J255" s="18">
        <f>IFERROR(VLOOKUP(A255,[2]ws2204!$A:$I,6,FALSE),0)</f>
        <v>0</v>
      </c>
      <c r="K255" s="18">
        <f>IFERROR(VLOOKUP(A255,[2]ws2204!$A:$I,7,FALSE),0)</f>
        <v>0</v>
      </c>
      <c r="L255" s="18">
        <f>IFERROR(VLOOKUP(A255,[2]ws2204!$A:$I,8,FALSE),0)</f>
        <v>0</v>
      </c>
      <c r="M255" s="18">
        <f>IFERROR(VLOOKUP(A255,[2]ws2204!$A:$I,9,FALSE),0)</f>
        <v>0</v>
      </c>
      <c r="N255" s="18">
        <f>IFERROR(VLOOKUP(A255,[3]soaBnafar!$A:$G,4,FALSE),0)</f>
        <v>0</v>
      </c>
      <c r="O255" s="18">
        <f>IFERROR(VLOOKUP(A255,[3]soaBnafar!$A:$G,5,FALSE),0)</f>
        <v>0</v>
      </c>
      <c r="P255" s="18">
        <f>IFERROR(VLOOKUP(A255,[3]soaBnafar!$A:$G,6,FALSE),0)</f>
        <v>0</v>
      </c>
      <c r="Q255" s="18">
        <f>IFERROR(VLOOKUP(A255,[3]soaBnafar!$A:$G,7,FALSE),0)</f>
        <v>0</v>
      </c>
      <c r="R255" s="18">
        <f>IFERROR(VLOOKUP(A255,[3]soaBnafar!$A:$H,8,FALSE),0)</f>
        <v>0</v>
      </c>
      <c r="S255" s="18">
        <f>IFERROR(VLOOKUP(A255,[3]soaBnafar!$A:$I,9,FALSE),0)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11045380</v>
      </c>
      <c r="H256" s="18">
        <f>IFERROR(VLOOKUP(A256,[2]ws2204!$A:$I,4,FALSE),0)</f>
        <v>0</v>
      </c>
      <c r="I256" s="18">
        <f>IFERROR(VLOOKUP(A256,[2]ws2204!$A:$I,5,FALSE),0)</f>
        <v>0</v>
      </c>
      <c r="J256" s="18">
        <f>IFERROR(VLOOKUP(A256,[2]ws2204!$A:$I,6,FALSE),0)</f>
        <v>0</v>
      </c>
      <c r="K256" s="18">
        <f>IFERROR(VLOOKUP(A256,[2]ws2204!$A:$I,7,FALSE),0)</f>
        <v>0</v>
      </c>
      <c r="L256" s="18">
        <f>IFERROR(VLOOKUP(A256,[2]ws2204!$A:$I,8,FALSE),0)</f>
        <v>0</v>
      </c>
      <c r="M256" s="18">
        <f>IFERROR(VLOOKUP(A256,[2]ws2204!$A:$I,9,FALSE),0)</f>
        <v>0</v>
      </c>
      <c r="N256" s="18">
        <f>IFERROR(VLOOKUP(A256,[3]soaBnafar!$A:$G,4,FALSE),0)</f>
        <v>0</v>
      </c>
      <c r="O256" s="18">
        <f>IFERROR(VLOOKUP(A256,[3]soaBnafar!$A:$G,5,FALSE),0)</f>
        <v>0</v>
      </c>
      <c r="P256" s="18">
        <f>IFERROR(VLOOKUP(A256,[3]soaBnafar!$A:$G,6,FALSE),0)</f>
        <v>0</v>
      </c>
      <c r="Q256" s="18">
        <f>IFERROR(VLOOKUP(A256,[3]soaBnafar!$A:$G,7,FALSE),0)</f>
        <v>0</v>
      </c>
      <c r="R256" s="18">
        <f>IFERROR(VLOOKUP(A256,[3]soaBnafar!$A:$H,8,FALSE),0)</f>
        <v>0</v>
      </c>
      <c r="S256" s="18">
        <f>IFERROR(VLOOKUP(A256,[3]soaBnafar!$A:$I,9,FALSE),0)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904620</v>
      </c>
      <c r="E257" s="18">
        <f>IFERROR(VLOOKUP(A257,[1]Monitoramento_Base_somente_Said!$A:$J,8,FALSE),0)</f>
        <v>87688198</v>
      </c>
      <c r="F257" s="18">
        <f>IFERROR(VLOOKUP(A257,[1]Monitoramento_Base_somente_Said!$A:$J,9,FALSE),0)</f>
        <v>631859</v>
      </c>
      <c r="G257" s="18">
        <f>IFERROR(VLOOKUP(A257,[1]Monitoramento_Base_somente_Said!$A:$J,10,FALSE),0)</f>
        <v>61641867</v>
      </c>
      <c r="H257" s="18">
        <f>IFERROR(VLOOKUP(A257,[2]ws2204!$A:$I,4,FALSE),0)</f>
        <v>0</v>
      </c>
      <c r="I257" s="18">
        <f>IFERROR(VLOOKUP(A257,[2]ws2204!$A:$I,5,FALSE),0)</f>
        <v>0</v>
      </c>
      <c r="J257" s="18">
        <f>IFERROR(VLOOKUP(A257,[2]ws2204!$A:$I,6,FALSE),0)</f>
        <v>0</v>
      </c>
      <c r="K257" s="18">
        <f>IFERROR(VLOOKUP(A257,[2]ws2204!$A:$I,7,FALSE),0)</f>
        <v>0</v>
      </c>
      <c r="L257" s="18">
        <f>IFERROR(VLOOKUP(A257,[2]ws2204!$A:$I,8,FALSE),0)</f>
        <v>0</v>
      </c>
      <c r="M257" s="18">
        <f>IFERROR(VLOOKUP(A257,[2]ws2204!$A:$I,9,FALSE),0)</f>
        <v>0</v>
      </c>
      <c r="N257" s="18">
        <f>IFERROR(VLOOKUP(A257,[3]soaBnafar!$A:$G,4,FALSE),0)</f>
        <v>0</v>
      </c>
      <c r="O257" s="18">
        <f>IFERROR(VLOOKUP(A257,[3]soaBnafar!$A:$G,5,FALSE),0)</f>
        <v>0</v>
      </c>
      <c r="P257" s="18">
        <f>IFERROR(VLOOKUP(A257,[3]soaBnafar!$A:$G,6,FALSE),0)</f>
        <v>0</v>
      </c>
      <c r="Q257" s="18">
        <f>IFERROR(VLOOKUP(A257,[3]soaBnafar!$A:$G,7,FALSE),0)</f>
        <v>0</v>
      </c>
      <c r="R257" s="18">
        <f>IFERROR(VLOOKUP(A257,[3]soaBnafar!$A:$H,8,FALSE),0)</f>
        <v>0</v>
      </c>
      <c r="S257" s="18">
        <f>IFERROR(VLOOKUP(A257,[3]soaBnafar!$A:$I,9,FALSE),0)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3834260</v>
      </c>
      <c r="H258" s="18">
        <f>IFERROR(VLOOKUP(A258,[2]ws2204!$A:$I,4,FALSE),0)</f>
        <v>0</v>
      </c>
      <c r="I258" s="18">
        <f>IFERROR(VLOOKUP(A258,[2]ws2204!$A:$I,5,FALSE),0)</f>
        <v>0</v>
      </c>
      <c r="J258" s="18">
        <f>IFERROR(VLOOKUP(A258,[2]ws2204!$A:$I,6,FALSE),0)</f>
        <v>0</v>
      </c>
      <c r="K258" s="18">
        <f>IFERROR(VLOOKUP(A258,[2]ws2204!$A:$I,7,FALSE),0)</f>
        <v>0</v>
      </c>
      <c r="L258" s="18">
        <f>IFERROR(VLOOKUP(A258,[2]ws2204!$A:$I,8,FALSE),0)</f>
        <v>0</v>
      </c>
      <c r="M258" s="18">
        <f>IFERROR(VLOOKUP(A258,[2]ws2204!$A:$I,9,FALSE),0)</f>
        <v>0</v>
      </c>
      <c r="N258" s="18">
        <f>IFERROR(VLOOKUP(A258,[3]soaBnafar!$A:$G,4,FALSE),0)</f>
        <v>0</v>
      </c>
      <c r="O258" s="18">
        <f>IFERROR(VLOOKUP(A258,[3]soaBnafar!$A:$G,5,FALSE),0)</f>
        <v>0</v>
      </c>
      <c r="P258" s="18">
        <f>IFERROR(VLOOKUP(A258,[3]soaBnafar!$A:$G,6,FALSE),0)</f>
        <v>0</v>
      </c>
      <c r="Q258" s="18">
        <f>IFERROR(VLOOKUP(A258,[3]soaBnafar!$A:$G,7,FALSE),0)</f>
        <v>0</v>
      </c>
      <c r="R258" s="18">
        <f>IFERROR(VLOOKUP(A258,[3]soaBnafar!$A:$H,8,FALSE),0)</f>
        <v>0</v>
      </c>
      <c r="S258" s="18">
        <f>IFERROR(VLOOKUP(A258,[3]soaBnafar!$A:$I,9,FALSE),0)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9323730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6215820</v>
      </c>
      <c r="H259" s="18">
        <f>IFERROR(VLOOKUP(A259,[2]ws2204!$A:$I,4,FALSE),0)</f>
        <v>0</v>
      </c>
      <c r="I259" s="18">
        <f>IFERROR(VLOOKUP(A259,[2]ws2204!$A:$I,5,FALSE),0)</f>
        <v>0</v>
      </c>
      <c r="J259" s="18">
        <f>IFERROR(VLOOKUP(A259,[2]ws2204!$A:$I,6,FALSE),0)</f>
        <v>0</v>
      </c>
      <c r="K259" s="18">
        <f>IFERROR(VLOOKUP(A259,[2]ws2204!$A:$I,7,FALSE),0)</f>
        <v>0</v>
      </c>
      <c r="L259" s="18">
        <f>IFERROR(VLOOKUP(A259,[2]ws2204!$A:$I,8,FALSE),0)</f>
        <v>0</v>
      </c>
      <c r="M259" s="18">
        <f>IFERROR(VLOOKUP(A259,[2]ws2204!$A:$I,9,FALSE),0)</f>
        <v>0</v>
      </c>
      <c r="N259" s="18">
        <f>IFERROR(VLOOKUP(A259,[3]soaBnafar!$A:$G,4,FALSE),0)</f>
        <v>0</v>
      </c>
      <c r="O259" s="18">
        <f>IFERROR(VLOOKUP(A259,[3]soaBnafar!$A:$G,5,FALSE),0)</f>
        <v>0</v>
      </c>
      <c r="P259" s="18">
        <f>IFERROR(VLOOKUP(A259,[3]soaBnafar!$A:$G,6,FALSE),0)</f>
        <v>0</v>
      </c>
      <c r="Q259" s="18">
        <f>IFERROR(VLOOKUP(A259,[3]soaBnafar!$A:$G,7,FALSE),0)</f>
        <v>0</v>
      </c>
      <c r="R259" s="18">
        <f>IFERROR(VLOOKUP(A259,[3]soaBnafar!$A:$H,8,FALSE),0)</f>
        <v>0</v>
      </c>
      <c r="S259" s="18">
        <f>IFERROR(VLOOKUP(A259,[3]soaBnafar!$A:$I,9,FALSE),0)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IFERROR(VLOOKUP(A260,[2]ws2204!$A:$I,4,FALSE),0)</f>
        <v>0</v>
      </c>
      <c r="I260" s="18">
        <f>IFERROR(VLOOKUP(A260,[2]ws2204!$A:$I,5,FALSE),0)</f>
        <v>0</v>
      </c>
      <c r="J260" s="18">
        <f>IFERROR(VLOOKUP(A260,[2]ws2204!$A:$I,6,FALSE),0)</f>
        <v>0</v>
      </c>
      <c r="K260" s="18">
        <f>IFERROR(VLOOKUP(A260,[2]ws2204!$A:$I,7,FALSE),0)</f>
        <v>0</v>
      </c>
      <c r="L260" s="18">
        <f>IFERROR(VLOOKUP(A260,[2]ws2204!$A:$I,8,FALSE),0)</f>
        <v>0</v>
      </c>
      <c r="M260" s="18">
        <f>IFERROR(VLOOKUP(A260,[2]ws2204!$A:$I,9,FALSE),0)</f>
        <v>0</v>
      </c>
      <c r="N260" s="18">
        <f>IFERROR(VLOOKUP(A260,[3]soaBnafar!$A:$G,4,FALSE),0)</f>
        <v>0</v>
      </c>
      <c r="O260" s="18">
        <f>IFERROR(VLOOKUP(A260,[3]soaBnafar!$A:$G,5,FALSE),0)</f>
        <v>0</v>
      </c>
      <c r="P260" s="18">
        <f>IFERROR(VLOOKUP(A260,[3]soaBnafar!$A:$G,6,FALSE),0)</f>
        <v>0</v>
      </c>
      <c r="Q260" s="18">
        <f>IFERROR(VLOOKUP(A260,[3]soaBnafar!$A:$G,7,FALSE),0)</f>
        <v>0</v>
      </c>
      <c r="R260" s="18">
        <f>IFERROR(VLOOKUP(A260,[3]soaBnafar!$A:$H,8,FALSE),0)</f>
        <v>0</v>
      </c>
      <c r="S260" s="18">
        <f>IFERROR(VLOOKUP(A260,[3]soaBnafar!$A:$I,9,FALSE),0)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162853</v>
      </c>
      <c r="E261" s="18">
        <f>IFERROR(VLOOKUP(A261,[1]Monitoramento_Base_somente_Said!$A:$J,8,FALSE),0)</f>
        <v>21045356</v>
      </c>
      <c r="F261" s="18">
        <f>IFERROR(VLOOKUP(A261,[1]Monitoramento_Base_somente_Said!$A:$J,9,FALSE),0)</f>
        <v>117772</v>
      </c>
      <c r="G261" s="18">
        <f>IFERROR(VLOOKUP(A261,[1]Monitoramento_Base_somente_Said!$A:$J,10,FALSE),0)</f>
        <v>25216147</v>
      </c>
      <c r="H261" s="18">
        <f>IFERROR(VLOOKUP(A261,[2]ws2204!$A:$I,4,FALSE),0)</f>
        <v>0</v>
      </c>
      <c r="I261" s="18">
        <f>IFERROR(VLOOKUP(A261,[2]ws2204!$A:$I,5,FALSE),0)</f>
        <v>0</v>
      </c>
      <c r="J261" s="18">
        <f>IFERROR(VLOOKUP(A261,[2]ws2204!$A:$I,6,FALSE),0)</f>
        <v>0</v>
      </c>
      <c r="K261" s="18">
        <f>IFERROR(VLOOKUP(A261,[2]ws2204!$A:$I,7,FALSE),0)</f>
        <v>0</v>
      </c>
      <c r="L261" s="18">
        <f>IFERROR(VLOOKUP(A261,[2]ws2204!$A:$I,8,FALSE),0)</f>
        <v>0</v>
      </c>
      <c r="M261" s="18">
        <f>IFERROR(VLOOKUP(A261,[2]ws2204!$A:$I,9,FALSE),0)</f>
        <v>0</v>
      </c>
      <c r="N261" s="18">
        <f>IFERROR(VLOOKUP(A261,[3]soaBnafar!$A:$G,4,FALSE),0)</f>
        <v>0</v>
      </c>
      <c r="O261" s="18">
        <f>IFERROR(VLOOKUP(A261,[3]soaBnafar!$A:$G,5,FALSE),0)</f>
        <v>0</v>
      </c>
      <c r="P261" s="18">
        <f>IFERROR(VLOOKUP(A261,[3]soaBnafar!$A:$G,6,FALSE),0)</f>
        <v>0</v>
      </c>
      <c r="Q261" s="18">
        <f>IFERROR(VLOOKUP(A261,[3]soaBnafar!$A:$G,7,FALSE),0)</f>
        <v>0</v>
      </c>
      <c r="R261" s="18">
        <f>IFERROR(VLOOKUP(A261,[3]soaBnafar!$A:$H,8,FALSE),0)</f>
        <v>0</v>
      </c>
      <c r="S261" s="18">
        <f>IFERROR(VLOOKUP(A261,[3]soaBnafar!$A:$I,9,FALSE),0)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Sim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IFERROR(VLOOKUP(A262,[2]ws2204!$A:$I,4,FALSE),0)</f>
        <v>0</v>
      </c>
      <c r="I262" s="18">
        <f>IFERROR(VLOOKUP(A262,[2]ws2204!$A:$I,5,FALSE),0)</f>
        <v>0</v>
      </c>
      <c r="J262" s="18">
        <f>IFERROR(VLOOKUP(A262,[2]ws2204!$A:$I,6,FALSE),0)</f>
        <v>0</v>
      </c>
      <c r="K262" s="18">
        <f>IFERROR(VLOOKUP(A262,[2]ws2204!$A:$I,7,FALSE),0)</f>
        <v>0</v>
      </c>
      <c r="L262" s="18">
        <f>IFERROR(VLOOKUP(A262,[2]ws2204!$A:$I,8,FALSE),0)</f>
        <v>0</v>
      </c>
      <c r="M262" s="18">
        <f>IFERROR(VLOOKUP(A262,[2]ws2204!$A:$I,9,FALSE),0)</f>
        <v>0</v>
      </c>
      <c r="N262" s="18">
        <f>IFERROR(VLOOKUP(A262,[3]soaBnafar!$A:$G,4,FALSE),0)</f>
        <v>0</v>
      </c>
      <c r="O262" s="18">
        <f>IFERROR(VLOOKUP(A262,[3]soaBnafar!$A:$G,5,FALSE),0)</f>
        <v>1021429</v>
      </c>
      <c r="P262" s="18">
        <f>IFERROR(VLOOKUP(A262,[3]soaBnafar!$A:$G,6,FALSE),0)</f>
        <v>0</v>
      </c>
      <c r="Q262" s="18">
        <f>IFERROR(VLOOKUP(A262,[3]soaBnafar!$A:$G,7,FALSE),0)</f>
        <v>1228340</v>
      </c>
      <c r="R262" s="18">
        <f>IFERROR(VLOOKUP(A262,[3]soaBnafar!$A:$H,8,FALSE),0)</f>
        <v>0</v>
      </c>
      <c r="S262" s="18">
        <f>IFERROR(VLOOKUP(A262,[3]soaBnafar!$A:$I,9,FALSE),0)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Sim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327484</v>
      </c>
      <c r="E263" s="18">
        <f>IFERROR(VLOOKUP(A263,[1]Monitoramento_Base_somente_Said!$A:$J,8,FALSE),0)</f>
        <v>31142235</v>
      </c>
      <c r="F263" s="18">
        <f>IFERROR(VLOOKUP(A263,[1]Monitoramento_Base_somente_Said!$A:$J,9,FALSE),0)</f>
        <v>71712</v>
      </c>
      <c r="G263" s="18">
        <f>IFERROR(VLOOKUP(A263,[1]Monitoramento_Base_somente_Said!$A:$J,10,FALSE),0)</f>
        <v>25063155</v>
      </c>
      <c r="H263" s="18">
        <f>IFERROR(VLOOKUP(A263,[2]ws2204!$A:$I,4,FALSE),0)</f>
        <v>0</v>
      </c>
      <c r="I263" s="18">
        <f>IFERROR(VLOOKUP(A263,[2]ws2204!$A:$I,5,FALSE),0)</f>
        <v>0</v>
      </c>
      <c r="J263" s="18">
        <f>IFERROR(VLOOKUP(A263,[2]ws2204!$A:$I,6,FALSE),0)</f>
        <v>0</v>
      </c>
      <c r="K263" s="18">
        <f>IFERROR(VLOOKUP(A263,[2]ws2204!$A:$I,7,FALSE),0)</f>
        <v>0</v>
      </c>
      <c r="L263" s="18">
        <f>IFERROR(VLOOKUP(A263,[2]ws2204!$A:$I,8,FALSE),0)</f>
        <v>0</v>
      </c>
      <c r="M263" s="18">
        <f>IFERROR(VLOOKUP(A263,[2]ws2204!$A:$I,9,FALSE),0)</f>
        <v>0</v>
      </c>
      <c r="N263" s="18">
        <f>IFERROR(VLOOKUP(A263,[3]soaBnafar!$A:$G,4,FALSE),0)</f>
        <v>0</v>
      </c>
      <c r="O263" s="18">
        <f>IFERROR(VLOOKUP(A263,[3]soaBnafar!$A:$G,5,FALSE),0)</f>
        <v>0</v>
      </c>
      <c r="P263" s="18">
        <f>IFERROR(VLOOKUP(A263,[3]soaBnafar!$A:$G,6,FALSE),0)</f>
        <v>0</v>
      </c>
      <c r="Q263" s="18">
        <f>IFERROR(VLOOKUP(A263,[3]soaBnafar!$A:$G,7,FALSE),0)</f>
        <v>0</v>
      </c>
      <c r="R263" s="18">
        <f>IFERROR(VLOOKUP(A263,[3]soaBnafar!$A:$H,8,FALSE),0)</f>
        <v>0</v>
      </c>
      <c r="S263" s="18">
        <f>IFERROR(VLOOKUP(A263,[3]soaBnafar!$A:$I,9,FALSE),0)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6774123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7007737</v>
      </c>
      <c r="H264" s="18">
        <f>IFERROR(VLOOKUP(A264,[2]ws2204!$A:$I,4,FALSE),0)</f>
        <v>0</v>
      </c>
      <c r="I264" s="18">
        <f>IFERROR(VLOOKUP(A264,[2]ws2204!$A:$I,5,FALSE),0)</f>
        <v>0</v>
      </c>
      <c r="J264" s="18">
        <f>IFERROR(VLOOKUP(A264,[2]ws2204!$A:$I,6,FALSE),0)</f>
        <v>0</v>
      </c>
      <c r="K264" s="18">
        <f>IFERROR(VLOOKUP(A264,[2]ws2204!$A:$I,7,FALSE),0)</f>
        <v>0</v>
      </c>
      <c r="L264" s="18">
        <f>IFERROR(VLOOKUP(A264,[2]ws2204!$A:$I,8,FALSE),0)</f>
        <v>0</v>
      </c>
      <c r="M264" s="18">
        <f>IFERROR(VLOOKUP(A264,[2]ws2204!$A:$I,9,FALSE),0)</f>
        <v>0</v>
      </c>
      <c r="N264" s="18">
        <f>IFERROR(VLOOKUP(A264,[3]soaBnafar!$A:$G,4,FALSE),0)</f>
        <v>0</v>
      </c>
      <c r="O264" s="18">
        <f>IFERROR(VLOOKUP(A264,[3]soaBnafar!$A:$G,5,FALSE),0)</f>
        <v>0</v>
      </c>
      <c r="P264" s="18">
        <f>IFERROR(VLOOKUP(A264,[3]soaBnafar!$A:$G,6,FALSE),0)</f>
        <v>0</v>
      </c>
      <c r="Q264" s="18">
        <f>IFERROR(VLOOKUP(A264,[3]soaBnafar!$A:$G,7,FALSE),0)</f>
        <v>0</v>
      </c>
      <c r="R264" s="18">
        <f>IFERROR(VLOOKUP(A264,[3]soaBnafar!$A:$H,8,FALSE),0)</f>
        <v>0</v>
      </c>
      <c r="S264" s="18">
        <f>IFERROR(VLOOKUP(A264,[3]soaBnafar!$A:$I,9,FALSE),0)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9186</v>
      </c>
      <c r="E265" s="18">
        <f>IFERROR(VLOOKUP(A265,[1]Monitoramento_Base_somente_Said!$A:$J,8,FALSE),0)</f>
        <v>59256708</v>
      </c>
      <c r="F265" s="18">
        <f>IFERROR(VLOOKUP(A265,[1]Monitoramento_Base_somente_Said!$A:$J,9,FALSE),0)</f>
        <v>48427</v>
      </c>
      <c r="G265" s="18">
        <f>IFERROR(VLOOKUP(A265,[1]Monitoramento_Base_somente_Said!$A:$J,10,FALSE),0)</f>
        <v>42224275</v>
      </c>
      <c r="H265" s="18">
        <f>IFERROR(VLOOKUP(A265,[2]ws2204!$A:$I,4,FALSE),0)</f>
        <v>0</v>
      </c>
      <c r="I265" s="18">
        <f>IFERROR(VLOOKUP(A265,[2]ws2204!$A:$I,5,FALSE),0)</f>
        <v>0</v>
      </c>
      <c r="J265" s="18">
        <f>IFERROR(VLOOKUP(A265,[2]ws2204!$A:$I,6,FALSE),0)</f>
        <v>0</v>
      </c>
      <c r="K265" s="18">
        <f>IFERROR(VLOOKUP(A265,[2]ws2204!$A:$I,7,FALSE),0)</f>
        <v>0</v>
      </c>
      <c r="L265" s="18">
        <f>IFERROR(VLOOKUP(A265,[2]ws2204!$A:$I,8,FALSE),0)</f>
        <v>0</v>
      </c>
      <c r="M265" s="18">
        <f>IFERROR(VLOOKUP(A265,[2]ws2204!$A:$I,9,FALSE),0)</f>
        <v>0</v>
      </c>
      <c r="N265" s="18">
        <f>IFERROR(VLOOKUP(A265,[3]soaBnafar!$A:$G,4,FALSE),0)</f>
        <v>0</v>
      </c>
      <c r="O265" s="18">
        <f>IFERROR(VLOOKUP(A265,[3]soaBnafar!$A:$G,5,FALSE),0)</f>
        <v>0</v>
      </c>
      <c r="P265" s="18">
        <f>IFERROR(VLOOKUP(A265,[3]soaBnafar!$A:$G,6,FALSE),0)</f>
        <v>0</v>
      </c>
      <c r="Q265" s="18">
        <f>IFERROR(VLOOKUP(A265,[3]soaBnafar!$A:$G,7,FALSE),0)</f>
        <v>0</v>
      </c>
      <c r="R265" s="18">
        <f>IFERROR(VLOOKUP(A265,[3]soaBnafar!$A:$H,8,FALSE),0)</f>
        <v>0</v>
      </c>
      <c r="S265" s="18">
        <f>IFERROR(VLOOKUP(A265,[3]soaBnafar!$A:$I,9,FALSE),0)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11314800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7543200</v>
      </c>
      <c r="H266" s="18">
        <f>IFERROR(VLOOKUP(A266,[2]ws2204!$A:$I,4,FALSE),0)</f>
        <v>0</v>
      </c>
      <c r="I266" s="18">
        <f>IFERROR(VLOOKUP(A266,[2]ws2204!$A:$I,5,FALSE),0)</f>
        <v>0</v>
      </c>
      <c r="J266" s="18">
        <f>IFERROR(VLOOKUP(A266,[2]ws2204!$A:$I,6,FALSE),0)</f>
        <v>0</v>
      </c>
      <c r="K266" s="18">
        <f>IFERROR(VLOOKUP(A266,[2]ws2204!$A:$I,7,FALSE),0)</f>
        <v>0</v>
      </c>
      <c r="L266" s="18">
        <f>IFERROR(VLOOKUP(A266,[2]ws2204!$A:$I,8,FALSE),0)</f>
        <v>0</v>
      </c>
      <c r="M266" s="18">
        <f>IFERROR(VLOOKUP(A266,[2]ws2204!$A:$I,9,FALSE),0)</f>
        <v>0</v>
      </c>
      <c r="N266" s="18">
        <f>IFERROR(VLOOKUP(A266,[3]soaBnafar!$A:$G,4,FALSE),0)</f>
        <v>0</v>
      </c>
      <c r="O266" s="18">
        <f>IFERROR(VLOOKUP(A266,[3]soaBnafar!$A:$G,5,FALSE),0)</f>
        <v>0</v>
      </c>
      <c r="P266" s="18">
        <f>IFERROR(VLOOKUP(A266,[3]soaBnafar!$A:$G,6,FALSE),0)</f>
        <v>0</v>
      </c>
      <c r="Q266" s="18">
        <f>IFERROR(VLOOKUP(A266,[3]soaBnafar!$A:$G,7,FALSE),0)</f>
        <v>0</v>
      </c>
      <c r="R266" s="18">
        <f>IFERROR(VLOOKUP(A266,[3]soaBnafar!$A:$H,8,FALSE),0)</f>
        <v>0</v>
      </c>
      <c r="S266" s="18">
        <f>IFERROR(VLOOKUP(A266,[3]soaBnafar!$A:$I,9,FALSE),0)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38066902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25753422</v>
      </c>
      <c r="H267" s="18">
        <f>IFERROR(VLOOKUP(A267,[2]ws2204!$A:$I,4,FALSE),0)</f>
        <v>0</v>
      </c>
      <c r="I267" s="18">
        <f>IFERROR(VLOOKUP(A267,[2]ws2204!$A:$I,5,FALSE),0)</f>
        <v>0</v>
      </c>
      <c r="J267" s="18">
        <f>IFERROR(VLOOKUP(A267,[2]ws2204!$A:$I,6,FALSE),0)</f>
        <v>0</v>
      </c>
      <c r="K267" s="18">
        <f>IFERROR(VLOOKUP(A267,[2]ws2204!$A:$I,7,FALSE),0)</f>
        <v>0</v>
      </c>
      <c r="L267" s="18">
        <f>IFERROR(VLOOKUP(A267,[2]ws2204!$A:$I,8,FALSE),0)</f>
        <v>0</v>
      </c>
      <c r="M267" s="18">
        <f>IFERROR(VLOOKUP(A267,[2]ws2204!$A:$I,9,FALSE),0)</f>
        <v>0</v>
      </c>
      <c r="N267" s="18">
        <f>IFERROR(VLOOKUP(A267,[3]soaBnafar!$A:$G,4,FALSE),0)</f>
        <v>0</v>
      </c>
      <c r="O267" s="18">
        <f>IFERROR(VLOOKUP(A267,[3]soaBnafar!$A:$G,5,FALSE),0)</f>
        <v>0</v>
      </c>
      <c r="P267" s="18">
        <f>IFERROR(VLOOKUP(A267,[3]soaBnafar!$A:$G,6,FALSE),0)</f>
        <v>0</v>
      </c>
      <c r="Q267" s="18">
        <f>IFERROR(VLOOKUP(A267,[3]soaBnafar!$A:$G,7,FALSE),0)</f>
        <v>0</v>
      </c>
      <c r="R267" s="18">
        <f>IFERROR(VLOOKUP(A267,[3]soaBnafar!$A:$H,8,FALSE),0)</f>
        <v>0</v>
      </c>
      <c r="S267" s="18">
        <f>IFERROR(VLOOKUP(A267,[3]soaBnafar!$A:$I,9,FALSE),0)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14045820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12894426</v>
      </c>
      <c r="H268" s="18">
        <f>IFERROR(VLOOKUP(A268,[2]ws2204!$A:$I,4,FALSE),0)</f>
        <v>0</v>
      </c>
      <c r="I268" s="18">
        <f>IFERROR(VLOOKUP(A268,[2]ws2204!$A:$I,5,FALSE),0)</f>
        <v>0</v>
      </c>
      <c r="J268" s="18">
        <f>IFERROR(VLOOKUP(A268,[2]ws2204!$A:$I,6,FALSE),0)</f>
        <v>0</v>
      </c>
      <c r="K268" s="18">
        <f>IFERROR(VLOOKUP(A268,[2]ws2204!$A:$I,7,FALSE),0)</f>
        <v>0</v>
      </c>
      <c r="L268" s="18">
        <f>IFERROR(VLOOKUP(A268,[2]ws2204!$A:$I,8,FALSE),0)</f>
        <v>0</v>
      </c>
      <c r="M268" s="18">
        <f>IFERROR(VLOOKUP(A268,[2]ws2204!$A:$I,9,FALSE),0)</f>
        <v>0</v>
      </c>
      <c r="N268" s="18">
        <f>IFERROR(VLOOKUP(A268,[3]soaBnafar!$A:$G,4,FALSE),0)</f>
        <v>0</v>
      </c>
      <c r="O268" s="18">
        <f>IFERROR(VLOOKUP(A268,[3]soaBnafar!$A:$G,5,FALSE),0)</f>
        <v>0</v>
      </c>
      <c r="P268" s="18">
        <f>IFERROR(VLOOKUP(A268,[3]soaBnafar!$A:$G,6,FALSE),0)</f>
        <v>0</v>
      </c>
      <c r="Q268" s="18">
        <f>IFERROR(VLOOKUP(A268,[3]soaBnafar!$A:$G,7,FALSE),0)</f>
        <v>0</v>
      </c>
      <c r="R268" s="18">
        <f>IFERROR(VLOOKUP(A268,[3]soaBnafar!$A:$H,8,FALSE),0)</f>
        <v>0</v>
      </c>
      <c r="S268" s="18">
        <f>IFERROR(VLOOKUP(A268,[3]soaBnafar!$A:$I,9,FALSE),0)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19023</v>
      </c>
      <c r="E269" s="18">
        <f>IFERROR(VLOOKUP(A269,[1]Monitoramento_Base_somente_Said!$A:$J,8,FALSE),0)</f>
        <v>33567935</v>
      </c>
      <c r="F269" s="18">
        <f>IFERROR(VLOOKUP(A269,[1]Monitoramento_Base_somente_Said!$A:$J,9,FALSE),0)</f>
        <v>6970</v>
      </c>
      <c r="G269" s="18">
        <f>IFERROR(VLOOKUP(A269,[1]Monitoramento_Base_somente_Said!$A:$J,10,FALSE),0)</f>
        <v>23151046</v>
      </c>
      <c r="H269" s="18">
        <f>IFERROR(VLOOKUP(A269,[2]ws2204!$A:$I,4,FALSE),0)</f>
        <v>0</v>
      </c>
      <c r="I269" s="18">
        <f>IFERROR(VLOOKUP(A269,[2]ws2204!$A:$I,5,FALSE),0)</f>
        <v>0</v>
      </c>
      <c r="J269" s="18">
        <f>IFERROR(VLOOKUP(A269,[2]ws2204!$A:$I,6,FALSE),0)</f>
        <v>0</v>
      </c>
      <c r="K269" s="18">
        <f>IFERROR(VLOOKUP(A269,[2]ws2204!$A:$I,7,FALSE),0)</f>
        <v>0</v>
      </c>
      <c r="L269" s="18">
        <f>IFERROR(VLOOKUP(A269,[2]ws2204!$A:$I,8,FALSE),0)</f>
        <v>0</v>
      </c>
      <c r="M269" s="18">
        <f>IFERROR(VLOOKUP(A269,[2]ws2204!$A:$I,9,FALSE),0)</f>
        <v>0</v>
      </c>
      <c r="N269" s="18">
        <f>IFERROR(VLOOKUP(A269,[3]soaBnafar!$A:$G,4,FALSE),0)</f>
        <v>0</v>
      </c>
      <c r="O269" s="18">
        <f>IFERROR(VLOOKUP(A269,[3]soaBnafar!$A:$G,5,FALSE),0)</f>
        <v>0</v>
      </c>
      <c r="P269" s="18">
        <f>IFERROR(VLOOKUP(A269,[3]soaBnafar!$A:$G,6,FALSE),0)</f>
        <v>0</v>
      </c>
      <c r="Q269" s="18">
        <f>IFERROR(VLOOKUP(A269,[3]soaBnafar!$A:$G,7,FALSE),0)</f>
        <v>0</v>
      </c>
      <c r="R269" s="18">
        <f>IFERROR(VLOOKUP(A269,[3]soaBnafar!$A:$H,8,FALSE),0)</f>
        <v>0</v>
      </c>
      <c r="S269" s="18">
        <f>IFERROR(VLOOKUP(A269,[3]soaBnafar!$A:$I,9,FALSE),0)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210236</v>
      </c>
      <c r="E270" s="18">
        <f>IFERROR(VLOOKUP(A270,[1]Monitoramento_Base_somente_Said!$A:$J,8,FALSE),0)</f>
        <v>119970315</v>
      </c>
      <c r="F270" s="18">
        <f>IFERROR(VLOOKUP(A270,[1]Monitoramento_Base_somente_Said!$A:$J,9,FALSE),0)</f>
        <v>128132</v>
      </c>
      <c r="G270" s="18">
        <f>IFERROR(VLOOKUP(A270,[1]Monitoramento_Base_somente_Said!$A:$J,10,FALSE),0)</f>
        <v>78559083</v>
      </c>
      <c r="H270" s="18">
        <f>IFERROR(VLOOKUP(A270,[2]ws2204!$A:$I,4,FALSE),0)</f>
        <v>0</v>
      </c>
      <c r="I270" s="18">
        <f>IFERROR(VLOOKUP(A270,[2]ws2204!$A:$I,5,FALSE),0)</f>
        <v>0</v>
      </c>
      <c r="J270" s="18">
        <f>IFERROR(VLOOKUP(A270,[2]ws2204!$A:$I,6,FALSE),0)</f>
        <v>0</v>
      </c>
      <c r="K270" s="18">
        <f>IFERROR(VLOOKUP(A270,[2]ws2204!$A:$I,7,FALSE),0)</f>
        <v>0</v>
      </c>
      <c r="L270" s="18">
        <f>IFERROR(VLOOKUP(A270,[2]ws2204!$A:$I,8,FALSE),0)</f>
        <v>0</v>
      </c>
      <c r="M270" s="18">
        <f>IFERROR(VLOOKUP(A270,[2]ws2204!$A:$I,9,FALSE),0)</f>
        <v>0</v>
      </c>
      <c r="N270" s="18">
        <f>IFERROR(VLOOKUP(A270,[3]soaBnafar!$A:$G,4,FALSE),0)</f>
        <v>0</v>
      </c>
      <c r="O270" s="18">
        <f>IFERROR(VLOOKUP(A270,[3]soaBnafar!$A:$G,5,FALSE),0)</f>
        <v>0</v>
      </c>
      <c r="P270" s="18">
        <f>IFERROR(VLOOKUP(A270,[3]soaBnafar!$A:$G,6,FALSE),0)</f>
        <v>0</v>
      </c>
      <c r="Q270" s="18">
        <f>IFERROR(VLOOKUP(A270,[3]soaBnafar!$A:$G,7,FALSE),0)</f>
        <v>0</v>
      </c>
      <c r="R270" s="18">
        <f>IFERROR(VLOOKUP(A270,[3]soaBnafar!$A:$H,8,FALSE),0)</f>
        <v>0</v>
      </c>
      <c r="S270" s="18">
        <f>IFERROR(VLOOKUP(A270,[3]soaBnafar!$A:$I,9,FALSE),0)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14568080</v>
      </c>
      <c r="H271" s="18">
        <f>IFERROR(VLOOKUP(A271,[2]ws2204!$A:$I,4,FALSE),0)</f>
        <v>0</v>
      </c>
      <c r="I271" s="18">
        <f>IFERROR(VLOOKUP(A271,[2]ws2204!$A:$I,5,FALSE),0)</f>
        <v>0</v>
      </c>
      <c r="J271" s="18">
        <f>IFERROR(VLOOKUP(A271,[2]ws2204!$A:$I,6,FALSE),0)</f>
        <v>0</v>
      </c>
      <c r="K271" s="18">
        <f>IFERROR(VLOOKUP(A271,[2]ws2204!$A:$I,7,FALSE),0)</f>
        <v>0</v>
      </c>
      <c r="L271" s="18">
        <f>IFERROR(VLOOKUP(A271,[2]ws2204!$A:$I,8,FALSE),0)</f>
        <v>0</v>
      </c>
      <c r="M271" s="18">
        <f>IFERROR(VLOOKUP(A271,[2]ws2204!$A:$I,9,FALSE),0)</f>
        <v>0</v>
      </c>
      <c r="N271" s="18">
        <f>IFERROR(VLOOKUP(A271,[3]soaBnafar!$A:$G,4,FALSE),0)</f>
        <v>0</v>
      </c>
      <c r="O271" s="18">
        <f>IFERROR(VLOOKUP(A271,[3]soaBnafar!$A:$G,5,FALSE),0)</f>
        <v>0</v>
      </c>
      <c r="P271" s="18">
        <f>IFERROR(VLOOKUP(A271,[3]soaBnafar!$A:$G,6,FALSE),0)</f>
        <v>0</v>
      </c>
      <c r="Q271" s="18">
        <f>IFERROR(VLOOKUP(A271,[3]soaBnafar!$A:$G,7,FALSE),0)</f>
        <v>0</v>
      </c>
      <c r="R271" s="18">
        <f>IFERROR(VLOOKUP(A271,[3]soaBnafar!$A:$H,8,FALSE),0)</f>
        <v>0</v>
      </c>
      <c r="S271" s="18">
        <f>IFERROR(VLOOKUP(A271,[3]soaBnafar!$A:$I,9,FALSE),0)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36673350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24448900</v>
      </c>
      <c r="H272" s="18">
        <f>IFERROR(VLOOKUP(A272,[2]ws2204!$A:$I,4,FALSE),0)</f>
        <v>0</v>
      </c>
      <c r="I272" s="18">
        <f>IFERROR(VLOOKUP(A272,[2]ws2204!$A:$I,5,FALSE),0)</f>
        <v>0</v>
      </c>
      <c r="J272" s="18">
        <f>IFERROR(VLOOKUP(A272,[2]ws2204!$A:$I,6,FALSE),0)</f>
        <v>0</v>
      </c>
      <c r="K272" s="18">
        <f>IFERROR(VLOOKUP(A272,[2]ws2204!$A:$I,7,FALSE),0)</f>
        <v>0</v>
      </c>
      <c r="L272" s="18">
        <f>IFERROR(VLOOKUP(A272,[2]ws2204!$A:$I,8,FALSE),0)</f>
        <v>0</v>
      </c>
      <c r="M272" s="18">
        <f>IFERROR(VLOOKUP(A272,[2]ws2204!$A:$I,9,FALSE),0)</f>
        <v>0</v>
      </c>
      <c r="N272" s="18">
        <f>IFERROR(VLOOKUP(A272,[3]soaBnafar!$A:$G,4,FALSE),0)</f>
        <v>0</v>
      </c>
      <c r="O272" s="18">
        <f>IFERROR(VLOOKUP(A272,[3]soaBnafar!$A:$G,5,FALSE),0)</f>
        <v>0</v>
      </c>
      <c r="P272" s="18">
        <f>IFERROR(VLOOKUP(A272,[3]soaBnafar!$A:$G,6,FALSE),0)</f>
        <v>0</v>
      </c>
      <c r="Q272" s="18">
        <f>IFERROR(VLOOKUP(A272,[3]soaBnafar!$A:$G,7,FALSE),0)</f>
        <v>0</v>
      </c>
      <c r="R272" s="18">
        <f>IFERROR(VLOOKUP(A272,[3]soaBnafar!$A:$H,8,FALSE),0)</f>
        <v>0</v>
      </c>
      <c r="S272" s="18">
        <f>IFERROR(VLOOKUP(A272,[3]soaBnafar!$A:$I,9,FALSE),0)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11913990</v>
      </c>
      <c r="F273" s="18">
        <f>IFERROR(VLOOKUP(A273,[1]Monitoramento_Base_somente_Said!$A:$J,9,FALSE),0)</f>
        <v>36020</v>
      </c>
      <c r="G273" s="18">
        <f>IFERROR(VLOOKUP(A273,[1]Monitoramento_Base_somente_Said!$A:$J,10,FALSE),0)</f>
        <v>7474400</v>
      </c>
      <c r="H273" s="18">
        <f>IFERROR(VLOOKUP(A273,[2]ws2204!$A:$I,4,FALSE),0)</f>
        <v>0</v>
      </c>
      <c r="I273" s="18">
        <f>IFERROR(VLOOKUP(A273,[2]ws2204!$A:$I,5,FALSE),0)</f>
        <v>0</v>
      </c>
      <c r="J273" s="18">
        <f>IFERROR(VLOOKUP(A273,[2]ws2204!$A:$I,6,FALSE),0)</f>
        <v>0</v>
      </c>
      <c r="K273" s="18">
        <f>IFERROR(VLOOKUP(A273,[2]ws2204!$A:$I,7,FALSE),0)</f>
        <v>0</v>
      </c>
      <c r="L273" s="18">
        <f>IFERROR(VLOOKUP(A273,[2]ws2204!$A:$I,8,FALSE),0)</f>
        <v>0</v>
      </c>
      <c r="M273" s="18">
        <f>IFERROR(VLOOKUP(A273,[2]ws2204!$A:$I,9,FALSE),0)</f>
        <v>0</v>
      </c>
      <c r="N273" s="18">
        <f>IFERROR(VLOOKUP(A273,[3]soaBnafar!$A:$G,4,FALSE),0)</f>
        <v>0</v>
      </c>
      <c r="O273" s="18">
        <f>IFERROR(VLOOKUP(A273,[3]soaBnafar!$A:$G,5,FALSE),0)</f>
        <v>0</v>
      </c>
      <c r="P273" s="18">
        <f>IFERROR(VLOOKUP(A273,[3]soaBnafar!$A:$G,6,FALSE),0)</f>
        <v>0</v>
      </c>
      <c r="Q273" s="18">
        <f>IFERROR(VLOOKUP(A273,[3]soaBnafar!$A:$G,7,FALSE),0)</f>
        <v>0</v>
      </c>
      <c r="R273" s="18">
        <f>IFERROR(VLOOKUP(A273,[3]soaBnafar!$A:$H,8,FALSE),0)</f>
        <v>0</v>
      </c>
      <c r="S273" s="18">
        <f>IFERROR(VLOOKUP(A273,[3]soaBnafar!$A:$I,9,FALSE),0)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Sim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707224</v>
      </c>
      <c r="E274" s="18">
        <f>IFERROR(VLOOKUP(A274,[1]Monitoramento_Base_somente_Said!$A:$J,8,FALSE),0)</f>
        <v>35255923</v>
      </c>
      <c r="F274" s="18">
        <f>IFERROR(VLOOKUP(A274,[1]Monitoramento_Base_somente_Said!$A:$J,9,FALSE),0)</f>
        <v>302851</v>
      </c>
      <c r="G274" s="18">
        <f>IFERROR(VLOOKUP(A274,[1]Monitoramento_Base_somente_Said!$A:$J,10,FALSE),0)</f>
        <v>20697843</v>
      </c>
      <c r="H274" s="18">
        <f>IFERROR(VLOOKUP(A274,[2]ws2204!$A:$I,4,FALSE),0)</f>
        <v>0</v>
      </c>
      <c r="I274" s="18">
        <f>IFERROR(VLOOKUP(A274,[2]ws2204!$A:$I,5,FALSE),0)</f>
        <v>0</v>
      </c>
      <c r="J274" s="18">
        <f>IFERROR(VLOOKUP(A274,[2]ws2204!$A:$I,6,FALSE),0)</f>
        <v>0</v>
      </c>
      <c r="K274" s="18">
        <f>IFERROR(VLOOKUP(A274,[2]ws2204!$A:$I,7,FALSE),0)</f>
        <v>0</v>
      </c>
      <c r="L274" s="18">
        <f>IFERROR(VLOOKUP(A274,[2]ws2204!$A:$I,8,FALSE),0)</f>
        <v>0</v>
      </c>
      <c r="M274" s="18">
        <f>IFERROR(VLOOKUP(A274,[2]ws2204!$A:$I,9,FALSE),0)</f>
        <v>0</v>
      </c>
      <c r="N274" s="18">
        <f>IFERROR(VLOOKUP(A274,[3]soaBnafar!$A:$G,4,FALSE),0)</f>
        <v>0</v>
      </c>
      <c r="O274" s="18">
        <f>IFERROR(VLOOKUP(A274,[3]soaBnafar!$A:$G,5,FALSE),0)</f>
        <v>0</v>
      </c>
      <c r="P274" s="18">
        <f>IFERROR(VLOOKUP(A274,[3]soaBnafar!$A:$G,6,FALSE),0)</f>
        <v>0</v>
      </c>
      <c r="Q274" s="18">
        <f>IFERROR(VLOOKUP(A274,[3]soaBnafar!$A:$G,7,FALSE),0)</f>
        <v>0</v>
      </c>
      <c r="R274" s="18">
        <f>IFERROR(VLOOKUP(A274,[3]soaBnafar!$A:$H,8,FALSE),0)</f>
        <v>0</v>
      </c>
      <c r="S274" s="18">
        <f>IFERROR(VLOOKUP(A274,[3]soaBnafar!$A:$I,9,FALSE),0)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22845960</v>
      </c>
      <c r="H275" s="18">
        <f>IFERROR(VLOOKUP(A275,[2]ws2204!$A:$I,4,FALSE),0)</f>
        <v>0</v>
      </c>
      <c r="I275" s="18">
        <f>IFERROR(VLOOKUP(A275,[2]ws2204!$A:$I,5,FALSE),0)</f>
        <v>0</v>
      </c>
      <c r="J275" s="18">
        <f>IFERROR(VLOOKUP(A275,[2]ws2204!$A:$I,6,FALSE),0)</f>
        <v>0</v>
      </c>
      <c r="K275" s="18">
        <f>IFERROR(VLOOKUP(A275,[2]ws2204!$A:$I,7,FALSE),0)</f>
        <v>0</v>
      </c>
      <c r="L275" s="18">
        <f>IFERROR(VLOOKUP(A275,[2]ws2204!$A:$I,8,FALSE),0)</f>
        <v>0</v>
      </c>
      <c r="M275" s="18">
        <f>IFERROR(VLOOKUP(A275,[2]ws2204!$A:$I,9,FALSE),0)</f>
        <v>0</v>
      </c>
      <c r="N275" s="18">
        <f>IFERROR(VLOOKUP(A275,[3]soaBnafar!$A:$G,4,FALSE),0)</f>
        <v>0</v>
      </c>
      <c r="O275" s="18">
        <f>IFERROR(VLOOKUP(A275,[3]soaBnafar!$A:$G,5,FALSE),0)</f>
        <v>0</v>
      </c>
      <c r="P275" s="18">
        <f>IFERROR(VLOOKUP(A275,[3]soaBnafar!$A:$G,6,FALSE),0)</f>
        <v>0</v>
      </c>
      <c r="Q275" s="18">
        <f>IFERROR(VLOOKUP(A275,[3]soaBnafar!$A:$G,7,FALSE),0)</f>
        <v>0</v>
      </c>
      <c r="R275" s="18">
        <f>IFERROR(VLOOKUP(A275,[3]soaBnafar!$A:$H,8,FALSE),0)</f>
        <v>0</v>
      </c>
      <c r="S275" s="18">
        <f>IFERROR(VLOOKUP(A275,[3]soaBnafar!$A:$I,9,FALSE),0)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1089570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726380</v>
      </c>
      <c r="H276" s="18">
        <f>IFERROR(VLOOKUP(A276,[2]ws2204!$A:$I,4,FALSE),0)</f>
        <v>0</v>
      </c>
      <c r="I276" s="18">
        <f>IFERROR(VLOOKUP(A276,[2]ws2204!$A:$I,5,FALSE),0)</f>
        <v>0</v>
      </c>
      <c r="J276" s="18">
        <f>IFERROR(VLOOKUP(A276,[2]ws2204!$A:$I,6,FALSE),0)</f>
        <v>0</v>
      </c>
      <c r="K276" s="18">
        <f>IFERROR(VLOOKUP(A276,[2]ws2204!$A:$I,7,FALSE),0)</f>
        <v>0</v>
      </c>
      <c r="L276" s="18">
        <f>IFERROR(VLOOKUP(A276,[2]ws2204!$A:$I,8,FALSE),0)</f>
        <v>0</v>
      </c>
      <c r="M276" s="18">
        <f>IFERROR(VLOOKUP(A276,[2]ws2204!$A:$I,9,FALSE),0)</f>
        <v>0</v>
      </c>
      <c r="N276" s="18">
        <f>IFERROR(VLOOKUP(A276,[3]soaBnafar!$A:$G,4,FALSE),0)</f>
        <v>0</v>
      </c>
      <c r="O276" s="18">
        <f>IFERROR(VLOOKUP(A276,[3]soaBnafar!$A:$G,5,FALSE),0)</f>
        <v>0</v>
      </c>
      <c r="P276" s="18">
        <f>IFERROR(VLOOKUP(A276,[3]soaBnafar!$A:$G,6,FALSE),0)</f>
        <v>0</v>
      </c>
      <c r="Q276" s="18">
        <f>IFERROR(VLOOKUP(A276,[3]soaBnafar!$A:$G,7,FALSE),0)</f>
        <v>0</v>
      </c>
      <c r="R276" s="18">
        <f>IFERROR(VLOOKUP(A276,[3]soaBnafar!$A:$H,8,FALSE),0)</f>
        <v>0</v>
      </c>
      <c r="S276" s="18">
        <f>IFERROR(VLOOKUP(A276,[3]soaBnafar!$A:$I,9,FALSE),0)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75534689</v>
      </c>
      <c r="F277" s="18">
        <f>IFERROR(VLOOKUP(A277,[1]Monitoramento_Base_somente_Said!$A:$J,9,FALSE),0)</f>
        <v>49820</v>
      </c>
      <c r="G277" s="18">
        <f>IFERROR(VLOOKUP(A277,[1]Monitoramento_Base_somente_Said!$A:$J,10,FALSE),0)</f>
        <v>50348269</v>
      </c>
      <c r="H277" s="18">
        <f>IFERROR(VLOOKUP(A277,[2]ws2204!$A:$I,4,FALSE),0)</f>
        <v>0</v>
      </c>
      <c r="I277" s="18">
        <f>IFERROR(VLOOKUP(A277,[2]ws2204!$A:$I,5,FALSE),0)</f>
        <v>0</v>
      </c>
      <c r="J277" s="18">
        <f>IFERROR(VLOOKUP(A277,[2]ws2204!$A:$I,6,FALSE),0)</f>
        <v>0</v>
      </c>
      <c r="K277" s="18">
        <f>IFERROR(VLOOKUP(A277,[2]ws2204!$A:$I,7,FALSE),0)</f>
        <v>0</v>
      </c>
      <c r="L277" s="18">
        <f>IFERROR(VLOOKUP(A277,[2]ws2204!$A:$I,8,FALSE),0)</f>
        <v>0</v>
      </c>
      <c r="M277" s="18">
        <f>IFERROR(VLOOKUP(A277,[2]ws2204!$A:$I,9,FALSE),0)</f>
        <v>0</v>
      </c>
      <c r="N277" s="18">
        <f>IFERROR(VLOOKUP(A277,[3]soaBnafar!$A:$G,4,FALSE),0)</f>
        <v>0</v>
      </c>
      <c r="O277" s="18">
        <f>IFERROR(VLOOKUP(A277,[3]soaBnafar!$A:$G,5,FALSE),0)</f>
        <v>0</v>
      </c>
      <c r="P277" s="18">
        <f>IFERROR(VLOOKUP(A277,[3]soaBnafar!$A:$G,6,FALSE),0)</f>
        <v>0</v>
      </c>
      <c r="Q277" s="18">
        <f>IFERROR(VLOOKUP(A277,[3]soaBnafar!$A:$G,7,FALSE),0)</f>
        <v>0</v>
      </c>
      <c r="R277" s="18">
        <f>IFERROR(VLOOKUP(A277,[3]soaBnafar!$A:$H,8,FALSE),0)</f>
        <v>0</v>
      </c>
      <c r="S277" s="18">
        <f>IFERROR(VLOOKUP(A277,[3]soaBnafar!$A:$I,9,FALSE),0)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Sim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114770</v>
      </c>
      <c r="E278" s="18">
        <f>IFERROR(VLOOKUP(A278,[1]Monitoramento_Base_somente_Said!$A:$J,8,FALSE),0)</f>
        <v>11945706</v>
      </c>
      <c r="F278" s="18">
        <f>IFERROR(VLOOKUP(A278,[1]Monitoramento_Base_somente_Said!$A:$J,9,FALSE),0)</f>
        <v>3000</v>
      </c>
      <c r="G278" s="18">
        <f>IFERROR(VLOOKUP(A278,[1]Monitoramento_Base_somente_Said!$A:$J,10,FALSE),0)</f>
        <v>8915890</v>
      </c>
      <c r="H278" s="18">
        <f>IFERROR(VLOOKUP(A278,[2]ws2204!$A:$I,4,FALSE),0)</f>
        <v>0</v>
      </c>
      <c r="I278" s="18">
        <f>IFERROR(VLOOKUP(A278,[2]ws2204!$A:$I,5,FALSE),0)</f>
        <v>0</v>
      </c>
      <c r="J278" s="18">
        <f>IFERROR(VLOOKUP(A278,[2]ws2204!$A:$I,6,FALSE),0)</f>
        <v>0</v>
      </c>
      <c r="K278" s="18">
        <f>IFERROR(VLOOKUP(A278,[2]ws2204!$A:$I,7,FALSE),0)</f>
        <v>0</v>
      </c>
      <c r="L278" s="18">
        <f>IFERROR(VLOOKUP(A278,[2]ws2204!$A:$I,8,FALSE),0)</f>
        <v>0</v>
      </c>
      <c r="M278" s="18">
        <f>IFERROR(VLOOKUP(A278,[2]ws2204!$A:$I,9,FALSE),0)</f>
        <v>0</v>
      </c>
      <c r="N278" s="18">
        <f>IFERROR(VLOOKUP(A278,[3]soaBnafar!$A:$G,4,FALSE),0)</f>
        <v>0</v>
      </c>
      <c r="O278" s="18">
        <f>IFERROR(VLOOKUP(A278,[3]soaBnafar!$A:$G,5,FALSE),0)</f>
        <v>0</v>
      </c>
      <c r="P278" s="18">
        <f>IFERROR(VLOOKUP(A278,[3]soaBnafar!$A:$G,6,FALSE),0)</f>
        <v>0</v>
      </c>
      <c r="Q278" s="18">
        <f>IFERROR(VLOOKUP(A278,[3]soaBnafar!$A:$G,7,FALSE),0)</f>
        <v>0</v>
      </c>
      <c r="R278" s="18">
        <f>IFERROR(VLOOKUP(A278,[3]soaBnafar!$A:$H,8,FALSE),0)</f>
        <v>0</v>
      </c>
      <c r="S278" s="18">
        <f>IFERROR(VLOOKUP(A278,[3]soaBnafar!$A:$I,9,FALSE),0)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IFERROR(VLOOKUP(A279,[2]ws2204!$A:$I,4,FALSE),0)</f>
        <v>0</v>
      </c>
      <c r="I279" s="18">
        <f>IFERROR(VLOOKUP(A279,[2]ws2204!$A:$I,5,FALSE),0)</f>
        <v>0</v>
      </c>
      <c r="J279" s="18">
        <f>IFERROR(VLOOKUP(A279,[2]ws2204!$A:$I,6,FALSE),0)</f>
        <v>0</v>
      </c>
      <c r="K279" s="18">
        <f>IFERROR(VLOOKUP(A279,[2]ws2204!$A:$I,7,FALSE),0)</f>
        <v>0</v>
      </c>
      <c r="L279" s="18">
        <f>IFERROR(VLOOKUP(A279,[2]ws2204!$A:$I,8,FALSE),0)</f>
        <v>0</v>
      </c>
      <c r="M279" s="18">
        <f>IFERROR(VLOOKUP(A279,[2]ws2204!$A:$I,9,FALSE),0)</f>
        <v>0</v>
      </c>
      <c r="N279" s="18">
        <f>IFERROR(VLOOKUP(A279,[3]soaBnafar!$A:$G,4,FALSE),0)</f>
        <v>0</v>
      </c>
      <c r="O279" s="18">
        <f>IFERROR(VLOOKUP(A279,[3]soaBnafar!$A:$G,5,FALSE),0)</f>
        <v>0</v>
      </c>
      <c r="P279" s="18">
        <f>IFERROR(VLOOKUP(A279,[3]soaBnafar!$A:$G,6,FALSE),0)</f>
        <v>0</v>
      </c>
      <c r="Q279" s="18">
        <f>IFERROR(VLOOKUP(A279,[3]soaBnafar!$A:$G,7,FALSE),0)</f>
        <v>0</v>
      </c>
      <c r="R279" s="18">
        <f>IFERROR(VLOOKUP(A279,[3]soaBnafar!$A:$H,8,FALSE),0)</f>
        <v>0</v>
      </c>
      <c r="S279" s="18">
        <f>IFERROR(VLOOKUP(A279,[3]soaBnafar!$A:$I,9,FALSE),0)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IFERROR(VLOOKUP(A280,[2]ws2204!$A:$I,4,FALSE),0)</f>
        <v>0</v>
      </c>
      <c r="I280" s="18">
        <f>IFERROR(VLOOKUP(A280,[2]ws2204!$A:$I,5,FALSE),0)</f>
        <v>0</v>
      </c>
      <c r="J280" s="18">
        <f>IFERROR(VLOOKUP(A280,[2]ws2204!$A:$I,6,FALSE),0)</f>
        <v>0</v>
      </c>
      <c r="K280" s="18">
        <f>IFERROR(VLOOKUP(A280,[2]ws2204!$A:$I,7,FALSE),0)</f>
        <v>0</v>
      </c>
      <c r="L280" s="18">
        <f>IFERROR(VLOOKUP(A280,[2]ws2204!$A:$I,8,FALSE),0)</f>
        <v>0</v>
      </c>
      <c r="M280" s="18">
        <f>IFERROR(VLOOKUP(A280,[2]ws2204!$A:$I,9,FALSE),0)</f>
        <v>0</v>
      </c>
      <c r="N280" s="18">
        <f>IFERROR(VLOOKUP(A280,[3]soaBnafar!$A:$G,4,FALSE),0)</f>
        <v>0</v>
      </c>
      <c r="O280" s="18">
        <f>IFERROR(VLOOKUP(A280,[3]soaBnafar!$A:$G,5,FALSE),0)</f>
        <v>0</v>
      </c>
      <c r="P280" s="18">
        <f>IFERROR(VLOOKUP(A280,[3]soaBnafar!$A:$G,6,FALSE),0)</f>
        <v>0</v>
      </c>
      <c r="Q280" s="18">
        <f>IFERROR(VLOOKUP(A280,[3]soaBnafar!$A:$G,7,FALSE),0)</f>
        <v>0</v>
      </c>
      <c r="R280" s="18">
        <f>IFERROR(VLOOKUP(A280,[3]soaBnafar!$A:$H,8,FALSE),0)</f>
        <v>0</v>
      </c>
      <c r="S280" s="18">
        <f>IFERROR(VLOOKUP(A280,[3]soaBnafar!$A:$I,9,FALSE),0)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390888</v>
      </c>
      <c r="E281" s="18">
        <f>IFERROR(VLOOKUP(A281,[1]Monitoramento_Base_somente_Said!$A:$J,8,FALSE),0)</f>
        <v>55543087</v>
      </c>
      <c r="F281" s="18">
        <f>IFERROR(VLOOKUP(A281,[1]Monitoramento_Base_somente_Said!$A:$J,9,FALSE),0)</f>
        <v>257530</v>
      </c>
      <c r="G281" s="18">
        <f>IFERROR(VLOOKUP(A281,[1]Monitoramento_Base_somente_Said!$A:$J,10,FALSE),0)</f>
        <v>32430681</v>
      </c>
      <c r="H281" s="18">
        <f>IFERROR(VLOOKUP(A281,[2]ws2204!$A:$I,4,FALSE),0)</f>
        <v>0</v>
      </c>
      <c r="I281" s="18">
        <f>IFERROR(VLOOKUP(A281,[2]ws2204!$A:$I,5,FALSE),0)</f>
        <v>0</v>
      </c>
      <c r="J281" s="18">
        <f>IFERROR(VLOOKUP(A281,[2]ws2204!$A:$I,6,FALSE),0)</f>
        <v>0</v>
      </c>
      <c r="K281" s="18">
        <f>IFERROR(VLOOKUP(A281,[2]ws2204!$A:$I,7,FALSE),0)</f>
        <v>0</v>
      </c>
      <c r="L281" s="18">
        <f>IFERROR(VLOOKUP(A281,[2]ws2204!$A:$I,8,FALSE),0)</f>
        <v>0</v>
      </c>
      <c r="M281" s="18">
        <f>IFERROR(VLOOKUP(A281,[2]ws2204!$A:$I,9,FALSE),0)</f>
        <v>0</v>
      </c>
      <c r="N281" s="18">
        <f>IFERROR(VLOOKUP(A281,[3]soaBnafar!$A:$G,4,FALSE),0)</f>
        <v>0</v>
      </c>
      <c r="O281" s="18">
        <f>IFERROR(VLOOKUP(A281,[3]soaBnafar!$A:$G,5,FALSE),0)</f>
        <v>0</v>
      </c>
      <c r="P281" s="18">
        <f>IFERROR(VLOOKUP(A281,[3]soaBnafar!$A:$G,6,FALSE),0)</f>
        <v>0</v>
      </c>
      <c r="Q281" s="18">
        <f>IFERROR(VLOOKUP(A281,[3]soaBnafar!$A:$G,7,FALSE),0)</f>
        <v>0</v>
      </c>
      <c r="R281" s="18">
        <f>IFERROR(VLOOKUP(A281,[3]soaBnafar!$A:$H,8,FALSE),0)</f>
        <v>0</v>
      </c>
      <c r="S281" s="18">
        <f>IFERROR(VLOOKUP(A281,[3]soaBnafar!$A:$I,9,FALSE),0)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IFERROR(VLOOKUP(A282,[2]ws2204!$A:$I,4,FALSE),0)</f>
        <v>0</v>
      </c>
      <c r="I282" s="18">
        <f>IFERROR(VLOOKUP(A282,[2]ws2204!$A:$I,5,FALSE),0)</f>
        <v>866755</v>
      </c>
      <c r="J282" s="18">
        <f>IFERROR(VLOOKUP(A282,[2]ws2204!$A:$I,6,FALSE),0)</f>
        <v>0</v>
      </c>
      <c r="K282" s="18">
        <f>IFERROR(VLOOKUP(A282,[2]ws2204!$A:$I,7,FALSE),0)</f>
        <v>0</v>
      </c>
      <c r="L282" s="18">
        <f>IFERROR(VLOOKUP(A282,[2]ws2204!$A:$I,8,FALSE),0)</f>
        <v>0</v>
      </c>
      <c r="M282" s="18">
        <f>IFERROR(VLOOKUP(A282,[2]ws2204!$A:$I,9,FALSE),0)</f>
        <v>0</v>
      </c>
      <c r="N282" s="18">
        <f>IFERROR(VLOOKUP(A282,[3]soaBnafar!$A:$G,4,FALSE),0)</f>
        <v>0</v>
      </c>
      <c r="O282" s="18">
        <f>IFERROR(VLOOKUP(A282,[3]soaBnafar!$A:$G,5,FALSE),0)</f>
        <v>0</v>
      </c>
      <c r="P282" s="18">
        <f>IFERROR(VLOOKUP(A282,[3]soaBnafar!$A:$G,6,FALSE),0)</f>
        <v>0</v>
      </c>
      <c r="Q282" s="18">
        <f>IFERROR(VLOOKUP(A282,[3]soaBnafar!$A:$G,7,FALSE),0)</f>
        <v>1740311</v>
      </c>
      <c r="R282" s="18">
        <f>IFERROR(VLOOKUP(A282,[3]soaBnafar!$A:$H,8,FALSE),0)</f>
        <v>0</v>
      </c>
      <c r="S282" s="18">
        <f>IFERROR(VLOOKUP(A282,[3]soaBnafar!$A:$I,9,FALSE),0)</f>
        <v>13505482</v>
      </c>
      <c r="T282" s="18" t="str">
        <f t="shared" si="25"/>
        <v>Não</v>
      </c>
      <c r="U282" s="18" t="str">
        <f t="shared" si="26"/>
        <v>Sim</v>
      </c>
      <c r="V282" s="18" t="str">
        <f t="shared" si="27"/>
        <v>Não</v>
      </c>
      <c r="W282" s="18" t="str">
        <f t="shared" si="28"/>
        <v>Sim</v>
      </c>
      <c r="X282" s="18" t="str">
        <f t="shared" si="29"/>
        <v>Não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9345140</v>
      </c>
      <c r="H283" s="18">
        <f>IFERROR(VLOOKUP(A283,[2]ws2204!$A:$I,4,FALSE),0)</f>
        <v>0</v>
      </c>
      <c r="I283" s="18">
        <f>IFERROR(VLOOKUP(A283,[2]ws2204!$A:$I,5,FALSE),0)</f>
        <v>0</v>
      </c>
      <c r="J283" s="18">
        <f>IFERROR(VLOOKUP(A283,[2]ws2204!$A:$I,6,FALSE),0)</f>
        <v>0</v>
      </c>
      <c r="K283" s="18">
        <f>IFERROR(VLOOKUP(A283,[2]ws2204!$A:$I,7,FALSE),0)</f>
        <v>0</v>
      </c>
      <c r="L283" s="18">
        <f>IFERROR(VLOOKUP(A283,[2]ws2204!$A:$I,8,FALSE),0)</f>
        <v>0</v>
      </c>
      <c r="M283" s="18">
        <f>IFERROR(VLOOKUP(A283,[2]ws2204!$A:$I,9,FALSE),0)</f>
        <v>0</v>
      </c>
      <c r="N283" s="18">
        <f>IFERROR(VLOOKUP(A283,[3]soaBnafar!$A:$G,4,FALSE),0)</f>
        <v>0</v>
      </c>
      <c r="O283" s="18">
        <f>IFERROR(VLOOKUP(A283,[3]soaBnafar!$A:$G,5,FALSE),0)</f>
        <v>0</v>
      </c>
      <c r="P283" s="18">
        <f>IFERROR(VLOOKUP(A283,[3]soaBnafar!$A:$G,6,FALSE),0)</f>
        <v>0</v>
      </c>
      <c r="Q283" s="18">
        <f>IFERROR(VLOOKUP(A283,[3]soaBnafar!$A:$G,7,FALSE),0)</f>
        <v>0</v>
      </c>
      <c r="R283" s="18">
        <f>IFERROR(VLOOKUP(A283,[3]soaBnafar!$A:$H,8,FALSE),0)</f>
        <v>0</v>
      </c>
      <c r="S283" s="18">
        <f>IFERROR(VLOOKUP(A283,[3]soaBnafar!$A:$I,9,FALSE),0)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40450</v>
      </c>
      <c r="E284" s="18">
        <f>IFERROR(VLOOKUP(A284,[1]Monitoramento_Base_somente_Said!$A:$J,8,FALSE),0)</f>
        <v>32244523</v>
      </c>
      <c r="F284" s="18">
        <f>IFERROR(VLOOKUP(A284,[1]Monitoramento_Base_somente_Said!$A:$J,9,FALSE),0)</f>
        <v>17396</v>
      </c>
      <c r="G284" s="18">
        <f>IFERROR(VLOOKUP(A284,[1]Monitoramento_Base_somente_Said!$A:$J,10,FALSE),0)</f>
        <v>21571923</v>
      </c>
      <c r="H284" s="18">
        <f>IFERROR(VLOOKUP(A284,[2]ws2204!$A:$I,4,FALSE),0)</f>
        <v>0</v>
      </c>
      <c r="I284" s="18">
        <f>IFERROR(VLOOKUP(A284,[2]ws2204!$A:$I,5,FALSE),0)</f>
        <v>0</v>
      </c>
      <c r="J284" s="18">
        <f>IFERROR(VLOOKUP(A284,[2]ws2204!$A:$I,6,FALSE),0)</f>
        <v>0</v>
      </c>
      <c r="K284" s="18">
        <f>IFERROR(VLOOKUP(A284,[2]ws2204!$A:$I,7,FALSE),0)</f>
        <v>0</v>
      </c>
      <c r="L284" s="18">
        <f>IFERROR(VLOOKUP(A284,[2]ws2204!$A:$I,8,FALSE),0)</f>
        <v>0</v>
      </c>
      <c r="M284" s="18">
        <f>IFERROR(VLOOKUP(A284,[2]ws2204!$A:$I,9,FALSE),0)</f>
        <v>0</v>
      </c>
      <c r="N284" s="18">
        <f>IFERROR(VLOOKUP(A284,[3]soaBnafar!$A:$G,4,FALSE),0)</f>
        <v>0</v>
      </c>
      <c r="O284" s="18">
        <f>IFERROR(VLOOKUP(A284,[3]soaBnafar!$A:$G,5,FALSE),0)</f>
        <v>0</v>
      </c>
      <c r="P284" s="18">
        <f>IFERROR(VLOOKUP(A284,[3]soaBnafar!$A:$G,6,FALSE),0)</f>
        <v>0</v>
      </c>
      <c r="Q284" s="18">
        <f>IFERROR(VLOOKUP(A284,[3]soaBnafar!$A:$G,7,FALSE),0)</f>
        <v>0</v>
      </c>
      <c r="R284" s="18">
        <f>IFERROR(VLOOKUP(A284,[3]soaBnafar!$A:$H,8,FALSE),0)</f>
        <v>0</v>
      </c>
      <c r="S284" s="18">
        <f>IFERROR(VLOOKUP(A284,[3]soaBnafar!$A:$I,9,FALSE),0)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347380</v>
      </c>
      <c r="E285" s="18">
        <f>IFERROR(VLOOKUP(A285,[1]Monitoramento_Base_somente_Said!$A:$J,8,FALSE),0)</f>
        <v>21921839</v>
      </c>
      <c r="F285" s="18">
        <f>IFERROR(VLOOKUP(A285,[1]Monitoramento_Base_somente_Said!$A:$J,9,FALSE),0)</f>
        <v>122381</v>
      </c>
      <c r="G285" s="18">
        <f>IFERROR(VLOOKUP(A285,[1]Monitoramento_Base_somente_Said!$A:$J,10,FALSE),0)</f>
        <v>13583991</v>
      </c>
      <c r="H285" s="18">
        <f>IFERROR(VLOOKUP(A285,[2]ws2204!$A:$I,4,FALSE),0)</f>
        <v>0</v>
      </c>
      <c r="I285" s="18">
        <f>IFERROR(VLOOKUP(A285,[2]ws2204!$A:$I,5,FALSE),0)</f>
        <v>0</v>
      </c>
      <c r="J285" s="18">
        <f>IFERROR(VLOOKUP(A285,[2]ws2204!$A:$I,6,FALSE),0)</f>
        <v>0</v>
      </c>
      <c r="K285" s="18">
        <f>IFERROR(VLOOKUP(A285,[2]ws2204!$A:$I,7,FALSE),0)</f>
        <v>0</v>
      </c>
      <c r="L285" s="18">
        <f>IFERROR(VLOOKUP(A285,[2]ws2204!$A:$I,8,FALSE),0)</f>
        <v>0</v>
      </c>
      <c r="M285" s="18">
        <f>IFERROR(VLOOKUP(A285,[2]ws2204!$A:$I,9,FALSE),0)</f>
        <v>0</v>
      </c>
      <c r="N285" s="18">
        <f>IFERROR(VLOOKUP(A285,[3]soaBnafar!$A:$G,4,FALSE),0)</f>
        <v>0</v>
      </c>
      <c r="O285" s="18">
        <f>IFERROR(VLOOKUP(A285,[3]soaBnafar!$A:$G,5,FALSE),0)</f>
        <v>0</v>
      </c>
      <c r="P285" s="18">
        <f>IFERROR(VLOOKUP(A285,[3]soaBnafar!$A:$G,6,FALSE),0)</f>
        <v>0</v>
      </c>
      <c r="Q285" s="18">
        <f>IFERROR(VLOOKUP(A285,[3]soaBnafar!$A:$G,7,FALSE),0)</f>
        <v>0</v>
      </c>
      <c r="R285" s="18">
        <f>IFERROR(VLOOKUP(A285,[3]soaBnafar!$A:$H,8,FALSE),0)</f>
        <v>0</v>
      </c>
      <c r="S285" s="18">
        <f>IFERROR(VLOOKUP(A285,[3]soaBnafar!$A:$I,9,FALSE),0)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1346444</v>
      </c>
      <c r="F286" s="18">
        <f>IFERROR(VLOOKUP(A286,[1]Monitoramento_Base_somente_Said!$A:$J,9,FALSE),0)</f>
        <v>810</v>
      </c>
      <c r="G286" s="18">
        <f>IFERROR(VLOOKUP(A286,[1]Monitoramento_Base_somente_Said!$A:$J,10,FALSE),0)</f>
        <v>1070178</v>
      </c>
      <c r="H286" s="18">
        <f>IFERROR(VLOOKUP(A286,[2]ws2204!$A:$I,4,FALSE),0)</f>
        <v>0</v>
      </c>
      <c r="I286" s="18">
        <f>IFERROR(VLOOKUP(A286,[2]ws2204!$A:$I,5,FALSE),0)</f>
        <v>0</v>
      </c>
      <c r="J286" s="18">
        <f>IFERROR(VLOOKUP(A286,[2]ws2204!$A:$I,6,FALSE),0)</f>
        <v>0</v>
      </c>
      <c r="K286" s="18">
        <f>IFERROR(VLOOKUP(A286,[2]ws2204!$A:$I,7,FALSE),0)</f>
        <v>0</v>
      </c>
      <c r="L286" s="18">
        <f>IFERROR(VLOOKUP(A286,[2]ws2204!$A:$I,8,FALSE),0)</f>
        <v>0</v>
      </c>
      <c r="M286" s="18">
        <f>IFERROR(VLOOKUP(A286,[2]ws2204!$A:$I,9,FALSE),0)</f>
        <v>0</v>
      </c>
      <c r="N286" s="18">
        <f>IFERROR(VLOOKUP(A286,[3]soaBnafar!$A:$G,4,FALSE),0)</f>
        <v>0</v>
      </c>
      <c r="O286" s="18">
        <f>IFERROR(VLOOKUP(A286,[3]soaBnafar!$A:$G,5,FALSE),0)</f>
        <v>0</v>
      </c>
      <c r="P286" s="18">
        <f>IFERROR(VLOOKUP(A286,[3]soaBnafar!$A:$G,6,FALSE),0)</f>
        <v>0</v>
      </c>
      <c r="Q286" s="18">
        <f>IFERROR(VLOOKUP(A286,[3]soaBnafar!$A:$G,7,FALSE),0)</f>
        <v>0</v>
      </c>
      <c r="R286" s="18">
        <f>IFERROR(VLOOKUP(A286,[3]soaBnafar!$A:$H,8,FALSE),0)</f>
        <v>0</v>
      </c>
      <c r="S286" s="18">
        <f>IFERROR(VLOOKUP(A286,[3]soaBnafar!$A:$I,9,FALSE),0)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87821520</v>
      </c>
      <c r="H287" s="18">
        <f>IFERROR(VLOOKUP(A287,[2]ws2204!$A:$I,4,FALSE),0)</f>
        <v>0</v>
      </c>
      <c r="I287" s="18">
        <f>IFERROR(VLOOKUP(A287,[2]ws2204!$A:$I,5,FALSE),0)</f>
        <v>0</v>
      </c>
      <c r="J287" s="18">
        <f>IFERROR(VLOOKUP(A287,[2]ws2204!$A:$I,6,FALSE),0)</f>
        <v>0</v>
      </c>
      <c r="K287" s="18">
        <f>IFERROR(VLOOKUP(A287,[2]ws2204!$A:$I,7,FALSE),0)</f>
        <v>0</v>
      </c>
      <c r="L287" s="18">
        <f>IFERROR(VLOOKUP(A287,[2]ws2204!$A:$I,8,FALSE),0)</f>
        <v>0</v>
      </c>
      <c r="M287" s="18">
        <f>IFERROR(VLOOKUP(A287,[2]ws2204!$A:$I,9,FALSE),0)</f>
        <v>0</v>
      </c>
      <c r="N287" s="18">
        <f>IFERROR(VLOOKUP(A287,[3]soaBnafar!$A:$G,4,FALSE),0)</f>
        <v>0</v>
      </c>
      <c r="O287" s="18">
        <f>IFERROR(VLOOKUP(A287,[3]soaBnafar!$A:$G,5,FALSE),0)</f>
        <v>0</v>
      </c>
      <c r="P287" s="18">
        <f>IFERROR(VLOOKUP(A287,[3]soaBnafar!$A:$G,6,FALSE),0)</f>
        <v>0</v>
      </c>
      <c r="Q287" s="18">
        <f>IFERROR(VLOOKUP(A287,[3]soaBnafar!$A:$G,7,FALSE),0)</f>
        <v>0</v>
      </c>
      <c r="R287" s="18">
        <f>IFERROR(VLOOKUP(A287,[3]soaBnafar!$A:$H,8,FALSE),0)</f>
        <v>0</v>
      </c>
      <c r="S287" s="18">
        <f>IFERROR(VLOOKUP(A287,[3]soaBnafar!$A:$I,9,FALSE),0)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39181890</v>
      </c>
      <c r="F288" s="18">
        <f>IFERROR(VLOOKUP(A288,[1]Monitoramento_Base_somente_Said!$A:$J,9,FALSE),0)</f>
        <v>13066</v>
      </c>
      <c r="G288" s="18">
        <f>IFERROR(VLOOKUP(A288,[1]Monitoramento_Base_somente_Said!$A:$J,10,FALSE),0)</f>
        <v>27013376</v>
      </c>
      <c r="H288" s="18">
        <f>IFERROR(VLOOKUP(A288,[2]ws2204!$A:$I,4,FALSE),0)</f>
        <v>0</v>
      </c>
      <c r="I288" s="18">
        <f>IFERROR(VLOOKUP(A288,[2]ws2204!$A:$I,5,FALSE),0)</f>
        <v>0</v>
      </c>
      <c r="J288" s="18">
        <f>IFERROR(VLOOKUP(A288,[2]ws2204!$A:$I,6,FALSE),0)</f>
        <v>0</v>
      </c>
      <c r="K288" s="18">
        <f>IFERROR(VLOOKUP(A288,[2]ws2204!$A:$I,7,FALSE),0)</f>
        <v>0</v>
      </c>
      <c r="L288" s="18">
        <f>IFERROR(VLOOKUP(A288,[2]ws2204!$A:$I,8,FALSE),0)</f>
        <v>0</v>
      </c>
      <c r="M288" s="18">
        <f>IFERROR(VLOOKUP(A288,[2]ws2204!$A:$I,9,FALSE),0)</f>
        <v>0</v>
      </c>
      <c r="N288" s="18">
        <f>IFERROR(VLOOKUP(A288,[3]soaBnafar!$A:$G,4,FALSE),0)</f>
        <v>0</v>
      </c>
      <c r="O288" s="18">
        <f>IFERROR(VLOOKUP(A288,[3]soaBnafar!$A:$G,5,FALSE),0)</f>
        <v>0</v>
      </c>
      <c r="P288" s="18">
        <f>IFERROR(VLOOKUP(A288,[3]soaBnafar!$A:$G,6,FALSE),0)</f>
        <v>0</v>
      </c>
      <c r="Q288" s="18">
        <f>IFERROR(VLOOKUP(A288,[3]soaBnafar!$A:$G,7,FALSE),0)</f>
        <v>0</v>
      </c>
      <c r="R288" s="18">
        <f>IFERROR(VLOOKUP(A288,[3]soaBnafar!$A:$H,8,FALSE),0)</f>
        <v>0</v>
      </c>
      <c r="S288" s="18">
        <f>IFERROR(VLOOKUP(A288,[3]soaBnafar!$A:$I,9,FALSE),0)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Sim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400</v>
      </c>
      <c r="E289" s="18">
        <f>IFERROR(VLOOKUP(A289,[1]Monitoramento_Base_somente_Said!$A:$J,8,FALSE),0)</f>
        <v>65874969</v>
      </c>
      <c r="F289" s="18">
        <f>IFERROR(VLOOKUP(A289,[1]Monitoramento_Base_somente_Said!$A:$J,9,FALSE),0)</f>
        <v>177830</v>
      </c>
      <c r="G289" s="18">
        <f>IFERROR(VLOOKUP(A289,[1]Monitoramento_Base_somente_Said!$A:$J,10,FALSE),0)</f>
        <v>45898719</v>
      </c>
      <c r="H289" s="18">
        <f>IFERROR(VLOOKUP(A289,[2]ws2204!$A:$I,4,FALSE),0)</f>
        <v>0</v>
      </c>
      <c r="I289" s="18">
        <f>IFERROR(VLOOKUP(A289,[2]ws2204!$A:$I,5,FALSE),0)</f>
        <v>0</v>
      </c>
      <c r="J289" s="18">
        <f>IFERROR(VLOOKUP(A289,[2]ws2204!$A:$I,6,FALSE),0)</f>
        <v>0</v>
      </c>
      <c r="K289" s="18">
        <f>IFERROR(VLOOKUP(A289,[2]ws2204!$A:$I,7,FALSE),0)</f>
        <v>0</v>
      </c>
      <c r="L289" s="18">
        <f>IFERROR(VLOOKUP(A289,[2]ws2204!$A:$I,8,FALSE),0)</f>
        <v>0</v>
      </c>
      <c r="M289" s="18">
        <f>IFERROR(VLOOKUP(A289,[2]ws2204!$A:$I,9,FALSE),0)</f>
        <v>0</v>
      </c>
      <c r="N289" s="18">
        <f>IFERROR(VLOOKUP(A289,[3]soaBnafar!$A:$G,4,FALSE),0)</f>
        <v>0</v>
      </c>
      <c r="O289" s="18">
        <f>IFERROR(VLOOKUP(A289,[3]soaBnafar!$A:$G,5,FALSE),0)</f>
        <v>0</v>
      </c>
      <c r="P289" s="18">
        <f>IFERROR(VLOOKUP(A289,[3]soaBnafar!$A:$G,6,FALSE),0)</f>
        <v>0</v>
      </c>
      <c r="Q289" s="18">
        <f>IFERROR(VLOOKUP(A289,[3]soaBnafar!$A:$G,7,FALSE),0)</f>
        <v>0</v>
      </c>
      <c r="R289" s="18">
        <f>IFERROR(VLOOKUP(A289,[3]soaBnafar!$A:$H,8,FALSE),0)</f>
        <v>0</v>
      </c>
      <c r="S289" s="18">
        <f>IFERROR(VLOOKUP(A289,[3]soaBnafar!$A:$I,9,FALSE),0)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53000</v>
      </c>
      <c r="E290" s="18">
        <f>IFERROR(VLOOKUP(A290,[1]Monitoramento_Base_somente_Said!$A:$J,8,FALSE),0)</f>
        <v>1037797515</v>
      </c>
      <c r="F290" s="18">
        <f>IFERROR(VLOOKUP(A290,[1]Monitoramento_Base_somente_Said!$A:$J,9,FALSE),0)</f>
        <v>12000</v>
      </c>
      <c r="G290" s="18">
        <f>IFERROR(VLOOKUP(A290,[1]Monitoramento_Base_somente_Said!$A:$J,10,FALSE),0)</f>
        <v>694054815</v>
      </c>
      <c r="H290" s="18">
        <f>IFERROR(VLOOKUP(A290,[2]ws2204!$A:$I,4,FALSE),0)</f>
        <v>0</v>
      </c>
      <c r="I290" s="18">
        <f>IFERROR(VLOOKUP(A290,[2]ws2204!$A:$I,5,FALSE),0)</f>
        <v>0</v>
      </c>
      <c r="J290" s="18">
        <f>IFERROR(VLOOKUP(A290,[2]ws2204!$A:$I,6,FALSE),0)</f>
        <v>0</v>
      </c>
      <c r="K290" s="18">
        <f>IFERROR(VLOOKUP(A290,[2]ws2204!$A:$I,7,FALSE),0)</f>
        <v>0</v>
      </c>
      <c r="L290" s="18">
        <f>IFERROR(VLOOKUP(A290,[2]ws2204!$A:$I,8,FALSE),0)</f>
        <v>0</v>
      </c>
      <c r="M290" s="18">
        <f>IFERROR(VLOOKUP(A290,[2]ws2204!$A:$I,9,FALSE),0)</f>
        <v>0</v>
      </c>
      <c r="N290" s="18">
        <f>IFERROR(VLOOKUP(A290,[3]soaBnafar!$A:$G,4,FALSE),0)</f>
        <v>0</v>
      </c>
      <c r="O290" s="18">
        <f>IFERROR(VLOOKUP(A290,[3]soaBnafar!$A:$G,5,FALSE),0)</f>
        <v>0</v>
      </c>
      <c r="P290" s="18">
        <f>IFERROR(VLOOKUP(A290,[3]soaBnafar!$A:$G,6,FALSE),0)</f>
        <v>0</v>
      </c>
      <c r="Q290" s="18">
        <f>IFERROR(VLOOKUP(A290,[3]soaBnafar!$A:$G,7,FALSE),0)</f>
        <v>0</v>
      </c>
      <c r="R290" s="18">
        <f>IFERROR(VLOOKUP(A290,[3]soaBnafar!$A:$H,8,FALSE),0)</f>
        <v>0</v>
      </c>
      <c r="S290" s="18">
        <f>IFERROR(VLOOKUP(A290,[3]soaBnafar!$A:$I,9,FALSE),0)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83951</v>
      </c>
      <c r="E291" s="18">
        <f>IFERROR(VLOOKUP(A291,[1]Monitoramento_Base_somente_Said!$A:$J,8,FALSE),0)</f>
        <v>145609006</v>
      </c>
      <c r="F291" s="18">
        <f>IFERROR(VLOOKUP(A291,[1]Monitoramento_Base_somente_Said!$A:$J,9,FALSE),0)</f>
        <v>91350</v>
      </c>
      <c r="G291" s="18">
        <f>IFERROR(VLOOKUP(A291,[1]Monitoramento_Base_somente_Said!$A:$J,10,FALSE),0)</f>
        <v>95952624</v>
      </c>
      <c r="H291" s="18">
        <f>IFERROR(VLOOKUP(A291,[2]ws2204!$A:$I,4,FALSE),0)</f>
        <v>0</v>
      </c>
      <c r="I291" s="18">
        <f>IFERROR(VLOOKUP(A291,[2]ws2204!$A:$I,5,FALSE),0)</f>
        <v>0</v>
      </c>
      <c r="J291" s="18">
        <f>IFERROR(VLOOKUP(A291,[2]ws2204!$A:$I,6,FALSE),0)</f>
        <v>0</v>
      </c>
      <c r="K291" s="18">
        <f>IFERROR(VLOOKUP(A291,[2]ws2204!$A:$I,7,FALSE),0)</f>
        <v>0</v>
      </c>
      <c r="L291" s="18">
        <f>IFERROR(VLOOKUP(A291,[2]ws2204!$A:$I,8,FALSE),0)</f>
        <v>0</v>
      </c>
      <c r="M291" s="18">
        <f>IFERROR(VLOOKUP(A291,[2]ws2204!$A:$I,9,FALSE),0)</f>
        <v>0</v>
      </c>
      <c r="N291" s="18">
        <f>IFERROR(VLOOKUP(A291,[3]soaBnafar!$A:$G,4,FALSE),0)</f>
        <v>0</v>
      </c>
      <c r="O291" s="18">
        <f>IFERROR(VLOOKUP(A291,[3]soaBnafar!$A:$G,5,FALSE),0)</f>
        <v>0</v>
      </c>
      <c r="P291" s="18">
        <f>IFERROR(VLOOKUP(A291,[3]soaBnafar!$A:$G,6,FALSE),0)</f>
        <v>0</v>
      </c>
      <c r="Q291" s="18">
        <f>IFERROR(VLOOKUP(A291,[3]soaBnafar!$A:$G,7,FALSE),0)</f>
        <v>0</v>
      </c>
      <c r="R291" s="18">
        <f>IFERROR(VLOOKUP(A291,[3]soaBnafar!$A:$H,8,FALSE),0)</f>
        <v>0</v>
      </c>
      <c r="S291" s="18">
        <f>IFERROR(VLOOKUP(A291,[3]soaBnafar!$A:$I,9,FALSE),0)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170560</v>
      </c>
      <c r="H292" s="18">
        <f>IFERROR(VLOOKUP(A292,[2]ws2204!$A:$I,4,FALSE),0)</f>
        <v>0</v>
      </c>
      <c r="I292" s="18">
        <f>IFERROR(VLOOKUP(A292,[2]ws2204!$A:$I,5,FALSE),0)</f>
        <v>0</v>
      </c>
      <c r="J292" s="18">
        <f>IFERROR(VLOOKUP(A292,[2]ws2204!$A:$I,6,FALSE),0)</f>
        <v>0</v>
      </c>
      <c r="K292" s="18">
        <f>IFERROR(VLOOKUP(A292,[2]ws2204!$A:$I,7,FALSE),0)</f>
        <v>0</v>
      </c>
      <c r="L292" s="18">
        <f>IFERROR(VLOOKUP(A292,[2]ws2204!$A:$I,8,FALSE),0)</f>
        <v>0</v>
      </c>
      <c r="M292" s="18">
        <f>IFERROR(VLOOKUP(A292,[2]ws2204!$A:$I,9,FALSE),0)</f>
        <v>0</v>
      </c>
      <c r="N292" s="18">
        <f>IFERROR(VLOOKUP(A292,[3]soaBnafar!$A:$G,4,FALSE),0)</f>
        <v>0</v>
      </c>
      <c r="O292" s="18">
        <f>IFERROR(VLOOKUP(A292,[3]soaBnafar!$A:$G,5,FALSE),0)</f>
        <v>0</v>
      </c>
      <c r="P292" s="18">
        <f>IFERROR(VLOOKUP(A292,[3]soaBnafar!$A:$G,6,FALSE),0)</f>
        <v>0</v>
      </c>
      <c r="Q292" s="18">
        <f>IFERROR(VLOOKUP(A292,[3]soaBnafar!$A:$G,7,FALSE),0)</f>
        <v>0</v>
      </c>
      <c r="R292" s="18">
        <f>IFERROR(VLOOKUP(A292,[3]soaBnafar!$A:$H,8,FALSE),0)</f>
        <v>0</v>
      </c>
      <c r="S292" s="18">
        <f>IFERROR(VLOOKUP(A292,[3]soaBnafar!$A:$I,9,FALSE),0)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75825</v>
      </c>
      <c r="E293" s="18">
        <f>IFERROR(VLOOKUP(A293,[1]Monitoramento_Base_somente_Said!$A:$J,8,FALSE),0)</f>
        <v>42271052</v>
      </c>
      <c r="F293" s="18">
        <f>IFERROR(VLOOKUP(A293,[1]Monitoramento_Base_somente_Said!$A:$J,9,FALSE),0)</f>
        <v>36989</v>
      </c>
      <c r="G293" s="18">
        <f>IFERROR(VLOOKUP(A293,[1]Monitoramento_Base_somente_Said!$A:$J,10,FALSE),0)</f>
        <v>26228867</v>
      </c>
      <c r="H293" s="18">
        <f>IFERROR(VLOOKUP(A293,[2]ws2204!$A:$I,4,FALSE),0)</f>
        <v>0</v>
      </c>
      <c r="I293" s="18">
        <f>IFERROR(VLOOKUP(A293,[2]ws2204!$A:$I,5,FALSE),0)</f>
        <v>0</v>
      </c>
      <c r="J293" s="18">
        <f>IFERROR(VLOOKUP(A293,[2]ws2204!$A:$I,6,FALSE),0)</f>
        <v>0</v>
      </c>
      <c r="K293" s="18">
        <f>IFERROR(VLOOKUP(A293,[2]ws2204!$A:$I,7,FALSE),0)</f>
        <v>0</v>
      </c>
      <c r="L293" s="18">
        <f>IFERROR(VLOOKUP(A293,[2]ws2204!$A:$I,8,FALSE),0)</f>
        <v>0</v>
      </c>
      <c r="M293" s="18">
        <f>IFERROR(VLOOKUP(A293,[2]ws2204!$A:$I,9,FALSE),0)</f>
        <v>0</v>
      </c>
      <c r="N293" s="18">
        <f>IFERROR(VLOOKUP(A293,[3]soaBnafar!$A:$G,4,FALSE),0)</f>
        <v>0</v>
      </c>
      <c r="O293" s="18">
        <f>IFERROR(VLOOKUP(A293,[3]soaBnafar!$A:$G,5,FALSE),0)</f>
        <v>0</v>
      </c>
      <c r="P293" s="18">
        <f>IFERROR(VLOOKUP(A293,[3]soaBnafar!$A:$G,6,FALSE),0)</f>
        <v>0</v>
      </c>
      <c r="Q293" s="18">
        <f>IFERROR(VLOOKUP(A293,[3]soaBnafar!$A:$G,7,FALSE),0)</f>
        <v>0</v>
      </c>
      <c r="R293" s="18">
        <f>IFERROR(VLOOKUP(A293,[3]soaBnafar!$A:$H,8,FALSE),0)</f>
        <v>0</v>
      </c>
      <c r="S293" s="18">
        <f>IFERROR(VLOOKUP(A293,[3]soaBnafar!$A:$I,9,FALSE),0)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6389960</v>
      </c>
      <c r="F294" s="18">
        <f>IFERROR(VLOOKUP(A294,[1]Monitoramento_Base_somente_Said!$A:$J,9,FALSE),0)</f>
        <v>112811</v>
      </c>
      <c r="G294" s="18">
        <f>IFERROR(VLOOKUP(A294,[1]Monitoramento_Base_somente_Said!$A:$J,10,FALSE),0)</f>
        <v>3245272</v>
      </c>
      <c r="H294" s="18">
        <f>IFERROR(VLOOKUP(A294,[2]ws2204!$A:$I,4,FALSE),0)</f>
        <v>0</v>
      </c>
      <c r="I294" s="18">
        <f>IFERROR(VLOOKUP(A294,[2]ws2204!$A:$I,5,FALSE),0)</f>
        <v>0</v>
      </c>
      <c r="J294" s="18">
        <f>IFERROR(VLOOKUP(A294,[2]ws2204!$A:$I,6,FALSE),0)</f>
        <v>0</v>
      </c>
      <c r="K294" s="18">
        <f>IFERROR(VLOOKUP(A294,[2]ws2204!$A:$I,7,FALSE),0)</f>
        <v>0</v>
      </c>
      <c r="L294" s="18">
        <f>IFERROR(VLOOKUP(A294,[2]ws2204!$A:$I,8,FALSE),0)</f>
        <v>0</v>
      </c>
      <c r="M294" s="18">
        <f>IFERROR(VLOOKUP(A294,[2]ws2204!$A:$I,9,FALSE),0)</f>
        <v>0</v>
      </c>
      <c r="N294" s="18">
        <f>IFERROR(VLOOKUP(A294,[3]soaBnafar!$A:$G,4,FALSE),0)</f>
        <v>0</v>
      </c>
      <c r="O294" s="18">
        <f>IFERROR(VLOOKUP(A294,[3]soaBnafar!$A:$G,5,FALSE),0)</f>
        <v>0</v>
      </c>
      <c r="P294" s="18">
        <f>IFERROR(VLOOKUP(A294,[3]soaBnafar!$A:$G,6,FALSE),0)</f>
        <v>0</v>
      </c>
      <c r="Q294" s="18">
        <f>IFERROR(VLOOKUP(A294,[3]soaBnafar!$A:$G,7,FALSE),0)</f>
        <v>0</v>
      </c>
      <c r="R294" s="18">
        <f>IFERROR(VLOOKUP(A294,[3]soaBnafar!$A:$H,8,FALSE),0)</f>
        <v>0</v>
      </c>
      <c r="S294" s="18">
        <f>IFERROR(VLOOKUP(A294,[3]soaBnafar!$A:$I,9,FALSE),0)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4878</v>
      </c>
      <c r="E295" s="18">
        <f>IFERROR(VLOOKUP(A295,[1]Monitoramento_Base_somente_Said!$A:$J,8,FALSE),0)</f>
        <v>63011691</v>
      </c>
      <c r="F295" s="18">
        <f>IFERROR(VLOOKUP(A295,[1]Monitoramento_Base_somente_Said!$A:$J,9,FALSE),0)</f>
        <v>56783</v>
      </c>
      <c r="G295" s="18">
        <f>IFERROR(VLOOKUP(A295,[1]Monitoramento_Base_somente_Said!$A:$J,10,FALSE),0)</f>
        <v>41872088</v>
      </c>
      <c r="H295" s="18">
        <f>IFERROR(VLOOKUP(A295,[2]ws2204!$A:$I,4,FALSE),0)</f>
        <v>0</v>
      </c>
      <c r="I295" s="18">
        <f>IFERROR(VLOOKUP(A295,[2]ws2204!$A:$I,5,FALSE),0)</f>
        <v>0</v>
      </c>
      <c r="J295" s="18">
        <f>IFERROR(VLOOKUP(A295,[2]ws2204!$A:$I,6,FALSE),0)</f>
        <v>0</v>
      </c>
      <c r="K295" s="18">
        <f>IFERROR(VLOOKUP(A295,[2]ws2204!$A:$I,7,FALSE),0)</f>
        <v>0</v>
      </c>
      <c r="L295" s="18">
        <f>IFERROR(VLOOKUP(A295,[2]ws2204!$A:$I,8,FALSE),0)</f>
        <v>0</v>
      </c>
      <c r="M295" s="18">
        <f>IFERROR(VLOOKUP(A295,[2]ws2204!$A:$I,9,FALSE),0)</f>
        <v>0</v>
      </c>
      <c r="N295" s="18">
        <f>IFERROR(VLOOKUP(A295,[3]soaBnafar!$A:$G,4,FALSE),0)</f>
        <v>0</v>
      </c>
      <c r="O295" s="18">
        <f>IFERROR(VLOOKUP(A295,[3]soaBnafar!$A:$G,5,FALSE),0)</f>
        <v>0</v>
      </c>
      <c r="P295" s="18">
        <f>IFERROR(VLOOKUP(A295,[3]soaBnafar!$A:$G,6,FALSE),0)</f>
        <v>0</v>
      </c>
      <c r="Q295" s="18">
        <f>IFERROR(VLOOKUP(A295,[3]soaBnafar!$A:$G,7,FALSE),0)</f>
        <v>0</v>
      </c>
      <c r="R295" s="18">
        <f>IFERROR(VLOOKUP(A295,[3]soaBnafar!$A:$H,8,FALSE),0)</f>
        <v>0</v>
      </c>
      <c r="S295" s="18">
        <f>IFERROR(VLOOKUP(A295,[3]soaBnafar!$A:$I,9,FALSE),0)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IFERROR(VLOOKUP(A296,[2]ws2204!$A:$I,4,FALSE),0)</f>
        <v>0</v>
      </c>
      <c r="I296" s="18">
        <f>IFERROR(VLOOKUP(A296,[2]ws2204!$A:$I,5,FALSE),0)</f>
        <v>0</v>
      </c>
      <c r="J296" s="18">
        <f>IFERROR(VLOOKUP(A296,[2]ws2204!$A:$I,6,FALSE),0)</f>
        <v>0</v>
      </c>
      <c r="K296" s="18">
        <f>IFERROR(VLOOKUP(A296,[2]ws2204!$A:$I,7,FALSE),0)</f>
        <v>0</v>
      </c>
      <c r="L296" s="18">
        <f>IFERROR(VLOOKUP(A296,[2]ws2204!$A:$I,8,FALSE),0)</f>
        <v>0</v>
      </c>
      <c r="M296" s="18">
        <f>IFERROR(VLOOKUP(A296,[2]ws2204!$A:$I,9,FALSE),0)</f>
        <v>0</v>
      </c>
      <c r="N296" s="18">
        <f>IFERROR(VLOOKUP(A296,[3]soaBnafar!$A:$G,4,FALSE),0)</f>
        <v>0</v>
      </c>
      <c r="O296" s="18">
        <f>IFERROR(VLOOKUP(A296,[3]soaBnafar!$A:$G,5,FALSE),0)</f>
        <v>0</v>
      </c>
      <c r="P296" s="18">
        <f>IFERROR(VLOOKUP(A296,[3]soaBnafar!$A:$G,6,FALSE),0)</f>
        <v>0</v>
      </c>
      <c r="Q296" s="18">
        <f>IFERROR(VLOOKUP(A296,[3]soaBnafar!$A:$G,7,FALSE),0)</f>
        <v>0</v>
      </c>
      <c r="R296" s="18">
        <f>IFERROR(VLOOKUP(A296,[3]soaBnafar!$A:$H,8,FALSE),0)</f>
        <v>0</v>
      </c>
      <c r="S296" s="18">
        <f>IFERROR(VLOOKUP(A296,[3]soaBnafar!$A:$I,9,FALSE),0)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75198570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50132380</v>
      </c>
      <c r="H297" s="18">
        <f>IFERROR(VLOOKUP(A297,[2]ws2204!$A:$I,4,FALSE),0)</f>
        <v>0</v>
      </c>
      <c r="I297" s="18">
        <f>IFERROR(VLOOKUP(A297,[2]ws2204!$A:$I,5,FALSE),0)</f>
        <v>0</v>
      </c>
      <c r="J297" s="18">
        <f>IFERROR(VLOOKUP(A297,[2]ws2204!$A:$I,6,FALSE),0)</f>
        <v>0</v>
      </c>
      <c r="K297" s="18">
        <f>IFERROR(VLOOKUP(A297,[2]ws2204!$A:$I,7,FALSE),0)</f>
        <v>0</v>
      </c>
      <c r="L297" s="18">
        <f>IFERROR(VLOOKUP(A297,[2]ws2204!$A:$I,8,FALSE),0)</f>
        <v>0</v>
      </c>
      <c r="M297" s="18">
        <f>IFERROR(VLOOKUP(A297,[2]ws2204!$A:$I,9,FALSE),0)</f>
        <v>0</v>
      </c>
      <c r="N297" s="18">
        <f>IFERROR(VLOOKUP(A297,[3]soaBnafar!$A:$G,4,FALSE),0)</f>
        <v>0</v>
      </c>
      <c r="O297" s="18">
        <f>IFERROR(VLOOKUP(A297,[3]soaBnafar!$A:$G,5,FALSE),0)</f>
        <v>0</v>
      </c>
      <c r="P297" s="18">
        <f>IFERROR(VLOOKUP(A297,[3]soaBnafar!$A:$G,6,FALSE),0)</f>
        <v>0</v>
      </c>
      <c r="Q297" s="18">
        <f>IFERROR(VLOOKUP(A297,[3]soaBnafar!$A:$G,7,FALSE),0)</f>
        <v>0</v>
      </c>
      <c r="R297" s="18">
        <f>IFERROR(VLOOKUP(A297,[3]soaBnafar!$A:$H,8,FALSE),0)</f>
        <v>0</v>
      </c>
      <c r="S297" s="18">
        <f>IFERROR(VLOOKUP(A297,[3]soaBnafar!$A:$I,9,FALSE),0)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69267530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46840270</v>
      </c>
      <c r="H298" s="18">
        <f>IFERROR(VLOOKUP(A298,[2]ws2204!$A:$I,4,FALSE),0)</f>
        <v>0</v>
      </c>
      <c r="I298" s="18">
        <f>IFERROR(VLOOKUP(A298,[2]ws2204!$A:$I,5,FALSE),0)</f>
        <v>0</v>
      </c>
      <c r="J298" s="18">
        <f>IFERROR(VLOOKUP(A298,[2]ws2204!$A:$I,6,FALSE),0)</f>
        <v>0</v>
      </c>
      <c r="K298" s="18">
        <f>IFERROR(VLOOKUP(A298,[2]ws2204!$A:$I,7,FALSE),0)</f>
        <v>0</v>
      </c>
      <c r="L298" s="18">
        <f>IFERROR(VLOOKUP(A298,[2]ws2204!$A:$I,8,FALSE),0)</f>
        <v>0</v>
      </c>
      <c r="M298" s="18">
        <f>IFERROR(VLOOKUP(A298,[2]ws2204!$A:$I,9,FALSE),0)</f>
        <v>0</v>
      </c>
      <c r="N298" s="18">
        <f>IFERROR(VLOOKUP(A298,[3]soaBnafar!$A:$G,4,FALSE),0)</f>
        <v>0</v>
      </c>
      <c r="O298" s="18">
        <f>IFERROR(VLOOKUP(A298,[3]soaBnafar!$A:$G,5,FALSE),0)</f>
        <v>0</v>
      </c>
      <c r="P298" s="18">
        <f>IFERROR(VLOOKUP(A298,[3]soaBnafar!$A:$G,6,FALSE),0)</f>
        <v>0</v>
      </c>
      <c r="Q298" s="18">
        <f>IFERROR(VLOOKUP(A298,[3]soaBnafar!$A:$G,7,FALSE),0)</f>
        <v>0</v>
      </c>
      <c r="R298" s="18">
        <f>IFERROR(VLOOKUP(A298,[3]soaBnafar!$A:$H,8,FALSE),0)</f>
        <v>0</v>
      </c>
      <c r="S298" s="18">
        <f>IFERROR(VLOOKUP(A298,[3]soaBnafar!$A:$I,9,FALSE),0)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33285180</v>
      </c>
      <c r="F299" s="18">
        <f>IFERROR(VLOOKUP(A299,[1]Monitoramento_Base_somente_Said!$A:$J,9,FALSE),0)</f>
        <v>57218</v>
      </c>
      <c r="G299" s="18">
        <f>IFERROR(VLOOKUP(A299,[1]Monitoramento_Base_somente_Said!$A:$J,10,FALSE),0)</f>
        <v>22306264</v>
      </c>
      <c r="H299" s="18">
        <f>IFERROR(VLOOKUP(A299,[2]ws2204!$A:$I,4,FALSE),0)</f>
        <v>0</v>
      </c>
      <c r="I299" s="18">
        <f>IFERROR(VLOOKUP(A299,[2]ws2204!$A:$I,5,FALSE),0)</f>
        <v>0</v>
      </c>
      <c r="J299" s="18">
        <f>IFERROR(VLOOKUP(A299,[2]ws2204!$A:$I,6,FALSE),0)</f>
        <v>0</v>
      </c>
      <c r="K299" s="18">
        <f>IFERROR(VLOOKUP(A299,[2]ws2204!$A:$I,7,FALSE),0)</f>
        <v>0</v>
      </c>
      <c r="L299" s="18">
        <f>IFERROR(VLOOKUP(A299,[2]ws2204!$A:$I,8,FALSE),0)</f>
        <v>0</v>
      </c>
      <c r="M299" s="18">
        <f>IFERROR(VLOOKUP(A299,[2]ws2204!$A:$I,9,FALSE),0)</f>
        <v>0</v>
      </c>
      <c r="N299" s="18">
        <f>IFERROR(VLOOKUP(A299,[3]soaBnafar!$A:$G,4,FALSE),0)</f>
        <v>0</v>
      </c>
      <c r="O299" s="18">
        <f>IFERROR(VLOOKUP(A299,[3]soaBnafar!$A:$G,5,FALSE),0)</f>
        <v>0</v>
      </c>
      <c r="P299" s="18">
        <f>IFERROR(VLOOKUP(A299,[3]soaBnafar!$A:$G,6,FALSE),0)</f>
        <v>0</v>
      </c>
      <c r="Q299" s="18">
        <f>IFERROR(VLOOKUP(A299,[3]soaBnafar!$A:$G,7,FALSE),0)</f>
        <v>0</v>
      </c>
      <c r="R299" s="18">
        <f>IFERROR(VLOOKUP(A299,[3]soaBnafar!$A:$H,8,FALSE),0)</f>
        <v>0</v>
      </c>
      <c r="S299" s="18">
        <f>IFERROR(VLOOKUP(A299,[3]soaBnafar!$A:$I,9,FALSE),0)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Sim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33113</v>
      </c>
      <c r="E300" s="18">
        <f>IFERROR(VLOOKUP(A300,[1]Monitoramento_Base_somente_Said!$A:$J,8,FALSE),0)</f>
        <v>24405537</v>
      </c>
      <c r="F300" s="18">
        <f>IFERROR(VLOOKUP(A300,[1]Monitoramento_Base_somente_Said!$A:$J,9,FALSE),0)</f>
        <v>15250</v>
      </c>
      <c r="G300" s="18">
        <f>IFERROR(VLOOKUP(A300,[1]Monitoramento_Base_somente_Said!$A:$J,10,FALSE),0)</f>
        <v>16909696</v>
      </c>
      <c r="H300" s="18">
        <f>IFERROR(VLOOKUP(A300,[2]ws2204!$A:$I,4,FALSE),0)</f>
        <v>0</v>
      </c>
      <c r="I300" s="18">
        <f>IFERROR(VLOOKUP(A300,[2]ws2204!$A:$I,5,FALSE),0)</f>
        <v>0</v>
      </c>
      <c r="J300" s="18">
        <f>IFERROR(VLOOKUP(A300,[2]ws2204!$A:$I,6,FALSE),0)</f>
        <v>0</v>
      </c>
      <c r="K300" s="18">
        <f>IFERROR(VLOOKUP(A300,[2]ws2204!$A:$I,7,FALSE),0)</f>
        <v>0</v>
      </c>
      <c r="L300" s="18">
        <f>IFERROR(VLOOKUP(A300,[2]ws2204!$A:$I,8,FALSE),0)</f>
        <v>0</v>
      </c>
      <c r="M300" s="18">
        <f>IFERROR(VLOOKUP(A300,[2]ws2204!$A:$I,9,FALSE),0)</f>
        <v>0</v>
      </c>
      <c r="N300" s="18">
        <f>IFERROR(VLOOKUP(A300,[3]soaBnafar!$A:$G,4,FALSE),0)</f>
        <v>0</v>
      </c>
      <c r="O300" s="18">
        <f>IFERROR(VLOOKUP(A300,[3]soaBnafar!$A:$G,5,FALSE),0)</f>
        <v>0</v>
      </c>
      <c r="P300" s="18">
        <f>IFERROR(VLOOKUP(A300,[3]soaBnafar!$A:$G,6,FALSE),0)</f>
        <v>0</v>
      </c>
      <c r="Q300" s="18">
        <f>IFERROR(VLOOKUP(A300,[3]soaBnafar!$A:$G,7,FALSE),0)</f>
        <v>0</v>
      </c>
      <c r="R300" s="18">
        <f>IFERROR(VLOOKUP(A300,[3]soaBnafar!$A:$H,8,FALSE),0)</f>
        <v>0</v>
      </c>
      <c r="S300" s="18">
        <f>IFERROR(VLOOKUP(A300,[3]soaBnafar!$A:$I,9,FALSE),0)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204000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162530</v>
      </c>
      <c r="H301" s="18">
        <f>IFERROR(VLOOKUP(A301,[2]ws2204!$A:$I,4,FALSE),0)</f>
        <v>0</v>
      </c>
      <c r="I301" s="18">
        <f>IFERROR(VLOOKUP(A301,[2]ws2204!$A:$I,5,FALSE),0)</f>
        <v>0</v>
      </c>
      <c r="J301" s="18">
        <f>IFERROR(VLOOKUP(A301,[2]ws2204!$A:$I,6,FALSE),0)</f>
        <v>0</v>
      </c>
      <c r="K301" s="18">
        <f>IFERROR(VLOOKUP(A301,[2]ws2204!$A:$I,7,FALSE),0)</f>
        <v>0</v>
      </c>
      <c r="L301" s="18">
        <f>IFERROR(VLOOKUP(A301,[2]ws2204!$A:$I,8,FALSE),0)</f>
        <v>0</v>
      </c>
      <c r="M301" s="18">
        <f>IFERROR(VLOOKUP(A301,[2]ws2204!$A:$I,9,FALSE),0)</f>
        <v>0</v>
      </c>
      <c r="N301" s="18">
        <f>IFERROR(VLOOKUP(A301,[3]soaBnafar!$A:$G,4,FALSE),0)</f>
        <v>0</v>
      </c>
      <c r="O301" s="18">
        <f>IFERROR(VLOOKUP(A301,[3]soaBnafar!$A:$G,5,FALSE),0)</f>
        <v>0</v>
      </c>
      <c r="P301" s="18">
        <f>IFERROR(VLOOKUP(A301,[3]soaBnafar!$A:$G,6,FALSE),0)</f>
        <v>0</v>
      </c>
      <c r="Q301" s="18">
        <f>IFERROR(VLOOKUP(A301,[3]soaBnafar!$A:$G,7,FALSE),0)</f>
        <v>0</v>
      </c>
      <c r="R301" s="18">
        <f>IFERROR(VLOOKUP(A301,[3]soaBnafar!$A:$H,8,FALSE),0)</f>
        <v>0</v>
      </c>
      <c r="S301" s="18">
        <f>IFERROR(VLOOKUP(A301,[3]soaBnafar!$A:$I,9,FALSE),0)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Sim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13927980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9285320</v>
      </c>
      <c r="H302" s="18">
        <f>IFERROR(VLOOKUP(A302,[2]ws2204!$A:$I,4,FALSE),0)</f>
        <v>0</v>
      </c>
      <c r="I302" s="18">
        <f>IFERROR(VLOOKUP(A302,[2]ws2204!$A:$I,5,FALSE),0)</f>
        <v>0</v>
      </c>
      <c r="J302" s="18">
        <f>IFERROR(VLOOKUP(A302,[2]ws2204!$A:$I,6,FALSE),0)</f>
        <v>0</v>
      </c>
      <c r="K302" s="18">
        <f>IFERROR(VLOOKUP(A302,[2]ws2204!$A:$I,7,FALSE),0)</f>
        <v>0</v>
      </c>
      <c r="L302" s="18">
        <f>IFERROR(VLOOKUP(A302,[2]ws2204!$A:$I,8,FALSE),0)</f>
        <v>0</v>
      </c>
      <c r="M302" s="18">
        <f>IFERROR(VLOOKUP(A302,[2]ws2204!$A:$I,9,FALSE),0)</f>
        <v>0</v>
      </c>
      <c r="N302" s="18">
        <f>IFERROR(VLOOKUP(A302,[3]soaBnafar!$A:$G,4,FALSE),0)</f>
        <v>0</v>
      </c>
      <c r="O302" s="18">
        <f>IFERROR(VLOOKUP(A302,[3]soaBnafar!$A:$G,5,FALSE),0)</f>
        <v>0</v>
      </c>
      <c r="P302" s="18">
        <f>IFERROR(VLOOKUP(A302,[3]soaBnafar!$A:$G,6,FALSE),0)</f>
        <v>0</v>
      </c>
      <c r="Q302" s="18">
        <f>IFERROR(VLOOKUP(A302,[3]soaBnafar!$A:$G,7,FALSE),0)</f>
        <v>0</v>
      </c>
      <c r="R302" s="18">
        <f>IFERROR(VLOOKUP(A302,[3]soaBnafar!$A:$H,8,FALSE),0)</f>
        <v>0</v>
      </c>
      <c r="S302" s="18">
        <f>IFERROR(VLOOKUP(A302,[3]soaBnafar!$A:$I,9,FALSE),0)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31872600</v>
      </c>
      <c r="H303" s="18">
        <f>IFERROR(VLOOKUP(A303,[2]ws2204!$A:$I,4,FALSE),0)</f>
        <v>0</v>
      </c>
      <c r="I303" s="18">
        <f>IFERROR(VLOOKUP(A303,[2]ws2204!$A:$I,5,FALSE),0)</f>
        <v>0</v>
      </c>
      <c r="J303" s="18">
        <f>IFERROR(VLOOKUP(A303,[2]ws2204!$A:$I,6,FALSE),0)</f>
        <v>0</v>
      </c>
      <c r="K303" s="18">
        <f>IFERROR(VLOOKUP(A303,[2]ws2204!$A:$I,7,FALSE),0)</f>
        <v>0</v>
      </c>
      <c r="L303" s="18">
        <f>IFERROR(VLOOKUP(A303,[2]ws2204!$A:$I,8,FALSE),0)</f>
        <v>0</v>
      </c>
      <c r="M303" s="18">
        <f>IFERROR(VLOOKUP(A303,[2]ws2204!$A:$I,9,FALSE),0)</f>
        <v>0</v>
      </c>
      <c r="N303" s="18">
        <f>IFERROR(VLOOKUP(A303,[3]soaBnafar!$A:$G,4,FALSE),0)</f>
        <v>0</v>
      </c>
      <c r="O303" s="18">
        <f>IFERROR(VLOOKUP(A303,[3]soaBnafar!$A:$G,5,FALSE),0)</f>
        <v>2201183</v>
      </c>
      <c r="P303" s="18">
        <f>IFERROR(VLOOKUP(A303,[3]soaBnafar!$A:$G,6,FALSE),0)</f>
        <v>0</v>
      </c>
      <c r="Q303" s="18">
        <f>IFERROR(VLOOKUP(A303,[3]soaBnafar!$A:$G,7,FALSE),0)</f>
        <v>2520354</v>
      </c>
      <c r="R303" s="18">
        <f>IFERROR(VLOOKUP(A303,[3]soaBnafar!$A:$H,8,FALSE),0)</f>
        <v>0</v>
      </c>
      <c r="S303" s="18">
        <f>IFERROR(VLOOKUP(A303,[3]soaBnafar!$A:$I,9,FALSE),0)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137276</v>
      </c>
      <c r="E304" s="18">
        <f>IFERROR(VLOOKUP(A304,[1]Monitoramento_Base_somente_Said!$A:$J,8,FALSE),0)</f>
        <v>10816032</v>
      </c>
      <c r="F304" s="18">
        <f>IFERROR(VLOOKUP(A304,[1]Monitoramento_Base_somente_Said!$A:$J,9,FALSE),0)</f>
        <v>51129</v>
      </c>
      <c r="G304" s="18">
        <f>IFERROR(VLOOKUP(A304,[1]Monitoramento_Base_somente_Said!$A:$J,10,FALSE),0)</f>
        <v>9003915</v>
      </c>
      <c r="H304" s="18">
        <f>IFERROR(VLOOKUP(A304,[2]ws2204!$A:$I,4,FALSE),0)</f>
        <v>0</v>
      </c>
      <c r="I304" s="18">
        <f>IFERROR(VLOOKUP(A304,[2]ws2204!$A:$I,5,FALSE),0)</f>
        <v>0</v>
      </c>
      <c r="J304" s="18">
        <f>IFERROR(VLOOKUP(A304,[2]ws2204!$A:$I,6,FALSE),0)</f>
        <v>0</v>
      </c>
      <c r="K304" s="18">
        <f>IFERROR(VLOOKUP(A304,[2]ws2204!$A:$I,7,FALSE),0)</f>
        <v>0</v>
      </c>
      <c r="L304" s="18">
        <f>IFERROR(VLOOKUP(A304,[2]ws2204!$A:$I,8,FALSE),0)</f>
        <v>0</v>
      </c>
      <c r="M304" s="18">
        <f>IFERROR(VLOOKUP(A304,[2]ws2204!$A:$I,9,FALSE),0)</f>
        <v>0</v>
      </c>
      <c r="N304" s="18">
        <f>IFERROR(VLOOKUP(A304,[3]soaBnafar!$A:$G,4,FALSE),0)</f>
        <v>0</v>
      </c>
      <c r="O304" s="18">
        <f>IFERROR(VLOOKUP(A304,[3]soaBnafar!$A:$G,5,FALSE),0)</f>
        <v>0</v>
      </c>
      <c r="P304" s="18">
        <f>IFERROR(VLOOKUP(A304,[3]soaBnafar!$A:$G,6,FALSE),0)</f>
        <v>0</v>
      </c>
      <c r="Q304" s="18">
        <f>IFERROR(VLOOKUP(A304,[3]soaBnafar!$A:$G,7,FALSE),0)</f>
        <v>0</v>
      </c>
      <c r="R304" s="18">
        <f>IFERROR(VLOOKUP(A304,[3]soaBnafar!$A:$H,8,FALSE),0)</f>
        <v>0</v>
      </c>
      <c r="S304" s="18">
        <f>IFERROR(VLOOKUP(A304,[3]soaBnafar!$A:$I,9,FALSE),0)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106031880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70697910</v>
      </c>
      <c r="H305" s="18">
        <f>IFERROR(VLOOKUP(A305,[2]ws2204!$A:$I,4,FALSE),0)</f>
        <v>0</v>
      </c>
      <c r="I305" s="18">
        <f>IFERROR(VLOOKUP(A305,[2]ws2204!$A:$I,5,FALSE),0)</f>
        <v>0</v>
      </c>
      <c r="J305" s="18">
        <f>IFERROR(VLOOKUP(A305,[2]ws2204!$A:$I,6,FALSE),0)</f>
        <v>0</v>
      </c>
      <c r="K305" s="18">
        <f>IFERROR(VLOOKUP(A305,[2]ws2204!$A:$I,7,FALSE),0)</f>
        <v>0</v>
      </c>
      <c r="L305" s="18">
        <f>IFERROR(VLOOKUP(A305,[2]ws2204!$A:$I,8,FALSE),0)</f>
        <v>0</v>
      </c>
      <c r="M305" s="18">
        <f>IFERROR(VLOOKUP(A305,[2]ws2204!$A:$I,9,FALSE),0)</f>
        <v>0</v>
      </c>
      <c r="N305" s="18">
        <f>IFERROR(VLOOKUP(A305,[3]soaBnafar!$A:$G,4,FALSE),0)</f>
        <v>0</v>
      </c>
      <c r="O305" s="18">
        <f>IFERROR(VLOOKUP(A305,[3]soaBnafar!$A:$G,5,FALSE),0)</f>
        <v>0</v>
      </c>
      <c r="P305" s="18">
        <f>IFERROR(VLOOKUP(A305,[3]soaBnafar!$A:$G,6,FALSE),0)</f>
        <v>0</v>
      </c>
      <c r="Q305" s="18">
        <f>IFERROR(VLOOKUP(A305,[3]soaBnafar!$A:$G,7,FALSE),0)</f>
        <v>0</v>
      </c>
      <c r="R305" s="18">
        <f>IFERROR(VLOOKUP(A305,[3]soaBnafar!$A:$H,8,FALSE),0)</f>
        <v>0</v>
      </c>
      <c r="S305" s="18">
        <f>IFERROR(VLOOKUP(A305,[3]soaBnafar!$A:$I,9,FALSE),0)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160</v>
      </c>
      <c r="E306" s="18">
        <f>IFERROR(VLOOKUP(A306,[1]Monitoramento_Base_somente_Said!$A:$J,8,FALSE),0)</f>
        <v>11482082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9288452</v>
      </c>
      <c r="H306" s="18">
        <f>IFERROR(VLOOKUP(A306,[2]ws2204!$A:$I,4,FALSE),0)</f>
        <v>0</v>
      </c>
      <c r="I306" s="18">
        <f>IFERROR(VLOOKUP(A306,[2]ws2204!$A:$I,5,FALSE),0)</f>
        <v>0</v>
      </c>
      <c r="J306" s="18">
        <f>IFERROR(VLOOKUP(A306,[2]ws2204!$A:$I,6,FALSE),0)</f>
        <v>0</v>
      </c>
      <c r="K306" s="18">
        <f>IFERROR(VLOOKUP(A306,[2]ws2204!$A:$I,7,FALSE),0)</f>
        <v>0</v>
      </c>
      <c r="L306" s="18">
        <f>IFERROR(VLOOKUP(A306,[2]ws2204!$A:$I,8,FALSE),0)</f>
        <v>0</v>
      </c>
      <c r="M306" s="18">
        <f>IFERROR(VLOOKUP(A306,[2]ws2204!$A:$I,9,FALSE),0)</f>
        <v>0</v>
      </c>
      <c r="N306" s="18">
        <f>IFERROR(VLOOKUP(A306,[3]soaBnafar!$A:$G,4,FALSE),0)</f>
        <v>0</v>
      </c>
      <c r="O306" s="18">
        <f>IFERROR(VLOOKUP(A306,[3]soaBnafar!$A:$G,5,FALSE),0)</f>
        <v>0</v>
      </c>
      <c r="P306" s="18">
        <f>IFERROR(VLOOKUP(A306,[3]soaBnafar!$A:$G,6,FALSE),0)</f>
        <v>0</v>
      </c>
      <c r="Q306" s="18">
        <f>IFERROR(VLOOKUP(A306,[3]soaBnafar!$A:$G,7,FALSE),0)</f>
        <v>0</v>
      </c>
      <c r="R306" s="18">
        <f>IFERROR(VLOOKUP(A306,[3]soaBnafar!$A:$H,8,FALSE),0)</f>
        <v>0</v>
      </c>
      <c r="S306" s="18">
        <f>IFERROR(VLOOKUP(A306,[3]soaBnafar!$A:$I,9,FALSE),0)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126020</v>
      </c>
      <c r="H307" s="18">
        <f>IFERROR(VLOOKUP(A307,[2]ws2204!$A:$I,4,FALSE),0)</f>
        <v>0</v>
      </c>
      <c r="I307" s="18">
        <f>IFERROR(VLOOKUP(A307,[2]ws2204!$A:$I,5,FALSE),0)</f>
        <v>0</v>
      </c>
      <c r="J307" s="18">
        <f>IFERROR(VLOOKUP(A307,[2]ws2204!$A:$I,6,FALSE),0)</f>
        <v>0</v>
      </c>
      <c r="K307" s="18">
        <f>IFERROR(VLOOKUP(A307,[2]ws2204!$A:$I,7,FALSE),0)</f>
        <v>0</v>
      </c>
      <c r="L307" s="18">
        <f>IFERROR(VLOOKUP(A307,[2]ws2204!$A:$I,8,FALSE),0)</f>
        <v>0</v>
      </c>
      <c r="M307" s="18">
        <f>IFERROR(VLOOKUP(A307,[2]ws2204!$A:$I,9,FALSE),0)</f>
        <v>0</v>
      </c>
      <c r="N307" s="18">
        <f>IFERROR(VLOOKUP(A307,[3]soaBnafar!$A:$G,4,FALSE),0)</f>
        <v>0</v>
      </c>
      <c r="O307" s="18">
        <f>IFERROR(VLOOKUP(A307,[3]soaBnafar!$A:$G,5,FALSE),0)</f>
        <v>0</v>
      </c>
      <c r="P307" s="18">
        <f>IFERROR(VLOOKUP(A307,[3]soaBnafar!$A:$G,6,FALSE),0)</f>
        <v>0</v>
      </c>
      <c r="Q307" s="18">
        <f>IFERROR(VLOOKUP(A307,[3]soaBnafar!$A:$G,7,FALSE),0)</f>
        <v>0</v>
      </c>
      <c r="R307" s="18">
        <f>IFERROR(VLOOKUP(A307,[3]soaBnafar!$A:$H,8,FALSE),0)</f>
        <v>0</v>
      </c>
      <c r="S307" s="18">
        <f>IFERROR(VLOOKUP(A307,[3]soaBnafar!$A:$I,9,FALSE),0)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20690360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14253873</v>
      </c>
      <c r="H308" s="18">
        <f>IFERROR(VLOOKUP(A308,[2]ws2204!$A:$I,4,FALSE),0)</f>
        <v>0</v>
      </c>
      <c r="I308" s="18">
        <f>IFERROR(VLOOKUP(A308,[2]ws2204!$A:$I,5,FALSE),0)</f>
        <v>0</v>
      </c>
      <c r="J308" s="18">
        <f>IFERROR(VLOOKUP(A308,[2]ws2204!$A:$I,6,FALSE),0)</f>
        <v>0</v>
      </c>
      <c r="K308" s="18">
        <f>IFERROR(VLOOKUP(A308,[2]ws2204!$A:$I,7,FALSE),0)</f>
        <v>0</v>
      </c>
      <c r="L308" s="18">
        <f>IFERROR(VLOOKUP(A308,[2]ws2204!$A:$I,8,FALSE),0)</f>
        <v>0</v>
      </c>
      <c r="M308" s="18">
        <f>IFERROR(VLOOKUP(A308,[2]ws2204!$A:$I,9,FALSE),0)</f>
        <v>0</v>
      </c>
      <c r="N308" s="18">
        <f>IFERROR(VLOOKUP(A308,[3]soaBnafar!$A:$G,4,FALSE),0)</f>
        <v>0</v>
      </c>
      <c r="O308" s="18">
        <f>IFERROR(VLOOKUP(A308,[3]soaBnafar!$A:$G,5,FALSE),0)</f>
        <v>0</v>
      </c>
      <c r="P308" s="18">
        <f>IFERROR(VLOOKUP(A308,[3]soaBnafar!$A:$G,6,FALSE),0)</f>
        <v>0</v>
      </c>
      <c r="Q308" s="18">
        <f>IFERROR(VLOOKUP(A308,[3]soaBnafar!$A:$G,7,FALSE),0)</f>
        <v>0</v>
      </c>
      <c r="R308" s="18">
        <f>IFERROR(VLOOKUP(A308,[3]soaBnafar!$A:$H,8,FALSE),0)</f>
        <v>0</v>
      </c>
      <c r="S308" s="18">
        <f>IFERROR(VLOOKUP(A308,[3]soaBnafar!$A:$I,9,FALSE),0)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87596500</v>
      </c>
      <c r="F309" s="18">
        <f>IFERROR(VLOOKUP(A309,[1]Monitoramento_Base_somente_Said!$A:$J,9,FALSE),0)</f>
        <v>20500</v>
      </c>
      <c r="G309" s="18">
        <f>IFERROR(VLOOKUP(A309,[1]Monitoramento_Base_somente_Said!$A:$J,10,FALSE),0)</f>
        <v>58564200</v>
      </c>
      <c r="H309" s="18">
        <f>IFERROR(VLOOKUP(A309,[2]ws2204!$A:$I,4,FALSE),0)</f>
        <v>0</v>
      </c>
      <c r="I309" s="18">
        <f>IFERROR(VLOOKUP(A309,[2]ws2204!$A:$I,5,FALSE),0)</f>
        <v>0</v>
      </c>
      <c r="J309" s="18">
        <f>IFERROR(VLOOKUP(A309,[2]ws2204!$A:$I,6,FALSE),0)</f>
        <v>0</v>
      </c>
      <c r="K309" s="18">
        <f>IFERROR(VLOOKUP(A309,[2]ws2204!$A:$I,7,FALSE),0)</f>
        <v>0</v>
      </c>
      <c r="L309" s="18">
        <f>IFERROR(VLOOKUP(A309,[2]ws2204!$A:$I,8,FALSE),0)</f>
        <v>0</v>
      </c>
      <c r="M309" s="18">
        <f>IFERROR(VLOOKUP(A309,[2]ws2204!$A:$I,9,FALSE),0)</f>
        <v>0</v>
      </c>
      <c r="N309" s="18">
        <f>IFERROR(VLOOKUP(A309,[3]soaBnafar!$A:$G,4,FALSE),0)</f>
        <v>0</v>
      </c>
      <c r="O309" s="18">
        <f>IFERROR(VLOOKUP(A309,[3]soaBnafar!$A:$G,5,FALSE),0)</f>
        <v>0</v>
      </c>
      <c r="P309" s="18">
        <f>IFERROR(VLOOKUP(A309,[3]soaBnafar!$A:$G,6,FALSE),0)</f>
        <v>0</v>
      </c>
      <c r="Q309" s="18">
        <f>IFERROR(VLOOKUP(A309,[3]soaBnafar!$A:$G,7,FALSE),0)</f>
        <v>0</v>
      </c>
      <c r="R309" s="18">
        <f>IFERROR(VLOOKUP(A309,[3]soaBnafar!$A:$H,8,FALSE),0)</f>
        <v>0</v>
      </c>
      <c r="S309" s="18">
        <f>IFERROR(VLOOKUP(A309,[3]soaBnafar!$A:$I,9,FALSE),0)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Sim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6185790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4123860</v>
      </c>
      <c r="H310" s="18">
        <f>IFERROR(VLOOKUP(A310,[2]ws2204!$A:$I,4,FALSE),0)</f>
        <v>0</v>
      </c>
      <c r="I310" s="18">
        <f>IFERROR(VLOOKUP(A310,[2]ws2204!$A:$I,5,FALSE),0)</f>
        <v>0</v>
      </c>
      <c r="J310" s="18">
        <f>IFERROR(VLOOKUP(A310,[2]ws2204!$A:$I,6,FALSE),0)</f>
        <v>0</v>
      </c>
      <c r="K310" s="18">
        <f>IFERROR(VLOOKUP(A310,[2]ws2204!$A:$I,7,FALSE),0)</f>
        <v>0</v>
      </c>
      <c r="L310" s="18">
        <f>IFERROR(VLOOKUP(A310,[2]ws2204!$A:$I,8,FALSE),0)</f>
        <v>0</v>
      </c>
      <c r="M310" s="18">
        <f>IFERROR(VLOOKUP(A310,[2]ws2204!$A:$I,9,FALSE),0)</f>
        <v>0</v>
      </c>
      <c r="N310" s="18">
        <f>IFERROR(VLOOKUP(A310,[3]soaBnafar!$A:$G,4,FALSE),0)</f>
        <v>0</v>
      </c>
      <c r="O310" s="18">
        <f>IFERROR(VLOOKUP(A310,[3]soaBnafar!$A:$G,5,FALSE),0)</f>
        <v>0</v>
      </c>
      <c r="P310" s="18">
        <f>IFERROR(VLOOKUP(A310,[3]soaBnafar!$A:$G,6,FALSE),0)</f>
        <v>0</v>
      </c>
      <c r="Q310" s="18">
        <f>IFERROR(VLOOKUP(A310,[3]soaBnafar!$A:$G,7,FALSE),0)</f>
        <v>0</v>
      </c>
      <c r="R310" s="18">
        <f>IFERROR(VLOOKUP(A310,[3]soaBnafar!$A:$H,8,FALSE),0)</f>
        <v>0</v>
      </c>
      <c r="S310" s="18">
        <f>IFERROR(VLOOKUP(A310,[3]soaBnafar!$A:$I,9,FALSE),0)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1586</v>
      </c>
      <c r="E311" s="18">
        <f>IFERROR(VLOOKUP(A311,[1]Monitoramento_Base_somente_Said!$A:$J,8,FALSE),0)</f>
        <v>12756328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8726133</v>
      </c>
      <c r="H311" s="18">
        <f>IFERROR(VLOOKUP(A311,[2]ws2204!$A:$I,4,FALSE),0)</f>
        <v>0</v>
      </c>
      <c r="I311" s="18">
        <f>IFERROR(VLOOKUP(A311,[2]ws2204!$A:$I,5,FALSE),0)</f>
        <v>0</v>
      </c>
      <c r="J311" s="18">
        <f>IFERROR(VLOOKUP(A311,[2]ws2204!$A:$I,6,FALSE),0)</f>
        <v>0</v>
      </c>
      <c r="K311" s="18">
        <f>IFERROR(VLOOKUP(A311,[2]ws2204!$A:$I,7,FALSE),0)</f>
        <v>0</v>
      </c>
      <c r="L311" s="18">
        <f>IFERROR(VLOOKUP(A311,[2]ws2204!$A:$I,8,FALSE),0)</f>
        <v>0</v>
      </c>
      <c r="M311" s="18">
        <f>IFERROR(VLOOKUP(A311,[2]ws2204!$A:$I,9,FALSE),0)</f>
        <v>0</v>
      </c>
      <c r="N311" s="18">
        <f>IFERROR(VLOOKUP(A311,[3]soaBnafar!$A:$G,4,FALSE),0)</f>
        <v>0</v>
      </c>
      <c r="O311" s="18">
        <f>IFERROR(VLOOKUP(A311,[3]soaBnafar!$A:$G,5,FALSE),0)</f>
        <v>0</v>
      </c>
      <c r="P311" s="18">
        <f>IFERROR(VLOOKUP(A311,[3]soaBnafar!$A:$G,6,FALSE),0)</f>
        <v>0</v>
      </c>
      <c r="Q311" s="18">
        <f>IFERROR(VLOOKUP(A311,[3]soaBnafar!$A:$G,7,FALSE),0)</f>
        <v>0</v>
      </c>
      <c r="R311" s="18">
        <f>IFERROR(VLOOKUP(A311,[3]soaBnafar!$A:$H,8,FALSE),0)</f>
        <v>0</v>
      </c>
      <c r="S311" s="18">
        <f>IFERROR(VLOOKUP(A311,[3]soaBnafar!$A:$I,9,FALSE),0)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31075080</v>
      </c>
      <c r="H312" s="18">
        <f>IFERROR(VLOOKUP(A312,[2]ws2204!$A:$I,4,FALSE),0)</f>
        <v>0</v>
      </c>
      <c r="I312" s="18">
        <f>IFERROR(VLOOKUP(A312,[2]ws2204!$A:$I,5,FALSE),0)</f>
        <v>0</v>
      </c>
      <c r="J312" s="18">
        <f>IFERROR(VLOOKUP(A312,[2]ws2204!$A:$I,6,FALSE),0)</f>
        <v>0</v>
      </c>
      <c r="K312" s="18">
        <f>IFERROR(VLOOKUP(A312,[2]ws2204!$A:$I,7,FALSE),0)</f>
        <v>0</v>
      </c>
      <c r="L312" s="18">
        <f>IFERROR(VLOOKUP(A312,[2]ws2204!$A:$I,8,FALSE),0)</f>
        <v>0</v>
      </c>
      <c r="M312" s="18">
        <f>IFERROR(VLOOKUP(A312,[2]ws2204!$A:$I,9,FALSE),0)</f>
        <v>0</v>
      </c>
      <c r="N312" s="18">
        <f>IFERROR(VLOOKUP(A312,[3]soaBnafar!$A:$G,4,FALSE),0)</f>
        <v>0</v>
      </c>
      <c r="O312" s="18">
        <f>IFERROR(VLOOKUP(A312,[3]soaBnafar!$A:$G,5,FALSE),0)</f>
        <v>0</v>
      </c>
      <c r="P312" s="18">
        <f>IFERROR(VLOOKUP(A312,[3]soaBnafar!$A:$G,6,FALSE),0)</f>
        <v>0</v>
      </c>
      <c r="Q312" s="18">
        <f>IFERROR(VLOOKUP(A312,[3]soaBnafar!$A:$G,7,FALSE),0)</f>
        <v>0</v>
      </c>
      <c r="R312" s="18">
        <f>IFERROR(VLOOKUP(A312,[3]soaBnafar!$A:$H,8,FALSE),0)</f>
        <v>0</v>
      </c>
      <c r="S312" s="18">
        <f>IFERROR(VLOOKUP(A312,[3]soaBnafar!$A:$I,9,FALSE),0)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23504430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15669620</v>
      </c>
      <c r="H313" s="18">
        <f>IFERROR(VLOOKUP(A313,[2]ws2204!$A:$I,4,FALSE),0)</f>
        <v>0</v>
      </c>
      <c r="I313" s="18">
        <f>IFERROR(VLOOKUP(A313,[2]ws2204!$A:$I,5,FALSE),0)</f>
        <v>0</v>
      </c>
      <c r="J313" s="18">
        <f>IFERROR(VLOOKUP(A313,[2]ws2204!$A:$I,6,FALSE),0)</f>
        <v>0</v>
      </c>
      <c r="K313" s="18">
        <f>IFERROR(VLOOKUP(A313,[2]ws2204!$A:$I,7,FALSE),0)</f>
        <v>0</v>
      </c>
      <c r="L313" s="18">
        <f>IFERROR(VLOOKUP(A313,[2]ws2204!$A:$I,8,FALSE),0)</f>
        <v>0</v>
      </c>
      <c r="M313" s="18">
        <f>IFERROR(VLOOKUP(A313,[2]ws2204!$A:$I,9,FALSE),0)</f>
        <v>0</v>
      </c>
      <c r="N313" s="18">
        <f>IFERROR(VLOOKUP(A313,[3]soaBnafar!$A:$G,4,FALSE),0)</f>
        <v>0</v>
      </c>
      <c r="O313" s="18">
        <f>IFERROR(VLOOKUP(A313,[3]soaBnafar!$A:$G,5,FALSE),0)</f>
        <v>0</v>
      </c>
      <c r="P313" s="18">
        <f>IFERROR(VLOOKUP(A313,[3]soaBnafar!$A:$G,6,FALSE),0)</f>
        <v>0</v>
      </c>
      <c r="Q313" s="18">
        <f>IFERROR(VLOOKUP(A313,[3]soaBnafar!$A:$G,7,FALSE),0)</f>
        <v>0</v>
      </c>
      <c r="R313" s="18">
        <f>IFERROR(VLOOKUP(A313,[3]soaBnafar!$A:$H,8,FALSE),0)</f>
        <v>0</v>
      </c>
      <c r="S313" s="18">
        <f>IFERROR(VLOOKUP(A313,[3]soaBnafar!$A:$I,9,FALSE),0)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98581</v>
      </c>
      <c r="E314" s="18">
        <f>IFERROR(VLOOKUP(A314,[1]Monitoramento_Base_somente_Said!$A:$J,8,FALSE),0)</f>
        <v>6628225</v>
      </c>
      <c r="F314" s="18">
        <f>IFERROR(VLOOKUP(A314,[1]Monitoramento_Base_somente_Said!$A:$J,9,FALSE),0)</f>
        <v>7830</v>
      </c>
      <c r="G314" s="18">
        <f>IFERROR(VLOOKUP(A314,[1]Monitoramento_Base_somente_Said!$A:$J,10,FALSE),0)</f>
        <v>4078018</v>
      </c>
      <c r="H314" s="18">
        <f>IFERROR(VLOOKUP(A314,[2]ws2204!$A:$I,4,FALSE),0)</f>
        <v>0</v>
      </c>
      <c r="I314" s="18">
        <f>IFERROR(VLOOKUP(A314,[2]ws2204!$A:$I,5,FALSE),0)</f>
        <v>0</v>
      </c>
      <c r="J314" s="18">
        <f>IFERROR(VLOOKUP(A314,[2]ws2204!$A:$I,6,FALSE),0)</f>
        <v>0</v>
      </c>
      <c r="K314" s="18">
        <f>IFERROR(VLOOKUP(A314,[2]ws2204!$A:$I,7,FALSE),0)</f>
        <v>0</v>
      </c>
      <c r="L314" s="18">
        <f>IFERROR(VLOOKUP(A314,[2]ws2204!$A:$I,8,FALSE),0)</f>
        <v>0</v>
      </c>
      <c r="M314" s="18">
        <f>IFERROR(VLOOKUP(A314,[2]ws2204!$A:$I,9,FALSE),0)</f>
        <v>0</v>
      </c>
      <c r="N314" s="18">
        <f>IFERROR(VLOOKUP(A314,[3]soaBnafar!$A:$G,4,FALSE),0)</f>
        <v>0</v>
      </c>
      <c r="O314" s="18">
        <f>IFERROR(VLOOKUP(A314,[3]soaBnafar!$A:$G,5,FALSE),0)</f>
        <v>0</v>
      </c>
      <c r="P314" s="18">
        <f>IFERROR(VLOOKUP(A314,[3]soaBnafar!$A:$G,6,FALSE),0)</f>
        <v>0</v>
      </c>
      <c r="Q314" s="18">
        <f>IFERROR(VLOOKUP(A314,[3]soaBnafar!$A:$G,7,FALSE),0)</f>
        <v>0</v>
      </c>
      <c r="R314" s="18">
        <f>IFERROR(VLOOKUP(A314,[3]soaBnafar!$A:$H,8,FALSE),0)</f>
        <v>0</v>
      </c>
      <c r="S314" s="18">
        <f>IFERROR(VLOOKUP(A314,[3]soaBnafar!$A:$I,9,FALSE),0)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Sim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16562</v>
      </c>
      <c r="E315" s="18">
        <f>IFERROR(VLOOKUP(A315,[1]Monitoramento_Base_somente_Said!$A:$J,8,FALSE),0)</f>
        <v>10728797</v>
      </c>
      <c r="F315" s="18">
        <f>IFERROR(VLOOKUP(A315,[1]Monitoramento_Base_somente_Said!$A:$J,9,FALSE),0)</f>
        <v>25977</v>
      </c>
      <c r="G315" s="18">
        <f>IFERROR(VLOOKUP(A315,[1]Monitoramento_Base_somente_Said!$A:$J,10,FALSE),0)</f>
        <v>8991918</v>
      </c>
      <c r="H315" s="18">
        <f>IFERROR(VLOOKUP(A315,[2]ws2204!$A:$I,4,FALSE),0)</f>
        <v>0</v>
      </c>
      <c r="I315" s="18">
        <f>IFERROR(VLOOKUP(A315,[2]ws2204!$A:$I,5,FALSE),0)</f>
        <v>0</v>
      </c>
      <c r="J315" s="18">
        <f>IFERROR(VLOOKUP(A315,[2]ws2204!$A:$I,6,FALSE),0)</f>
        <v>0</v>
      </c>
      <c r="K315" s="18">
        <f>IFERROR(VLOOKUP(A315,[2]ws2204!$A:$I,7,FALSE),0)</f>
        <v>0</v>
      </c>
      <c r="L315" s="18">
        <f>IFERROR(VLOOKUP(A315,[2]ws2204!$A:$I,8,FALSE),0)</f>
        <v>0</v>
      </c>
      <c r="M315" s="18">
        <f>IFERROR(VLOOKUP(A315,[2]ws2204!$A:$I,9,FALSE),0)</f>
        <v>0</v>
      </c>
      <c r="N315" s="18">
        <f>IFERROR(VLOOKUP(A315,[3]soaBnafar!$A:$G,4,FALSE),0)</f>
        <v>0</v>
      </c>
      <c r="O315" s="18">
        <f>IFERROR(VLOOKUP(A315,[3]soaBnafar!$A:$G,5,FALSE),0)</f>
        <v>0</v>
      </c>
      <c r="P315" s="18">
        <f>IFERROR(VLOOKUP(A315,[3]soaBnafar!$A:$G,6,FALSE),0)</f>
        <v>0</v>
      </c>
      <c r="Q315" s="18">
        <f>IFERROR(VLOOKUP(A315,[3]soaBnafar!$A:$G,7,FALSE),0)</f>
        <v>0</v>
      </c>
      <c r="R315" s="18">
        <f>IFERROR(VLOOKUP(A315,[3]soaBnafar!$A:$H,8,FALSE),0)</f>
        <v>0</v>
      </c>
      <c r="S315" s="18">
        <f>IFERROR(VLOOKUP(A315,[3]soaBnafar!$A:$I,9,FALSE),0)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42700</v>
      </c>
      <c r="E316" s="18">
        <f>IFERROR(VLOOKUP(A316,[1]Monitoramento_Base_somente_Said!$A:$J,8,FALSE),0)</f>
        <v>35685115</v>
      </c>
      <c r="F316" s="18">
        <f>IFERROR(VLOOKUP(A316,[1]Monitoramento_Base_somente_Said!$A:$J,9,FALSE),0)</f>
        <v>54558</v>
      </c>
      <c r="G316" s="18">
        <f>IFERROR(VLOOKUP(A316,[1]Monitoramento_Base_somente_Said!$A:$J,10,FALSE),0)</f>
        <v>23840894</v>
      </c>
      <c r="H316" s="18">
        <f>IFERROR(VLOOKUP(A316,[2]ws2204!$A:$I,4,FALSE),0)</f>
        <v>0</v>
      </c>
      <c r="I316" s="18">
        <f>IFERROR(VLOOKUP(A316,[2]ws2204!$A:$I,5,FALSE),0)</f>
        <v>0</v>
      </c>
      <c r="J316" s="18">
        <f>IFERROR(VLOOKUP(A316,[2]ws2204!$A:$I,6,FALSE),0)</f>
        <v>0</v>
      </c>
      <c r="K316" s="18">
        <f>IFERROR(VLOOKUP(A316,[2]ws2204!$A:$I,7,FALSE),0)</f>
        <v>0</v>
      </c>
      <c r="L316" s="18">
        <f>IFERROR(VLOOKUP(A316,[2]ws2204!$A:$I,8,FALSE),0)</f>
        <v>0</v>
      </c>
      <c r="M316" s="18">
        <f>IFERROR(VLOOKUP(A316,[2]ws2204!$A:$I,9,FALSE),0)</f>
        <v>0</v>
      </c>
      <c r="N316" s="18">
        <f>IFERROR(VLOOKUP(A316,[3]soaBnafar!$A:$G,4,FALSE),0)</f>
        <v>0</v>
      </c>
      <c r="O316" s="18">
        <f>IFERROR(VLOOKUP(A316,[3]soaBnafar!$A:$G,5,FALSE),0)</f>
        <v>0</v>
      </c>
      <c r="P316" s="18">
        <f>IFERROR(VLOOKUP(A316,[3]soaBnafar!$A:$G,6,FALSE),0)</f>
        <v>0</v>
      </c>
      <c r="Q316" s="18">
        <f>IFERROR(VLOOKUP(A316,[3]soaBnafar!$A:$G,7,FALSE),0)</f>
        <v>0</v>
      </c>
      <c r="R316" s="18">
        <f>IFERROR(VLOOKUP(A316,[3]soaBnafar!$A:$H,8,FALSE),0)</f>
        <v>0</v>
      </c>
      <c r="S316" s="18">
        <f>IFERROR(VLOOKUP(A316,[3]soaBnafar!$A:$I,9,FALSE),0)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Sim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237350</v>
      </c>
      <c r="E317" s="18">
        <f>IFERROR(VLOOKUP(A317,[1]Monitoramento_Base_somente_Said!$A:$J,8,FALSE),0)</f>
        <v>842677528</v>
      </c>
      <c r="F317" s="18">
        <f>IFERROR(VLOOKUP(A317,[1]Monitoramento_Base_somente_Said!$A:$J,9,FALSE),0)</f>
        <v>57000</v>
      </c>
      <c r="G317" s="18">
        <f>IFERROR(VLOOKUP(A317,[1]Monitoramento_Base_somente_Said!$A:$J,10,FALSE),0)</f>
        <v>574890368</v>
      </c>
      <c r="H317" s="18">
        <f>IFERROR(VLOOKUP(A317,[2]ws2204!$A:$I,4,FALSE),0)</f>
        <v>0</v>
      </c>
      <c r="I317" s="18">
        <f>IFERROR(VLOOKUP(A317,[2]ws2204!$A:$I,5,FALSE),0)</f>
        <v>0</v>
      </c>
      <c r="J317" s="18">
        <f>IFERROR(VLOOKUP(A317,[2]ws2204!$A:$I,6,FALSE),0)</f>
        <v>0</v>
      </c>
      <c r="K317" s="18">
        <f>IFERROR(VLOOKUP(A317,[2]ws2204!$A:$I,7,FALSE),0)</f>
        <v>0</v>
      </c>
      <c r="L317" s="18">
        <f>IFERROR(VLOOKUP(A317,[2]ws2204!$A:$I,8,FALSE),0)</f>
        <v>0</v>
      </c>
      <c r="M317" s="18">
        <f>IFERROR(VLOOKUP(A317,[2]ws2204!$A:$I,9,FALSE),0)</f>
        <v>0</v>
      </c>
      <c r="N317" s="18">
        <f>IFERROR(VLOOKUP(A317,[3]soaBnafar!$A:$G,4,FALSE),0)</f>
        <v>0</v>
      </c>
      <c r="O317" s="18">
        <f>IFERROR(VLOOKUP(A317,[3]soaBnafar!$A:$G,5,FALSE),0)</f>
        <v>0</v>
      </c>
      <c r="P317" s="18">
        <f>IFERROR(VLOOKUP(A317,[3]soaBnafar!$A:$G,6,FALSE),0)</f>
        <v>0</v>
      </c>
      <c r="Q317" s="18">
        <f>IFERROR(VLOOKUP(A317,[3]soaBnafar!$A:$G,7,FALSE),0)</f>
        <v>0</v>
      </c>
      <c r="R317" s="18">
        <f>IFERROR(VLOOKUP(A317,[3]soaBnafar!$A:$H,8,FALSE),0)</f>
        <v>0</v>
      </c>
      <c r="S317" s="18">
        <f>IFERROR(VLOOKUP(A317,[3]soaBnafar!$A:$I,9,FALSE),0)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2404547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1445401</v>
      </c>
      <c r="H318" s="18">
        <f>IFERROR(VLOOKUP(A318,[2]ws2204!$A:$I,4,FALSE),0)</f>
        <v>0</v>
      </c>
      <c r="I318" s="18">
        <f>IFERROR(VLOOKUP(A318,[2]ws2204!$A:$I,5,FALSE),0)</f>
        <v>0</v>
      </c>
      <c r="J318" s="18">
        <f>IFERROR(VLOOKUP(A318,[2]ws2204!$A:$I,6,FALSE),0)</f>
        <v>0</v>
      </c>
      <c r="K318" s="18">
        <f>IFERROR(VLOOKUP(A318,[2]ws2204!$A:$I,7,FALSE),0)</f>
        <v>0</v>
      </c>
      <c r="L318" s="18">
        <f>IFERROR(VLOOKUP(A318,[2]ws2204!$A:$I,8,FALSE),0)</f>
        <v>0</v>
      </c>
      <c r="M318" s="18">
        <f>IFERROR(VLOOKUP(A318,[2]ws2204!$A:$I,9,FALSE),0)</f>
        <v>0</v>
      </c>
      <c r="N318" s="18">
        <f>IFERROR(VLOOKUP(A318,[3]soaBnafar!$A:$G,4,FALSE),0)</f>
        <v>0</v>
      </c>
      <c r="O318" s="18">
        <f>IFERROR(VLOOKUP(A318,[3]soaBnafar!$A:$G,5,FALSE),0)</f>
        <v>0</v>
      </c>
      <c r="P318" s="18">
        <f>IFERROR(VLOOKUP(A318,[3]soaBnafar!$A:$G,6,FALSE),0)</f>
        <v>0</v>
      </c>
      <c r="Q318" s="18">
        <f>IFERROR(VLOOKUP(A318,[3]soaBnafar!$A:$G,7,FALSE),0)</f>
        <v>0</v>
      </c>
      <c r="R318" s="18">
        <f>IFERROR(VLOOKUP(A318,[3]soaBnafar!$A:$H,8,FALSE),0)</f>
        <v>0</v>
      </c>
      <c r="S318" s="18">
        <f>IFERROR(VLOOKUP(A318,[3]soaBnafar!$A:$I,9,FALSE),0)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1615295</v>
      </c>
      <c r="E319" s="18">
        <f>IFERROR(VLOOKUP(A319,[1]Monitoramento_Base_somente_Said!$A:$J,8,FALSE),0)</f>
        <v>164240678</v>
      </c>
      <c r="F319" s="18">
        <f>IFERROR(VLOOKUP(A319,[1]Monitoramento_Base_somente_Said!$A:$J,9,FALSE),0)</f>
        <v>363497</v>
      </c>
      <c r="G319" s="18">
        <f>IFERROR(VLOOKUP(A319,[1]Monitoramento_Base_somente_Said!$A:$J,10,FALSE),0)</f>
        <v>91994119</v>
      </c>
      <c r="H319" s="18">
        <f>IFERROR(VLOOKUP(A319,[2]ws2204!$A:$I,4,FALSE),0)</f>
        <v>0</v>
      </c>
      <c r="I319" s="18">
        <f>IFERROR(VLOOKUP(A319,[2]ws2204!$A:$I,5,FALSE),0)</f>
        <v>0</v>
      </c>
      <c r="J319" s="18">
        <f>IFERROR(VLOOKUP(A319,[2]ws2204!$A:$I,6,FALSE),0)</f>
        <v>0</v>
      </c>
      <c r="K319" s="18">
        <f>IFERROR(VLOOKUP(A319,[2]ws2204!$A:$I,7,FALSE),0)</f>
        <v>0</v>
      </c>
      <c r="L319" s="18">
        <f>IFERROR(VLOOKUP(A319,[2]ws2204!$A:$I,8,FALSE),0)</f>
        <v>0</v>
      </c>
      <c r="M319" s="18">
        <f>IFERROR(VLOOKUP(A319,[2]ws2204!$A:$I,9,FALSE),0)</f>
        <v>0</v>
      </c>
      <c r="N319" s="18">
        <f>IFERROR(VLOOKUP(A319,[3]soaBnafar!$A:$G,4,FALSE),0)</f>
        <v>0</v>
      </c>
      <c r="O319" s="18">
        <f>IFERROR(VLOOKUP(A319,[3]soaBnafar!$A:$G,5,FALSE),0)</f>
        <v>0</v>
      </c>
      <c r="P319" s="18">
        <f>IFERROR(VLOOKUP(A319,[3]soaBnafar!$A:$G,6,FALSE),0)</f>
        <v>0</v>
      </c>
      <c r="Q319" s="18">
        <f>IFERROR(VLOOKUP(A319,[3]soaBnafar!$A:$G,7,FALSE),0)</f>
        <v>0</v>
      </c>
      <c r="R319" s="18">
        <f>IFERROR(VLOOKUP(A319,[3]soaBnafar!$A:$H,8,FALSE),0)</f>
        <v>0</v>
      </c>
      <c r="S319" s="18">
        <f>IFERROR(VLOOKUP(A319,[3]soaBnafar!$A:$I,9,FALSE),0)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36003</v>
      </c>
      <c r="E320" s="18">
        <f>IFERROR(VLOOKUP(A320,[1]Monitoramento_Base_somente_Said!$A:$J,8,FALSE),0)</f>
        <v>23166958</v>
      </c>
      <c r="F320" s="18">
        <f>IFERROR(VLOOKUP(A320,[1]Monitoramento_Base_somente_Said!$A:$J,9,FALSE),0)</f>
        <v>17140</v>
      </c>
      <c r="G320" s="18">
        <f>IFERROR(VLOOKUP(A320,[1]Monitoramento_Base_somente_Said!$A:$J,10,FALSE),0)</f>
        <v>16309262</v>
      </c>
      <c r="H320" s="18">
        <f>IFERROR(VLOOKUP(A320,[2]ws2204!$A:$I,4,FALSE),0)</f>
        <v>0</v>
      </c>
      <c r="I320" s="18">
        <f>IFERROR(VLOOKUP(A320,[2]ws2204!$A:$I,5,FALSE),0)</f>
        <v>0</v>
      </c>
      <c r="J320" s="18">
        <f>IFERROR(VLOOKUP(A320,[2]ws2204!$A:$I,6,FALSE),0)</f>
        <v>0</v>
      </c>
      <c r="K320" s="18">
        <f>IFERROR(VLOOKUP(A320,[2]ws2204!$A:$I,7,FALSE),0)</f>
        <v>0</v>
      </c>
      <c r="L320" s="18">
        <f>IFERROR(VLOOKUP(A320,[2]ws2204!$A:$I,8,FALSE),0)</f>
        <v>0</v>
      </c>
      <c r="M320" s="18">
        <f>IFERROR(VLOOKUP(A320,[2]ws2204!$A:$I,9,FALSE),0)</f>
        <v>0</v>
      </c>
      <c r="N320" s="18">
        <f>IFERROR(VLOOKUP(A320,[3]soaBnafar!$A:$G,4,FALSE),0)</f>
        <v>0</v>
      </c>
      <c r="O320" s="18">
        <f>IFERROR(VLOOKUP(A320,[3]soaBnafar!$A:$G,5,FALSE),0)</f>
        <v>0</v>
      </c>
      <c r="P320" s="18">
        <f>IFERROR(VLOOKUP(A320,[3]soaBnafar!$A:$G,6,FALSE),0)</f>
        <v>0</v>
      </c>
      <c r="Q320" s="18">
        <f>IFERROR(VLOOKUP(A320,[3]soaBnafar!$A:$G,7,FALSE),0)</f>
        <v>0</v>
      </c>
      <c r="R320" s="18">
        <f>IFERROR(VLOOKUP(A320,[3]soaBnafar!$A:$H,8,FALSE),0)</f>
        <v>0</v>
      </c>
      <c r="S320" s="18">
        <f>IFERROR(VLOOKUP(A320,[3]soaBnafar!$A:$I,9,FALSE),0)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3821</v>
      </c>
      <c r="E321" s="18">
        <f>IFERROR(VLOOKUP(A321,[1]Monitoramento_Base_somente_Said!$A:$J,8,FALSE),0)</f>
        <v>6536002</v>
      </c>
      <c r="F321" s="18">
        <f>IFERROR(VLOOKUP(A321,[1]Monitoramento_Base_somente_Said!$A:$J,9,FALSE),0)</f>
        <v>1977</v>
      </c>
      <c r="G321" s="18">
        <f>IFERROR(VLOOKUP(A321,[1]Monitoramento_Base_somente_Said!$A:$J,10,FALSE),0)</f>
        <v>4136751</v>
      </c>
      <c r="H321" s="18">
        <f>IFERROR(VLOOKUP(A321,[2]ws2204!$A:$I,4,FALSE),0)</f>
        <v>0</v>
      </c>
      <c r="I321" s="18">
        <f>IFERROR(VLOOKUP(A321,[2]ws2204!$A:$I,5,FALSE),0)</f>
        <v>0</v>
      </c>
      <c r="J321" s="18">
        <f>IFERROR(VLOOKUP(A321,[2]ws2204!$A:$I,6,FALSE),0)</f>
        <v>0</v>
      </c>
      <c r="K321" s="18">
        <f>IFERROR(VLOOKUP(A321,[2]ws2204!$A:$I,7,FALSE),0)</f>
        <v>0</v>
      </c>
      <c r="L321" s="18">
        <f>IFERROR(VLOOKUP(A321,[2]ws2204!$A:$I,8,FALSE),0)</f>
        <v>0</v>
      </c>
      <c r="M321" s="18">
        <f>IFERROR(VLOOKUP(A321,[2]ws2204!$A:$I,9,FALSE),0)</f>
        <v>0</v>
      </c>
      <c r="N321" s="18">
        <f>IFERROR(VLOOKUP(A321,[3]soaBnafar!$A:$G,4,FALSE),0)</f>
        <v>0</v>
      </c>
      <c r="O321" s="18">
        <f>IFERROR(VLOOKUP(A321,[3]soaBnafar!$A:$G,5,FALSE),0)</f>
        <v>0</v>
      </c>
      <c r="P321" s="18">
        <f>IFERROR(VLOOKUP(A321,[3]soaBnafar!$A:$G,6,FALSE),0)</f>
        <v>0</v>
      </c>
      <c r="Q321" s="18">
        <f>IFERROR(VLOOKUP(A321,[3]soaBnafar!$A:$G,7,FALSE),0)</f>
        <v>0</v>
      </c>
      <c r="R321" s="18">
        <f>IFERROR(VLOOKUP(A321,[3]soaBnafar!$A:$H,8,FALSE),0)</f>
        <v>0</v>
      </c>
      <c r="S321" s="18">
        <f>IFERROR(VLOOKUP(A321,[3]soaBnafar!$A:$I,9,FALSE),0)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26175496</v>
      </c>
      <c r="F322" s="18">
        <f>IFERROR(VLOOKUP(A322,[1]Monitoramento_Base_somente_Said!$A:$J,9,FALSE),0)</f>
        <v>565078</v>
      </c>
      <c r="G322" s="18">
        <f>IFERROR(VLOOKUP(A322,[1]Monitoramento_Base_somente_Said!$A:$J,10,FALSE),0)</f>
        <v>10131764</v>
      </c>
      <c r="H322" s="18">
        <f>IFERROR(VLOOKUP(A322,[2]ws2204!$A:$I,4,FALSE),0)</f>
        <v>0</v>
      </c>
      <c r="I322" s="18">
        <f>IFERROR(VLOOKUP(A322,[2]ws2204!$A:$I,5,FALSE),0)</f>
        <v>0</v>
      </c>
      <c r="J322" s="18">
        <f>IFERROR(VLOOKUP(A322,[2]ws2204!$A:$I,6,FALSE),0)</f>
        <v>0</v>
      </c>
      <c r="K322" s="18">
        <f>IFERROR(VLOOKUP(A322,[2]ws2204!$A:$I,7,FALSE),0)</f>
        <v>0</v>
      </c>
      <c r="L322" s="18">
        <f>IFERROR(VLOOKUP(A322,[2]ws2204!$A:$I,8,FALSE),0)</f>
        <v>0</v>
      </c>
      <c r="M322" s="18">
        <f>IFERROR(VLOOKUP(A322,[2]ws2204!$A:$I,9,FALSE),0)</f>
        <v>0</v>
      </c>
      <c r="N322" s="18">
        <f>IFERROR(VLOOKUP(A322,[3]soaBnafar!$A:$G,4,FALSE),0)</f>
        <v>0</v>
      </c>
      <c r="O322" s="18">
        <f>IFERROR(VLOOKUP(A322,[3]soaBnafar!$A:$G,5,FALSE),0)</f>
        <v>0</v>
      </c>
      <c r="P322" s="18">
        <f>IFERROR(VLOOKUP(A322,[3]soaBnafar!$A:$G,6,FALSE),0)</f>
        <v>0</v>
      </c>
      <c r="Q322" s="18">
        <f>IFERROR(VLOOKUP(A322,[3]soaBnafar!$A:$G,7,FALSE),0)</f>
        <v>0</v>
      </c>
      <c r="R322" s="18">
        <f>IFERROR(VLOOKUP(A322,[3]soaBnafar!$A:$H,8,FALSE),0)</f>
        <v>0</v>
      </c>
      <c r="S322" s="18">
        <f>IFERROR(VLOOKUP(A322,[3]soaBnafar!$A:$I,9,FALSE),0)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37297</v>
      </c>
      <c r="E323" s="18">
        <f>IFERROR(VLOOKUP(A323,[1]Monitoramento_Base_somente_Said!$A:$J,8,FALSE),0)</f>
        <v>45136351</v>
      </c>
      <c r="F323" s="18">
        <f>IFERROR(VLOOKUP(A323,[1]Monitoramento_Base_somente_Said!$A:$J,9,FALSE),0)</f>
        <v>10338</v>
      </c>
      <c r="G323" s="18">
        <f>IFERROR(VLOOKUP(A323,[1]Monitoramento_Base_somente_Said!$A:$J,10,FALSE),0)</f>
        <v>29841910</v>
      </c>
      <c r="H323" s="18">
        <f>IFERROR(VLOOKUP(A323,[2]ws2204!$A:$I,4,FALSE),0)</f>
        <v>0</v>
      </c>
      <c r="I323" s="18">
        <f>IFERROR(VLOOKUP(A323,[2]ws2204!$A:$I,5,FALSE),0)</f>
        <v>0</v>
      </c>
      <c r="J323" s="18">
        <f>IFERROR(VLOOKUP(A323,[2]ws2204!$A:$I,6,FALSE),0)</f>
        <v>0</v>
      </c>
      <c r="K323" s="18">
        <f>IFERROR(VLOOKUP(A323,[2]ws2204!$A:$I,7,FALSE),0)</f>
        <v>0</v>
      </c>
      <c r="L323" s="18">
        <f>IFERROR(VLOOKUP(A323,[2]ws2204!$A:$I,8,FALSE),0)</f>
        <v>0</v>
      </c>
      <c r="M323" s="18">
        <f>IFERROR(VLOOKUP(A323,[2]ws2204!$A:$I,9,FALSE),0)</f>
        <v>0</v>
      </c>
      <c r="N323" s="18">
        <f>IFERROR(VLOOKUP(A323,[3]soaBnafar!$A:$G,4,FALSE),0)</f>
        <v>0</v>
      </c>
      <c r="O323" s="18">
        <f>IFERROR(VLOOKUP(A323,[3]soaBnafar!$A:$G,5,FALSE),0)</f>
        <v>0</v>
      </c>
      <c r="P323" s="18">
        <f>IFERROR(VLOOKUP(A323,[3]soaBnafar!$A:$G,6,FALSE),0)</f>
        <v>0</v>
      </c>
      <c r="Q323" s="18">
        <f>IFERROR(VLOOKUP(A323,[3]soaBnafar!$A:$G,7,FALSE),0)</f>
        <v>0</v>
      </c>
      <c r="R323" s="18">
        <f>IFERROR(VLOOKUP(A323,[3]soaBnafar!$A:$H,8,FALSE),0)</f>
        <v>0</v>
      </c>
      <c r="S323" s="18">
        <f>IFERROR(VLOOKUP(A323,[3]soaBnafar!$A:$I,9,FALSE),0)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238644281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165003106</v>
      </c>
      <c r="H324" s="18">
        <f>IFERROR(VLOOKUP(A324,[2]ws2204!$A:$I,4,FALSE),0)</f>
        <v>0</v>
      </c>
      <c r="I324" s="18">
        <f>IFERROR(VLOOKUP(A324,[2]ws2204!$A:$I,5,FALSE),0)</f>
        <v>0</v>
      </c>
      <c r="J324" s="18">
        <f>IFERROR(VLOOKUP(A324,[2]ws2204!$A:$I,6,FALSE),0)</f>
        <v>0</v>
      </c>
      <c r="K324" s="18">
        <f>IFERROR(VLOOKUP(A324,[2]ws2204!$A:$I,7,FALSE),0)</f>
        <v>0</v>
      </c>
      <c r="L324" s="18">
        <f>IFERROR(VLOOKUP(A324,[2]ws2204!$A:$I,8,FALSE),0)</f>
        <v>0</v>
      </c>
      <c r="M324" s="18">
        <f>IFERROR(VLOOKUP(A324,[2]ws2204!$A:$I,9,FALSE),0)</f>
        <v>0</v>
      </c>
      <c r="N324" s="18">
        <f>IFERROR(VLOOKUP(A324,[3]soaBnafar!$A:$G,4,FALSE),0)</f>
        <v>0</v>
      </c>
      <c r="O324" s="18">
        <f>IFERROR(VLOOKUP(A324,[3]soaBnafar!$A:$G,5,FALSE),0)</f>
        <v>0</v>
      </c>
      <c r="P324" s="18">
        <f>IFERROR(VLOOKUP(A324,[3]soaBnafar!$A:$G,6,FALSE),0)</f>
        <v>0</v>
      </c>
      <c r="Q324" s="18">
        <f>IFERROR(VLOOKUP(A324,[3]soaBnafar!$A:$G,7,FALSE),0)</f>
        <v>0</v>
      </c>
      <c r="R324" s="18">
        <f>IFERROR(VLOOKUP(A324,[3]soaBnafar!$A:$H,8,FALSE),0)</f>
        <v>0</v>
      </c>
      <c r="S324" s="18">
        <f>IFERROR(VLOOKUP(A324,[3]soaBnafar!$A:$I,9,FALSE),0)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18127</v>
      </c>
      <c r="E325" s="18">
        <f>IFERROR(VLOOKUP(A325,[1]Monitoramento_Base_somente_Said!$A:$J,8,FALSE),0)</f>
        <v>6067551</v>
      </c>
      <c r="F325" s="18">
        <f>IFERROR(VLOOKUP(A325,[1]Monitoramento_Base_somente_Said!$A:$J,9,FALSE),0)</f>
        <v>30949</v>
      </c>
      <c r="G325" s="18">
        <f>IFERROR(VLOOKUP(A325,[1]Monitoramento_Base_somente_Said!$A:$J,10,FALSE),0)</f>
        <v>3422881</v>
      </c>
      <c r="H325" s="18">
        <f>IFERROR(VLOOKUP(A325,[2]ws2204!$A:$I,4,FALSE),0)</f>
        <v>0</v>
      </c>
      <c r="I325" s="18">
        <f>IFERROR(VLOOKUP(A325,[2]ws2204!$A:$I,5,FALSE),0)</f>
        <v>0</v>
      </c>
      <c r="J325" s="18">
        <f>IFERROR(VLOOKUP(A325,[2]ws2204!$A:$I,6,FALSE),0)</f>
        <v>0</v>
      </c>
      <c r="K325" s="18">
        <f>IFERROR(VLOOKUP(A325,[2]ws2204!$A:$I,7,FALSE),0)</f>
        <v>0</v>
      </c>
      <c r="L325" s="18">
        <f>IFERROR(VLOOKUP(A325,[2]ws2204!$A:$I,8,FALSE),0)</f>
        <v>0</v>
      </c>
      <c r="M325" s="18">
        <f>IFERROR(VLOOKUP(A325,[2]ws2204!$A:$I,9,FALSE),0)</f>
        <v>0</v>
      </c>
      <c r="N325" s="18">
        <f>IFERROR(VLOOKUP(A325,[3]soaBnafar!$A:$G,4,FALSE),0)</f>
        <v>0</v>
      </c>
      <c r="O325" s="18">
        <f>IFERROR(VLOOKUP(A325,[3]soaBnafar!$A:$G,5,FALSE),0)</f>
        <v>0</v>
      </c>
      <c r="P325" s="18">
        <f>IFERROR(VLOOKUP(A325,[3]soaBnafar!$A:$G,6,FALSE),0)</f>
        <v>0</v>
      </c>
      <c r="Q325" s="18">
        <f>IFERROR(VLOOKUP(A325,[3]soaBnafar!$A:$G,7,FALSE),0)</f>
        <v>0</v>
      </c>
      <c r="R325" s="18">
        <f>IFERROR(VLOOKUP(A325,[3]soaBnafar!$A:$H,8,FALSE),0)</f>
        <v>0</v>
      </c>
      <c r="S325" s="18">
        <f>IFERROR(VLOOKUP(A325,[3]soaBnafar!$A:$I,9,FALSE),0)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IFERROR(VLOOKUP(A326,[2]ws2204!$A:$I,4,FALSE),0)</f>
        <v>0</v>
      </c>
      <c r="I326" s="18">
        <f>IFERROR(VLOOKUP(A326,[2]ws2204!$A:$I,5,FALSE),0)</f>
        <v>0</v>
      </c>
      <c r="J326" s="18">
        <f>IFERROR(VLOOKUP(A326,[2]ws2204!$A:$I,6,FALSE),0)</f>
        <v>0</v>
      </c>
      <c r="K326" s="18">
        <f>IFERROR(VLOOKUP(A326,[2]ws2204!$A:$I,7,FALSE),0)</f>
        <v>0</v>
      </c>
      <c r="L326" s="18">
        <f>IFERROR(VLOOKUP(A326,[2]ws2204!$A:$I,8,FALSE),0)</f>
        <v>0</v>
      </c>
      <c r="M326" s="18">
        <f>IFERROR(VLOOKUP(A326,[2]ws2204!$A:$I,9,FALSE),0)</f>
        <v>0</v>
      </c>
      <c r="N326" s="18">
        <f>IFERROR(VLOOKUP(A326,[3]soaBnafar!$A:$G,4,FALSE),0)</f>
        <v>0</v>
      </c>
      <c r="O326" s="18">
        <f>IFERROR(VLOOKUP(A326,[3]soaBnafar!$A:$G,5,FALSE),0)</f>
        <v>0</v>
      </c>
      <c r="P326" s="18">
        <f>IFERROR(VLOOKUP(A326,[3]soaBnafar!$A:$G,6,FALSE),0)</f>
        <v>0</v>
      </c>
      <c r="Q326" s="18">
        <f>IFERROR(VLOOKUP(A326,[3]soaBnafar!$A:$G,7,FALSE),0)</f>
        <v>0</v>
      </c>
      <c r="R326" s="18">
        <f>IFERROR(VLOOKUP(A326,[3]soaBnafar!$A:$H,8,FALSE),0)</f>
        <v>0</v>
      </c>
      <c r="S326" s="18">
        <f>IFERROR(VLOOKUP(A326,[3]soaBnafar!$A:$I,9,FALSE),0)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524116</v>
      </c>
      <c r="E327" s="18">
        <f>IFERROR(VLOOKUP(A327,[1]Monitoramento_Base_somente_Said!$A:$J,8,FALSE),0)</f>
        <v>380506022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252368845</v>
      </c>
      <c r="H327" s="18">
        <f>IFERROR(VLOOKUP(A327,[2]ws2204!$A:$I,4,FALSE),0)</f>
        <v>0</v>
      </c>
      <c r="I327" s="18">
        <f>IFERROR(VLOOKUP(A327,[2]ws2204!$A:$I,5,FALSE),0)</f>
        <v>0</v>
      </c>
      <c r="J327" s="18">
        <f>IFERROR(VLOOKUP(A327,[2]ws2204!$A:$I,6,FALSE),0)</f>
        <v>0</v>
      </c>
      <c r="K327" s="18">
        <f>IFERROR(VLOOKUP(A327,[2]ws2204!$A:$I,7,FALSE),0)</f>
        <v>0</v>
      </c>
      <c r="L327" s="18">
        <f>IFERROR(VLOOKUP(A327,[2]ws2204!$A:$I,8,FALSE),0)</f>
        <v>0</v>
      </c>
      <c r="M327" s="18">
        <f>IFERROR(VLOOKUP(A327,[2]ws2204!$A:$I,9,FALSE),0)</f>
        <v>0</v>
      </c>
      <c r="N327" s="18">
        <f>IFERROR(VLOOKUP(A327,[3]soaBnafar!$A:$G,4,FALSE),0)</f>
        <v>0</v>
      </c>
      <c r="O327" s="18">
        <f>IFERROR(VLOOKUP(A327,[3]soaBnafar!$A:$G,5,FALSE),0)</f>
        <v>0</v>
      </c>
      <c r="P327" s="18">
        <f>IFERROR(VLOOKUP(A327,[3]soaBnafar!$A:$G,6,FALSE),0)</f>
        <v>0</v>
      </c>
      <c r="Q327" s="18">
        <f>IFERROR(VLOOKUP(A327,[3]soaBnafar!$A:$G,7,FALSE),0)</f>
        <v>0</v>
      </c>
      <c r="R327" s="18">
        <f>IFERROR(VLOOKUP(A327,[3]soaBnafar!$A:$H,8,FALSE),0)</f>
        <v>0</v>
      </c>
      <c r="S327" s="18">
        <f>IFERROR(VLOOKUP(A327,[3]soaBnafar!$A:$I,9,FALSE),0)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590479</v>
      </c>
      <c r="E328" s="18">
        <f>IFERROR(VLOOKUP(A328,[1]Monitoramento_Base_somente_Said!$A:$J,8,FALSE),0)</f>
        <v>122606858</v>
      </c>
      <c r="F328" s="18">
        <f>IFERROR(VLOOKUP(A328,[1]Monitoramento_Base_somente_Said!$A:$J,9,FALSE),0)</f>
        <v>620841</v>
      </c>
      <c r="G328" s="18">
        <f>IFERROR(VLOOKUP(A328,[1]Monitoramento_Base_somente_Said!$A:$J,10,FALSE),0)</f>
        <v>94477697</v>
      </c>
      <c r="H328" s="18">
        <f>IFERROR(VLOOKUP(A328,[2]ws2204!$A:$I,4,FALSE),0)</f>
        <v>0</v>
      </c>
      <c r="I328" s="18">
        <f>IFERROR(VLOOKUP(A328,[2]ws2204!$A:$I,5,FALSE),0)</f>
        <v>0</v>
      </c>
      <c r="J328" s="18">
        <f>IFERROR(VLOOKUP(A328,[2]ws2204!$A:$I,6,FALSE),0)</f>
        <v>0</v>
      </c>
      <c r="K328" s="18">
        <f>IFERROR(VLOOKUP(A328,[2]ws2204!$A:$I,7,FALSE),0)</f>
        <v>0</v>
      </c>
      <c r="L328" s="18">
        <f>IFERROR(VLOOKUP(A328,[2]ws2204!$A:$I,8,FALSE),0)</f>
        <v>0</v>
      </c>
      <c r="M328" s="18">
        <f>IFERROR(VLOOKUP(A328,[2]ws2204!$A:$I,9,FALSE),0)</f>
        <v>0</v>
      </c>
      <c r="N328" s="18">
        <f>IFERROR(VLOOKUP(A328,[3]soaBnafar!$A:$G,4,FALSE),0)</f>
        <v>0</v>
      </c>
      <c r="O328" s="18">
        <f>IFERROR(VLOOKUP(A328,[3]soaBnafar!$A:$G,5,FALSE),0)</f>
        <v>0</v>
      </c>
      <c r="P328" s="18">
        <f>IFERROR(VLOOKUP(A328,[3]soaBnafar!$A:$G,6,FALSE),0)</f>
        <v>0</v>
      </c>
      <c r="Q328" s="18">
        <f>IFERROR(VLOOKUP(A328,[3]soaBnafar!$A:$G,7,FALSE),0)</f>
        <v>0</v>
      </c>
      <c r="R328" s="18">
        <f>IFERROR(VLOOKUP(A328,[3]soaBnafar!$A:$H,8,FALSE),0)</f>
        <v>0</v>
      </c>
      <c r="S328" s="18">
        <f>IFERROR(VLOOKUP(A328,[3]soaBnafar!$A:$I,9,FALSE),0)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160294</v>
      </c>
      <c r="E329" s="18">
        <f>IFERROR(VLOOKUP(A329,[1]Monitoramento_Base_somente_Said!$A:$J,8,FALSE),0)</f>
        <v>11913511</v>
      </c>
      <c r="F329" s="18">
        <f>IFERROR(VLOOKUP(A329,[1]Monitoramento_Base_somente_Said!$A:$J,9,FALSE),0)</f>
        <v>71611</v>
      </c>
      <c r="G329" s="18">
        <f>IFERROR(VLOOKUP(A329,[1]Monitoramento_Base_somente_Said!$A:$J,10,FALSE),0)</f>
        <v>9657817</v>
      </c>
      <c r="H329" s="18">
        <f>IFERROR(VLOOKUP(A329,[2]ws2204!$A:$I,4,FALSE),0)</f>
        <v>0</v>
      </c>
      <c r="I329" s="18">
        <f>IFERROR(VLOOKUP(A329,[2]ws2204!$A:$I,5,FALSE),0)</f>
        <v>0</v>
      </c>
      <c r="J329" s="18">
        <f>IFERROR(VLOOKUP(A329,[2]ws2204!$A:$I,6,FALSE),0)</f>
        <v>0</v>
      </c>
      <c r="K329" s="18">
        <f>IFERROR(VLOOKUP(A329,[2]ws2204!$A:$I,7,FALSE),0)</f>
        <v>0</v>
      </c>
      <c r="L329" s="18">
        <f>IFERROR(VLOOKUP(A329,[2]ws2204!$A:$I,8,FALSE),0)</f>
        <v>0</v>
      </c>
      <c r="M329" s="18">
        <f>IFERROR(VLOOKUP(A329,[2]ws2204!$A:$I,9,FALSE),0)</f>
        <v>0</v>
      </c>
      <c r="N329" s="18">
        <f>IFERROR(VLOOKUP(A329,[3]soaBnafar!$A:$G,4,FALSE),0)</f>
        <v>0</v>
      </c>
      <c r="O329" s="18">
        <f>IFERROR(VLOOKUP(A329,[3]soaBnafar!$A:$G,5,FALSE),0)</f>
        <v>0</v>
      </c>
      <c r="P329" s="18">
        <f>IFERROR(VLOOKUP(A329,[3]soaBnafar!$A:$G,6,FALSE),0)</f>
        <v>0</v>
      </c>
      <c r="Q329" s="18">
        <f>IFERROR(VLOOKUP(A329,[3]soaBnafar!$A:$G,7,FALSE),0)</f>
        <v>0</v>
      </c>
      <c r="R329" s="18">
        <f>IFERROR(VLOOKUP(A329,[3]soaBnafar!$A:$H,8,FALSE),0)</f>
        <v>0</v>
      </c>
      <c r="S329" s="18">
        <f>IFERROR(VLOOKUP(A329,[3]soaBnafar!$A:$I,9,FALSE),0)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175</v>
      </c>
      <c r="E330" s="18">
        <f>IFERROR(VLOOKUP(A330,[1]Monitoramento_Base_somente_Said!$A:$J,8,FALSE),0)</f>
        <v>48638304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32275589</v>
      </c>
      <c r="H330" s="18">
        <f>IFERROR(VLOOKUP(A330,[2]ws2204!$A:$I,4,FALSE),0)</f>
        <v>0</v>
      </c>
      <c r="I330" s="18">
        <f>IFERROR(VLOOKUP(A330,[2]ws2204!$A:$I,5,FALSE),0)</f>
        <v>0</v>
      </c>
      <c r="J330" s="18">
        <f>IFERROR(VLOOKUP(A330,[2]ws2204!$A:$I,6,FALSE),0)</f>
        <v>0</v>
      </c>
      <c r="K330" s="18">
        <f>IFERROR(VLOOKUP(A330,[2]ws2204!$A:$I,7,FALSE),0)</f>
        <v>0</v>
      </c>
      <c r="L330" s="18">
        <f>IFERROR(VLOOKUP(A330,[2]ws2204!$A:$I,8,FALSE),0)</f>
        <v>0</v>
      </c>
      <c r="M330" s="18">
        <f>IFERROR(VLOOKUP(A330,[2]ws2204!$A:$I,9,FALSE),0)</f>
        <v>0</v>
      </c>
      <c r="N330" s="18">
        <f>IFERROR(VLOOKUP(A330,[3]soaBnafar!$A:$G,4,FALSE),0)</f>
        <v>0</v>
      </c>
      <c r="O330" s="18">
        <f>IFERROR(VLOOKUP(A330,[3]soaBnafar!$A:$G,5,FALSE),0)</f>
        <v>0</v>
      </c>
      <c r="P330" s="18">
        <f>IFERROR(VLOOKUP(A330,[3]soaBnafar!$A:$G,6,FALSE),0)</f>
        <v>0</v>
      </c>
      <c r="Q330" s="18">
        <f>IFERROR(VLOOKUP(A330,[3]soaBnafar!$A:$G,7,FALSE),0)</f>
        <v>0</v>
      </c>
      <c r="R330" s="18">
        <f>IFERROR(VLOOKUP(A330,[3]soaBnafar!$A:$H,8,FALSE),0)</f>
        <v>0</v>
      </c>
      <c r="S330" s="18">
        <f>IFERROR(VLOOKUP(A330,[3]soaBnafar!$A:$I,9,FALSE),0)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20503</v>
      </c>
      <c r="E331" s="18">
        <f>IFERROR(VLOOKUP(A331,[1]Monitoramento_Base_somente_Said!$A:$J,8,FALSE),0)</f>
        <v>27764198</v>
      </c>
      <c r="F331" s="18">
        <f>IFERROR(VLOOKUP(A331,[1]Monitoramento_Base_somente_Said!$A:$J,9,FALSE),0)</f>
        <v>53839</v>
      </c>
      <c r="G331" s="18">
        <f>IFERROR(VLOOKUP(A331,[1]Monitoramento_Base_somente_Said!$A:$J,10,FALSE),0)</f>
        <v>19508017</v>
      </c>
      <c r="H331" s="18">
        <f>IFERROR(VLOOKUP(A331,[2]ws2204!$A:$I,4,FALSE),0)</f>
        <v>0</v>
      </c>
      <c r="I331" s="18">
        <f>IFERROR(VLOOKUP(A331,[2]ws2204!$A:$I,5,FALSE),0)</f>
        <v>0</v>
      </c>
      <c r="J331" s="18">
        <f>IFERROR(VLOOKUP(A331,[2]ws2204!$A:$I,6,FALSE),0)</f>
        <v>0</v>
      </c>
      <c r="K331" s="18">
        <f>IFERROR(VLOOKUP(A331,[2]ws2204!$A:$I,7,FALSE),0)</f>
        <v>0</v>
      </c>
      <c r="L331" s="18">
        <f>IFERROR(VLOOKUP(A331,[2]ws2204!$A:$I,8,FALSE),0)</f>
        <v>0</v>
      </c>
      <c r="M331" s="18">
        <f>IFERROR(VLOOKUP(A331,[2]ws2204!$A:$I,9,FALSE),0)</f>
        <v>0</v>
      </c>
      <c r="N331" s="18">
        <f>IFERROR(VLOOKUP(A331,[3]soaBnafar!$A:$G,4,FALSE),0)</f>
        <v>0</v>
      </c>
      <c r="O331" s="18">
        <f>IFERROR(VLOOKUP(A331,[3]soaBnafar!$A:$G,5,FALSE),0)</f>
        <v>0</v>
      </c>
      <c r="P331" s="18">
        <f>IFERROR(VLOOKUP(A331,[3]soaBnafar!$A:$G,6,FALSE),0)</f>
        <v>0</v>
      </c>
      <c r="Q331" s="18">
        <f>IFERROR(VLOOKUP(A331,[3]soaBnafar!$A:$G,7,FALSE),0)</f>
        <v>0</v>
      </c>
      <c r="R331" s="18">
        <f>IFERROR(VLOOKUP(A331,[3]soaBnafar!$A:$H,8,FALSE),0)</f>
        <v>0</v>
      </c>
      <c r="S331" s="18">
        <f>IFERROR(VLOOKUP(A331,[3]soaBnafar!$A:$I,9,FALSE),0)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20211493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13427148</v>
      </c>
      <c r="H332" s="18">
        <f>IFERROR(VLOOKUP(A332,[2]ws2204!$A:$I,4,FALSE),0)</f>
        <v>0</v>
      </c>
      <c r="I332" s="18">
        <f>IFERROR(VLOOKUP(A332,[2]ws2204!$A:$I,5,FALSE),0)</f>
        <v>0</v>
      </c>
      <c r="J332" s="18">
        <f>IFERROR(VLOOKUP(A332,[2]ws2204!$A:$I,6,FALSE),0)</f>
        <v>0</v>
      </c>
      <c r="K332" s="18">
        <f>IFERROR(VLOOKUP(A332,[2]ws2204!$A:$I,7,FALSE),0)</f>
        <v>0</v>
      </c>
      <c r="L332" s="18">
        <f>IFERROR(VLOOKUP(A332,[2]ws2204!$A:$I,8,FALSE),0)</f>
        <v>0</v>
      </c>
      <c r="M332" s="18">
        <f>IFERROR(VLOOKUP(A332,[2]ws2204!$A:$I,9,FALSE),0)</f>
        <v>0</v>
      </c>
      <c r="N332" s="18">
        <f>IFERROR(VLOOKUP(A332,[3]soaBnafar!$A:$G,4,FALSE),0)</f>
        <v>0</v>
      </c>
      <c r="O332" s="18">
        <f>IFERROR(VLOOKUP(A332,[3]soaBnafar!$A:$G,5,FALSE),0)</f>
        <v>0</v>
      </c>
      <c r="P332" s="18">
        <f>IFERROR(VLOOKUP(A332,[3]soaBnafar!$A:$G,6,FALSE),0)</f>
        <v>0</v>
      </c>
      <c r="Q332" s="18">
        <f>IFERROR(VLOOKUP(A332,[3]soaBnafar!$A:$G,7,FALSE),0)</f>
        <v>0</v>
      </c>
      <c r="R332" s="18">
        <f>IFERROR(VLOOKUP(A332,[3]soaBnafar!$A:$H,8,FALSE),0)</f>
        <v>0</v>
      </c>
      <c r="S332" s="18">
        <f>IFERROR(VLOOKUP(A332,[3]soaBnafar!$A:$I,9,FALSE),0)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5314600</v>
      </c>
      <c r="H333" s="18">
        <f>IFERROR(VLOOKUP(A333,[2]ws2204!$A:$I,4,FALSE),0)</f>
        <v>0</v>
      </c>
      <c r="I333" s="18">
        <f>IFERROR(VLOOKUP(A333,[2]ws2204!$A:$I,5,FALSE),0)</f>
        <v>0</v>
      </c>
      <c r="J333" s="18">
        <f>IFERROR(VLOOKUP(A333,[2]ws2204!$A:$I,6,FALSE),0)</f>
        <v>0</v>
      </c>
      <c r="K333" s="18">
        <f>IFERROR(VLOOKUP(A333,[2]ws2204!$A:$I,7,FALSE),0)</f>
        <v>0</v>
      </c>
      <c r="L333" s="18">
        <f>IFERROR(VLOOKUP(A333,[2]ws2204!$A:$I,8,FALSE),0)</f>
        <v>0</v>
      </c>
      <c r="M333" s="18">
        <f>IFERROR(VLOOKUP(A333,[2]ws2204!$A:$I,9,FALSE),0)</f>
        <v>0</v>
      </c>
      <c r="N333" s="18">
        <f>IFERROR(VLOOKUP(A333,[3]soaBnafar!$A:$G,4,FALSE),0)</f>
        <v>0</v>
      </c>
      <c r="O333" s="18">
        <f>IFERROR(VLOOKUP(A333,[3]soaBnafar!$A:$G,5,FALSE),0)</f>
        <v>0</v>
      </c>
      <c r="P333" s="18">
        <f>IFERROR(VLOOKUP(A333,[3]soaBnafar!$A:$G,6,FALSE),0)</f>
        <v>0</v>
      </c>
      <c r="Q333" s="18">
        <f>IFERROR(VLOOKUP(A333,[3]soaBnafar!$A:$G,7,FALSE),0)</f>
        <v>0</v>
      </c>
      <c r="R333" s="18">
        <f>IFERROR(VLOOKUP(A333,[3]soaBnafar!$A:$H,8,FALSE),0)</f>
        <v>0</v>
      </c>
      <c r="S333" s="18">
        <f>IFERROR(VLOOKUP(A333,[3]soaBnafar!$A:$I,9,FALSE),0)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26929710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17089645</v>
      </c>
      <c r="H334" s="18">
        <f>IFERROR(VLOOKUP(A334,[2]ws2204!$A:$I,4,FALSE),0)</f>
        <v>0</v>
      </c>
      <c r="I334" s="18">
        <f>IFERROR(VLOOKUP(A334,[2]ws2204!$A:$I,5,FALSE),0)</f>
        <v>0</v>
      </c>
      <c r="J334" s="18">
        <f>IFERROR(VLOOKUP(A334,[2]ws2204!$A:$I,6,FALSE),0)</f>
        <v>0</v>
      </c>
      <c r="K334" s="18">
        <f>IFERROR(VLOOKUP(A334,[2]ws2204!$A:$I,7,FALSE),0)</f>
        <v>0</v>
      </c>
      <c r="L334" s="18">
        <f>IFERROR(VLOOKUP(A334,[2]ws2204!$A:$I,8,FALSE),0)</f>
        <v>0</v>
      </c>
      <c r="M334" s="18">
        <f>IFERROR(VLOOKUP(A334,[2]ws2204!$A:$I,9,FALSE),0)</f>
        <v>0</v>
      </c>
      <c r="N334" s="18">
        <f>IFERROR(VLOOKUP(A334,[3]soaBnafar!$A:$G,4,FALSE),0)</f>
        <v>0</v>
      </c>
      <c r="O334" s="18">
        <f>IFERROR(VLOOKUP(A334,[3]soaBnafar!$A:$G,5,FALSE),0)</f>
        <v>0</v>
      </c>
      <c r="P334" s="18">
        <f>IFERROR(VLOOKUP(A334,[3]soaBnafar!$A:$G,6,FALSE),0)</f>
        <v>0</v>
      </c>
      <c r="Q334" s="18">
        <f>IFERROR(VLOOKUP(A334,[3]soaBnafar!$A:$G,7,FALSE),0)</f>
        <v>0</v>
      </c>
      <c r="R334" s="18">
        <f>IFERROR(VLOOKUP(A334,[3]soaBnafar!$A:$H,8,FALSE),0)</f>
        <v>0</v>
      </c>
      <c r="S334" s="18">
        <f>IFERROR(VLOOKUP(A334,[3]soaBnafar!$A:$I,9,FALSE),0)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26954814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18020660</v>
      </c>
      <c r="H335" s="18">
        <f>IFERROR(VLOOKUP(A335,[2]ws2204!$A:$I,4,FALSE),0)</f>
        <v>0</v>
      </c>
      <c r="I335" s="18">
        <f>IFERROR(VLOOKUP(A335,[2]ws2204!$A:$I,5,FALSE),0)</f>
        <v>0</v>
      </c>
      <c r="J335" s="18">
        <f>IFERROR(VLOOKUP(A335,[2]ws2204!$A:$I,6,FALSE),0)</f>
        <v>0</v>
      </c>
      <c r="K335" s="18">
        <f>IFERROR(VLOOKUP(A335,[2]ws2204!$A:$I,7,FALSE),0)</f>
        <v>0</v>
      </c>
      <c r="L335" s="18">
        <f>IFERROR(VLOOKUP(A335,[2]ws2204!$A:$I,8,FALSE),0)</f>
        <v>0</v>
      </c>
      <c r="M335" s="18">
        <f>IFERROR(VLOOKUP(A335,[2]ws2204!$A:$I,9,FALSE),0)</f>
        <v>0</v>
      </c>
      <c r="N335" s="18">
        <f>IFERROR(VLOOKUP(A335,[3]soaBnafar!$A:$G,4,FALSE),0)</f>
        <v>0</v>
      </c>
      <c r="O335" s="18">
        <f>IFERROR(VLOOKUP(A335,[3]soaBnafar!$A:$G,5,FALSE),0)</f>
        <v>0</v>
      </c>
      <c r="P335" s="18">
        <f>IFERROR(VLOOKUP(A335,[3]soaBnafar!$A:$G,6,FALSE),0)</f>
        <v>0</v>
      </c>
      <c r="Q335" s="18">
        <f>IFERROR(VLOOKUP(A335,[3]soaBnafar!$A:$G,7,FALSE),0)</f>
        <v>0</v>
      </c>
      <c r="R335" s="18">
        <f>IFERROR(VLOOKUP(A335,[3]soaBnafar!$A:$H,8,FALSE),0)</f>
        <v>0</v>
      </c>
      <c r="S335" s="18">
        <f>IFERROR(VLOOKUP(A335,[3]soaBnafar!$A:$I,9,FALSE),0)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52193</v>
      </c>
      <c r="E336" s="18">
        <f>IFERROR(VLOOKUP(A336,[1]Monitoramento_Base_somente_Said!$A:$J,8,FALSE),0)</f>
        <v>17084726</v>
      </c>
      <c r="F336" s="18">
        <f>IFERROR(VLOOKUP(A336,[1]Monitoramento_Base_somente_Said!$A:$J,9,FALSE),0)</f>
        <v>96064</v>
      </c>
      <c r="G336" s="18">
        <f>IFERROR(VLOOKUP(A336,[1]Monitoramento_Base_somente_Said!$A:$J,10,FALSE),0)</f>
        <v>12755885</v>
      </c>
      <c r="H336" s="18">
        <f>IFERROR(VLOOKUP(A336,[2]ws2204!$A:$I,4,FALSE),0)</f>
        <v>0</v>
      </c>
      <c r="I336" s="18">
        <f>IFERROR(VLOOKUP(A336,[2]ws2204!$A:$I,5,FALSE),0)</f>
        <v>0</v>
      </c>
      <c r="J336" s="18">
        <f>IFERROR(VLOOKUP(A336,[2]ws2204!$A:$I,6,FALSE),0)</f>
        <v>0</v>
      </c>
      <c r="K336" s="18">
        <f>IFERROR(VLOOKUP(A336,[2]ws2204!$A:$I,7,FALSE),0)</f>
        <v>0</v>
      </c>
      <c r="L336" s="18">
        <f>IFERROR(VLOOKUP(A336,[2]ws2204!$A:$I,8,FALSE),0)</f>
        <v>0</v>
      </c>
      <c r="M336" s="18">
        <f>IFERROR(VLOOKUP(A336,[2]ws2204!$A:$I,9,FALSE),0)</f>
        <v>0</v>
      </c>
      <c r="N336" s="18">
        <f>IFERROR(VLOOKUP(A336,[3]soaBnafar!$A:$G,4,FALSE),0)</f>
        <v>0</v>
      </c>
      <c r="O336" s="18">
        <f>IFERROR(VLOOKUP(A336,[3]soaBnafar!$A:$G,5,FALSE),0)</f>
        <v>0</v>
      </c>
      <c r="P336" s="18">
        <f>IFERROR(VLOOKUP(A336,[3]soaBnafar!$A:$G,6,FALSE),0)</f>
        <v>0</v>
      </c>
      <c r="Q336" s="18">
        <f>IFERROR(VLOOKUP(A336,[3]soaBnafar!$A:$G,7,FALSE),0)</f>
        <v>0</v>
      </c>
      <c r="R336" s="18">
        <f>IFERROR(VLOOKUP(A336,[3]soaBnafar!$A:$H,8,FALSE),0)</f>
        <v>0</v>
      </c>
      <c r="S336" s="18">
        <f>IFERROR(VLOOKUP(A336,[3]soaBnafar!$A:$I,9,FALSE),0)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Sim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53141</v>
      </c>
      <c r="E337" s="18">
        <f>IFERROR(VLOOKUP(A337,[1]Monitoramento_Base_somente_Said!$A:$J,8,FALSE),0)</f>
        <v>13311597</v>
      </c>
      <c r="F337" s="18">
        <f>IFERROR(VLOOKUP(A337,[1]Monitoramento_Base_somente_Said!$A:$J,9,FALSE),0)</f>
        <v>42731</v>
      </c>
      <c r="G337" s="18">
        <f>IFERROR(VLOOKUP(A337,[1]Monitoramento_Base_somente_Said!$A:$J,10,FALSE),0)</f>
        <v>11127039</v>
      </c>
      <c r="H337" s="18">
        <f>IFERROR(VLOOKUP(A337,[2]ws2204!$A:$I,4,FALSE),0)</f>
        <v>0</v>
      </c>
      <c r="I337" s="18">
        <f>IFERROR(VLOOKUP(A337,[2]ws2204!$A:$I,5,FALSE),0)</f>
        <v>0</v>
      </c>
      <c r="J337" s="18">
        <f>IFERROR(VLOOKUP(A337,[2]ws2204!$A:$I,6,FALSE),0)</f>
        <v>0</v>
      </c>
      <c r="K337" s="18">
        <f>IFERROR(VLOOKUP(A337,[2]ws2204!$A:$I,7,FALSE),0)</f>
        <v>0</v>
      </c>
      <c r="L337" s="18">
        <f>IFERROR(VLOOKUP(A337,[2]ws2204!$A:$I,8,FALSE),0)</f>
        <v>0</v>
      </c>
      <c r="M337" s="18">
        <f>IFERROR(VLOOKUP(A337,[2]ws2204!$A:$I,9,FALSE),0)</f>
        <v>0</v>
      </c>
      <c r="N337" s="18">
        <f>IFERROR(VLOOKUP(A337,[3]soaBnafar!$A:$G,4,FALSE),0)</f>
        <v>0</v>
      </c>
      <c r="O337" s="18">
        <f>IFERROR(VLOOKUP(A337,[3]soaBnafar!$A:$G,5,FALSE),0)</f>
        <v>0</v>
      </c>
      <c r="P337" s="18">
        <f>IFERROR(VLOOKUP(A337,[3]soaBnafar!$A:$G,6,FALSE),0)</f>
        <v>0</v>
      </c>
      <c r="Q337" s="18">
        <f>IFERROR(VLOOKUP(A337,[3]soaBnafar!$A:$G,7,FALSE),0)</f>
        <v>0</v>
      </c>
      <c r="R337" s="18">
        <f>IFERROR(VLOOKUP(A337,[3]soaBnafar!$A:$H,8,FALSE),0)</f>
        <v>0</v>
      </c>
      <c r="S337" s="18">
        <f>IFERROR(VLOOKUP(A337,[3]soaBnafar!$A:$I,9,FALSE),0)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1292100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861400</v>
      </c>
      <c r="H338" s="18">
        <f>IFERROR(VLOOKUP(A338,[2]ws2204!$A:$I,4,FALSE),0)</f>
        <v>0</v>
      </c>
      <c r="I338" s="18">
        <f>IFERROR(VLOOKUP(A338,[2]ws2204!$A:$I,5,FALSE),0)</f>
        <v>0</v>
      </c>
      <c r="J338" s="18">
        <f>IFERROR(VLOOKUP(A338,[2]ws2204!$A:$I,6,FALSE),0)</f>
        <v>0</v>
      </c>
      <c r="K338" s="18">
        <f>IFERROR(VLOOKUP(A338,[2]ws2204!$A:$I,7,FALSE),0)</f>
        <v>0</v>
      </c>
      <c r="L338" s="18">
        <f>IFERROR(VLOOKUP(A338,[2]ws2204!$A:$I,8,FALSE),0)</f>
        <v>0</v>
      </c>
      <c r="M338" s="18">
        <f>IFERROR(VLOOKUP(A338,[2]ws2204!$A:$I,9,FALSE),0)</f>
        <v>0</v>
      </c>
      <c r="N338" s="18">
        <f>IFERROR(VLOOKUP(A338,[3]soaBnafar!$A:$G,4,FALSE),0)</f>
        <v>0</v>
      </c>
      <c r="O338" s="18">
        <f>IFERROR(VLOOKUP(A338,[3]soaBnafar!$A:$G,5,FALSE),0)</f>
        <v>0</v>
      </c>
      <c r="P338" s="18">
        <f>IFERROR(VLOOKUP(A338,[3]soaBnafar!$A:$G,6,FALSE),0)</f>
        <v>0</v>
      </c>
      <c r="Q338" s="18">
        <f>IFERROR(VLOOKUP(A338,[3]soaBnafar!$A:$G,7,FALSE),0)</f>
        <v>0</v>
      </c>
      <c r="R338" s="18">
        <f>IFERROR(VLOOKUP(A338,[3]soaBnafar!$A:$H,8,FALSE),0)</f>
        <v>0</v>
      </c>
      <c r="S338" s="18">
        <f>IFERROR(VLOOKUP(A338,[3]soaBnafar!$A:$I,9,FALSE),0)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25231128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16572020</v>
      </c>
      <c r="H339" s="18">
        <f>IFERROR(VLOOKUP(A339,[2]ws2204!$A:$I,4,FALSE),0)</f>
        <v>0</v>
      </c>
      <c r="I339" s="18">
        <f>IFERROR(VLOOKUP(A339,[2]ws2204!$A:$I,5,FALSE),0)</f>
        <v>0</v>
      </c>
      <c r="J339" s="18">
        <f>IFERROR(VLOOKUP(A339,[2]ws2204!$A:$I,6,FALSE),0)</f>
        <v>0</v>
      </c>
      <c r="K339" s="18">
        <f>IFERROR(VLOOKUP(A339,[2]ws2204!$A:$I,7,FALSE),0)</f>
        <v>0</v>
      </c>
      <c r="L339" s="18">
        <f>IFERROR(VLOOKUP(A339,[2]ws2204!$A:$I,8,FALSE),0)</f>
        <v>0</v>
      </c>
      <c r="M339" s="18">
        <f>IFERROR(VLOOKUP(A339,[2]ws2204!$A:$I,9,FALSE),0)</f>
        <v>0</v>
      </c>
      <c r="N339" s="18">
        <f>IFERROR(VLOOKUP(A339,[3]soaBnafar!$A:$G,4,FALSE),0)</f>
        <v>0</v>
      </c>
      <c r="O339" s="18">
        <f>IFERROR(VLOOKUP(A339,[3]soaBnafar!$A:$G,5,FALSE),0)</f>
        <v>0</v>
      </c>
      <c r="P339" s="18">
        <f>IFERROR(VLOOKUP(A339,[3]soaBnafar!$A:$G,6,FALSE),0)</f>
        <v>0</v>
      </c>
      <c r="Q339" s="18">
        <f>IFERROR(VLOOKUP(A339,[3]soaBnafar!$A:$G,7,FALSE),0)</f>
        <v>0</v>
      </c>
      <c r="R339" s="18">
        <f>IFERROR(VLOOKUP(A339,[3]soaBnafar!$A:$H,8,FALSE),0)</f>
        <v>0</v>
      </c>
      <c r="S339" s="18">
        <f>IFERROR(VLOOKUP(A339,[3]soaBnafar!$A:$I,9,FALSE),0)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IFERROR(VLOOKUP(A340,[2]ws2204!$A:$I,4,FALSE),0)</f>
        <v>620</v>
      </c>
      <c r="I340" s="18">
        <f>IFERROR(VLOOKUP(A340,[2]ws2204!$A:$I,5,FALSE),0)</f>
        <v>0</v>
      </c>
      <c r="J340" s="18">
        <f>IFERROR(VLOOKUP(A340,[2]ws2204!$A:$I,6,FALSE),0)</f>
        <v>0</v>
      </c>
      <c r="K340" s="18">
        <f>IFERROR(VLOOKUP(A340,[2]ws2204!$A:$I,7,FALSE),0)</f>
        <v>0</v>
      </c>
      <c r="L340" s="18">
        <f>IFERROR(VLOOKUP(A340,[2]ws2204!$A:$I,8,FALSE),0)</f>
        <v>0</v>
      </c>
      <c r="M340" s="18">
        <f>IFERROR(VLOOKUP(A340,[2]ws2204!$A:$I,9,FALSE),0)</f>
        <v>0</v>
      </c>
      <c r="N340" s="18">
        <f>IFERROR(VLOOKUP(A340,[3]soaBnafar!$A:$G,4,FALSE),0)</f>
        <v>0</v>
      </c>
      <c r="O340" s="18">
        <f>IFERROR(VLOOKUP(A340,[3]soaBnafar!$A:$G,5,FALSE),0)</f>
        <v>0</v>
      </c>
      <c r="P340" s="18">
        <f>IFERROR(VLOOKUP(A340,[3]soaBnafar!$A:$G,6,FALSE),0)</f>
        <v>0</v>
      </c>
      <c r="Q340" s="18">
        <f>IFERROR(VLOOKUP(A340,[3]soaBnafar!$A:$G,7,FALSE),0)</f>
        <v>0</v>
      </c>
      <c r="R340" s="18">
        <f>IFERROR(VLOOKUP(A340,[3]soaBnafar!$A:$H,8,FALSE),0)</f>
        <v>0</v>
      </c>
      <c r="S340" s="18">
        <f>IFERROR(VLOOKUP(A340,[3]soaBnafar!$A:$I,9,FALSE),0)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26048470</v>
      </c>
      <c r="F341" s="18">
        <f>IFERROR(VLOOKUP(A341,[1]Monitoramento_Base_somente_Said!$A:$J,9,FALSE),0)</f>
        <v>28874</v>
      </c>
      <c r="G341" s="18">
        <f>IFERROR(VLOOKUP(A341,[1]Monitoramento_Base_somente_Said!$A:$J,10,FALSE),0)</f>
        <v>18368116</v>
      </c>
      <c r="H341" s="18">
        <f>IFERROR(VLOOKUP(A341,[2]ws2204!$A:$I,4,FALSE),0)</f>
        <v>0</v>
      </c>
      <c r="I341" s="18">
        <f>IFERROR(VLOOKUP(A341,[2]ws2204!$A:$I,5,FALSE),0)</f>
        <v>0</v>
      </c>
      <c r="J341" s="18">
        <f>IFERROR(VLOOKUP(A341,[2]ws2204!$A:$I,6,FALSE),0)</f>
        <v>0</v>
      </c>
      <c r="K341" s="18">
        <f>IFERROR(VLOOKUP(A341,[2]ws2204!$A:$I,7,FALSE),0)</f>
        <v>0</v>
      </c>
      <c r="L341" s="18">
        <f>IFERROR(VLOOKUP(A341,[2]ws2204!$A:$I,8,FALSE),0)</f>
        <v>0</v>
      </c>
      <c r="M341" s="18">
        <f>IFERROR(VLOOKUP(A341,[2]ws2204!$A:$I,9,FALSE),0)</f>
        <v>0</v>
      </c>
      <c r="N341" s="18">
        <f>IFERROR(VLOOKUP(A341,[3]soaBnafar!$A:$G,4,FALSE),0)</f>
        <v>0</v>
      </c>
      <c r="O341" s="18">
        <f>IFERROR(VLOOKUP(A341,[3]soaBnafar!$A:$G,5,FALSE),0)</f>
        <v>0</v>
      </c>
      <c r="P341" s="18">
        <f>IFERROR(VLOOKUP(A341,[3]soaBnafar!$A:$G,6,FALSE),0)</f>
        <v>0</v>
      </c>
      <c r="Q341" s="18">
        <f>IFERROR(VLOOKUP(A341,[3]soaBnafar!$A:$G,7,FALSE),0)</f>
        <v>0</v>
      </c>
      <c r="R341" s="18">
        <f>IFERROR(VLOOKUP(A341,[3]soaBnafar!$A:$H,8,FALSE),0)</f>
        <v>0</v>
      </c>
      <c r="S341" s="18">
        <f>IFERROR(VLOOKUP(A341,[3]soaBnafar!$A:$I,9,FALSE),0)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Sim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51875520</v>
      </c>
      <c r="H342" s="18">
        <f>IFERROR(VLOOKUP(A342,[2]ws2204!$A:$I,4,FALSE),0)</f>
        <v>0</v>
      </c>
      <c r="I342" s="18">
        <f>IFERROR(VLOOKUP(A342,[2]ws2204!$A:$I,5,FALSE),0)</f>
        <v>0</v>
      </c>
      <c r="J342" s="18">
        <f>IFERROR(VLOOKUP(A342,[2]ws2204!$A:$I,6,FALSE),0)</f>
        <v>0</v>
      </c>
      <c r="K342" s="18">
        <f>IFERROR(VLOOKUP(A342,[2]ws2204!$A:$I,7,FALSE),0)</f>
        <v>0</v>
      </c>
      <c r="L342" s="18">
        <f>IFERROR(VLOOKUP(A342,[2]ws2204!$A:$I,8,FALSE),0)</f>
        <v>0</v>
      </c>
      <c r="M342" s="18">
        <f>IFERROR(VLOOKUP(A342,[2]ws2204!$A:$I,9,FALSE),0)</f>
        <v>0</v>
      </c>
      <c r="N342" s="18">
        <f>IFERROR(VLOOKUP(A342,[3]soaBnafar!$A:$G,4,FALSE),0)</f>
        <v>0</v>
      </c>
      <c r="O342" s="18">
        <f>IFERROR(VLOOKUP(A342,[3]soaBnafar!$A:$G,5,FALSE),0)</f>
        <v>0</v>
      </c>
      <c r="P342" s="18">
        <f>IFERROR(VLOOKUP(A342,[3]soaBnafar!$A:$G,6,FALSE),0)</f>
        <v>0</v>
      </c>
      <c r="Q342" s="18">
        <f>IFERROR(VLOOKUP(A342,[3]soaBnafar!$A:$G,7,FALSE),0)</f>
        <v>0</v>
      </c>
      <c r="R342" s="18">
        <f>IFERROR(VLOOKUP(A342,[3]soaBnafar!$A:$H,8,FALSE),0)</f>
        <v>0</v>
      </c>
      <c r="S342" s="18">
        <f>IFERROR(VLOOKUP(A342,[3]soaBnafar!$A:$I,9,FALSE),0)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950600</v>
      </c>
      <c r="H343" s="18">
        <f>IFERROR(VLOOKUP(A343,[2]ws2204!$A:$I,4,FALSE),0)</f>
        <v>0</v>
      </c>
      <c r="I343" s="18">
        <f>IFERROR(VLOOKUP(A343,[2]ws2204!$A:$I,5,FALSE),0)</f>
        <v>0</v>
      </c>
      <c r="J343" s="18">
        <f>IFERROR(VLOOKUP(A343,[2]ws2204!$A:$I,6,FALSE),0)</f>
        <v>0</v>
      </c>
      <c r="K343" s="18">
        <f>IFERROR(VLOOKUP(A343,[2]ws2204!$A:$I,7,FALSE),0)</f>
        <v>0</v>
      </c>
      <c r="L343" s="18">
        <f>IFERROR(VLOOKUP(A343,[2]ws2204!$A:$I,8,FALSE),0)</f>
        <v>0</v>
      </c>
      <c r="M343" s="18">
        <f>IFERROR(VLOOKUP(A343,[2]ws2204!$A:$I,9,FALSE),0)</f>
        <v>0</v>
      </c>
      <c r="N343" s="18">
        <f>IFERROR(VLOOKUP(A343,[3]soaBnafar!$A:$G,4,FALSE),0)</f>
        <v>0</v>
      </c>
      <c r="O343" s="18">
        <f>IFERROR(VLOOKUP(A343,[3]soaBnafar!$A:$G,5,FALSE),0)</f>
        <v>0</v>
      </c>
      <c r="P343" s="18">
        <f>IFERROR(VLOOKUP(A343,[3]soaBnafar!$A:$G,6,FALSE),0)</f>
        <v>0</v>
      </c>
      <c r="Q343" s="18">
        <f>IFERROR(VLOOKUP(A343,[3]soaBnafar!$A:$G,7,FALSE),0)</f>
        <v>0</v>
      </c>
      <c r="R343" s="18">
        <f>IFERROR(VLOOKUP(A343,[3]soaBnafar!$A:$H,8,FALSE),0)</f>
        <v>0</v>
      </c>
      <c r="S343" s="18">
        <f>IFERROR(VLOOKUP(A343,[3]soaBnafar!$A:$I,9,FALSE),0)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25606067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16931131</v>
      </c>
      <c r="H344" s="18">
        <f>IFERROR(VLOOKUP(A344,[2]ws2204!$A:$I,4,FALSE),0)</f>
        <v>0</v>
      </c>
      <c r="I344" s="18">
        <f>IFERROR(VLOOKUP(A344,[2]ws2204!$A:$I,5,FALSE),0)</f>
        <v>0</v>
      </c>
      <c r="J344" s="18">
        <f>IFERROR(VLOOKUP(A344,[2]ws2204!$A:$I,6,FALSE),0)</f>
        <v>0</v>
      </c>
      <c r="K344" s="18">
        <f>IFERROR(VLOOKUP(A344,[2]ws2204!$A:$I,7,FALSE),0)</f>
        <v>0</v>
      </c>
      <c r="L344" s="18">
        <f>IFERROR(VLOOKUP(A344,[2]ws2204!$A:$I,8,FALSE),0)</f>
        <v>0</v>
      </c>
      <c r="M344" s="18">
        <f>IFERROR(VLOOKUP(A344,[2]ws2204!$A:$I,9,FALSE),0)</f>
        <v>0</v>
      </c>
      <c r="N344" s="18">
        <f>IFERROR(VLOOKUP(A344,[3]soaBnafar!$A:$G,4,FALSE),0)</f>
        <v>0</v>
      </c>
      <c r="O344" s="18">
        <f>IFERROR(VLOOKUP(A344,[3]soaBnafar!$A:$G,5,FALSE),0)</f>
        <v>0</v>
      </c>
      <c r="P344" s="18">
        <f>IFERROR(VLOOKUP(A344,[3]soaBnafar!$A:$G,6,FALSE),0)</f>
        <v>0</v>
      </c>
      <c r="Q344" s="18">
        <f>IFERROR(VLOOKUP(A344,[3]soaBnafar!$A:$G,7,FALSE),0)</f>
        <v>0</v>
      </c>
      <c r="R344" s="18">
        <f>IFERROR(VLOOKUP(A344,[3]soaBnafar!$A:$H,8,FALSE),0)</f>
        <v>0</v>
      </c>
      <c r="S344" s="18">
        <f>IFERROR(VLOOKUP(A344,[3]soaBnafar!$A:$I,9,FALSE),0)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14469240</v>
      </c>
      <c r="H345" s="18">
        <f>IFERROR(VLOOKUP(A345,[2]ws2204!$A:$I,4,FALSE),0)</f>
        <v>0</v>
      </c>
      <c r="I345" s="18">
        <f>IFERROR(VLOOKUP(A345,[2]ws2204!$A:$I,5,FALSE),0)</f>
        <v>0</v>
      </c>
      <c r="J345" s="18">
        <f>IFERROR(VLOOKUP(A345,[2]ws2204!$A:$I,6,FALSE),0)</f>
        <v>0</v>
      </c>
      <c r="K345" s="18">
        <f>IFERROR(VLOOKUP(A345,[2]ws2204!$A:$I,7,FALSE),0)</f>
        <v>0</v>
      </c>
      <c r="L345" s="18">
        <f>IFERROR(VLOOKUP(A345,[2]ws2204!$A:$I,8,FALSE),0)</f>
        <v>0</v>
      </c>
      <c r="M345" s="18">
        <f>IFERROR(VLOOKUP(A345,[2]ws2204!$A:$I,9,FALSE),0)</f>
        <v>0</v>
      </c>
      <c r="N345" s="18">
        <f>IFERROR(VLOOKUP(A345,[3]soaBnafar!$A:$G,4,FALSE),0)</f>
        <v>0</v>
      </c>
      <c r="O345" s="18">
        <f>IFERROR(VLOOKUP(A345,[3]soaBnafar!$A:$G,5,FALSE),0)</f>
        <v>0</v>
      </c>
      <c r="P345" s="18">
        <f>IFERROR(VLOOKUP(A345,[3]soaBnafar!$A:$G,6,FALSE),0)</f>
        <v>0</v>
      </c>
      <c r="Q345" s="18">
        <f>IFERROR(VLOOKUP(A345,[3]soaBnafar!$A:$G,7,FALSE),0)</f>
        <v>0</v>
      </c>
      <c r="R345" s="18">
        <f>IFERROR(VLOOKUP(A345,[3]soaBnafar!$A:$H,8,FALSE),0)</f>
        <v>0</v>
      </c>
      <c r="S345" s="18">
        <f>IFERROR(VLOOKUP(A345,[3]soaBnafar!$A:$I,9,FALSE),0)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39763</v>
      </c>
      <c r="E346" s="18">
        <f>IFERROR(VLOOKUP(A346,[1]Monitoramento_Base_somente_Said!$A:$J,8,FALSE),0)</f>
        <v>3993479</v>
      </c>
      <c r="F346" s="18">
        <f>IFERROR(VLOOKUP(A346,[1]Monitoramento_Base_somente_Said!$A:$J,9,FALSE),0)</f>
        <v>80949</v>
      </c>
      <c r="G346" s="18">
        <f>IFERROR(VLOOKUP(A346,[1]Monitoramento_Base_somente_Said!$A:$J,10,FALSE),0)</f>
        <v>3547826</v>
      </c>
      <c r="H346" s="18">
        <f>IFERROR(VLOOKUP(A346,[2]ws2204!$A:$I,4,FALSE),0)</f>
        <v>0</v>
      </c>
      <c r="I346" s="18">
        <f>IFERROR(VLOOKUP(A346,[2]ws2204!$A:$I,5,FALSE),0)</f>
        <v>0</v>
      </c>
      <c r="J346" s="18">
        <f>IFERROR(VLOOKUP(A346,[2]ws2204!$A:$I,6,FALSE),0)</f>
        <v>0</v>
      </c>
      <c r="K346" s="18">
        <f>IFERROR(VLOOKUP(A346,[2]ws2204!$A:$I,7,FALSE),0)</f>
        <v>0</v>
      </c>
      <c r="L346" s="18">
        <f>IFERROR(VLOOKUP(A346,[2]ws2204!$A:$I,8,FALSE),0)</f>
        <v>0</v>
      </c>
      <c r="M346" s="18">
        <f>IFERROR(VLOOKUP(A346,[2]ws2204!$A:$I,9,FALSE),0)</f>
        <v>0</v>
      </c>
      <c r="N346" s="18">
        <f>IFERROR(VLOOKUP(A346,[3]soaBnafar!$A:$G,4,FALSE),0)</f>
        <v>0</v>
      </c>
      <c r="O346" s="18">
        <f>IFERROR(VLOOKUP(A346,[3]soaBnafar!$A:$G,5,FALSE),0)</f>
        <v>0</v>
      </c>
      <c r="P346" s="18">
        <f>IFERROR(VLOOKUP(A346,[3]soaBnafar!$A:$G,6,FALSE),0)</f>
        <v>0</v>
      </c>
      <c r="Q346" s="18">
        <f>IFERROR(VLOOKUP(A346,[3]soaBnafar!$A:$G,7,FALSE),0)</f>
        <v>0</v>
      </c>
      <c r="R346" s="18">
        <f>IFERROR(VLOOKUP(A346,[3]soaBnafar!$A:$H,8,FALSE),0)</f>
        <v>0</v>
      </c>
      <c r="S346" s="18">
        <f>IFERROR(VLOOKUP(A346,[3]soaBnafar!$A:$I,9,FALSE),0)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12237660</v>
      </c>
      <c r="H347" s="18">
        <f>IFERROR(VLOOKUP(A347,[2]ws2204!$A:$I,4,FALSE),0)</f>
        <v>0</v>
      </c>
      <c r="I347" s="18">
        <f>IFERROR(VLOOKUP(A347,[2]ws2204!$A:$I,5,FALSE),0)</f>
        <v>0</v>
      </c>
      <c r="J347" s="18">
        <f>IFERROR(VLOOKUP(A347,[2]ws2204!$A:$I,6,FALSE),0)</f>
        <v>0</v>
      </c>
      <c r="K347" s="18">
        <f>IFERROR(VLOOKUP(A347,[2]ws2204!$A:$I,7,FALSE),0)</f>
        <v>0</v>
      </c>
      <c r="L347" s="18">
        <f>IFERROR(VLOOKUP(A347,[2]ws2204!$A:$I,8,FALSE),0)</f>
        <v>0</v>
      </c>
      <c r="M347" s="18">
        <f>IFERROR(VLOOKUP(A347,[2]ws2204!$A:$I,9,FALSE),0)</f>
        <v>0</v>
      </c>
      <c r="N347" s="18">
        <f>IFERROR(VLOOKUP(A347,[3]soaBnafar!$A:$G,4,FALSE),0)</f>
        <v>0</v>
      </c>
      <c r="O347" s="18">
        <f>IFERROR(VLOOKUP(A347,[3]soaBnafar!$A:$G,5,FALSE),0)</f>
        <v>0</v>
      </c>
      <c r="P347" s="18">
        <f>IFERROR(VLOOKUP(A347,[3]soaBnafar!$A:$G,6,FALSE),0)</f>
        <v>0</v>
      </c>
      <c r="Q347" s="18">
        <f>IFERROR(VLOOKUP(A347,[3]soaBnafar!$A:$G,7,FALSE),0)</f>
        <v>0</v>
      </c>
      <c r="R347" s="18">
        <f>IFERROR(VLOOKUP(A347,[3]soaBnafar!$A:$H,8,FALSE),0)</f>
        <v>0</v>
      </c>
      <c r="S347" s="18">
        <f>IFERROR(VLOOKUP(A347,[3]soaBnafar!$A:$I,9,FALSE),0)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261673</v>
      </c>
      <c r="E348" s="18">
        <f>IFERROR(VLOOKUP(A348,[1]Monitoramento_Base_somente_Said!$A:$J,8,FALSE),0)</f>
        <v>16126669</v>
      </c>
      <c r="F348" s="18">
        <f>IFERROR(VLOOKUP(A348,[1]Monitoramento_Base_somente_Said!$A:$J,9,FALSE),0)</f>
        <v>138569</v>
      </c>
      <c r="G348" s="18">
        <f>IFERROR(VLOOKUP(A348,[1]Monitoramento_Base_somente_Said!$A:$J,10,FALSE),0)</f>
        <v>10394667</v>
      </c>
      <c r="H348" s="18">
        <f>IFERROR(VLOOKUP(A348,[2]ws2204!$A:$I,4,FALSE),0)</f>
        <v>0</v>
      </c>
      <c r="I348" s="18">
        <f>IFERROR(VLOOKUP(A348,[2]ws2204!$A:$I,5,FALSE),0)</f>
        <v>0</v>
      </c>
      <c r="J348" s="18">
        <f>IFERROR(VLOOKUP(A348,[2]ws2204!$A:$I,6,FALSE),0)</f>
        <v>0</v>
      </c>
      <c r="K348" s="18">
        <f>IFERROR(VLOOKUP(A348,[2]ws2204!$A:$I,7,FALSE),0)</f>
        <v>0</v>
      </c>
      <c r="L348" s="18">
        <f>IFERROR(VLOOKUP(A348,[2]ws2204!$A:$I,8,FALSE),0)</f>
        <v>0</v>
      </c>
      <c r="M348" s="18">
        <f>IFERROR(VLOOKUP(A348,[2]ws2204!$A:$I,9,FALSE),0)</f>
        <v>0</v>
      </c>
      <c r="N348" s="18">
        <f>IFERROR(VLOOKUP(A348,[3]soaBnafar!$A:$G,4,FALSE),0)</f>
        <v>0</v>
      </c>
      <c r="O348" s="18">
        <f>IFERROR(VLOOKUP(A348,[3]soaBnafar!$A:$G,5,FALSE),0)</f>
        <v>0</v>
      </c>
      <c r="P348" s="18">
        <f>IFERROR(VLOOKUP(A348,[3]soaBnafar!$A:$G,6,FALSE),0)</f>
        <v>0</v>
      </c>
      <c r="Q348" s="18">
        <f>IFERROR(VLOOKUP(A348,[3]soaBnafar!$A:$G,7,FALSE),0)</f>
        <v>0</v>
      </c>
      <c r="R348" s="18">
        <f>IFERROR(VLOOKUP(A348,[3]soaBnafar!$A:$H,8,FALSE),0)</f>
        <v>0</v>
      </c>
      <c r="S348" s="18">
        <f>IFERROR(VLOOKUP(A348,[3]soaBnafar!$A:$I,9,FALSE),0)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1320000</v>
      </c>
      <c r="H349" s="18">
        <f>IFERROR(VLOOKUP(A349,[2]ws2204!$A:$I,4,FALSE),0)</f>
        <v>0</v>
      </c>
      <c r="I349" s="18">
        <f>IFERROR(VLOOKUP(A349,[2]ws2204!$A:$I,5,FALSE),0)</f>
        <v>0</v>
      </c>
      <c r="J349" s="18">
        <f>IFERROR(VLOOKUP(A349,[2]ws2204!$A:$I,6,FALSE),0)</f>
        <v>0</v>
      </c>
      <c r="K349" s="18">
        <f>IFERROR(VLOOKUP(A349,[2]ws2204!$A:$I,7,FALSE),0)</f>
        <v>0</v>
      </c>
      <c r="L349" s="18">
        <f>IFERROR(VLOOKUP(A349,[2]ws2204!$A:$I,8,FALSE),0)</f>
        <v>0</v>
      </c>
      <c r="M349" s="18">
        <f>IFERROR(VLOOKUP(A349,[2]ws2204!$A:$I,9,FALSE),0)</f>
        <v>0</v>
      </c>
      <c r="N349" s="18">
        <f>IFERROR(VLOOKUP(A349,[3]soaBnafar!$A:$G,4,FALSE),0)</f>
        <v>0</v>
      </c>
      <c r="O349" s="18">
        <f>IFERROR(VLOOKUP(A349,[3]soaBnafar!$A:$G,5,FALSE),0)</f>
        <v>0</v>
      </c>
      <c r="P349" s="18">
        <f>IFERROR(VLOOKUP(A349,[3]soaBnafar!$A:$G,6,FALSE),0)</f>
        <v>0</v>
      </c>
      <c r="Q349" s="18">
        <f>IFERROR(VLOOKUP(A349,[3]soaBnafar!$A:$G,7,FALSE),0)</f>
        <v>0</v>
      </c>
      <c r="R349" s="18">
        <f>IFERROR(VLOOKUP(A349,[3]soaBnafar!$A:$H,8,FALSE),0)</f>
        <v>0</v>
      </c>
      <c r="S349" s="18">
        <f>IFERROR(VLOOKUP(A349,[3]soaBnafar!$A:$I,9,FALSE),0)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23554610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16722223</v>
      </c>
      <c r="H350" s="18">
        <f>IFERROR(VLOOKUP(A350,[2]ws2204!$A:$I,4,FALSE),0)</f>
        <v>0</v>
      </c>
      <c r="I350" s="18">
        <f>IFERROR(VLOOKUP(A350,[2]ws2204!$A:$I,5,FALSE),0)</f>
        <v>0</v>
      </c>
      <c r="J350" s="18">
        <f>IFERROR(VLOOKUP(A350,[2]ws2204!$A:$I,6,FALSE),0)</f>
        <v>0</v>
      </c>
      <c r="K350" s="18">
        <f>IFERROR(VLOOKUP(A350,[2]ws2204!$A:$I,7,FALSE),0)</f>
        <v>0</v>
      </c>
      <c r="L350" s="18">
        <f>IFERROR(VLOOKUP(A350,[2]ws2204!$A:$I,8,FALSE),0)</f>
        <v>0</v>
      </c>
      <c r="M350" s="18">
        <f>IFERROR(VLOOKUP(A350,[2]ws2204!$A:$I,9,FALSE),0)</f>
        <v>0</v>
      </c>
      <c r="N350" s="18">
        <f>IFERROR(VLOOKUP(A350,[3]soaBnafar!$A:$G,4,FALSE),0)</f>
        <v>0</v>
      </c>
      <c r="O350" s="18">
        <f>IFERROR(VLOOKUP(A350,[3]soaBnafar!$A:$G,5,FALSE),0)</f>
        <v>0</v>
      </c>
      <c r="P350" s="18">
        <f>IFERROR(VLOOKUP(A350,[3]soaBnafar!$A:$G,6,FALSE),0)</f>
        <v>0</v>
      </c>
      <c r="Q350" s="18">
        <f>IFERROR(VLOOKUP(A350,[3]soaBnafar!$A:$G,7,FALSE),0)</f>
        <v>0</v>
      </c>
      <c r="R350" s="18">
        <f>IFERROR(VLOOKUP(A350,[3]soaBnafar!$A:$H,8,FALSE),0)</f>
        <v>0</v>
      </c>
      <c r="S350" s="18">
        <f>IFERROR(VLOOKUP(A350,[3]soaBnafar!$A:$I,9,FALSE),0)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26841</v>
      </c>
      <c r="E351" s="18">
        <f>IFERROR(VLOOKUP(A351,[1]Monitoramento_Base_somente_Said!$A:$J,8,FALSE),0)</f>
        <v>5019088</v>
      </c>
      <c r="F351" s="18">
        <f>IFERROR(VLOOKUP(A351,[1]Monitoramento_Base_somente_Said!$A:$J,9,FALSE),0)</f>
        <v>28656</v>
      </c>
      <c r="G351" s="18">
        <f>IFERROR(VLOOKUP(A351,[1]Monitoramento_Base_somente_Said!$A:$J,10,FALSE),0)</f>
        <v>2849021</v>
      </c>
      <c r="H351" s="18">
        <f>IFERROR(VLOOKUP(A351,[2]ws2204!$A:$I,4,FALSE),0)</f>
        <v>0</v>
      </c>
      <c r="I351" s="18">
        <f>IFERROR(VLOOKUP(A351,[2]ws2204!$A:$I,5,FALSE),0)</f>
        <v>0</v>
      </c>
      <c r="J351" s="18">
        <f>IFERROR(VLOOKUP(A351,[2]ws2204!$A:$I,6,FALSE),0)</f>
        <v>0</v>
      </c>
      <c r="K351" s="18">
        <f>IFERROR(VLOOKUP(A351,[2]ws2204!$A:$I,7,FALSE),0)</f>
        <v>0</v>
      </c>
      <c r="L351" s="18">
        <f>IFERROR(VLOOKUP(A351,[2]ws2204!$A:$I,8,FALSE),0)</f>
        <v>0</v>
      </c>
      <c r="M351" s="18">
        <f>IFERROR(VLOOKUP(A351,[2]ws2204!$A:$I,9,FALSE),0)</f>
        <v>0</v>
      </c>
      <c r="N351" s="18">
        <f>IFERROR(VLOOKUP(A351,[3]soaBnafar!$A:$G,4,FALSE),0)</f>
        <v>0</v>
      </c>
      <c r="O351" s="18">
        <f>IFERROR(VLOOKUP(A351,[3]soaBnafar!$A:$G,5,FALSE),0)</f>
        <v>0</v>
      </c>
      <c r="P351" s="18">
        <f>IFERROR(VLOOKUP(A351,[3]soaBnafar!$A:$G,6,FALSE),0)</f>
        <v>0</v>
      </c>
      <c r="Q351" s="18">
        <f>IFERROR(VLOOKUP(A351,[3]soaBnafar!$A:$G,7,FALSE),0)</f>
        <v>0</v>
      </c>
      <c r="R351" s="18">
        <f>IFERROR(VLOOKUP(A351,[3]soaBnafar!$A:$H,8,FALSE),0)</f>
        <v>0</v>
      </c>
      <c r="S351" s="18">
        <f>IFERROR(VLOOKUP(A351,[3]soaBnafar!$A:$I,9,FALSE),0)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1284660</v>
      </c>
      <c r="H352" s="18">
        <f>IFERROR(VLOOKUP(A352,[2]ws2204!$A:$I,4,FALSE),0)</f>
        <v>0</v>
      </c>
      <c r="I352" s="18">
        <f>IFERROR(VLOOKUP(A352,[2]ws2204!$A:$I,5,FALSE),0)</f>
        <v>0</v>
      </c>
      <c r="J352" s="18">
        <f>IFERROR(VLOOKUP(A352,[2]ws2204!$A:$I,6,FALSE),0)</f>
        <v>0</v>
      </c>
      <c r="K352" s="18">
        <f>IFERROR(VLOOKUP(A352,[2]ws2204!$A:$I,7,FALSE),0)</f>
        <v>0</v>
      </c>
      <c r="L352" s="18">
        <f>IFERROR(VLOOKUP(A352,[2]ws2204!$A:$I,8,FALSE),0)</f>
        <v>0</v>
      </c>
      <c r="M352" s="18">
        <f>IFERROR(VLOOKUP(A352,[2]ws2204!$A:$I,9,FALSE),0)</f>
        <v>0</v>
      </c>
      <c r="N352" s="18">
        <f>IFERROR(VLOOKUP(A352,[3]soaBnafar!$A:$G,4,FALSE),0)</f>
        <v>0</v>
      </c>
      <c r="O352" s="18">
        <f>IFERROR(VLOOKUP(A352,[3]soaBnafar!$A:$G,5,FALSE),0)</f>
        <v>0</v>
      </c>
      <c r="P352" s="18">
        <f>IFERROR(VLOOKUP(A352,[3]soaBnafar!$A:$G,6,FALSE),0)</f>
        <v>0</v>
      </c>
      <c r="Q352" s="18">
        <f>IFERROR(VLOOKUP(A352,[3]soaBnafar!$A:$G,7,FALSE),0)</f>
        <v>0</v>
      </c>
      <c r="R352" s="18">
        <f>IFERROR(VLOOKUP(A352,[3]soaBnafar!$A:$H,8,FALSE),0)</f>
        <v>0</v>
      </c>
      <c r="S352" s="18">
        <f>IFERROR(VLOOKUP(A352,[3]soaBnafar!$A:$I,9,FALSE),0)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490620</v>
      </c>
      <c r="H353" s="18">
        <f>IFERROR(VLOOKUP(A353,[2]ws2204!$A:$I,4,FALSE),0)</f>
        <v>0</v>
      </c>
      <c r="I353" s="18">
        <f>IFERROR(VLOOKUP(A353,[2]ws2204!$A:$I,5,FALSE),0)</f>
        <v>0</v>
      </c>
      <c r="J353" s="18">
        <f>IFERROR(VLOOKUP(A353,[2]ws2204!$A:$I,6,FALSE),0)</f>
        <v>0</v>
      </c>
      <c r="K353" s="18">
        <f>IFERROR(VLOOKUP(A353,[2]ws2204!$A:$I,7,FALSE),0)</f>
        <v>0</v>
      </c>
      <c r="L353" s="18">
        <f>IFERROR(VLOOKUP(A353,[2]ws2204!$A:$I,8,FALSE),0)</f>
        <v>0</v>
      </c>
      <c r="M353" s="18">
        <f>IFERROR(VLOOKUP(A353,[2]ws2204!$A:$I,9,FALSE),0)</f>
        <v>0</v>
      </c>
      <c r="N353" s="18">
        <f>IFERROR(VLOOKUP(A353,[3]soaBnafar!$A:$G,4,FALSE),0)</f>
        <v>0</v>
      </c>
      <c r="O353" s="18">
        <f>IFERROR(VLOOKUP(A353,[3]soaBnafar!$A:$G,5,FALSE),0)</f>
        <v>0</v>
      </c>
      <c r="P353" s="18">
        <f>IFERROR(VLOOKUP(A353,[3]soaBnafar!$A:$G,6,FALSE),0)</f>
        <v>0</v>
      </c>
      <c r="Q353" s="18">
        <f>IFERROR(VLOOKUP(A353,[3]soaBnafar!$A:$G,7,FALSE),0)</f>
        <v>0</v>
      </c>
      <c r="R353" s="18">
        <f>IFERROR(VLOOKUP(A353,[3]soaBnafar!$A:$H,8,FALSE),0)</f>
        <v>0</v>
      </c>
      <c r="S353" s="18">
        <f>IFERROR(VLOOKUP(A353,[3]soaBnafar!$A:$I,9,FALSE),0)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5760</v>
      </c>
      <c r="H354" s="18">
        <f>IFERROR(VLOOKUP(A354,[2]ws2204!$A:$I,4,FALSE),0)</f>
        <v>0</v>
      </c>
      <c r="I354" s="18">
        <f>IFERROR(VLOOKUP(A354,[2]ws2204!$A:$I,5,FALSE),0)</f>
        <v>0</v>
      </c>
      <c r="J354" s="18">
        <f>IFERROR(VLOOKUP(A354,[2]ws2204!$A:$I,6,FALSE),0)</f>
        <v>0</v>
      </c>
      <c r="K354" s="18">
        <f>IFERROR(VLOOKUP(A354,[2]ws2204!$A:$I,7,FALSE),0)</f>
        <v>0</v>
      </c>
      <c r="L354" s="18">
        <f>IFERROR(VLOOKUP(A354,[2]ws2204!$A:$I,8,FALSE),0)</f>
        <v>0</v>
      </c>
      <c r="M354" s="18">
        <f>IFERROR(VLOOKUP(A354,[2]ws2204!$A:$I,9,FALSE),0)</f>
        <v>0</v>
      </c>
      <c r="N354" s="18">
        <f>IFERROR(VLOOKUP(A354,[3]soaBnafar!$A:$G,4,FALSE),0)</f>
        <v>0</v>
      </c>
      <c r="O354" s="18">
        <f>IFERROR(VLOOKUP(A354,[3]soaBnafar!$A:$G,5,FALSE),0)</f>
        <v>0</v>
      </c>
      <c r="P354" s="18">
        <f>IFERROR(VLOOKUP(A354,[3]soaBnafar!$A:$G,6,FALSE),0)</f>
        <v>0</v>
      </c>
      <c r="Q354" s="18">
        <f>IFERROR(VLOOKUP(A354,[3]soaBnafar!$A:$G,7,FALSE),0)</f>
        <v>0</v>
      </c>
      <c r="R354" s="18">
        <f>IFERROR(VLOOKUP(A354,[3]soaBnafar!$A:$H,8,FALSE),0)</f>
        <v>0</v>
      </c>
      <c r="S354" s="18">
        <f>IFERROR(VLOOKUP(A354,[3]soaBnafar!$A:$I,9,FALSE),0)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3318780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2212520</v>
      </c>
      <c r="H355" s="18">
        <f>IFERROR(VLOOKUP(A355,[2]ws2204!$A:$I,4,FALSE),0)</f>
        <v>0</v>
      </c>
      <c r="I355" s="18">
        <f>IFERROR(VLOOKUP(A355,[2]ws2204!$A:$I,5,FALSE),0)</f>
        <v>0</v>
      </c>
      <c r="J355" s="18">
        <f>IFERROR(VLOOKUP(A355,[2]ws2204!$A:$I,6,FALSE),0)</f>
        <v>0</v>
      </c>
      <c r="K355" s="18">
        <f>IFERROR(VLOOKUP(A355,[2]ws2204!$A:$I,7,FALSE),0)</f>
        <v>0</v>
      </c>
      <c r="L355" s="18">
        <f>IFERROR(VLOOKUP(A355,[2]ws2204!$A:$I,8,FALSE),0)</f>
        <v>0</v>
      </c>
      <c r="M355" s="18">
        <f>IFERROR(VLOOKUP(A355,[2]ws2204!$A:$I,9,FALSE),0)</f>
        <v>0</v>
      </c>
      <c r="N355" s="18">
        <f>IFERROR(VLOOKUP(A355,[3]soaBnafar!$A:$G,4,FALSE),0)</f>
        <v>0</v>
      </c>
      <c r="O355" s="18">
        <f>IFERROR(VLOOKUP(A355,[3]soaBnafar!$A:$G,5,FALSE),0)</f>
        <v>0</v>
      </c>
      <c r="P355" s="18">
        <f>IFERROR(VLOOKUP(A355,[3]soaBnafar!$A:$G,6,FALSE),0)</f>
        <v>0</v>
      </c>
      <c r="Q355" s="18">
        <f>IFERROR(VLOOKUP(A355,[3]soaBnafar!$A:$G,7,FALSE),0)</f>
        <v>0</v>
      </c>
      <c r="R355" s="18">
        <f>IFERROR(VLOOKUP(A355,[3]soaBnafar!$A:$H,8,FALSE),0)</f>
        <v>0</v>
      </c>
      <c r="S355" s="18">
        <f>IFERROR(VLOOKUP(A355,[3]soaBnafar!$A:$I,9,FALSE),0)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101027960</v>
      </c>
      <c r="H356" s="18">
        <f>IFERROR(VLOOKUP(A356,[2]ws2204!$A:$I,4,FALSE),0)</f>
        <v>0</v>
      </c>
      <c r="I356" s="18">
        <f>IFERROR(VLOOKUP(A356,[2]ws2204!$A:$I,5,FALSE),0)</f>
        <v>0</v>
      </c>
      <c r="J356" s="18">
        <f>IFERROR(VLOOKUP(A356,[2]ws2204!$A:$I,6,FALSE),0)</f>
        <v>0</v>
      </c>
      <c r="K356" s="18">
        <f>IFERROR(VLOOKUP(A356,[2]ws2204!$A:$I,7,FALSE),0)</f>
        <v>0</v>
      </c>
      <c r="L356" s="18">
        <f>IFERROR(VLOOKUP(A356,[2]ws2204!$A:$I,8,FALSE),0)</f>
        <v>0</v>
      </c>
      <c r="M356" s="18">
        <f>IFERROR(VLOOKUP(A356,[2]ws2204!$A:$I,9,FALSE),0)</f>
        <v>0</v>
      </c>
      <c r="N356" s="18">
        <f>IFERROR(VLOOKUP(A356,[3]soaBnafar!$A:$G,4,FALSE),0)</f>
        <v>0</v>
      </c>
      <c r="O356" s="18">
        <f>IFERROR(VLOOKUP(A356,[3]soaBnafar!$A:$G,5,FALSE),0)</f>
        <v>0</v>
      </c>
      <c r="P356" s="18">
        <f>IFERROR(VLOOKUP(A356,[3]soaBnafar!$A:$G,6,FALSE),0)</f>
        <v>0</v>
      </c>
      <c r="Q356" s="18">
        <f>IFERROR(VLOOKUP(A356,[3]soaBnafar!$A:$G,7,FALSE),0)</f>
        <v>0</v>
      </c>
      <c r="R356" s="18">
        <f>IFERROR(VLOOKUP(A356,[3]soaBnafar!$A:$H,8,FALSE),0)</f>
        <v>0</v>
      </c>
      <c r="S356" s="18">
        <f>IFERROR(VLOOKUP(A356,[3]soaBnafar!$A:$I,9,FALSE),0)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66046290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44030860</v>
      </c>
      <c r="H357" s="18">
        <f>IFERROR(VLOOKUP(A357,[2]ws2204!$A:$I,4,FALSE),0)</f>
        <v>0</v>
      </c>
      <c r="I357" s="18">
        <f>IFERROR(VLOOKUP(A357,[2]ws2204!$A:$I,5,FALSE),0)</f>
        <v>0</v>
      </c>
      <c r="J357" s="18">
        <f>IFERROR(VLOOKUP(A357,[2]ws2204!$A:$I,6,FALSE),0)</f>
        <v>0</v>
      </c>
      <c r="K357" s="18">
        <f>IFERROR(VLOOKUP(A357,[2]ws2204!$A:$I,7,FALSE),0)</f>
        <v>0</v>
      </c>
      <c r="L357" s="18">
        <f>IFERROR(VLOOKUP(A357,[2]ws2204!$A:$I,8,FALSE),0)</f>
        <v>0</v>
      </c>
      <c r="M357" s="18">
        <f>IFERROR(VLOOKUP(A357,[2]ws2204!$A:$I,9,FALSE),0)</f>
        <v>0</v>
      </c>
      <c r="N357" s="18">
        <f>IFERROR(VLOOKUP(A357,[3]soaBnafar!$A:$G,4,FALSE),0)</f>
        <v>0</v>
      </c>
      <c r="O357" s="18">
        <f>IFERROR(VLOOKUP(A357,[3]soaBnafar!$A:$G,5,FALSE),0)</f>
        <v>0</v>
      </c>
      <c r="P357" s="18">
        <f>IFERROR(VLOOKUP(A357,[3]soaBnafar!$A:$G,6,FALSE),0)</f>
        <v>0</v>
      </c>
      <c r="Q357" s="18">
        <f>IFERROR(VLOOKUP(A357,[3]soaBnafar!$A:$G,7,FALSE),0)</f>
        <v>0</v>
      </c>
      <c r="R357" s="18">
        <f>IFERROR(VLOOKUP(A357,[3]soaBnafar!$A:$H,8,FALSE),0)</f>
        <v>0</v>
      </c>
      <c r="S357" s="18">
        <f>IFERROR(VLOOKUP(A357,[3]soaBnafar!$A:$I,9,FALSE),0)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146505</v>
      </c>
      <c r="E358" s="18">
        <f>IFERROR(VLOOKUP(A358,[1]Monitoramento_Base_somente_Said!$A:$J,8,FALSE),0)</f>
        <v>68817484</v>
      </c>
      <c r="F358" s="18">
        <f>IFERROR(VLOOKUP(A358,[1]Monitoramento_Base_somente_Said!$A:$J,9,FALSE),0)</f>
        <v>125693</v>
      </c>
      <c r="G358" s="18">
        <f>IFERROR(VLOOKUP(A358,[1]Monitoramento_Base_somente_Said!$A:$J,10,FALSE),0)</f>
        <v>50341475</v>
      </c>
      <c r="H358" s="18">
        <f>IFERROR(VLOOKUP(A358,[2]ws2204!$A:$I,4,FALSE),0)</f>
        <v>0</v>
      </c>
      <c r="I358" s="18">
        <f>IFERROR(VLOOKUP(A358,[2]ws2204!$A:$I,5,FALSE),0)</f>
        <v>0</v>
      </c>
      <c r="J358" s="18">
        <f>IFERROR(VLOOKUP(A358,[2]ws2204!$A:$I,6,FALSE),0)</f>
        <v>0</v>
      </c>
      <c r="K358" s="18">
        <f>IFERROR(VLOOKUP(A358,[2]ws2204!$A:$I,7,FALSE),0)</f>
        <v>0</v>
      </c>
      <c r="L358" s="18">
        <f>IFERROR(VLOOKUP(A358,[2]ws2204!$A:$I,8,FALSE),0)</f>
        <v>0</v>
      </c>
      <c r="M358" s="18">
        <f>IFERROR(VLOOKUP(A358,[2]ws2204!$A:$I,9,FALSE),0)</f>
        <v>0</v>
      </c>
      <c r="N358" s="18">
        <f>IFERROR(VLOOKUP(A358,[3]soaBnafar!$A:$G,4,FALSE),0)</f>
        <v>0</v>
      </c>
      <c r="O358" s="18">
        <f>IFERROR(VLOOKUP(A358,[3]soaBnafar!$A:$G,5,FALSE),0)</f>
        <v>0</v>
      </c>
      <c r="P358" s="18">
        <f>IFERROR(VLOOKUP(A358,[3]soaBnafar!$A:$G,6,FALSE),0)</f>
        <v>0</v>
      </c>
      <c r="Q358" s="18">
        <f>IFERROR(VLOOKUP(A358,[3]soaBnafar!$A:$G,7,FALSE),0)</f>
        <v>0</v>
      </c>
      <c r="R358" s="18">
        <f>IFERROR(VLOOKUP(A358,[3]soaBnafar!$A:$H,8,FALSE),0)</f>
        <v>0</v>
      </c>
      <c r="S358" s="18">
        <f>IFERROR(VLOOKUP(A358,[3]soaBnafar!$A:$I,9,FALSE),0)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6899540</v>
      </c>
      <c r="H359" s="18">
        <f>IFERROR(VLOOKUP(A359,[2]ws2204!$A:$I,4,FALSE),0)</f>
        <v>0</v>
      </c>
      <c r="I359" s="18">
        <f>IFERROR(VLOOKUP(A359,[2]ws2204!$A:$I,5,FALSE),0)</f>
        <v>0</v>
      </c>
      <c r="J359" s="18">
        <f>IFERROR(VLOOKUP(A359,[2]ws2204!$A:$I,6,FALSE),0)</f>
        <v>0</v>
      </c>
      <c r="K359" s="18">
        <f>IFERROR(VLOOKUP(A359,[2]ws2204!$A:$I,7,FALSE),0)</f>
        <v>0</v>
      </c>
      <c r="L359" s="18">
        <f>IFERROR(VLOOKUP(A359,[2]ws2204!$A:$I,8,FALSE),0)</f>
        <v>0</v>
      </c>
      <c r="M359" s="18">
        <f>IFERROR(VLOOKUP(A359,[2]ws2204!$A:$I,9,FALSE),0)</f>
        <v>0</v>
      </c>
      <c r="N359" s="18">
        <f>IFERROR(VLOOKUP(A359,[3]soaBnafar!$A:$G,4,FALSE),0)</f>
        <v>0</v>
      </c>
      <c r="O359" s="18">
        <f>IFERROR(VLOOKUP(A359,[3]soaBnafar!$A:$G,5,FALSE),0)</f>
        <v>0</v>
      </c>
      <c r="P359" s="18">
        <f>IFERROR(VLOOKUP(A359,[3]soaBnafar!$A:$G,6,FALSE),0)</f>
        <v>0</v>
      </c>
      <c r="Q359" s="18">
        <f>IFERROR(VLOOKUP(A359,[3]soaBnafar!$A:$G,7,FALSE),0)</f>
        <v>0</v>
      </c>
      <c r="R359" s="18">
        <f>IFERROR(VLOOKUP(A359,[3]soaBnafar!$A:$H,8,FALSE),0)</f>
        <v>0</v>
      </c>
      <c r="S359" s="18">
        <f>IFERROR(VLOOKUP(A359,[3]soaBnafar!$A:$I,9,FALSE),0)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31027</v>
      </c>
      <c r="E360" s="18">
        <f>IFERROR(VLOOKUP(A360,[1]Monitoramento_Base_somente_Said!$A:$J,8,FALSE),0)</f>
        <v>3108148</v>
      </c>
      <c r="F360" s="18">
        <f>IFERROR(VLOOKUP(A360,[1]Monitoramento_Base_somente_Said!$A:$J,9,FALSE),0)</f>
        <v>7302</v>
      </c>
      <c r="G360" s="18">
        <f>IFERROR(VLOOKUP(A360,[1]Monitoramento_Base_somente_Said!$A:$J,10,FALSE),0)</f>
        <v>1870740</v>
      </c>
      <c r="H360" s="18">
        <f>IFERROR(VLOOKUP(A360,[2]ws2204!$A:$I,4,FALSE),0)</f>
        <v>0</v>
      </c>
      <c r="I360" s="18">
        <f>IFERROR(VLOOKUP(A360,[2]ws2204!$A:$I,5,FALSE),0)</f>
        <v>0</v>
      </c>
      <c r="J360" s="18">
        <f>IFERROR(VLOOKUP(A360,[2]ws2204!$A:$I,6,FALSE),0)</f>
        <v>0</v>
      </c>
      <c r="K360" s="18">
        <f>IFERROR(VLOOKUP(A360,[2]ws2204!$A:$I,7,FALSE),0)</f>
        <v>0</v>
      </c>
      <c r="L360" s="18">
        <f>IFERROR(VLOOKUP(A360,[2]ws2204!$A:$I,8,FALSE),0)</f>
        <v>0</v>
      </c>
      <c r="M360" s="18">
        <f>IFERROR(VLOOKUP(A360,[2]ws2204!$A:$I,9,FALSE),0)</f>
        <v>0</v>
      </c>
      <c r="N360" s="18">
        <f>IFERROR(VLOOKUP(A360,[3]soaBnafar!$A:$G,4,FALSE),0)</f>
        <v>0</v>
      </c>
      <c r="O360" s="18">
        <f>IFERROR(VLOOKUP(A360,[3]soaBnafar!$A:$G,5,FALSE),0)</f>
        <v>0</v>
      </c>
      <c r="P360" s="18">
        <f>IFERROR(VLOOKUP(A360,[3]soaBnafar!$A:$G,6,FALSE),0)</f>
        <v>0</v>
      </c>
      <c r="Q360" s="18">
        <f>IFERROR(VLOOKUP(A360,[3]soaBnafar!$A:$G,7,FALSE),0)</f>
        <v>0</v>
      </c>
      <c r="R360" s="18">
        <f>IFERROR(VLOOKUP(A360,[3]soaBnafar!$A:$H,8,FALSE),0)</f>
        <v>0</v>
      </c>
      <c r="S360" s="18">
        <f>IFERROR(VLOOKUP(A360,[3]soaBnafar!$A:$I,9,FALSE),0)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37841040</v>
      </c>
      <c r="H361" s="18">
        <f>IFERROR(VLOOKUP(A361,[2]ws2204!$A:$I,4,FALSE),0)</f>
        <v>0</v>
      </c>
      <c r="I361" s="18">
        <f>IFERROR(VLOOKUP(A361,[2]ws2204!$A:$I,5,FALSE),0)</f>
        <v>0</v>
      </c>
      <c r="J361" s="18">
        <f>IFERROR(VLOOKUP(A361,[2]ws2204!$A:$I,6,FALSE),0)</f>
        <v>0</v>
      </c>
      <c r="K361" s="18">
        <f>IFERROR(VLOOKUP(A361,[2]ws2204!$A:$I,7,FALSE),0)</f>
        <v>0</v>
      </c>
      <c r="L361" s="18">
        <f>IFERROR(VLOOKUP(A361,[2]ws2204!$A:$I,8,FALSE),0)</f>
        <v>0</v>
      </c>
      <c r="M361" s="18">
        <f>IFERROR(VLOOKUP(A361,[2]ws2204!$A:$I,9,FALSE),0)</f>
        <v>0</v>
      </c>
      <c r="N361" s="18">
        <f>IFERROR(VLOOKUP(A361,[3]soaBnafar!$A:$G,4,FALSE),0)</f>
        <v>0</v>
      </c>
      <c r="O361" s="18">
        <f>IFERROR(VLOOKUP(A361,[3]soaBnafar!$A:$G,5,FALSE),0)</f>
        <v>0</v>
      </c>
      <c r="P361" s="18">
        <f>IFERROR(VLOOKUP(A361,[3]soaBnafar!$A:$G,6,FALSE),0)</f>
        <v>0</v>
      </c>
      <c r="Q361" s="18">
        <f>IFERROR(VLOOKUP(A361,[3]soaBnafar!$A:$G,7,FALSE),0)</f>
        <v>0</v>
      </c>
      <c r="R361" s="18">
        <f>IFERROR(VLOOKUP(A361,[3]soaBnafar!$A:$H,8,FALSE),0)</f>
        <v>0</v>
      </c>
      <c r="S361" s="18">
        <f>IFERROR(VLOOKUP(A361,[3]soaBnafar!$A:$I,9,FALSE),0)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IFERROR(VLOOKUP(A362,[2]ws2204!$A:$I,4,FALSE),0)</f>
        <v>0</v>
      </c>
      <c r="I362" s="18">
        <f>IFERROR(VLOOKUP(A362,[2]ws2204!$A:$I,5,FALSE),0)</f>
        <v>0</v>
      </c>
      <c r="J362" s="18">
        <f>IFERROR(VLOOKUP(A362,[2]ws2204!$A:$I,6,FALSE),0)</f>
        <v>0</v>
      </c>
      <c r="K362" s="18">
        <f>IFERROR(VLOOKUP(A362,[2]ws2204!$A:$I,7,FALSE),0)</f>
        <v>0</v>
      </c>
      <c r="L362" s="18">
        <f>IFERROR(VLOOKUP(A362,[2]ws2204!$A:$I,8,FALSE),0)</f>
        <v>0</v>
      </c>
      <c r="M362" s="18">
        <f>IFERROR(VLOOKUP(A362,[2]ws2204!$A:$I,9,FALSE),0)</f>
        <v>0</v>
      </c>
      <c r="N362" s="18">
        <f>IFERROR(VLOOKUP(A362,[3]soaBnafar!$A:$G,4,FALSE),0)</f>
        <v>0</v>
      </c>
      <c r="O362" s="18">
        <f>IFERROR(VLOOKUP(A362,[3]soaBnafar!$A:$G,5,FALSE),0)</f>
        <v>0</v>
      </c>
      <c r="P362" s="18">
        <f>IFERROR(VLOOKUP(A362,[3]soaBnafar!$A:$G,6,FALSE),0)</f>
        <v>0</v>
      </c>
      <c r="Q362" s="18">
        <f>IFERROR(VLOOKUP(A362,[3]soaBnafar!$A:$G,7,FALSE),0)</f>
        <v>0</v>
      </c>
      <c r="R362" s="18">
        <f>IFERROR(VLOOKUP(A362,[3]soaBnafar!$A:$H,8,FALSE),0)</f>
        <v>0</v>
      </c>
      <c r="S362" s="18">
        <f>IFERROR(VLOOKUP(A362,[3]soaBnafar!$A:$I,9,FALSE),0)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1065668</v>
      </c>
      <c r="E363" s="18">
        <f>IFERROR(VLOOKUP(A363,[1]Monitoramento_Base_somente_Said!$A:$J,8,FALSE),0)</f>
        <v>131920696</v>
      </c>
      <c r="F363" s="18">
        <f>IFERROR(VLOOKUP(A363,[1]Monitoramento_Base_somente_Said!$A:$J,9,FALSE),0)</f>
        <v>904944</v>
      </c>
      <c r="G363" s="18">
        <f>IFERROR(VLOOKUP(A363,[1]Monitoramento_Base_somente_Said!$A:$J,10,FALSE),0)</f>
        <v>83744692</v>
      </c>
      <c r="H363" s="18">
        <f>IFERROR(VLOOKUP(A363,[2]ws2204!$A:$I,4,FALSE),0)</f>
        <v>0</v>
      </c>
      <c r="I363" s="18">
        <f>IFERROR(VLOOKUP(A363,[2]ws2204!$A:$I,5,FALSE),0)</f>
        <v>0</v>
      </c>
      <c r="J363" s="18">
        <f>IFERROR(VLOOKUP(A363,[2]ws2204!$A:$I,6,FALSE),0)</f>
        <v>0</v>
      </c>
      <c r="K363" s="18">
        <f>IFERROR(VLOOKUP(A363,[2]ws2204!$A:$I,7,FALSE),0)</f>
        <v>0</v>
      </c>
      <c r="L363" s="18">
        <f>IFERROR(VLOOKUP(A363,[2]ws2204!$A:$I,8,FALSE),0)</f>
        <v>0</v>
      </c>
      <c r="M363" s="18">
        <f>IFERROR(VLOOKUP(A363,[2]ws2204!$A:$I,9,FALSE),0)</f>
        <v>0</v>
      </c>
      <c r="N363" s="18">
        <f>IFERROR(VLOOKUP(A363,[3]soaBnafar!$A:$G,4,FALSE),0)</f>
        <v>0</v>
      </c>
      <c r="O363" s="18">
        <f>IFERROR(VLOOKUP(A363,[3]soaBnafar!$A:$G,5,FALSE),0)</f>
        <v>0</v>
      </c>
      <c r="P363" s="18">
        <f>IFERROR(VLOOKUP(A363,[3]soaBnafar!$A:$G,6,FALSE),0)</f>
        <v>0</v>
      </c>
      <c r="Q363" s="18">
        <f>IFERROR(VLOOKUP(A363,[3]soaBnafar!$A:$G,7,FALSE),0)</f>
        <v>0</v>
      </c>
      <c r="R363" s="18">
        <f>IFERROR(VLOOKUP(A363,[3]soaBnafar!$A:$H,8,FALSE),0)</f>
        <v>0</v>
      </c>
      <c r="S363" s="18">
        <f>IFERROR(VLOOKUP(A363,[3]soaBnafar!$A:$I,9,FALSE),0)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IFERROR(VLOOKUP(A364,[2]ws2204!$A:$I,4,FALSE),0)</f>
        <v>0</v>
      </c>
      <c r="I364" s="18">
        <f>IFERROR(VLOOKUP(A364,[2]ws2204!$A:$I,5,FALSE),0)</f>
        <v>0</v>
      </c>
      <c r="J364" s="18">
        <f>IFERROR(VLOOKUP(A364,[2]ws2204!$A:$I,6,FALSE),0)</f>
        <v>0</v>
      </c>
      <c r="K364" s="18">
        <f>IFERROR(VLOOKUP(A364,[2]ws2204!$A:$I,7,FALSE),0)</f>
        <v>0</v>
      </c>
      <c r="L364" s="18">
        <f>IFERROR(VLOOKUP(A364,[2]ws2204!$A:$I,8,FALSE),0)</f>
        <v>0</v>
      </c>
      <c r="M364" s="18">
        <f>IFERROR(VLOOKUP(A364,[2]ws2204!$A:$I,9,FALSE),0)</f>
        <v>0</v>
      </c>
      <c r="N364" s="18">
        <f>IFERROR(VLOOKUP(A364,[3]soaBnafar!$A:$G,4,FALSE),0)</f>
        <v>0</v>
      </c>
      <c r="O364" s="18">
        <f>IFERROR(VLOOKUP(A364,[3]soaBnafar!$A:$G,5,FALSE),0)</f>
        <v>0</v>
      </c>
      <c r="P364" s="18">
        <f>IFERROR(VLOOKUP(A364,[3]soaBnafar!$A:$G,6,FALSE),0)</f>
        <v>0</v>
      </c>
      <c r="Q364" s="18">
        <f>IFERROR(VLOOKUP(A364,[3]soaBnafar!$A:$G,7,FALSE),0)</f>
        <v>0</v>
      </c>
      <c r="R364" s="18">
        <f>IFERROR(VLOOKUP(A364,[3]soaBnafar!$A:$H,8,FALSE),0)</f>
        <v>0</v>
      </c>
      <c r="S364" s="18">
        <f>IFERROR(VLOOKUP(A364,[3]soaBnafar!$A:$I,9,FALSE),0)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5150</v>
      </c>
      <c r="E365" s="18">
        <f>IFERROR(VLOOKUP(A365,[1]Monitoramento_Base_somente_Said!$A:$J,8,FALSE),0)</f>
        <v>28354300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18752900</v>
      </c>
      <c r="H365" s="18">
        <f>IFERROR(VLOOKUP(A365,[2]ws2204!$A:$I,4,FALSE),0)</f>
        <v>0</v>
      </c>
      <c r="I365" s="18">
        <f>IFERROR(VLOOKUP(A365,[2]ws2204!$A:$I,5,FALSE),0)</f>
        <v>0</v>
      </c>
      <c r="J365" s="18">
        <f>IFERROR(VLOOKUP(A365,[2]ws2204!$A:$I,6,FALSE),0)</f>
        <v>0</v>
      </c>
      <c r="K365" s="18">
        <f>IFERROR(VLOOKUP(A365,[2]ws2204!$A:$I,7,FALSE),0)</f>
        <v>0</v>
      </c>
      <c r="L365" s="18">
        <f>IFERROR(VLOOKUP(A365,[2]ws2204!$A:$I,8,FALSE),0)</f>
        <v>0</v>
      </c>
      <c r="M365" s="18">
        <f>IFERROR(VLOOKUP(A365,[2]ws2204!$A:$I,9,FALSE),0)</f>
        <v>0</v>
      </c>
      <c r="N365" s="18">
        <f>IFERROR(VLOOKUP(A365,[3]soaBnafar!$A:$G,4,FALSE),0)</f>
        <v>0</v>
      </c>
      <c r="O365" s="18">
        <f>IFERROR(VLOOKUP(A365,[3]soaBnafar!$A:$G,5,FALSE),0)</f>
        <v>0</v>
      </c>
      <c r="P365" s="18">
        <f>IFERROR(VLOOKUP(A365,[3]soaBnafar!$A:$G,6,FALSE),0)</f>
        <v>0</v>
      </c>
      <c r="Q365" s="18">
        <f>IFERROR(VLOOKUP(A365,[3]soaBnafar!$A:$G,7,FALSE),0)</f>
        <v>0</v>
      </c>
      <c r="R365" s="18">
        <f>IFERROR(VLOOKUP(A365,[3]soaBnafar!$A:$H,8,FALSE),0)</f>
        <v>0</v>
      </c>
      <c r="S365" s="18">
        <f>IFERROR(VLOOKUP(A365,[3]soaBnafar!$A:$I,9,FALSE),0)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314253</v>
      </c>
      <c r="E366" s="18">
        <f>IFERROR(VLOOKUP(A366,[1]Monitoramento_Base_somente_Said!$A:$J,8,FALSE),0)</f>
        <v>53787241</v>
      </c>
      <c r="F366" s="18">
        <f>IFERROR(VLOOKUP(A366,[1]Monitoramento_Base_somente_Said!$A:$J,9,FALSE),0)</f>
        <v>303863</v>
      </c>
      <c r="G366" s="18">
        <f>IFERROR(VLOOKUP(A366,[1]Monitoramento_Base_somente_Said!$A:$J,10,FALSE),0)</f>
        <v>37609370</v>
      </c>
      <c r="H366" s="18">
        <f>IFERROR(VLOOKUP(A366,[2]ws2204!$A:$I,4,FALSE),0)</f>
        <v>0</v>
      </c>
      <c r="I366" s="18">
        <f>IFERROR(VLOOKUP(A366,[2]ws2204!$A:$I,5,FALSE),0)</f>
        <v>0</v>
      </c>
      <c r="J366" s="18">
        <f>IFERROR(VLOOKUP(A366,[2]ws2204!$A:$I,6,FALSE),0)</f>
        <v>0</v>
      </c>
      <c r="K366" s="18">
        <f>IFERROR(VLOOKUP(A366,[2]ws2204!$A:$I,7,FALSE),0)</f>
        <v>0</v>
      </c>
      <c r="L366" s="18">
        <f>IFERROR(VLOOKUP(A366,[2]ws2204!$A:$I,8,FALSE),0)</f>
        <v>0</v>
      </c>
      <c r="M366" s="18">
        <f>IFERROR(VLOOKUP(A366,[2]ws2204!$A:$I,9,FALSE),0)</f>
        <v>0</v>
      </c>
      <c r="N366" s="18">
        <f>IFERROR(VLOOKUP(A366,[3]soaBnafar!$A:$G,4,FALSE),0)</f>
        <v>0</v>
      </c>
      <c r="O366" s="18">
        <f>IFERROR(VLOOKUP(A366,[3]soaBnafar!$A:$G,5,FALSE),0)</f>
        <v>0</v>
      </c>
      <c r="P366" s="18">
        <f>IFERROR(VLOOKUP(A366,[3]soaBnafar!$A:$G,6,FALSE),0)</f>
        <v>0</v>
      </c>
      <c r="Q366" s="18">
        <f>IFERROR(VLOOKUP(A366,[3]soaBnafar!$A:$G,7,FALSE),0)</f>
        <v>0</v>
      </c>
      <c r="R366" s="18">
        <f>IFERROR(VLOOKUP(A366,[3]soaBnafar!$A:$H,8,FALSE),0)</f>
        <v>0</v>
      </c>
      <c r="S366" s="18">
        <f>IFERROR(VLOOKUP(A366,[3]soaBnafar!$A:$I,9,FALSE),0)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5166330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3444220</v>
      </c>
      <c r="H367" s="18">
        <f>IFERROR(VLOOKUP(A367,[2]ws2204!$A:$I,4,FALSE),0)</f>
        <v>0</v>
      </c>
      <c r="I367" s="18">
        <f>IFERROR(VLOOKUP(A367,[2]ws2204!$A:$I,5,FALSE),0)</f>
        <v>0</v>
      </c>
      <c r="J367" s="18">
        <f>IFERROR(VLOOKUP(A367,[2]ws2204!$A:$I,6,FALSE),0)</f>
        <v>0</v>
      </c>
      <c r="K367" s="18">
        <f>IFERROR(VLOOKUP(A367,[2]ws2204!$A:$I,7,FALSE),0)</f>
        <v>0</v>
      </c>
      <c r="L367" s="18">
        <f>IFERROR(VLOOKUP(A367,[2]ws2204!$A:$I,8,FALSE),0)</f>
        <v>0</v>
      </c>
      <c r="M367" s="18">
        <f>IFERROR(VLOOKUP(A367,[2]ws2204!$A:$I,9,FALSE),0)</f>
        <v>0</v>
      </c>
      <c r="N367" s="18">
        <f>IFERROR(VLOOKUP(A367,[3]soaBnafar!$A:$G,4,FALSE),0)</f>
        <v>0</v>
      </c>
      <c r="O367" s="18">
        <f>IFERROR(VLOOKUP(A367,[3]soaBnafar!$A:$G,5,FALSE),0)</f>
        <v>0</v>
      </c>
      <c r="P367" s="18">
        <f>IFERROR(VLOOKUP(A367,[3]soaBnafar!$A:$G,6,FALSE),0)</f>
        <v>0</v>
      </c>
      <c r="Q367" s="18">
        <f>IFERROR(VLOOKUP(A367,[3]soaBnafar!$A:$G,7,FALSE),0)</f>
        <v>0</v>
      </c>
      <c r="R367" s="18">
        <f>IFERROR(VLOOKUP(A367,[3]soaBnafar!$A:$H,8,FALSE),0)</f>
        <v>0</v>
      </c>
      <c r="S367" s="18">
        <f>IFERROR(VLOOKUP(A367,[3]soaBnafar!$A:$I,9,FALSE),0)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28660465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18897756</v>
      </c>
      <c r="H368" s="18">
        <f>IFERROR(VLOOKUP(A368,[2]ws2204!$A:$I,4,FALSE),0)</f>
        <v>0</v>
      </c>
      <c r="I368" s="18">
        <f>IFERROR(VLOOKUP(A368,[2]ws2204!$A:$I,5,FALSE),0)</f>
        <v>0</v>
      </c>
      <c r="J368" s="18">
        <f>IFERROR(VLOOKUP(A368,[2]ws2204!$A:$I,6,FALSE),0)</f>
        <v>0</v>
      </c>
      <c r="K368" s="18">
        <f>IFERROR(VLOOKUP(A368,[2]ws2204!$A:$I,7,FALSE),0)</f>
        <v>0</v>
      </c>
      <c r="L368" s="18">
        <f>IFERROR(VLOOKUP(A368,[2]ws2204!$A:$I,8,FALSE),0)</f>
        <v>0</v>
      </c>
      <c r="M368" s="18">
        <f>IFERROR(VLOOKUP(A368,[2]ws2204!$A:$I,9,FALSE),0)</f>
        <v>0</v>
      </c>
      <c r="N368" s="18">
        <f>IFERROR(VLOOKUP(A368,[3]soaBnafar!$A:$G,4,FALSE),0)</f>
        <v>0</v>
      </c>
      <c r="O368" s="18">
        <f>IFERROR(VLOOKUP(A368,[3]soaBnafar!$A:$G,5,FALSE),0)</f>
        <v>0</v>
      </c>
      <c r="P368" s="18">
        <f>IFERROR(VLOOKUP(A368,[3]soaBnafar!$A:$G,6,FALSE),0)</f>
        <v>0</v>
      </c>
      <c r="Q368" s="18">
        <f>IFERROR(VLOOKUP(A368,[3]soaBnafar!$A:$G,7,FALSE),0)</f>
        <v>0</v>
      </c>
      <c r="R368" s="18">
        <f>IFERROR(VLOOKUP(A368,[3]soaBnafar!$A:$H,8,FALSE),0)</f>
        <v>0</v>
      </c>
      <c r="S368" s="18">
        <f>IFERROR(VLOOKUP(A368,[3]soaBnafar!$A:$I,9,FALSE),0)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37921</v>
      </c>
      <c r="E369" s="18">
        <f>IFERROR(VLOOKUP(A369,[1]Monitoramento_Base_somente_Said!$A:$J,8,FALSE),0)</f>
        <v>15776568</v>
      </c>
      <c r="F369" s="18">
        <f>IFERROR(VLOOKUP(A369,[1]Monitoramento_Base_somente_Said!$A:$J,9,FALSE),0)</f>
        <v>19985</v>
      </c>
      <c r="G369" s="18">
        <f>IFERROR(VLOOKUP(A369,[1]Monitoramento_Base_somente_Said!$A:$J,10,FALSE),0)</f>
        <v>13018535</v>
      </c>
      <c r="H369" s="18">
        <f>IFERROR(VLOOKUP(A369,[2]ws2204!$A:$I,4,FALSE),0)</f>
        <v>0</v>
      </c>
      <c r="I369" s="18">
        <f>IFERROR(VLOOKUP(A369,[2]ws2204!$A:$I,5,FALSE),0)</f>
        <v>0</v>
      </c>
      <c r="J369" s="18">
        <f>IFERROR(VLOOKUP(A369,[2]ws2204!$A:$I,6,FALSE),0)</f>
        <v>0</v>
      </c>
      <c r="K369" s="18">
        <f>IFERROR(VLOOKUP(A369,[2]ws2204!$A:$I,7,FALSE),0)</f>
        <v>0</v>
      </c>
      <c r="L369" s="18">
        <f>IFERROR(VLOOKUP(A369,[2]ws2204!$A:$I,8,FALSE),0)</f>
        <v>0</v>
      </c>
      <c r="M369" s="18">
        <f>IFERROR(VLOOKUP(A369,[2]ws2204!$A:$I,9,FALSE),0)</f>
        <v>0</v>
      </c>
      <c r="N369" s="18">
        <f>IFERROR(VLOOKUP(A369,[3]soaBnafar!$A:$G,4,FALSE),0)</f>
        <v>0</v>
      </c>
      <c r="O369" s="18">
        <f>IFERROR(VLOOKUP(A369,[3]soaBnafar!$A:$G,5,FALSE),0)</f>
        <v>0</v>
      </c>
      <c r="P369" s="18">
        <f>IFERROR(VLOOKUP(A369,[3]soaBnafar!$A:$G,6,FALSE),0)</f>
        <v>0</v>
      </c>
      <c r="Q369" s="18">
        <f>IFERROR(VLOOKUP(A369,[3]soaBnafar!$A:$G,7,FALSE),0)</f>
        <v>0</v>
      </c>
      <c r="R369" s="18">
        <f>IFERROR(VLOOKUP(A369,[3]soaBnafar!$A:$H,8,FALSE),0)</f>
        <v>0</v>
      </c>
      <c r="S369" s="18">
        <f>IFERROR(VLOOKUP(A369,[3]soaBnafar!$A:$I,9,FALSE),0)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13018548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8301525</v>
      </c>
      <c r="H370" s="18">
        <f>IFERROR(VLOOKUP(A370,[2]ws2204!$A:$I,4,FALSE),0)</f>
        <v>0</v>
      </c>
      <c r="I370" s="18">
        <f>IFERROR(VLOOKUP(A370,[2]ws2204!$A:$I,5,FALSE),0)</f>
        <v>0</v>
      </c>
      <c r="J370" s="18">
        <f>IFERROR(VLOOKUP(A370,[2]ws2204!$A:$I,6,FALSE),0)</f>
        <v>0</v>
      </c>
      <c r="K370" s="18">
        <f>IFERROR(VLOOKUP(A370,[2]ws2204!$A:$I,7,FALSE),0)</f>
        <v>0</v>
      </c>
      <c r="L370" s="18">
        <f>IFERROR(VLOOKUP(A370,[2]ws2204!$A:$I,8,FALSE),0)</f>
        <v>0</v>
      </c>
      <c r="M370" s="18">
        <f>IFERROR(VLOOKUP(A370,[2]ws2204!$A:$I,9,FALSE),0)</f>
        <v>0</v>
      </c>
      <c r="N370" s="18">
        <f>IFERROR(VLOOKUP(A370,[3]soaBnafar!$A:$G,4,FALSE),0)</f>
        <v>0</v>
      </c>
      <c r="O370" s="18">
        <f>IFERROR(VLOOKUP(A370,[3]soaBnafar!$A:$G,5,FALSE),0)</f>
        <v>0</v>
      </c>
      <c r="P370" s="18">
        <f>IFERROR(VLOOKUP(A370,[3]soaBnafar!$A:$G,6,FALSE),0)</f>
        <v>0</v>
      </c>
      <c r="Q370" s="18">
        <f>IFERROR(VLOOKUP(A370,[3]soaBnafar!$A:$G,7,FALSE),0)</f>
        <v>0</v>
      </c>
      <c r="R370" s="18">
        <f>IFERROR(VLOOKUP(A370,[3]soaBnafar!$A:$H,8,FALSE),0)</f>
        <v>0</v>
      </c>
      <c r="S370" s="18">
        <f>IFERROR(VLOOKUP(A370,[3]soaBnafar!$A:$I,9,FALSE),0)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291561</v>
      </c>
      <c r="E371" s="18">
        <f>IFERROR(VLOOKUP(A371,[1]Monitoramento_Base_somente_Said!$A:$J,8,FALSE),0)</f>
        <v>153870193</v>
      </c>
      <c r="F371" s="18">
        <f>IFERROR(VLOOKUP(A371,[1]Monitoramento_Base_somente_Said!$A:$J,9,FALSE),0)</f>
        <v>439481</v>
      </c>
      <c r="G371" s="18">
        <f>IFERROR(VLOOKUP(A371,[1]Monitoramento_Base_somente_Said!$A:$J,10,FALSE),0)</f>
        <v>101553266</v>
      </c>
      <c r="H371" s="18">
        <f>IFERROR(VLOOKUP(A371,[2]ws2204!$A:$I,4,FALSE),0)</f>
        <v>0</v>
      </c>
      <c r="I371" s="18">
        <f>IFERROR(VLOOKUP(A371,[2]ws2204!$A:$I,5,FALSE),0)</f>
        <v>0</v>
      </c>
      <c r="J371" s="18">
        <f>IFERROR(VLOOKUP(A371,[2]ws2204!$A:$I,6,FALSE),0)</f>
        <v>0</v>
      </c>
      <c r="K371" s="18">
        <f>IFERROR(VLOOKUP(A371,[2]ws2204!$A:$I,7,FALSE),0)</f>
        <v>0</v>
      </c>
      <c r="L371" s="18">
        <f>IFERROR(VLOOKUP(A371,[2]ws2204!$A:$I,8,FALSE),0)</f>
        <v>0</v>
      </c>
      <c r="M371" s="18">
        <f>IFERROR(VLOOKUP(A371,[2]ws2204!$A:$I,9,FALSE),0)</f>
        <v>0</v>
      </c>
      <c r="N371" s="18">
        <f>IFERROR(VLOOKUP(A371,[3]soaBnafar!$A:$G,4,FALSE),0)</f>
        <v>0</v>
      </c>
      <c r="O371" s="18">
        <f>IFERROR(VLOOKUP(A371,[3]soaBnafar!$A:$G,5,FALSE),0)</f>
        <v>0</v>
      </c>
      <c r="P371" s="18">
        <f>IFERROR(VLOOKUP(A371,[3]soaBnafar!$A:$G,6,FALSE),0)</f>
        <v>0</v>
      </c>
      <c r="Q371" s="18">
        <f>IFERROR(VLOOKUP(A371,[3]soaBnafar!$A:$G,7,FALSE),0)</f>
        <v>0</v>
      </c>
      <c r="R371" s="18">
        <f>IFERROR(VLOOKUP(A371,[3]soaBnafar!$A:$H,8,FALSE),0)</f>
        <v>0</v>
      </c>
      <c r="S371" s="18">
        <f>IFERROR(VLOOKUP(A371,[3]soaBnafar!$A:$I,9,FALSE),0)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91530</v>
      </c>
      <c r="E372" s="18">
        <f>IFERROR(VLOOKUP(A372,[1]Monitoramento_Base_somente_Said!$A:$J,8,FALSE),0)</f>
        <v>143401164</v>
      </c>
      <c r="F372" s="18">
        <f>IFERROR(VLOOKUP(A372,[1]Monitoramento_Base_somente_Said!$A:$J,9,FALSE),0)</f>
        <v>23930</v>
      </c>
      <c r="G372" s="18">
        <f>IFERROR(VLOOKUP(A372,[1]Monitoramento_Base_somente_Said!$A:$J,10,FALSE),0)</f>
        <v>95825560</v>
      </c>
      <c r="H372" s="18">
        <f>IFERROR(VLOOKUP(A372,[2]ws2204!$A:$I,4,FALSE),0)</f>
        <v>0</v>
      </c>
      <c r="I372" s="18">
        <f>IFERROR(VLOOKUP(A372,[2]ws2204!$A:$I,5,FALSE),0)</f>
        <v>0</v>
      </c>
      <c r="J372" s="18">
        <f>IFERROR(VLOOKUP(A372,[2]ws2204!$A:$I,6,FALSE),0)</f>
        <v>0</v>
      </c>
      <c r="K372" s="18">
        <f>IFERROR(VLOOKUP(A372,[2]ws2204!$A:$I,7,FALSE),0)</f>
        <v>0</v>
      </c>
      <c r="L372" s="18">
        <f>IFERROR(VLOOKUP(A372,[2]ws2204!$A:$I,8,FALSE),0)</f>
        <v>0</v>
      </c>
      <c r="M372" s="18">
        <f>IFERROR(VLOOKUP(A372,[2]ws2204!$A:$I,9,FALSE),0)</f>
        <v>0</v>
      </c>
      <c r="N372" s="18">
        <f>IFERROR(VLOOKUP(A372,[3]soaBnafar!$A:$G,4,FALSE),0)</f>
        <v>0</v>
      </c>
      <c r="O372" s="18">
        <f>IFERROR(VLOOKUP(A372,[3]soaBnafar!$A:$G,5,FALSE),0)</f>
        <v>0</v>
      </c>
      <c r="P372" s="18">
        <f>IFERROR(VLOOKUP(A372,[3]soaBnafar!$A:$G,6,FALSE),0)</f>
        <v>0</v>
      </c>
      <c r="Q372" s="18">
        <f>IFERROR(VLOOKUP(A372,[3]soaBnafar!$A:$G,7,FALSE),0)</f>
        <v>0</v>
      </c>
      <c r="R372" s="18">
        <f>IFERROR(VLOOKUP(A372,[3]soaBnafar!$A:$H,8,FALSE),0)</f>
        <v>0</v>
      </c>
      <c r="S372" s="18">
        <f>IFERROR(VLOOKUP(A372,[3]soaBnafar!$A:$I,9,FALSE),0)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2654560</v>
      </c>
      <c r="H373" s="18">
        <f>IFERROR(VLOOKUP(A373,[2]ws2204!$A:$I,4,FALSE),0)</f>
        <v>0</v>
      </c>
      <c r="I373" s="18">
        <f>IFERROR(VLOOKUP(A373,[2]ws2204!$A:$I,5,FALSE),0)</f>
        <v>0</v>
      </c>
      <c r="J373" s="18">
        <f>IFERROR(VLOOKUP(A373,[2]ws2204!$A:$I,6,FALSE),0)</f>
        <v>0</v>
      </c>
      <c r="K373" s="18">
        <f>IFERROR(VLOOKUP(A373,[2]ws2204!$A:$I,7,FALSE),0)</f>
        <v>0</v>
      </c>
      <c r="L373" s="18">
        <f>IFERROR(VLOOKUP(A373,[2]ws2204!$A:$I,8,FALSE),0)</f>
        <v>0</v>
      </c>
      <c r="M373" s="18">
        <f>IFERROR(VLOOKUP(A373,[2]ws2204!$A:$I,9,FALSE),0)</f>
        <v>0</v>
      </c>
      <c r="N373" s="18">
        <f>IFERROR(VLOOKUP(A373,[3]soaBnafar!$A:$G,4,FALSE),0)</f>
        <v>34719</v>
      </c>
      <c r="O373" s="18">
        <f>IFERROR(VLOOKUP(A373,[3]soaBnafar!$A:$G,5,FALSE),0)</f>
        <v>1118063</v>
      </c>
      <c r="P373" s="18">
        <f>IFERROR(VLOOKUP(A373,[3]soaBnafar!$A:$G,6,FALSE),0)</f>
        <v>5552</v>
      </c>
      <c r="Q373" s="18">
        <f>IFERROR(VLOOKUP(A373,[3]soaBnafar!$A:$G,7,FALSE),0)</f>
        <v>4385641</v>
      </c>
      <c r="R373" s="18">
        <f>IFERROR(VLOOKUP(A373,[3]soaBnafar!$A:$H,8,FALSE),0)</f>
        <v>2512</v>
      </c>
      <c r="S373" s="18">
        <f>IFERROR(VLOOKUP(A373,[3]soaBnafar!$A:$I,9,FALSE),0)</f>
        <v>22349251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Sim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12761</v>
      </c>
      <c r="E374" s="18">
        <f>IFERROR(VLOOKUP(A374,[1]Monitoramento_Base_somente_Said!$A:$J,8,FALSE),0)</f>
        <v>5257362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3484660</v>
      </c>
      <c r="H374" s="18">
        <f>IFERROR(VLOOKUP(A374,[2]ws2204!$A:$I,4,FALSE),0)</f>
        <v>0</v>
      </c>
      <c r="I374" s="18">
        <f>IFERROR(VLOOKUP(A374,[2]ws2204!$A:$I,5,FALSE),0)</f>
        <v>0</v>
      </c>
      <c r="J374" s="18">
        <f>IFERROR(VLOOKUP(A374,[2]ws2204!$A:$I,6,FALSE),0)</f>
        <v>0</v>
      </c>
      <c r="K374" s="18">
        <f>IFERROR(VLOOKUP(A374,[2]ws2204!$A:$I,7,FALSE),0)</f>
        <v>0</v>
      </c>
      <c r="L374" s="18">
        <f>IFERROR(VLOOKUP(A374,[2]ws2204!$A:$I,8,FALSE),0)</f>
        <v>0</v>
      </c>
      <c r="M374" s="18">
        <f>IFERROR(VLOOKUP(A374,[2]ws2204!$A:$I,9,FALSE),0)</f>
        <v>0</v>
      </c>
      <c r="N374" s="18">
        <f>IFERROR(VLOOKUP(A374,[3]soaBnafar!$A:$G,4,FALSE),0)</f>
        <v>0</v>
      </c>
      <c r="O374" s="18">
        <f>IFERROR(VLOOKUP(A374,[3]soaBnafar!$A:$G,5,FALSE),0)</f>
        <v>0</v>
      </c>
      <c r="P374" s="18">
        <f>IFERROR(VLOOKUP(A374,[3]soaBnafar!$A:$G,6,FALSE),0)</f>
        <v>0</v>
      </c>
      <c r="Q374" s="18">
        <f>IFERROR(VLOOKUP(A374,[3]soaBnafar!$A:$G,7,FALSE),0)</f>
        <v>0</v>
      </c>
      <c r="R374" s="18">
        <f>IFERROR(VLOOKUP(A374,[3]soaBnafar!$A:$H,8,FALSE),0)</f>
        <v>0</v>
      </c>
      <c r="S374" s="18">
        <f>IFERROR(VLOOKUP(A374,[3]soaBnafar!$A:$I,9,FALSE),0)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33018450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22012300</v>
      </c>
      <c r="H375" s="18">
        <f>IFERROR(VLOOKUP(A375,[2]ws2204!$A:$I,4,FALSE),0)</f>
        <v>0</v>
      </c>
      <c r="I375" s="18">
        <f>IFERROR(VLOOKUP(A375,[2]ws2204!$A:$I,5,FALSE),0)</f>
        <v>0</v>
      </c>
      <c r="J375" s="18">
        <f>IFERROR(VLOOKUP(A375,[2]ws2204!$A:$I,6,FALSE),0)</f>
        <v>0</v>
      </c>
      <c r="K375" s="18">
        <f>IFERROR(VLOOKUP(A375,[2]ws2204!$A:$I,7,FALSE),0)</f>
        <v>0</v>
      </c>
      <c r="L375" s="18">
        <f>IFERROR(VLOOKUP(A375,[2]ws2204!$A:$I,8,FALSE),0)</f>
        <v>0</v>
      </c>
      <c r="M375" s="18">
        <f>IFERROR(VLOOKUP(A375,[2]ws2204!$A:$I,9,FALSE),0)</f>
        <v>0</v>
      </c>
      <c r="N375" s="18">
        <f>IFERROR(VLOOKUP(A375,[3]soaBnafar!$A:$G,4,FALSE),0)</f>
        <v>0</v>
      </c>
      <c r="O375" s="18">
        <f>IFERROR(VLOOKUP(A375,[3]soaBnafar!$A:$G,5,FALSE),0)</f>
        <v>0</v>
      </c>
      <c r="P375" s="18">
        <f>IFERROR(VLOOKUP(A375,[3]soaBnafar!$A:$G,6,FALSE),0)</f>
        <v>0</v>
      </c>
      <c r="Q375" s="18">
        <f>IFERROR(VLOOKUP(A375,[3]soaBnafar!$A:$G,7,FALSE),0)</f>
        <v>0</v>
      </c>
      <c r="R375" s="18">
        <f>IFERROR(VLOOKUP(A375,[3]soaBnafar!$A:$H,8,FALSE),0)</f>
        <v>0</v>
      </c>
      <c r="S375" s="18">
        <f>IFERROR(VLOOKUP(A375,[3]soaBnafar!$A:$I,9,FALSE),0)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15153473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10099080</v>
      </c>
      <c r="H376" s="18">
        <f>IFERROR(VLOOKUP(A376,[2]ws2204!$A:$I,4,FALSE),0)</f>
        <v>0</v>
      </c>
      <c r="I376" s="18">
        <f>IFERROR(VLOOKUP(A376,[2]ws2204!$A:$I,5,FALSE),0)</f>
        <v>0</v>
      </c>
      <c r="J376" s="18">
        <f>IFERROR(VLOOKUP(A376,[2]ws2204!$A:$I,6,FALSE),0)</f>
        <v>0</v>
      </c>
      <c r="K376" s="18">
        <f>IFERROR(VLOOKUP(A376,[2]ws2204!$A:$I,7,FALSE),0)</f>
        <v>0</v>
      </c>
      <c r="L376" s="18">
        <f>IFERROR(VLOOKUP(A376,[2]ws2204!$A:$I,8,FALSE),0)</f>
        <v>0</v>
      </c>
      <c r="M376" s="18">
        <f>IFERROR(VLOOKUP(A376,[2]ws2204!$A:$I,9,FALSE),0)</f>
        <v>0</v>
      </c>
      <c r="N376" s="18">
        <f>IFERROR(VLOOKUP(A376,[3]soaBnafar!$A:$G,4,FALSE),0)</f>
        <v>0</v>
      </c>
      <c r="O376" s="18">
        <f>IFERROR(VLOOKUP(A376,[3]soaBnafar!$A:$G,5,FALSE),0)</f>
        <v>0</v>
      </c>
      <c r="P376" s="18">
        <f>IFERROR(VLOOKUP(A376,[3]soaBnafar!$A:$G,6,FALSE),0)</f>
        <v>0</v>
      </c>
      <c r="Q376" s="18">
        <f>IFERROR(VLOOKUP(A376,[3]soaBnafar!$A:$G,7,FALSE),0)</f>
        <v>0</v>
      </c>
      <c r="R376" s="18">
        <f>IFERROR(VLOOKUP(A376,[3]soaBnafar!$A:$H,8,FALSE),0)</f>
        <v>0</v>
      </c>
      <c r="S376" s="18">
        <f>IFERROR(VLOOKUP(A376,[3]soaBnafar!$A:$I,9,FALSE),0)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31373809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20368241</v>
      </c>
      <c r="H377" s="18">
        <f>IFERROR(VLOOKUP(A377,[2]ws2204!$A:$I,4,FALSE),0)</f>
        <v>0</v>
      </c>
      <c r="I377" s="18">
        <f>IFERROR(VLOOKUP(A377,[2]ws2204!$A:$I,5,FALSE),0)</f>
        <v>0</v>
      </c>
      <c r="J377" s="18">
        <f>IFERROR(VLOOKUP(A377,[2]ws2204!$A:$I,6,FALSE),0)</f>
        <v>0</v>
      </c>
      <c r="K377" s="18">
        <f>IFERROR(VLOOKUP(A377,[2]ws2204!$A:$I,7,FALSE),0)</f>
        <v>0</v>
      </c>
      <c r="L377" s="18">
        <f>IFERROR(VLOOKUP(A377,[2]ws2204!$A:$I,8,FALSE),0)</f>
        <v>0</v>
      </c>
      <c r="M377" s="18">
        <f>IFERROR(VLOOKUP(A377,[2]ws2204!$A:$I,9,FALSE),0)</f>
        <v>0</v>
      </c>
      <c r="N377" s="18">
        <f>IFERROR(VLOOKUP(A377,[3]soaBnafar!$A:$G,4,FALSE),0)</f>
        <v>0</v>
      </c>
      <c r="O377" s="18">
        <f>IFERROR(VLOOKUP(A377,[3]soaBnafar!$A:$G,5,FALSE),0)</f>
        <v>0</v>
      </c>
      <c r="P377" s="18">
        <f>IFERROR(VLOOKUP(A377,[3]soaBnafar!$A:$G,6,FALSE),0)</f>
        <v>0</v>
      </c>
      <c r="Q377" s="18">
        <f>IFERROR(VLOOKUP(A377,[3]soaBnafar!$A:$G,7,FALSE),0)</f>
        <v>0</v>
      </c>
      <c r="R377" s="18">
        <f>IFERROR(VLOOKUP(A377,[3]soaBnafar!$A:$H,8,FALSE),0)</f>
        <v>0</v>
      </c>
      <c r="S377" s="18">
        <f>IFERROR(VLOOKUP(A377,[3]soaBnafar!$A:$I,9,FALSE),0)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12277</v>
      </c>
      <c r="E378" s="18">
        <f>IFERROR(VLOOKUP(A378,[1]Monitoramento_Base_somente_Said!$A:$J,8,FALSE),0)</f>
        <v>17560881</v>
      </c>
      <c r="F378" s="18">
        <f>IFERROR(VLOOKUP(A378,[1]Monitoramento_Base_somente_Said!$A:$J,9,FALSE),0)</f>
        <v>3662</v>
      </c>
      <c r="G378" s="18">
        <f>IFERROR(VLOOKUP(A378,[1]Monitoramento_Base_somente_Said!$A:$J,10,FALSE),0)</f>
        <v>11798213</v>
      </c>
      <c r="H378" s="18">
        <f>IFERROR(VLOOKUP(A378,[2]ws2204!$A:$I,4,FALSE),0)</f>
        <v>0</v>
      </c>
      <c r="I378" s="18">
        <f>IFERROR(VLOOKUP(A378,[2]ws2204!$A:$I,5,FALSE),0)</f>
        <v>0</v>
      </c>
      <c r="J378" s="18">
        <f>IFERROR(VLOOKUP(A378,[2]ws2204!$A:$I,6,FALSE),0)</f>
        <v>0</v>
      </c>
      <c r="K378" s="18">
        <f>IFERROR(VLOOKUP(A378,[2]ws2204!$A:$I,7,FALSE),0)</f>
        <v>0</v>
      </c>
      <c r="L378" s="18">
        <f>IFERROR(VLOOKUP(A378,[2]ws2204!$A:$I,8,FALSE),0)</f>
        <v>0</v>
      </c>
      <c r="M378" s="18">
        <f>IFERROR(VLOOKUP(A378,[2]ws2204!$A:$I,9,FALSE),0)</f>
        <v>0</v>
      </c>
      <c r="N378" s="18">
        <f>IFERROR(VLOOKUP(A378,[3]soaBnafar!$A:$G,4,FALSE),0)</f>
        <v>0</v>
      </c>
      <c r="O378" s="18">
        <f>IFERROR(VLOOKUP(A378,[3]soaBnafar!$A:$G,5,FALSE),0)</f>
        <v>0</v>
      </c>
      <c r="P378" s="18">
        <f>IFERROR(VLOOKUP(A378,[3]soaBnafar!$A:$G,6,FALSE),0)</f>
        <v>0</v>
      </c>
      <c r="Q378" s="18">
        <f>IFERROR(VLOOKUP(A378,[3]soaBnafar!$A:$G,7,FALSE),0)</f>
        <v>0</v>
      </c>
      <c r="R378" s="18">
        <f>IFERROR(VLOOKUP(A378,[3]soaBnafar!$A:$H,8,FALSE),0)</f>
        <v>0</v>
      </c>
      <c r="S378" s="18">
        <f>IFERROR(VLOOKUP(A378,[3]soaBnafar!$A:$I,9,FALSE),0)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Sim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51684780</v>
      </c>
      <c r="H379" s="18">
        <f>IFERROR(VLOOKUP(A379,[2]ws2204!$A:$I,4,FALSE),0)</f>
        <v>0</v>
      </c>
      <c r="I379" s="18">
        <f>IFERROR(VLOOKUP(A379,[2]ws2204!$A:$I,5,FALSE),0)</f>
        <v>0</v>
      </c>
      <c r="J379" s="18">
        <f>IFERROR(VLOOKUP(A379,[2]ws2204!$A:$I,6,FALSE),0)</f>
        <v>0</v>
      </c>
      <c r="K379" s="18">
        <f>IFERROR(VLOOKUP(A379,[2]ws2204!$A:$I,7,FALSE),0)</f>
        <v>0</v>
      </c>
      <c r="L379" s="18">
        <f>IFERROR(VLOOKUP(A379,[2]ws2204!$A:$I,8,FALSE),0)</f>
        <v>0</v>
      </c>
      <c r="M379" s="18">
        <f>IFERROR(VLOOKUP(A379,[2]ws2204!$A:$I,9,FALSE),0)</f>
        <v>0</v>
      </c>
      <c r="N379" s="18">
        <f>IFERROR(VLOOKUP(A379,[3]soaBnafar!$A:$G,4,FALSE),0)</f>
        <v>0</v>
      </c>
      <c r="O379" s="18">
        <f>IFERROR(VLOOKUP(A379,[3]soaBnafar!$A:$G,5,FALSE),0)</f>
        <v>0</v>
      </c>
      <c r="P379" s="18">
        <f>IFERROR(VLOOKUP(A379,[3]soaBnafar!$A:$G,6,FALSE),0)</f>
        <v>0</v>
      </c>
      <c r="Q379" s="18">
        <f>IFERROR(VLOOKUP(A379,[3]soaBnafar!$A:$G,7,FALSE),0)</f>
        <v>0</v>
      </c>
      <c r="R379" s="18">
        <f>IFERROR(VLOOKUP(A379,[3]soaBnafar!$A:$H,8,FALSE),0)</f>
        <v>0</v>
      </c>
      <c r="S379" s="18">
        <f>IFERROR(VLOOKUP(A379,[3]soaBnafar!$A:$I,9,FALSE),0)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IFERROR(VLOOKUP(A380,[2]ws2204!$A:$I,4,FALSE),0)</f>
        <v>0</v>
      </c>
      <c r="I380" s="18">
        <f>IFERROR(VLOOKUP(A380,[2]ws2204!$A:$I,5,FALSE),0)</f>
        <v>0</v>
      </c>
      <c r="J380" s="18">
        <f>IFERROR(VLOOKUP(A380,[2]ws2204!$A:$I,6,FALSE),0)</f>
        <v>0</v>
      </c>
      <c r="K380" s="18">
        <f>IFERROR(VLOOKUP(A380,[2]ws2204!$A:$I,7,FALSE),0)</f>
        <v>0</v>
      </c>
      <c r="L380" s="18">
        <f>IFERROR(VLOOKUP(A380,[2]ws2204!$A:$I,8,FALSE),0)</f>
        <v>0</v>
      </c>
      <c r="M380" s="18">
        <f>IFERROR(VLOOKUP(A380,[2]ws2204!$A:$I,9,FALSE),0)</f>
        <v>0</v>
      </c>
      <c r="N380" s="18">
        <f>IFERROR(VLOOKUP(A380,[3]soaBnafar!$A:$G,4,FALSE),0)</f>
        <v>0</v>
      </c>
      <c r="O380" s="18">
        <f>IFERROR(VLOOKUP(A380,[3]soaBnafar!$A:$G,5,FALSE),0)</f>
        <v>0</v>
      </c>
      <c r="P380" s="18">
        <f>IFERROR(VLOOKUP(A380,[3]soaBnafar!$A:$G,6,FALSE),0)</f>
        <v>0</v>
      </c>
      <c r="Q380" s="18">
        <f>IFERROR(VLOOKUP(A380,[3]soaBnafar!$A:$G,7,FALSE),0)</f>
        <v>0</v>
      </c>
      <c r="R380" s="18">
        <f>IFERROR(VLOOKUP(A380,[3]soaBnafar!$A:$H,8,FALSE),0)</f>
        <v>0</v>
      </c>
      <c r="S380" s="18">
        <f>IFERROR(VLOOKUP(A380,[3]soaBnafar!$A:$I,9,FALSE),0)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43068</v>
      </c>
      <c r="E381" s="18">
        <f>IFERROR(VLOOKUP(A381,[1]Monitoramento_Base_somente_Said!$A:$J,8,FALSE),0)</f>
        <v>20119710</v>
      </c>
      <c r="F381" s="18">
        <f>IFERROR(VLOOKUP(A381,[1]Monitoramento_Base_somente_Said!$A:$J,9,FALSE),0)</f>
        <v>44954</v>
      </c>
      <c r="G381" s="18">
        <f>IFERROR(VLOOKUP(A381,[1]Monitoramento_Base_somente_Said!$A:$J,10,FALSE),0)</f>
        <v>16902628</v>
      </c>
      <c r="H381" s="18">
        <f>IFERROR(VLOOKUP(A381,[2]ws2204!$A:$I,4,FALSE),0)</f>
        <v>0</v>
      </c>
      <c r="I381" s="18">
        <f>IFERROR(VLOOKUP(A381,[2]ws2204!$A:$I,5,FALSE),0)</f>
        <v>0</v>
      </c>
      <c r="J381" s="18">
        <f>IFERROR(VLOOKUP(A381,[2]ws2204!$A:$I,6,FALSE),0)</f>
        <v>0</v>
      </c>
      <c r="K381" s="18">
        <f>IFERROR(VLOOKUP(A381,[2]ws2204!$A:$I,7,FALSE),0)</f>
        <v>0</v>
      </c>
      <c r="L381" s="18">
        <f>IFERROR(VLOOKUP(A381,[2]ws2204!$A:$I,8,FALSE),0)</f>
        <v>0</v>
      </c>
      <c r="M381" s="18">
        <f>IFERROR(VLOOKUP(A381,[2]ws2204!$A:$I,9,FALSE),0)</f>
        <v>0</v>
      </c>
      <c r="N381" s="18">
        <f>IFERROR(VLOOKUP(A381,[3]soaBnafar!$A:$G,4,FALSE),0)</f>
        <v>0</v>
      </c>
      <c r="O381" s="18">
        <f>IFERROR(VLOOKUP(A381,[3]soaBnafar!$A:$G,5,FALSE),0)</f>
        <v>0</v>
      </c>
      <c r="P381" s="18">
        <f>IFERROR(VLOOKUP(A381,[3]soaBnafar!$A:$G,6,FALSE),0)</f>
        <v>0</v>
      </c>
      <c r="Q381" s="18">
        <f>IFERROR(VLOOKUP(A381,[3]soaBnafar!$A:$G,7,FALSE),0)</f>
        <v>0</v>
      </c>
      <c r="R381" s="18">
        <f>IFERROR(VLOOKUP(A381,[3]soaBnafar!$A:$H,8,FALSE),0)</f>
        <v>0</v>
      </c>
      <c r="S381" s="18">
        <f>IFERROR(VLOOKUP(A381,[3]soaBnafar!$A:$I,9,FALSE),0)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IFERROR(VLOOKUP(A382,[2]ws2204!$A:$I,4,FALSE),0)</f>
        <v>0</v>
      </c>
      <c r="I382" s="18">
        <f>IFERROR(VLOOKUP(A382,[2]ws2204!$A:$I,5,FALSE),0)</f>
        <v>0</v>
      </c>
      <c r="J382" s="18">
        <f>IFERROR(VLOOKUP(A382,[2]ws2204!$A:$I,6,FALSE),0)</f>
        <v>0</v>
      </c>
      <c r="K382" s="18">
        <f>IFERROR(VLOOKUP(A382,[2]ws2204!$A:$I,7,FALSE),0)</f>
        <v>0</v>
      </c>
      <c r="L382" s="18">
        <f>IFERROR(VLOOKUP(A382,[2]ws2204!$A:$I,8,FALSE),0)</f>
        <v>0</v>
      </c>
      <c r="M382" s="18">
        <f>IFERROR(VLOOKUP(A382,[2]ws2204!$A:$I,9,FALSE),0)</f>
        <v>0</v>
      </c>
      <c r="N382" s="18">
        <f>IFERROR(VLOOKUP(A382,[3]soaBnafar!$A:$G,4,FALSE),0)</f>
        <v>0</v>
      </c>
      <c r="O382" s="18">
        <f>IFERROR(VLOOKUP(A382,[3]soaBnafar!$A:$G,5,FALSE),0)</f>
        <v>0</v>
      </c>
      <c r="P382" s="18">
        <f>IFERROR(VLOOKUP(A382,[3]soaBnafar!$A:$G,6,FALSE),0)</f>
        <v>0</v>
      </c>
      <c r="Q382" s="18">
        <f>IFERROR(VLOOKUP(A382,[3]soaBnafar!$A:$G,7,FALSE),0)</f>
        <v>0</v>
      </c>
      <c r="R382" s="18">
        <f>IFERROR(VLOOKUP(A382,[3]soaBnafar!$A:$H,8,FALSE),0)</f>
        <v>0</v>
      </c>
      <c r="S382" s="18">
        <f>IFERROR(VLOOKUP(A382,[3]soaBnafar!$A:$I,9,FALSE),0)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70629030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47086020</v>
      </c>
      <c r="H383" s="18">
        <f>IFERROR(VLOOKUP(A383,[2]ws2204!$A:$I,4,FALSE),0)</f>
        <v>0</v>
      </c>
      <c r="I383" s="18">
        <f>IFERROR(VLOOKUP(A383,[2]ws2204!$A:$I,5,FALSE),0)</f>
        <v>0</v>
      </c>
      <c r="J383" s="18">
        <f>IFERROR(VLOOKUP(A383,[2]ws2204!$A:$I,6,FALSE),0)</f>
        <v>0</v>
      </c>
      <c r="K383" s="18">
        <f>IFERROR(VLOOKUP(A383,[2]ws2204!$A:$I,7,FALSE),0)</f>
        <v>0</v>
      </c>
      <c r="L383" s="18">
        <f>IFERROR(VLOOKUP(A383,[2]ws2204!$A:$I,8,FALSE),0)</f>
        <v>0</v>
      </c>
      <c r="M383" s="18">
        <f>IFERROR(VLOOKUP(A383,[2]ws2204!$A:$I,9,FALSE),0)</f>
        <v>0</v>
      </c>
      <c r="N383" s="18">
        <f>IFERROR(VLOOKUP(A383,[3]soaBnafar!$A:$G,4,FALSE),0)</f>
        <v>0</v>
      </c>
      <c r="O383" s="18">
        <f>IFERROR(VLOOKUP(A383,[3]soaBnafar!$A:$G,5,FALSE),0)</f>
        <v>0</v>
      </c>
      <c r="P383" s="18">
        <f>IFERROR(VLOOKUP(A383,[3]soaBnafar!$A:$G,6,FALSE),0)</f>
        <v>0</v>
      </c>
      <c r="Q383" s="18">
        <f>IFERROR(VLOOKUP(A383,[3]soaBnafar!$A:$G,7,FALSE),0)</f>
        <v>0</v>
      </c>
      <c r="R383" s="18">
        <f>IFERROR(VLOOKUP(A383,[3]soaBnafar!$A:$H,8,FALSE),0)</f>
        <v>0</v>
      </c>
      <c r="S383" s="18">
        <f>IFERROR(VLOOKUP(A383,[3]soaBnafar!$A:$I,9,FALSE),0)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IFERROR(VLOOKUP(A384,[2]ws2204!$A:$I,4,FALSE),0)</f>
        <v>0</v>
      </c>
      <c r="I384" s="18">
        <f>IFERROR(VLOOKUP(A384,[2]ws2204!$A:$I,5,FALSE),0)</f>
        <v>0</v>
      </c>
      <c r="J384" s="18">
        <f>IFERROR(VLOOKUP(A384,[2]ws2204!$A:$I,6,FALSE),0)</f>
        <v>0</v>
      </c>
      <c r="K384" s="18">
        <f>IFERROR(VLOOKUP(A384,[2]ws2204!$A:$I,7,FALSE),0)</f>
        <v>0</v>
      </c>
      <c r="L384" s="18">
        <f>IFERROR(VLOOKUP(A384,[2]ws2204!$A:$I,8,FALSE),0)</f>
        <v>0</v>
      </c>
      <c r="M384" s="18">
        <f>IFERROR(VLOOKUP(A384,[2]ws2204!$A:$I,9,FALSE),0)</f>
        <v>0</v>
      </c>
      <c r="N384" s="18">
        <f>IFERROR(VLOOKUP(A384,[3]soaBnafar!$A:$G,4,FALSE),0)</f>
        <v>0</v>
      </c>
      <c r="O384" s="18">
        <f>IFERROR(VLOOKUP(A384,[3]soaBnafar!$A:$G,5,FALSE),0)</f>
        <v>0</v>
      </c>
      <c r="P384" s="18">
        <f>IFERROR(VLOOKUP(A384,[3]soaBnafar!$A:$G,6,FALSE),0)</f>
        <v>0</v>
      </c>
      <c r="Q384" s="18">
        <f>IFERROR(VLOOKUP(A384,[3]soaBnafar!$A:$G,7,FALSE),0)</f>
        <v>0</v>
      </c>
      <c r="R384" s="18">
        <f>IFERROR(VLOOKUP(A384,[3]soaBnafar!$A:$H,8,FALSE),0)</f>
        <v>0</v>
      </c>
      <c r="S384" s="18">
        <f>IFERROR(VLOOKUP(A384,[3]soaBnafar!$A:$I,9,FALSE),0)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3132780</v>
      </c>
      <c r="H385" s="18">
        <f>IFERROR(VLOOKUP(A385,[2]ws2204!$A:$I,4,FALSE),0)</f>
        <v>0</v>
      </c>
      <c r="I385" s="18">
        <f>IFERROR(VLOOKUP(A385,[2]ws2204!$A:$I,5,FALSE),0)</f>
        <v>0</v>
      </c>
      <c r="J385" s="18">
        <f>IFERROR(VLOOKUP(A385,[2]ws2204!$A:$I,6,FALSE),0)</f>
        <v>0</v>
      </c>
      <c r="K385" s="18">
        <f>IFERROR(VLOOKUP(A385,[2]ws2204!$A:$I,7,FALSE),0)</f>
        <v>0</v>
      </c>
      <c r="L385" s="18">
        <f>IFERROR(VLOOKUP(A385,[2]ws2204!$A:$I,8,FALSE),0)</f>
        <v>0</v>
      </c>
      <c r="M385" s="18">
        <f>IFERROR(VLOOKUP(A385,[2]ws2204!$A:$I,9,FALSE),0)</f>
        <v>0</v>
      </c>
      <c r="N385" s="18">
        <f>IFERROR(VLOOKUP(A385,[3]soaBnafar!$A:$G,4,FALSE),0)</f>
        <v>0</v>
      </c>
      <c r="O385" s="18">
        <f>IFERROR(VLOOKUP(A385,[3]soaBnafar!$A:$G,5,FALSE),0)</f>
        <v>0</v>
      </c>
      <c r="P385" s="18">
        <f>IFERROR(VLOOKUP(A385,[3]soaBnafar!$A:$G,6,FALSE),0)</f>
        <v>0</v>
      </c>
      <c r="Q385" s="18">
        <f>IFERROR(VLOOKUP(A385,[3]soaBnafar!$A:$G,7,FALSE),0)</f>
        <v>0</v>
      </c>
      <c r="R385" s="18">
        <f>IFERROR(VLOOKUP(A385,[3]soaBnafar!$A:$H,8,FALSE),0)</f>
        <v>0</v>
      </c>
      <c r="S385" s="18">
        <f>IFERROR(VLOOKUP(A385,[3]soaBnafar!$A:$I,9,FALSE),0)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269446298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179425924</v>
      </c>
      <c r="H386" s="18">
        <f>IFERROR(VLOOKUP(A386,[2]ws2204!$A:$I,4,FALSE),0)</f>
        <v>0</v>
      </c>
      <c r="I386" s="18">
        <f>IFERROR(VLOOKUP(A386,[2]ws2204!$A:$I,5,FALSE),0)</f>
        <v>0</v>
      </c>
      <c r="J386" s="18">
        <f>IFERROR(VLOOKUP(A386,[2]ws2204!$A:$I,6,FALSE),0)</f>
        <v>0</v>
      </c>
      <c r="K386" s="18">
        <f>IFERROR(VLOOKUP(A386,[2]ws2204!$A:$I,7,FALSE),0)</f>
        <v>0</v>
      </c>
      <c r="L386" s="18">
        <f>IFERROR(VLOOKUP(A386,[2]ws2204!$A:$I,8,FALSE),0)</f>
        <v>0</v>
      </c>
      <c r="M386" s="18">
        <f>IFERROR(VLOOKUP(A386,[2]ws2204!$A:$I,9,FALSE),0)</f>
        <v>0</v>
      </c>
      <c r="N386" s="18">
        <f>IFERROR(VLOOKUP(A386,[3]soaBnafar!$A:$G,4,FALSE),0)</f>
        <v>0</v>
      </c>
      <c r="O386" s="18">
        <f>IFERROR(VLOOKUP(A386,[3]soaBnafar!$A:$G,5,FALSE),0)</f>
        <v>0</v>
      </c>
      <c r="P386" s="18">
        <f>IFERROR(VLOOKUP(A386,[3]soaBnafar!$A:$G,6,FALSE),0)</f>
        <v>0</v>
      </c>
      <c r="Q386" s="18">
        <f>IFERROR(VLOOKUP(A386,[3]soaBnafar!$A:$G,7,FALSE),0)</f>
        <v>0</v>
      </c>
      <c r="R386" s="18">
        <f>IFERROR(VLOOKUP(A386,[3]soaBnafar!$A:$H,8,FALSE),0)</f>
        <v>0</v>
      </c>
      <c r="S386" s="18">
        <f>IFERROR(VLOOKUP(A386,[3]soaBnafar!$A:$I,9,FALSE),0)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24173840</v>
      </c>
      <c r="H387" s="18">
        <f>IFERROR(VLOOKUP(A387,[2]ws2204!$A:$I,4,FALSE),0)</f>
        <v>0</v>
      </c>
      <c r="I387" s="18">
        <f>IFERROR(VLOOKUP(A387,[2]ws2204!$A:$I,5,FALSE),0)</f>
        <v>0</v>
      </c>
      <c r="J387" s="18">
        <f>IFERROR(VLOOKUP(A387,[2]ws2204!$A:$I,6,FALSE),0)</f>
        <v>0</v>
      </c>
      <c r="K387" s="18">
        <f>IFERROR(VLOOKUP(A387,[2]ws2204!$A:$I,7,FALSE),0)</f>
        <v>0</v>
      </c>
      <c r="L387" s="18">
        <f>IFERROR(VLOOKUP(A387,[2]ws2204!$A:$I,8,FALSE),0)</f>
        <v>0</v>
      </c>
      <c r="M387" s="18">
        <f>IFERROR(VLOOKUP(A387,[2]ws2204!$A:$I,9,FALSE),0)</f>
        <v>0</v>
      </c>
      <c r="N387" s="18">
        <f>IFERROR(VLOOKUP(A387,[3]soaBnafar!$A:$G,4,FALSE),0)</f>
        <v>0</v>
      </c>
      <c r="O387" s="18">
        <f>IFERROR(VLOOKUP(A387,[3]soaBnafar!$A:$G,5,FALSE),0)</f>
        <v>0</v>
      </c>
      <c r="P387" s="18">
        <f>IFERROR(VLOOKUP(A387,[3]soaBnafar!$A:$G,6,FALSE),0)</f>
        <v>0</v>
      </c>
      <c r="Q387" s="18">
        <f>IFERROR(VLOOKUP(A387,[3]soaBnafar!$A:$G,7,FALSE),0)</f>
        <v>0</v>
      </c>
      <c r="R387" s="18">
        <f>IFERROR(VLOOKUP(A387,[3]soaBnafar!$A:$H,8,FALSE),0)</f>
        <v>0</v>
      </c>
      <c r="S387" s="18">
        <f>IFERROR(VLOOKUP(A387,[3]soaBnafar!$A:$I,9,FALSE),0)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IFERROR(VLOOKUP(A388,[2]ws2204!$A:$I,4,FALSE),0)</f>
        <v>0</v>
      </c>
      <c r="I388" s="18">
        <f>IFERROR(VLOOKUP(A388,[2]ws2204!$A:$I,5,FALSE),0)</f>
        <v>0</v>
      </c>
      <c r="J388" s="18">
        <f>IFERROR(VLOOKUP(A388,[2]ws2204!$A:$I,6,FALSE),0)</f>
        <v>0</v>
      </c>
      <c r="K388" s="18">
        <f>IFERROR(VLOOKUP(A388,[2]ws2204!$A:$I,7,FALSE),0)</f>
        <v>0</v>
      </c>
      <c r="L388" s="18">
        <f>IFERROR(VLOOKUP(A388,[2]ws2204!$A:$I,8,FALSE),0)</f>
        <v>0</v>
      </c>
      <c r="M388" s="18">
        <f>IFERROR(VLOOKUP(A388,[2]ws2204!$A:$I,9,FALSE),0)</f>
        <v>0</v>
      </c>
      <c r="N388" s="18">
        <f>IFERROR(VLOOKUP(A388,[3]soaBnafar!$A:$G,4,FALSE),0)</f>
        <v>0</v>
      </c>
      <c r="O388" s="18">
        <f>IFERROR(VLOOKUP(A388,[3]soaBnafar!$A:$G,5,FALSE),0)</f>
        <v>0</v>
      </c>
      <c r="P388" s="18">
        <f>IFERROR(VLOOKUP(A388,[3]soaBnafar!$A:$G,6,FALSE),0)</f>
        <v>0</v>
      </c>
      <c r="Q388" s="18">
        <f>IFERROR(VLOOKUP(A388,[3]soaBnafar!$A:$G,7,FALSE),0)</f>
        <v>0</v>
      </c>
      <c r="R388" s="18">
        <f>IFERROR(VLOOKUP(A388,[3]soaBnafar!$A:$H,8,FALSE),0)</f>
        <v>0</v>
      </c>
      <c r="S388" s="18">
        <f>IFERROR(VLOOKUP(A388,[3]soaBnafar!$A:$I,9,FALSE),0)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12711000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8474000</v>
      </c>
      <c r="H389" s="18">
        <f>IFERROR(VLOOKUP(A389,[2]ws2204!$A:$I,4,FALSE),0)</f>
        <v>0</v>
      </c>
      <c r="I389" s="18">
        <f>IFERROR(VLOOKUP(A389,[2]ws2204!$A:$I,5,FALSE),0)</f>
        <v>0</v>
      </c>
      <c r="J389" s="18">
        <f>IFERROR(VLOOKUP(A389,[2]ws2204!$A:$I,6,FALSE),0)</f>
        <v>0</v>
      </c>
      <c r="K389" s="18">
        <f>IFERROR(VLOOKUP(A389,[2]ws2204!$A:$I,7,FALSE),0)</f>
        <v>0</v>
      </c>
      <c r="L389" s="18">
        <f>IFERROR(VLOOKUP(A389,[2]ws2204!$A:$I,8,FALSE),0)</f>
        <v>0</v>
      </c>
      <c r="M389" s="18">
        <f>IFERROR(VLOOKUP(A389,[2]ws2204!$A:$I,9,FALSE),0)</f>
        <v>0</v>
      </c>
      <c r="N389" s="18">
        <f>IFERROR(VLOOKUP(A389,[3]soaBnafar!$A:$G,4,FALSE),0)</f>
        <v>0</v>
      </c>
      <c r="O389" s="18">
        <f>IFERROR(VLOOKUP(A389,[3]soaBnafar!$A:$G,5,FALSE),0)</f>
        <v>0</v>
      </c>
      <c r="P389" s="18">
        <f>IFERROR(VLOOKUP(A389,[3]soaBnafar!$A:$G,6,FALSE),0)</f>
        <v>0</v>
      </c>
      <c r="Q389" s="18">
        <f>IFERROR(VLOOKUP(A389,[3]soaBnafar!$A:$G,7,FALSE),0)</f>
        <v>0</v>
      </c>
      <c r="R389" s="18">
        <f>IFERROR(VLOOKUP(A389,[3]soaBnafar!$A:$H,8,FALSE),0)</f>
        <v>0</v>
      </c>
      <c r="S389" s="18">
        <f>IFERROR(VLOOKUP(A389,[3]soaBnafar!$A:$I,9,FALSE),0)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IFERROR(VLOOKUP(A390,[2]ws2204!$A:$I,4,FALSE),0)</f>
        <v>0</v>
      </c>
      <c r="I390" s="18">
        <f>IFERROR(VLOOKUP(A390,[2]ws2204!$A:$I,5,FALSE),0)</f>
        <v>0</v>
      </c>
      <c r="J390" s="18">
        <f>IFERROR(VLOOKUP(A390,[2]ws2204!$A:$I,6,FALSE),0)</f>
        <v>0</v>
      </c>
      <c r="K390" s="18">
        <f>IFERROR(VLOOKUP(A390,[2]ws2204!$A:$I,7,FALSE),0)</f>
        <v>0</v>
      </c>
      <c r="L390" s="18">
        <f>IFERROR(VLOOKUP(A390,[2]ws2204!$A:$I,8,FALSE),0)</f>
        <v>0</v>
      </c>
      <c r="M390" s="18">
        <f>IFERROR(VLOOKUP(A390,[2]ws2204!$A:$I,9,FALSE),0)</f>
        <v>0</v>
      </c>
      <c r="N390" s="18">
        <f>IFERROR(VLOOKUP(A390,[3]soaBnafar!$A:$G,4,FALSE),0)</f>
        <v>0</v>
      </c>
      <c r="O390" s="18">
        <f>IFERROR(VLOOKUP(A390,[3]soaBnafar!$A:$G,5,FALSE),0)</f>
        <v>0</v>
      </c>
      <c r="P390" s="18">
        <f>IFERROR(VLOOKUP(A390,[3]soaBnafar!$A:$G,6,FALSE),0)</f>
        <v>0</v>
      </c>
      <c r="Q390" s="18">
        <f>IFERROR(VLOOKUP(A390,[3]soaBnafar!$A:$G,7,FALSE),0)</f>
        <v>0</v>
      </c>
      <c r="R390" s="18">
        <f>IFERROR(VLOOKUP(A390,[3]soaBnafar!$A:$H,8,FALSE),0)</f>
        <v>0</v>
      </c>
      <c r="S390" s="18">
        <f>IFERROR(VLOOKUP(A390,[3]soaBnafar!$A:$I,9,FALSE),0)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5440140</v>
      </c>
      <c r="H391" s="18">
        <f>IFERROR(VLOOKUP(A391,[2]ws2204!$A:$I,4,FALSE),0)</f>
        <v>0</v>
      </c>
      <c r="I391" s="18">
        <f>IFERROR(VLOOKUP(A391,[2]ws2204!$A:$I,5,FALSE),0)</f>
        <v>0</v>
      </c>
      <c r="J391" s="18">
        <f>IFERROR(VLOOKUP(A391,[2]ws2204!$A:$I,6,FALSE),0)</f>
        <v>0</v>
      </c>
      <c r="K391" s="18">
        <f>IFERROR(VLOOKUP(A391,[2]ws2204!$A:$I,7,FALSE),0)</f>
        <v>0</v>
      </c>
      <c r="L391" s="18">
        <f>IFERROR(VLOOKUP(A391,[2]ws2204!$A:$I,8,FALSE),0)</f>
        <v>0</v>
      </c>
      <c r="M391" s="18">
        <f>IFERROR(VLOOKUP(A391,[2]ws2204!$A:$I,9,FALSE),0)</f>
        <v>0</v>
      </c>
      <c r="N391" s="18">
        <f>IFERROR(VLOOKUP(A391,[3]soaBnafar!$A:$G,4,FALSE),0)</f>
        <v>0</v>
      </c>
      <c r="O391" s="18">
        <f>IFERROR(VLOOKUP(A391,[3]soaBnafar!$A:$G,5,FALSE),0)</f>
        <v>0</v>
      </c>
      <c r="P391" s="18">
        <f>IFERROR(VLOOKUP(A391,[3]soaBnafar!$A:$G,6,FALSE),0)</f>
        <v>0</v>
      </c>
      <c r="Q391" s="18">
        <f>IFERROR(VLOOKUP(A391,[3]soaBnafar!$A:$G,7,FALSE),0)</f>
        <v>0</v>
      </c>
      <c r="R391" s="18">
        <f>IFERROR(VLOOKUP(A391,[3]soaBnafar!$A:$H,8,FALSE),0)</f>
        <v>0</v>
      </c>
      <c r="S391" s="18">
        <f>IFERROR(VLOOKUP(A391,[3]soaBnafar!$A:$I,9,FALSE),0)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656678</v>
      </c>
      <c r="E392" s="18">
        <f>IFERROR(VLOOKUP(A392,[1]Monitoramento_Base_somente_Said!$A:$J,8,FALSE),0)</f>
        <v>165767512</v>
      </c>
      <c r="F392" s="18">
        <f>IFERROR(VLOOKUP(A392,[1]Monitoramento_Base_somente_Said!$A:$J,9,FALSE),0)</f>
        <v>585325</v>
      </c>
      <c r="G392" s="18">
        <f>IFERROR(VLOOKUP(A392,[1]Monitoramento_Base_somente_Said!$A:$J,10,FALSE),0)</f>
        <v>104225444</v>
      </c>
      <c r="H392" s="18">
        <f>IFERROR(VLOOKUP(A392,[2]ws2204!$A:$I,4,FALSE),0)</f>
        <v>0</v>
      </c>
      <c r="I392" s="18">
        <f>IFERROR(VLOOKUP(A392,[2]ws2204!$A:$I,5,FALSE),0)</f>
        <v>0</v>
      </c>
      <c r="J392" s="18">
        <f>IFERROR(VLOOKUP(A392,[2]ws2204!$A:$I,6,FALSE),0)</f>
        <v>0</v>
      </c>
      <c r="K392" s="18">
        <f>IFERROR(VLOOKUP(A392,[2]ws2204!$A:$I,7,FALSE),0)</f>
        <v>0</v>
      </c>
      <c r="L392" s="18">
        <f>IFERROR(VLOOKUP(A392,[2]ws2204!$A:$I,8,FALSE),0)</f>
        <v>0</v>
      </c>
      <c r="M392" s="18">
        <f>IFERROR(VLOOKUP(A392,[2]ws2204!$A:$I,9,FALSE),0)</f>
        <v>0</v>
      </c>
      <c r="N392" s="18">
        <f>IFERROR(VLOOKUP(A392,[3]soaBnafar!$A:$G,4,FALSE),0)</f>
        <v>0</v>
      </c>
      <c r="O392" s="18">
        <f>IFERROR(VLOOKUP(A392,[3]soaBnafar!$A:$G,5,FALSE),0)</f>
        <v>0</v>
      </c>
      <c r="P392" s="18">
        <f>IFERROR(VLOOKUP(A392,[3]soaBnafar!$A:$G,6,FALSE),0)</f>
        <v>0</v>
      </c>
      <c r="Q392" s="18">
        <f>IFERROR(VLOOKUP(A392,[3]soaBnafar!$A:$G,7,FALSE),0)</f>
        <v>0</v>
      </c>
      <c r="R392" s="18">
        <f>IFERROR(VLOOKUP(A392,[3]soaBnafar!$A:$H,8,FALSE),0)</f>
        <v>0</v>
      </c>
      <c r="S392" s="18">
        <f>IFERROR(VLOOKUP(A392,[3]soaBnafar!$A:$I,9,FALSE),0)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91950</v>
      </c>
      <c r="E393" s="18">
        <f>IFERROR(VLOOKUP(A393,[1]Monitoramento_Base_somente_Said!$A:$J,8,FALSE),0)</f>
        <v>51012743</v>
      </c>
      <c r="F393" s="18">
        <f>IFERROR(VLOOKUP(A393,[1]Monitoramento_Base_somente_Said!$A:$J,9,FALSE),0)</f>
        <v>4016</v>
      </c>
      <c r="G393" s="18">
        <f>IFERROR(VLOOKUP(A393,[1]Monitoramento_Base_somente_Said!$A:$J,10,FALSE),0)</f>
        <v>40664500</v>
      </c>
      <c r="H393" s="18">
        <f>IFERROR(VLOOKUP(A393,[2]ws2204!$A:$I,4,FALSE),0)</f>
        <v>0</v>
      </c>
      <c r="I393" s="18">
        <f>IFERROR(VLOOKUP(A393,[2]ws2204!$A:$I,5,FALSE),0)</f>
        <v>0</v>
      </c>
      <c r="J393" s="18">
        <f>IFERROR(VLOOKUP(A393,[2]ws2204!$A:$I,6,FALSE),0)</f>
        <v>0</v>
      </c>
      <c r="K393" s="18">
        <f>IFERROR(VLOOKUP(A393,[2]ws2204!$A:$I,7,FALSE),0)</f>
        <v>0</v>
      </c>
      <c r="L393" s="18">
        <f>IFERROR(VLOOKUP(A393,[2]ws2204!$A:$I,8,FALSE),0)</f>
        <v>0</v>
      </c>
      <c r="M393" s="18">
        <f>IFERROR(VLOOKUP(A393,[2]ws2204!$A:$I,9,FALSE),0)</f>
        <v>0</v>
      </c>
      <c r="N393" s="18">
        <f>IFERROR(VLOOKUP(A393,[3]soaBnafar!$A:$G,4,FALSE),0)</f>
        <v>0</v>
      </c>
      <c r="O393" s="18">
        <f>IFERROR(VLOOKUP(A393,[3]soaBnafar!$A:$G,5,FALSE),0)</f>
        <v>0</v>
      </c>
      <c r="P393" s="18">
        <f>IFERROR(VLOOKUP(A393,[3]soaBnafar!$A:$G,6,FALSE),0)</f>
        <v>0</v>
      </c>
      <c r="Q393" s="18">
        <f>IFERROR(VLOOKUP(A393,[3]soaBnafar!$A:$G,7,FALSE),0)</f>
        <v>0</v>
      </c>
      <c r="R393" s="18">
        <f>IFERROR(VLOOKUP(A393,[3]soaBnafar!$A:$H,8,FALSE),0)</f>
        <v>0</v>
      </c>
      <c r="S393" s="18">
        <f>IFERROR(VLOOKUP(A393,[3]soaBnafar!$A:$I,9,FALSE),0)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Sim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IFERROR(VLOOKUP(A394,[2]ws2204!$A:$I,4,FALSE),0)</f>
        <v>0</v>
      </c>
      <c r="I394" s="18">
        <f>IFERROR(VLOOKUP(A394,[2]ws2204!$A:$I,5,FALSE),0)</f>
        <v>0</v>
      </c>
      <c r="J394" s="18">
        <f>IFERROR(VLOOKUP(A394,[2]ws2204!$A:$I,6,FALSE),0)</f>
        <v>0</v>
      </c>
      <c r="K394" s="18">
        <f>IFERROR(VLOOKUP(A394,[2]ws2204!$A:$I,7,FALSE),0)</f>
        <v>0</v>
      </c>
      <c r="L394" s="18">
        <f>IFERROR(VLOOKUP(A394,[2]ws2204!$A:$I,8,FALSE),0)</f>
        <v>0</v>
      </c>
      <c r="M394" s="18">
        <f>IFERROR(VLOOKUP(A394,[2]ws2204!$A:$I,9,FALSE),0)</f>
        <v>0</v>
      </c>
      <c r="N394" s="18">
        <f>IFERROR(VLOOKUP(A394,[3]soaBnafar!$A:$G,4,FALSE),0)</f>
        <v>0</v>
      </c>
      <c r="O394" s="18">
        <f>IFERROR(VLOOKUP(A394,[3]soaBnafar!$A:$G,5,FALSE),0)</f>
        <v>0</v>
      </c>
      <c r="P394" s="18">
        <f>IFERROR(VLOOKUP(A394,[3]soaBnafar!$A:$G,6,FALSE),0)</f>
        <v>0</v>
      </c>
      <c r="Q394" s="18">
        <f>IFERROR(VLOOKUP(A394,[3]soaBnafar!$A:$G,7,FALSE),0)</f>
        <v>0</v>
      </c>
      <c r="R394" s="18">
        <f>IFERROR(VLOOKUP(A394,[3]soaBnafar!$A:$H,8,FALSE),0)</f>
        <v>0</v>
      </c>
      <c r="S394" s="18">
        <f>IFERROR(VLOOKUP(A394,[3]soaBnafar!$A:$I,9,FALSE),0)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5410960</v>
      </c>
      <c r="H395" s="18">
        <f>IFERROR(VLOOKUP(A395,[2]ws2204!$A:$I,4,FALSE),0)</f>
        <v>0</v>
      </c>
      <c r="I395" s="18">
        <f>IFERROR(VLOOKUP(A395,[2]ws2204!$A:$I,5,FALSE),0)</f>
        <v>0</v>
      </c>
      <c r="J395" s="18">
        <f>IFERROR(VLOOKUP(A395,[2]ws2204!$A:$I,6,FALSE),0)</f>
        <v>0</v>
      </c>
      <c r="K395" s="18">
        <f>IFERROR(VLOOKUP(A395,[2]ws2204!$A:$I,7,FALSE),0)</f>
        <v>0</v>
      </c>
      <c r="L395" s="18">
        <f>IFERROR(VLOOKUP(A395,[2]ws2204!$A:$I,8,FALSE),0)</f>
        <v>0</v>
      </c>
      <c r="M395" s="18">
        <f>IFERROR(VLOOKUP(A395,[2]ws2204!$A:$I,9,FALSE),0)</f>
        <v>0</v>
      </c>
      <c r="N395" s="18">
        <f>IFERROR(VLOOKUP(A395,[3]soaBnafar!$A:$G,4,FALSE),0)</f>
        <v>0</v>
      </c>
      <c r="O395" s="18">
        <f>IFERROR(VLOOKUP(A395,[3]soaBnafar!$A:$G,5,FALSE),0)</f>
        <v>0</v>
      </c>
      <c r="P395" s="18">
        <f>IFERROR(VLOOKUP(A395,[3]soaBnafar!$A:$G,6,FALSE),0)</f>
        <v>0</v>
      </c>
      <c r="Q395" s="18">
        <f>IFERROR(VLOOKUP(A395,[3]soaBnafar!$A:$G,7,FALSE),0)</f>
        <v>0</v>
      </c>
      <c r="R395" s="18">
        <f>IFERROR(VLOOKUP(A395,[3]soaBnafar!$A:$H,8,FALSE),0)</f>
        <v>0</v>
      </c>
      <c r="S395" s="18">
        <f>IFERROR(VLOOKUP(A395,[3]soaBnafar!$A:$I,9,FALSE),0)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IFERROR(VLOOKUP(A396,[2]ws2204!$A:$I,4,FALSE),0)</f>
        <v>0</v>
      </c>
      <c r="I396" s="18">
        <f>IFERROR(VLOOKUP(A396,[2]ws2204!$A:$I,5,FALSE),0)</f>
        <v>0</v>
      </c>
      <c r="J396" s="18">
        <f>IFERROR(VLOOKUP(A396,[2]ws2204!$A:$I,6,FALSE),0)</f>
        <v>0</v>
      </c>
      <c r="K396" s="18">
        <f>IFERROR(VLOOKUP(A396,[2]ws2204!$A:$I,7,FALSE),0)</f>
        <v>0</v>
      </c>
      <c r="L396" s="18">
        <f>IFERROR(VLOOKUP(A396,[2]ws2204!$A:$I,8,FALSE),0)</f>
        <v>0</v>
      </c>
      <c r="M396" s="18">
        <f>IFERROR(VLOOKUP(A396,[2]ws2204!$A:$I,9,FALSE),0)</f>
        <v>0</v>
      </c>
      <c r="N396" s="18">
        <f>IFERROR(VLOOKUP(A396,[3]soaBnafar!$A:$G,4,FALSE),0)</f>
        <v>0</v>
      </c>
      <c r="O396" s="18">
        <f>IFERROR(VLOOKUP(A396,[3]soaBnafar!$A:$G,5,FALSE),0)</f>
        <v>0</v>
      </c>
      <c r="P396" s="18">
        <f>IFERROR(VLOOKUP(A396,[3]soaBnafar!$A:$G,6,FALSE),0)</f>
        <v>0</v>
      </c>
      <c r="Q396" s="18">
        <f>IFERROR(VLOOKUP(A396,[3]soaBnafar!$A:$G,7,FALSE),0)</f>
        <v>0</v>
      </c>
      <c r="R396" s="18">
        <f>IFERROR(VLOOKUP(A396,[3]soaBnafar!$A:$H,8,FALSE),0)</f>
        <v>0</v>
      </c>
      <c r="S396" s="18">
        <f>IFERROR(VLOOKUP(A396,[3]soaBnafar!$A:$I,9,FALSE),0)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20126560</v>
      </c>
      <c r="H397" s="18">
        <f>IFERROR(VLOOKUP(A397,[2]ws2204!$A:$I,4,FALSE),0)</f>
        <v>0</v>
      </c>
      <c r="I397" s="18">
        <f>IFERROR(VLOOKUP(A397,[2]ws2204!$A:$I,5,FALSE),0)</f>
        <v>0</v>
      </c>
      <c r="J397" s="18">
        <f>IFERROR(VLOOKUP(A397,[2]ws2204!$A:$I,6,FALSE),0)</f>
        <v>0</v>
      </c>
      <c r="K397" s="18">
        <f>IFERROR(VLOOKUP(A397,[2]ws2204!$A:$I,7,FALSE),0)</f>
        <v>0</v>
      </c>
      <c r="L397" s="18">
        <f>IFERROR(VLOOKUP(A397,[2]ws2204!$A:$I,8,FALSE),0)</f>
        <v>0</v>
      </c>
      <c r="M397" s="18">
        <f>IFERROR(VLOOKUP(A397,[2]ws2204!$A:$I,9,FALSE),0)</f>
        <v>0</v>
      </c>
      <c r="N397" s="18">
        <f>IFERROR(VLOOKUP(A397,[3]soaBnafar!$A:$G,4,FALSE),0)</f>
        <v>0</v>
      </c>
      <c r="O397" s="18">
        <f>IFERROR(VLOOKUP(A397,[3]soaBnafar!$A:$G,5,FALSE),0)</f>
        <v>0</v>
      </c>
      <c r="P397" s="18">
        <f>IFERROR(VLOOKUP(A397,[3]soaBnafar!$A:$G,6,FALSE),0)</f>
        <v>140382</v>
      </c>
      <c r="Q397" s="18">
        <f>IFERROR(VLOOKUP(A397,[3]soaBnafar!$A:$G,7,FALSE),0)</f>
        <v>5092125</v>
      </c>
      <c r="R397" s="18">
        <f>IFERROR(VLOOKUP(A397,[3]soaBnafar!$A:$H,8,FALSE),0)</f>
        <v>89793</v>
      </c>
      <c r="S397" s="18">
        <f>IFERROR(VLOOKUP(A397,[3]soaBnafar!$A:$I,9,FALSE),0)</f>
        <v>5500939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43936980</v>
      </c>
      <c r="H398" s="18">
        <f>IFERROR(VLOOKUP(A398,[2]ws2204!$A:$I,4,FALSE),0)</f>
        <v>0</v>
      </c>
      <c r="I398" s="18">
        <f>IFERROR(VLOOKUP(A398,[2]ws2204!$A:$I,5,FALSE),0)</f>
        <v>0</v>
      </c>
      <c r="J398" s="18">
        <f>IFERROR(VLOOKUP(A398,[2]ws2204!$A:$I,6,FALSE),0)</f>
        <v>0</v>
      </c>
      <c r="K398" s="18">
        <f>IFERROR(VLOOKUP(A398,[2]ws2204!$A:$I,7,FALSE),0)</f>
        <v>0</v>
      </c>
      <c r="L398" s="18">
        <f>IFERROR(VLOOKUP(A398,[2]ws2204!$A:$I,8,FALSE),0)</f>
        <v>0</v>
      </c>
      <c r="M398" s="18">
        <f>IFERROR(VLOOKUP(A398,[2]ws2204!$A:$I,9,FALSE),0)</f>
        <v>0</v>
      </c>
      <c r="N398" s="18">
        <f>IFERROR(VLOOKUP(A398,[3]soaBnafar!$A:$G,4,FALSE),0)</f>
        <v>0</v>
      </c>
      <c r="O398" s="18">
        <f>IFERROR(VLOOKUP(A398,[3]soaBnafar!$A:$G,5,FALSE),0)</f>
        <v>0</v>
      </c>
      <c r="P398" s="18">
        <f>IFERROR(VLOOKUP(A398,[3]soaBnafar!$A:$G,6,FALSE),0)</f>
        <v>0</v>
      </c>
      <c r="Q398" s="18">
        <f>IFERROR(VLOOKUP(A398,[3]soaBnafar!$A:$G,7,FALSE),0)</f>
        <v>0</v>
      </c>
      <c r="R398" s="18">
        <f>IFERROR(VLOOKUP(A398,[3]soaBnafar!$A:$H,8,FALSE),0)</f>
        <v>0</v>
      </c>
      <c r="S398" s="18">
        <f>IFERROR(VLOOKUP(A398,[3]soaBnafar!$A:$I,9,FALSE),0)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6158310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4105540</v>
      </c>
      <c r="H399" s="18">
        <f>IFERROR(VLOOKUP(A399,[2]ws2204!$A:$I,4,FALSE),0)</f>
        <v>0</v>
      </c>
      <c r="I399" s="18">
        <f>IFERROR(VLOOKUP(A399,[2]ws2204!$A:$I,5,FALSE),0)</f>
        <v>0</v>
      </c>
      <c r="J399" s="18">
        <f>IFERROR(VLOOKUP(A399,[2]ws2204!$A:$I,6,FALSE),0)</f>
        <v>0</v>
      </c>
      <c r="K399" s="18">
        <f>IFERROR(VLOOKUP(A399,[2]ws2204!$A:$I,7,FALSE),0)</f>
        <v>0</v>
      </c>
      <c r="L399" s="18">
        <f>IFERROR(VLOOKUP(A399,[2]ws2204!$A:$I,8,FALSE),0)</f>
        <v>0</v>
      </c>
      <c r="M399" s="18">
        <f>IFERROR(VLOOKUP(A399,[2]ws2204!$A:$I,9,FALSE),0)</f>
        <v>0</v>
      </c>
      <c r="N399" s="18">
        <f>IFERROR(VLOOKUP(A399,[3]soaBnafar!$A:$G,4,FALSE),0)</f>
        <v>0</v>
      </c>
      <c r="O399" s="18">
        <f>IFERROR(VLOOKUP(A399,[3]soaBnafar!$A:$G,5,FALSE),0)</f>
        <v>0</v>
      </c>
      <c r="P399" s="18">
        <f>IFERROR(VLOOKUP(A399,[3]soaBnafar!$A:$G,6,FALSE),0)</f>
        <v>0</v>
      </c>
      <c r="Q399" s="18">
        <f>IFERROR(VLOOKUP(A399,[3]soaBnafar!$A:$G,7,FALSE),0)</f>
        <v>0</v>
      </c>
      <c r="R399" s="18">
        <f>IFERROR(VLOOKUP(A399,[3]soaBnafar!$A:$H,8,FALSE),0)</f>
        <v>0</v>
      </c>
      <c r="S399" s="18">
        <f>IFERROR(VLOOKUP(A399,[3]soaBnafar!$A:$I,9,FALSE),0)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39952247</v>
      </c>
      <c r="F400" s="18">
        <f>IFERROR(VLOOKUP(A400,[1]Monitoramento_Base_somente_Said!$A:$J,9,FALSE),0)</f>
        <v>4699</v>
      </c>
      <c r="G400" s="18">
        <f>IFERROR(VLOOKUP(A400,[1]Monitoramento_Base_somente_Said!$A:$J,10,FALSE),0)</f>
        <v>29166230</v>
      </c>
      <c r="H400" s="18">
        <f>IFERROR(VLOOKUP(A400,[2]ws2204!$A:$I,4,FALSE),0)</f>
        <v>0</v>
      </c>
      <c r="I400" s="18">
        <f>IFERROR(VLOOKUP(A400,[2]ws2204!$A:$I,5,FALSE),0)</f>
        <v>0</v>
      </c>
      <c r="J400" s="18">
        <f>IFERROR(VLOOKUP(A400,[2]ws2204!$A:$I,6,FALSE),0)</f>
        <v>0</v>
      </c>
      <c r="K400" s="18">
        <f>IFERROR(VLOOKUP(A400,[2]ws2204!$A:$I,7,FALSE),0)</f>
        <v>0</v>
      </c>
      <c r="L400" s="18">
        <f>IFERROR(VLOOKUP(A400,[2]ws2204!$A:$I,8,FALSE),0)</f>
        <v>0</v>
      </c>
      <c r="M400" s="18">
        <f>IFERROR(VLOOKUP(A400,[2]ws2204!$A:$I,9,FALSE),0)</f>
        <v>0</v>
      </c>
      <c r="N400" s="18">
        <f>IFERROR(VLOOKUP(A400,[3]soaBnafar!$A:$G,4,FALSE),0)</f>
        <v>0</v>
      </c>
      <c r="O400" s="18">
        <f>IFERROR(VLOOKUP(A400,[3]soaBnafar!$A:$G,5,FALSE),0)</f>
        <v>0</v>
      </c>
      <c r="P400" s="18">
        <f>IFERROR(VLOOKUP(A400,[3]soaBnafar!$A:$G,6,FALSE),0)</f>
        <v>0</v>
      </c>
      <c r="Q400" s="18">
        <f>IFERROR(VLOOKUP(A400,[3]soaBnafar!$A:$G,7,FALSE),0)</f>
        <v>0</v>
      </c>
      <c r="R400" s="18">
        <f>IFERROR(VLOOKUP(A400,[3]soaBnafar!$A:$H,8,FALSE),0)</f>
        <v>0</v>
      </c>
      <c r="S400" s="18">
        <f>IFERROR(VLOOKUP(A400,[3]soaBnafar!$A:$I,9,FALSE),0)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326842</v>
      </c>
      <c r="E401" s="18">
        <f>IFERROR(VLOOKUP(A401,[1]Monitoramento_Base_somente_Said!$A:$J,8,FALSE),0)</f>
        <v>18337715</v>
      </c>
      <c r="F401" s="18">
        <f>IFERROR(VLOOKUP(A401,[1]Monitoramento_Base_somente_Said!$A:$J,9,FALSE),0)</f>
        <v>10328</v>
      </c>
      <c r="G401" s="18">
        <f>IFERROR(VLOOKUP(A401,[1]Monitoramento_Base_somente_Said!$A:$J,10,FALSE),0)</f>
        <v>10148569</v>
      </c>
      <c r="H401" s="18">
        <f>IFERROR(VLOOKUP(A401,[2]ws2204!$A:$I,4,FALSE),0)</f>
        <v>0</v>
      </c>
      <c r="I401" s="18">
        <f>IFERROR(VLOOKUP(A401,[2]ws2204!$A:$I,5,FALSE),0)</f>
        <v>0</v>
      </c>
      <c r="J401" s="18">
        <f>IFERROR(VLOOKUP(A401,[2]ws2204!$A:$I,6,FALSE),0)</f>
        <v>0</v>
      </c>
      <c r="K401" s="18">
        <f>IFERROR(VLOOKUP(A401,[2]ws2204!$A:$I,7,FALSE),0)</f>
        <v>0</v>
      </c>
      <c r="L401" s="18">
        <f>IFERROR(VLOOKUP(A401,[2]ws2204!$A:$I,8,FALSE),0)</f>
        <v>0</v>
      </c>
      <c r="M401" s="18">
        <f>IFERROR(VLOOKUP(A401,[2]ws2204!$A:$I,9,FALSE),0)</f>
        <v>0</v>
      </c>
      <c r="N401" s="18">
        <f>IFERROR(VLOOKUP(A401,[3]soaBnafar!$A:$G,4,FALSE),0)</f>
        <v>0</v>
      </c>
      <c r="O401" s="18">
        <f>IFERROR(VLOOKUP(A401,[3]soaBnafar!$A:$G,5,FALSE),0)</f>
        <v>0</v>
      </c>
      <c r="P401" s="18">
        <f>IFERROR(VLOOKUP(A401,[3]soaBnafar!$A:$G,6,FALSE),0)</f>
        <v>0</v>
      </c>
      <c r="Q401" s="18">
        <f>IFERROR(VLOOKUP(A401,[3]soaBnafar!$A:$G,7,FALSE),0)</f>
        <v>0</v>
      </c>
      <c r="R401" s="18">
        <f>IFERROR(VLOOKUP(A401,[3]soaBnafar!$A:$H,8,FALSE),0)</f>
        <v>0</v>
      </c>
      <c r="S401" s="18">
        <f>IFERROR(VLOOKUP(A401,[3]soaBnafar!$A:$I,9,FALSE),0)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614302620</v>
      </c>
      <c r="H402" s="18">
        <f>IFERROR(VLOOKUP(A402,[2]ws2204!$A:$I,4,FALSE),0)</f>
        <v>0</v>
      </c>
      <c r="I402" s="18">
        <f>IFERROR(VLOOKUP(A402,[2]ws2204!$A:$I,5,FALSE),0)</f>
        <v>0</v>
      </c>
      <c r="J402" s="18">
        <f>IFERROR(VLOOKUP(A402,[2]ws2204!$A:$I,6,FALSE),0)</f>
        <v>0</v>
      </c>
      <c r="K402" s="18">
        <f>IFERROR(VLOOKUP(A402,[2]ws2204!$A:$I,7,FALSE),0)</f>
        <v>0</v>
      </c>
      <c r="L402" s="18">
        <f>IFERROR(VLOOKUP(A402,[2]ws2204!$A:$I,8,FALSE),0)</f>
        <v>0</v>
      </c>
      <c r="M402" s="18">
        <f>IFERROR(VLOOKUP(A402,[2]ws2204!$A:$I,9,FALSE),0)</f>
        <v>0</v>
      </c>
      <c r="N402" s="18">
        <f>IFERROR(VLOOKUP(A402,[3]soaBnafar!$A:$G,4,FALSE),0)</f>
        <v>0</v>
      </c>
      <c r="O402" s="18">
        <f>IFERROR(VLOOKUP(A402,[3]soaBnafar!$A:$G,5,FALSE),0)</f>
        <v>0</v>
      </c>
      <c r="P402" s="18">
        <f>IFERROR(VLOOKUP(A402,[3]soaBnafar!$A:$G,6,FALSE),0)</f>
        <v>0</v>
      </c>
      <c r="Q402" s="18">
        <f>IFERROR(VLOOKUP(A402,[3]soaBnafar!$A:$G,7,FALSE),0)</f>
        <v>0</v>
      </c>
      <c r="R402" s="18">
        <f>IFERROR(VLOOKUP(A402,[3]soaBnafar!$A:$H,8,FALSE),0)</f>
        <v>0</v>
      </c>
      <c r="S402" s="18">
        <f>IFERROR(VLOOKUP(A402,[3]soaBnafar!$A:$I,9,FALSE),0)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853577</v>
      </c>
      <c r="E403" s="18">
        <f>IFERROR(VLOOKUP(A403,[1]Monitoramento_Base_somente_Said!$A:$J,8,FALSE),0)</f>
        <v>34612056</v>
      </c>
      <c r="F403" s="18">
        <f>IFERROR(VLOOKUP(A403,[1]Monitoramento_Base_somente_Said!$A:$J,9,FALSE),0)</f>
        <v>14045</v>
      </c>
      <c r="G403" s="18">
        <f>IFERROR(VLOOKUP(A403,[1]Monitoramento_Base_somente_Said!$A:$J,10,FALSE),0)</f>
        <v>19288881</v>
      </c>
      <c r="H403" s="18">
        <f>IFERROR(VLOOKUP(A403,[2]ws2204!$A:$I,4,FALSE),0)</f>
        <v>0</v>
      </c>
      <c r="I403" s="18">
        <f>IFERROR(VLOOKUP(A403,[2]ws2204!$A:$I,5,FALSE),0)</f>
        <v>0</v>
      </c>
      <c r="J403" s="18">
        <f>IFERROR(VLOOKUP(A403,[2]ws2204!$A:$I,6,FALSE),0)</f>
        <v>0</v>
      </c>
      <c r="K403" s="18">
        <f>IFERROR(VLOOKUP(A403,[2]ws2204!$A:$I,7,FALSE),0)</f>
        <v>0</v>
      </c>
      <c r="L403" s="18">
        <f>IFERROR(VLOOKUP(A403,[2]ws2204!$A:$I,8,FALSE),0)</f>
        <v>0</v>
      </c>
      <c r="M403" s="18">
        <f>IFERROR(VLOOKUP(A403,[2]ws2204!$A:$I,9,FALSE),0)</f>
        <v>0</v>
      </c>
      <c r="N403" s="18">
        <f>IFERROR(VLOOKUP(A403,[3]soaBnafar!$A:$G,4,FALSE),0)</f>
        <v>0</v>
      </c>
      <c r="O403" s="18">
        <f>IFERROR(VLOOKUP(A403,[3]soaBnafar!$A:$G,5,FALSE),0)</f>
        <v>0</v>
      </c>
      <c r="P403" s="18">
        <f>IFERROR(VLOOKUP(A403,[3]soaBnafar!$A:$G,6,FALSE),0)</f>
        <v>0</v>
      </c>
      <c r="Q403" s="18">
        <f>IFERROR(VLOOKUP(A403,[3]soaBnafar!$A:$G,7,FALSE),0)</f>
        <v>0</v>
      </c>
      <c r="R403" s="18">
        <f>IFERROR(VLOOKUP(A403,[3]soaBnafar!$A:$H,8,FALSE),0)</f>
        <v>0</v>
      </c>
      <c r="S403" s="18">
        <f>IFERROR(VLOOKUP(A403,[3]soaBnafar!$A:$I,9,FALSE),0)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156636</v>
      </c>
      <c r="E404" s="18">
        <f>IFERROR(VLOOKUP(A404,[1]Monitoramento_Base_somente_Said!$A:$J,8,FALSE),0)</f>
        <v>34434935</v>
      </c>
      <c r="F404" s="18">
        <f>IFERROR(VLOOKUP(A404,[1]Monitoramento_Base_somente_Said!$A:$J,9,FALSE),0)</f>
        <v>76846</v>
      </c>
      <c r="G404" s="18">
        <f>IFERROR(VLOOKUP(A404,[1]Monitoramento_Base_somente_Said!$A:$J,10,FALSE),0)</f>
        <v>20832074</v>
      </c>
      <c r="H404" s="18">
        <f>IFERROR(VLOOKUP(A404,[2]ws2204!$A:$I,4,FALSE),0)</f>
        <v>0</v>
      </c>
      <c r="I404" s="18">
        <f>IFERROR(VLOOKUP(A404,[2]ws2204!$A:$I,5,FALSE),0)</f>
        <v>0</v>
      </c>
      <c r="J404" s="18">
        <f>IFERROR(VLOOKUP(A404,[2]ws2204!$A:$I,6,FALSE),0)</f>
        <v>0</v>
      </c>
      <c r="K404" s="18">
        <f>IFERROR(VLOOKUP(A404,[2]ws2204!$A:$I,7,FALSE),0)</f>
        <v>0</v>
      </c>
      <c r="L404" s="18">
        <f>IFERROR(VLOOKUP(A404,[2]ws2204!$A:$I,8,FALSE),0)</f>
        <v>0</v>
      </c>
      <c r="M404" s="18">
        <f>IFERROR(VLOOKUP(A404,[2]ws2204!$A:$I,9,FALSE),0)</f>
        <v>0</v>
      </c>
      <c r="N404" s="18">
        <f>IFERROR(VLOOKUP(A404,[3]soaBnafar!$A:$G,4,FALSE),0)</f>
        <v>0</v>
      </c>
      <c r="O404" s="18">
        <f>IFERROR(VLOOKUP(A404,[3]soaBnafar!$A:$G,5,FALSE),0)</f>
        <v>0</v>
      </c>
      <c r="P404" s="18">
        <f>IFERROR(VLOOKUP(A404,[3]soaBnafar!$A:$G,6,FALSE),0)</f>
        <v>0</v>
      </c>
      <c r="Q404" s="18">
        <f>IFERROR(VLOOKUP(A404,[3]soaBnafar!$A:$G,7,FALSE),0)</f>
        <v>0</v>
      </c>
      <c r="R404" s="18">
        <f>IFERROR(VLOOKUP(A404,[3]soaBnafar!$A:$H,8,FALSE),0)</f>
        <v>0</v>
      </c>
      <c r="S404" s="18">
        <f>IFERROR(VLOOKUP(A404,[3]soaBnafar!$A:$I,9,FALSE),0)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165</v>
      </c>
      <c r="E405" s="18">
        <f>IFERROR(VLOOKUP(A405,[1]Monitoramento_Base_somente_Said!$A:$J,8,FALSE),0)</f>
        <v>9849730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6238293</v>
      </c>
      <c r="H405" s="18">
        <f>IFERROR(VLOOKUP(A405,[2]ws2204!$A:$I,4,FALSE),0)</f>
        <v>0</v>
      </c>
      <c r="I405" s="18">
        <f>IFERROR(VLOOKUP(A405,[2]ws2204!$A:$I,5,FALSE),0)</f>
        <v>0</v>
      </c>
      <c r="J405" s="18">
        <f>IFERROR(VLOOKUP(A405,[2]ws2204!$A:$I,6,FALSE),0)</f>
        <v>0</v>
      </c>
      <c r="K405" s="18">
        <f>IFERROR(VLOOKUP(A405,[2]ws2204!$A:$I,7,FALSE),0)</f>
        <v>0</v>
      </c>
      <c r="L405" s="18">
        <f>IFERROR(VLOOKUP(A405,[2]ws2204!$A:$I,8,FALSE),0)</f>
        <v>0</v>
      </c>
      <c r="M405" s="18">
        <f>IFERROR(VLOOKUP(A405,[2]ws2204!$A:$I,9,FALSE),0)</f>
        <v>0</v>
      </c>
      <c r="N405" s="18">
        <f>IFERROR(VLOOKUP(A405,[3]soaBnafar!$A:$G,4,FALSE),0)</f>
        <v>0</v>
      </c>
      <c r="O405" s="18">
        <f>IFERROR(VLOOKUP(A405,[3]soaBnafar!$A:$G,5,FALSE),0)</f>
        <v>0</v>
      </c>
      <c r="P405" s="18">
        <f>IFERROR(VLOOKUP(A405,[3]soaBnafar!$A:$G,6,FALSE),0)</f>
        <v>0</v>
      </c>
      <c r="Q405" s="18">
        <f>IFERROR(VLOOKUP(A405,[3]soaBnafar!$A:$G,7,FALSE),0)</f>
        <v>0</v>
      </c>
      <c r="R405" s="18">
        <f>IFERROR(VLOOKUP(A405,[3]soaBnafar!$A:$H,8,FALSE),0)</f>
        <v>0</v>
      </c>
      <c r="S405" s="18">
        <f>IFERROR(VLOOKUP(A405,[3]soaBnafar!$A:$I,9,FALSE),0)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22508130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15005420</v>
      </c>
      <c r="H406" s="18">
        <f>IFERROR(VLOOKUP(A406,[2]ws2204!$A:$I,4,FALSE),0)</f>
        <v>0</v>
      </c>
      <c r="I406" s="18">
        <f>IFERROR(VLOOKUP(A406,[2]ws2204!$A:$I,5,FALSE),0)</f>
        <v>0</v>
      </c>
      <c r="J406" s="18">
        <f>IFERROR(VLOOKUP(A406,[2]ws2204!$A:$I,6,FALSE),0)</f>
        <v>0</v>
      </c>
      <c r="K406" s="18">
        <f>IFERROR(VLOOKUP(A406,[2]ws2204!$A:$I,7,FALSE),0)</f>
        <v>0</v>
      </c>
      <c r="L406" s="18">
        <f>IFERROR(VLOOKUP(A406,[2]ws2204!$A:$I,8,FALSE),0)</f>
        <v>0</v>
      </c>
      <c r="M406" s="18">
        <f>IFERROR(VLOOKUP(A406,[2]ws2204!$A:$I,9,FALSE),0)</f>
        <v>0</v>
      </c>
      <c r="N406" s="18">
        <f>IFERROR(VLOOKUP(A406,[3]soaBnafar!$A:$G,4,FALSE),0)</f>
        <v>0</v>
      </c>
      <c r="O406" s="18">
        <f>IFERROR(VLOOKUP(A406,[3]soaBnafar!$A:$G,5,FALSE),0)</f>
        <v>0</v>
      </c>
      <c r="P406" s="18">
        <f>IFERROR(VLOOKUP(A406,[3]soaBnafar!$A:$G,6,FALSE),0)</f>
        <v>0</v>
      </c>
      <c r="Q406" s="18">
        <f>IFERROR(VLOOKUP(A406,[3]soaBnafar!$A:$G,7,FALSE),0)</f>
        <v>0</v>
      </c>
      <c r="R406" s="18">
        <f>IFERROR(VLOOKUP(A406,[3]soaBnafar!$A:$H,8,FALSE),0)</f>
        <v>0</v>
      </c>
      <c r="S406" s="18">
        <f>IFERROR(VLOOKUP(A406,[3]soaBnafar!$A:$I,9,FALSE),0)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153310</v>
      </c>
      <c r="E407" s="18">
        <f>IFERROR(VLOOKUP(A407,[1]Monitoramento_Base_somente_Said!$A:$J,8,FALSE),0)</f>
        <v>137972069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95120269</v>
      </c>
      <c r="H407" s="18">
        <f>IFERROR(VLOOKUP(A407,[2]ws2204!$A:$I,4,FALSE),0)</f>
        <v>0</v>
      </c>
      <c r="I407" s="18">
        <f>IFERROR(VLOOKUP(A407,[2]ws2204!$A:$I,5,FALSE),0)</f>
        <v>0</v>
      </c>
      <c r="J407" s="18">
        <f>IFERROR(VLOOKUP(A407,[2]ws2204!$A:$I,6,FALSE),0)</f>
        <v>0</v>
      </c>
      <c r="K407" s="18">
        <f>IFERROR(VLOOKUP(A407,[2]ws2204!$A:$I,7,FALSE),0)</f>
        <v>0</v>
      </c>
      <c r="L407" s="18">
        <f>IFERROR(VLOOKUP(A407,[2]ws2204!$A:$I,8,FALSE),0)</f>
        <v>0</v>
      </c>
      <c r="M407" s="18">
        <f>IFERROR(VLOOKUP(A407,[2]ws2204!$A:$I,9,FALSE),0)</f>
        <v>0</v>
      </c>
      <c r="N407" s="18">
        <f>IFERROR(VLOOKUP(A407,[3]soaBnafar!$A:$G,4,FALSE),0)</f>
        <v>0</v>
      </c>
      <c r="O407" s="18">
        <f>IFERROR(VLOOKUP(A407,[3]soaBnafar!$A:$G,5,FALSE),0)</f>
        <v>0</v>
      </c>
      <c r="P407" s="18">
        <f>IFERROR(VLOOKUP(A407,[3]soaBnafar!$A:$G,6,FALSE),0)</f>
        <v>0</v>
      </c>
      <c r="Q407" s="18">
        <f>IFERROR(VLOOKUP(A407,[3]soaBnafar!$A:$G,7,FALSE),0)</f>
        <v>0</v>
      </c>
      <c r="R407" s="18">
        <f>IFERROR(VLOOKUP(A407,[3]soaBnafar!$A:$H,8,FALSE),0)</f>
        <v>0</v>
      </c>
      <c r="S407" s="18">
        <f>IFERROR(VLOOKUP(A407,[3]soaBnafar!$A:$I,9,FALSE),0)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25478180</v>
      </c>
      <c r="H408" s="18">
        <f>IFERROR(VLOOKUP(A408,[2]ws2204!$A:$I,4,FALSE),0)</f>
        <v>0</v>
      </c>
      <c r="I408" s="18">
        <f>IFERROR(VLOOKUP(A408,[2]ws2204!$A:$I,5,FALSE),0)</f>
        <v>0</v>
      </c>
      <c r="J408" s="18">
        <f>IFERROR(VLOOKUP(A408,[2]ws2204!$A:$I,6,FALSE),0)</f>
        <v>0</v>
      </c>
      <c r="K408" s="18">
        <f>IFERROR(VLOOKUP(A408,[2]ws2204!$A:$I,7,FALSE),0)</f>
        <v>0</v>
      </c>
      <c r="L408" s="18">
        <f>IFERROR(VLOOKUP(A408,[2]ws2204!$A:$I,8,FALSE),0)</f>
        <v>0</v>
      </c>
      <c r="M408" s="18">
        <f>IFERROR(VLOOKUP(A408,[2]ws2204!$A:$I,9,FALSE),0)</f>
        <v>0</v>
      </c>
      <c r="N408" s="18">
        <f>IFERROR(VLOOKUP(A408,[3]soaBnafar!$A:$G,4,FALSE),0)</f>
        <v>0</v>
      </c>
      <c r="O408" s="18">
        <f>IFERROR(VLOOKUP(A408,[3]soaBnafar!$A:$G,5,FALSE),0)</f>
        <v>0</v>
      </c>
      <c r="P408" s="18">
        <f>IFERROR(VLOOKUP(A408,[3]soaBnafar!$A:$G,6,FALSE),0)</f>
        <v>0</v>
      </c>
      <c r="Q408" s="18">
        <f>IFERROR(VLOOKUP(A408,[3]soaBnafar!$A:$G,7,FALSE),0)</f>
        <v>0</v>
      </c>
      <c r="R408" s="18">
        <f>IFERROR(VLOOKUP(A408,[3]soaBnafar!$A:$H,8,FALSE),0)</f>
        <v>0</v>
      </c>
      <c r="S408" s="18">
        <f>IFERROR(VLOOKUP(A408,[3]soaBnafar!$A:$I,9,FALSE),0)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11218</v>
      </c>
      <c r="E409" s="18">
        <f>IFERROR(VLOOKUP(A409,[1]Monitoramento_Base_somente_Said!$A:$J,8,FALSE),0)</f>
        <v>11015148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11916690</v>
      </c>
      <c r="H409" s="18">
        <f>IFERROR(VLOOKUP(A409,[2]ws2204!$A:$I,4,FALSE),0)</f>
        <v>0</v>
      </c>
      <c r="I409" s="18">
        <f>IFERROR(VLOOKUP(A409,[2]ws2204!$A:$I,5,FALSE),0)</f>
        <v>0</v>
      </c>
      <c r="J409" s="18">
        <f>IFERROR(VLOOKUP(A409,[2]ws2204!$A:$I,6,FALSE),0)</f>
        <v>0</v>
      </c>
      <c r="K409" s="18">
        <f>IFERROR(VLOOKUP(A409,[2]ws2204!$A:$I,7,FALSE),0)</f>
        <v>0</v>
      </c>
      <c r="L409" s="18">
        <f>IFERROR(VLOOKUP(A409,[2]ws2204!$A:$I,8,FALSE),0)</f>
        <v>0</v>
      </c>
      <c r="M409" s="18">
        <f>IFERROR(VLOOKUP(A409,[2]ws2204!$A:$I,9,FALSE),0)</f>
        <v>0</v>
      </c>
      <c r="N409" s="18">
        <f>IFERROR(VLOOKUP(A409,[3]soaBnafar!$A:$G,4,FALSE),0)</f>
        <v>0</v>
      </c>
      <c r="O409" s="18">
        <f>IFERROR(VLOOKUP(A409,[3]soaBnafar!$A:$G,5,FALSE),0)</f>
        <v>0</v>
      </c>
      <c r="P409" s="18">
        <f>IFERROR(VLOOKUP(A409,[3]soaBnafar!$A:$G,6,FALSE),0)</f>
        <v>0</v>
      </c>
      <c r="Q409" s="18">
        <f>IFERROR(VLOOKUP(A409,[3]soaBnafar!$A:$G,7,FALSE),0)</f>
        <v>0</v>
      </c>
      <c r="R409" s="18">
        <f>IFERROR(VLOOKUP(A409,[3]soaBnafar!$A:$H,8,FALSE),0)</f>
        <v>0</v>
      </c>
      <c r="S409" s="18">
        <f>IFERROR(VLOOKUP(A409,[3]soaBnafar!$A:$I,9,FALSE),0)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1659068</v>
      </c>
      <c r="E410" s="18">
        <f>IFERROR(VLOOKUP(A410,[1]Monitoramento_Base_somente_Said!$A:$J,8,FALSE),0)</f>
        <v>17392949</v>
      </c>
      <c r="F410" s="18">
        <f>IFERROR(VLOOKUP(A410,[1]Monitoramento_Base_somente_Said!$A:$J,9,FALSE),0)</f>
        <v>740</v>
      </c>
      <c r="G410" s="18">
        <f>IFERROR(VLOOKUP(A410,[1]Monitoramento_Base_somente_Said!$A:$J,10,FALSE),0)</f>
        <v>1594462</v>
      </c>
      <c r="H410" s="18">
        <f>IFERROR(VLOOKUP(A410,[2]ws2204!$A:$I,4,FALSE),0)</f>
        <v>0</v>
      </c>
      <c r="I410" s="18">
        <f>IFERROR(VLOOKUP(A410,[2]ws2204!$A:$I,5,FALSE),0)</f>
        <v>0</v>
      </c>
      <c r="J410" s="18">
        <f>IFERROR(VLOOKUP(A410,[2]ws2204!$A:$I,6,FALSE),0)</f>
        <v>0</v>
      </c>
      <c r="K410" s="18">
        <f>IFERROR(VLOOKUP(A410,[2]ws2204!$A:$I,7,FALSE),0)</f>
        <v>0</v>
      </c>
      <c r="L410" s="18">
        <f>IFERROR(VLOOKUP(A410,[2]ws2204!$A:$I,8,FALSE),0)</f>
        <v>0</v>
      </c>
      <c r="M410" s="18">
        <f>IFERROR(VLOOKUP(A410,[2]ws2204!$A:$I,9,FALSE),0)</f>
        <v>0</v>
      </c>
      <c r="N410" s="18">
        <f>IFERROR(VLOOKUP(A410,[3]soaBnafar!$A:$G,4,FALSE),0)</f>
        <v>0</v>
      </c>
      <c r="O410" s="18">
        <f>IFERROR(VLOOKUP(A410,[3]soaBnafar!$A:$G,5,FALSE),0)</f>
        <v>0</v>
      </c>
      <c r="P410" s="18">
        <f>IFERROR(VLOOKUP(A410,[3]soaBnafar!$A:$G,6,FALSE),0)</f>
        <v>0</v>
      </c>
      <c r="Q410" s="18">
        <f>IFERROR(VLOOKUP(A410,[3]soaBnafar!$A:$G,7,FALSE),0)</f>
        <v>0</v>
      </c>
      <c r="R410" s="18">
        <f>IFERROR(VLOOKUP(A410,[3]soaBnafar!$A:$H,8,FALSE),0)</f>
        <v>0</v>
      </c>
      <c r="S410" s="18">
        <f>IFERROR(VLOOKUP(A410,[3]soaBnafar!$A:$I,9,FALSE),0)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Sim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2324670</v>
      </c>
      <c r="E411" s="18">
        <f>IFERROR(VLOOKUP(A411,[1]Monitoramento_Base_somente_Said!$A:$J,8,FALSE),0)</f>
        <v>287097622</v>
      </c>
      <c r="F411" s="18">
        <f>IFERROR(VLOOKUP(A411,[1]Monitoramento_Base_somente_Said!$A:$J,9,FALSE),0)</f>
        <v>630452</v>
      </c>
      <c r="G411" s="18">
        <f>IFERROR(VLOOKUP(A411,[1]Monitoramento_Base_somente_Said!$A:$J,10,FALSE),0)</f>
        <v>207603747</v>
      </c>
      <c r="H411" s="18">
        <f>IFERROR(VLOOKUP(A411,[2]ws2204!$A:$I,4,FALSE),0)</f>
        <v>0</v>
      </c>
      <c r="I411" s="18">
        <f>IFERROR(VLOOKUP(A411,[2]ws2204!$A:$I,5,FALSE),0)</f>
        <v>0</v>
      </c>
      <c r="J411" s="18">
        <f>IFERROR(VLOOKUP(A411,[2]ws2204!$A:$I,6,FALSE),0)</f>
        <v>0</v>
      </c>
      <c r="K411" s="18">
        <f>IFERROR(VLOOKUP(A411,[2]ws2204!$A:$I,7,FALSE),0)</f>
        <v>0</v>
      </c>
      <c r="L411" s="18">
        <f>IFERROR(VLOOKUP(A411,[2]ws2204!$A:$I,8,FALSE),0)</f>
        <v>0</v>
      </c>
      <c r="M411" s="18">
        <f>IFERROR(VLOOKUP(A411,[2]ws2204!$A:$I,9,FALSE),0)</f>
        <v>0</v>
      </c>
      <c r="N411" s="18">
        <f>IFERROR(VLOOKUP(A411,[3]soaBnafar!$A:$G,4,FALSE),0)</f>
        <v>0</v>
      </c>
      <c r="O411" s="18">
        <f>IFERROR(VLOOKUP(A411,[3]soaBnafar!$A:$G,5,FALSE),0)</f>
        <v>0</v>
      </c>
      <c r="P411" s="18">
        <f>IFERROR(VLOOKUP(A411,[3]soaBnafar!$A:$G,6,FALSE),0)</f>
        <v>0</v>
      </c>
      <c r="Q411" s="18">
        <f>IFERROR(VLOOKUP(A411,[3]soaBnafar!$A:$G,7,FALSE),0)</f>
        <v>0</v>
      </c>
      <c r="R411" s="18">
        <f>IFERROR(VLOOKUP(A411,[3]soaBnafar!$A:$H,8,FALSE),0)</f>
        <v>0</v>
      </c>
      <c r="S411" s="18">
        <f>IFERROR(VLOOKUP(A411,[3]soaBnafar!$A:$I,9,FALSE),0)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21918520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20074966</v>
      </c>
      <c r="H412" s="18">
        <f>IFERROR(VLOOKUP(A412,[2]ws2204!$A:$I,4,FALSE),0)</f>
        <v>0</v>
      </c>
      <c r="I412" s="18">
        <f>IFERROR(VLOOKUP(A412,[2]ws2204!$A:$I,5,FALSE),0)</f>
        <v>0</v>
      </c>
      <c r="J412" s="18">
        <f>IFERROR(VLOOKUP(A412,[2]ws2204!$A:$I,6,FALSE),0)</f>
        <v>0</v>
      </c>
      <c r="K412" s="18">
        <f>IFERROR(VLOOKUP(A412,[2]ws2204!$A:$I,7,FALSE),0)</f>
        <v>0</v>
      </c>
      <c r="L412" s="18">
        <f>IFERROR(VLOOKUP(A412,[2]ws2204!$A:$I,8,FALSE),0)</f>
        <v>0</v>
      </c>
      <c r="M412" s="18">
        <f>IFERROR(VLOOKUP(A412,[2]ws2204!$A:$I,9,FALSE),0)</f>
        <v>0</v>
      </c>
      <c r="N412" s="18">
        <f>IFERROR(VLOOKUP(A412,[3]soaBnafar!$A:$G,4,FALSE),0)</f>
        <v>0</v>
      </c>
      <c r="O412" s="18">
        <f>IFERROR(VLOOKUP(A412,[3]soaBnafar!$A:$G,5,FALSE),0)</f>
        <v>0</v>
      </c>
      <c r="P412" s="18">
        <f>IFERROR(VLOOKUP(A412,[3]soaBnafar!$A:$G,6,FALSE),0)</f>
        <v>0</v>
      </c>
      <c r="Q412" s="18">
        <f>IFERROR(VLOOKUP(A412,[3]soaBnafar!$A:$G,7,FALSE),0)</f>
        <v>0</v>
      </c>
      <c r="R412" s="18">
        <f>IFERROR(VLOOKUP(A412,[3]soaBnafar!$A:$H,8,FALSE),0)</f>
        <v>0</v>
      </c>
      <c r="S412" s="18">
        <f>IFERROR(VLOOKUP(A412,[3]soaBnafar!$A:$I,9,FALSE),0)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28594</v>
      </c>
      <c r="E413" s="18">
        <f>IFERROR(VLOOKUP(A413,[1]Monitoramento_Base_somente_Said!$A:$J,8,FALSE),0)</f>
        <v>5735329</v>
      </c>
      <c r="F413" s="18">
        <f>IFERROR(VLOOKUP(A413,[1]Monitoramento_Base_somente_Said!$A:$J,9,FALSE),0)</f>
        <v>2893</v>
      </c>
      <c r="G413" s="18">
        <f>IFERROR(VLOOKUP(A413,[1]Monitoramento_Base_somente_Said!$A:$J,10,FALSE),0)</f>
        <v>3961937</v>
      </c>
      <c r="H413" s="18">
        <f>IFERROR(VLOOKUP(A413,[2]ws2204!$A:$I,4,FALSE),0)</f>
        <v>0</v>
      </c>
      <c r="I413" s="18">
        <f>IFERROR(VLOOKUP(A413,[2]ws2204!$A:$I,5,FALSE),0)</f>
        <v>0</v>
      </c>
      <c r="J413" s="18">
        <f>IFERROR(VLOOKUP(A413,[2]ws2204!$A:$I,6,FALSE),0)</f>
        <v>0</v>
      </c>
      <c r="K413" s="18">
        <f>IFERROR(VLOOKUP(A413,[2]ws2204!$A:$I,7,FALSE),0)</f>
        <v>0</v>
      </c>
      <c r="L413" s="18">
        <f>IFERROR(VLOOKUP(A413,[2]ws2204!$A:$I,8,FALSE),0)</f>
        <v>0</v>
      </c>
      <c r="M413" s="18">
        <f>IFERROR(VLOOKUP(A413,[2]ws2204!$A:$I,9,FALSE),0)</f>
        <v>0</v>
      </c>
      <c r="N413" s="18">
        <f>IFERROR(VLOOKUP(A413,[3]soaBnafar!$A:$G,4,FALSE),0)</f>
        <v>0</v>
      </c>
      <c r="O413" s="18">
        <f>IFERROR(VLOOKUP(A413,[3]soaBnafar!$A:$G,5,FALSE),0)</f>
        <v>0</v>
      </c>
      <c r="P413" s="18">
        <f>IFERROR(VLOOKUP(A413,[3]soaBnafar!$A:$G,6,FALSE),0)</f>
        <v>0</v>
      </c>
      <c r="Q413" s="18">
        <f>IFERROR(VLOOKUP(A413,[3]soaBnafar!$A:$G,7,FALSE),0)</f>
        <v>0</v>
      </c>
      <c r="R413" s="18">
        <f>IFERROR(VLOOKUP(A413,[3]soaBnafar!$A:$H,8,FALSE),0)</f>
        <v>0</v>
      </c>
      <c r="S413" s="18">
        <f>IFERROR(VLOOKUP(A413,[3]soaBnafar!$A:$I,9,FALSE),0)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143399</v>
      </c>
      <c r="E414" s="18">
        <f>IFERROR(VLOOKUP(A414,[1]Monitoramento_Base_somente_Said!$A:$J,8,FALSE),0)</f>
        <v>20473625</v>
      </c>
      <c r="F414" s="18">
        <f>IFERROR(VLOOKUP(A414,[1]Monitoramento_Base_somente_Said!$A:$J,9,FALSE),0)</f>
        <v>44112</v>
      </c>
      <c r="G414" s="18">
        <f>IFERROR(VLOOKUP(A414,[1]Monitoramento_Base_somente_Said!$A:$J,10,FALSE),0)</f>
        <v>13693920</v>
      </c>
      <c r="H414" s="18">
        <f>IFERROR(VLOOKUP(A414,[2]ws2204!$A:$I,4,FALSE),0)</f>
        <v>0</v>
      </c>
      <c r="I414" s="18">
        <f>IFERROR(VLOOKUP(A414,[2]ws2204!$A:$I,5,FALSE),0)</f>
        <v>0</v>
      </c>
      <c r="J414" s="18">
        <f>IFERROR(VLOOKUP(A414,[2]ws2204!$A:$I,6,FALSE),0)</f>
        <v>0</v>
      </c>
      <c r="K414" s="18">
        <f>IFERROR(VLOOKUP(A414,[2]ws2204!$A:$I,7,FALSE),0)</f>
        <v>0</v>
      </c>
      <c r="L414" s="18">
        <f>IFERROR(VLOOKUP(A414,[2]ws2204!$A:$I,8,FALSE),0)</f>
        <v>0</v>
      </c>
      <c r="M414" s="18">
        <f>IFERROR(VLOOKUP(A414,[2]ws2204!$A:$I,9,FALSE),0)</f>
        <v>0</v>
      </c>
      <c r="N414" s="18">
        <f>IFERROR(VLOOKUP(A414,[3]soaBnafar!$A:$G,4,FALSE),0)</f>
        <v>0</v>
      </c>
      <c r="O414" s="18">
        <f>IFERROR(VLOOKUP(A414,[3]soaBnafar!$A:$G,5,FALSE),0)</f>
        <v>0</v>
      </c>
      <c r="P414" s="18">
        <f>IFERROR(VLOOKUP(A414,[3]soaBnafar!$A:$G,6,FALSE),0)</f>
        <v>0</v>
      </c>
      <c r="Q414" s="18">
        <f>IFERROR(VLOOKUP(A414,[3]soaBnafar!$A:$G,7,FALSE),0)</f>
        <v>0</v>
      </c>
      <c r="R414" s="18">
        <f>IFERROR(VLOOKUP(A414,[3]soaBnafar!$A:$H,8,FALSE),0)</f>
        <v>0</v>
      </c>
      <c r="S414" s="18">
        <f>IFERROR(VLOOKUP(A414,[3]soaBnafar!$A:$I,9,FALSE),0)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255485359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169883546</v>
      </c>
      <c r="H415" s="18">
        <f>IFERROR(VLOOKUP(A415,[2]ws2204!$A:$I,4,FALSE),0)</f>
        <v>0</v>
      </c>
      <c r="I415" s="18">
        <f>IFERROR(VLOOKUP(A415,[2]ws2204!$A:$I,5,FALSE),0)</f>
        <v>0</v>
      </c>
      <c r="J415" s="18">
        <f>IFERROR(VLOOKUP(A415,[2]ws2204!$A:$I,6,FALSE),0)</f>
        <v>0</v>
      </c>
      <c r="K415" s="18">
        <f>IFERROR(VLOOKUP(A415,[2]ws2204!$A:$I,7,FALSE),0)</f>
        <v>0</v>
      </c>
      <c r="L415" s="18">
        <f>IFERROR(VLOOKUP(A415,[2]ws2204!$A:$I,8,FALSE),0)</f>
        <v>0</v>
      </c>
      <c r="M415" s="18">
        <f>IFERROR(VLOOKUP(A415,[2]ws2204!$A:$I,9,FALSE),0)</f>
        <v>0</v>
      </c>
      <c r="N415" s="18">
        <f>IFERROR(VLOOKUP(A415,[3]soaBnafar!$A:$G,4,FALSE),0)</f>
        <v>0</v>
      </c>
      <c r="O415" s="18">
        <f>IFERROR(VLOOKUP(A415,[3]soaBnafar!$A:$G,5,FALSE),0)</f>
        <v>0</v>
      </c>
      <c r="P415" s="18">
        <f>IFERROR(VLOOKUP(A415,[3]soaBnafar!$A:$G,6,FALSE),0)</f>
        <v>0</v>
      </c>
      <c r="Q415" s="18">
        <f>IFERROR(VLOOKUP(A415,[3]soaBnafar!$A:$G,7,FALSE),0)</f>
        <v>0</v>
      </c>
      <c r="R415" s="18">
        <f>IFERROR(VLOOKUP(A415,[3]soaBnafar!$A:$H,8,FALSE),0)</f>
        <v>0</v>
      </c>
      <c r="S415" s="18">
        <f>IFERROR(VLOOKUP(A415,[3]soaBnafar!$A:$I,9,FALSE),0)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1609917</v>
      </c>
      <c r="E416" s="18">
        <f>IFERROR(VLOOKUP(A416,[1]Monitoramento_Base_somente_Said!$A:$J,8,FALSE),0)</f>
        <v>225899406</v>
      </c>
      <c r="F416" s="18">
        <f>IFERROR(VLOOKUP(A416,[1]Monitoramento_Base_somente_Said!$A:$J,9,FALSE),0)</f>
        <v>1700010</v>
      </c>
      <c r="G416" s="18">
        <f>IFERROR(VLOOKUP(A416,[1]Monitoramento_Base_somente_Said!$A:$J,10,FALSE),0)</f>
        <v>190692455</v>
      </c>
      <c r="H416" s="18">
        <f>IFERROR(VLOOKUP(A416,[2]ws2204!$A:$I,4,FALSE),0)</f>
        <v>0</v>
      </c>
      <c r="I416" s="18">
        <f>IFERROR(VLOOKUP(A416,[2]ws2204!$A:$I,5,FALSE),0)</f>
        <v>0</v>
      </c>
      <c r="J416" s="18">
        <f>IFERROR(VLOOKUP(A416,[2]ws2204!$A:$I,6,FALSE),0)</f>
        <v>0</v>
      </c>
      <c r="K416" s="18">
        <f>IFERROR(VLOOKUP(A416,[2]ws2204!$A:$I,7,FALSE),0)</f>
        <v>0</v>
      </c>
      <c r="L416" s="18">
        <f>IFERROR(VLOOKUP(A416,[2]ws2204!$A:$I,8,FALSE),0)</f>
        <v>0</v>
      </c>
      <c r="M416" s="18">
        <f>IFERROR(VLOOKUP(A416,[2]ws2204!$A:$I,9,FALSE),0)</f>
        <v>0</v>
      </c>
      <c r="N416" s="18">
        <f>IFERROR(VLOOKUP(A416,[3]soaBnafar!$A:$G,4,FALSE),0)</f>
        <v>0</v>
      </c>
      <c r="O416" s="18">
        <f>IFERROR(VLOOKUP(A416,[3]soaBnafar!$A:$G,5,FALSE),0)</f>
        <v>0</v>
      </c>
      <c r="P416" s="18">
        <f>IFERROR(VLOOKUP(A416,[3]soaBnafar!$A:$G,6,FALSE),0)</f>
        <v>0</v>
      </c>
      <c r="Q416" s="18">
        <f>IFERROR(VLOOKUP(A416,[3]soaBnafar!$A:$G,7,FALSE),0)</f>
        <v>0</v>
      </c>
      <c r="R416" s="18">
        <f>IFERROR(VLOOKUP(A416,[3]soaBnafar!$A:$H,8,FALSE),0)</f>
        <v>0</v>
      </c>
      <c r="S416" s="18">
        <f>IFERROR(VLOOKUP(A416,[3]soaBnafar!$A:$I,9,FALSE),0)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IFERROR(VLOOKUP(A417,[2]ws2204!$A:$I,4,FALSE),0)</f>
        <v>0</v>
      </c>
      <c r="I417" s="18">
        <f>IFERROR(VLOOKUP(A417,[2]ws2204!$A:$I,5,FALSE),0)</f>
        <v>0</v>
      </c>
      <c r="J417" s="18">
        <f>IFERROR(VLOOKUP(A417,[2]ws2204!$A:$I,6,FALSE),0)</f>
        <v>0</v>
      </c>
      <c r="K417" s="18">
        <f>IFERROR(VLOOKUP(A417,[2]ws2204!$A:$I,7,FALSE),0)</f>
        <v>0</v>
      </c>
      <c r="L417" s="18">
        <f>IFERROR(VLOOKUP(A417,[2]ws2204!$A:$I,8,FALSE),0)</f>
        <v>0</v>
      </c>
      <c r="M417" s="18">
        <f>IFERROR(VLOOKUP(A417,[2]ws2204!$A:$I,9,FALSE),0)</f>
        <v>0</v>
      </c>
      <c r="N417" s="18">
        <f>IFERROR(VLOOKUP(A417,[3]soaBnafar!$A:$G,4,FALSE),0)</f>
        <v>0</v>
      </c>
      <c r="O417" s="18">
        <f>IFERROR(VLOOKUP(A417,[3]soaBnafar!$A:$G,5,FALSE),0)</f>
        <v>0</v>
      </c>
      <c r="P417" s="18">
        <f>IFERROR(VLOOKUP(A417,[3]soaBnafar!$A:$G,6,FALSE),0)</f>
        <v>0</v>
      </c>
      <c r="Q417" s="18">
        <f>IFERROR(VLOOKUP(A417,[3]soaBnafar!$A:$G,7,FALSE),0)</f>
        <v>0</v>
      </c>
      <c r="R417" s="18">
        <f>IFERROR(VLOOKUP(A417,[3]soaBnafar!$A:$H,8,FALSE),0)</f>
        <v>0</v>
      </c>
      <c r="S417" s="18">
        <f>IFERROR(VLOOKUP(A417,[3]soaBnafar!$A:$I,9,FALSE),0)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20303524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13130681</v>
      </c>
      <c r="H418" s="18">
        <f>IFERROR(VLOOKUP(A418,[2]ws2204!$A:$I,4,FALSE),0)</f>
        <v>0</v>
      </c>
      <c r="I418" s="18">
        <f>IFERROR(VLOOKUP(A418,[2]ws2204!$A:$I,5,FALSE),0)</f>
        <v>0</v>
      </c>
      <c r="J418" s="18">
        <f>IFERROR(VLOOKUP(A418,[2]ws2204!$A:$I,6,FALSE),0)</f>
        <v>0</v>
      </c>
      <c r="K418" s="18">
        <f>IFERROR(VLOOKUP(A418,[2]ws2204!$A:$I,7,FALSE),0)</f>
        <v>0</v>
      </c>
      <c r="L418" s="18">
        <f>IFERROR(VLOOKUP(A418,[2]ws2204!$A:$I,8,FALSE),0)</f>
        <v>0</v>
      </c>
      <c r="M418" s="18">
        <f>IFERROR(VLOOKUP(A418,[2]ws2204!$A:$I,9,FALSE),0)</f>
        <v>0</v>
      </c>
      <c r="N418" s="18">
        <f>IFERROR(VLOOKUP(A418,[3]soaBnafar!$A:$G,4,FALSE),0)</f>
        <v>0</v>
      </c>
      <c r="O418" s="18">
        <f>IFERROR(VLOOKUP(A418,[3]soaBnafar!$A:$G,5,FALSE),0)</f>
        <v>0</v>
      </c>
      <c r="P418" s="18">
        <f>IFERROR(VLOOKUP(A418,[3]soaBnafar!$A:$G,6,FALSE),0)</f>
        <v>0</v>
      </c>
      <c r="Q418" s="18">
        <f>IFERROR(VLOOKUP(A418,[3]soaBnafar!$A:$G,7,FALSE),0)</f>
        <v>0</v>
      </c>
      <c r="R418" s="18">
        <f>IFERROR(VLOOKUP(A418,[3]soaBnafar!$A:$H,8,FALSE),0)</f>
        <v>0</v>
      </c>
      <c r="S418" s="18">
        <f>IFERROR(VLOOKUP(A418,[3]soaBnafar!$A:$I,9,FALSE),0)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46768</v>
      </c>
      <c r="E419" s="18">
        <f>IFERROR(VLOOKUP(A419,[1]Monitoramento_Base_somente_Said!$A:$J,8,FALSE),0)</f>
        <v>8528155</v>
      </c>
      <c r="F419" s="18">
        <f>IFERROR(VLOOKUP(A419,[1]Monitoramento_Base_somente_Said!$A:$J,9,FALSE),0)</f>
        <v>53293</v>
      </c>
      <c r="G419" s="18">
        <f>IFERROR(VLOOKUP(A419,[1]Monitoramento_Base_somente_Said!$A:$J,10,FALSE),0)</f>
        <v>5124875</v>
      </c>
      <c r="H419" s="18">
        <f>IFERROR(VLOOKUP(A419,[2]ws2204!$A:$I,4,FALSE),0)</f>
        <v>0</v>
      </c>
      <c r="I419" s="18">
        <f>IFERROR(VLOOKUP(A419,[2]ws2204!$A:$I,5,FALSE),0)</f>
        <v>0</v>
      </c>
      <c r="J419" s="18">
        <f>IFERROR(VLOOKUP(A419,[2]ws2204!$A:$I,6,FALSE),0)</f>
        <v>0</v>
      </c>
      <c r="K419" s="18">
        <f>IFERROR(VLOOKUP(A419,[2]ws2204!$A:$I,7,FALSE),0)</f>
        <v>0</v>
      </c>
      <c r="L419" s="18">
        <f>IFERROR(VLOOKUP(A419,[2]ws2204!$A:$I,8,FALSE),0)</f>
        <v>0</v>
      </c>
      <c r="M419" s="18">
        <f>IFERROR(VLOOKUP(A419,[2]ws2204!$A:$I,9,FALSE),0)</f>
        <v>0</v>
      </c>
      <c r="N419" s="18">
        <f>IFERROR(VLOOKUP(A419,[3]soaBnafar!$A:$G,4,FALSE),0)</f>
        <v>0</v>
      </c>
      <c r="O419" s="18">
        <f>IFERROR(VLOOKUP(A419,[3]soaBnafar!$A:$G,5,FALSE),0)</f>
        <v>0</v>
      </c>
      <c r="P419" s="18">
        <f>IFERROR(VLOOKUP(A419,[3]soaBnafar!$A:$G,6,FALSE),0)</f>
        <v>0</v>
      </c>
      <c r="Q419" s="18">
        <f>IFERROR(VLOOKUP(A419,[3]soaBnafar!$A:$G,7,FALSE),0)</f>
        <v>0</v>
      </c>
      <c r="R419" s="18">
        <f>IFERROR(VLOOKUP(A419,[3]soaBnafar!$A:$H,8,FALSE),0)</f>
        <v>0</v>
      </c>
      <c r="S419" s="18">
        <f>IFERROR(VLOOKUP(A419,[3]soaBnafar!$A:$I,9,FALSE),0)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8040780</v>
      </c>
      <c r="H420" s="18">
        <f>IFERROR(VLOOKUP(A420,[2]ws2204!$A:$I,4,FALSE),0)</f>
        <v>0</v>
      </c>
      <c r="I420" s="18">
        <f>IFERROR(VLOOKUP(A420,[2]ws2204!$A:$I,5,FALSE),0)</f>
        <v>0</v>
      </c>
      <c r="J420" s="18">
        <f>IFERROR(VLOOKUP(A420,[2]ws2204!$A:$I,6,FALSE),0)</f>
        <v>0</v>
      </c>
      <c r="K420" s="18">
        <f>IFERROR(VLOOKUP(A420,[2]ws2204!$A:$I,7,FALSE),0)</f>
        <v>0</v>
      </c>
      <c r="L420" s="18">
        <f>IFERROR(VLOOKUP(A420,[2]ws2204!$A:$I,8,FALSE),0)</f>
        <v>0</v>
      </c>
      <c r="M420" s="18">
        <f>IFERROR(VLOOKUP(A420,[2]ws2204!$A:$I,9,FALSE),0)</f>
        <v>0</v>
      </c>
      <c r="N420" s="18">
        <f>IFERROR(VLOOKUP(A420,[3]soaBnafar!$A:$G,4,FALSE),0)</f>
        <v>0</v>
      </c>
      <c r="O420" s="18">
        <f>IFERROR(VLOOKUP(A420,[3]soaBnafar!$A:$G,5,FALSE),0)</f>
        <v>0</v>
      </c>
      <c r="P420" s="18">
        <f>IFERROR(VLOOKUP(A420,[3]soaBnafar!$A:$G,6,FALSE),0)</f>
        <v>0</v>
      </c>
      <c r="Q420" s="18">
        <f>IFERROR(VLOOKUP(A420,[3]soaBnafar!$A:$G,7,FALSE),0)</f>
        <v>0</v>
      </c>
      <c r="R420" s="18">
        <f>IFERROR(VLOOKUP(A420,[3]soaBnafar!$A:$H,8,FALSE),0)</f>
        <v>0</v>
      </c>
      <c r="S420" s="18">
        <f>IFERROR(VLOOKUP(A420,[3]soaBnafar!$A:$I,9,FALSE),0)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72569</v>
      </c>
      <c r="E421" s="18">
        <f>IFERROR(VLOOKUP(A421,[1]Monitoramento_Base_somente_Said!$A:$J,8,FALSE),0)</f>
        <v>5063147</v>
      </c>
      <c r="F421" s="18">
        <f>IFERROR(VLOOKUP(A421,[1]Monitoramento_Base_somente_Said!$A:$J,9,FALSE),0)</f>
        <v>43546</v>
      </c>
      <c r="G421" s="18">
        <f>IFERROR(VLOOKUP(A421,[1]Monitoramento_Base_somente_Said!$A:$J,10,FALSE),0)</f>
        <v>3045095</v>
      </c>
      <c r="H421" s="18">
        <f>IFERROR(VLOOKUP(A421,[2]ws2204!$A:$I,4,FALSE),0)</f>
        <v>0</v>
      </c>
      <c r="I421" s="18">
        <f>IFERROR(VLOOKUP(A421,[2]ws2204!$A:$I,5,FALSE),0)</f>
        <v>0</v>
      </c>
      <c r="J421" s="18">
        <f>IFERROR(VLOOKUP(A421,[2]ws2204!$A:$I,6,FALSE),0)</f>
        <v>0</v>
      </c>
      <c r="K421" s="18">
        <f>IFERROR(VLOOKUP(A421,[2]ws2204!$A:$I,7,FALSE),0)</f>
        <v>0</v>
      </c>
      <c r="L421" s="18">
        <f>IFERROR(VLOOKUP(A421,[2]ws2204!$A:$I,8,FALSE),0)</f>
        <v>0</v>
      </c>
      <c r="M421" s="18">
        <f>IFERROR(VLOOKUP(A421,[2]ws2204!$A:$I,9,FALSE),0)</f>
        <v>0</v>
      </c>
      <c r="N421" s="18">
        <f>IFERROR(VLOOKUP(A421,[3]soaBnafar!$A:$G,4,FALSE),0)</f>
        <v>0</v>
      </c>
      <c r="O421" s="18">
        <f>IFERROR(VLOOKUP(A421,[3]soaBnafar!$A:$G,5,FALSE),0)</f>
        <v>0</v>
      </c>
      <c r="P421" s="18">
        <f>IFERROR(VLOOKUP(A421,[3]soaBnafar!$A:$G,6,FALSE),0)</f>
        <v>0</v>
      </c>
      <c r="Q421" s="18">
        <f>IFERROR(VLOOKUP(A421,[3]soaBnafar!$A:$G,7,FALSE),0)</f>
        <v>0</v>
      </c>
      <c r="R421" s="18">
        <f>IFERROR(VLOOKUP(A421,[3]soaBnafar!$A:$H,8,FALSE),0)</f>
        <v>0</v>
      </c>
      <c r="S421" s="18">
        <f>IFERROR(VLOOKUP(A421,[3]soaBnafar!$A:$I,9,FALSE),0)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13943670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9295780</v>
      </c>
      <c r="H422" s="18">
        <f>IFERROR(VLOOKUP(A422,[2]ws2204!$A:$I,4,FALSE),0)</f>
        <v>0</v>
      </c>
      <c r="I422" s="18">
        <f>IFERROR(VLOOKUP(A422,[2]ws2204!$A:$I,5,FALSE),0)</f>
        <v>0</v>
      </c>
      <c r="J422" s="18">
        <f>IFERROR(VLOOKUP(A422,[2]ws2204!$A:$I,6,FALSE),0)</f>
        <v>0</v>
      </c>
      <c r="K422" s="18">
        <f>IFERROR(VLOOKUP(A422,[2]ws2204!$A:$I,7,FALSE),0)</f>
        <v>0</v>
      </c>
      <c r="L422" s="18">
        <f>IFERROR(VLOOKUP(A422,[2]ws2204!$A:$I,8,FALSE),0)</f>
        <v>0</v>
      </c>
      <c r="M422" s="18">
        <f>IFERROR(VLOOKUP(A422,[2]ws2204!$A:$I,9,FALSE),0)</f>
        <v>0</v>
      </c>
      <c r="N422" s="18">
        <f>IFERROR(VLOOKUP(A422,[3]soaBnafar!$A:$G,4,FALSE),0)</f>
        <v>0</v>
      </c>
      <c r="O422" s="18">
        <f>IFERROR(VLOOKUP(A422,[3]soaBnafar!$A:$G,5,FALSE),0)</f>
        <v>0</v>
      </c>
      <c r="P422" s="18">
        <f>IFERROR(VLOOKUP(A422,[3]soaBnafar!$A:$G,6,FALSE),0)</f>
        <v>0</v>
      </c>
      <c r="Q422" s="18">
        <f>IFERROR(VLOOKUP(A422,[3]soaBnafar!$A:$G,7,FALSE),0)</f>
        <v>0</v>
      </c>
      <c r="R422" s="18">
        <f>IFERROR(VLOOKUP(A422,[3]soaBnafar!$A:$H,8,FALSE),0)</f>
        <v>0</v>
      </c>
      <c r="S422" s="18">
        <f>IFERROR(VLOOKUP(A422,[3]soaBnafar!$A:$I,9,FALSE),0)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IFERROR(VLOOKUP(A423,[2]ws2204!$A:$I,4,FALSE),0)</f>
        <v>0</v>
      </c>
      <c r="I423" s="18">
        <f>IFERROR(VLOOKUP(A423,[2]ws2204!$A:$I,5,FALSE),0)</f>
        <v>0</v>
      </c>
      <c r="J423" s="18">
        <f>IFERROR(VLOOKUP(A423,[2]ws2204!$A:$I,6,FALSE),0)</f>
        <v>0</v>
      </c>
      <c r="K423" s="18">
        <f>IFERROR(VLOOKUP(A423,[2]ws2204!$A:$I,7,FALSE),0)</f>
        <v>0</v>
      </c>
      <c r="L423" s="18">
        <f>IFERROR(VLOOKUP(A423,[2]ws2204!$A:$I,8,FALSE),0)</f>
        <v>0</v>
      </c>
      <c r="M423" s="18">
        <f>IFERROR(VLOOKUP(A423,[2]ws2204!$A:$I,9,FALSE),0)</f>
        <v>0</v>
      </c>
      <c r="N423" s="18">
        <f>IFERROR(VLOOKUP(A423,[3]soaBnafar!$A:$G,4,FALSE),0)</f>
        <v>0</v>
      </c>
      <c r="O423" s="18">
        <f>IFERROR(VLOOKUP(A423,[3]soaBnafar!$A:$G,5,FALSE),0)</f>
        <v>0</v>
      </c>
      <c r="P423" s="18">
        <f>IFERROR(VLOOKUP(A423,[3]soaBnafar!$A:$G,6,FALSE),0)</f>
        <v>0</v>
      </c>
      <c r="Q423" s="18">
        <f>IFERROR(VLOOKUP(A423,[3]soaBnafar!$A:$G,7,FALSE),0)</f>
        <v>0</v>
      </c>
      <c r="R423" s="18">
        <f>IFERROR(VLOOKUP(A423,[3]soaBnafar!$A:$H,8,FALSE),0)</f>
        <v>0</v>
      </c>
      <c r="S423" s="18">
        <f>IFERROR(VLOOKUP(A423,[3]soaBnafar!$A:$I,9,FALSE),0)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IFERROR(VLOOKUP(A424,[2]ws2204!$A:$I,4,FALSE),0)</f>
        <v>0</v>
      </c>
      <c r="I424" s="18">
        <f>IFERROR(VLOOKUP(A424,[2]ws2204!$A:$I,5,FALSE),0)</f>
        <v>0</v>
      </c>
      <c r="J424" s="18">
        <f>IFERROR(VLOOKUP(A424,[2]ws2204!$A:$I,6,FALSE),0)</f>
        <v>0</v>
      </c>
      <c r="K424" s="18">
        <f>IFERROR(VLOOKUP(A424,[2]ws2204!$A:$I,7,FALSE),0)</f>
        <v>0</v>
      </c>
      <c r="L424" s="18">
        <f>IFERROR(VLOOKUP(A424,[2]ws2204!$A:$I,8,FALSE),0)</f>
        <v>0</v>
      </c>
      <c r="M424" s="18">
        <f>IFERROR(VLOOKUP(A424,[2]ws2204!$A:$I,9,FALSE),0)</f>
        <v>0</v>
      </c>
      <c r="N424" s="18">
        <f>IFERROR(VLOOKUP(A424,[3]soaBnafar!$A:$G,4,FALSE),0)</f>
        <v>0</v>
      </c>
      <c r="O424" s="18">
        <f>IFERROR(VLOOKUP(A424,[3]soaBnafar!$A:$G,5,FALSE),0)</f>
        <v>0</v>
      </c>
      <c r="P424" s="18">
        <f>IFERROR(VLOOKUP(A424,[3]soaBnafar!$A:$G,6,FALSE),0)</f>
        <v>0</v>
      </c>
      <c r="Q424" s="18">
        <f>IFERROR(VLOOKUP(A424,[3]soaBnafar!$A:$G,7,FALSE),0)</f>
        <v>0</v>
      </c>
      <c r="R424" s="18">
        <f>IFERROR(VLOOKUP(A424,[3]soaBnafar!$A:$H,8,FALSE),0)</f>
        <v>0</v>
      </c>
      <c r="S424" s="18">
        <f>IFERROR(VLOOKUP(A424,[3]soaBnafar!$A:$I,9,FALSE),0)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2729604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1704650</v>
      </c>
      <c r="H425" s="18">
        <f>IFERROR(VLOOKUP(A425,[2]ws2204!$A:$I,4,FALSE),0)</f>
        <v>0</v>
      </c>
      <c r="I425" s="18">
        <f>IFERROR(VLOOKUP(A425,[2]ws2204!$A:$I,5,FALSE),0)</f>
        <v>0</v>
      </c>
      <c r="J425" s="18">
        <f>IFERROR(VLOOKUP(A425,[2]ws2204!$A:$I,6,FALSE),0)</f>
        <v>0</v>
      </c>
      <c r="K425" s="18">
        <f>IFERROR(VLOOKUP(A425,[2]ws2204!$A:$I,7,FALSE),0)</f>
        <v>0</v>
      </c>
      <c r="L425" s="18">
        <f>IFERROR(VLOOKUP(A425,[2]ws2204!$A:$I,8,FALSE),0)</f>
        <v>0</v>
      </c>
      <c r="M425" s="18">
        <f>IFERROR(VLOOKUP(A425,[2]ws2204!$A:$I,9,FALSE),0)</f>
        <v>0</v>
      </c>
      <c r="N425" s="18">
        <f>IFERROR(VLOOKUP(A425,[3]soaBnafar!$A:$G,4,FALSE),0)</f>
        <v>0</v>
      </c>
      <c r="O425" s="18">
        <f>IFERROR(VLOOKUP(A425,[3]soaBnafar!$A:$G,5,FALSE),0)</f>
        <v>0</v>
      </c>
      <c r="P425" s="18">
        <f>IFERROR(VLOOKUP(A425,[3]soaBnafar!$A:$G,6,FALSE),0)</f>
        <v>0</v>
      </c>
      <c r="Q425" s="18">
        <f>IFERROR(VLOOKUP(A425,[3]soaBnafar!$A:$G,7,FALSE),0)</f>
        <v>0</v>
      </c>
      <c r="R425" s="18">
        <f>IFERROR(VLOOKUP(A425,[3]soaBnafar!$A:$H,8,FALSE),0)</f>
        <v>0</v>
      </c>
      <c r="S425" s="18">
        <f>IFERROR(VLOOKUP(A425,[3]soaBnafar!$A:$I,9,FALSE),0)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20662333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13563900</v>
      </c>
      <c r="H426" s="18">
        <f>IFERROR(VLOOKUP(A426,[2]ws2204!$A:$I,4,FALSE),0)</f>
        <v>0</v>
      </c>
      <c r="I426" s="18">
        <f>IFERROR(VLOOKUP(A426,[2]ws2204!$A:$I,5,FALSE),0)</f>
        <v>0</v>
      </c>
      <c r="J426" s="18">
        <f>IFERROR(VLOOKUP(A426,[2]ws2204!$A:$I,6,FALSE),0)</f>
        <v>0</v>
      </c>
      <c r="K426" s="18">
        <f>IFERROR(VLOOKUP(A426,[2]ws2204!$A:$I,7,FALSE),0)</f>
        <v>0</v>
      </c>
      <c r="L426" s="18">
        <f>IFERROR(VLOOKUP(A426,[2]ws2204!$A:$I,8,FALSE),0)</f>
        <v>0</v>
      </c>
      <c r="M426" s="18">
        <f>IFERROR(VLOOKUP(A426,[2]ws2204!$A:$I,9,FALSE),0)</f>
        <v>0</v>
      </c>
      <c r="N426" s="18">
        <f>IFERROR(VLOOKUP(A426,[3]soaBnafar!$A:$G,4,FALSE),0)</f>
        <v>0</v>
      </c>
      <c r="O426" s="18">
        <f>IFERROR(VLOOKUP(A426,[3]soaBnafar!$A:$G,5,FALSE),0)</f>
        <v>0</v>
      </c>
      <c r="P426" s="18">
        <f>IFERROR(VLOOKUP(A426,[3]soaBnafar!$A:$G,6,FALSE),0)</f>
        <v>0</v>
      </c>
      <c r="Q426" s="18">
        <f>IFERROR(VLOOKUP(A426,[3]soaBnafar!$A:$G,7,FALSE),0)</f>
        <v>0</v>
      </c>
      <c r="R426" s="18">
        <f>IFERROR(VLOOKUP(A426,[3]soaBnafar!$A:$H,8,FALSE),0)</f>
        <v>0</v>
      </c>
      <c r="S426" s="18">
        <f>IFERROR(VLOOKUP(A426,[3]soaBnafar!$A:$I,9,FALSE),0)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44148</v>
      </c>
      <c r="E427" s="18">
        <f>IFERROR(VLOOKUP(A427,[1]Monitoramento_Base_somente_Said!$A:$J,8,FALSE),0)</f>
        <v>6161073</v>
      </c>
      <c r="F427" s="18">
        <f>IFERROR(VLOOKUP(A427,[1]Monitoramento_Base_somente_Said!$A:$J,9,FALSE),0)</f>
        <v>3945</v>
      </c>
      <c r="G427" s="18">
        <f>IFERROR(VLOOKUP(A427,[1]Monitoramento_Base_somente_Said!$A:$J,10,FALSE),0)</f>
        <v>3851676</v>
      </c>
      <c r="H427" s="18">
        <f>IFERROR(VLOOKUP(A427,[2]ws2204!$A:$I,4,FALSE),0)</f>
        <v>0</v>
      </c>
      <c r="I427" s="18">
        <f>IFERROR(VLOOKUP(A427,[2]ws2204!$A:$I,5,FALSE),0)</f>
        <v>0</v>
      </c>
      <c r="J427" s="18">
        <f>IFERROR(VLOOKUP(A427,[2]ws2204!$A:$I,6,FALSE),0)</f>
        <v>0</v>
      </c>
      <c r="K427" s="18">
        <f>IFERROR(VLOOKUP(A427,[2]ws2204!$A:$I,7,FALSE),0)</f>
        <v>0</v>
      </c>
      <c r="L427" s="18">
        <f>IFERROR(VLOOKUP(A427,[2]ws2204!$A:$I,8,FALSE),0)</f>
        <v>0</v>
      </c>
      <c r="M427" s="18">
        <f>IFERROR(VLOOKUP(A427,[2]ws2204!$A:$I,9,FALSE),0)</f>
        <v>0</v>
      </c>
      <c r="N427" s="18">
        <f>IFERROR(VLOOKUP(A427,[3]soaBnafar!$A:$G,4,FALSE),0)</f>
        <v>0</v>
      </c>
      <c r="O427" s="18">
        <f>IFERROR(VLOOKUP(A427,[3]soaBnafar!$A:$G,5,FALSE),0)</f>
        <v>0</v>
      </c>
      <c r="P427" s="18">
        <f>IFERROR(VLOOKUP(A427,[3]soaBnafar!$A:$G,6,FALSE),0)</f>
        <v>0</v>
      </c>
      <c r="Q427" s="18">
        <f>IFERROR(VLOOKUP(A427,[3]soaBnafar!$A:$G,7,FALSE),0)</f>
        <v>0</v>
      </c>
      <c r="R427" s="18">
        <f>IFERROR(VLOOKUP(A427,[3]soaBnafar!$A:$H,8,FALSE),0)</f>
        <v>0</v>
      </c>
      <c r="S427" s="18">
        <f>IFERROR(VLOOKUP(A427,[3]soaBnafar!$A:$I,9,FALSE),0)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24844500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16563000</v>
      </c>
      <c r="H428" s="18">
        <f>IFERROR(VLOOKUP(A428,[2]ws2204!$A:$I,4,FALSE),0)</f>
        <v>0</v>
      </c>
      <c r="I428" s="18">
        <f>IFERROR(VLOOKUP(A428,[2]ws2204!$A:$I,5,FALSE),0)</f>
        <v>0</v>
      </c>
      <c r="J428" s="18">
        <f>IFERROR(VLOOKUP(A428,[2]ws2204!$A:$I,6,FALSE),0)</f>
        <v>0</v>
      </c>
      <c r="K428" s="18">
        <f>IFERROR(VLOOKUP(A428,[2]ws2204!$A:$I,7,FALSE),0)</f>
        <v>0</v>
      </c>
      <c r="L428" s="18">
        <f>IFERROR(VLOOKUP(A428,[2]ws2204!$A:$I,8,FALSE),0)</f>
        <v>0</v>
      </c>
      <c r="M428" s="18">
        <f>IFERROR(VLOOKUP(A428,[2]ws2204!$A:$I,9,FALSE),0)</f>
        <v>0</v>
      </c>
      <c r="N428" s="18">
        <f>IFERROR(VLOOKUP(A428,[3]soaBnafar!$A:$G,4,FALSE),0)</f>
        <v>0</v>
      </c>
      <c r="O428" s="18">
        <f>IFERROR(VLOOKUP(A428,[3]soaBnafar!$A:$G,5,FALSE),0)</f>
        <v>0</v>
      </c>
      <c r="P428" s="18">
        <f>IFERROR(VLOOKUP(A428,[3]soaBnafar!$A:$G,6,FALSE),0)</f>
        <v>0</v>
      </c>
      <c r="Q428" s="18">
        <f>IFERROR(VLOOKUP(A428,[3]soaBnafar!$A:$G,7,FALSE),0)</f>
        <v>0</v>
      </c>
      <c r="R428" s="18">
        <f>IFERROR(VLOOKUP(A428,[3]soaBnafar!$A:$H,8,FALSE),0)</f>
        <v>0</v>
      </c>
      <c r="S428" s="18">
        <f>IFERROR(VLOOKUP(A428,[3]soaBnafar!$A:$I,9,FALSE),0)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9712680</v>
      </c>
      <c r="H429" s="18">
        <f>IFERROR(VLOOKUP(A429,[2]ws2204!$A:$I,4,FALSE),0)</f>
        <v>0</v>
      </c>
      <c r="I429" s="18">
        <f>IFERROR(VLOOKUP(A429,[2]ws2204!$A:$I,5,FALSE),0)</f>
        <v>0</v>
      </c>
      <c r="J429" s="18">
        <f>IFERROR(VLOOKUP(A429,[2]ws2204!$A:$I,6,FALSE),0)</f>
        <v>0</v>
      </c>
      <c r="K429" s="18">
        <f>IFERROR(VLOOKUP(A429,[2]ws2204!$A:$I,7,FALSE),0)</f>
        <v>0</v>
      </c>
      <c r="L429" s="18">
        <f>IFERROR(VLOOKUP(A429,[2]ws2204!$A:$I,8,FALSE),0)</f>
        <v>0</v>
      </c>
      <c r="M429" s="18">
        <f>IFERROR(VLOOKUP(A429,[2]ws2204!$A:$I,9,FALSE),0)</f>
        <v>0</v>
      </c>
      <c r="N429" s="18">
        <f>IFERROR(VLOOKUP(A429,[3]soaBnafar!$A:$G,4,FALSE),0)</f>
        <v>0</v>
      </c>
      <c r="O429" s="18">
        <f>IFERROR(VLOOKUP(A429,[3]soaBnafar!$A:$G,5,FALSE),0)</f>
        <v>0</v>
      </c>
      <c r="P429" s="18">
        <f>IFERROR(VLOOKUP(A429,[3]soaBnafar!$A:$G,6,FALSE),0)</f>
        <v>0</v>
      </c>
      <c r="Q429" s="18">
        <f>IFERROR(VLOOKUP(A429,[3]soaBnafar!$A:$G,7,FALSE),0)</f>
        <v>0</v>
      </c>
      <c r="R429" s="18">
        <f>IFERROR(VLOOKUP(A429,[3]soaBnafar!$A:$H,8,FALSE),0)</f>
        <v>0</v>
      </c>
      <c r="S429" s="18">
        <f>IFERROR(VLOOKUP(A429,[3]soaBnafar!$A:$I,9,FALSE),0)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129288</v>
      </c>
      <c r="E430" s="18">
        <f>IFERROR(VLOOKUP(A430,[1]Monitoramento_Base_somente_Said!$A:$J,8,FALSE),0)</f>
        <v>13894408</v>
      </c>
      <c r="F430" s="18">
        <f>IFERROR(VLOOKUP(A430,[1]Monitoramento_Base_somente_Said!$A:$J,9,FALSE),0)</f>
        <v>78695</v>
      </c>
      <c r="G430" s="18">
        <f>IFERROR(VLOOKUP(A430,[1]Monitoramento_Base_somente_Said!$A:$J,10,FALSE),0)</f>
        <v>9721045</v>
      </c>
      <c r="H430" s="18">
        <f>IFERROR(VLOOKUP(A430,[2]ws2204!$A:$I,4,FALSE),0)</f>
        <v>0</v>
      </c>
      <c r="I430" s="18">
        <f>IFERROR(VLOOKUP(A430,[2]ws2204!$A:$I,5,FALSE),0)</f>
        <v>0</v>
      </c>
      <c r="J430" s="18">
        <f>IFERROR(VLOOKUP(A430,[2]ws2204!$A:$I,6,FALSE),0)</f>
        <v>0</v>
      </c>
      <c r="K430" s="18">
        <f>IFERROR(VLOOKUP(A430,[2]ws2204!$A:$I,7,FALSE),0)</f>
        <v>0</v>
      </c>
      <c r="L430" s="18">
        <f>IFERROR(VLOOKUP(A430,[2]ws2204!$A:$I,8,FALSE),0)</f>
        <v>0</v>
      </c>
      <c r="M430" s="18">
        <f>IFERROR(VLOOKUP(A430,[2]ws2204!$A:$I,9,FALSE),0)</f>
        <v>0</v>
      </c>
      <c r="N430" s="18">
        <f>IFERROR(VLOOKUP(A430,[3]soaBnafar!$A:$G,4,FALSE),0)</f>
        <v>0</v>
      </c>
      <c r="O430" s="18">
        <f>IFERROR(VLOOKUP(A430,[3]soaBnafar!$A:$G,5,FALSE),0)</f>
        <v>0</v>
      </c>
      <c r="P430" s="18">
        <f>IFERROR(VLOOKUP(A430,[3]soaBnafar!$A:$G,6,FALSE),0)</f>
        <v>0</v>
      </c>
      <c r="Q430" s="18">
        <f>IFERROR(VLOOKUP(A430,[3]soaBnafar!$A:$G,7,FALSE),0)</f>
        <v>0</v>
      </c>
      <c r="R430" s="18">
        <f>IFERROR(VLOOKUP(A430,[3]soaBnafar!$A:$H,8,FALSE),0)</f>
        <v>0</v>
      </c>
      <c r="S430" s="18">
        <f>IFERROR(VLOOKUP(A430,[3]soaBnafar!$A:$I,9,FALSE),0)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335170</v>
      </c>
      <c r="E431" s="18">
        <f>IFERROR(VLOOKUP(A431,[1]Monitoramento_Base_somente_Said!$A:$J,8,FALSE),0)</f>
        <v>107783071</v>
      </c>
      <c r="F431" s="18">
        <f>IFERROR(VLOOKUP(A431,[1]Monitoramento_Base_somente_Said!$A:$J,9,FALSE),0)</f>
        <v>322821</v>
      </c>
      <c r="G431" s="18">
        <f>IFERROR(VLOOKUP(A431,[1]Monitoramento_Base_somente_Said!$A:$J,10,FALSE),0)</f>
        <v>72096360</v>
      </c>
      <c r="H431" s="18">
        <f>IFERROR(VLOOKUP(A431,[2]ws2204!$A:$I,4,FALSE),0)</f>
        <v>0</v>
      </c>
      <c r="I431" s="18">
        <f>IFERROR(VLOOKUP(A431,[2]ws2204!$A:$I,5,FALSE),0)</f>
        <v>0</v>
      </c>
      <c r="J431" s="18">
        <f>IFERROR(VLOOKUP(A431,[2]ws2204!$A:$I,6,FALSE),0)</f>
        <v>0</v>
      </c>
      <c r="K431" s="18">
        <f>IFERROR(VLOOKUP(A431,[2]ws2204!$A:$I,7,FALSE),0)</f>
        <v>0</v>
      </c>
      <c r="L431" s="18">
        <f>IFERROR(VLOOKUP(A431,[2]ws2204!$A:$I,8,FALSE),0)</f>
        <v>0</v>
      </c>
      <c r="M431" s="18">
        <f>IFERROR(VLOOKUP(A431,[2]ws2204!$A:$I,9,FALSE),0)</f>
        <v>0</v>
      </c>
      <c r="N431" s="18">
        <f>IFERROR(VLOOKUP(A431,[3]soaBnafar!$A:$G,4,FALSE),0)</f>
        <v>0</v>
      </c>
      <c r="O431" s="18">
        <f>IFERROR(VLOOKUP(A431,[3]soaBnafar!$A:$G,5,FALSE),0)</f>
        <v>0</v>
      </c>
      <c r="P431" s="18">
        <f>IFERROR(VLOOKUP(A431,[3]soaBnafar!$A:$G,6,FALSE),0)</f>
        <v>0</v>
      </c>
      <c r="Q431" s="18">
        <f>IFERROR(VLOOKUP(A431,[3]soaBnafar!$A:$G,7,FALSE),0)</f>
        <v>0</v>
      </c>
      <c r="R431" s="18">
        <f>IFERROR(VLOOKUP(A431,[3]soaBnafar!$A:$H,8,FALSE),0)</f>
        <v>0</v>
      </c>
      <c r="S431" s="18">
        <f>IFERROR(VLOOKUP(A431,[3]soaBnafar!$A:$I,9,FALSE),0)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60914</v>
      </c>
      <c r="E432" s="18">
        <f>IFERROR(VLOOKUP(A432,[1]Monitoramento_Base_somente_Said!$A:$J,8,FALSE),0)</f>
        <v>25907672</v>
      </c>
      <c r="F432" s="18">
        <f>IFERROR(VLOOKUP(A432,[1]Monitoramento_Base_somente_Said!$A:$J,9,FALSE),0)</f>
        <v>246138</v>
      </c>
      <c r="G432" s="18">
        <f>IFERROR(VLOOKUP(A432,[1]Monitoramento_Base_somente_Said!$A:$J,10,FALSE),0)</f>
        <v>16689609</v>
      </c>
      <c r="H432" s="18">
        <f>IFERROR(VLOOKUP(A432,[2]ws2204!$A:$I,4,FALSE),0)</f>
        <v>0</v>
      </c>
      <c r="I432" s="18">
        <f>IFERROR(VLOOKUP(A432,[2]ws2204!$A:$I,5,FALSE),0)</f>
        <v>0</v>
      </c>
      <c r="J432" s="18">
        <f>IFERROR(VLOOKUP(A432,[2]ws2204!$A:$I,6,FALSE),0)</f>
        <v>0</v>
      </c>
      <c r="K432" s="18">
        <f>IFERROR(VLOOKUP(A432,[2]ws2204!$A:$I,7,FALSE),0)</f>
        <v>0</v>
      </c>
      <c r="L432" s="18">
        <f>IFERROR(VLOOKUP(A432,[2]ws2204!$A:$I,8,FALSE),0)</f>
        <v>0</v>
      </c>
      <c r="M432" s="18">
        <f>IFERROR(VLOOKUP(A432,[2]ws2204!$A:$I,9,FALSE),0)</f>
        <v>0</v>
      </c>
      <c r="N432" s="18">
        <f>IFERROR(VLOOKUP(A432,[3]soaBnafar!$A:$G,4,FALSE),0)</f>
        <v>0</v>
      </c>
      <c r="O432" s="18">
        <f>IFERROR(VLOOKUP(A432,[3]soaBnafar!$A:$G,5,FALSE),0)</f>
        <v>0</v>
      </c>
      <c r="P432" s="18">
        <f>IFERROR(VLOOKUP(A432,[3]soaBnafar!$A:$G,6,FALSE),0)</f>
        <v>0</v>
      </c>
      <c r="Q432" s="18">
        <f>IFERROR(VLOOKUP(A432,[3]soaBnafar!$A:$G,7,FALSE),0)</f>
        <v>0</v>
      </c>
      <c r="R432" s="18">
        <f>IFERROR(VLOOKUP(A432,[3]soaBnafar!$A:$H,8,FALSE),0)</f>
        <v>0</v>
      </c>
      <c r="S432" s="18">
        <f>IFERROR(VLOOKUP(A432,[3]soaBnafar!$A:$I,9,FALSE),0)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349060</v>
      </c>
      <c r="H433" s="18">
        <f>IFERROR(VLOOKUP(A433,[2]ws2204!$A:$I,4,FALSE),0)</f>
        <v>0</v>
      </c>
      <c r="I433" s="18">
        <f>IFERROR(VLOOKUP(A433,[2]ws2204!$A:$I,5,FALSE),0)</f>
        <v>0</v>
      </c>
      <c r="J433" s="18">
        <f>IFERROR(VLOOKUP(A433,[2]ws2204!$A:$I,6,FALSE),0)</f>
        <v>0</v>
      </c>
      <c r="K433" s="18">
        <f>IFERROR(VLOOKUP(A433,[2]ws2204!$A:$I,7,FALSE),0)</f>
        <v>0</v>
      </c>
      <c r="L433" s="18">
        <f>IFERROR(VLOOKUP(A433,[2]ws2204!$A:$I,8,FALSE),0)</f>
        <v>0</v>
      </c>
      <c r="M433" s="18">
        <f>IFERROR(VLOOKUP(A433,[2]ws2204!$A:$I,9,FALSE),0)</f>
        <v>0</v>
      </c>
      <c r="N433" s="18">
        <f>IFERROR(VLOOKUP(A433,[3]soaBnafar!$A:$G,4,FALSE),0)</f>
        <v>0</v>
      </c>
      <c r="O433" s="18">
        <f>IFERROR(VLOOKUP(A433,[3]soaBnafar!$A:$G,5,FALSE),0)</f>
        <v>0</v>
      </c>
      <c r="P433" s="18">
        <f>IFERROR(VLOOKUP(A433,[3]soaBnafar!$A:$G,6,FALSE),0)</f>
        <v>0</v>
      </c>
      <c r="Q433" s="18">
        <f>IFERROR(VLOOKUP(A433,[3]soaBnafar!$A:$G,7,FALSE),0)</f>
        <v>0</v>
      </c>
      <c r="R433" s="18">
        <f>IFERROR(VLOOKUP(A433,[3]soaBnafar!$A:$H,8,FALSE),0)</f>
        <v>0</v>
      </c>
      <c r="S433" s="18">
        <f>IFERROR(VLOOKUP(A433,[3]soaBnafar!$A:$I,9,FALSE),0)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391</v>
      </c>
      <c r="E434" s="18">
        <f>IFERROR(VLOOKUP(A434,[1]Monitoramento_Base_somente_Said!$A:$J,8,FALSE),0)</f>
        <v>7007391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5203276</v>
      </c>
      <c r="H434" s="18">
        <f>IFERROR(VLOOKUP(A434,[2]ws2204!$A:$I,4,FALSE),0)</f>
        <v>0</v>
      </c>
      <c r="I434" s="18">
        <f>IFERROR(VLOOKUP(A434,[2]ws2204!$A:$I,5,FALSE),0)</f>
        <v>0</v>
      </c>
      <c r="J434" s="18">
        <f>IFERROR(VLOOKUP(A434,[2]ws2204!$A:$I,6,FALSE),0)</f>
        <v>0</v>
      </c>
      <c r="K434" s="18">
        <f>IFERROR(VLOOKUP(A434,[2]ws2204!$A:$I,7,FALSE),0)</f>
        <v>0</v>
      </c>
      <c r="L434" s="18">
        <f>IFERROR(VLOOKUP(A434,[2]ws2204!$A:$I,8,FALSE),0)</f>
        <v>0</v>
      </c>
      <c r="M434" s="18">
        <f>IFERROR(VLOOKUP(A434,[2]ws2204!$A:$I,9,FALSE),0)</f>
        <v>0</v>
      </c>
      <c r="N434" s="18">
        <f>IFERROR(VLOOKUP(A434,[3]soaBnafar!$A:$G,4,FALSE),0)</f>
        <v>0</v>
      </c>
      <c r="O434" s="18">
        <f>IFERROR(VLOOKUP(A434,[3]soaBnafar!$A:$G,5,FALSE),0)</f>
        <v>0</v>
      </c>
      <c r="P434" s="18">
        <f>IFERROR(VLOOKUP(A434,[3]soaBnafar!$A:$G,6,FALSE),0)</f>
        <v>0</v>
      </c>
      <c r="Q434" s="18">
        <f>IFERROR(VLOOKUP(A434,[3]soaBnafar!$A:$G,7,FALSE),0)</f>
        <v>0</v>
      </c>
      <c r="R434" s="18">
        <f>IFERROR(VLOOKUP(A434,[3]soaBnafar!$A:$H,8,FALSE),0)</f>
        <v>0</v>
      </c>
      <c r="S434" s="18">
        <f>IFERROR(VLOOKUP(A434,[3]soaBnafar!$A:$I,9,FALSE),0)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4736040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3157360</v>
      </c>
      <c r="H435" s="18">
        <f>IFERROR(VLOOKUP(A435,[2]ws2204!$A:$I,4,FALSE),0)</f>
        <v>0</v>
      </c>
      <c r="I435" s="18">
        <f>IFERROR(VLOOKUP(A435,[2]ws2204!$A:$I,5,FALSE),0)</f>
        <v>0</v>
      </c>
      <c r="J435" s="18">
        <f>IFERROR(VLOOKUP(A435,[2]ws2204!$A:$I,6,FALSE),0)</f>
        <v>0</v>
      </c>
      <c r="K435" s="18">
        <f>IFERROR(VLOOKUP(A435,[2]ws2204!$A:$I,7,FALSE),0)</f>
        <v>0</v>
      </c>
      <c r="L435" s="18">
        <f>IFERROR(VLOOKUP(A435,[2]ws2204!$A:$I,8,FALSE),0)</f>
        <v>0</v>
      </c>
      <c r="M435" s="18">
        <f>IFERROR(VLOOKUP(A435,[2]ws2204!$A:$I,9,FALSE),0)</f>
        <v>0</v>
      </c>
      <c r="N435" s="18">
        <f>IFERROR(VLOOKUP(A435,[3]soaBnafar!$A:$G,4,FALSE),0)</f>
        <v>0</v>
      </c>
      <c r="O435" s="18">
        <f>IFERROR(VLOOKUP(A435,[3]soaBnafar!$A:$G,5,FALSE),0)</f>
        <v>0</v>
      </c>
      <c r="P435" s="18">
        <f>IFERROR(VLOOKUP(A435,[3]soaBnafar!$A:$G,6,FALSE),0)</f>
        <v>0</v>
      </c>
      <c r="Q435" s="18">
        <f>IFERROR(VLOOKUP(A435,[3]soaBnafar!$A:$G,7,FALSE),0)</f>
        <v>0</v>
      </c>
      <c r="R435" s="18">
        <f>IFERROR(VLOOKUP(A435,[3]soaBnafar!$A:$H,8,FALSE),0)</f>
        <v>0</v>
      </c>
      <c r="S435" s="18">
        <f>IFERROR(VLOOKUP(A435,[3]soaBnafar!$A:$I,9,FALSE),0)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8154161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5140314</v>
      </c>
      <c r="H436" s="18">
        <f>IFERROR(VLOOKUP(A436,[2]ws2204!$A:$I,4,FALSE),0)</f>
        <v>0</v>
      </c>
      <c r="I436" s="18">
        <f>IFERROR(VLOOKUP(A436,[2]ws2204!$A:$I,5,FALSE),0)</f>
        <v>0</v>
      </c>
      <c r="J436" s="18">
        <f>IFERROR(VLOOKUP(A436,[2]ws2204!$A:$I,6,FALSE),0)</f>
        <v>0</v>
      </c>
      <c r="K436" s="18">
        <f>IFERROR(VLOOKUP(A436,[2]ws2204!$A:$I,7,FALSE),0)</f>
        <v>0</v>
      </c>
      <c r="L436" s="18">
        <f>IFERROR(VLOOKUP(A436,[2]ws2204!$A:$I,8,FALSE),0)</f>
        <v>0</v>
      </c>
      <c r="M436" s="18">
        <f>IFERROR(VLOOKUP(A436,[2]ws2204!$A:$I,9,FALSE),0)</f>
        <v>0</v>
      </c>
      <c r="N436" s="18">
        <f>IFERROR(VLOOKUP(A436,[3]soaBnafar!$A:$G,4,FALSE),0)</f>
        <v>0</v>
      </c>
      <c r="O436" s="18">
        <f>IFERROR(VLOOKUP(A436,[3]soaBnafar!$A:$G,5,FALSE),0)</f>
        <v>0</v>
      </c>
      <c r="P436" s="18">
        <f>IFERROR(VLOOKUP(A436,[3]soaBnafar!$A:$G,6,FALSE),0)</f>
        <v>0</v>
      </c>
      <c r="Q436" s="18">
        <f>IFERROR(VLOOKUP(A436,[3]soaBnafar!$A:$G,7,FALSE),0)</f>
        <v>0</v>
      </c>
      <c r="R436" s="18">
        <f>IFERROR(VLOOKUP(A436,[3]soaBnafar!$A:$H,8,FALSE),0)</f>
        <v>0</v>
      </c>
      <c r="S436" s="18">
        <f>IFERROR(VLOOKUP(A436,[3]soaBnafar!$A:$I,9,FALSE),0)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1059380</v>
      </c>
      <c r="H437" s="18">
        <f>IFERROR(VLOOKUP(A437,[2]ws2204!$A:$I,4,FALSE),0)</f>
        <v>0</v>
      </c>
      <c r="I437" s="18">
        <f>IFERROR(VLOOKUP(A437,[2]ws2204!$A:$I,5,FALSE),0)</f>
        <v>0</v>
      </c>
      <c r="J437" s="18">
        <f>IFERROR(VLOOKUP(A437,[2]ws2204!$A:$I,6,FALSE),0)</f>
        <v>0</v>
      </c>
      <c r="K437" s="18">
        <f>IFERROR(VLOOKUP(A437,[2]ws2204!$A:$I,7,FALSE),0)</f>
        <v>0</v>
      </c>
      <c r="L437" s="18">
        <f>IFERROR(VLOOKUP(A437,[2]ws2204!$A:$I,8,FALSE),0)</f>
        <v>0</v>
      </c>
      <c r="M437" s="18">
        <f>IFERROR(VLOOKUP(A437,[2]ws2204!$A:$I,9,FALSE),0)</f>
        <v>0</v>
      </c>
      <c r="N437" s="18">
        <f>IFERROR(VLOOKUP(A437,[3]soaBnafar!$A:$G,4,FALSE),0)</f>
        <v>0</v>
      </c>
      <c r="O437" s="18">
        <f>IFERROR(VLOOKUP(A437,[3]soaBnafar!$A:$G,5,FALSE),0)</f>
        <v>0</v>
      </c>
      <c r="P437" s="18">
        <f>IFERROR(VLOOKUP(A437,[3]soaBnafar!$A:$G,6,FALSE),0)</f>
        <v>0</v>
      </c>
      <c r="Q437" s="18">
        <f>IFERROR(VLOOKUP(A437,[3]soaBnafar!$A:$G,7,FALSE),0)</f>
        <v>0</v>
      </c>
      <c r="R437" s="18">
        <f>IFERROR(VLOOKUP(A437,[3]soaBnafar!$A:$H,8,FALSE),0)</f>
        <v>0</v>
      </c>
      <c r="S437" s="18">
        <f>IFERROR(VLOOKUP(A437,[3]soaBnafar!$A:$I,9,FALSE),0)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66240626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43971489</v>
      </c>
      <c r="H438" s="18">
        <f>IFERROR(VLOOKUP(A438,[2]ws2204!$A:$I,4,FALSE),0)</f>
        <v>0</v>
      </c>
      <c r="I438" s="18">
        <f>IFERROR(VLOOKUP(A438,[2]ws2204!$A:$I,5,FALSE),0)</f>
        <v>0</v>
      </c>
      <c r="J438" s="18">
        <f>IFERROR(VLOOKUP(A438,[2]ws2204!$A:$I,6,FALSE),0)</f>
        <v>0</v>
      </c>
      <c r="K438" s="18">
        <f>IFERROR(VLOOKUP(A438,[2]ws2204!$A:$I,7,FALSE),0)</f>
        <v>0</v>
      </c>
      <c r="L438" s="18">
        <f>IFERROR(VLOOKUP(A438,[2]ws2204!$A:$I,8,FALSE),0)</f>
        <v>0</v>
      </c>
      <c r="M438" s="18">
        <f>IFERROR(VLOOKUP(A438,[2]ws2204!$A:$I,9,FALSE),0)</f>
        <v>0</v>
      </c>
      <c r="N438" s="18">
        <f>IFERROR(VLOOKUP(A438,[3]soaBnafar!$A:$G,4,FALSE),0)</f>
        <v>0</v>
      </c>
      <c r="O438" s="18">
        <f>IFERROR(VLOOKUP(A438,[3]soaBnafar!$A:$G,5,FALSE),0)</f>
        <v>0</v>
      </c>
      <c r="P438" s="18">
        <f>IFERROR(VLOOKUP(A438,[3]soaBnafar!$A:$G,6,FALSE),0)</f>
        <v>0</v>
      </c>
      <c r="Q438" s="18">
        <f>IFERROR(VLOOKUP(A438,[3]soaBnafar!$A:$G,7,FALSE),0)</f>
        <v>0</v>
      </c>
      <c r="R438" s="18">
        <f>IFERROR(VLOOKUP(A438,[3]soaBnafar!$A:$H,8,FALSE),0)</f>
        <v>0</v>
      </c>
      <c r="S438" s="18">
        <f>IFERROR(VLOOKUP(A438,[3]soaBnafar!$A:$I,9,FALSE),0)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1536660</v>
      </c>
      <c r="H439" s="18">
        <f>IFERROR(VLOOKUP(A439,[2]ws2204!$A:$I,4,FALSE),0)</f>
        <v>0</v>
      </c>
      <c r="I439" s="18">
        <f>IFERROR(VLOOKUP(A439,[2]ws2204!$A:$I,5,FALSE),0)</f>
        <v>0</v>
      </c>
      <c r="J439" s="18">
        <f>IFERROR(VLOOKUP(A439,[2]ws2204!$A:$I,6,FALSE),0)</f>
        <v>0</v>
      </c>
      <c r="K439" s="18">
        <f>IFERROR(VLOOKUP(A439,[2]ws2204!$A:$I,7,FALSE),0)</f>
        <v>0</v>
      </c>
      <c r="L439" s="18">
        <f>IFERROR(VLOOKUP(A439,[2]ws2204!$A:$I,8,FALSE),0)</f>
        <v>0</v>
      </c>
      <c r="M439" s="18">
        <f>IFERROR(VLOOKUP(A439,[2]ws2204!$A:$I,9,FALSE),0)</f>
        <v>0</v>
      </c>
      <c r="N439" s="18">
        <f>IFERROR(VLOOKUP(A439,[3]soaBnafar!$A:$G,4,FALSE),0)</f>
        <v>0</v>
      </c>
      <c r="O439" s="18">
        <f>IFERROR(VLOOKUP(A439,[3]soaBnafar!$A:$G,5,FALSE),0)</f>
        <v>0</v>
      </c>
      <c r="P439" s="18">
        <f>IFERROR(VLOOKUP(A439,[3]soaBnafar!$A:$G,6,FALSE),0)</f>
        <v>0</v>
      </c>
      <c r="Q439" s="18">
        <f>IFERROR(VLOOKUP(A439,[3]soaBnafar!$A:$G,7,FALSE),0)</f>
        <v>0</v>
      </c>
      <c r="R439" s="18">
        <f>IFERROR(VLOOKUP(A439,[3]soaBnafar!$A:$H,8,FALSE),0)</f>
        <v>0</v>
      </c>
      <c r="S439" s="18">
        <f>IFERROR(VLOOKUP(A439,[3]soaBnafar!$A:$I,9,FALSE),0)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23045612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16614949</v>
      </c>
      <c r="H440" s="18">
        <f>IFERROR(VLOOKUP(A440,[2]ws2204!$A:$I,4,FALSE),0)</f>
        <v>0</v>
      </c>
      <c r="I440" s="18">
        <f>IFERROR(VLOOKUP(A440,[2]ws2204!$A:$I,5,FALSE),0)</f>
        <v>0</v>
      </c>
      <c r="J440" s="18">
        <f>IFERROR(VLOOKUP(A440,[2]ws2204!$A:$I,6,FALSE),0)</f>
        <v>0</v>
      </c>
      <c r="K440" s="18">
        <f>IFERROR(VLOOKUP(A440,[2]ws2204!$A:$I,7,FALSE),0)</f>
        <v>0</v>
      </c>
      <c r="L440" s="18">
        <f>IFERROR(VLOOKUP(A440,[2]ws2204!$A:$I,8,FALSE),0)</f>
        <v>0</v>
      </c>
      <c r="M440" s="18">
        <f>IFERROR(VLOOKUP(A440,[2]ws2204!$A:$I,9,FALSE),0)</f>
        <v>0</v>
      </c>
      <c r="N440" s="18">
        <f>IFERROR(VLOOKUP(A440,[3]soaBnafar!$A:$G,4,FALSE),0)</f>
        <v>0</v>
      </c>
      <c r="O440" s="18">
        <f>IFERROR(VLOOKUP(A440,[3]soaBnafar!$A:$G,5,FALSE),0)</f>
        <v>0</v>
      </c>
      <c r="P440" s="18">
        <f>IFERROR(VLOOKUP(A440,[3]soaBnafar!$A:$G,6,FALSE),0)</f>
        <v>0</v>
      </c>
      <c r="Q440" s="18">
        <f>IFERROR(VLOOKUP(A440,[3]soaBnafar!$A:$G,7,FALSE),0)</f>
        <v>0</v>
      </c>
      <c r="R440" s="18">
        <f>IFERROR(VLOOKUP(A440,[3]soaBnafar!$A:$H,8,FALSE),0)</f>
        <v>0</v>
      </c>
      <c r="S440" s="18">
        <f>IFERROR(VLOOKUP(A440,[3]soaBnafar!$A:$I,9,FALSE),0)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31061180</v>
      </c>
      <c r="H441" s="18">
        <f>IFERROR(VLOOKUP(A441,[2]ws2204!$A:$I,4,FALSE),0)</f>
        <v>0</v>
      </c>
      <c r="I441" s="18">
        <f>IFERROR(VLOOKUP(A441,[2]ws2204!$A:$I,5,FALSE),0)</f>
        <v>0</v>
      </c>
      <c r="J441" s="18">
        <f>IFERROR(VLOOKUP(A441,[2]ws2204!$A:$I,6,FALSE),0)</f>
        <v>0</v>
      </c>
      <c r="K441" s="18">
        <f>IFERROR(VLOOKUP(A441,[2]ws2204!$A:$I,7,FALSE),0)</f>
        <v>0</v>
      </c>
      <c r="L441" s="18">
        <f>IFERROR(VLOOKUP(A441,[2]ws2204!$A:$I,8,FALSE),0)</f>
        <v>0</v>
      </c>
      <c r="M441" s="18">
        <f>IFERROR(VLOOKUP(A441,[2]ws2204!$A:$I,9,FALSE),0)</f>
        <v>0</v>
      </c>
      <c r="N441" s="18">
        <f>IFERROR(VLOOKUP(A441,[3]soaBnafar!$A:$G,4,FALSE),0)</f>
        <v>0</v>
      </c>
      <c r="O441" s="18">
        <f>IFERROR(VLOOKUP(A441,[3]soaBnafar!$A:$G,5,FALSE),0)</f>
        <v>0</v>
      </c>
      <c r="P441" s="18">
        <f>IFERROR(VLOOKUP(A441,[3]soaBnafar!$A:$G,6,FALSE),0)</f>
        <v>0</v>
      </c>
      <c r="Q441" s="18">
        <f>IFERROR(VLOOKUP(A441,[3]soaBnafar!$A:$G,7,FALSE),0)</f>
        <v>0</v>
      </c>
      <c r="R441" s="18">
        <f>IFERROR(VLOOKUP(A441,[3]soaBnafar!$A:$H,8,FALSE),0)</f>
        <v>0</v>
      </c>
      <c r="S441" s="18">
        <f>IFERROR(VLOOKUP(A441,[3]soaBnafar!$A:$I,9,FALSE),0)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IFERROR(VLOOKUP(A442,[2]ws2204!$A:$I,4,FALSE),0)</f>
        <v>0</v>
      </c>
      <c r="I442" s="18">
        <f>IFERROR(VLOOKUP(A442,[2]ws2204!$A:$I,5,FALSE),0)</f>
        <v>0</v>
      </c>
      <c r="J442" s="18">
        <f>IFERROR(VLOOKUP(A442,[2]ws2204!$A:$I,6,FALSE),0)</f>
        <v>0</v>
      </c>
      <c r="K442" s="18">
        <f>IFERROR(VLOOKUP(A442,[2]ws2204!$A:$I,7,FALSE),0)</f>
        <v>0</v>
      </c>
      <c r="L442" s="18">
        <f>IFERROR(VLOOKUP(A442,[2]ws2204!$A:$I,8,FALSE),0)</f>
        <v>0</v>
      </c>
      <c r="M442" s="18">
        <f>IFERROR(VLOOKUP(A442,[2]ws2204!$A:$I,9,FALSE),0)</f>
        <v>0</v>
      </c>
      <c r="N442" s="18">
        <f>IFERROR(VLOOKUP(A442,[3]soaBnafar!$A:$G,4,FALSE),0)</f>
        <v>0</v>
      </c>
      <c r="O442" s="18">
        <f>IFERROR(VLOOKUP(A442,[3]soaBnafar!$A:$G,5,FALSE),0)</f>
        <v>0</v>
      </c>
      <c r="P442" s="18">
        <f>IFERROR(VLOOKUP(A442,[3]soaBnafar!$A:$G,6,FALSE),0)</f>
        <v>0</v>
      </c>
      <c r="Q442" s="18">
        <f>IFERROR(VLOOKUP(A442,[3]soaBnafar!$A:$G,7,FALSE),0)</f>
        <v>0</v>
      </c>
      <c r="R442" s="18">
        <f>IFERROR(VLOOKUP(A442,[3]soaBnafar!$A:$H,8,FALSE),0)</f>
        <v>0</v>
      </c>
      <c r="S442" s="18">
        <f>IFERROR(VLOOKUP(A442,[3]soaBnafar!$A:$I,9,FALSE),0)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203360</v>
      </c>
      <c r="E443" s="18">
        <f>IFERROR(VLOOKUP(A443,[1]Monitoramento_Base_somente_Said!$A:$J,8,FALSE),0)</f>
        <v>15520702</v>
      </c>
      <c r="F443" s="18">
        <f>IFERROR(VLOOKUP(A443,[1]Monitoramento_Base_somente_Said!$A:$J,9,FALSE),0)</f>
        <v>119400</v>
      </c>
      <c r="G443" s="18">
        <f>IFERROR(VLOOKUP(A443,[1]Monitoramento_Base_somente_Said!$A:$J,10,FALSE),0)</f>
        <v>9317013</v>
      </c>
      <c r="H443" s="18">
        <f>IFERROR(VLOOKUP(A443,[2]ws2204!$A:$I,4,FALSE),0)</f>
        <v>0</v>
      </c>
      <c r="I443" s="18">
        <f>IFERROR(VLOOKUP(A443,[2]ws2204!$A:$I,5,FALSE),0)</f>
        <v>0</v>
      </c>
      <c r="J443" s="18">
        <f>IFERROR(VLOOKUP(A443,[2]ws2204!$A:$I,6,FALSE),0)</f>
        <v>0</v>
      </c>
      <c r="K443" s="18">
        <f>IFERROR(VLOOKUP(A443,[2]ws2204!$A:$I,7,FALSE),0)</f>
        <v>0</v>
      </c>
      <c r="L443" s="18">
        <f>IFERROR(VLOOKUP(A443,[2]ws2204!$A:$I,8,FALSE),0)</f>
        <v>0</v>
      </c>
      <c r="M443" s="18">
        <f>IFERROR(VLOOKUP(A443,[2]ws2204!$A:$I,9,FALSE),0)</f>
        <v>0</v>
      </c>
      <c r="N443" s="18">
        <f>IFERROR(VLOOKUP(A443,[3]soaBnafar!$A:$G,4,FALSE),0)</f>
        <v>0</v>
      </c>
      <c r="O443" s="18">
        <f>IFERROR(VLOOKUP(A443,[3]soaBnafar!$A:$G,5,FALSE),0)</f>
        <v>0</v>
      </c>
      <c r="P443" s="18">
        <f>IFERROR(VLOOKUP(A443,[3]soaBnafar!$A:$G,6,FALSE),0)</f>
        <v>0</v>
      </c>
      <c r="Q443" s="18">
        <f>IFERROR(VLOOKUP(A443,[3]soaBnafar!$A:$G,7,FALSE),0)</f>
        <v>0</v>
      </c>
      <c r="R443" s="18">
        <f>IFERROR(VLOOKUP(A443,[3]soaBnafar!$A:$H,8,FALSE),0)</f>
        <v>0</v>
      </c>
      <c r="S443" s="18">
        <f>IFERROR(VLOOKUP(A443,[3]soaBnafar!$A:$I,9,FALSE),0)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33455600</v>
      </c>
      <c r="H444" s="18">
        <f>IFERROR(VLOOKUP(A444,[2]ws2204!$A:$I,4,FALSE),0)</f>
        <v>0</v>
      </c>
      <c r="I444" s="18">
        <f>IFERROR(VLOOKUP(A444,[2]ws2204!$A:$I,5,FALSE),0)</f>
        <v>0</v>
      </c>
      <c r="J444" s="18">
        <f>IFERROR(VLOOKUP(A444,[2]ws2204!$A:$I,6,FALSE),0)</f>
        <v>0</v>
      </c>
      <c r="K444" s="18">
        <f>IFERROR(VLOOKUP(A444,[2]ws2204!$A:$I,7,FALSE),0)</f>
        <v>0</v>
      </c>
      <c r="L444" s="18">
        <f>IFERROR(VLOOKUP(A444,[2]ws2204!$A:$I,8,FALSE),0)</f>
        <v>0</v>
      </c>
      <c r="M444" s="18">
        <f>IFERROR(VLOOKUP(A444,[2]ws2204!$A:$I,9,FALSE),0)</f>
        <v>0</v>
      </c>
      <c r="N444" s="18">
        <f>IFERROR(VLOOKUP(A444,[3]soaBnafar!$A:$G,4,FALSE),0)</f>
        <v>0</v>
      </c>
      <c r="O444" s="18">
        <f>IFERROR(VLOOKUP(A444,[3]soaBnafar!$A:$G,5,FALSE),0)</f>
        <v>0</v>
      </c>
      <c r="P444" s="18">
        <f>IFERROR(VLOOKUP(A444,[3]soaBnafar!$A:$G,6,FALSE),0)</f>
        <v>0</v>
      </c>
      <c r="Q444" s="18">
        <f>IFERROR(VLOOKUP(A444,[3]soaBnafar!$A:$G,7,FALSE),0)</f>
        <v>0</v>
      </c>
      <c r="R444" s="18">
        <f>IFERROR(VLOOKUP(A444,[3]soaBnafar!$A:$H,8,FALSE),0)</f>
        <v>0</v>
      </c>
      <c r="S444" s="18">
        <f>IFERROR(VLOOKUP(A444,[3]soaBnafar!$A:$I,9,FALSE),0)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3633660</v>
      </c>
      <c r="H445" s="18">
        <f>IFERROR(VLOOKUP(A445,[2]ws2204!$A:$I,4,FALSE),0)</f>
        <v>0</v>
      </c>
      <c r="I445" s="18">
        <f>IFERROR(VLOOKUP(A445,[2]ws2204!$A:$I,5,FALSE),0)</f>
        <v>0</v>
      </c>
      <c r="J445" s="18">
        <f>IFERROR(VLOOKUP(A445,[2]ws2204!$A:$I,6,FALSE),0)</f>
        <v>0</v>
      </c>
      <c r="K445" s="18">
        <f>IFERROR(VLOOKUP(A445,[2]ws2204!$A:$I,7,FALSE),0)</f>
        <v>0</v>
      </c>
      <c r="L445" s="18">
        <f>IFERROR(VLOOKUP(A445,[2]ws2204!$A:$I,8,FALSE),0)</f>
        <v>0</v>
      </c>
      <c r="M445" s="18">
        <f>IFERROR(VLOOKUP(A445,[2]ws2204!$A:$I,9,FALSE),0)</f>
        <v>0</v>
      </c>
      <c r="N445" s="18">
        <f>IFERROR(VLOOKUP(A445,[3]soaBnafar!$A:$G,4,FALSE),0)</f>
        <v>0</v>
      </c>
      <c r="O445" s="18">
        <f>IFERROR(VLOOKUP(A445,[3]soaBnafar!$A:$G,5,FALSE),0)</f>
        <v>0</v>
      </c>
      <c r="P445" s="18">
        <f>IFERROR(VLOOKUP(A445,[3]soaBnafar!$A:$G,6,FALSE),0)</f>
        <v>0</v>
      </c>
      <c r="Q445" s="18">
        <f>IFERROR(VLOOKUP(A445,[3]soaBnafar!$A:$G,7,FALSE),0)</f>
        <v>0</v>
      </c>
      <c r="R445" s="18">
        <f>IFERROR(VLOOKUP(A445,[3]soaBnafar!$A:$H,8,FALSE),0)</f>
        <v>0</v>
      </c>
      <c r="S445" s="18">
        <f>IFERROR(VLOOKUP(A445,[3]soaBnafar!$A:$I,9,FALSE),0)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33787959</v>
      </c>
      <c r="F446" s="18">
        <f>IFERROR(VLOOKUP(A446,[1]Monitoramento_Base_somente_Said!$A:$J,9,FALSE),0)</f>
        <v>21110</v>
      </c>
      <c r="G446" s="18">
        <f>IFERROR(VLOOKUP(A446,[1]Monitoramento_Base_somente_Said!$A:$J,10,FALSE),0)</f>
        <v>22203038</v>
      </c>
      <c r="H446" s="18">
        <f>IFERROR(VLOOKUP(A446,[2]ws2204!$A:$I,4,FALSE),0)</f>
        <v>0</v>
      </c>
      <c r="I446" s="18">
        <f>IFERROR(VLOOKUP(A446,[2]ws2204!$A:$I,5,FALSE),0)</f>
        <v>0</v>
      </c>
      <c r="J446" s="18">
        <f>IFERROR(VLOOKUP(A446,[2]ws2204!$A:$I,6,FALSE),0)</f>
        <v>0</v>
      </c>
      <c r="K446" s="18">
        <f>IFERROR(VLOOKUP(A446,[2]ws2204!$A:$I,7,FALSE),0)</f>
        <v>0</v>
      </c>
      <c r="L446" s="18">
        <f>IFERROR(VLOOKUP(A446,[2]ws2204!$A:$I,8,FALSE),0)</f>
        <v>0</v>
      </c>
      <c r="M446" s="18">
        <f>IFERROR(VLOOKUP(A446,[2]ws2204!$A:$I,9,FALSE),0)</f>
        <v>0</v>
      </c>
      <c r="N446" s="18">
        <f>IFERROR(VLOOKUP(A446,[3]soaBnafar!$A:$G,4,FALSE),0)</f>
        <v>0</v>
      </c>
      <c r="O446" s="18">
        <f>IFERROR(VLOOKUP(A446,[3]soaBnafar!$A:$G,5,FALSE),0)</f>
        <v>0</v>
      </c>
      <c r="P446" s="18">
        <f>IFERROR(VLOOKUP(A446,[3]soaBnafar!$A:$G,6,FALSE),0)</f>
        <v>0</v>
      </c>
      <c r="Q446" s="18">
        <f>IFERROR(VLOOKUP(A446,[3]soaBnafar!$A:$G,7,FALSE),0)</f>
        <v>0</v>
      </c>
      <c r="R446" s="18">
        <f>IFERROR(VLOOKUP(A446,[3]soaBnafar!$A:$H,8,FALSE),0)</f>
        <v>0</v>
      </c>
      <c r="S446" s="18">
        <f>IFERROR(VLOOKUP(A446,[3]soaBnafar!$A:$I,9,FALSE),0)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33601686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24654239</v>
      </c>
      <c r="H447" s="18">
        <f>IFERROR(VLOOKUP(A447,[2]ws2204!$A:$I,4,FALSE),0)</f>
        <v>0</v>
      </c>
      <c r="I447" s="18">
        <f>IFERROR(VLOOKUP(A447,[2]ws2204!$A:$I,5,FALSE),0)</f>
        <v>0</v>
      </c>
      <c r="J447" s="18">
        <f>IFERROR(VLOOKUP(A447,[2]ws2204!$A:$I,6,FALSE),0)</f>
        <v>0</v>
      </c>
      <c r="K447" s="18">
        <f>IFERROR(VLOOKUP(A447,[2]ws2204!$A:$I,7,FALSE),0)</f>
        <v>0</v>
      </c>
      <c r="L447" s="18">
        <f>IFERROR(VLOOKUP(A447,[2]ws2204!$A:$I,8,FALSE),0)</f>
        <v>0</v>
      </c>
      <c r="M447" s="18">
        <f>IFERROR(VLOOKUP(A447,[2]ws2204!$A:$I,9,FALSE),0)</f>
        <v>0</v>
      </c>
      <c r="N447" s="18">
        <f>IFERROR(VLOOKUP(A447,[3]soaBnafar!$A:$G,4,FALSE),0)</f>
        <v>0</v>
      </c>
      <c r="O447" s="18">
        <f>IFERROR(VLOOKUP(A447,[3]soaBnafar!$A:$G,5,FALSE),0)</f>
        <v>0</v>
      </c>
      <c r="P447" s="18">
        <f>IFERROR(VLOOKUP(A447,[3]soaBnafar!$A:$G,6,FALSE),0)</f>
        <v>0</v>
      </c>
      <c r="Q447" s="18">
        <f>IFERROR(VLOOKUP(A447,[3]soaBnafar!$A:$G,7,FALSE),0)</f>
        <v>0</v>
      </c>
      <c r="R447" s="18">
        <f>IFERROR(VLOOKUP(A447,[3]soaBnafar!$A:$H,8,FALSE),0)</f>
        <v>0</v>
      </c>
      <c r="S447" s="18">
        <f>IFERROR(VLOOKUP(A447,[3]soaBnafar!$A:$I,9,FALSE),0)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IFERROR(VLOOKUP(A448,[2]ws2204!$A:$I,4,FALSE),0)</f>
        <v>0</v>
      </c>
      <c r="I448" s="18">
        <f>IFERROR(VLOOKUP(A448,[2]ws2204!$A:$I,5,FALSE),0)</f>
        <v>0</v>
      </c>
      <c r="J448" s="18">
        <f>IFERROR(VLOOKUP(A448,[2]ws2204!$A:$I,6,FALSE),0)</f>
        <v>0</v>
      </c>
      <c r="K448" s="18">
        <f>IFERROR(VLOOKUP(A448,[2]ws2204!$A:$I,7,FALSE),0)</f>
        <v>0</v>
      </c>
      <c r="L448" s="18">
        <f>IFERROR(VLOOKUP(A448,[2]ws2204!$A:$I,8,FALSE),0)</f>
        <v>0</v>
      </c>
      <c r="M448" s="18">
        <f>IFERROR(VLOOKUP(A448,[2]ws2204!$A:$I,9,FALSE),0)</f>
        <v>0</v>
      </c>
      <c r="N448" s="18">
        <f>IFERROR(VLOOKUP(A448,[3]soaBnafar!$A:$G,4,FALSE),0)</f>
        <v>0</v>
      </c>
      <c r="O448" s="18">
        <f>IFERROR(VLOOKUP(A448,[3]soaBnafar!$A:$G,5,FALSE),0)</f>
        <v>0</v>
      </c>
      <c r="P448" s="18">
        <f>IFERROR(VLOOKUP(A448,[3]soaBnafar!$A:$G,6,FALSE),0)</f>
        <v>0</v>
      </c>
      <c r="Q448" s="18">
        <f>IFERROR(VLOOKUP(A448,[3]soaBnafar!$A:$G,7,FALSE),0)</f>
        <v>0</v>
      </c>
      <c r="R448" s="18">
        <f>IFERROR(VLOOKUP(A448,[3]soaBnafar!$A:$H,8,FALSE),0)</f>
        <v>0</v>
      </c>
      <c r="S448" s="18">
        <f>IFERROR(VLOOKUP(A448,[3]soaBnafar!$A:$I,9,FALSE),0)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14632902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9927407</v>
      </c>
      <c r="H449" s="18">
        <f>IFERROR(VLOOKUP(A449,[2]ws2204!$A:$I,4,FALSE),0)</f>
        <v>0</v>
      </c>
      <c r="I449" s="18">
        <f>IFERROR(VLOOKUP(A449,[2]ws2204!$A:$I,5,FALSE),0)</f>
        <v>0</v>
      </c>
      <c r="J449" s="18">
        <f>IFERROR(VLOOKUP(A449,[2]ws2204!$A:$I,6,FALSE),0)</f>
        <v>0</v>
      </c>
      <c r="K449" s="18">
        <f>IFERROR(VLOOKUP(A449,[2]ws2204!$A:$I,7,FALSE),0)</f>
        <v>0</v>
      </c>
      <c r="L449" s="18">
        <f>IFERROR(VLOOKUP(A449,[2]ws2204!$A:$I,8,FALSE),0)</f>
        <v>0</v>
      </c>
      <c r="M449" s="18">
        <f>IFERROR(VLOOKUP(A449,[2]ws2204!$A:$I,9,FALSE),0)</f>
        <v>0</v>
      </c>
      <c r="N449" s="18">
        <f>IFERROR(VLOOKUP(A449,[3]soaBnafar!$A:$G,4,FALSE),0)</f>
        <v>0</v>
      </c>
      <c r="O449" s="18">
        <f>IFERROR(VLOOKUP(A449,[3]soaBnafar!$A:$G,5,FALSE),0)</f>
        <v>0</v>
      </c>
      <c r="P449" s="18">
        <f>IFERROR(VLOOKUP(A449,[3]soaBnafar!$A:$G,6,FALSE),0)</f>
        <v>0</v>
      </c>
      <c r="Q449" s="18">
        <f>IFERROR(VLOOKUP(A449,[3]soaBnafar!$A:$G,7,FALSE),0)</f>
        <v>0</v>
      </c>
      <c r="R449" s="18">
        <f>IFERROR(VLOOKUP(A449,[3]soaBnafar!$A:$H,8,FALSE),0)</f>
        <v>0</v>
      </c>
      <c r="S449" s="18">
        <f>IFERROR(VLOOKUP(A449,[3]soaBnafar!$A:$I,9,FALSE),0)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42518340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28345560</v>
      </c>
      <c r="H450" s="18">
        <f>IFERROR(VLOOKUP(A450,[2]ws2204!$A:$I,4,FALSE),0)</f>
        <v>0</v>
      </c>
      <c r="I450" s="18">
        <f>IFERROR(VLOOKUP(A450,[2]ws2204!$A:$I,5,FALSE),0)</f>
        <v>0</v>
      </c>
      <c r="J450" s="18">
        <f>IFERROR(VLOOKUP(A450,[2]ws2204!$A:$I,6,FALSE),0)</f>
        <v>0</v>
      </c>
      <c r="K450" s="18">
        <f>IFERROR(VLOOKUP(A450,[2]ws2204!$A:$I,7,FALSE),0)</f>
        <v>0</v>
      </c>
      <c r="L450" s="18">
        <f>IFERROR(VLOOKUP(A450,[2]ws2204!$A:$I,8,FALSE),0)</f>
        <v>0</v>
      </c>
      <c r="M450" s="18">
        <f>IFERROR(VLOOKUP(A450,[2]ws2204!$A:$I,9,FALSE),0)</f>
        <v>0</v>
      </c>
      <c r="N450" s="18">
        <f>IFERROR(VLOOKUP(A450,[3]soaBnafar!$A:$G,4,FALSE),0)</f>
        <v>0</v>
      </c>
      <c r="O450" s="18">
        <f>IFERROR(VLOOKUP(A450,[3]soaBnafar!$A:$G,5,FALSE),0)</f>
        <v>0</v>
      </c>
      <c r="P450" s="18">
        <f>IFERROR(VLOOKUP(A450,[3]soaBnafar!$A:$G,6,FALSE),0)</f>
        <v>0</v>
      </c>
      <c r="Q450" s="18">
        <f>IFERROR(VLOOKUP(A450,[3]soaBnafar!$A:$G,7,FALSE),0)</f>
        <v>0</v>
      </c>
      <c r="R450" s="18">
        <f>IFERROR(VLOOKUP(A450,[3]soaBnafar!$A:$H,8,FALSE),0)</f>
        <v>0</v>
      </c>
      <c r="S450" s="18">
        <f>IFERROR(VLOOKUP(A450,[3]soaBnafar!$A:$I,9,FALSE),0)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175687</v>
      </c>
      <c r="E451" s="18">
        <f>IFERROR(VLOOKUP(A451,[1]Monitoramento_Base_somente_Said!$A:$J,8,FALSE),0)</f>
        <v>16407695</v>
      </c>
      <c r="F451" s="18">
        <f>IFERROR(VLOOKUP(A451,[1]Monitoramento_Base_somente_Said!$A:$J,9,FALSE),0)</f>
        <v>91638</v>
      </c>
      <c r="G451" s="18">
        <f>IFERROR(VLOOKUP(A451,[1]Monitoramento_Base_somente_Said!$A:$J,10,FALSE),0)</f>
        <v>8492745</v>
      </c>
      <c r="H451" s="18">
        <f>IFERROR(VLOOKUP(A451,[2]ws2204!$A:$I,4,FALSE),0)</f>
        <v>0</v>
      </c>
      <c r="I451" s="18">
        <f>IFERROR(VLOOKUP(A451,[2]ws2204!$A:$I,5,FALSE),0)</f>
        <v>0</v>
      </c>
      <c r="J451" s="18">
        <f>IFERROR(VLOOKUP(A451,[2]ws2204!$A:$I,6,FALSE),0)</f>
        <v>0</v>
      </c>
      <c r="K451" s="18">
        <f>IFERROR(VLOOKUP(A451,[2]ws2204!$A:$I,7,FALSE),0)</f>
        <v>0</v>
      </c>
      <c r="L451" s="18">
        <f>IFERROR(VLOOKUP(A451,[2]ws2204!$A:$I,8,FALSE),0)</f>
        <v>0</v>
      </c>
      <c r="M451" s="18">
        <f>IFERROR(VLOOKUP(A451,[2]ws2204!$A:$I,9,FALSE),0)</f>
        <v>0</v>
      </c>
      <c r="N451" s="18">
        <f>IFERROR(VLOOKUP(A451,[3]soaBnafar!$A:$G,4,FALSE),0)</f>
        <v>0</v>
      </c>
      <c r="O451" s="18">
        <f>IFERROR(VLOOKUP(A451,[3]soaBnafar!$A:$G,5,FALSE),0)</f>
        <v>0</v>
      </c>
      <c r="P451" s="18">
        <f>IFERROR(VLOOKUP(A451,[3]soaBnafar!$A:$G,6,FALSE),0)</f>
        <v>0</v>
      </c>
      <c r="Q451" s="18">
        <f>IFERROR(VLOOKUP(A451,[3]soaBnafar!$A:$G,7,FALSE),0)</f>
        <v>0</v>
      </c>
      <c r="R451" s="18">
        <f>IFERROR(VLOOKUP(A451,[3]soaBnafar!$A:$H,8,FALSE),0)</f>
        <v>0</v>
      </c>
      <c r="S451" s="18">
        <f>IFERROR(VLOOKUP(A451,[3]soaBnafar!$A:$I,9,FALSE),0)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IFERROR(VLOOKUP(A452,[2]ws2204!$A:$I,4,FALSE),0)</f>
        <v>0</v>
      </c>
      <c r="I452" s="18">
        <f>IFERROR(VLOOKUP(A452,[2]ws2204!$A:$I,5,FALSE),0)</f>
        <v>0</v>
      </c>
      <c r="J452" s="18">
        <f>IFERROR(VLOOKUP(A452,[2]ws2204!$A:$I,6,FALSE),0)</f>
        <v>0</v>
      </c>
      <c r="K452" s="18">
        <f>IFERROR(VLOOKUP(A452,[2]ws2204!$A:$I,7,FALSE),0)</f>
        <v>0</v>
      </c>
      <c r="L452" s="18">
        <f>IFERROR(VLOOKUP(A452,[2]ws2204!$A:$I,8,FALSE),0)</f>
        <v>0</v>
      </c>
      <c r="M452" s="18">
        <f>IFERROR(VLOOKUP(A452,[2]ws2204!$A:$I,9,FALSE),0)</f>
        <v>0</v>
      </c>
      <c r="N452" s="18">
        <f>IFERROR(VLOOKUP(A452,[3]soaBnafar!$A:$G,4,FALSE),0)</f>
        <v>0</v>
      </c>
      <c r="O452" s="18">
        <f>IFERROR(VLOOKUP(A452,[3]soaBnafar!$A:$G,5,FALSE),0)</f>
        <v>0</v>
      </c>
      <c r="P452" s="18">
        <f>IFERROR(VLOOKUP(A452,[3]soaBnafar!$A:$G,6,FALSE),0)</f>
        <v>0</v>
      </c>
      <c r="Q452" s="18">
        <f>IFERROR(VLOOKUP(A452,[3]soaBnafar!$A:$G,7,FALSE),0)</f>
        <v>0</v>
      </c>
      <c r="R452" s="18">
        <f>IFERROR(VLOOKUP(A452,[3]soaBnafar!$A:$H,8,FALSE),0)</f>
        <v>0</v>
      </c>
      <c r="S452" s="18">
        <f>IFERROR(VLOOKUP(A452,[3]soaBnafar!$A:$I,9,FALSE),0)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136943</v>
      </c>
      <c r="E453" s="18">
        <f>IFERROR(VLOOKUP(A453,[1]Monitoramento_Base_somente_Said!$A:$J,8,FALSE),0)</f>
        <v>16492486</v>
      </c>
      <c r="F453" s="18">
        <f>IFERROR(VLOOKUP(A453,[1]Monitoramento_Base_somente_Said!$A:$J,9,FALSE),0)</f>
        <v>69677</v>
      </c>
      <c r="G453" s="18">
        <f>IFERROR(VLOOKUP(A453,[1]Monitoramento_Base_somente_Said!$A:$J,10,FALSE),0)</f>
        <v>13669895</v>
      </c>
      <c r="H453" s="18">
        <f>IFERROR(VLOOKUP(A453,[2]ws2204!$A:$I,4,FALSE),0)</f>
        <v>0</v>
      </c>
      <c r="I453" s="18">
        <f>IFERROR(VLOOKUP(A453,[2]ws2204!$A:$I,5,FALSE),0)</f>
        <v>0</v>
      </c>
      <c r="J453" s="18">
        <f>IFERROR(VLOOKUP(A453,[2]ws2204!$A:$I,6,FALSE),0)</f>
        <v>0</v>
      </c>
      <c r="K453" s="18">
        <f>IFERROR(VLOOKUP(A453,[2]ws2204!$A:$I,7,FALSE),0)</f>
        <v>0</v>
      </c>
      <c r="L453" s="18">
        <f>IFERROR(VLOOKUP(A453,[2]ws2204!$A:$I,8,FALSE),0)</f>
        <v>0</v>
      </c>
      <c r="M453" s="18">
        <f>IFERROR(VLOOKUP(A453,[2]ws2204!$A:$I,9,FALSE),0)</f>
        <v>0</v>
      </c>
      <c r="N453" s="18">
        <f>IFERROR(VLOOKUP(A453,[3]soaBnafar!$A:$G,4,FALSE),0)</f>
        <v>0</v>
      </c>
      <c r="O453" s="18">
        <f>IFERROR(VLOOKUP(A453,[3]soaBnafar!$A:$G,5,FALSE),0)</f>
        <v>0</v>
      </c>
      <c r="P453" s="18">
        <f>IFERROR(VLOOKUP(A453,[3]soaBnafar!$A:$G,6,FALSE),0)</f>
        <v>0</v>
      </c>
      <c r="Q453" s="18">
        <f>IFERROR(VLOOKUP(A453,[3]soaBnafar!$A:$G,7,FALSE),0)</f>
        <v>0</v>
      </c>
      <c r="R453" s="18">
        <f>IFERROR(VLOOKUP(A453,[3]soaBnafar!$A:$H,8,FALSE),0)</f>
        <v>0</v>
      </c>
      <c r="S453" s="18">
        <f>IFERROR(VLOOKUP(A453,[3]soaBnafar!$A:$I,9,FALSE),0)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54595599</v>
      </c>
      <c r="F454" s="18">
        <f>IFERROR(VLOOKUP(A454,[1]Monitoramento_Base_somente_Said!$A:$J,9,FALSE),0)</f>
        <v>47469</v>
      </c>
      <c r="G454" s="18">
        <f>IFERROR(VLOOKUP(A454,[1]Monitoramento_Base_somente_Said!$A:$J,10,FALSE),0)</f>
        <v>44193782</v>
      </c>
      <c r="H454" s="18">
        <f>IFERROR(VLOOKUP(A454,[2]ws2204!$A:$I,4,FALSE),0)</f>
        <v>0</v>
      </c>
      <c r="I454" s="18">
        <f>IFERROR(VLOOKUP(A454,[2]ws2204!$A:$I,5,FALSE),0)</f>
        <v>0</v>
      </c>
      <c r="J454" s="18">
        <f>IFERROR(VLOOKUP(A454,[2]ws2204!$A:$I,6,FALSE),0)</f>
        <v>0</v>
      </c>
      <c r="K454" s="18">
        <f>IFERROR(VLOOKUP(A454,[2]ws2204!$A:$I,7,FALSE),0)</f>
        <v>0</v>
      </c>
      <c r="L454" s="18">
        <f>IFERROR(VLOOKUP(A454,[2]ws2204!$A:$I,8,FALSE),0)</f>
        <v>0</v>
      </c>
      <c r="M454" s="18">
        <f>IFERROR(VLOOKUP(A454,[2]ws2204!$A:$I,9,FALSE),0)</f>
        <v>0</v>
      </c>
      <c r="N454" s="18">
        <f>IFERROR(VLOOKUP(A454,[3]soaBnafar!$A:$G,4,FALSE),0)</f>
        <v>0</v>
      </c>
      <c r="O454" s="18">
        <f>IFERROR(VLOOKUP(A454,[3]soaBnafar!$A:$G,5,FALSE),0)</f>
        <v>0</v>
      </c>
      <c r="P454" s="18">
        <f>IFERROR(VLOOKUP(A454,[3]soaBnafar!$A:$G,6,FALSE),0)</f>
        <v>0</v>
      </c>
      <c r="Q454" s="18">
        <f>IFERROR(VLOOKUP(A454,[3]soaBnafar!$A:$G,7,FALSE),0)</f>
        <v>0</v>
      </c>
      <c r="R454" s="18">
        <f>IFERROR(VLOOKUP(A454,[3]soaBnafar!$A:$H,8,FALSE),0)</f>
        <v>0</v>
      </c>
      <c r="S454" s="18">
        <f>IFERROR(VLOOKUP(A454,[3]soaBnafar!$A:$I,9,FALSE),0)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Sim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519065577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345632234</v>
      </c>
      <c r="H455" s="18">
        <f>IFERROR(VLOOKUP(A455,[2]ws2204!$A:$I,4,FALSE),0)</f>
        <v>0</v>
      </c>
      <c r="I455" s="18">
        <f>IFERROR(VLOOKUP(A455,[2]ws2204!$A:$I,5,FALSE),0)</f>
        <v>0</v>
      </c>
      <c r="J455" s="18">
        <f>IFERROR(VLOOKUP(A455,[2]ws2204!$A:$I,6,FALSE),0)</f>
        <v>0</v>
      </c>
      <c r="K455" s="18">
        <f>IFERROR(VLOOKUP(A455,[2]ws2204!$A:$I,7,FALSE),0)</f>
        <v>0</v>
      </c>
      <c r="L455" s="18">
        <f>IFERROR(VLOOKUP(A455,[2]ws2204!$A:$I,8,FALSE),0)</f>
        <v>0</v>
      </c>
      <c r="M455" s="18">
        <f>IFERROR(VLOOKUP(A455,[2]ws2204!$A:$I,9,FALSE),0)</f>
        <v>0</v>
      </c>
      <c r="N455" s="18">
        <f>IFERROR(VLOOKUP(A455,[3]soaBnafar!$A:$G,4,FALSE),0)</f>
        <v>0</v>
      </c>
      <c r="O455" s="18">
        <f>IFERROR(VLOOKUP(A455,[3]soaBnafar!$A:$G,5,FALSE),0)</f>
        <v>0</v>
      </c>
      <c r="P455" s="18">
        <f>IFERROR(VLOOKUP(A455,[3]soaBnafar!$A:$G,6,FALSE),0)</f>
        <v>0</v>
      </c>
      <c r="Q455" s="18">
        <f>IFERROR(VLOOKUP(A455,[3]soaBnafar!$A:$G,7,FALSE),0)</f>
        <v>0</v>
      </c>
      <c r="R455" s="18">
        <f>IFERROR(VLOOKUP(A455,[3]soaBnafar!$A:$H,8,FALSE),0)</f>
        <v>0</v>
      </c>
      <c r="S455" s="18">
        <f>IFERROR(VLOOKUP(A455,[3]soaBnafar!$A:$I,9,FALSE),0)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23412840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15644410</v>
      </c>
      <c r="H456" s="18">
        <f>IFERROR(VLOOKUP(A456,[2]ws2204!$A:$I,4,FALSE),0)</f>
        <v>0</v>
      </c>
      <c r="I456" s="18">
        <f>IFERROR(VLOOKUP(A456,[2]ws2204!$A:$I,5,FALSE),0)</f>
        <v>0</v>
      </c>
      <c r="J456" s="18">
        <f>IFERROR(VLOOKUP(A456,[2]ws2204!$A:$I,6,FALSE),0)</f>
        <v>0</v>
      </c>
      <c r="K456" s="18">
        <f>IFERROR(VLOOKUP(A456,[2]ws2204!$A:$I,7,FALSE),0)</f>
        <v>0</v>
      </c>
      <c r="L456" s="18">
        <f>IFERROR(VLOOKUP(A456,[2]ws2204!$A:$I,8,FALSE),0)</f>
        <v>0</v>
      </c>
      <c r="M456" s="18">
        <f>IFERROR(VLOOKUP(A456,[2]ws2204!$A:$I,9,FALSE),0)</f>
        <v>0</v>
      </c>
      <c r="N456" s="18">
        <f>IFERROR(VLOOKUP(A456,[3]soaBnafar!$A:$G,4,FALSE),0)</f>
        <v>0</v>
      </c>
      <c r="O456" s="18">
        <f>IFERROR(VLOOKUP(A456,[3]soaBnafar!$A:$G,5,FALSE),0)</f>
        <v>0</v>
      </c>
      <c r="P456" s="18">
        <f>IFERROR(VLOOKUP(A456,[3]soaBnafar!$A:$G,6,FALSE),0)</f>
        <v>0</v>
      </c>
      <c r="Q456" s="18">
        <f>IFERROR(VLOOKUP(A456,[3]soaBnafar!$A:$G,7,FALSE),0)</f>
        <v>0</v>
      </c>
      <c r="R456" s="18">
        <f>IFERROR(VLOOKUP(A456,[3]soaBnafar!$A:$H,8,FALSE),0)</f>
        <v>0</v>
      </c>
      <c r="S456" s="18">
        <f>IFERROR(VLOOKUP(A456,[3]soaBnafar!$A:$I,9,FALSE),0)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35831700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23887800</v>
      </c>
      <c r="H457" s="18">
        <f>IFERROR(VLOOKUP(A457,[2]ws2204!$A:$I,4,FALSE),0)</f>
        <v>0</v>
      </c>
      <c r="I457" s="18">
        <f>IFERROR(VLOOKUP(A457,[2]ws2204!$A:$I,5,FALSE),0)</f>
        <v>0</v>
      </c>
      <c r="J457" s="18">
        <f>IFERROR(VLOOKUP(A457,[2]ws2204!$A:$I,6,FALSE),0)</f>
        <v>0</v>
      </c>
      <c r="K457" s="18">
        <f>IFERROR(VLOOKUP(A457,[2]ws2204!$A:$I,7,FALSE),0)</f>
        <v>0</v>
      </c>
      <c r="L457" s="18">
        <f>IFERROR(VLOOKUP(A457,[2]ws2204!$A:$I,8,FALSE),0)</f>
        <v>0</v>
      </c>
      <c r="M457" s="18">
        <f>IFERROR(VLOOKUP(A457,[2]ws2204!$A:$I,9,FALSE),0)</f>
        <v>0</v>
      </c>
      <c r="N457" s="18">
        <f>IFERROR(VLOOKUP(A457,[3]soaBnafar!$A:$G,4,FALSE),0)</f>
        <v>0</v>
      </c>
      <c r="O457" s="18">
        <f>IFERROR(VLOOKUP(A457,[3]soaBnafar!$A:$G,5,FALSE),0)</f>
        <v>0</v>
      </c>
      <c r="P457" s="18">
        <f>IFERROR(VLOOKUP(A457,[3]soaBnafar!$A:$G,6,FALSE),0)</f>
        <v>0</v>
      </c>
      <c r="Q457" s="18">
        <f>IFERROR(VLOOKUP(A457,[3]soaBnafar!$A:$G,7,FALSE),0)</f>
        <v>0</v>
      </c>
      <c r="R457" s="18">
        <f>IFERROR(VLOOKUP(A457,[3]soaBnafar!$A:$H,8,FALSE),0)</f>
        <v>0</v>
      </c>
      <c r="S457" s="18">
        <f>IFERROR(VLOOKUP(A457,[3]soaBnafar!$A:$I,9,FALSE),0)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62975</v>
      </c>
      <c r="E458" s="18">
        <f>IFERROR(VLOOKUP(A458,[1]Monitoramento_Base_somente_Said!$A:$J,8,FALSE),0)</f>
        <v>23078168</v>
      </c>
      <c r="F458" s="18">
        <f>IFERROR(VLOOKUP(A458,[1]Monitoramento_Base_somente_Said!$A:$J,9,FALSE),0)</f>
        <v>63692</v>
      </c>
      <c r="G458" s="18">
        <f>IFERROR(VLOOKUP(A458,[1]Monitoramento_Base_somente_Said!$A:$J,10,FALSE),0)</f>
        <v>15769052</v>
      </c>
      <c r="H458" s="18">
        <f>IFERROR(VLOOKUP(A458,[2]ws2204!$A:$I,4,FALSE),0)</f>
        <v>0</v>
      </c>
      <c r="I458" s="18">
        <f>IFERROR(VLOOKUP(A458,[2]ws2204!$A:$I,5,FALSE),0)</f>
        <v>0</v>
      </c>
      <c r="J458" s="18">
        <f>IFERROR(VLOOKUP(A458,[2]ws2204!$A:$I,6,FALSE),0)</f>
        <v>0</v>
      </c>
      <c r="K458" s="18">
        <f>IFERROR(VLOOKUP(A458,[2]ws2204!$A:$I,7,FALSE),0)</f>
        <v>0</v>
      </c>
      <c r="L458" s="18">
        <f>IFERROR(VLOOKUP(A458,[2]ws2204!$A:$I,8,FALSE),0)</f>
        <v>0</v>
      </c>
      <c r="M458" s="18">
        <f>IFERROR(VLOOKUP(A458,[2]ws2204!$A:$I,9,FALSE),0)</f>
        <v>0</v>
      </c>
      <c r="N458" s="18">
        <f>IFERROR(VLOOKUP(A458,[3]soaBnafar!$A:$G,4,FALSE),0)</f>
        <v>0</v>
      </c>
      <c r="O458" s="18">
        <f>IFERROR(VLOOKUP(A458,[3]soaBnafar!$A:$G,5,FALSE),0)</f>
        <v>0</v>
      </c>
      <c r="P458" s="18">
        <f>IFERROR(VLOOKUP(A458,[3]soaBnafar!$A:$G,6,FALSE),0)</f>
        <v>0</v>
      </c>
      <c r="Q458" s="18">
        <f>IFERROR(VLOOKUP(A458,[3]soaBnafar!$A:$G,7,FALSE),0)</f>
        <v>0</v>
      </c>
      <c r="R458" s="18">
        <f>IFERROR(VLOOKUP(A458,[3]soaBnafar!$A:$H,8,FALSE),0)</f>
        <v>0</v>
      </c>
      <c r="S458" s="18">
        <f>IFERROR(VLOOKUP(A458,[3]soaBnafar!$A:$I,9,FALSE),0)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8898120</v>
      </c>
      <c r="H459" s="18">
        <f>IFERROR(VLOOKUP(A459,[2]ws2204!$A:$I,4,FALSE),0)</f>
        <v>0</v>
      </c>
      <c r="I459" s="18">
        <f>IFERROR(VLOOKUP(A459,[2]ws2204!$A:$I,5,FALSE),0)</f>
        <v>0</v>
      </c>
      <c r="J459" s="18">
        <f>IFERROR(VLOOKUP(A459,[2]ws2204!$A:$I,6,FALSE),0)</f>
        <v>0</v>
      </c>
      <c r="K459" s="18">
        <f>IFERROR(VLOOKUP(A459,[2]ws2204!$A:$I,7,FALSE),0)</f>
        <v>0</v>
      </c>
      <c r="L459" s="18">
        <f>IFERROR(VLOOKUP(A459,[2]ws2204!$A:$I,8,FALSE),0)</f>
        <v>0</v>
      </c>
      <c r="M459" s="18">
        <f>IFERROR(VLOOKUP(A459,[2]ws2204!$A:$I,9,FALSE),0)</f>
        <v>0</v>
      </c>
      <c r="N459" s="18">
        <f>IFERROR(VLOOKUP(A459,[3]soaBnafar!$A:$G,4,FALSE),0)</f>
        <v>0</v>
      </c>
      <c r="O459" s="18">
        <f>IFERROR(VLOOKUP(A459,[3]soaBnafar!$A:$G,5,FALSE),0)</f>
        <v>0</v>
      </c>
      <c r="P459" s="18">
        <f>IFERROR(VLOOKUP(A459,[3]soaBnafar!$A:$G,6,FALSE),0)</f>
        <v>0</v>
      </c>
      <c r="Q459" s="18">
        <f>IFERROR(VLOOKUP(A459,[3]soaBnafar!$A:$G,7,FALSE),0)</f>
        <v>0</v>
      </c>
      <c r="R459" s="18">
        <f>IFERROR(VLOOKUP(A459,[3]soaBnafar!$A:$H,8,FALSE),0)</f>
        <v>0</v>
      </c>
      <c r="S459" s="18">
        <f>IFERROR(VLOOKUP(A459,[3]soaBnafar!$A:$I,9,FALSE),0)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283144</v>
      </c>
      <c r="E460" s="18">
        <f>IFERROR(VLOOKUP(A460,[1]Monitoramento_Base_somente_Said!$A:$J,8,FALSE),0)</f>
        <v>24894247</v>
      </c>
      <c r="F460" s="18">
        <f>IFERROR(VLOOKUP(A460,[1]Monitoramento_Base_somente_Said!$A:$J,9,FALSE),0)</f>
        <v>578902</v>
      </c>
      <c r="G460" s="18">
        <f>IFERROR(VLOOKUP(A460,[1]Monitoramento_Base_somente_Said!$A:$J,10,FALSE),0)</f>
        <v>25964053</v>
      </c>
      <c r="H460" s="18">
        <f>IFERROR(VLOOKUP(A460,[2]ws2204!$A:$I,4,FALSE),0)</f>
        <v>0</v>
      </c>
      <c r="I460" s="18">
        <f>IFERROR(VLOOKUP(A460,[2]ws2204!$A:$I,5,FALSE),0)</f>
        <v>0</v>
      </c>
      <c r="J460" s="18">
        <f>IFERROR(VLOOKUP(A460,[2]ws2204!$A:$I,6,FALSE),0)</f>
        <v>0</v>
      </c>
      <c r="K460" s="18">
        <f>IFERROR(VLOOKUP(A460,[2]ws2204!$A:$I,7,FALSE),0)</f>
        <v>0</v>
      </c>
      <c r="L460" s="18">
        <f>IFERROR(VLOOKUP(A460,[2]ws2204!$A:$I,8,FALSE),0)</f>
        <v>0</v>
      </c>
      <c r="M460" s="18">
        <f>IFERROR(VLOOKUP(A460,[2]ws2204!$A:$I,9,FALSE),0)</f>
        <v>0</v>
      </c>
      <c r="N460" s="18">
        <f>IFERROR(VLOOKUP(A460,[3]soaBnafar!$A:$G,4,FALSE),0)</f>
        <v>0</v>
      </c>
      <c r="O460" s="18">
        <f>IFERROR(VLOOKUP(A460,[3]soaBnafar!$A:$G,5,FALSE),0)</f>
        <v>0</v>
      </c>
      <c r="P460" s="18">
        <f>IFERROR(VLOOKUP(A460,[3]soaBnafar!$A:$G,6,FALSE),0)</f>
        <v>0</v>
      </c>
      <c r="Q460" s="18">
        <f>IFERROR(VLOOKUP(A460,[3]soaBnafar!$A:$G,7,FALSE),0)</f>
        <v>0</v>
      </c>
      <c r="R460" s="18">
        <f>IFERROR(VLOOKUP(A460,[3]soaBnafar!$A:$H,8,FALSE),0)</f>
        <v>0</v>
      </c>
      <c r="S460" s="18">
        <f>IFERROR(VLOOKUP(A460,[3]soaBnafar!$A:$I,9,FALSE),0)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283695</v>
      </c>
      <c r="E461" s="18">
        <f>IFERROR(VLOOKUP(A461,[1]Monitoramento_Base_somente_Said!$A:$J,8,FALSE),0)</f>
        <v>30294311</v>
      </c>
      <c r="F461" s="18">
        <f>IFERROR(VLOOKUP(A461,[1]Monitoramento_Base_somente_Said!$A:$J,9,FALSE),0)</f>
        <v>1</v>
      </c>
      <c r="G461" s="18">
        <f>IFERROR(VLOOKUP(A461,[1]Monitoramento_Base_somente_Said!$A:$J,10,FALSE),0)</f>
        <v>18648680</v>
      </c>
      <c r="H461" s="18">
        <f>IFERROR(VLOOKUP(A461,[2]ws2204!$A:$I,4,FALSE),0)</f>
        <v>0</v>
      </c>
      <c r="I461" s="18">
        <f>IFERROR(VLOOKUP(A461,[2]ws2204!$A:$I,5,FALSE),0)</f>
        <v>0</v>
      </c>
      <c r="J461" s="18">
        <f>IFERROR(VLOOKUP(A461,[2]ws2204!$A:$I,6,FALSE),0)</f>
        <v>0</v>
      </c>
      <c r="K461" s="18">
        <f>IFERROR(VLOOKUP(A461,[2]ws2204!$A:$I,7,FALSE),0)</f>
        <v>0</v>
      </c>
      <c r="L461" s="18">
        <f>IFERROR(VLOOKUP(A461,[2]ws2204!$A:$I,8,FALSE),0)</f>
        <v>0</v>
      </c>
      <c r="M461" s="18">
        <f>IFERROR(VLOOKUP(A461,[2]ws2204!$A:$I,9,FALSE),0)</f>
        <v>0</v>
      </c>
      <c r="N461" s="18">
        <f>IFERROR(VLOOKUP(A461,[3]soaBnafar!$A:$G,4,FALSE),0)</f>
        <v>0</v>
      </c>
      <c r="O461" s="18">
        <f>IFERROR(VLOOKUP(A461,[3]soaBnafar!$A:$G,5,FALSE),0)</f>
        <v>0</v>
      </c>
      <c r="P461" s="18">
        <f>IFERROR(VLOOKUP(A461,[3]soaBnafar!$A:$G,6,FALSE),0)</f>
        <v>0</v>
      </c>
      <c r="Q461" s="18">
        <f>IFERROR(VLOOKUP(A461,[3]soaBnafar!$A:$G,7,FALSE),0)</f>
        <v>0</v>
      </c>
      <c r="R461" s="18">
        <f>IFERROR(VLOOKUP(A461,[3]soaBnafar!$A:$H,8,FALSE),0)</f>
        <v>0</v>
      </c>
      <c r="S461" s="18">
        <f>IFERROR(VLOOKUP(A461,[3]soaBnafar!$A:$I,9,FALSE),0)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120490350</v>
      </c>
      <c r="F462" s="18">
        <f>IFERROR(VLOOKUP(A462,[1]Monitoramento_Base_somente_Said!$A:$J,9,FALSE),0)</f>
        <v>135238</v>
      </c>
      <c r="G462" s="18">
        <f>IFERROR(VLOOKUP(A462,[1]Monitoramento_Base_somente_Said!$A:$J,10,FALSE),0)</f>
        <v>80227460</v>
      </c>
      <c r="H462" s="18">
        <f>IFERROR(VLOOKUP(A462,[2]ws2204!$A:$I,4,FALSE),0)</f>
        <v>0</v>
      </c>
      <c r="I462" s="18">
        <f>IFERROR(VLOOKUP(A462,[2]ws2204!$A:$I,5,FALSE),0)</f>
        <v>0</v>
      </c>
      <c r="J462" s="18">
        <f>IFERROR(VLOOKUP(A462,[2]ws2204!$A:$I,6,FALSE),0)</f>
        <v>0</v>
      </c>
      <c r="K462" s="18">
        <f>IFERROR(VLOOKUP(A462,[2]ws2204!$A:$I,7,FALSE),0)</f>
        <v>0</v>
      </c>
      <c r="L462" s="18">
        <f>IFERROR(VLOOKUP(A462,[2]ws2204!$A:$I,8,FALSE),0)</f>
        <v>0</v>
      </c>
      <c r="M462" s="18">
        <f>IFERROR(VLOOKUP(A462,[2]ws2204!$A:$I,9,FALSE),0)</f>
        <v>0</v>
      </c>
      <c r="N462" s="18">
        <f>IFERROR(VLOOKUP(A462,[3]soaBnafar!$A:$G,4,FALSE),0)</f>
        <v>0</v>
      </c>
      <c r="O462" s="18">
        <f>IFERROR(VLOOKUP(A462,[3]soaBnafar!$A:$G,5,FALSE),0)</f>
        <v>0</v>
      </c>
      <c r="P462" s="18">
        <f>IFERROR(VLOOKUP(A462,[3]soaBnafar!$A:$G,6,FALSE),0)</f>
        <v>0</v>
      </c>
      <c r="Q462" s="18">
        <f>IFERROR(VLOOKUP(A462,[3]soaBnafar!$A:$G,7,FALSE),0)</f>
        <v>0</v>
      </c>
      <c r="R462" s="18">
        <f>IFERROR(VLOOKUP(A462,[3]soaBnafar!$A:$H,8,FALSE),0)</f>
        <v>0</v>
      </c>
      <c r="S462" s="18">
        <f>IFERROR(VLOOKUP(A462,[3]soaBnafar!$A:$I,9,FALSE),0)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Sim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1124740</v>
      </c>
      <c r="H463" s="18">
        <f>IFERROR(VLOOKUP(A463,[2]ws2204!$A:$I,4,FALSE),0)</f>
        <v>0</v>
      </c>
      <c r="I463" s="18">
        <f>IFERROR(VLOOKUP(A463,[2]ws2204!$A:$I,5,FALSE),0)</f>
        <v>0</v>
      </c>
      <c r="J463" s="18">
        <f>IFERROR(VLOOKUP(A463,[2]ws2204!$A:$I,6,FALSE),0)</f>
        <v>0</v>
      </c>
      <c r="K463" s="18">
        <f>IFERROR(VLOOKUP(A463,[2]ws2204!$A:$I,7,FALSE),0)</f>
        <v>0</v>
      </c>
      <c r="L463" s="18">
        <f>IFERROR(VLOOKUP(A463,[2]ws2204!$A:$I,8,FALSE),0)</f>
        <v>0</v>
      </c>
      <c r="M463" s="18">
        <f>IFERROR(VLOOKUP(A463,[2]ws2204!$A:$I,9,FALSE),0)</f>
        <v>0</v>
      </c>
      <c r="N463" s="18">
        <f>IFERROR(VLOOKUP(A463,[3]soaBnafar!$A:$G,4,FALSE),0)</f>
        <v>0</v>
      </c>
      <c r="O463" s="18">
        <f>IFERROR(VLOOKUP(A463,[3]soaBnafar!$A:$G,5,FALSE),0)</f>
        <v>0</v>
      </c>
      <c r="P463" s="18">
        <f>IFERROR(VLOOKUP(A463,[3]soaBnafar!$A:$G,6,FALSE),0)</f>
        <v>0</v>
      </c>
      <c r="Q463" s="18">
        <f>IFERROR(VLOOKUP(A463,[3]soaBnafar!$A:$G,7,FALSE),0)</f>
        <v>0</v>
      </c>
      <c r="R463" s="18">
        <f>IFERROR(VLOOKUP(A463,[3]soaBnafar!$A:$H,8,FALSE),0)</f>
        <v>0</v>
      </c>
      <c r="S463" s="18">
        <f>IFERROR(VLOOKUP(A463,[3]soaBnafar!$A:$I,9,FALSE),0)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3367835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2136640</v>
      </c>
      <c r="H464" s="18">
        <f>IFERROR(VLOOKUP(A464,[2]ws2204!$A:$I,4,FALSE),0)</f>
        <v>0</v>
      </c>
      <c r="I464" s="18">
        <f>IFERROR(VLOOKUP(A464,[2]ws2204!$A:$I,5,FALSE),0)</f>
        <v>0</v>
      </c>
      <c r="J464" s="18">
        <f>IFERROR(VLOOKUP(A464,[2]ws2204!$A:$I,6,FALSE),0)</f>
        <v>0</v>
      </c>
      <c r="K464" s="18">
        <f>IFERROR(VLOOKUP(A464,[2]ws2204!$A:$I,7,FALSE),0)</f>
        <v>0</v>
      </c>
      <c r="L464" s="18">
        <f>IFERROR(VLOOKUP(A464,[2]ws2204!$A:$I,8,FALSE),0)</f>
        <v>0</v>
      </c>
      <c r="M464" s="18">
        <f>IFERROR(VLOOKUP(A464,[2]ws2204!$A:$I,9,FALSE),0)</f>
        <v>0</v>
      </c>
      <c r="N464" s="18">
        <f>IFERROR(VLOOKUP(A464,[3]soaBnafar!$A:$G,4,FALSE),0)</f>
        <v>0</v>
      </c>
      <c r="O464" s="18">
        <f>IFERROR(VLOOKUP(A464,[3]soaBnafar!$A:$G,5,FALSE),0)</f>
        <v>0</v>
      </c>
      <c r="P464" s="18">
        <f>IFERROR(VLOOKUP(A464,[3]soaBnafar!$A:$G,6,FALSE),0)</f>
        <v>0</v>
      </c>
      <c r="Q464" s="18">
        <f>IFERROR(VLOOKUP(A464,[3]soaBnafar!$A:$G,7,FALSE),0)</f>
        <v>0</v>
      </c>
      <c r="R464" s="18">
        <f>IFERROR(VLOOKUP(A464,[3]soaBnafar!$A:$H,8,FALSE),0)</f>
        <v>0</v>
      </c>
      <c r="S464" s="18">
        <f>IFERROR(VLOOKUP(A464,[3]soaBnafar!$A:$I,9,FALSE),0)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105676</v>
      </c>
      <c r="E465" s="18">
        <f>IFERROR(VLOOKUP(A465,[1]Monitoramento_Base_somente_Said!$A:$J,8,FALSE),0)</f>
        <v>28566747</v>
      </c>
      <c r="F465" s="18">
        <f>IFERROR(VLOOKUP(A465,[1]Monitoramento_Base_somente_Said!$A:$J,9,FALSE),0)</f>
        <v>219535</v>
      </c>
      <c r="G465" s="18">
        <f>IFERROR(VLOOKUP(A465,[1]Monitoramento_Base_somente_Said!$A:$J,10,FALSE),0)</f>
        <v>15232872</v>
      </c>
      <c r="H465" s="18">
        <f>IFERROR(VLOOKUP(A465,[2]ws2204!$A:$I,4,FALSE),0)</f>
        <v>0</v>
      </c>
      <c r="I465" s="18">
        <f>IFERROR(VLOOKUP(A465,[2]ws2204!$A:$I,5,FALSE),0)</f>
        <v>0</v>
      </c>
      <c r="J465" s="18">
        <f>IFERROR(VLOOKUP(A465,[2]ws2204!$A:$I,6,FALSE),0)</f>
        <v>0</v>
      </c>
      <c r="K465" s="18">
        <f>IFERROR(VLOOKUP(A465,[2]ws2204!$A:$I,7,FALSE),0)</f>
        <v>0</v>
      </c>
      <c r="L465" s="18">
        <f>IFERROR(VLOOKUP(A465,[2]ws2204!$A:$I,8,FALSE),0)</f>
        <v>0</v>
      </c>
      <c r="M465" s="18">
        <f>IFERROR(VLOOKUP(A465,[2]ws2204!$A:$I,9,FALSE),0)</f>
        <v>0</v>
      </c>
      <c r="N465" s="18">
        <f>IFERROR(VLOOKUP(A465,[3]soaBnafar!$A:$G,4,FALSE),0)</f>
        <v>0</v>
      </c>
      <c r="O465" s="18">
        <f>IFERROR(VLOOKUP(A465,[3]soaBnafar!$A:$G,5,FALSE),0)</f>
        <v>0</v>
      </c>
      <c r="P465" s="18">
        <f>IFERROR(VLOOKUP(A465,[3]soaBnafar!$A:$G,6,FALSE),0)</f>
        <v>0</v>
      </c>
      <c r="Q465" s="18">
        <f>IFERROR(VLOOKUP(A465,[3]soaBnafar!$A:$G,7,FALSE),0)</f>
        <v>0</v>
      </c>
      <c r="R465" s="18">
        <f>IFERROR(VLOOKUP(A465,[3]soaBnafar!$A:$H,8,FALSE),0)</f>
        <v>0</v>
      </c>
      <c r="S465" s="18">
        <f>IFERROR(VLOOKUP(A465,[3]soaBnafar!$A:$I,9,FALSE),0)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510</v>
      </c>
      <c r="E466" s="18">
        <f>IFERROR(VLOOKUP(A466,[1]Monitoramento_Base_somente_Said!$A:$J,8,FALSE),0)</f>
        <v>5867285</v>
      </c>
      <c r="F466" s="18">
        <f>IFERROR(VLOOKUP(A466,[1]Monitoramento_Base_somente_Said!$A:$J,9,FALSE),0)</f>
        <v>122068</v>
      </c>
      <c r="G466" s="18">
        <f>IFERROR(VLOOKUP(A466,[1]Monitoramento_Base_somente_Said!$A:$J,10,FALSE),0)</f>
        <v>4059989</v>
      </c>
      <c r="H466" s="18">
        <f>IFERROR(VLOOKUP(A466,[2]ws2204!$A:$I,4,FALSE),0)</f>
        <v>0</v>
      </c>
      <c r="I466" s="18">
        <f>IFERROR(VLOOKUP(A466,[2]ws2204!$A:$I,5,FALSE),0)</f>
        <v>0</v>
      </c>
      <c r="J466" s="18">
        <f>IFERROR(VLOOKUP(A466,[2]ws2204!$A:$I,6,FALSE),0)</f>
        <v>0</v>
      </c>
      <c r="K466" s="18">
        <f>IFERROR(VLOOKUP(A466,[2]ws2204!$A:$I,7,FALSE),0)</f>
        <v>0</v>
      </c>
      <c r="L466" s="18">
        <f>IFERROR(VLOOKUP(A466,[2]ws2204!$A:$I,8,FALSE),0)</f>
        <v>0</v>
      </c>
      <c r="M466" s="18">
        <f>IFERROR(VLOOKUP(A466,[2]ws2204!$A:$I,9,FALSE),0)</f>
        <v>0</v>
      </c>
      <c r="N466" s="18">
        <f>IFERROR(VLOOKUP(A466,[3]soaBnafar!$A:$G,4,FALSE),0)</f>
        <v>0</v>
      </c>
      <c r="O466" s="18">
        <f>IFERROR(VLOOKUP(A466,[3]soaBnafar!$A:$G,5,FALSE),0)</f>
        <v>0</v>
      </c>
      <c r="P466" s="18">
        <f>IFERROR(VLOOKUP(A466,[3]soaBnafar!$A:$G,6,FALSE),0)</f>
        <v>0</v>
      </c>
      <c r="Q466" s="18">
        <f>IFERROR(VLOOKUP(A466,[3]soaBnafar!$A:$G,7,FALSE),0)</f>
        <v>0</v>
      </c>
      <c r="R466" s="18">
        <f>IFERROR(VLOOKUP(A466,[3]soaBnafar!$A:$H,8,FALSE),0)</f>
        <v>0</v>
      </c>
      <c r="S466" s="18">
        <f>IFERROR(VLOOKUP(A466,[3]soaBnafar!$A:$I,9,FALSE),0)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Sim</v>
      </c>
      <c r="W466" s="18" t="str">
        <f t="shared" si="46"/>
        <v>Sim</v>
      </c>
      <c r="X466" s="18" t="str">
        <f t="shared" si="47"/>
        <v>Sim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8051490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5367660</v>
      </c>
      <c r="H467" s="18">
        <f>IFERROR(VLOOKUP(A467,[2]ws2204!$A:$I,4,FALSE),0)</f>
        <v>0</v>
      </c>
      <c r="I467" s="18">
        <f>IFERROR(VLOOKUP(A467,[2]ws2204!$A:$I,5,FALSE),0)</f>
        <v>0</v>
      </c>
      <c r="J467" s="18">
        <f>IFERROR(VLOOKUP(A467,[2]ws2204!$A:$I,6,FALSE),0)</f>
        <v>0</v>
      </c>
      <c r="K467" s="18">
        <f>IFERROR(VLOOKUP(A467,[2]ws2204!$A:$I,7,FALSE),0)</f>
        <v>0</v>
      </c>
      <c r="L467" s="18">
        <f>IFERROR(VLOOKUP(A467,[2]ws2204!$A:$I,8,FALSE),0)</f>
        <v>0</v>
      </c>
      <c r="M467" s="18">
        <f>IFERROR(VLOOKUP(A467,[2]ws2204!$A:$I,9,FALSE),0)</f>
        <v>0</v>
      </c>
      <c r="N467" s="18">
        <f>IFERROR(VLOOKUP(A467,[3]soaBnafar!$A:$G,4,FALSE),0)</f>
        <v>0</v>
      </c>
      <c r="O467" s="18">
        <f>IFERROR(VLOOKUP(A467,[3]soaBnafar!$A:$G,5,FALSE),0)</f>
        <v>0</v>
      </c>
      <c r="P467" s="18">
        <f>IFERROR(VLOOKUP(A467,[3]soaBnafar!$A:$G,6,FALSE),0)</f>
        <v>0</v>
      </c>
      <c r="Q467" s="18">
        <f>IFERROR(VLOOKUP(A467,[3]soaBnafar!$A:$G,7,FALSE),0)</f>
        <v>0</v>
      </c>
      <c r="R467" s="18">
        <f>IFERROR(VLOOKUP(A467,[3]soaBnafar!$A:$H,8,FALSE),0)</f>
        <v>0</v>
      </c>
      <c r="S467" s="18">
        <f>IFERROR(VLOOKUP(A467,[3]soaBnafar!$A:$I,9,FALSE),0)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12945540</v>
      </c>
      <c r="H468" s="18">
        <f>IFERROR(VLOOKUP(A468,[2]ws2204!$A:$I,4,FALSE),0)</f>
        <v>0</v>
      </c>
      <c r="I468" s="18">
        <f>IFERROR(VLOOKUP(A468,[2]ws2204!$A:$I,5,FALSE),0)</f>
        <v>0</v>
      </c>
      <c r="J468" s="18">
        <f>IFERROR(VLOOKUP(A468,[2]ws2204!$A:$I,6,FALSE),0)</f>
        <v>0</v>
      </c>
      <c r="K468" s="18">
        <f>IFERROR(VLOOKUP(A468,[2]ws2204!$A:$I,7,FALSE),0)</f>
        <v>0</v>
      </c>
      <c r="L468" s="18">
        <f>IFERROR(VLOOKUP(A468,[2]ws2204!$A:$I,8,FALSE),0)</f>
        <v>0</v>
      </c>
      <c r="M468" s="18">
        <f>IFERROR(VLOOKUP(A468,[2]ws2204!$A:$I,9,FALSE),0)</f>
        <v>0</v>
      </c>
      <c r="N468" s="18">
        <f>IFERROR(VLOOKUP(A468,[3]soaBnafar!$A:$G,4,FALSE),0)</f>
        <v>0</v>
      </c>
      <c r="O468" s="18">
        <f>IFERROR(VLOOKUP(A468,[3]soaBnafar!$A:$G,5,FALSE),0)</f>
        <v>0</v>
      </c>
      <c r="P468" s="18">
        <f>IFERROR(VLOOKUP(A468,[3]soaBnafar!$A:$G,6,FALSE),0)</f>
        <v>0</v>
      </c>
      <c r="Q468" s="18">
        <f>IFERROR(VLOOKUP(A468,[3]soaBnafar!$A:$G,7,FALSE),0)</f>
        <v>0</v>
      </c>
      <c r="R468" s="18">
        <f>IFERROR(VLOOKUP(A468,[3]soaBnafar!$A:$H,8,FALSE),0)</f>
        <v>0</v>
      </c>
      <c r="S468" s="18">
        <f>IFERROR(VLOOKUP(A468,[3]soaBnafar!$A:$I,9,FALSE),0)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14087260</v>
      </c>
      <c r="H469" s="18">
        <f>IFERROR(VLOOKUP(A469,[2]ws2204!$A:$I,4,FALSE),0)</f>
        <v>0</v>
      </c>
      <c r="I469" s="18">
        <f>IFERROR(VLOOKUP(A469,[2]ws2204!$A:$I,5,FALSE),0)</f>
        <v>0</v>
      </c>
      <c r="J469" s="18">
        <f>IFERROR(VLOOKUP(A469,[2]ws2204!$A:$I,6,FALSE),0)</f>
        <v>0</v>
      </c>
      <c r="K469" s="18">
        <f>IFERROR(VLOOKUP(A469,[2]ws2204!$A:$I,7,FALSE),0)</f>
        <v>0</v>
      </c>
      <c r="L469" s="18">
        <f>IFERROR(VLOOKUP(A469,[2]ws2204!$A:$I,8,FALSE),0)</f>
        <v>0</v>
      </c>
      <c r="M469" s="18">
        <f>IFERROR(VLOOKUP(A469,[2]ws2204!$A:$I,9,FALSE),0)</f>
        <v>0</v>
      </c>
      <c r="N469" s="18">
        <f>IFERROR(VLOOKUP(A469,[3]soaBnafar!$A:$G,4,FALSE),0)</f>
        <v>0</v>
      </c>
      <c r="O469" s="18">
        <f>IFERROR(VLOOKUP(A469,[3]soaBnafar!$A:$G,5,FALSE),0)</f>
        <v>927177</v>
      </c>
      <c r="P469" s="18">
        <f>IFERROR(VLOOKUP(A469,[3]soaBnafar!$A:$G,6,FALSE),0)</f>
        <v>0</v>
      </c>
      <c r="Q469" s="18">
        <f>IFERROR(VLOOKUP(A469,[3]soaBnafar!$A:$G,7,FALSE),0)</f>
        <v>818979</v>
      </c>
      <c r="R469" s="18">
        <f>IFERROR(VLOOKUP(A469,[3]soaBnafar!$A:$H,8,FALSE),0)</f>
        <v>0</v>
      </c>
      <c r="S469" s="18">
        <f>IFERROR(VLOOKUP(A469,[3]soaBnafar!$A:$I,9,FALSE),0)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49357</v>
      </c>
      <c r="E470" s="18">
        <f>IFERROR(VLOOKUP(A470,[1]Monitoramento_Base_somente_Said!$A:$J,8,FALSE),0)</f>
        <v>25364495</v>
      </c>
      <c r="F470" s="18">
        <f>IFERROR(VLOOKUP(A470,[1]Monitoramento_Base_somente_Said!$A:$J,9,FALSE),0)</f>
        <v>91130</v>
      </c>
      <c r="G470" s="18">
        <f>IFERROR(VLOOKUP(A470,[1]Monitoramento_Base_somente_Said!$A:$J,10,FALSE),0)</f>
        <v>16852901</v>
      </c>
      <c r="H470" s="18">
        <f>IFERROR(VLOOKUP(A470,[2]ws2204!$A:$I,4,FALSE),0)</f>
        <v>0</v>
      </c>
      <c r="I470" s="18">
        <f>IFERROR(VLOOKUP(A470,[2]ws2204!$A:$I,5,FALSE),0)</f>
        <v>0</v>
      </c>
      <c r="J470" s="18">
        <f>IFERROR(VLOOKUP(A470,[2]ws2204!$A:$I,6,FALSE),0)</f>
        <v>0</v>
      </c>
      <c r="K470" s="18">
        <f>IFERROR(VLOOKUP(A470,[2]ws2204!$A:$I,7,FALSE),0)</f>
        <v>0</v>
      </c>
      <c r="L470" s="18">
        <f>IFERROR(VLOOKUP(A470,[2]ws2204!$A:$I,8,FALSE),0)</f>
        <v>0</v>
      </c>
      <c r="M470" s="18">
        <f>IFERROR(VLOOKUP(A470,[2]ws2204!$A:$I,9,FALSE),0)</f>
        <v>0</v>
      </c>
      <c r="N470" s="18">
        <f>IFERROR(VLOOKUP(A470,[3]soaBnafar!$A:$G,4,FALSE),0)</f>
        <v>0</v>
      </c>
      <c r="O470" s="18">
        <f>IFERROR(VLOOKUP(A470,[3]soaBnafar!$A:$G,5,FALSE),0)</f>
        <v>0</v>
      </c>
      <c r="P470" s="18">
        <f>IFERROR(VLOOKUP(A470,[3]soaBnafar!$A:$G,6,FALSE),0)</f>
        <v>0</v>
      </c>
      <c r="Q470" s="18">
        <f>IFERROR(VLOOKUP(A470,[3]soaBnafar!$A:$G,7,FALSE),0)</f>
        <v>0</v>
      </c>
      <c r="R470" s="18">
        <f>IFERROR(VLOOKUP(A470,[3]soaBnafar!$A:$H,8,FALSE),0)</f>
        <v>0</v>
      </c>
      <c r="S470" s="18">
        <f>IFERROR(VLOOKUP(A470,[3]soaBnafar!$A:$I,9,FALSE),0)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7451316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4850934</v>
      </c>
      <c r="H471" s="18">
        <f>IFERROR(VLOOKUP(A471,[2]ws2204!$A:$I,4,FALSE),0)</f>
        <v>0</v>
      </c>
      <c r="I471" s="18">
        <f>IFERROR(VLOOKUP(A471,[2]ws2204!$A:$I,5,FALSE),0)</f>
        <v>0</v>
      </c>
      <c r="J471" s="18">
        <f>IFERROR(VLOOKUP(A471,[2]ws2204!$A:$I,6,FALSE),0)</f>
        <v>0</v>
      </c>
      <c r="K471" s="18">
        <f>IFERROR(VLOOKUP(A471,[2]ws2204!$A:$I,7,FALSE),0)</f>
        <v>0</v>
      </c>
      <c r="L471" s="18">
        <f>IFERROR(VLOOKUP(A471,[2]ws2204!$A:$I,8,FALSE),0)</f>
        <v>0</v>
      </c>
      <c r="M471" s="18">
        <f>IFERROR(VLOOKUP(A471,[2]ws2204!$A:$I,9,FALSE),0)</f>
        <v>0</v>
      </c>
      <c r="N471" s="18">
        <f>IFERROR(VLOOKUP(A471,[3]soaBnafar!$A:$G,4,FALSE),0)</f>
        <v>0</v>
      </c>
      <c r="O471" s="18">
        <f>IFERROR(VLOOKUP(A471,[3]soaBnafar!$A:$G,5,FALSE),0)</f>
        <v>0</v>
      </c>
      <c r="P471" s="18">
        <f>IFERROR(VLOOKUP(A471,[3]soaBnafar!$A:$G,6,FALSE),0)</f>
        <v>0</v>
      </c>
      <c r="Q471" s="18">
        <f>IFERROR(VLOOKUP(A471,[3]soaBnafar!$A:$G,7,FALSE),0)</f>
        <v>0</v>
      </c>
      <c r="R471" s="18">
        <f>IFERROR(VLOOKUP(A471,[3]soaBnafar!$A:$H,8,FALSE),0)</f>
        <v>0</v>
      </c>
      <c r="S471" s="18">
        <f>IFERROR(VLOOKUP(A471,[3]soaBnafar!$A:$I,9,FALSE),0)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72321</v>
      </c>
      <c r="E472" s="18">
        <f>IFERROR(VLOOKUP(A472,[1]Monitoramento_Base_somente_Said!$A:$J,8,FALSE),0)</f>
        <v>8339910</v>
      </c>
      <c r="F472" s="18">
        <f>IFERROR(VLOOKUP(A472,[1]Monitoramento_Base_somente_Said!$A:$J,9,FALSE),0)</f>
        <v>74105</v>
      </c>
      <c r="G472" s="18">
        <f>IFERROR(VLOOKUP(A472,[1]Monitoramento_Base_somente_Said!$A:$J,10,FALSE),0)</f>
        <v>4867157</v>
      </c>
      <c r="H472" s="18">
        <f>IFERROR(VLOOKUP(A472,[2]ws2204!$A:$I,4,FALSE),0)</f>
        <v>0</v>
      </c>
      <c r="I472" s="18">
        <f>IFERROR(VLOOKUP(A472,[2]ws2204!$A:$I,5,FALSE),0)</f>
        <v>0</v>
      </c>
      <c r="J472" s="18">
        <f>IFERROR(VLOOKUP(A472,[2]ws2204!$A:$I,6,FALSE),0)</f>
        <v>0</v>
      </c>
      <c r="K472" s="18">
        <f>IFERROR(VLOOKUP(A472,[2]ws2204!$A:$I,7,FALSE),0)</f>
        <v>0</v>
      </c>
      <c r="L472" s="18">
        <f>IFERROR(VLOOKUP(A472,[2]ws2204!$A:$I,8,FALSE),0)</f>
        <v>0</v>
      </c>
      <c r="M472" s="18">
        <f>IFERROR(VLOOKUP(A472,[2]ws2204!$A:$I,9,FALSE),0)</f>
        <v>0</v>
      </c>
      <c r="N472" s="18">
        <f>IFERROR(VLOOKUP(A472,[3]soaBnafar!$A:$G,4,FALSE),0)</f>
        <v>0</v>
      </c>
      <c r="O472" s="18">
        <f>IFERROR(VLOOKUP(A472,[3]soaBnafar!$A:$G,5,FALSE),0)</f>
        <v>0</v>
      </c>
      <c r="P472" s="18">
        <f>IFERROR(VLOOKUP(A472,[3]soaBnafar!$A:$G,6,FALSE),0)</f>
        <v>0</v>
      </c>
      <c r="Q472" s="18">
        <f>IFERROR(VLOOKUP(A472,[3]soaBnafar!$A:$G,7,FALSE),0)</f>
        <v>0</v>
      </c>
      <c r="R472" s="18">
        <f>IFERROR(VLOOKUP(A472,[3]soaBnafar!$A:$H,8,FALSE),0)</f>
        <v>0</v>
      </c>
      <c r="S472" s="18">
        <f>IFERROR(VLOOKUP(A472,[3]soaBnafar!$A:$I,9,FALSE),0)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6908967</v>
      </c>
      <c r="F473" s="18">
        <f>IFERROR(VLOOKUP(A473,[1]Monitoramento_Base_somente_Said!$A:$J,9,FALSE),0)</f>
        <v>17038</v>
      </c>
      <c r="G473" s="18">
        <f>IFERROR(VLOOKUP(A473,[1]Monitoramento_Base_somente_Said!$A:$J,10,FALSE),0)</f>
        <v>4118092</v>
      </c>
      <c r="H473" s="18">
        <f>IFERROR(VLOOKUP(A473,[2]ws2204!$A:$I,4,FALSE),0)</f>
        <v>0</v>
      </c>
      <c r="I473" s="18">
        <f>IFERROR(VLOOKUP(A473,[2]ws2204!$A:$I,5,FALSE),0)</f>
        <v>0</v>
      </c>
      <c r="J473" s="18">
        <f>IFERROR(VLOOKUP(A473,[2]ws2204!$A:$I,6,FALSE),0)</f>
        <v>0</v>
      </c>
      <c r="K473" s="18">
        <f>IFERROR(VLOOKUP(A473,[2]ws2204!$A:$I,7,FALSE),0)</f>
        <v>0</v>
      </c>
      <c r="L473" s="18">
        <f>IFERROR(VLOOKUP(A473,[2]ws2204!$A:$I,8,FALSE),0)</f>
        <v>0</v>
      </c>
      <c r="M473" s="18">
        <f>IFERROR(VLOOKUP(A473,[2]ws2204!$A:$I,9,FALSE),0)</f>
        <v>0</v>
      </c>
      <c r="N473" s="18">
        <f>IFERROR(VLOOKUP(A473,[3]soaBnafar!$A:$G,4,FALSE),0)</f>
        <v>0</v>
      </c>
      <c r="O473" s="18">
        <f>IFERROR(VLOOKUP(A473,[3]soaBnafar!$A:$G,5,FALSE),0)</f>
        <v>0</v>
      </c>
      <c r="P473" s="18">
        <f>IFERROR(VLOOKUP(A473,[3]soaBnafar!$A:$G,6,FALSE),0)</f>
        <v>0</v>
      </c>
      <c r="Q473" s="18">
        <f>IFERROR(VLOOKUP(A473,[3]soaBnafar!$A:$G,7,FALSE),0)</f>
        <v>0</v>
      </c>
      <c r="R473" s="18">
        <f>IFERROR(VLOOKUP(A473,[3]soaBnafar!$A:$H,8,FALSE),0)</f>
        <v>0</v>
      </c>
      <c r="S473" s="18">
        <f>IFERROR(VLOOKUP(A473,[3]soaBnafar!$A:$I,9,FALSE),0)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IFERROR(VLOOKUP(A474,[2]ws2204!$A:$I,4,FALSE),0)</f>
        <v>0</v>
      </c>
      <c r="I474" s="18">
        <f>IFERROR(VLOOKUP(A474,[2]ws2204!$A:$I,5,FALSE),0)</f>
        <v>0</v>
      </c>
      <c r="J474" s="18">
        <f>IFERROR(VLOOKUP(A474,[2]ws2204!$A:$I,6,FALSE),0)</f>
        <v>0</v>
      </c>
      <c r="K474" s="18">
        <f>IFERROR(VLOOKUP(A474,[2]ws2204!$A:$I,7,FALSE),0)</f>
        <v>0</v>
      </c>
      <c r="L474" s="18">
        <f>IFERROR(VLOOKUP(A474,[2]ws2204!$A:$I,8,FALSE),0)</f>
        <v>0</v>
      </c>
      <c r="M474" s="18">
        <f>IFERROR(VLOOKUP(A474,[2]ws2204!$A:$I,9,FALSE),0)</f>
        <v>0</v>
      </c>
      <c r="N474" s="18">
        <f>IFERROR(VLOOKUP(A474,[3]soaBnafar!$A:$G,4,FALSE),0)</f>
        <v>0</v>
      </c>
      <c r="O474" s="18">
        <f>IFERROR(VLOOKUP(A474,[3]soaBnafar!$A:$G,5,FALSE),0)</f>
        <v>0</v>
      </c>
      <c r="P474" s="18">
        <f>IFERROR(VLOOKUP(A474,[3]soaBnafar!$A:$G,6,FALSE),0)</f>
        <v>0</v>
      </c>
      <c r="Q474" s="18">
        <f>IFERROR(VLOOKUP(A474,[3]soaBnafar!$A:$G,7,FALSE),0)</f>
        <v>0</v>
      </c>
      <c r="R474" s="18">
        <f>IFERROR(VLOOKUP(A474,[3]soaBnafar!$A:$H,8,FALSE),0)</f>
        <v>0</v>
      </c>
      <c r="S474" s="18">
        <f>IFERROR(VLOOKUP(A474,[3]soaBnafar!$A:$I,9,FALSE),0)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3660</v>
      </c>
      <c r="E475" s="18">
        <f>IFERROR(VLOOKUP(A475,[1]Monitoramento_Base_somente_Said!$A:$J,8,FALSE),0)</f>
        <v>343286</v>
      </c>
      <c r="F475" s="18">
        <f>IFERROR(VLOOKUP(A475,[1]Monitoramento_Base_somente_Said!$A:$J,9,FALSE),0)</f>
        <v>454</v>
      </c>
      <c r="G475" s="18">
        <f>IFERROR(VLOOKUP(A475,[1]Monitoramento_Base_somente_Said!$A:$J,10,FALSE),0)</f>
        <v>1738247</v>
      </c>
      <c r="H475" s="18">
        <f>IFERROR(VLOOKUP(A475,[2]ws2204!$A:$I,4,FALSE),0)</f>
        <v>0</v>
      </c>
      <c r="I475" s="18">
        <f>IFERROR(VLOOKUP(A475,[2]ws2204!$A:$I,5,FALSE),0)</f>
        <v>0</v>
      </c>
      <c r="J475" s="18">
        <f>IFERROR(VLOOKUP(A475,[2]ws2204!$A:$I,6,FALSE),0)</f>
        <v>0</v>
      </c>
      <c r="K475" s="18">
        <f>IFERROR(VLOOKUP(A475,[2]ws2204!$A:$I,7,FALSE),0)</f>
        <v>0</v>
      </c>
      <c r="L475" s="18">
        <f>IFERROR(VLOOKUP(A475,[2]ws2204!$A:$I,8,FALSE),0)</f>
        <v>0</v>
      </c>
      <c r="M475" s="18">
        <f>IFERROR(VLOOKUP(A475,[2]ws2204!$A:$I,9,FALSE),0)</f>
        <v>0</v>
      </c>
      <c r="N475" s="18">
        <f>IFERROR(VLOOKUP(A475,[3]soaBnafar!$A:$G,4,FALSE),0)</f>
        <v>0</v>
      </c>
      <c r="O475" s="18">
        <f>IFERROR(VLOOKUP(A475,[3]soaBnafar!$A:$G,5,FALSE),0)</f>
        <v>0</v>
      </c>
      <c r="P475" s="18">
        <f>IFERROR(VLOOKUP(A475,[3]soaBnafar!$A:$G,6,FALSE),0)</f>
        <v>0</v>
      </c>
      <c r="Q475" s="18">
        <f>IFERROR(VLOOKUP(A475,[3]soaBnafar!$A:$G,7,FALSE),0)</f>
        <v>0</v>
      </c>
      <c r="R475" s="18">
        <f>IFERROR(VLOOKUP(A475,[3]soaBnafar!$A:$H,8,FALSE),0)</f>
        <v>0</v>
      </c>
      <c r="S475" s="18">
        <f>IFERROR(VLOOKUP(A475,[3]soaBnafar!$A:$I,9,FALSE),0)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Sim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224383</v>
      </c>
      <c r="E476" s="18">
        <f>IFERROR(VLOOKUP(A476,[1]Monitoramento_Base_somente_Said!$A:$J,8,FALSE),0)</f>
        <v>732685543</v>
      </c>
      <c r="F476" s="18">
        <f>IFERROR(VLOOKUP(A476,[1]Monitoramento_Base_somente_Said!$A:$J,9,FALSE),0)</f>
        <v>50427</v>
      </c>
      <c r="G476" s="18">
        <f>IFERROR(VLOOKUP(A476,[1]Monitoramento_Base_somente_Said!$A:$J,10,FALSE),0)</f>
        <v>495892809</v>
      </c>
      <c r="H476" s="18">
        <f>IFERROR(VLOOKUP(A476,[2]ws2204!$A:$I,4,FALSE),0)</f>
        <v>0</v>
      </c>
      <c r="I476" s="18">
        <f>IFERROR(VLOOKUP(A476,[2]ws2204!$A:$I,5,FALSE),0)</f>
        <v>0</v>
      </c>
      <c r="J476" s="18">
        <f>IFERROR(VLOOKUP(A476,[2]ws2204!$A:$I,6,FALSE),0)</f>
        <v>0</v>
      </c>
      <c r="K476" s="18">
        <f>IFERROR(VLOOKUP(A476,[2]ws2204!$A:$I,7,FALSE),0)</f>
        <v>0</v>
      </c>
      <c r="L476" s="18">
        <f>IFERROR(VLOOKUP(A476,[2]ws2204!$A:$I,8,FALSE),0)</f>
        <v>0</v>
      </c>
      <c r="M476" s="18">
        <f>IFERROR(VLOOKUP(A476,[2]ws2204!$A:$I,9,FALSE),0)</f>
        <v>0</v>
      </c>
      <c r="N476" s="18">
        <f>IFERROR(VLOOKUP(A476,[3]soaBnafar!$A:$G,4,FALSE),0)</f>
        <v>0</v>
      </c>
      <c r="O476" s="18">
        <f>IFERROR(VLOOKUP(A476,[3]soaBnafar!$A:$G,5,FALSE),0)</f>
        <v>0</v>
      </c>
      <c r="P476" s="18">
        <f>IFERROR(VLOOKUP(A476,[3]soaBnafar!$A:$G,6,FALSE),0)</f>
        <v>0</v>
      </c>
      <c r="Q476" s="18">
        <f>IFERROR(VLOOKUP(A476,[3]soaBnafar!$A:$G,7,FALSE),0)</f>
        <v>0</v>
      </c>
      <c r="R476" s="18">
        <f>IFERROR(VLOOKUP(A476,[3]soaBnafar!$A:$H,8,FALSE),0)</f>
        <v>0</v>
      </c>
      <c r="S476" s="18">
        <f>IFERROR(VLOOKUP(A476,[3]soaBnafar!$A:$I,9,FALSE),0)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IFERROR(VLOOKUP(A477,[2]ws2204!$A:$I,4,FALSE),0)</f>
        <v>0</v>
      </c>
      <c r="I477" s="18">
        <f>IFERROR(VLOOKUP(A477,[2]ws2204!$A:$I,5,FALSE),0)</f>
        <v>0</v>
      </c>
      <c r="J477" s="18">
        <f>IFERROR(VLOOKUP(A477,[2]ws2204!$A:$I,6,FALSE),0)</f>
        <v>0</v>
      </c>
      <c r="K477" s="18">
        <f>IFERROR(VLOOKUP(A477,[2]ws2204!$A:$I,7,FALSE),0)</f>
        <v>0</v>
      </c>
      <c r="L477" s="18">
        <f>IFERROR(VLOOKUP(A477,[2]ws2204!$A:$I,8,FALSE),0)</f>
        <v>0</v>
      </c>
      <c r="M477" s="18">
        <f>IFERROR(VLOOKUP(A477,[2]ws2204!$A:$I,9,FALSE),0)</f>
        <v>0</v>
      </c>
      <c r="N477" s="18">
        <f>IFERROR(VLOOKUP(A477,[3]soaBnafar!$A:$G,4,FALSE),0)</f>
        <v>0</v>
      </c>
      <c r="O477" s="18">
        <f>IFERROR(VLOOKUP(A477,[3]soaBnafar!$A:$G,5,FALSE),0)</f>
        <v>0</v>
      </c>
      <c r="P477" s="18">
        <f>IFERROR(VLOOKUP(A477,[3]soaBnafar!$A:$G,6,FALSE),0)</f>
        <v>0</v>
      </c>
      <c r="Q477" s="18">
        <f>IFERROR(VLOOKUP(A477,[3]soaBnafar!$A:$G,7,FALSE),0)</f>
        <v>0</v>
      </c>
      <c r="R477" s="18">
        <f>IFERROR(VLOOKUP(A477,[3]soaBnafar!$A:$H,8,FALSE),0)</f>
        <v>0</v>
      </c>
      <c r="S477" s="18">
        <f>IFERROR(VLOOKUP(A477,[3]soaBnafar!$A:$I,9,FALSE),0)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IFERROR(VLOOKUP(A478,[2]ws2204!$A:$I,4,FALSE),0)</f>
        <v>0</v>
      </c>
      <c r="I478" s="18">
        <f>IFERROR(VLOOKUP(A478,[2]ws2204!$A:$I,5,FALSE),0)</f>
        <v>0</v>
      </c>
      <c r="J478" s="18">
        <f>IFERROR(VLOOKUP(A478,[2]ws2204!$A:$I,6,FALSE),0)</f>
        <v>0</v>
      </c>
      <c r="K478" s="18">
        <f>IFERROR(VLOOKUP(A478,[2]ws2204!$A:$I,7,FALSE),0)</f>
        <v>0</v>
      </c>
      <c r="L478" s="18">
        <f>IFERROR(VLOOKUP(A478,[2]ws2204!$A:$I,8,FALSE),0)</f>
        <v>0</v>
      </c>
      <c r="M478" s="18">
        <f>IFERROR(VLOOKUP(A478,[2]ws2204!$A:$I,9,FALSE),0)</f>
        <v>0</v>
      </c>
      <c r="N478" s="18">
        <f>IFERROR(VLOOKUP(A478,[3]soaBnafar!$A:$G,4,FALSE),0)</f>
        <v>0</v>
      </c>
      <c r="O478" s="18">
        <f>IFERROR(VLOOKUP(A478,[3]soaBnafar!$A:$G,5,FALSE),0)</f>
        <v>0</v>
      </c>
      <c r="P478" s="18">
        <f>IFERROR(VLOOKUP(A478,[3]soaBnafar!$A:$G,6,FALSE),0)</f>
        <v>0</v>
      </c>
      <c r="Q478" s="18">
        <f>IFERROR(VLOOKUP(A478,[3]soaBnafar!$A:$G,7,FALSE),0)</f>
        <v>0</v>
      </c>
      <c r="R478" s="18">
        <f>IFERROR(VLOOKUP(A478,[3]soaBnafar!$A:$H,8,FALSE),0)</f>
        <v>0</v>
      </c>
      <c r="S478" s="18">
        <f>IFERROR(VLOOKUP(A478,[3]soaBnafar!$A:$I,9,FALSE),0)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20536540</v>
      </c>
      <c r="H479" s="18">
        <f>IFERROR(VLOOKUP(A479,[2]ws2204!$A:$I,4,FALSE),0)</f>
        <v>0</v>
      </c>
      <c r="I479" s="18">
        <f>IFERROR(VLOOKUP(A479,[2]ws2204!$A:$I,5,FALSE),0)</f>
        <v>0</v>
      </c>
      <c r="J479" s="18">
        <f>IFERROR(VLOOKUP(A479,[2]ws2204!$A:$I,6,FALSE),0)</f>
        <v>0</v>
      </c>
      <c r="K479" s="18">
        <f>IFERROR(VLOOKUP(A479,[2]ws2204!$A:$I,7,FALSE),0)</f>
        <v>0</v>
      </c>
      <c r="L479" s="18">
        <f>IFERROR(VLOOKUP(A479,[2]ws2204!$A:$I,8,FALSE),0)</f>
        <v>0</v>
      </c>
      <c r="M479" s="18">
        <f>IFERROR(VLOOKUP(A479,[2]ws2204!$A:$I,9,FALSE),0)</f>
        <v>0</v>
      </c>
      <c r="N479" s="18">
        <f>IFERROR(VLOOKUP(A479,[3]soaBnafar!$A:$G,4,FALSE),0)</f>
        <v>0</v>
      </c>
      <c r="O479" s="18">
        <f>IFERROR(VLOOKUP(A479,[3]soaBnafar!$A:$G,5,FALSE),0)</f>
        <v>0</v>
      </c>
      <c r="P479" s="18">
        <f>IFERROR(VLOOKUP(A479,[3]soaBnafar!$A:$G,6,FALSE),0)</f>
        <v>0</v>
      </c>
      <c r="Q479" s="18">
        <f>IFERROR(VLOOKUP(A479,[3]soaBnafar!$A:$G,7,FALSE),0)</f>
        <v>0</v>
      </c>
      <c r="R479" s="18">
        <f>IFERROR(VLOOKUP(A479,[3]soaBnafar!$A:$H,8,FALSE),0)</f>
        <v>0</v>
      </c>
      <c r="S479" s="18">
        <f>IFERROR(VLOOKUP(A479,[3]soaBnafar!$A:$I,9,FALSE),0)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IFERROR(VLOOKUP(A480,[2]ws2204!$A:$I,4,FALSE),0)</f>
        <v>0</v>
      </c>
      <c r="I480" s="18">
        <f>IFERROR(VLOOKUP(A480,[2]ws2204!$A:$I,5,FALSE),0)</f>
        <v>0</v>
      </c>
      <c r="J480" s="18">
        <f>IFERROR(VLOOKUP(A480,[2]ws2204!$A:$I,6,FALSE),0)</f>
        <v>0</v>
      </c>
      <c r="K480" s="18">
        <f>IFERROR(VLOOKUP(A480,[2]ws2204!$A:$I,7,FALSE),0)</f>
        <v>0</v>
      </c>
      <c r="L480" s="18">
        <f>IFERROR(VLOOKUP(A480,[2]ws2204!$A:$I,8,FALSE),0)</f>
        <v>0</v>
      </c>
      <c r="M480" s="18">
        <f>IFERROR(VLOOKUP(A480,[2]ws2204!$A:$I,9,FALSE),0)</f>
        <v>0</v>
      </c>
      <c r="N480" s="18">
        <f>IFERROR(VLOOKUP(A480,[3]soaBnafar!$A:$G,4,FALSE),0)</f>
        <v>0</v>
      </c>
      <c r="O480" s="18">
        <f>IFERROR(VLOOKUP(A480,[3]soaBnafar!$A:$G,5,FALSE),0)</f>
        <v>0</v>
      </c>
      <c r="P480" s="18">
        <f>IFERROR(VLOOKUP(A480,[3]soaBnafar!$A:$G,6,FALSE),0)</f>
        <v>0</v>
      </c>
      <c r="Q480" s="18">
        <f>IFERROR(VLOOKUP(A480,[3]soaBnafar!$A:$G,7,FALSE),0)</f>
        <v>0</v>
      </c>
      <c r="R480" s="18">
        <f>IFERROR(VLOOKUP(A480,[3]soaBnafar!$A:$H,8,FALSE),0)</f>
        <v>0</v>
      </c>
      <c r="S480" s="18">
        <f>IFERROR(VLOOKUP(A480,[3]soaBnafar!$A:$I,9,FALSE),0)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IFERROR(VLOOKUP(A481,[2]ws2204!$A:$I,4,FALSE),0)</f>
        <v>0</v>
      </c>
      <c r="I481" s="18">
        <f>IFERROR(VLOOKUP(A481,[2]ws2204!$A:$I,5,FALSE),0)</f>
        <v>0</v>
      </c>
      <c r="J481" s="18">
        <f>IFERROR(VLOOKUP(A481,[2]ws2204!$A:$I,6,FALSE),0)</f>
        <v>0</v>
      </c>
      <c r="K481" s="18">
        <f>IFERROR(VLOOKUP(A481,[2]ws2204!$A:$I,7,FALSE),0)</f>
        <v>0</v>
      </c>
      <c r="L481" s="18">
        <f>IFERROR(VLOOKUP(A481,[2]ws2204!$A:$I,8,FALSE),0)</f>
        <v>0</v>
      </c>
      <c r="M481" s="18">
        <f>IFERROR(VLOOKUP(A481,[2]ws2204!$A:$I,9,FALSE),0)</f>
        <v>0</v>
      </c>
      <c r="N481" s="18">
        <f>IFERROR(VLOOKUP(A481,[3]soaBnafar!$A:$G,4,FALSE),0)</f>
        <v>0</v>
      </c>
      <c r="O481" s="18">
        <f>IFERROR(VLOOKUP(A481,[3]soaBnafar!$A:$G,5,FALSE),0)</f>
        <v>0</v>
      </c>
      <c r="P481" s="18">
        <f>IFERROR(VLOOKUP(A481,[3]soaBnafar!$A:$G,6,FALSE),0)</f>
        <v>0</v>
      </c>
      <c r="Q481" s="18">
        <f>IFERROR(VLOOKUP(A481,[3]soaBnafar!$A:$G,7,FALSE),0)</f>
        <v>0</v>
      </c>
      <c r="R481" s="18">
        <f>IFERROR(VLOOKUP(A481,[3]soaBnafar!$A:$H,8,FALSE),0)</f>
        <v>0</v>
      </c>
      <c r="S481" s="18">
        <f>IFERROR(VLOOKUP(A481,[3]soaBnafar!$A:$I,9,FALSE),0)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1000</v>
      </c>
      <c r="E482" s="18">
        <f>IFERROR(VLOOKUP(A482,[1]Monitoramento_Base_somente_Said!$A:$J,8,FALSE),0)</f>
        <v>47218586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31454340</v>
      </c>
      <c r="H482" s="18">
        <f>IFERROR(VLOOKUP(A482,[2]ws2204!$A:$I,4,FALSE),0)</f>
        <v>0</v>
      </c>
      <c r="I482" s="18">
        <f>IFERROR(VLOOKUP(A482,[2]ws2204!$A:$I,5,FALSE),0)</f>
        <v>0</v>
      </c>
      <c r="J482" s="18">
        <f>IFERROR(VLOOKUP(A482,[2]ws2204!$A:$I,6,FALSE),0)</f>
        <v>0</v>
      </c>
      <c r="K482" s="18">
        <f>IFERROR(VLOOKUP(A482,[2]ws2204!$A:$I,7,FALSE),0)</f>
        <v>0</v>
      </c>
      <c r="L482" s="18">
        <f>IFERROR(VLOOKUP(A482,[2]ws2204!$A:$I,8,FALSE),0)</f>
        <v>0</v>
      </c>
      <c r="M482" s="18">
        <f>IFERROR(VLOOKUP(A482,[2]ws2204!$A:$I,9,FALSE),0)</f>
        <v>0</v>
      </c>
      <c r="N482" s="18">
        <f>IFERROR(VLOOKUP(A482,[3]soaBnafar!$A:$G,4,FALSE),0)</f>
        <v>0</v>
      </c>
      <c r="O482" s="18">
        <f>IFERROR(VLOOKUP(A482,[3]soaBnafar!$A:$G,5,FALSE),0)</f>
        <v>0</v>
      </c>
      <c r="P482" s="18">
        <f>IFERROR(VLOOKUP(A482,[3]soaBnafar!$A:$G,6,FALSE),0)</f>
        <v>0</v>
      </c>
      <c r="Q482" s="18">
        <f>IFERROR(VLOOKUP(A482,[3]soaBnafar!$A:$G,7,FALSE),0)</f>
        <v>0</v>
      </c>
      <c r="R482" s="18">
        <f>IFERROR(VLOOKUP(A482,[3]soaBnafar!$A:$H,8,FALSE),0)</f>
        <v>0</v>
      </c>
      <c r="S482" s="18">
        <f>IFERROR(VLOOKUP(A482,[3]soaBnafar!$A:$I,9,FALSE),0)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Sim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2897</v>
      </c>
      <c r="E483" s="18">
        <f>IFERROR(VLOOKUP(A483,[1]Monitoramento_Base_somente_Said!$A:$J,8,FALSE),0)</f>
        <v>9407226</v>
      </c>
      <c r="F483" s="18">
        <f>IFERROR(VLOOKUP(A483,[1]Monitoramento_Base_somente_Said!$A:$J,9,FALSE),0)</f>
        <v>186</v>
      </c>
      <c r="G483" s="18">
        <f>IFERROR(VLOOKUP(A483,[1]Monitoramento_Base_somente_Said!$A:$J,10,FALSE),0)</f>
        <v>8374868</v>
      </c>
      <c r="H483" s="18">
        <f>IFERROR(VLOOKUP(A483,[2]ws2204!$A:$I,4,FALSE),0)</f>
        <v>0</v>
      </c>
      <c r="I483" s="18">
        <f>IFERROR(VLOOKUP(A483,[2]ws2204!$A:$I,5,FALSE),0)</f>
        <v>0</v>
      </c>
      <c r="J483" s="18">
        <f>IFERROR(VLOOKUP(A483,[2]ws2204!$A:$I,6,FALSE),0)</f>
        <v>0</v>
      </c>
      <c r="K483" s="18">
        <f>IFERROR(VLOOKUP(A483,[2]ws2204!$A:$I,7,FALSE),0)</f>
        <v>0</v>
      </c>
      <c r="L483" s="18">
        <f>IFERROR(VLOOKUP(A483,[2]ws2204!$A:$I,8,FALSE),0)</f>
        <v>0</v>
      </c>
      <c r="M483" s="18">
        <f>IFERROR(VLOOKUP(A483,[2]ws2204!$A:$I,9,FALSE),0)</f>
        <v>0</v>
      </c>
      <c r="N483" s="18">
        <f>IFERROR(VLOOKUP(A483,[3]soaBnafar!$A:$G,4,FALSE),0)</f>
        <v>0</v>
      </c>
      <c r="O483" s="18">
        <f>IFERROR(VLOOKUP(A483,[3]soaBnafar!$A:$G,5,FALSE),0)</f>
        <v>0</v>
      </c>
      <c r="P483" s="18">
        <f>IFERROR(VLOOKUP(A483,[3]soaBnafar!$A:$G,6,FALSE),0)</f>
        <v>0</v>
      </c>
      <c r="Q483" s="18">
        <f>IFERROR(VLOOKUP(A483,[3]soaBnafar!$A:$G,7,FALSE),0)</f>
        <v>0</v>
      </c>
      <c r="R483" s="18">
        <f>IFERROR(VLOOKUP(A483,[3]soaBnafar!$A:$H,8,FALSE),0)</f>
        <v>0</v>
      </c>
      <c r="S483" s="18">
        <f>IFERROR(VLOOKUP(A483,[3]soaBnafar!$A:$I,9,FALSE),0)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Sim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5400</v>
      </c>
      <c r="H484" s="18">
        <f>IFERROR(VLOOKUP(A484,[2]ws2204!$A:$I,4,FALSE),0)</f>
        <v>0</v>
      </c>
      <c r="I484" s="18">
        <f>IFERROR(VLOOKUP(A484,[2]ws2204!$A:$I,5,FALSE),0)</f>
        <v>0</v>
      </c>
      <c r="J484" s="18">
        <f>IFERROR(VLOOKUP(A484,[2]ws2204!$A:$I,6,FALSE),0)</f>
        <v>0</v>
      </c>
      <c r="K484" s="18">
        <f>IFERROR(VLOOKUP(A484,[2]ws2204!$A:$I,7,FALSE),0)</f>
        <v>0</v>
      </c>
      <c r="L484" s="18">
        <f>IFERROR(VLOOKUP(A484,[2]ws2204!$A:$I,8,FALSE),0)</f>
        <v>0</v>
      </c>
      <c r="M484" s="18">
        <f>IFERROR(VLOOKUP(A484,[2]ws2204!$A:$I,9,FALSE),0)</f>
        <v>0</v>
      </c>
      <c r="N484" s="18">
        <f>IFERROR(VLOOKUP(A484,[3]soaBnafar!$A:$G,4,FALSE),0)</f>
        <v>0</v>
      </c>
      <c r="O484" s="18">
        <f>IFERROR(VLOOKUP(A484,[3]soaBnafar!$A:$G,5,FALSE),0)</f>
        <v>0</v>
      </c>
      <c r="P484" s="18">
        <f>IFERROR(VLOOKUP(A484,[3]soaBnafar!$A:$G,6,FALSE),0)</f>
        <v>0</v>
      </c>
      <c r="Q484" s="18">
        <f>IFERROR(VLOOKUP(A484,[3]soaBnafar!$A:$G,7,FALSE),0)</f>
        <v>0</v>
      </c>
      <c r="R484" s="18">
        <f>IFERROR(VLOOKUP(A484,[3]soaBnafar!$A:$H,8,FALSE),0)</f>
        <v>0</v>
      </c>
      <c r="S484" s="18">
        <f>IFERROR(VLOOKUP(A484,[3]soaBnafar!$A:$I,9,FALSE),0)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512</v>
      </c>
      <c r="E485" s="18">
        <f>IFERROR(VLOOKUP(A485,[1]Monitoramento_Base_somente_Said!$A:$J,8,FALSE),0)</f>
        <v>4009863</v>
      </c>
      <c r="F485" s="18">
        <f>IFERROR(VLOOKUP(A485,[1]Monitoramento_Base_somente_Said!$A:$J,9,FALSE),0)</f>
        <v>2748</v>
      </c>
      <c r="G485" s="18">
        <f>IFERROR(VLOOKUP(A485,[1]Monitoramento_Base_somente_Said!$A:$J,10,FALSE),0)</f>
        <v>2738254</v>
      </c>
      <c r="H485" s="18">
        <f>IFERROR(VLOOKUP(A485,[2]ws2204!$A:$I,4,FALSE),0)</f>
        <v>0</v>
      </c>
      <c r="I485" s="18">
        <f>IFERROR(VLOOKUP(A485,[2]ws2204!$A:$I,5,FALSE),0)</f>
        <v>0</v>
      </c>
      <c r="J485" s="18">
        <f>IFERROR(VLOOKUP(A485,[2]ws2204!$A:$I,6,FALSE),0)</f>
        <v>0</v>
      </c>
      <c r="K485" s="18">
        <f>IFERROR(VLOOKUP(A485,[2]ws2204!$A:$I,7,FALSE),0)</f>
        <v>0</v>
      </c>
      <c r="L485" s="18">
        <f>IFERROR(VLOOKUP(A485,[2]ws2204!$A:$I,8,FALSE),0)</f>
        <v>0</v>
      </c>
      <c r="M485" s="18">
        <f>IFERROR(VLOOKUP(A485,[2]ws2204!$A:$I,9,FALSE),0)</f>
        <v>0</v>
      </c>
      <c r="N485" s="18">
        <f>IFERROR(VLOOKUP(A485,[3]soaBnafar!$A:$G,4,FALSE),0)</f>
        <v>0</v>
      </c>
      <c r="O485" s="18">
        <f>IFERROR(VLOOKUP(A485,[3]soaBnafar!$A:$G,5,FALSE),0)</f>
        <v>0</v>
      </c>
      <c r="P485" s="18">
        <f>IFERROR(VLOOKUP(A485,[3]soaBnafar!$A:$G,6,FALSE),0)</f>
        <v>0</v>
      </c>
      <c r="Q485" s="18">
        <f>IFERROR(VLOOKUP(A485,[3]soaBnafar!$A:$G,7,FALSE),0)</f>
        <v>0</v>
      </c>
      <c r="R485" s="18">
        <f>IFERROR(VLOOKUP(A485,[3]soaBnafar!$A:$H,8,FALSE),0)</f>
        <v>0</v>
      </c>
      <c r="S485" s="18">
        <f>IFERROR(VLOOKUP(A485,[3]soaBnafar!$A:$I,9,FALSE),0)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36910497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28076620</v>
      </c>
      <c r="H486" s="18">
        <f>IFERROR(VLOOKUP(A486,[2]ws2204!$A:$I,4,FALSE),0)</f>
        <v>0</v>
      </c>
      <c r="I486" s="18">
        <f>IFERROR(VLOOKUP(A486,[2]ws2204!$A:$I,5,FALSE),0)</f>
        <v>0</v>
      </c>
      <c r="J486" s="18">
        <f>IFERROR(VLOOKUP(A486,[2]ws2204!$A:$I,6,FALSE),0)</f>
        <v>0</v>
      </c>
      <c r="K486" s="18">
        <f>IFERROR(VLOOKUP(A486,[2]ws2204!$A:$I,7,FALSE),0)</f>
        <v>0</v>
      </c>
      <c r="L486" s="18">
        <f>IFERROR(VLOOKUP(A486,[2]ws2204!$A:$I,8,FALSE),0)</f>
        <v>0</v>
      </c>
      <c r="M486" s="18">
        <f>IFERROR(VLOOKUP(A486,[2]ws2204!$A:$I,9,FALSE),0)</f>
        <v>0</v>
      </c>
      <c r="N486" s="18">
        <f>IFERROR(VLOOKUP(A486,[3]soaBnafar!$A:$G,4,FALSE),0)</f>
        <v>0</v>
      </c>
      <c r="O486" s="18">
        <f>IFERROR(VLOOKUP(A486,[3]soaBnafar!$A:$G,5,FALSE),0)</f>
        <v>0</v>
      </c>
      <c r="P486" s="18">
        <f>IFERROR(VLOOKUP(A486,[3]soaBnafar!$A:$G,6,FALSE),0)</f>
        <v>0</v>
      </c>
      <c r="Q486" s="18">
        <f>IFERROR(VLOOKUP(A486,[3]soaBnafar!$A:$G,7,FALSE),0)</f>
        <v>0</v>
      </c>
      <c r="R486" s="18">
        <f>IFERROR(VLOOKUP(A486,[3]soaBnafar!$A:$H,8,FALSE),0)</f>
        <v>0</v>
      </c>
      <c r="S486" s="18">
        <f>IFERROR(VLOOKUP(A486,[3]soaBnafar!$A:$I,9,FALSE),0)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197175</v>
      </c>
      <c r="E487" s="18">
        <f>IFERROR(VLOOKUP(A487,[1]Monitoramento_Base_somente_Said!$A:$J,8,FALSE),0)</f>
        <v>8733366</v>
      </c>
      <c r="F487" s="18">
        <f>IFERROR(VLOOKUP(A487,[1]Monitoramento_Base_somente_Said!$A:$J,9,FALSE),0)</f>
        <v>139605</v>
      </c>
      <c r="G487" s="18">
        <f>IFERROR(VLOOKUP(A487,[1]Monitoramento_Base_somente_Said!$A:$J,10,FALSE),0)</f>
        <v>5852408</v>
      </c>
      <c r="H487" s="18">
        <f>IFERROR(VLOOKUP(A487,[2]ws2204!$A:$I,4,FALSE),0)</f>
        <v>0</v>
      </c>
      <c r="I487" s="18">
        <f>IFERROR(VLOOKUP(A487,[2]ws2204!$A:$I,5,FALSE),0)</f>
        <v>0</v>
      </c>
      <c r="J487" s="18">
        <f>IFERROR(VLOOKUP(A487,[2]ws2204!$A:$I,6,FALSE),0)</f>
        <v>0</v>
      </c>
      <c r="K487" s="18">
        <f>IFERROR(VLOOKUP(A487,[2]ws2204!$A:$I,7,FALSE),0)</f>
        <v>0</v>
      </c>
      <c r="L487" s="18">
        <f>IFERROR(VLOOKUP(A487,[2]ws2204!$A:$I,8,FALSE),0)</f>
        <v>0</v>
      </c>
      <c r="M487" s="18">
        <f>IFERROR(VLOOKUP(A487,[2]ws2204!$A:$I,9,FALSE),0)</f>
        <v>0</v>
      </c>
      <c r="N487" s="18">
        <f>IFERROR(VLOOKUP(A487,[3]soaBnafar!$A:$G,4,FALSE),0)</f>
        <v>0</v>
      </c>
      <c r="O487" s="18">
        <f>IFERROR(VLOOKUP(A487,[3]soaBnafar!$A:$G,5,FALSE),0)</f>
        <v>0</v>
      </c>
      <c r="P487" s="18">
        <f>IFERROR(VLOOKUP(A487,[3]soaBnafar!$A:$G,6,FALSE),0)</f>
        <v>0</v>
      </c>
      <c r="Q487" s="18">
        <f>IFERROR(VLOOKUP(A487,[3]soaBnafar!$A:$G,7,FALSE),0)</f>
        <v>0</v>
      </c>
      <c r="R487" s="18">
        <f>IFERROR(VLOOKUP(A487,[3]soaBnafar!$A:$H,8,FALSE),0)</f>
        <v>0</v>
      </c>
      <c r="S487" s="18">
        <f>IFERROR(VLOOKUP(A487,[3]soaBnafar!$A:$I,9,FALSE),0)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1101258</v>
      </c>
      <c r="E488" s="18">
        <f>IFERROR(VLOOKUP(A488,[1]Monitoramento_Base_somente_Said!$A:$J,8,FALSE),0)</f>
        <v>22415102</v>
      </c>
      <c r="F488" s="18">
        <f>IFERROR(VLOOKUP(A488,[1]Monitoramento_Base_somente_Said!$A:$J,9,FALSE),0)</f>
        <v>2260</v>
      </c>
      <c r="G488" s="18">
        <f>IFERROR(VLOOKUP(A488,[1]Monitoramento_Base_somente_Said!$A:$J,10,FALSE),0)</f>
        <v>9530805</v>
      </c>
      <c r="H488" s="18">
        <f>IFERROR(VLOOKUP(A488,[2]ws2204!$A:$I,4,FALSE),0)</f>
        <v>0</v>
      </c>
      <c r="I488" s="18">
        <f>IFERROR(VLOOKUP(A488,[2]ws2204!$A:$I,5,FALSE),0)</f>
        <v>0</v>
      </c>
      <c r="J488" s="18">
        <f>IFERROR(VLOOKUP(A488,[2]ws2204!$A:$I,6,FALSE),0)</f>
        <v>0</v>
      </c>
      <c r="K488" s="18">
        <f>IFERROR(VLOOKUP(A488,[2]ws2204!$A:$I,7,FALSE),0)</f>
        <v>0</v>
      </c>
      <c r="L488" s="18">
        <f>IFERROR(VLOOKUP(A488,[2]ws2204!$A:$I,8,FALSE),0)</f>
        <v>0</v>
      </c>
      <c r="M488" s="18">
        <f>IFERROR(VLOOKUP(A488,[2]ws2204!$A:$I,9,FALSE),0)</f>
        <v>0</v>
      </c>
      <c r="N488" s="18">
        <f>IFERROR(VLOOKUP(A488,[3]soaBnafar!$A:$G,4,FALSE),0)</f>
        <v>0</v>
      </c>
      <c r="O488" s="18">
        <f>IFERROR(VLOOKUP(A488,[3]soaBnafar!$A:$G,5,FALSE),0)</f>
        <v>0</v>
      </c>
      <c r="P488" s="18">
        <f>IFERROR(VLOOKUP(A488,[3]soaBnafar!$A:$G,6,FALSE),0)</f>
        <v>0</v>
      </c>
      <c r="Q488" s="18">
        <f>IFERROR(VLOOKUP(A488,[3]soaBnafar!$A:$G,7,FALSE),0)</f>
        <v>0</v>
      </c>
      <c r="R488" s="18">
        <f>IFERROR(VLOOKUP(A488,[3]soaBnafar!$A:$H,8,FALSE),0)</f>
        <v>0</v>
      </c>
      <c r="S488" s="18">
        <f>IFERROR(VLOOKUP(A488,[3]soaBnafar!$A:$I,9,FALSE),0)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1942503810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1294996120</v>
      </c>
      <c r="H489" s="18">
        <f>IFERROR(VLOOKUP(A489,[2]ws2204!$A:$I,4,FALSE),0)</f>
        <v>0</v>
      </c>
      <c r="I489" s="18">
        <f>IFERROR(VLOOKUP(A489,[2]ws2204!$A:$I,5,FALSE),0)</f>
        <v>0</v>
      </c>
      <c r="J489" s="18">
        <f>IFERROR(VLOOKUP(A489,[2]ws2204!$A:$I,6,FALSE),0)</f>
        <v>0</v>
      </c>
      <c r="K489" s="18">
        <f>IFERROR(VLOOKUP(A489,[2]ws2204!$A:$I,7,FALSE),0)</f>
        <v>0</v>
      </c>
      <c r="L489" s="18">
        <f>IFERROR(VLOOKUP(A489,[2]ws2204!$A:$I,8,FALSE),0)</f>
        <v>0</v>
      </c>
      <c r="M489" s="18">
        <f>IFERROR(VLOOKUP(A489,[2]ws2204!$A:$I,9,FALSE),0)</f>
        <v>0</v>
      </c>
      <c r="N489" s="18">
        <f>IFERROR(VLOOKUP(A489,[3]soaBnafar!$A:$G,4,FALSE),0)</f>
        <v>0</v>
      </c>
      <c r="O489" s="18">
        <f>IFERROR(VLOOKUP(A489,[3]soaBnafar!$A:$G,5,FALSE),0)</f>
        <v>0</v>
      </c>
      <c r="P489" s="18">
        <f>IFERROR(VLOOKUP(A489,[3]soaBnafar!$A:$G,6,FALSE),0)</f>
        <v>0</v>
      </c>
      <c r="Q489" s="18">
        <f>IFERROR(VLOOKUP(A489,[3]soaBnafar!$A:$G,7,FALSE),0)</f>
        <v>0</v>
      </c>
      <c r="R489" s="18">
        <f>IFERROR(VLOOKUP(A489,[3]soaBnafar!$A:$H,8,FALSE),0)</f>
        <v>0</v>
      </c>
      <c r="S489" s="18">
        <f>IFERROR(VLOOKUP(A489,[3]soaBnafar!$A:$I,9,FALSE),0)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15317806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10243120</v>
      </c>
      <c r="H490" s="18">
        <f>IFERROR(VLOOKUP(A490,[2]ws2204!$A:$I,4,FALSE),0)</f>
        <v>0</v>
      </c>
      <c r="I490" s="18">
        <f>IFERROR(VLOOKUP(A490,[2]ws2204!$A:$I,5,FALSE),0)</f>
        <v>0</v>
      </c>
      <c r="J490" s="18">
        <f>IFERROR(VLOOKUP(A490,[2]ws2204!$A:$I,6,FALSE),0)</f>
        <v>0</v>
      </c>
      <c r="K490" s="18">
        <f>IFERROR(VLOOKUP(A490,[2]ws2204!$A:$I,7,FALSE),0)</f>
        <v>0</v>
      </c>
      <c r="L490" s="18">
        <f>IFERROR(VLOOKUP(A490,[2]ws2204!$A:$I,8,FALSE),0)</f>
        <v>0</v>
      </c>
      <c r="M490" s="18">
        <f>IFERROR(VLOOKUP(A490,[2]ws2204!$A:$I,9,FALSE),0)</f>
        <v>0</v>
      </c>
      <c r="N490" s="18">
        <f>IFERROR(VLOOKUP(A490,[3]soaBnafar!$A:$G,4,FALSE),0)</f>
        <v>0</v>
      </c>
      <c r="O490" s="18">
        <f>IFERROR(VLOOKUP(A490,[3]soaBnafar!$A:$G,5,FALSE),0)</f>
        <v>0</v>
      </c>
      <c r="P490" s="18">
        <f>IFERROR(VLOOKUP(A490,[3]soaBnafar!$A:$G,6,FALSE),0)</f>
        <v>0</v>
      </c>
      <c r="Q490" s="18">
        <f>IFERROR(VLOOKUP(A490,[3]soaBnafar!$A:$G,7,FALSE),0)</f>
        <v>0</v>
      </c>
      <c r="R490" s="18">
        <f>IFERROR(VLOOKUP(A490,[3]soaBnafar!$A:$H,8,FALSE),0)</f>
        <v>0</v>
      </c>
      <c r="S490" s="18">
        <f>IFERROR(VLOOKUP(A490,[3]soaBnafar!$A:$I,9,FALSE),0)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459952</v>
      </c>
      <c r="E491" s="18">
        <f>IFERROR(VLOOKUP(A491,[1]Monitoramento_Base_somente_Said!$A:$J,8,FALSE),0)</f>
        <v>8632399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5142044</v>
      </c>
      <c r="H491" s="18">
        <f>IFERROR(VLOOKUP(A491,[2]ws2204!$A:$I,4,FALSE),0)</f>
        <v>0</v>
      </c>
      <c r="I491" s="18">
        <f>IFERROR(VLOOKUP(A491,[2]ws2204!$A:$I,5,FALSE),0)</f>
        <v>0</v>
      </c>
      <c r="J491" s="18">
        <f>IFERROR(VLOOKUP(A491,[2]ws2204!$A:$I,6,FALSE),0)</f>
        <v>0</v>
      </c>
      <c r="K491" s="18">
        <f>IFERROR(VLOOKUP(A491,[2]ws2204!$A:$I,7,FALSE),0)</f>
        <v>0</v>
      </c>
      <c r="L491" s="18">
        <f>IFERROR(VLOOKUP(A491,[2]ws2204!$A:$I,8,FALSE),0)</f>
        <v>0</v>
      </c>
      <c r="M491" s="18">
        <f>IFERROR(VLOOKUP(A491,[2]ws2204!$A:$I,9,FALSE),0)</f>
        <v>0</v>
      </c>
      <c r="N491" s="18">
        <f>IFERROR(VLOOKUP(A491,[3]soaBnafar!$A:$G,4,FALSE),0)</f>
        <v>0</v>
      </c>
      <c r="O491" s="18">
        <f>IFERROR(VLOOKUP(A491,[3]soaBnafar!$A:$G,5,FALSE),0)</f>
        <v>0</v>
      </c>
      <c r="P491" s="18">
        <f>IFERROR(VLOOKUP(A491,[3]soaBnafar!$A:$G,6,FALSE),0)</f>
        <v>0</v>
      </c>
      <c r="Q491" s="18">
        <f>IFERROR(VLOOKUP(A491,[3]soaBnafar!$A:$G,7,FALSE),0)</f>
        <v>0</v>
      </c>
      <c r="R491" s="18">
        <f>IFERROR(VLOOKUP(A491,[3]soaBnafar!$A:$H,8,FALSE),0)</f>
        <v>0</v>
      </c>
      <c r="S491" s="18">
        <f>IFERROR(VLOOKUP(A491,[3]soaBnafar!$A:$I,9,FALSE),0)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IFERROR(VLOOKUP(A492,[2]ws2204!$A:$I,4,FALSE),0)</f>
        <v>0</v>
      </c>
      <c r="I492" s="18">
        <f>IFERROR(VLOOKUP(A492,[2]ws2204!$A:$I,5,FALSE),0)</f>
        <v>0</v>
      </c>
      <c r="J492" s="18">
        <f>IFERROR(VLOOKUP(A492,[2]ws2204!$A:$I,6,FALSE),0)</f>
        <v>0</v>
      </c>
      <c r="K492" s="18">
        <f>IFERROR(VLOOKUP(A492,[2]ws2204!$A:$I,7,FALSE),0)</f>
        <v>0</v>
      </c>
      <c r="L492" s="18">
        <f>IFERROR(VLOOKUP(A492,[2]ws2204!$A:$I,8,FALSE),0)</f>
        <v>0</v>
      </c>
      <c r="M492" s="18">
        <f>IFERROR(VLOOKUP(A492,[2]ws2204!$A:$I,9,FALSE),0)</f>
        <v>0</v>
      </c>
      <c r="N492" s="18">
        <f>IFERROR(VLOOKUP(A492,[3]soaBnafar!$A:$G,4,FALSE),0)</f>
        <v>0</v>
      </c>
      <c r="O492" s="18">
        <f>IFERROR(VLOOKUP(A492,[3]soaBnafar!$A:$G,5,FALSE),0)</f>
        <v>0</v>
      </c>
      <c r="P492" s="18">
        <f>IFERROR(VLOOKUP(A492,[3]soaBnafar!$A:$G,6,FALSE),0)</f>
        <v>0</v>
      </c>
      <c r="Q492" s="18">
        <f>IFERROR(VLOOKUP(A492,[3]soaBnafar!$A:$G,7,FALSE),0)</f>
        <v>0</v>
      </c>
      <c r="R492" s="18">
        <f>IFERROR(VLOOKUP(A492,[3]soaBnafar!$A:$H,8,FALSE),0)</f>
        <v>0</v>
      </c>
      <c r="S492" s="18">
        <f>IFERROR(VLOOKUP(A492,[3]soaBnafar!$A:$I,9,FALSE),0)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26017520</v>
      </c>
      <c r="H493" s="18">
        <f>IFERROR(VLOOKUP(A493,[2]ws2204!$A:$I,4,FALSE),0)</f>
        <v>0</v>
      </c>
      <c r="I493" s="18">
        <f>IFERROR(VLOOKUP(A493,[2]ws2204!$A:$I,5,FALSE),0)</f>
        <v>0</v>
      </c>
      <c r="J493" s="18">
        <f>IFERROR(VLOOKUP(A493,[2]ws2204!$A:$I,6,FALSE),0)</f>
        <v>0</v>
      </c>
      <c r="K493" s="18">
        <f>IFERROR(VLOOKUP(A493,[2]ws2204!$A:$I,7,FALSE),0)</f>
        <v>0</v>
      </c>
      <c r="L493" s="18">
        <f>IFERROR(VLOOKUP(A493,[2]ws2204!$A:$I,8,FALSE),0)</f>
        <v>0</v>
      </c>
      <c r="M493" s="18">
        <f>IFERROR(VLOOKUP(A493,[2]ws2204!$A:$I,9,FALSE),0)</f>
        <v>0</v>
      </c>
      <c r="N493" s="18">
        <f>IFERROR(VLOOKUP(A493,[3]soaBnafar!$A:$G,4,FALSE),0)</f>
        <v>0</v>
      </c>
      <c r="O493" s="18">
        <f>IFERROR(VLOOKUP(A493,[3]soaBnafar!$A:$G,5,FALSE),0)</f>
        <v>0</v>
      </c>
      <c r="P493" s="18">
        <f>IFERROR(VLOOKUP(A493,[3]soaBnafar!$A:$G,6,FALSE),0)</f>
        <v>0</v>
      </c>
      <c r="Q493" s="18">
        <f>IFERROR(VLOOKUP(A493,[3]soaBnafar!$A:$G,7,FALSE),0)</f>
        <v>0</v>
      </c>
      <c r="R493" s="18">
        <f>IFERROR(VLOOKUP(A493,[3]soaBnafar!$A:$H,8,FALSE),0)</f>
        <v>0</v>
      </c>
      <c r="S493" s="18">
        <f>IFERROR(VLOOKUP(A493,[3]soaBnafar!$A:$I,9,FALSE),0)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110775990</v>
      </c>
      <c r="F494" s="18">
        <f>IFERROR(VLOOKUP(A494,[1]Monitoramento_Base_somente_Said!$A:$J,9,FALSE),0)</f>
        <v>107874</v>
      </c>
      <c r="G494" s="18">
        <f>IFERROR(VLOOKUP(A494,[1]Monitoramento_Base_somente_Said!$A:$J,10,FALSE),0)</f>
        <v>76066256</v>
      </c>
      <c r="H494" s="18">
        <f>IFERROR(VLOOKUP(A494,[2]ws2204!$A:$I,4,FALSE),0)</f>
        <v>0</v>
      </c>
      <c r="I494" s="18">
        <f>IFERROR(VLOOKUP(A494,[2]ws2204!$A:$I,5,FALSE),0)</f>
        <v>0</v>
      </c>
      <c r="J494" s="18">
        <f>IFERROR(VLOOKUP(A494,[2]ws2204!$A:$I,6,FALSE),0)</f>
        <v>0</v>
      </c>
      <c r="K494" s="18">
        <f>IFERROR(VLOOKUP(A494,[2]ws2204!$A:$I,7,FALSE),0)</f>
        <v>0</v>
      </c>
      <c r="L494" s="18">
        <f>IFERROR(VLOOKUP(A494,[2]ws2204!$A:$I,8,FALSE),0)</f>
        <v>0</v>
      </c>
      <c r="M494" s="18">
        <f>IFERROR(VLOOKUP(A494,[2]ws2204!$A:$I,9,FALSE),0)</f>
        <v>0</v>
      </c>
      <c r="N494" s="18">
        <f>IFERROR(VLOOKUP(A494,[3]soaBnafar!$A:$G,4,FALSE),0)</f>
        <v>0</v>
      </c>
      <c r="O494" s="18">
        <f>IFERROR(VLOOKUP(A494,[3]soaBnafar!$A:$G,5,FALSE),0)</f>
        <v>0</v>
      </c>
      <c r="P494" s="18">
        <f>IFERROR(VLOOKUP(A494,[3]soaBnafar!$A:$G,6,FALSE),0)</f>
        <v>0</v>
      </c>
      <c r="Q494" s="18">
        <f>IFERROR(VLOOKUP(A494,[3]soaBnafar!$A:$G,7,FALSE),0)</f>
        <v>0</v>
      </c>
      <c r="R494" s="18">
        <f>IFERROR(VLOOKUP(A494,[3]soaBnafar!$A:$H,8,FALSE),0)</f>
        <v>0</v>
      </c>
      <c r="S494" s="18">
        <f>IFERROR(VLOOKUP(A494,[3]soaBnafar!$A:$I,9,FALSE),0)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Sim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IFERROR(VLOOKUP(A495,[2]ws2204!$A:$I,4,FALSE),0)</f>
        <v>0</v>
      </c>
      <c r="I495" s="18">
        <f>IFERROR(VLOOKUP(A495,[2]ws2204!$A:$I,5,FALSE),0)</f>
        <v>0</v>
      </c>
      <c r="J495" s="18">
        <f>IFERROR(VLOOKUP(A495,[2]ws2204!$A:$I,6,FALSE),0)</f>
        <v>0</v>
      </c>
      <c r="K495" s="18">
        <f>IFERROR(VLOOKUP(A495,[2]ws2204!$A:$I,7,FALSE),0)</f>
        <v>0</v>
      </c>
      <c r="L495" s="18">
        <f>IFERROR(VLOOKUP(A495,[2]ws2204!$A:$I,8,FALSE),0)</f>
        <v>0</v>
      </c>
      <c r="M495" s="18">
        <f>IFERROR(VLOOKUP(A495,[2]ws2204!$A:$I,9,FALSE),0)</f>
        <v>0</v>
      </c>
      <c r="N495" s="18">
        <f>IFERROR(VLOOKUP(A495,[3]soaBnafar!$A:$G,4,FALSE),0)</f>
        <v>0</v>
      </c>
      <c r="O495" s="18">
        <f>IFERROR(VLOOKUP(A495,[3]soaBnafar!$A:$G,5,FALSE),0)</f>
        <v>0</v>
      </c>
      <c r="P495" s="18">
        <f>IFERROR(VLOOKUP(A495,[3]soaBnafar!$A:$G,6,FALSE),0)</f>
        <v>0</v>
      </c>
      <c r="Q495" s="18">
        <f>IFERROR(VLOOKUP(A495,[3]soaBnafar!$A:$G,7,FALSE),0)</f>
        <v>0</v>
      </c>
      <c r="R495" s="18">
        <f>IFERROR(VLOOKUP(A495,[3]soaBnafar!$A:$H,8,FALSE),0)</f>
        <v>0</v>
      </c>
      <c r="S495" s="18">
        <f>IFERROR(VLOOKUP(A495,[3]soaBnafar!$A:$I,9,FALSE),0)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48367212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34404875</v>
      </c>
      <c r="H496" s="18">
        <f>IFERROR(VLOOKUP(A496,[2]ws2204!$A:$I,4,FALSE),0)</f>
        <v>0</v>
      </c>
      <c r="I496" s="18">
        <f>IFERROR(VLOOKUP(A496,[2]ws2204!$A:$I,5,FALSE),0)</f>
        <v>0</v>
      </c>
      <c r="J496" s="18">
        <f>IFERROR(VLOOKUP(A496,[2]ws2204!$A:$I,6,FALSE),0)</f>
        <v>0</v>
      </c>
      <c r="K496" s="18">
        <f>IFERROR(VLOOKUP(A496,[2]ws2204!$A:$I,7,FALSE),0)</f>
        <v>0</v>
      </c>
      <c r="L496" s="18">
        <f>IFERROR(VLOOKUP(A496,[2]ws2204!$A:$I,8,FALSE),0)</f>
        <v>0</v>
      </c>
      <c r="M496" s="18">
        <f>IFERROR(VLOOKUP(A496,[2]ws2204!$A:$I,9,FALSE),0)</f>
        <v>0</v>
      </c>
      <c r="N496" s="18">
        <f>IFERROR(VLOOKUP(A496,[3]soaBnafar!$A:$G,4,FALSE),0)</f>
        <v>0</v>
      </c>
      <c r="O496" s="18">
        <f>IFERROR(VLOOKUP(A496,[3]soaBnafar!$A:$G,5,FALSE),0)</f>
        <v>0</v>
      </c>
      <c r="P496" s="18">
        <f>IFERROR(VLOOKUP(A496,[3]soaBnafar!$A:$G,6,FALSE),0)</f>
        <v>0</v>
      </c>
      <c r="Q496" s="18">
        <f>IFERROR(VLOOKUP(A496,[3]soaBnafar!$A:$G,7,FALSE),0)</f>
        <v>0</v>
      </c>
      <c r="R496" s="18">
        <f>IFERROR(VLOOKUP(A496,[3]soaBnafar!$A:$H,8,FALSE),0)</f>
        <v>0</v>
      </c>
      <c r="S496" s="18">
        <f>IFERROR(VLOOKUP(A496,[3]soaBnafar!$A:$I,9,FALSE),0)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5760</v>
      </c>
      <c r="E497" s="18">
        <f>IFERROR(VLOOKUP(A497,[1]Monitoramento_Base_somente_Said!$A:$J,8,FALSE),0)</f>
        <v>12735091</v>
      </c>
      <c r="F497" s="18">
        <f>IFERROR(VLOOKUP(A497,[1]Monitoramento_Base_somente_Said!$A:$J,9,FALSE),0)</f>
        <v>11340</v>
      </c>
      <c r="G497" s="18">
        <f>IFERROR(VLOOKUP(A497,[1]Monitoramento_Base_somente_Said!$A:$J,10,FALSE),0)</f>
        <v>7687541</v>
      </c>
      <c r="H497" s="18">
        <f>IFERROR(VLOOKUP(A497,[2]ws2204!$A:$I,4,FALSE),0)</f>
        <v>0</v>
      </c>
      <c r="I497" s="18">
        <f>IFERROR(VLOOKUP(A497,[2]ws2204!$A:$I,5,FALSE),0)</f>
        <v>0</v>
      </c>
      <c r="J497" s="18">
        <f>IFERROR(VLOOKUP(A497,[2]ws2204!$A:$I,6,FALSE),0)</f>
        <v>0</v>
      </c>
      <c r="K497" s="18">
        <f>IFERROR(VLOOKUP(A497,[2]ws2204!$A:$I,7,FALSE),0)</f>
        <v>0</v>
      </c>
      <c r="L497" s="18">
        <f>IFERROR(VLOOKUP(A497,[2]ws2204!$A:$I,8,FALSE),0)</f>
        <v>0</v>
      </c>
      <c r="M497" s="18">
        <f>IFERROR(VLOOKUP(A497,[2]ws2204!$A:$I,9,FALSE),0)</f>
        <v>0</v>
      </c>
      <c r="N497" s="18">
        <f>IFERROR(VLOOKUP(A497,[3]soaBnafar!$A:$G,4,FALSE),0)</f>
        <v>0</v>
      </c>
      <c r="O497" s="18">
        <f>IFERROR(VLOOKUP(A497,[3]soaBnafar!$A:$G,5,FALSE),0)</f>
        <v>0</v>
      </c>
      <c r="P497" s="18">
        <f>IFERROR(VLOOKUP(A497,[3]soaBnafar!$A:$G,6,FALSE),0)</f>
        <v>0</v>
      </c>
      <c r="Q497" s="18">
        <f>IFERROR(VLOOKUP(A497,[3]soaBnafar!$A:$G,7,FALSE),0)</f>
        <v>0</v>
      </c>
      <c r="R497" s="18">
        <f>IFERROR(VLOOKUP(A497,[3]soaBnafar!$A:$H,8,FALSE),0)</f>
        <v>0</v>
      </c>
      <c r="S497" s="18">
        <f>IFERROR(VLOOKUP(A497,[3]soaBnafar!$A:$I,9,FALSE),0)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IFERROR(VLOOKUP(A498,[2]ws2204!$A:$I,4,FALSE),0)</f>
        <v>0</v>
      </c>
      <c r="I498" s="18">
        <f>IFERROR(VLOOKUP(A498,[2]ws2204!$A:$I,5,FALSE),0)</f>
        <v>0</v>
      </c>
      <c r="J498" s="18">
        <f>IFERROR(VLOOKUP(A498,[2]ws2204!$A:$I,6,FALSE),0)</f>
        <v>0</v>
      </c>
      <c r="K498" s="18">
        <f>IFERROR(VLOOKUP(A498,[2]ws2204!$A:$I,7,FALSE),0)</f>
        <v>0</v>
      </c>
      <c r="L498" s="18">
        <f>IFERROR(VLOOKUP(A498,[2]ws2204!$A:$I,8,FALSE),0)</f>
        <v>0</v>
      </c>
      <c r="M498" s="18">
        <f>IFERROR(VLOOKUP(A498,[2]ws2204!$A:$I,9,FALSE),0)</f>
        <v>0</v>
      </c>
      <c r="N498" s="18">
        <f>IFERROR(VLOOKUP(A498,[3]soaBnafar!$A:$G,4,FALSE),0)</f>
        <v>0</v>
      </c>
      <c r="O498" s="18">
        <f>IFERROR(VLOOKUP(A498,[3]soaBnafar!$A:$G,5,FALSE),0)</f>
        <v>0</v>
      </c>
      <c r="P498" s="18">
        <f>IFERROR(VLOOKUP(A498,[3]soaBnafar!$A:$G,6,FALSE),0)</f>
        <v>0</v>
      </c>
      <c r="Q498" s="18">
        <f>IFERROR(VLOOKUP(A498,[3]soaBnafar!$A:$G,7,FALSE),0)</f>
        <v>0</v>
      </c>
      <c r="R498" s="18">
        <f>IFERROR(VLOOKUP(A498,[3]soaBnafar!$A:$H,8,FALSE),0)</f>
        <v>0</v>
      </c>
      <c r="S498" s="18">
        <f>IFERROR(VLOOKUP(A498,[3]soaBnafar!$A:$I,9,FALSE),0)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19277213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12223458</v>
      </c>
      <c r="H499" s="18">
        <f>IFERROR(VLOOKUP(A499,[2]ws2204!$A:$I,4,FALSE),0)</f>
        <v>0</v>
      </c>
      <c r="I499" s="18">
        <f>IFERROR(VLOOKUP(A499,[2]ws2204!$A:$I,5,FALSE),0)</f>
        <v>0</v>
      </c>
      <c r="J499" s="18">
        <f>IFERROR(VLOOKUP(A499,[2]ws2204!$A:$I,6,FALSE),0)</f>
        <v>0</v>
      </c>
      <c r="K499" s="18">
        <f>IFERROR(VLOOKUP(A499,[2]ws2204!$A:$I,7,FALSE),0)</f>
        <v>0</v>
      </c>
      <c r="L499" s="18">
        <f>IFERROR(VLOOKUP(A499,[2]ws2204!$A:$I,8,FALSE),0)</f>
        <v>0</v>
      </c>
      <c r="M499" s="18">
        <f>IFERROR(VLOOKUP(A499,[2]ws2204!$A:$I,9,FALSE),0)</f>
        <v>0</v>
      </c>
      <c r="N499" s="18">
        <f>IFERROR(VLOOKUP(A499,[3]soaBnafar!$A:$G,4,FALSE),0)</f>
        <v>0</v>
      </c>
      <c r="O499" s="18">
        <f>IFERROR(VLOOKUP(A499,[3]soaBnafar!$A:$G,5,FALSE),0)</f>
        <v>0</v>
      </c>
      <c r="P499" s="18">
        <f>IFERROR(VLOOKUP(A499,[3]soaBnafar!$A:$G,6,FALSE),0)</f>
        <v>0</v>
      </c>
      <c r="Q499" s="18">
        <f>IFERROR(VLOOKUP(A499,[3]soaBnafar!$A:$G,7,FALSE),0)</f>
        <v>0</v>
      </c>
      <c r="R499" s="18">
        <f>IFERROR(VLOOKUP(A499,[3]soaBnafar!$A:$H,8,FALSE),0)</f>
        <v>0</v>
      </c>
      <c r="S499" s="18">
        <f>IFERROR(VLOOKUP(A499,[3]soaBnafar!$A:$I,9,FALSE),0)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55840</v>
      </c>
      <c r="E500" s="18">
        <f>IFERROR(VLOOKUP(A500,[1]Monitoramento_Base_somente_Said!$A:$J,8,FALSE),0)</f>
        <v>8193019</v>
      </c>
      <c r="F500" s="18">
        <f>IFERROR(VLOOKUP(A500,[1]Monitoramento_Base_somente_Said!$A:$J,9,FALSE),0)</f>
        <v>67412</v>
      </c>
      <c r="G500" s="18">
        <f>IFERROR(VLOOKUP(A500,[1]Monitoramento_Base_somente_Said!$A:$J,10,FALSE),0)</f>
        <v>6716149</v>
      </c>
      <c r="H500" s="18">
        <f>IFERROR(VLOOKUP(A500,[2]ws2204!$A:$I,4,FALSE),0)</f>
        <v>0</v>
      </c>
      <c r="I500" s="18">
        <f>IFERROR(VLOOKUP(A500,[2]ws2204!$A:$I,5,FALSE),0)</f>
        <v>0</v>
      </c>
      <c r="J500" s="18">
        <f>IFERROR(VLOOKUP(A500,[2]ws2204!$A:$I,6,FALSE),0)</f>
        <v>0</v>
      </c>
      <c r="K500" s="18">
        <f>IFERROR(VLOOKUP(A500,[2]ws2204!$A:$I,7,FALSE),0)</f>
        <v>0</v>
      </c>
      <c r="L500" s="18">
        <f>IFERROR(VLOOKUP(A500,[2]ws2204!$A:$I,8,FALSE),0)</f>
        <v>0</v>
      </c>
      <c r="M500" s="18">
        <f>IFERROR(VLOOKUP(A500,[2]ws2204!$A:$I,9,FALSE),0)</f>
        <v>0</v>
      </c>
      <c r="N500" s="18">
        <f>IFERROR(VLOOKUP(A500,[3]soaBnafar!$A:$G,4,FALSE),0)</f>
        <v>0</v>
      </c>
      <c r="O500" s="18">
        <f>IFERROR(VLOOKUP(A500,[3]soaBnafar!$A:$G,5,FALSE),0)</f>
        <v>0</v>
      </c>
      <c r="P500" s="18">
        <f>IFERROR(VLOOKUP(A500,[3]soaBnafar!$A:$G,6,FALSE),0)</f>
        <v>0</v>
      </c>
      <c r="Q500" s="18">
        <f>IFERROR(VLOOKUP(A500,[3]soaBnafar!$A:$G,7,FALSE),0)</f>
        <v>0</v>
      </c>
      <c r="R500" s="18">
        <f>IFERROR(VLOOKUP(A500,[3]soaBnafar!$A:$H,8,FALSE),0)</f>
        <v>0</v>
      </c>
      <c r="S500" s="18">
        <f>IFERROR(VLOOKUP(A500,[3]soaBnafar!$A:$I,9,FALSE),0)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25511800</v>
      </c>
      <c r="H501" s="18">
        <f>IFERROR(VLOOKUP(A501,[2]ws2204!$A:$I,4,FALSE),0)</f>
        <v>0</v>
      </c>
      <c r="I501" s="18">
        <f>IFERROR(VLOOKUP(A501,[2]ws2204!$A:$I,5,FALSE),0)</f>
        <v>0</v>
      </c>
      <c r="J501" s="18">
        <f>IFERROR(VLOOKUP(A501,[2]ws2204!$A:$I,6,FALSE),0)</f>
        <v>0</v>
      </c>
      <c r="K501" s="18">
        <f>IFERROR(VLOOKUP(A501,[2]ws2204!$A:$I,7,FALSE),0)</f>
        <v>0</v>
      </c>
      <c r="L501" s="18">
        <f>IFERROR(VLOOKUP(A501,[2]ws2204!$A:$I,8,FALSE),0)</f>
        <v>0</v>
      </c>
      <c r="M501" s="18">
        <f>IFERROR(VLOOKUP(A501,[2]ws2204!$A:$I,9,FALSE),0)</f>
        <v>0</v>
      </c>
      <c r="N501" s="18">
        <f>IFERROR(VLOOKUP(A501,[3]soaBnafar!$A:$G,4,FALSE),0)</f>
        <v>0</v>
      </c>
      <c r="O501" s="18">
        <f>IFERROR(VLOOKUP(A501,[3]soaBnafar!$A:$G,5,FALSE),0)</f>
        <v>0</v>
      </c>
      <c r="P501" s="18">
        <f>IFERROR(VLOOKUP(A501,[3]soaBnafar!$A:$G,6,FALSE),0)</f>
        <v>0</v>
      </c>
      <c r="Q501" s="18">
        <f>IFERROR(VLOOKUP(A501,[3]soaBnafar!$A:$G,7,FALSE),0)</f>
        <v>0</v>
      </c>
      <c r="R501" s="18">
        <f>IFERROR(VLOOKUP(A501,[3]soaBnafar!$A:$H,8,FALSE),0)</f>
        <v>0</v>
      </c>
      <c r="S501" s="18">
        <f>IFERROR(VLOOKUP(A501,[3]soaBnafar!$A:$I,9,FALSE),0)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238061</v>
      </c>
      <c r="E502" s="18">
        <f>IFERROR(VLOOKUP(A502,[1]Monitoramento_Base_somente_Said!$A:$J,8,FALSE),0)</f>
        <v>11091941</v>
      </c>
      <c r="F502" s="18">
        <f>IFERROR(VLOOKUP(A502,[1]Monitoramento_Base_somente_Said!$A:$J,9,FALSE),0)</f>
        <v>144567</v>
      </c>
      <c r="G502" s="18">
        <f>IFERROR(VLOOKUP(A502,[1]Monitoramento_Base_somente_Said!$A:$J,10,FALSE),0)</f>
        <v>7894265</v>
      </c>
      <c r="H502" s="18">
        <f>IFERROR(VLOOKUP(A502,[2]ws2204!$A:$I,4,FALSE),0)</f>
        <v>0</v>
      </c>
      <c r="I502" s="18">
        <f>IFERROR(VLOOKUP(A502,[2]ws2204!$A:$I,5,FALSE),0)</f>
        <v>0</v>
      </c>
      <c r="J502" s="18">
        <f>IFERROR(VLOOKUP(A502,[2]ws2204!$A:$I,6,FALSE),0)</f>
        <v>0</v>
      </c>
      <c r="K502" s="18">
        <f>IFERROR(VLOOKUP(A502,[2]ws2204!$A:$I,7,FALSE),0)</f>
        <v>0</v>
      </c>
      <c r="L502" s="18">
        <f>IFERROR(VLOOKUP(A502,[2]ws2204!$A:$I,8,FALSE),0)</f>
        <v>0</v>
      </c>
      <c r="M502" s="18">
        <f>IFERROR(VLOOKUP(A502,[2]ws2204!$A:$I,9,FALSE),0)</f>
        <v>0</v>
      </c>
      <c r="N502" s="18">
        <f>IFERROR(VLOOKUP(A502,[3]soaBnafar!$A:$G,4,FALSE),0)</f>
        <v>0</v>
      </c>
      <c r="O502" s="18">
        <f>IFERROR(VLOOKUP(A502,[3]soaBnafar!$A:$G,5,FALSE),0)</f>
        <v>0</v>
      </c>
      <c r="P502" s="18">
        <f>IFERROR(VLOOKUP(A502,[3]soaBnafar!$A:$G,6,FALSE),0)</f>
        <v>0</v>
      </c>
      <c r="Q502" s="18">
        <f>IFERROR(VLOOKUP(A502,[3]soaBnafar!$A:$G,7,FALSE),0)</f>
        <v>0</v>
      </c>
      <c r="R502" s="18">
        <f>IFERROR(VLOOKUP(A502,[3]soaBnafar!$A:$H,8,FALSE),0)</f>
        <v>0</v>
      </c>
      <c r="S502" s="18">
        <f>IFERROR(VLOOKUP(A502,[3]soaBnafar!$A:$I,9,FALSE),0)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212337</v>
      </c>
      <c r="E503" s="18">
        <f>IFERROR(VLOOKUP(A503,[1]Monitoramento_Base_somente_Said!$A:$J,8,FALSE),0)</f>
        <v>51356699</v>
      </c>
      <c r="F503" s="18">
        <f>IFERROR(VLOOKUP(A503,[1]Monitoramento_Base_somente_Said!$A:$J,9,FALSE),0)</f>
        <v>186061</v>
      </c>
      <c r="G503" s="18">
        <f>IFERROR(VLOOKUP(A503,[1]Monitoramento_Base_somente_Said!$A:$J,10,FALSE),0)</f>
        <v>33067662</v>
      </c>
      <c r="H503" s="18">
        <f>IFERROR(VLOOKUP(A503,[2]ws2204!$A:$I,4,FALSE),0)</f>
        <v>0</v>
      </c>
      <c r="I503" s="18">
        <f>IFERROR(VLOOKUP(A503,[2]ws2204!$A:$I,5,FALSE),0)</f>
        <v>0</v>
      </c>
      <c r="J503" s="18">
        <f>IFERROR(VLOOKUP(A503,[2]ws2204!$A:$I,6,FALSE),0)</f>
        <v>0</v>
      </c>
      <c r="K503" s="18">
        <f>IFERROR(VLOOKUP(A503,[2]ws2204!$A:$I,7,FALSE),0)</f>
        <v>0</v>
      </c>
      <c r="L503" s="18">
        <f>IFERROR(VLOOKUP(A503,[2]ws2204!$A:$I,8,FALSE),0)</f>
        <v>0</v>
      </c>
      <c r="M503" s="18">
        <f>IFERROR(VLOOKUP(A503,[2]ws2204!$A:$I,9,FALSE),0)</f>
        <v>0</v>
      </c>
      <c r="N503" s="18">
        <f>IFERROR(VLOOKUP(A503,[3]soaBnafar!$A:$G,4,FALSE),0)</f>
        <v>0</v>
      </c>
      <c r="O503" s="18">
        <f>IFERROR(VLOOKUP(A503,[3]soaBnafar!$A:$G,5,FALSE),0)</f>
        <v>0</v>
      </c>
      <c r="P503" s="18">
        <f>IFERROR(VLOOKUP(A503,[3]soaBnafar!$A:$G,6,FALSE),0)</f>
        <v>0</v>
      </c>
      <c r="Q503" s="18">
        <f>IFERROR(VLOOKUP(A503,[3]soaBnafar!$A:$G,7,FALSE),0)</f>
        <v>0</v>
      </c>
      <c r="R503" s="18">
        <f>IFERROR(VLOOKUP(A503,[3]soaBnafar!$A:$H,8,FALSE),0)</f>
        <v>0</v>
      </c>
      <c r="S503" s="18">
        <f>IFERROR(VLOOKUP(A503,[3]soaBnafar!$A:$I,9,FALSE),0)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IFERROR(VLOOKUP(A504,[2]ws2204!$A:$I,4,FALSE),0)</f>
        <v>0</v>
      </c>
      <c r="I504" s="18">
        <f>IFERROR(VLOOKUP(A504,[2]ws2204!$A:$I,5,FALSE),0)</f>
        <v>0</v>
      </c>
      <c r="J504" s="18">
        <f>IFERROR(VLOOKUP(A504,[2]ws2204!$A:$I,6,FALSE),0)</f>
        <v>0</v>
      </c>
      <c r="K504" s="18">
        <f>IFERROR(VLOOKUP(A504,[2]ws2204!$A:$I,7,FALSE),0)</f>
        <v>0</v>
      </c>
      <c r="L504" s="18">
        <f>IFERROR(VLOOKUP(A504,[2]ws2204!$A:$I,8,FALSE),0)</f>
        <v>0</v>
      </c>
      <c r="M504" s="18">
        <f>IFERROR(VLOOKUP(A504,[2]ws2204!$A:$I,9,FALSE),0)</f>
        <v>0</v>
      </c>
      <c r="N504" s="18">
        <f>IFERROR(VLOOKUP(A504,[3]soaBnafar!$A:$G,4,FALSE),0)</f>
        <v>0</v>
      </c>
      <c r="O504" s="18">
        <f>IFERROR(VLOOKUP(A504,[3]soaBnafar!$A:$G,5,FALSE),0)</f>
        <v>0</v>
      </c>
      <c r="P504" s="18">
        <f>IFERROR(VLOOKUP(A504,[3]soaBnafar!$A:$G,6,FALSE),0)</f>
        <v>0</v>
      </c>
      <c r="Q504" s="18">
        <f>IFERROR(VLOOKUP(A504,[3]soaBnafar!$A:$G,7,FALSE),0)</f>
        <v>0</v>
      </c>
      <c r="R504" s="18">
        <f>IFERROR(VLOOKUP(A504,[3]soaBnafar!$A:$H,8,FALSE),0)</f>
        <v>0</v>
      </c>
      <c r="S504" s="18">
        <f>IFERROR(VLOOKUP(A504,[3]soaBnafar!$A:$I,9,FALSE),0)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254922</v>
      </c>
      <c r="E505" s="18">
        <f>IFERROR(VLOOKUP(A505,[1]Monitoramento_Base_somente_Said!$A:$J,8,FALSE),0)</f>
        <v>44443995</v>
      </c>
      <c r="F505" s="18">
        <f>IFERROR(VLOOKUP(A505,[1]Monitoramento_Base_somente_Said!$A:$J,9,FALSE),0)</f>
        <v>102456</v>
      </c>
      <c r="G505" s="18">
        <f>IFERROR(VLOOKUP(A505,[1]Monitoramento_Base_somente_Said!$A:$J,10,FALSE),0)</f>
        <v>28684470</v>
      </c>
      <c r="H505" s="18">
        <f>IFERROR(VLOOKUP(A505,[2]ws2204!$A:$I,4,FALSE),0)</f>
        <v>0</v>
      </c>
      <c r="I505" s="18">
        <f>IFERROR(VLOOKUP(A505,[2]ws2204!$A:$I,5,FALSE),0)</f>
        <v>0</v>
      </c>
      <c r="J505" s="18">
        <f>IFERROR(VLOOKUP(A505,[2]ws2204!$A:$I,6,FALSE),0)</f>
        <v>0</v>
      </c>
      <c r="K505" s="18">
        <f>IFERROR(VLOOKUP(A505,[2]ws2204!$A:$I,7,FALSE),0)</f>
        <v>0</v>
      </c>
      <c r="L505" s="18">
        <f>IFERROR(VLOOKUP(A505,[2]ws2204!$A:$I,8,FALSE),0)</f>
        <v>0</v>
      </c>
      <c r="M505" s="18">
        <f>IFERROR(VLOOKUP(A505,[2]ws2204!$A:$I,9,FALSE),0)</f>
        <v>0</v>
      </c>
      <c r="N505" s="18">
        <f>IFERROR(VLOOKUP(A505,[3]soaBnafar!$A:$G,4,FALSE),0)</f>
        <v>0</v>
      </c>
      <c r="O505" s="18">
        <f>IFERROR(VLOOKUP(A505,[3]soaBnafar!$A:$G,5,FALSE),0)</f>
        <v>0</v>
      </c>
      <c r="P505" s="18">
        <f>IFERROR(VLOOKUP(A505,[3]soaBnafar!$A:$G,6,FALSE),0)</f>
        <v>0</v>
      </c>
      <c r="Q505" s="18">
        <f>IFERROR(VLOOKUP(A505,[3]soaBnafar!$A:$G,7,FALSE),0)</f>
        <v>0</v>
      </c>
      <c r="R505" s="18">
        <f>IFERROR(VLOOKUP(A505,[3]soaBnafar!$A:$H,8,FALSE),0)</f>
        <v>0</v>
      </c>
      <c r="S505" s="18">
        <f>IFERROR(VLOOKUP(A505,[3]soaBnafar!$A:$I,9,FALSE),0)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853170</v>
      </c>
      <c r="E506" s="18">
        <f>IFERROR(VLOOKUP(A506,[1]Monitoramento_Base_somente_Said!$A:$J,8,FALSE),0)</f>
        <v>240532160</v>
      </c>
      <c r="F506" s="18">
        <f>IFERROR(VLOOKUP(A506,[1]Monitoramento_Base_somente_Said!$A:$J,9,FALSE),0)</f>
        <v>610312</v>
      </c>
      <c r="G506" s="18">
        <f>IFERROR(VLOOKUP(A506,[1]Monitoramento_Base_somente_Said!$A:$J,10,FALSE),0)</f>
        <v>171946458</v>
      </c>
      <c r="H506" s="18">
        <f>IFERROR(VLOOKUP(A506,[2]ws2204!$A:$I,4,FALSE),0)</f>
        <v>0</v>
      </c>
      <c r="I506" s="18">
        <f>IFERROR(VLOOKUP(A506,[2]ws2204!$A:$I,5,FALSE),0)</f>
        <v>0</v>
      </c>
      <c r="J506" s="18">
        <f>IFERROR(VLOOKUP(A506,[2]ws2204!$A:$I,6,FALSE),0)</f>
        <v>0</v>
      </c>
      <c r="K506" s="18">
        <f>IFERROR(VLOOKUP(A506,[2]ws2204!$A:$I,7,FALSE),0)</f>
        <v>0</v>
      </c>
      <c r="L506" s="18">
        <f>IFERROR(VLOOKUP(A506,[2]ws2204!$A:$I,8,FALSE),0)</f>
        <v>0</v>
      </c>
      <c r="M506" s="18">
        <f>IFERROR(VLOOKUP(A506,[2]ws2204!$A:$I,9,FALSE),0)</f>
        <v>0</v>
      </c>
      <c r="N506" s="18">
        <f>IFERROR(VLOOKUP(A506,[3]soaBnafar!$A:$G,4,FALSE),0)</f>
        <v>0</v>
      </c>
      <c r="O506" s="18">
        <f>IFERROR(VLOOKUP(A506,[3]soaBnafar!$A:$G,5,FALSE),0)</f>
        <v>0</v>
      </c>
      <c r="P506" s="18">
        <f>IFERROR(VLOOKUP(A506,[3]soaBnafar!$A:$G,6,FALSE),0)</f>
        <v>0</v>
      </c>
      <c r="Q506" s="18">
        <f>IFERROR(VLOOKUP(A506,[3]soaBnafar!$A:$G,7,FALSE),0)</f>
        <v>0</v>
      </c>
      <c r="R506" s="18">
        <f>IFERROR(VLOOKUP(A506,[3]soaBnafar!$A:$H,8,FALSE),0)</f>
        <v>0</v>
      </c>
      <c r="S506" s="18">
        <f>IFERROR(VLOOKUP(A506,[3]soaBnafar!$A:$I,9,FALSE),0)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19102260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12699160</v>
      </c>
      <c r="H507" s="18">
        <f>IFERROR(VLOOKUP(A507,[2]ws2204!$A:$I,4,FALSE),0)</f>
        <v>0</v>
      </c>
      <c r="I507" s="18">
        <f>IFERROR(VLOOKUP(A507,[2]ws2204!$A:$I,5,FALSE),0)</f>
        <v>0</v>
      </c>
      <c r="J507" s="18">
        <f>IFERROR(VLOOKUP(A507,[2]ws2204!$A:$I,6,FALSE),0)</f>
        <v>0</v>
      </c>
      <c r="K507" s="18">
        <f>IFERROR(VLOOKUP(A507,[2]ws2204!$A:$I,7,FALSE),0)</f>
        <v>0</v>
      </c>
      <c r="L507" s="18">
        <f>IFERROR(VLOOKUP(A507,[2]ws2204!$A:$I,8,FALSE),0)</f>
        <v>0</v>
      </c>
      <c r="M507" s="18">
        <f>IFERROR(VLOOKUP(A507,[2]ws2204!$A:$I,9,FALSE),0)</f>
        <v>0</v>
      </c>
      <c r="N507" s="18">
        <f>IFERROR(VLOOKUP(A507,[3]soaBnafar!$A:$G,4,FALSE),0)</f>
        <v>0</v>
      </c>
      <c r="O507" s="18">
        <f>IFERROR(VLOOKUP(A507,[3]soaBnafar!$A:$G,5,FALSE),0)</f>
        <v>0</v>
      </c>
      <c r="P507" s="18">
        <f>IFERROR(VLOOKUP(A507,[3]soaBnafar!$A:$G,6,FALSE),0)</f>
        <v>0</v>
      </c>
      <c r="Q507" s="18">
        <f>IFERROR(VLOOKUP(A507,[3]soaBnafar!$A:$G,7,FALSE),0)</f>
        <v>0</v>
      </c>
      <c r="R507" s="18">
        <f>IFERROR(VLOOKUP(A507,[3]soaBnafar!$A:$H,8,FALSE),0)</f>
        <v>0</v>
      </c>
      <c r="S507" s="18">
        <f>IFERROR(VLOOKUP(A507,[3]soaBnafar!$A:$I,9,FALSE),0)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1543560</v>
      </c>
      <c r="H508" s="18">
        <f>IFERROR(VLOOKUP(A508,[2]ws2204!$A:$I,4,FALSE),0)</f>
        <v>0</v>
      </c>
      <c r="I508" s="18">
        <f>IFERROR(VLOOKUP(A508,[2]ws2204!$A:$I,5,FALSE),0)</f>
        <v>0</v>
      </c>
      <c r="J508" s="18">
        <f>IFERROR(VLOOKUP(A508,[2]ws2204!$A:$I,6,FALSE),0)</f>
        <v>0</v>
      </c>
      <c r="K508" s="18">
        <f>IFERROR(VLOOKUP(A508,[2]ws2204!$A:$I,7,FALSE),0)</f>
        <v>0</v>
      </c>
      <c r="L508" s="18">
        <f>IFERROR(VLOOKUP(A508,[2]ws2204!$A:$I,8,FALSE),0)</f>
        <v>0</v>
      </c>
      <c r="M508" s="18">
        <f>IFERROR(VLOOKUP(A508,[2]ws2204!$A:$I,9,FALSE),0)</f>
        <v>0</v>
      </c>
      <c r="N508" s="18">
        <f>IFERROR(VLOOKUP(A508,[3]soaBnafar!$A:$G,4,FALSE),0)</f>
        <v>0</v>
      </c>
      <c r="O508" s="18">
        <f>IFERROR(VLOOKUP(A508,[3]soaBnafar!$A:$G,5,FALSE),0)</f>
        <v>0</v>
      </c>
      <c r="P508" s="18">
        <f>IFERROR(VLOOKUP(A508,[3]soaBnafar!$A:$G,6,FALSE),0)</f>
        <v>0</v>
      </c>
      <c r="Q508" s="18">
        <f>IFERROR(VLOOKUP(A508,[3]soaBnafar!$A:$G,7,FALSE),0)</f>
        <v>0</v>
      </c>
      <c r="R508" s="18">
        <f>IFERROR(VLOOKUP(A508,[3]soaBnafar!$A:$H,8,FALSE),0)</f>
        <v>0</v>
      </c>
      <c r="S508" s="18">
        <f>IFERROR(VLOOKUP(A508,[3]soaBnafar!$A:$I,9,FALSE),0)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3592000</v>
      </c>
      <c r="H509" s="18">
        <f>IFERROR(VLOOKUP(A509,[2]ws2204!$A:$I,4,FALSE),0)</f>
        <v>0</v>
      </c>
      <c r="I509" s="18">
        <f>IFERROR(VLOOKUP(A509,[2]ws2204!$A:$I,5,FALSE),0)</f>
        <v>0</v>
      </c>
      <c r="J509" s="18">
        <f>IFERROR(VLOOKUP(A509,[2]ws2204!$A:$I,6,FALSE),0)</f>
        <v>0</v>
      </c>
      <c r="K509" s="18">
        <f>IFERROR(VLOOKUP(A509,[2]ws2204!$A:$I,7,FALSE),0)</f>
        <v>0</v>
      </c>
      <c r="L509" s="18">
        <f>IFERROR(VLOOKUP(A509,[2]ws2204!$A:$I,8,FALSE),0)</f>
        <v>0</v>
      </c>
      <c r="M509" s="18">
        <f>IFERROR(VLOOKUP(A509,[2]ws2204!$A:$I,9,FALSE),0)</f>
        <v>0</v>
      </c>
      <c r="N509" s="18">
        <f>IFERROR(VLOOKUP(A509,[3]soaBnafar!$A:$G,4,FALSE),0)</f>
        <v>0</v>
      </c>
      <c r="O509" s="18">
        <f>IFERROR(VLOOKUP(A509,[3]soaBnafar!$A:$G,5,FALSE),0)</f>
        <v>0</v>
      </c>
      <c r="P509" s="18">
        <f>IFERROR(VLOOKUP(A509,[3]soaBnafar!$A:$G,6,FALSE),0)</f>
        <v>0</v>
      </c>
      <c r="Q509" s="18">
        <f>IFERROR(VLOOKUP(A509,[3]soaBnafar!$A:$G,7,FALSE),0)</f>
        <v>0</v>
      </c>
      <c r="R509" s="18">
        <f>IFERROR(VLOOKUP(A509,[3]soaBnafar!$A:$H,8,FALSE),0)</f>
        <v>0</v>
      </c>
      <c r="S509" s="18">
        <f>IFERROR(VLOOKUP(A509,[3]soaBnafar!$A:$I,9,FALSE),0)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1569087</v>
      </c>
      <c r="E510" s="18">
        <f>IFERROR(VLOOKUP(A510,[1]Monitoramento_Base_somente_Said!$A:$J,8,FALSE),0)</f>
        <v>40662270</v>
      </c>
      <c r="F510" s="18">
        <f>IFERROR(VLOOKUP(A510,[1]Monitoramento_Base_somente_Said!$A:$J,9,FALSE),0)</f>
        <v>33150</v>
      </c>
      <c r="G510" s="18">
        <f>IFERROR(VLOOKUP(A510,[1]Monitoramento_Base_somente_Said!$A:$J,10,FALSE),0)</f>
        <v>24624215</v>
      </c>
      <c r="H510" s="18">
        <f>IFERROR(VLOOKUP(A510,[2]ws2204!$A:$I,4,FALSE),0)</f>
        <v>0</v>
      </c>
      <c r="I510" s="18">
        <f>IFERROR(VLOOKUP(A510,[2]ws2204!$A:$I,5,FALSE),0)</f>
        <v>0</v>
      </c>
      <c r="J510" s="18">
        <f>IFERROR(VLOOKUP(A510,[2]ws2204!$A:$I,6,FALSE),0)</f>
        <v>0</v>
      </c>
      <c r="K510" s="18">
        <f>IFERROR(VLOOKUP(A510,[2]ws2204!$A:$I,7,FALSE),0)</f>
        <v>0</v>
      </c>
      <c r="L510" s="18">
        <f>IFERROR(VLOOKUP(A510,[2]ws2204!$A:$I,8,FALSE),0)</f>
        <v>0</v>
      </c>
      <c r="M510" s="18">
        <f>IFERROR(VLOOKUP(A510,[2]ws2204!$A:$I,9,FALSE),0)</f>
        <v>0</v>
      </c>
      <c r="N510" s="18">
        <f>IFERROR(VLOOKUP(A510,[3]soaBnafar!$A:$G,4,FALSE),0)</f>
        <v>0</v>
      </c>
      <c r="O510" s="18">
        <f>IFERROR(VLOOKUP(A510,[3]soaBnafar!$A:$G,5,FALSE),0)</f>
        <v>0</v>
      </c>
      <c r="P510" s="18">
        <f>IFERROR(VLOOKUP(A510,[3]soaBnafar!$A:$G,6,FALSE),0)</f>
        <v>0</v>
      </c>
      <c r="Q510" s="18">
        <f>IFERROR(VLOOKUP(A510,[3]soaBnafar!$A:$G,7,FALSE),0)</f>
        <v>0</v>
      </c>
      <c r="R510" s="18">
        <f>IFERROR(VLOOKUP(A510,[3]soaBnafar!$A:$H,8,FALSE),0)</f>
        <v>0</v>
      </c>
      <c r="S510" s="18">
        <f>IFERROR(VLOOKUP(A510,[3]soaBnafar!$A:$I,9,FALSE),0)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Sim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10773240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9175419</v>
      </c>
      <c r="H511" s="18">
        <f>IFERROR(VLOOKUP(A511,[2]ws2204!$A:$I,4,FALSE),0)</f>
        <v>0</v>
      </c>
      <c r="I511" s="18">
        <f>IFERROR(VLOOKUP(A511,[2]ws2204!$A:$I,5,FALSE),0)</f>
        <v>0</v>
      </c>
      <c r="J511" s="18">
        <f>IFERROR(VLOOKUP(A511,[2]ws2204!$A:$I,6,FALSE),0)</f>
        <v>0</v>
      </c>
      <c r="K511" s="18">
        <f>IFERROR(VLOOKUP(A511,[2]ws2204!$A:$I,7,FALSE),0)</f>
        <v>0</v>
      </c>
      <c r="L511" s="18">
        <f>IFERROR(VLOOKUP(A511,[2]ws2204!$A:$I,8,FALSE),0)</f>
        <v>0</v>
      </c>
      <c r="M511" s="18">
        <f>IFERROR(VLOOKUP(A511,[2]ws2204!$A:$I,9,FALSE),0)</f>
        <v>0</v>
      </c>
      <c r="N511" s="18">
        <f>IFERROR(VLOOKUP(A511,[3]soaBnafar!$A:$G,4,FALSE),0)</f>
        <v>0</v>
      </c>
      <c r="O511" s="18">
        <f>IFERROR(VLOOKUP(A511,[3]soaBnafar!$A:$G,5,FALSE),0)</f>
        <v>0</v>
      </c>
      <c r="P511" s="18">
        <f>IFERROR(VLOOKUP(A511,[3]soaBnafar!$A:$G,6,FALSE),0)</f>
        <v>0</v>
      </c>
      <c r="Q511" s="18">
        <f>IFERROR(VLOOKUP(A511,[3]soaBnafar!$A:$G,7,FALSE),0)</f>
        <v>0</v>
      </c>
      <c r="R511" s="18">
        <f>IFERROR(VLOOKUP(A511,[3]soaBnafar!$A:$H,8,FALSE),0)</f>
        <v>0</v>
      </c>
      <c r="S511" s="18">
        <f>IFERROR(VLOOKUP(A511,[3]soaBnafar!$A:$I,9,FALSE),0)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14570</v>
      </c>
      <c r="E512" s="18">
        <f>IFERROR(VLOOKUP(A512,[1]Monitoramento_Base_somente_Said!$A:$J,8,FALSE),0)</f>
        <v>19707305</v>
      </c>
      <c r="F512" s="18">
        <f>IFERROR(VLOOKUP(A512,[1]Monitoramento_Base_somente_Said!$A:$J,9,FALSE),0)</f>
        <v>35237</v>
      </c>
      <c r="G512" s="18">
        <f>IFERROR(VLOOKUP(A512,[1]Monitoramento_Base_somente_Said!$A:$J,10,FALSE),0)</f>
        <v>13740371</v>
      </c>
      <c r="H512" s="18">
        <f>IFERROR(VLOOKUP(A512,[2]ws2204!$A:$I,4,FALSE),0)</f>
        <v>0</v>
      </c>
      <c r="I512" s="18">
        <f>IFERROR(VLOOKUP(A512,[2]ws2204!$A:$I,5,FALSE),0)</f>
        <v>0</v>
      </c>
      <c r="J512" s="18">
        <f>IFERROR(VLOOKUP(A512,[2]ws2204!$A:$I,6,FALSE),0)</f>
        <v>0</v>
      </c>
      <c r="K512" s="18">
        <f>IFERROR(VLOOKUP(A512,[2]ws2204!$A:$I,7,FALSE),0)</f>
        <v>0</v>
      </c>
      <c r="L512" s="18">
        <f>IFERROR(VLOOKUP(A512,[2]ws2204!$A:$I,8,FALSE),0)</f>
        <v>0</v>
      </c>
      <c r="M512" s="18">
        <f>IFERROR(VLOOKUP(A512,[2]ws2204!$A:$I,9,FALSE),0)</f>
        <v>0</v>
      </c>
      <c r="N512" s="18">
        <f>IFERROR(VLOOKUP(A512,[3]soaBnafar!$A:$G,4,FALSE),0)</f>
        <v>0</v>
      </c>
      <c r="O512" s="18">
        <f>IFERROR(VLOOKUP(A512,[3]soaBnafar!$A:$G,5,FALSE),0)</f>
        <v>0</v>
      </c>
      <c r="P512" s="18">
        <f>IFERROR(VLOOKUP(A512,[3]soaBnafar!$A:$G,6,FALSE),0)</f>
        <v>0</v>
      </c>
      <c r="Q512" s="18">
        <f>IFERROR(VLOOKUP(A512,[3]soaBnafar!$A:$G,7,FALSE),0)</f>
        <v>0</v>
      </c>
      <c r="R512" s="18">
        <f>IFERROR(VLOOKUP(A512,[3]soaBnafar!$A:$H,8,FALSE),0)</f>
        <v>0</v>
      </c>
      <c r="S512" s="18">
        <f>IFERROR(VLOOKUP(A512,[3]soaBnafar!$A:$I,9,FALSE),0)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58438</v>
      </c>
      <c r="E513" s="18">
        <f>IFERROR(VLOOKUP(A513,[1]Monitoramento_Base_somente_Said!$A:$J,8,FALSE),0)</f>
        <v>146010698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97312246</v>
      </c>
      <c r="H513" s="18">
        <f>IFERROR(VLOOKUP(A513,[2]ws2204!$A:$I,4,FALSE),0)</f>
        <v>0</v>
      </c>
      <c r="I513" s="18">
        <f>IFERROR(VLOOKUP(A513,[2]ws2204!$A:$I,5,FALSE),0)</f>
        <v>0</v>
      </c>
      <c r="J513" s="18">
        <f>IFERROR(VLOOKUP(A513,[2]ws2204!$A:$I,6,FALSE),0)</f>
        <v>0</v>
      </c>
      <c r="K513" s="18">
        <f>IFERROR(VLOOKUP(A513,[2]ws2204!$A:$I,7,FALSE),0)</f>
        <v>0</v>
      </c>
      <c r="L513" s="18">
        <f>IFERROR(VLOOKUP(A513,[2]ws2204!$A:$I,8,FALSE),0)</f>
        <v>0</v>
      </c>
      <c r="M513" s="18">
        <f>IFERROR(VLOOKUP(A513,[2]ws2204!$A:$I,9,FALSE),0)</f>
        <v>0</v>
      </c>
      <c r="N513" s="18">
        <f>IFERROR(VLOOKUP(A513,[3]soaBnafar!$A:$G,4,FALSE),0)</f>
        <v>0</v>
      </c>
      <c r="O513" s="18">
        <f>IFERROR(VLOOKUP(A513,[3]soaBnafar!$A:$G,5,FALSE),0)</f>
        <v>0</v>
      </c>
      <c r="P513" s="18">
        <f>IFERROR(VLOOKUP(A513,[3]soaBnafar!$A:$G,6,FALSE),0)</f>
        <v>0</v>
      </c>
      <c r="Q513" s="18">
        <f>IFERROR(VLOOKUP(A513,[3]soaBnafar!$A:$G,7,FALSE),0)</f>
        <v>0</v>
      </c>
      <c r="R513" s="18">
        <f>IFERROR(VLOOKUP(A513,[3]soaBnafar!$A:$H,8,FALSE),0)</f>
        <v>0</v>
      </c>
      <c r="S513" s="18">
        <f>IFERROR(VLOOKUP(A513,[3]soaBnafar!$A:$I,9,FALSE),0)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291232</v>
      </c>
      <c r="E514" s="18">
        <f>IFERROR(VLOOKUP(A514,[1]Monitoramento_Base_somente_Said!$A:$J,8,FALSE),0)</f>
        <v>16349672</v>
      </c>
      <c r="F514" s="18">
        <f>IFERROR(VLOOKUP(A514,[1]Monitoramento_Base_somente_Said!$A:$J,9,FALSE),0)</f>
        <v>69924</v>
      </c>
      <c r="G514" s="18">
        <f>IFERROR(VLOOKUP(A514,[1]Monitoramento_Base_somente_Said!$A:$J,10,FALSE),0)</f>
        <v>7469557</v>
      </c>
      <c r="H514" s="18">
        <f>IFERROR(VLOOKUP(A514,[2]ws2204!$A:$I,4,FALSE),0)</f>
        <v>0</v>
      </c>
      <c r="I514" s="18">
        <f>IFERROR(VLOOKUP(A514,[2]ws2204!$A:$I,5,FALSE),0)</f>
        <v>0</v>
      </c>
      <c r="J514" s="18">
        <f>IFERROR(VLOOKUP(A514,[2]ws2204!$A:$I,6,FALSE),0)</f>
        <v>0</v>
      </c>
      <c r="K514" s="18">
        <f>IFERROR(VLOOKUP(A514,[2]ws2204!$A:$I,7,FALSE),0)</f>
        <v>0</v>
      </c>
      <c r="L514" s="18">
        <f>IFERROR(VLOOKUP(A514,[2]ws2204!$A:$I,8,FALSE),0)</f>
        <v>0</v>
      </c>
      <c r="M514" s="18">
        <f>IFERROR(VLOOKUP(A514,[2]ws2204!$A:$I,9,FALSE),0)</f>
        <v>0</v>
      </c>
      <c r="N514" s="18">
        <f>IFERROR(VLOOKUP(A514,[3]soaBnafar!$A:$G,4,FALSE),0)</f>
        <v>0</v>
      </c>
      <c r="O514" s="18">
        <f>IFERROR(VLOOKUP(A514,[3]soaBnafar!$A:$G,5,FALSE),0)</f>
        <v>0</v>
      </c>
      <c r="P514" s="18">
        <f>IFERROR(VLOOKUP(A514,[3]soaBnafar!$A:$G,6,FALSE),0)</f>
        <v>0</v>
      </c>
      <c r="Q514" s="18">
        <f>IFERROR(VLOOKUP(A514,[3]soaBnafar!$A:$G,7,FALSE),0)</f>
        <v>0</v>
      </c>
      <c r="R514" s="18">
        <f>IFERROR(VLOOKUP(A514,[3]soaBnafar!$A:$H,8,FALSE),0)</f>
        <v>0</v>
      </c>
      <c r="S514" s="18">
        <f>IFERROR(VLOOKUP(A514,[3]soaBnafar!$A:$I,9,FALSE),0)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51182640</v>
      </c>
      <c r="H515" s="18">
        <f>IFERROR(VLOOKUP(A515,[2]ws2204!$A:$I,4,FALSE),0)</f>
        <v>0</v>
      </c>
      <c r="I515" s="18">
        <f>IFERROR(VLOOKUP(A515,[2]ws2204!$A:$I,5,FALSE),0)</f>
        <v>0</v>
      </c>
      <c r="J515" s="18">
        <f>IFERROR(VLOOKUP(A515,[2]ws2204!$A:$I,6,FALSE),0)</f>
        <v>0</v>
      </c>
      <c r="K515" s="18">
        <f>IFERROR(VLOOKUP(A515,[2]ws2204!$A:$I,7,FALSE),0)</f>
        <v>0</v>
      </c>
      <c r="L515" s="18">
        <f>IFERROR(VLOOKUP(A515,[2]ws2204!$A:$I,8,FALSE),0)</f>
        <v>0</v>
      </c>
      <c r="M515" s="18">
        <f>IFERROR(VLOOKUP(A515,[2]ws2204!$A:$I,9,FALSE),0)</f>
        <v>0</v>
      </c>
      <c r="N515" s="18">
        <f>IFERROR(VLOOKUP(A515,[3]soaBnafar!$A:$G,4,FALSE),0)</f>
        <v>0</v>
      </c>
      <c r="O515" s="18">
        <f>IFERROR(VLOOKUP(A515,[3]soaBnafar!$A:$G,5,FALSE),0)</f>
        <v>0</v>
      </c>
      <c r="P515" s="18">
        <f>IFERROR(VLOOKUP(A515,[3]soaBnafar!$A:$G,6,FALSE),0)</f>
        <v>0</v>
      </c>
      <c r="Q515" s="18">
        <f>IFERROR(VLOOKUP(A515,[3]soaBnafar!$A:$G,7,FALSE),0)</f>
        <v>0</v>
      </c>
      <c r="R515" s="18">
        <f>IFERROR(VLOOKUP(A515,[3]soaBnafar!$A:$H,8,FALSE),0)</f>
        <v>0</v>
      </c>
      <c r="S515" s="18">
        <f>IFERROR(VLOOKUP(A515,[3]soaBnafar!$A:$I,9,FALSE),0)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58705</v>
      </c>
      <c r="E516" s="18">
        <f>IFERROR(VLOOKUP(A516,[1]Monitoramento_Base_somente_Said!$A:$J,8,FALSE),0)</f>
        <v>3933237503</v>
      </c>
      <c r="F516" s="18">
        <f>IFERROR(VLOOKUP(A516,[1]Monitoramento_Base_somente_Said!$A:$J,9,FALSE),0)</f>
        <v>17769</v>
      </c>
      <c r="G516" s="18">
        <f>IFERROR(VLOOKUP(A516,[1]Monitoramento_Base_somente_Said!$A:$J,10,FALSE),0)</f>
        <v>2620292647</v>
      </c>
      <c r="H516" s="18">
        <f>IFERROR(VLOOKUP(A516,[2]ws2204!$A:$I,4,FALSE),0)</f>
        <v>0</v>
      </c>
      <c r="I516" s="18">
        <f>IFERROR(VLOOKUP(A516,[2]ws2204!$A:$I,5,FALSE),0)</f>
        <v>0</v>
      </c>
      <c r="J516" s="18">
        <f>IFERROR(VLOOKUP(A516,[2]ws2204!$A:$I,6,FALSE),0)</f>
        <v>0</v>
      </c>
      <c r="K516" s="18">
        <f>IFERROR(VLOOKUP(A516,[2]ws2204!$A:$I,7,FALSE),0)</f>
        <v>0</v>
      </c>
      <c r="L516" s="18">
        <f>IFERROR(VLOOKUP(A516,[2]ws2204!$A:$I,8,FALSE),0)</f>
        <v>0</v>
      </c>
      <c r="M516" s="18">
        <f>IFERROR(VLOOKUP(A516,[2]ws2204!$A:$I,9,FALSE),0)</f>
        <v>0</v>
      </c>
      <c r="N516" s="18">
        <f>IFERROR(VLOOKUP(A516,[3]soaBnafar!$A:$G,4,FALSE),0)</f>
        <v>0</v>
      </c>
      <c r="O516" s="18">
        <f>IFERROR(VLOOKUP(A516,[3]soaBnafar!$A:$G,5,FALSE),0)</f>
        <v>0</v>
      </c>
      <c r="P516" s="18">
        <f>IFERROR(VLOOKUP(A516,[3]soaBnafar!$A:$G,6,FALSE),0)</f>
        <v>0</v>
      </c>
      <c r="Q516" s="18">
        <f>IFERROR(VLOOKUP(A516,[3]soaBnafar!$A:$G,7,FALSE),0)</f>
        <v>0</v>
      </c>
      <c r="R516" s="18">
        <f>IFERROR(VLOOKUP(A516,[3]soaBnafar!$A:$H,8,FALSE),0)</f>
        <v>0</v>
      </c>
      <c r="S516" s="18">
        <f>IFERROR(VLOOKUP(A516,[3]soaBnafar!$A:$I,9,FALSE),0)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930600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620400</v>
      </c>
      <c r="H517" s="18">
        <f>IFERROR(VLOOKUP(A517,[2]ws2204!$A:$I,4,FALSE),0)</f>
        <v>0</v>
      </c>
      <c r="I517" s="18">
        <f>IFERROR(VLOOKUP(A517,[2]ws2204!$A:$I,5,FALSE),0)</f>
        <v>0</v>
      </c>
      <c r="J517" s="18">
        <f>IFERROR(VLOOKUP(A517,[2]ws2204!$A:$I,6,FALSE),0)</f>
        <v>0</v>
      </c>
      <c r="K517" s="18">
        <f>IFERROR(VLOOKUP(A517,[2]ws2204!$A:$I,7,FALSE),0)</f>
        <v>0</v>
      </c>
      <c r="L517" s="18">
        <f>IFERROR(VLOOKUP(A517,[2]ws2204!$A:$I,8,FALSE),0)</f>
        <v>0</v>
      </c>
      <c r="M517" s="18">
        <f>IFERROR(VLOOKUP(A517,[2]ws2204!$A:$I,9,FALSE),0)</f>
        <v>0</v>
      </c>
      <c r="N517" s="18">
        <f>IFERROR(VLOOKUP(A517,[3]soaBnafar!$A:$G,4,FALSE),0)</f>
        <v>0</v>
      </c>
      <c r="O517" s="18">
        <f>IFERROR(VLOOKUP(A517,[3]soaBnafar!$A:$G,5,FALSE),0)</f>
        <v>0</v>
      </c>
      <c r="P517" s="18">
        <f>IFERROR(VLOOKUP(A517,[3]soaBnafar!$A:$G,6,FALSE),0)</f>
        <v>0</v>
      </c>
      <c r="Q517" s="18">
        <f>IFERROR(VLOOKUP(A517,[3]soaBnafar!$A:$G,7,FALSE),0)</f>
        <v>0</v>
      </c>
      <c r="R517" s="18">
        <f>IFERROR(VLOOKUP(A517,[3]soaBnafar!$A:$H,8,FALSE),0)</f>
        <v>0</v>
      </c>
      <c r="S517" s="18">
        <f>IFERROR(VLOOKUP(A517,[3]soaBnafar!$A:$I,9,FALSE),0)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66072</v>
      </c>
      <c r="E518" s="18">
        <f>IFERROR(VLOOKUP(A518,[1]Monitoramento_Base_somente_Said!$A:$J,8,FALSE),0)</f>
        <v>21574073</v>
      </c>
      <c r="F518" s="18">
        <f>IFERROR(VLOOKUP(A518,[1]Monitoramento_Base_somente_Said!$A:$J,9,FALSE),0)</f>
        <v>2034</v>
      </c>
      <c r="G518" s="18">
        <f>IFERROR(VLOOKUP(A518,[1]Monitoramento_Base_somente_Said!$A:$J,10,FALSE),0)</f>
        <v>14216976</v>
      </c>
      <c r="H518" s="18">
        <f>IFERROR(VLOOKUP(A518,[2]ws2204!$A:$I,4,FALSE),0)</f>
        <v>0</v>
      </c>
      <c r="I518" s="18">
        <f>IFERROR(VLOOKUP(A518,[2]ws2204!$A:$I,5,FALSE),0)</f>
        <v>0</v>
      </c>
      <c r="J518" s="18">
        <f>IFERROR(VLOOKUP(A518,[2]ws2204!$A:$I,6,FALSE),0)</f>
        <v>0</v>
      </c>
      <c r="K518" s="18">
        <f>IFERROR(VLOOKUP(A518,[2]ws2204!$A:$I,7,FALSE),0)</f>
        <v>0</v>
      </c>
      <c r="L518" s="18">
        <f>IFERROR(VLOOKUP(A518,[2]ws2204!$A:$I,8,FALSE),0)</f>
        <v>0</v>
      </c>
      <c r="M518" s="18">
        <f>IFERROR(VLOOKUP(A518,[2]ws2204!$A:$I,9,FALSE),0)</f>
        <v>0</v>
      </c>
      <c r="N518" s="18">
        <f>IFERROR(VLOOKUP(A518,[3]soaBnafar!$A:$G,4,FALSE),0)</f>
        <v>0</v>
      </c>
      <c r="O518" s="18">
        <f>IFERROR(VLOOKUP(A518,[3]soaBnafar!$A:$G,5,FALSE),0)</f>
        <v>0</v>
      </c>
      <c r="P518" s="18">
        <f>IFERROR(VLOOKUP(A518,[3]soaBnafar!$A:$G,6,FALSE),0)</f>
        <v>0</v>
      </c>
      <c r="Q518" s="18">
        <f>IFERROR(VLOOKUP(A518,[3]soaBnafar!$A:$G,7,FALSE),0)</f>
        <v>0</v>
      </c>
      <c r="R518" s="18">
        <f>IFERROR(VLOOKUP(A518,[3]soaBnafar!$A:$H,8,FALSE),0)</f>
        <v>0</v>
      </c>
      <c r="S518" s="18">
        <f>IFERROR(VLOOKUP(A518,[3]soaBnafar!$A:$I,9,FALSE),0)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Sim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74291246</v>
      </c>
      <c r="F519" s="18">
        <f>IFERROR(VLOOKUP(A519,[1]Monitoramento_Base_somente_Said!$A:$J,9,FALSE),0)</f>
        <v>1930</v>
      </c>
      <c r="G519" s="18">
        <f>IFERROR(VLOOKUP(A519,[1]Monitoramento_Base_somente_Said!$A:$J,10,FALSE),0)</f>
        <v>51800005</v>
      </c>
      <c r="H519" s="18">
        <f>IFERROR(VLOOKUP(A519,[2]ws2204!$A:$I,4,FALSE),0)</f>
        <v>0</v>
      </c>
      <c r="I519" s="18">
        <f>IFERROR(VLOOKUP(A519,[2]ws2204!$A:$I,5,FALSE),0)</f>
        <v>0</v>
      </c>
      <c r="J519" s="18">
        <f>IFERROR(VLOOKUP(A519,[2]ws2204!$A:$I,6,FALSE),0)</f>
        <v>0</v>
      </c>
      <c r="K519" s="18">
        <f>IFERROR(VLOOKUP(A519,[2]ws2204!$A:$I,7,FALSE),0)</f>
        <v>0</v>
      </c>
      <c r="L519" s="18">
        <f>IFERROR(VLOOKUP(A519,[2]ws2204!$A:$I,8,FALSE),0)</f>
        <v>0</v>
      </c>
      <c r="M519" s="18">
        <f>IFERROR(VLOOKUP(A519,[2]ws2204!$A:$I,9,FALSE),0)</f>
        <v>0</v>
      </c>
      <c r="N519" s="18">
        <f>IFERROR(VLOOKUP(A519,[3]soaBnafar!$A:$G,4,FALSE),0)</f>
        <v>0</v>
      </c>
      <c r="O519" s="18">
        <f>IFERROR(VLOOKUP(A519,[3]soaBnafar!$A:$G,5,FALSE),0)</f>
        <v>0</v>
      </c>
      <c r="P519" s="18">
        <f>IFERROR(VLOOKUP(A519,[3]soaBnafar!$A:$G,6,FALSE),0)</f>
        <v>0</v>
      </c>
      <c r="Q519" s="18">
        <f>IFERROR(VLOOKUP(A519,[3]soaBnafar!$A:$G,7,FALSE),0)</f>
        <v>0</v>
      </c>
      <c r="R519" s="18">
        <f>IFERROR(VLOOKUP(A519,[3]soaBnafar!$A:$H,8,FALSE),0)</f>
        <v>0</v>
      </c>
      <c r="S519" s="18">
        <f>IFERROR(VLOOKUP(A519,[3]soaBnafar!$A:$I,9,FALSE),0)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Sim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173626740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115751160</v>
      </c>
      <c r="H520" s="18">
        <f>IFERROR(VLOOKUP(A520,[2]ws2204!$A:$I,4,FALSE),0)</f>
        <v>0</v>
      </c>
      <c r="I520" s="18">
        <f>IFERROR(VLOOKUP(A520,[2]ws2204!$A:$I,5,FALSE),0)</f>
        <v>0</v>
      </c>
      <c r="J520" s="18">
        <f>IFERROR(VLOOKUP(A520,[2]ws2204!$A:$I,6,FALSE),0)</f>
        <v>0</v>
      </c>
      <c r="K520" s="18">
        <f>IFERROR(VLOOKUP(A520,[2]ws2204!$A:$I,7,FALSE),0)</f>
        <v>0</v>
      </c>
      <c r="L520" s="18">
        <f>IFERROR(VLOOKUP(A520,[2]ws2204!$A:$I,8,FALSE),0)</f>
        <v>0</v>
      </c>
      <c r="M520" s="18">
        <f>IFERROR(VLOOKUP(A520,[2]ws2204!$A:$I,9,FALSE),0)</f>
        <v>0</v>
      </c>
      <c r="N520" s="18">
        <f>IFERROR(VLOOKUP(A520,[3]soaBnafar!$A:$G,4,FALSE),0)</f>
        <v>0</v>
      </c>
      <c r="O520" s="18">
        <f>IFERROR(VLOOKUP(A520,[3]soaBnafar!$A:$G,5,FALSE),0)</f>
        <v>0</v>
      </c>
      <c r="P520" s="18">
        <f>IFERROR(VLOOKUP(A520,[3]soaBnafar!$A:$G,6,FALSE),0)</f>
        <v>0</v>
      </c>
      <c r="Q520" s="18">
        <f>IFERROR(VLOOKUP(A520,[3]soaBnafar!$A:$G,7,FALSE),0)</f>
        <v>0</v>
      </c>
      <c r="R520" s="18">
        <f>IFERROR(VLOOKUP(A520,[3]soaBnafar!$A:$H,8,FALSE),0)</f>
        <v>0</v>
      </c>
      <c r="S520" s="18">
        <f>IFERROR(VLOOKUP(A520,[3]soaBnafar!$A:$I,9,FALSE),0)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2039430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1348500</v>
      </c>
      <c r="H521" s="18">
        <f>IFERROR(VLOOKUP(A521,[2]ws2204!$A:$I,4,FALSE),0)</f>
        <v>0</v>
      </c>
      <c r="I521" s="18">
        <f>IFERROR(VLOOKUP(A521,[2]ws2204!$A:$I,5,FALSE),0)</f>
        <v>0</v>
      </c>
      <c r="J521" s="18">
        <f>IFERROR(VLOOKUP(A521,[2]ws2204!$A:$I,6,FALSE),0)</f>
        <v>0</v>
      </c>
      <c r="K521" s="18">
        <f>IFERROR(VLOOKUP(A521,[2]ws2204!$A:$I,7,FALSE),0)</f>
        <v>0</v>
      </c>
      <c r="L521" s="18">
        <f>IFERROR(VLOOKUP(A521,[2]ws2204!$A:$I,8,FALSE),0)</f>
        <v>0</v>
      </c>
      <c r="M521" s="18">
        <f>IFERROR(VLOOKUP(A521,[2]ws2204!$A:$I,9,FALSE),0)</f>
        <v>0</v>
      </c>
      <c r="N521" s="18">
        <f>IFERROR(VLOOKUP(A521,[3]soaBnafar!$A:$G,4,FALSE),0)</f>
        <v>0</v>
      </c>
      <c r="O521" s="18">
        <f>IFERROR(VLOOKUP(A521,[3]soaBnafar!$A:$G,5,FALSE),0)</f>
        <v>0</v>
      </c>
      <c r="P521" s="18">
        <f>IFERROR(VLOOKUP(A521,[3]soaBnafar!$A:$G,6,FALSE),0)</f>
        <v>0</v>
      </c>
      <c r="Q521" s="18">
        <f>IFERROR(VLOOKUP(A521,[3]soaBnafar!$A:$G,7,FALSE),0)</f>
        <v>0</v>
      </c>
      <c r="R521" s="18">
        <f>IFERROR(VLOOKUP(A521,[3]soaBnafar!$A:$H,8,FALSE),0)</f>
        <v>0</v>
      </c>
      <c r="S521" s="18">
        <f>IFERROR(VLOOKUP(A521,[3]soaBnafar!$A:$I,9,FALSE),0)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IFERROR(VLOOKUP(A522,[2]ws2204!$A:$I,4,FALSE),0)</f>
        <v>0</v>
      </c>
      <c r="I522" s="18">
        <f>IFERROR(VLOOKUP(A522,[2]ws2204!$A:$I,5,FALSE),0)</f>
        <v>0</v>
      </c>
      <c r="J522" s="18">
        <f>IFERROR(VLOOKUP(A522,[2]ws2204!$A:$I,6,FALSE),0)</f>
        <v>0</v>
      </c>
      <c r="K522" s="18">
        <f>IFERROR(VLOOKUP(A522,[2]ws2204!$A:$I,7,FALSE),0)</f>
        <v>0</v>
      </c>
      <c r="L522" s="18">
        <f>IFERROR(VLOOKUP(A522,[2]ws2204!$A:$I,8,FALSE),0)</f>
        <v>0</v>
      </c>
      <c r="M522" s="18">
        <f>IFERROR(VLOOKUP(A522,[2]ws2204!$A:$I,9,FALSE),0)</f>
        <v>0</v>
      </c>
      <c r="N522" s="18">
        <f>IFERROR(VLOOKUP(A522,[3]soaBnafar!$A:$G,4,FALSE),0)</f>
        <v>0</v>
      </c>
      <c r="O522" s="18">
        <f>IFERROR(VLOOKUP(A522,[3]soaBnafar!$A:$G,5,FALSE),0)</f>
        <v>1217051</v>
      </c>
      <c r="P522" s="18">
        <f>IFERROR(VLOOKUP(A522,[3]soaBnafar!$A:$G,6,FALSE),0)</f>
        <v>0</v>
      </c>
      <c r="Q522" s="18">
        <f>IFERROR(VLOOKUP(A522,[3]soaBnafar!$A:$G,7,FALSE),0)</f>
        <v>1205037</v>
      </c>
      <c r="R522" s="18">
        <f>IFERROR(VLOOKUP(A522,[3]soaBnafar!$A:$H,8,FALSE),0)</f>
        <v>0</v>
      </c>
      <c r="S522" s="18">
        <f>IFERROR(VLOOKUP(A522,[3]soaBnafar!$A:$I,9,FALSE),0)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Sim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15112575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10027940</v>
      </c>
      <c r="H523" s="18">
        <f>IFERROR(VLOOKUP(A523,[2]ws2204!$A:$I,4,FALSE),0)</f>
        <v>0</v>
      </c>
      <c r="I523" s="18">
        <f>IFERROR(VLOOKUP(A523,[2]ws2204!$A:$I,5,FALSE),0)</f>
        <v>0</v>
      </c>
      <c r="J523" s="18">
        <f>IFERROR(VLOOKUP(A523,[2]ws2204!$A:$I,6,FALSE),0)</f>
        <v>0</v>
      </c>
      <c r="K523" s="18">
        <f>IFERROR(VLOOKUP(A523,[2]ws2204!$A:$I,7,FALSE),0)</f>
        <v>0</v>
      </c>
      <c r="L523" s="18">
        <f>IFERROR(VLOOKUP(A523,[2]ws2204!$A:$I,8,FALSE),0)</f>
        <v>0</v>
      </c>
      <c r="M523" s="18">
        <f>IFERROR(VLOOKUP(A523,[2]ws2204!$A:$I,9,FALSE),0)</f>
        <v>0</v>
      </c>
      <c r="N523" s="18">
        <f>IFERROR(VLOOKUP(A523,[3]soaBnafar!$A:$G,4,FALSE),0)</f>
        <v>0</v>
      </c>
      <c r="O523" s="18">
        <f>IFERROR(VLOOKUP(A523,[3]soaBnafar!$A:$G,5,FALSE),0)</f>
        <v>0</v>
      </c>
      <c r="P523" s="18">
        <f>IFERROR(VLOOKUP(A523,[3]soaBnafar!$A:$G,6,FALSE),0)</f>
        <v>0</v>
      </c>
      <c r="Q523" s="18">
        <f>IFERROR(VLOOKUP(A523,[3]soaBnafar!$A:$G,7,FALSE),0)</f>
        <v>0</v>
      </c>
      <c r="R523" s="18">
        <f>IFERROR(VLOOKUP(A523,[3]soaBnafar!$A:$H,8,FALSE),0)</f>
        <v>0</v>
      </c>
      <c r="S523" s="18">
        <f>IFERROR(VLOOKUP(A523,[3]soaBnafar!$A:$I,9,FALSE),0)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12883700</v>
      </c>
      <c r="H524" s="18">
        <f>IFERROR(VLOOKUP(A524,[2]ws2204!$A:$I,4,FALSE),0)</f>
        <v>0</v>
      </c>
      <c r="I524" s="18">
        <f>IFERROR(VLOOKUP(A524,[2]ws2204!$A:$I,5,FALSE),0)</f>
        <v>0</v>
      </c>
      <c r="J524" s="18">
        <f>IFERROR(VLOOKUP(A524,[2]ws2204!$A:$I,6,FALSE),0)</f>
        <v>0</v>
      </c>
      <c r="K524" s="18">
        <f>IFERROR(VLOOKUP(A524,[2]ws2204!$A:$I,7,FALSE),0)</f>
        <v>0</v>
      </c>
      <c r="L524" s="18">
        <f>IFERROR(VLOOKUP(A524,[2]ws2204!$A:$I,8,FALSE),0)</f>
        <v>0</v>
      </c>
      <c r="M524" s="18">
        <f>IFERROR(VLOOKUP(A524,[2]ws2204!$A:$I,9,FALSE),0)</f>
        <v>0</v>
      </c>
      <c r="N524" s="18">
        <f>IFERROR(VLOOKUP(A524,[3]soaBnafar!$A:$G,4,FALSE),0)</f>
        <v>0</v>
      </c>
      <c r="O524" s="18">
        <f>IFERROR(VLOOKUP(A524,[3]soaBnafar!$A:$G,5,FALSE),0)</f>
        <v>0</v>
      </c>
      <c r="P524" s="18">
        <f>IFERROR(VLOOKUP(A524,[3]soaBnafar!$A:$G,6,FALSE),0)</f>
        <v>0</v>
      </c>
      <c r="Q524" s="18">
        <f>IFERROR(VLOOKUP(A524,[3]soaBnafar!$A:$G,7,FALSE),0)</f>
        <v>0</v>
      </c>
      <c r="R524" s="18">
        <f>IFERROR(VLOOKUP(A524,[3]soaBnafar!$A:$H,8,FALSE),0)</f>
        <v>0</v>
      </c>
      <c r="S524" s="18">
        <f>IFERROR(VLOOKUP(A524,[3]soaBnafar!$A:$I,9,FALSE),0)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IFERROR(VLOOKUP(A525,[2]ws2204!$A:$I,4,FALSE),0)</f>
        <v>0</v>
      </c>
      <c r="I525" s="18">
        <f>IFERROR(VLOOKUP(A525,[2]ws2204!$A:$I,5,FALSE),0)</f>
        <v>0</v>
      </c>
      <c r="J525" s="18">
        <f>IFERROR(VLOOKUP(A525,[2]ws2204!$A:$I,6,FALSE),0)</f>
        <v>0</v>
      </c>
      <c r="K525" s="18">
        <f>IFERROR(VLOOKUP(A525,[2]ws2204!$A:$I,7,FALSE),0)</f>
        <v>0</v>
      </c>
      <c r="L525" s="18">
        <f>IFERROR(VLOOKUP(A525,[2]ws2204!$A:$I,8,FALSE),0)</f>
        <v>0</v>
      </c>
      <c r="M525" s="18">
        <f>IFERROR(VLOOKUP(A525,[2]ws2204!$A:$I,9,FALSE),0)</f>
        <v>0</v>
      </c>
      <c r="N525" s="18">
        <f>IFERROR(VLOOKUP(A525,[3]soaBnafar!$A:$G,4,FALSE),0)</f>
        <v>0</v>
      </c>
      <c r="O525" s="18">
        <f>IFERROR(VLOOKUP(A525,[3]soaBnafar!$A:$G,5,FALSE),0)</f>
        <v>0</v>
      </c>
      <c r="P525" s="18">
        <f>IFERROR(VLOOKUP(A525,[3]soaBnafar!$A:$G,6,FALSE),0)</f>
        <v>0</v>
      </c>
      <c r="Q525" s="18">
        <f>IFERROR(VLOOKUP(A525,[3]soaBnafar!$A:$G,7,FALSE),0)</f>
        <v>0</v>
      </c>
      <c r="R525" s="18">
        <f>IFERROR(VLOOKUP(A525,[3]soaBnafar!$A:$H,8,FALSE),0)</f>
        <v>0</v>
      </c>
      <c r="S525" s="18">
        <f>IFERROR(VLOOKUP(A525,[3]soaBnafar!$A:$I,9,FALSE),0)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4324980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2883320</v>
      </c>
      <c r="H526" s="18">
        <f>IFERROR(VLOOKUP(A526,[2]ws2204!$A:$I,4,FALSE),0)</f>
        <v>0</v>
      </c>
      <c r="I526" s="18">
        <f>IFERROR(VLOOKUP(A526,[2]ws2204!$A:$I,5,FALSE),0)</f>
        <v>0</v>
      </c>
      <c r="J526" s="18">
        <f>IFERROR(VLOOKUP(A526,[2]ws2204!$A:$I,6,FALSE),0)</f>
        <v>0</v>
      </c>
      <c r="K526" s="18">
        <f>IFERROR(VLOOKUP(A526,[2]ws2204!$A:$I,7,FALSE),0)</f>
        <v>0</v>
      </c>
      <c r="L526" s="18">
        <f>IFERROR(VLOOKUP(A526,[2]ws2204!$A:$I,8,FALSE),0)</f>
        <v>0</v>
      </c>
      <c r="M526" s="18">
        <f>IFERROR(VLOOKUP(A526,[2]ws2204!$A:$I,9,FALSE),0)</f>
        <v>0</v>
      </c>
      <c r="N526" s="18">
        <f>IFERROR(VLOOKUP(A526,[3]soaBnafar!$A:$G,4,FALSE),0)</f>
        <v>0</v>
      </c>
      <c r="O526" s="18">
        <f>IFERROR(VLOOKUP(A526,[3]soaBnafar!$A:$G,5,FALSE),0)</f>
        <v>0</v>
      </c>
      <c r="P526" s="18">
        <f>IFERROR(VLOOKUP(A526,[3]soaBnafar!$A:$G,6,FALSE),0)</f>
        <v>0</v>
      </c>
      <c r="Q526" s="18">
        <f>IFERROR(VLOOKUP(A526,[3]soaBnafar!$A:$G,7,FALSE),0)</f>
        <v>0</v>
      </c>
      <c r="R526" s="18">
        <f>IFERROR(VLOOKUP(A526,[3]soaBnafar!$A:$H,8,FALSE),0)</f>
        <v>0</v>
      </c>
      <c r="S526" s="18">
        <f>IFERROR(VLOOKUP(A526,[3]soaBnafar!$A:$I,9,FALSE),0)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12037</v>
      </c>
      <c r="E527" s="18">
        <f>IFERROR(VLOOKUP(A527,[1]Monitoramento_Base_somente_Said!$A:$J,8,FALSE),0)</f>
        <v>17171237</v>
      </c>
      <c r="F527" s="18">
        <f>IFERROR(VLOOKUP(A527,[1]Monitoramento_Base_somente_Said!$A:$J,9,FALSE),0)</f>
        <v>2702</v>
      </c>
      <c r="G527" s="18">
        <f>IFERROR(VLOOKUP(A527,[1]Monitoramento_Base_somente_Said!$A:$J,10,FALSE),0)</f>
        <v>10481046</v>
      </c>
      <c r="H527" s="18">
        <f>IFERROR(VLOOKUP(A527,[2]ws2204!$A:$I,4,FALSE),0)</f>
        <v>0</v>
      </c>
      <c r="I527" s="18">
        <f>IFERROR(VLOOKUP(A527,[2]ws2204!$A:$I,5,FALSE),0)</f>
        <v>0</v>
      </c>
      <c r="J527" s="18">
        <f>IFERROR(VLOOKUP(A527,[2]ws2204!$A:$I,6,FALSE),0)</f>
        <v>0</v>
      </c>
      <c r="K527" s="18">
        <f>IFERROR(VLOOKUP(A527,[2]ws2204!$A:$I,7,FALSE),0)</f>
        <v>0</v>
      </c>
      <c r="L527" s="18">
        <f>IFERROR(VLOOKUP(A527,[2]ws2204!$A:$I,8,FALSE),0)</f>
        <v>0</v>
      </c>
      <c r="M527" s="18">
        <f>IFERROR(VLOOKUP(A527,[2]ws2204!$A:$I,9,FALSE),0)</f>
        <v>0</v>
      </c>
      <c r="N527" s="18">
        <f>IFERROR(VLOOKUP(A527,[3]soaBnafar!$A:$G,4,FALSE),0)</f>
        <v>0</v>
      </c>
      <c r="O527" s="18">
        <f>IFERROR(VLOOKUP(A527,[3]soaBnafar!$A:$G,5,FALSE),0)</f>
        <v>0</v>
      </c>
      <c r="P527" s="18">
        <f>IFERROR(VLOOKUP(A527,[3]soaBnafar!$A:$G,6,FALSE),0)</f>
        <v>0</v>
      </c>
      <c r="Q527" s="18">
        <f>IFERROR(VLOOKUP(A527,[3]soaBnafar!$A:$G,7,FALSE),0)</f>
        <v>0</v>
      </c>
      <c r="R527" s="18">
        <f>IFERROR(VLOOKUP(A527,[3]soaBnafar!$A:$H,8,FALSE),0)</f>
        <v>0</v>
      </c>
      <c r="S527" s="18">
        <f>IFERROR(VLOOKUP(A527,[3]soaBnafar!$A:$I,9,FALSE),0)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Sim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16473260</v>
      </c>
      <c r="H528" s="18">
        <f>IFERROR(VLOOKUP(A528,[2]ws2204!$A:$I,4,FALSE),0)</f>
        <v>0</v>
      </c>
      <c r="I528" s="18">
        <f>IFERROR(VLOOKUP(A528,[2]ws2204!$A:$I,5,FALSE),0)</f>
        <v>0</v>
      </c>
      <c r="J528" s="18">
        <f>IFERROR(VLOOKUP(A528,[2]ws2204!$A:$I,6,FALSE),0)</f>
        <v>0</v>
      </c>
      <c r="K528" s="18">
        <f>IFERROR(VLOOKUP(A528,[2]ws2204!$A:$I,7,FALSE),0)</f>
        <v>0</v>
      </c>
      <c r="L528" s="18">
        <f>IFERROR(VLOOKUP(A528,[2]ws2204!$A:$I,8,FALSE),0)</f>
        <v>0</v>
      </c>
      <c r="M528" s="18">
        <f>IFERROR(VLOOKUP(A528,[2]ws2204!$A:$I,9,FALSE),0)</f>
        <v>0</v>
      </c>
      <c r="N528" s="18">
        <f>IFERROR(VLOOKUP(A528,[3]soaBnafar!$A:$G,4,FALSE),0)</f>
        <v>0</v>
      </c>
      <c r="O528" s="18">
        <f>IFERROR(VLOOKUP(A528,[3]soaBnafar!$A:$G,5,FALSE),0)</f>
        <v>0</v>
      </c>
      <c r="P528" s="18">
        <f>IFERROR(VLOOKUP(A528,[3]soaBnafar!$A:$G,6,FALSE),0)</f>
        <v>0</v>
      </c>
      <c r="Q528" s="18">
        <f>IFERROR(VLOOKUP(A528,[3]soaBnafar!$A:$G,7,FALSE),0)</f>
        <v>0</v>
      </c>
      <c r="R528" s="18">
        <f>IFERROR(VLOOKUP(A528,[3]soaBnafar!$A:$H,8,FALSE),0)</f>
        <v>0</v>
      </c>
      <c r="S528" s="18">
        <f>IFERROR(VLOOKUP(A528,[3]soaBnafar!$A:$I,9,FALSE),0)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438659</v>
      </c>
      <c r="E529" s="18">
        <f>IFERROR(VLOOKUP(A529,[1]Monitoramento_Base_somente_Said!$A:$J,8,FALSE),0)</f>
        <v>27888654</v>
      </c>
      <c r="F529" s="18">
        <f>IFERROR(VLOOKUP(A529,[1]Monitoramento_Base_somente_Said!$A:$J,9,FALSE),0)</f>
        <v>109031</v>
      </c>
      <c r="G529" s="18">
        <f>IFERROR(VLOOKUP(A529,[1]Monitoramento_Base_somente_Said!$A:$J,10,FALSE),0)</f>
        <v>14470977</v>
      </c>
      <c r="H529" s="18">
        <f>IFERROR(VLOOKUP(A529,[2]ws2204!$A:$I,4,FALSE),0)</f>
        <v>0</v>
      </c>
      <c r="I529" s="18">
        <f>IFERROR(VLOOKUP(A529,[2]ws2204!$A:$I,5,FALSE),0)</f>
        <v>0</v>
      </c>
      <c r="J529" s="18">
        <f>IFERROR(VLOOKUP(A529,[2]ws2204!$A:$I,6,FALSE),0)</f>
        <v>0</v>
      </c>
      <c r="K529" s="18">
        <f>IFERROR(VLOOKUP(A529,[2]ws2204!$A:$I,7,FALSE),0)</f>
        <v>0</v>
      </c>
      <c r="L529" s="18">
        <f>IFERROR(VLOOKUP(A529,[2]ws2204!$A:$I,8,FALSE),0)</f>
        <v>0</v>
      </c>
      <c r="M529" s="18">
        <f>IFERROR(VLOOKUP(A529,[2]ws2204!$A:$I,9,FALSE),0)</f>
        <v>0</v>
      </c>
      <c r="N529" s="18">
        <f>IFERROR(VLOOKUP(A529,[3]soaBnafar!$A:$G,4,FALSE),0)</f>
        <v>0</v>
      </c>
      <c r="O529" s="18">
        <f>IFERROR(VLOOKUP(A529,[3]soaBnafar!$A:$G,5,FALSE),0)</f>
        <v>0</v>
      </c>
      <c r="P529" s="18">
        <f>IFERROR(VLOOKUP(A529,[3]soaBnafar!$A:$G,6,FALSE),0)</f>
        <v>0</v>
      </c>
      <c r="Q529" s="18">
        <f>IFERROR(VLOOKUP(A529,[3]soaBnafar!$A:$G,7,FALSE),0)</f>
        <v>0</v>
      </c>
      <c r="R529" s="18">
        <f>IFERROR(VLOOKUP(A529,[3]soaBnafar!$A:$H,8,FALSE),0)</f>
        <v>0</v>
      </c>
      <c r="S529" s="18">
        <f>IFERROR(VLOOKUP(A529,[3]soaBnafar!$A:$I,9,FALSE),0)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44646</v>
      </c>
      <c r="E530" s="18">
        <f>IFERROR(VLOOKUP(A530,[1]Monitoramento_Base_somente_Said!$A:$J,8,FALSE),0)</f>
        <v>5717209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3446700</v>
      </c>
      <c r="H530" s="18">
        <f>IFERROR(VLOOKUP(A530,[2]ws2204!$A:$I,4,FALSE),0)</f>
        <v>0</v>
      </c>
      <c r="I530" s="18">
        <f>IFERROR(VLOOKUP(A530,[2]ws2204!$A:$I,5,FALSE),0)</f>
        <v>0</v>
      </c>
      <c r="J530" s="18">
        <f>IFERROR(VLOOKUP(A530,[2]ws2204!$A:$I,6,FALSE),0)</f>
        <v>0</v>
      </c>
      <c r="K530" s="18">
        <f>IFERROR(VLOOKUP(A530,[2]ws2204!$A:$I,7,FALSE),0)</f>
        <v>0</v>
      </c>
      <c r="L530" s="18">
        <f>IFERROR(VLOOKUP(A530,[2]ws2204!$A:$I,8,FALSE),0)</f>
        <v>0</v>
      </c>
      <c r="M530" s="18">
        <f>IFERROR(VLOOKUP(A530,[2]ws2204!$A:$I,9,FALSE),0)</f>
        <v>0</v>
      </c>
      <c r="N530" s="18">
        <f>IFERROR(VLOOKUP(A530,[3]soaBnafar!$A:$G,4,FALSE),0)</f>
        <v>0</v>
      </c>
      <c r="O530" s="18">
        <f>IFERROR(VLOOKUP(A530,[3]soaBnafar!$A:$G,5,FALSE),0)</f>
        <v>0</v>
      </c>
      <c r="P530" s="18">
        <f>IFERROR(VLOOKUP(A530,[3]soaBnafar!$A:$G,6,FALSE),0)</f>
        <v>0</v>
      </c>
      <c r="Q530" s="18">
        <f>IFERROR(VLOOKUP(A530,[3]soaBnafar!$A:$G,7,FALSE),0)</f>
        <v>0</v>
      </c>
      <c r="R530" s="18">
        <f>IFERROR(VLOOKUP(A530,[3]soaBnafar!$A:$H,8,FALSE),0)</f>
        <v>0</v>
      </c>
      <c r="S530" s="18">
        <f>IFERROR(VLOOKUP(A530,[3]soaBnafar!$A:$I,9,FALSE),0)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3029680</v>
      </c>
      <c r="H531" s="18">
        <f>IFERROR(VLOOKUP(A531,[2]ws2204!$A:$I,4,FALSE),0)</f>
        <v>0</v>
      </c>
      <c r="I531" s="18">
        <f>IFERROR(VLOOKUP(A531,[2]ws2204!$A:$I,5,FALSE),0)</f>
        <v>0</v>
      </c>
      <c r="J531" s="18">
        <f>IFERROR(VLOOKUP(A531,[2]ws2204!$A:$I,6,FALSE),0)</f>
        <v>0</v>
      </c>
      <c r="K531" s="18">
        <f>IFERROR(VLOOKUP(A531,[2]ws2204!$A:$I,7,FALSE),0)</f>
        <v>0</v>
      </c>
      <c r="L531" s="18">
        <f>IFERROR(VLOOKUP(A531,[2]ws2204!$A:$I,8,FALSE),0)</f>
        <v>0</v>
      </c>
      <c r="M531" s="18">
        <f>IFERROR(VLOOKUP(A531,[2]ws2204!$A:$I,9,FALSE),0)</f>
        <v>0</v>
      </c>
      <c r="N531" s="18">
        <f>IFERROR(VLOOKUP(A531,[3]soaBnafar!$A:$G,4,FALSE),0)</f>
        <v>0</v>
      </c>
      <c r="O531" s="18">
        <f>IFERROR(VLOOKUP(A531,[3]soaBnafar!$A:$G,5,FALSE),0)</f>
        <v>98625</v>
      </c>
      <c r="P531" s="18">
        <f>IFERROR(VLOOKUP(A531,[3]soaBnafar!$A:$G,6,FALSE),0)</f>
        <v>0</v>
      </c>
      <c r="Q531" s="18">
        <f>IFERROR(VLOOKUP(A531,[3]soaBnafar!$A:$G,7,FALSE),0)</f>
        <v>119249</v>
      </c>
      <c r="R531" s="18">
        <f>IFERROR(VLOOKUP(A531,[3]soaBnafar!$A:$H,8,FALSE),0)</f>
        <v>0</v>
      </c>
      <c r="S531" s="18">
        <f>IFERROR(VLOOKUP(A531,[3]soaBnafar!$A:$I,9,FALSE),0)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295310</v>
      </c>
      <c r="E532" s="18">
        <f>IFERROR(VLOOKUP(A532,[1]Monitoramento_Base_somente_Said!$A:$J,8,FALSE),0)</f>
        <v>57856943</v>
      </c>
      <c r="F532" s="18">
        <f>IFERROR(VLOOKUP(A532,[1]Monitoramento_Base_somente_Said!$A:$J,9,FALSE),0)</f>
        <v>40451</v>
      </c>
      <c r="G532" s="18">
        <f>IFERROR(VLOOKUP(A532,[1]Monitoramento_Base_somente_Said!$A:$J,10,FALSE),0)</f>
        <v>33677056</v>
      </c>
      <c r="H532" s="18">
        <f>IFERROR(VLOOKUP(A532,[2]ws2204!$A:$I,4,FALSE),0)</f>
        <v>0</v>
      </c>
      <c r="I532" s="18">
        <f>IFERROR(VLOOKUP(A532,[2]ws2204!$A:$I,5,FALSE),0)</f>
        <v>0</v>
      </c>
      <c r="J532" s="18">
        <f>IFERROR(VLOOKUP(A532,[2]ws2204!$A:$I,6,FALSE),0)</f>
        <v>0</v>
      </c>
      <c r="K532" s="18">
        <f>IFERROR(VLOOKUP(A532,[2]ws2204!$A:$I,7,FALSE),0)</f>
        <v>0</v>
      </c>
      <c r="L532" s="18">
        <f>IFERROR(VLOOKUP(A532,[2]ws2204!$A:$I,8,FALSE),0)</f>
        <v>0</v>
      </c>
      <c r="M532" s="18">
        <f>IFERROR(VLOOKUP(A532,[2]ws2204!$A:$I,9,FALSE),0)</f>
        <v>0</v>
      </c>
      <c r="N532" s="18">
        <f>IFERROR(VLOOKUP(A532,[3]soaBnafar!$A:$G,4,FALSE),0)</f>
        <v>0</v>
      </c>
      <c r="O532" s="18">
        <f>IFERROR(VLOOKUP(A532,[3]soaBnafar!$A:$G,5,FALSE),0)</f>
        <v>0</v>
      </c>
      <c r="P532" s="18">
        <f>IFERROR(VLOOKUP(A532,[3]soaBnafar!$A:$G,6,FALSE),0)</f>
        <v>0</v>
      </c>
      <c r="Q532" s="18">
        <f>IFERROR(VLOOKUP(A532,[3]soaBnafar!$A:$G,7,FALSE),0)</f>
        <v>0</v>
      </c>
      <c r="R532" s="18">
        <f>IFERROR(VLOOKUP(A532,[3]soaBnafar!$A:$H,8,FALSE),0)</f>
        <v>0</v>
      </c>
      <c r="S532" s="18">
        <f>IFERROR(VLOOKUP(A532,[3]soaBnafar!$A:$I,9,FALSE),0)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199463</v>
      </c>
      <c r="E533" s="18">
        <f>IFERROR(VLOOKUP(A533,[1]Monitoramento_Base_somente_Said!$A:$J,8,FALSE),0)</f>
        <v>28067423</v>
      </c>
      <c r="F533" s="18">
        <f>IFERROR(VLOOKUP(A533,[1]Monitoramento_Base_somente_Said!$A:$J,9,FALSE),0)</f>
        <v>114756</v>
      </c>
      <c r="G533" s="18">
        <f>IFERROR(VLOOKUP(A533,[1]Monitoramento_Base_somente_Said!$A:$J,10,FALSE),0)</f>
        <v>15566824</v>
      </c>
      <c r="H533" s="18">
        <f>IFERROR(VLOOKUP(A533,[2]ws2204!$A:$I,4,FALSE),0)</f>
        <v>0</v>
      </c>
      <c r="I533" s="18">
        <f>IFERROR(VLOOKUP(A533,[2]ws2204!$A:$I,5,FALSE),0)</f>
        <v>0</v>
      </c>
      <c r="J533" s="18">
        <f>IFERROR(VLOOKUP(A533,[2]ws2204!$A:$I,6,FALSE),0)</f>
        <v>0</v>
      </c>
      <c r="K533" s="18">
        <f>IFERROR(VLOOKUP(A533,[2]ws2204!$A:$I,7,FALSE),0)</f>
        <v>0</v>
      </c>
      <c r="L533" s="18">
        <f>IFERROR(VLOOKUP(A533,[2]ws2204!$A:$I,8,FALSE),0)</f>
        <v>0</v>
      </c>
      <c r="M533" s="18">
        <f>IFERROR(VLOOKUP(A533,[2]ws2204!$A:$I,9,FALSE),0)</f>
        <v>0</v>
      </c>
      <c r="N533" s="18">
        <f>IFERROR(VLOOKUP(A533,[3]soaBnafar!$A:$G,4,FALSE),0)</f>
        <v>0</v>
      </c>
      <c r="O533" s="18">
        <f>IFERROR(VLOOKUP(A533,[3]soaBnafar!$A:$G,5,FALSE),0)</f>
        <v>0</v>
      </c>
      <c r="P533" s="18">
        <f>IFERROR(VLOOKUP(A533,[3]soaBnafar!$A:$G,6,FALSE),0)</f>
        <v>0</v>
      </c>
      <c r="Q533" s="18">
        <f>IFERROR(VLOOKUP(A533,[3]soaBnafar!$A:$G,7,FALSE),0)</f>
        <v>0</v>
      </c>
      <c r="R533" s="18">
        <f>IFERROR(VLOOKUP(A533,[3]soaBnafar!$A:$H,8,FALSE),0)</f>
        <v>0</v>
      </c>
      <c r="S533" s="18">
        <f>IFERROR(VLOOKUP(A533,[3]soaBnafar!$A:$I,9,FALSE),0)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5112071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3455833</v>
      </c>
      <c r="H534" s="18">
        <f>IFERROR(VLOOKUP(A534,[2]ws2204!$A:$I,4,FALSE),0)</f>
        <v>0</v>
      </c>
      <c r="I534" s="18">
        <f>IFERROR(VLOOKUP(A534,[2]ws2204!$A:$I,5,FALSE),0)</f>
        <v>0</v>
      </c>
      <c r="J534" s="18">
        <f>IFERROR(VLOOKUP(A534,[2]ws2204!$A:$I,6,FALSE),0)</f>
        <v>0</v>
      </c>
      <c r="K534" s="18">
        <f>IFERROR(VLOOKUP(A534,[2]ws2204!$A:$I,7,FALSE),0)</f>
        <v>0</v>
      </c>
      <c r="L534" s="18">
        <f>IFERROR(VLOOKUP(A534,[2]ws2204!$A:$I,8,FALSE),0)</f>
        <v>0</v>
      </c>
      <c r="M534" s="18">
        <f>IFERROR(VLOOKUP(A534,[2]ws2204!$A:$I,9,FALSE),0)</f>
        <v>0</v>
      </c>
      <c r="N534" s="18">
        <f>IFERROR(VLOOKUP(A534,[3]soaBnafar!$A:$G,4,FALSE),0)</f>
        <v>0</v>
      </c>
      <c r="O534" s="18">
        <f>IFERROR(VLOOKUP(A534,[3]soaBnafar!$A:$G,5,FALSE),0)</f>
        <v>0</v>
      </c>
      <c r="P534" s="18">
        <f>IFERROR(VLOOKUP(A534,[3]soaBnafar!$A:$G,6,FALSE),0)</f>
        <v>0</v>
      </c>
      <c r="Q534" s="18">
        <f>IFERROR(VLOOKUP(A534,[3]soaBnafar!$A:$G,7,FALSE),0)</f>
        <v>0</v>
      </c>
      <c r="R534" s="18">
        <f>IFERROR(VLOOKUP(A534,[3]soaBnafar!$A:$H,8,FALSE),0)</f>
        <v>0</v>
      </c>
      <c r="S534" s="18">
        <f>IFERROR(VLOOKUP(A534,[3]soaBnafar!$A:$I,9,FALSE),0)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7248760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4655640</v>
      </c>
      <c r="H535" s="18">
        <f>IFERROR(VLOOKUP(A535,[2]ws2204!$A:$I,4,FALSE),0)</f>
        <v>0</v>
      </c>
      <c r="I535" s="18">
        <f>IFERROR(VLOOKUP(A535,[2]ws2204!$A:$I,5,FALSE),0)</f>
        <v>0</v>
      </c>
      <c r="J535" s="18">
        <f>IFERROR(VLOOKUP(A535,[2]ws2204!$A:$I,6,FALSE),0)</f>
        <v>0</v>
      </c>
      <c r="K535" s="18">
        <f>IFERROR(VLOOKUP(A535,[2]ws2204!$A:$I,7,FALSE),0)</f>
        <v>0</v>
      </c>
      <c r="L535" s="18">
        <f>IFERROR(VLOOKUP(A535,[2]ws2204!$A:$I,8,FALSE),0)</f>
        <v>0</v>
      </c>
      <c r="M535" s="18">
        <f>IFERROR(VLOOKUP(A535,[2]ws2204!$A:$I,9,FALSE),0)</f>
        <v>0</v>
      </c>
      <c r="N535" s="18">
        <f>IFERROR(VLOOKUP(A535,[3]soaBnafar!$A:$G,4,FALSE),0)</f>
        <v>0</v>
      </c>
      <c r="O535" s="18">
        <f>IFERROR(VLOOKUP(A535,[3]soaBnafar!$A:$G,5,FALSE),0)</f>
        <v>0</v>
      </c>
      <c r="P535" s="18">
        <f>IFERROR(VLOOKUP(A535,[3]soaBnafar!$A:$G,6,FALSE),0)</f>
        <v>0</v>
      </c>
      <c r="Q535" s="18">
        <f>IFERROR(VLOOKUP(A535,[3]soaBnafar!$A:$G,7,FALSE),0)</f>
        <v>0</v>
      </c>
      <c r="R535" s="18">
        <f>IFERROR(VLOOKUP(A535,[3]soaBnafar!$A:$H,8,FALSE),0)</f>
        <v>0</v>
      </c>
      <c r="S535" s="18">
        <f>IFERROR(VLOOKUP(A535,[3]soaBnafar!$A:$I,9,FALSE),0)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19594</v>
      </c>
      <c r="E536" s="18">
        <f>IFERROR(VLOOKUP(A536,[1]Monitoramento_Base_somente_Said!$A:$J,8,FALSE),0)</f>
        <v>41738214</v>
      </c>
      <c r="F536" s="18">
        <f>IFERROR(VLOOKUP(A536,[1]Monitoramento_Base_somente_Said!$A:$J,9,FALSE),0)</f>
        <v>14511</v>
      </c>
      <c r="G536" s="18">
        <f>IFERROR(VLOOKUP(A536,[1]Monitoramento_Base_somente_Said!$A:$J,10,FALSE),0)</f>
        <v>27189994</v>
      </c>
      <c r="H536" s="18">
        <f>IFERROR(VLOOKUP(A536,[2]ws2204!$A:$I,4,FALSE),0)</f>
        <v>0</v>
      </c>
      <c r="I536" s="18">
        <f>IFERROR(VLOOKUP(A536,[2]ws2204!$A:$I,5,FALSE),0)</f>
        <v>0</v>
      </c>
      <c r="J536" s="18">
        <f>IFERROR(VLOOKUP(A536,[2]ws2204!$A:$I,6,FALSE),0)</f>
        <v>0</v>
      </c>
      <c r="K536" s="18">
        <f>IFERROR(VLOOKUP(A536,[2]ws2204!$A:$I,7,FALSE),0)</f>
        <v>0</v>
      </c>
      <c r="L536" s="18">
        <f>IFERROR(VLOOKUP(A536,[2]ws2204!$A:$I,8,FALSE),0)</f>
        <v>0</v>
      </c>
      <c r="M536" s="18">
        <f>IFERROR(VLOOKUP(A536,[2]ws2204!$A:$I,9,FALSE),0)</f>
        <v>0</v>
      </c>
      <c r="N536" s="18">
        <f>IFERROR(VLOOKUP(A536,[3]soaBnafar!$A:$G,4,FALSE),0)</f>
        <v>0</v>
      </c>
      <c r="O536" s="18">
        <f>IFERROR(VLOOKUP(A536,[3]soaBnafar!$A:$G,5,FALSE),0)</f>
        <v>0</v>
      </c>
      <c r="P536" s="18">
        <f>IFERROR(VLOOKUP(A536,[3]soaBnafar!$A:$G,6,FALSE),0)</f>
        <v>0</v>
      </c>
      <c r="Q536" s="18">
        <f>IFERROR(VLOOKUP(A536,[3]soaBnafar!$A:$G,7,FALSE),0)</f>
        <v>0</v>
      </c>
      <c r="R536" s="18">
        <f>IFERROR(VLOOKUP(A536,[3]soaBnafar!$A:$H,8,FALSE),0)</f>
        <v>0</v>
      </c>
      <c r="S536" s="18">
        <f>IFERROR(VLOOKUP(A536,[3]soaBnafar!$A:$I,9,FALSE),0)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Sim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8550</v>
      </c>
      <c r="E537" s="18">
        <f>IFERROR(VLOOKUP(A537,[1]Monitoramento_Base_somente_Said!$A:$J,8,FALSE),0)</f>
        <v>81203520</v>
      </c>
      <c r="F537" s="18">
        <f>IFERROR(VLOOKUP(A537,[1]Monitoramento_Base_somente_Said!$A:$J,9,FALSE),0)</f>
        <v>27970</v>
      </c>
      <c r="G537" s="18">
        <f>IFERROR(VLOOKUP(A537,[1]Monitoramento_Base_somente_Said!$A:$J,10,FALSE),0)</f>
        <v>55172925</v>
      </c>
      <c r="H537" s="18">
        <f>IFERROR(VLOOKUP(A537,[2]ws2204!$A:$I,4,FALSE),0)</f>
        <v>0</v>
      </c>
      <c r="I537" s="18">
        <f>IFERROR(VLOOKUP(A537,[2]ws2204!$A:$I,5,FALSE),0)</f>
        <v>0</v>
      </c>
      <c r="J537" s="18">
        <f>IFERROR(VLOOKUP(A537,[2]ws2204!$A:$I,6,FALSE),0)</f>
        <v>0</v>
      </c>
      <c r="K537" s="18">
        <f>IFERROR(VLOOKUP(A537,[2]ws2204!$A:$I,7,FALSE),0)</f>
        <v>0</v>
      </c>
      <c r="L537" s="18">
        <f>IFERROR(VLOOKUP(A537,[2]ws2204!$A:$I,8,FALSE),0)</f>
        <v>0</v>
      </c>
      <c r="M537" s="18">
        <f>IFERROR(VLOOKUP(A537,[2]ws2204!$A:$I,9,FALSE),0)</f>
        <v>0</v>
      </c>
      <c r="N537" s="18">
        <f>IFERROR(VLOOKUP(A537,[3]soaBnafar!$A:$G,4,FALSE),0)</f>
        <v>0</v>
      </c>
      <c r="O537" s="18">
        <f>IFERROR(VLOOKUP(A537,[3]soaBnafar!$A:$G,5,FALSE),0)</f>
        <v>0</v>
      </c>
      <c r="P537" s="18">
        <f>IFERROR(VLOOKUP(A537,[3]soaBnafar!$A:$G,6,FALSE),0)</f>
        <v>0</v>
      </c>
      <c r="Q537" s="18">
        <f>IFERROR(VLOOKUP(A537,[3]soaBnafar!$A:$G,7,FALSE),0)</f>
        <v>0</v>
      </c>
      <c r="R537" s="18">
        <f>IFERROR(VLOOKUP(A537,[3]soaBnafar!$A:$H,8,FALSE),0)</f>
        <v>0</v>
      </c>
      <c r="S537" s="18">
        <f>IFERROR(VLOOKUP(A537,[3]soaBnafar!$A:$I,9,FALSE),0)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IFERROR(VLOOKUP(A538,[2]ws2204!$A:$I,4,FALSE),0)</f>
        <v>0</v>
      </c>
      <c r="I538" s="18">
        <f>IFERROR(VLOOKUP(A538,[2]ws2204!$A:$I,5,FALSE),0)</f>
        <v>0</v>
      </c>
      <c r="J538" s="18">
        <f>IFERROR(VLOOKUP(A538,[2]ws2204!$A:$I,6,FALSE),0)</f>
        <v>0</v>
      </c>
      <c r="K538" s="18">
        <f>IFERROR(VLOOKUP(A538,[2]ws2204!$A:$I,7,FALSE),0)</f>
        <v>0</v>
      </c>
      <c r="L538" s="18">
        <f>IFERROR(VLOOKUP(A538,[2]ws2204!$A:$I,8,FALSE),0)</f>
        <v>0</v>
      </c>
      <c r="M538" s="18">
        <f>IFERROR(VLOOKUP(A538,[2]ws2204!$A:$I,9,FALSE),0)</f>
        <v>0</v>
      </c>
      <c r="N538" s="18">
        <f>IFERROR(VLOOKUP(A538,[3]soaBnafar!$A:$G,4,FALSE),0)</f>
        <v>0</v>
      </c>
      <c r="O538" s="18">
        <f>IFERROR(VLOOKUP(A538,[3]soaBnafar!$A:$G,5,FALSE),0)</f>
        <v>0</v>
      </c>
      <c r="P538" s="18">
        <f>IFERROR(VLOOKUP(A538,[3]soaBnafar!$A:$G,6,FALSE),0)</f>
        <v>0</v>
      </c>
      <c r="Q538" s="18">
        <f>IFERROR(VLOOKUP(A538,[3]soaBnafar!$A:$G,7,FALSE),0)</f>
        <v>0</v>
      </c>
      <c r="R538" s="18">
        <f>IFERROR(VLOOKUP(A538,[3]soaBnafar!$A:$H,8,FALSE),0)</f>
        <v>0</v>
      </c>
      <c r="S538" s="18">
        <f>IFERROR(VLOOKUP(A538,[3]soaBnafar!$A:$I,9,FALSE),0)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18394980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12263320</v>
      </c>
      <c r="H539" s="18">
        <f>IFERROR(VLOOKUP(A539,[2]ws2204!$A:$I,4,FALSE),0)</f>
        <v>0</v>
      </c>
      <c r="I539" s="18">
        <f>IFERROR(VLOOKUP(A539,[2]ws2204!$A:$I,5,FALSE),0)</f>
        <v>0</v>
      </c>
      <c r="J539" s="18">
        <f>IFERROR(VLOOKUP(A539,[2]ws2204!$A:$I,6,FALSE),0)</f>
        <v>0</v>
      </c>
      <c r="K539" s="18">
        <f>IFERROR(VLOOKUP(A539,[2]ws2204!$A:$I,7,FALSE),0)</f>
        <v>0</v>
      </c>
      <c r="L539" s="18">
        <f>IFERROR(VLOOKUP(A539,[2]ws2204!$A:$I,8,FALSE),0)</f>
        <v>0</v>
      </c>
      <c r="M539" s="18">
        <f>IFERROR(VLOOKUP(A539,[2]ws2204!$A:$I,9,FALSE),0)</f>
        <v>0</v>
      </c>
      <c r="N539" s="18">
        <f>IFERROR(VLOOKUP(A539,[3]soaBnafar!$A:$G,4,FALSE),0)</f>
        <v>0</v>
      </c>
      <c r="O539" s="18">
        <f>IFERROR(VLOOKUP(A539,[3]soaBnafar!$A:$G,5,FALSE),0)</f>
        <v>0</v>
      </c>
      <c r="P539" s="18">
        <f>IFERROR(VLOOKUP(A539,[3]soaBnafar!$A:$G,6,FALSE),0)</f>
        <v>0</v>
      </c>
      <c r="Q539" s="18">
        <f>IFERROR(VLOOKUP(A539,[3]soaBnafar!$A:$G,7,FALSE),0)</f>
        <v>0</v>
      </c>
      <c r="R539" s="18">
        <f>IFERROR(VLOOKUP(A539,[3]soaBnafar!$A:$H,8,FALSE),0)</f>
        <v>0</v>
      </c>
      <c r="S539" s="18">
        <f>IFERROR(VLOOKUP(A539,[3]soaBnafar!$A:$I,9,FALSE),0)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133365</v>
      </c>
      <c r="E540" s="18">
        <f>IFERROR(VLOOKUP(A540,[1]Monitoramento_Base_somente_Said!$A:$J,8,FALSE),0)</f>
        <v>70089665</v>
      </c>
      <c r="F540" s="18">
        <f>IFERROR(VLOOKUP(A540,[1]Monitoramento_Base_somente_Said!$A:$J,9,FALSE),0)</f>
        <v>67114</v>
      </c>
      <c r="G540" s="18">
        <f>IFERROR(VLOOKUP(A540,[1]Monitoramento_Base_somente_Said!$A:$J,10,FALSE),0)</f>
        <v>49145439</v>
      </c>
      <c r="H540" s="18">
        <f>IFERROR(VLOOKUP(A540,[2]ws2204!$A:$I,4,FALSE),0)</f>
        <v>0</v>
      </c>
      <c r="I540" s="18">
        <f>IFERROR(VLOOKUP(A540,[2]ws2204!$A:$I,5,FALSE),0)</f>
        <v>0</v>
      </c>
      <c r="J540" s="18">
        <f>IFERROR(VLOOKUP(A540,[2]ws2204!$A:$I,6,FALSE),0)</f>
        <v>0</v>
      </c>
      <c r="K540" s="18">
        <f>IFERROR(VLOOKUP(A540,[2]ws2204!$A:$I,7,FALSE),0)</f>
        <v>0</v>
      </c>
      <c r="L540" s="18">
        <f>IFERROR(VLOOKUP(A540,[2]ws2204!$A:$I,8,FALSE),0)</f>
        <v>0</v>
      </c>
      <c r="M540" s="18">
        <f>IFERROR(VLOOKUP(A540,[2]ws2204!$A:$I,9,FALSE),0)</f>
        <v>0</v>
      </c>
      <c r="N540" s="18">
        <f>IFERROR(VLOOKUP(A540,[3]soaBnafar!$A:$G,4,FALSE),0)</f>
        <v>0</v>
      </c>
      <c r="O540" s="18">
        <f>IFERROR(VLOOKUP(A540,[3]soaBnafar!$A:$G,5,FALSE),0)</f>
        <v>0</v>
      </c>
      <c r="P540" s="18">
        <f>IFERROR(VLOOKUP(A540,[3]soaBnafar!$A:$G,6,FALSE),0)</f>
        <v>0</v>
      </c>
      <c r="Q540" s="18">
        <f>IFERROR(VLOOKUP(A540,[3]soaBnafar!$A:$G,7,FALSE),0)</f>
        <v>0</v>
      </c>
      <c r="R540" s="18">
        <f>IFERROR(VLOOKUP(A540,[3]soaBnafar!$A:$H,8,FALSE),0)</f>
        <v>0</v>
      </c>
      <c r="S540" s="18">
        <f>IFERROR(VLOOKUP(A540,[3]soaBnafar!$A:$I,9,FALSE),0)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IFERROR(VLOOKUP(A541,[2]ws2204!$A:$I,4,FALSE),0)</f>
        <v>0</v>
      </c>
      <c r="I541" s="18">
        <f>IFERROR(VLOOKUP(A541,[2]ws2204!$A:$I,5,FALSE),0)</f>
        <v>0</v>
      </c>
      <c r="J541" s="18">
        <f>IFERROR(VLOOKUP(A541,[2]ws2204!$A:$I,6,FALSE),0)</f>
        <v>0</v>
      </c>
      <c r="K541" s="18">
        <f>IFERROR(VLOOKUP(A541,[2]ws2204!$A:$I,7,FALSE),0)</f>
        <v>0</v>
      </c>
      <c r="L541" s="18">
        <f>IFERROR(VLOOKUP(A541,[2]ws2204!$A:$I,8,FALSE),0)</f>
        <v>0</v>
      </c>
      <c r="M541" s="18">
        <f>IFERROR(VLOOKUP(A541,[2]ws2204!$A:$I,9,FALSE),0)</f>
        <v>0</v>
      </c>
      <c r="N541" s="18">
        <f>IFERROR(VLOOKUP(A541,[3]soaBnafar!$A:$G,4,FALSE),0)</f>
        <v>0</v>
      </c>
      <c r="O541" s="18">
        <f>IFERROR(VLOOKUP(A541,[3]soaBnafar!$A:$G,5,FALSE),0)</f>
        <v>0</v>
      </c>
      <c r="P541" s="18">
        <f>IFERROR(VLOOKUP(A541,[3]soaBnafar!$A:$G,6,FALSE),0)</f>
        <v>0</v>
      </c>
      <c r="Q541" s="18">
        <f>IFERROR(VLOOKUP(A541,[3]soaBnafar!$A:$G,7,FALSE),0)</f>
        <v>0</v>
      </c>
      <c r="R541" s="18">
        <f>IFERROR(VLOOKUP(A541,[3]soaBnafar!$A:$H,8,FALSE),0)</f>
        <v>0</v>
      </c>
      <c r="S541" s="18">
        <f>IFERROR(VLOOKUP(A541,[3]soaBnafar!$A:$I,9,FALSE),0)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10642305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7071662</v>
      </c>
      <c r="H542" s="18">
        <f>IFERROR(VLOOKUP(A542,[2]ws2204!$A:$I,4,FALSE),0)</f>
        <v>0</v>
      </c>
      <c r="I542" s="18">
        <f>IFERROR(VLOOKUP(A542,[2]ws2204!$A:$I,5,FALSE),0)</f>
        <v>0</v>
      </c>
      <c r="J542" s="18">
        <f>IFERROR(VLOOKUP(A542,[2]ws2204!$A:$I,6,FALSE),0)</f>
        <v>0</v>
      </c>
      <c r="K542" s="18">
        <f>IFERROR(VLOOKUP(A542,[2]ws2204!$A:$I,7,FALSE),0)</f>
        <v>0</v>
      </c>
      <c r="L542" s="18">
        <f>IFERROR(VLOOKUP(A542,[2]ws2204!$A:$I,8,FALSE),0)</f>
        <v>0</v>
      </c>
      <c r="M542" s="18">
        <f>IFERROR(VLOOKUP(A542,[2]ws2204!$A:$I,9,FALSE),0)</f>
        <v>0</v>
      </c>
      <c r="N542" s="18">
        <f>IFERROR(VLOOKUP(A542,[3]soaBnafar!$A:$G,4,FALSE),0)</f>
        <v>0</v>
      </c>
      <c r="O542" s="18">
        <f>IFERROR(VLOOKUP(A542,[3]soaBnafar!$A:$G,5,FALSE),0)</f>
        <v>0</v>
      </c>
      <c r="P542" s="18">
        <f>IFERROR(VLOOKUP(A542,[3]soaBnafar!$A:$G,6,FALSE),0)</f>
        <v>0</v>
      </c>
      <c r="Q542" s="18">
        <f>IFERROR(VLOOKUP(A542,[3]soaBnafar!$A:$G,7,FALSE),0)</f>
        <v>0</v>
      </c>
      <c r="R542" s="18">
        <f>IFERROR(VLOOKUP(A542,[3]soaBnafar!$A:$H,8,FALSE),0)</f>
        <v>0</v>
      </c>
      <c r="S542" s="18">
        <f>IFERROR(VLOOKUP(A542,[3]soaBnafar!$A:$I,9,FALSE),0)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9337760</v>
      </c>
      <c r="H543" s="18">
        <f>IFERROR(VLOOKUP(A543,[2]ws2204!$A:$I,4,FALSE),0)</f>
        <v>0</v>
      </c>
      <c r="I543" s="18">
        <f>IFERROR(VLOOKUP(A543,[2]ws2204!$A:$I,5,FALSE),0)</f>
        <v>0</v>
      </c>
      <c r="J543" s="18">
        <f>IFERROR(VLOOKUP(A543,[2]ws2204!$A:$I,6,FALSE),0)</f>
        <v>0</v>
      </c>
      <c r="K543" s="18">
        <f>IFERROR(VLOOKUP(A543,[2]ws2204!$A:$I,7,FALSE),0)</f>
        <v>0</v>
      </c>
      <c r="L543" s="18">
        <f>IFERROR(VLOOKUP(A543,[2]ws2204!$A:$I,8,FALSE),0)</f>
        <v>0</v>
      </c>
      <c r="M543" s="18">
        <f>IFERROR(VLOOKUP(A543,[2]ws2204!$A:$I,9,FALSE),0)</f>
        <v>0</v>
      </c>
      <c r="N543" s="18">
        <f>IFERROR(VLOOKUP(A543,[3]soaBnafar!$A:$G,4,FALSE),0)</f>
        <v>0</v>
      </c>
      <c r="O543" s="18">
        <f>IFERROR(VLOOKUP(A543,[3]soaBnafar!$A:$G,5,FALSE),0)</f>
        <v>0</v>
      </c>
      <c r="P543" s="18">
        <f>IFERROR(VLOOKUP(A543,[3]soaBnafar!$A:$G,6,FALSE),0)</f>
        <v>0</v>
      </c>
      <c r="Q543" s="18">
        <f>IFERROR(VLOOKUP(A543,[3]soaBnafar!$A:$G,7,FALSE),0)</f>
        <v>0</v>
      </c>
      <c r="R543" s="18">
        <f>IFERROR(VLOOKUP(A543,[3]soaBnafar!$A:$H,8,FALSE),0)</f>
        <v>0</v>
      </c>
      <c r="S543" s="18">
        <f>IFERROR(VLOOKUP(A543,[3]soaBnafar!$A:$I,9,FALSE),0)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62521650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41681100</v>
      </c>
      <c r="H544" s="18">
        <f>IFERROR(VLOOKUP(A544,[2]ws2204!$A:$I,4,FALSE),0)</f>
        <v>0</v>
      </c>
      <c r="I544" s="18">
        <f>IFERROR(VLOOKUP(A544,[2]ws2204!$A:$I,5,FALSE),0)</f>
        <v>0</v>
      </c>
      <c r="J544" s="18">
        <f>IFERROR(VLOOKUP(A544,[2]ws2204!$A:$I,6,FALSE),0)</f>
        <v>0</v>
      </c>
      <c r="K544" s="18">
        <f>IFERROR(VLOOKUP(A544,[2]ws2204!$A:$I,7,FALSE),0)</f>
        <v>0</v>
      </c>
      <c r="L544" s="18">
        <f>IFERROR(VLOOKUP(A544,[2]ws2204!$A:$I,8,FALSE),0)</f>
        <v>0</v>
      </c>
      <c r="M544" s="18">
        <f>IFERROR(VLOOKUP(A544,[2]ws2204!$A:$I,9,FALSE),0)</f>
        <v>0</v>
      </c>
      <c r="N544" s="18">
        <f>IFERROR(VLOOKUP(A544,[3]soaBnafar!$A:$G,4,FALSE),0)</f>
        <v>0</v>
      </c>
      <c r="O544" s="18">
        <f>IFERROR(VLOOKUP(A544,[3]soaBnafar!$A:$G,5,FALSE),0)</f>
        <v>0</v>
      </c>
      <c r="P544" s="18">
        <f>IFERROR(VLOOKUP(A544,[3]soaBnafar!$A:$G,6,FALSE),0)</f>
        <v>0</v>
      </c>
      <c r="Q544" s="18">
        <f>IFERROR(VLOOKUP(A544,[3]soaBnafar!$A:$G,7,FALSE),0)</f>
        <v>0</v>
      </c>
      <c r="R544" s="18">
        <f>IFERROR(VLOOKUP(A544,[3]soaBnafar!$A:$H,8,FALSE),0)</f>
        <v>0</v>
      </c>
      <c r="S544" s="18">
        <f>IFERROR(VLOOKUP(A544,[3]soaBnafar!$A:$I,9,FALSE),0)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203470</v>
      </c>
      <c r="E545" s="18">
        <f>IFERROR(VLOOKUP(A545,[1]Monitoramento_Base_somente_Said!$A:$J,8,FALSE),0)</f>
        <v>32720438</v>
      </c>
      <c r="F545" s="18">
        <f>IFERROR(VLOOKUP(A545,[1]Monitoramento_Base_somente_Said!$A:$J,9,FALSE),0)</f>
        <v>152420</v>
      </c>
      <c r="G545" s="18">
        <f>IFERROR(VLOOKUP(A545,[1]Monitoramento_Base_somente_Said!$A:$J,10,FALSE),0)</f>
        <v>19660267</v>
      </c>
      <c r="H545" s="18">
        <f>IFERROR(VLOOKUP(A545,[2]ws2204!$A:$I,4,FALSE),0)</f>
        <v>0</v>
      </c>
      <c r="I545" s="18">
        <f>IFERROR(VLOOKUP(A545,[2]ws2204!$A:$I,5,FALSE),0)</f>
        <v>0</v>
      </c>
      <c r="J545" s="18">
        <f>IFERROR(VLOOKUP(A545,[2]ws2204!$A:$I,6,FALSE),0)</f>
        <v>0</v>
      </c>
      <c r="K545" s="18">
        <f>IFERROR(VLOOKUP(A545,[2]ws2204!$A:$I,7,FALSE),0)</f>
        <v>0</v>
      </c>
      <c r="L545" s="18">
        <f>IFERROR(VLOOKUP(A545,[2]ws2204!$A:$I,8,FALSE),0)</f>
        <v>0</v>
      </c>
      <c r="M545" s="18">
        <f>IFERROR(VLOOKUP(A545,[2]ws2204!$A:$I,9,FALSE),0)</f>
        <v>0</v>
      </c>
      <c r="N545" s="18">
        <f>IFERROR(VLOOKUP(A545,[3]soaBnafar!$A:$G,4,FALSE),0)</f>
        <v>0</v>
      </c>
      <c r="O545" s="18">
        <f>IFERROR(VLOOKUP(A545,[3]soaBnafar!$A:$G,5,FALSE),0)</f>
        <v>0</v>
      </c>
      <c r="P545" s="18">
        <f>IFERROR(VLOOKUP(A545,[3]soaBnafar!$A:$G,6,FALSE),0)</f>
        <v>0</v>
      </c>
      <c r="Q545" s="18">
        <f>IFERROR(VLOOKUP(A545,[3]soaBnafar!$A:$G,7,FALSE),0)</f>
        <v>0</v>
      </c>
      <c r="R545" s="18">
        <f>IFERROR(VLOOKUP(A545,[3]soaBnafar!$A:$H,8,FALSE),0)</f>
        <v>0</v>
      </c>
      <c r="S545" s="18">
        <f>IFERROR(VLOOKUP(A545,[3]soaBnafar!$A:$I,9,FALSE),0)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24972882</v>
      </c>
      <c r="F546" s="18">
        <f>IFERROR(VLOOKUP(A546,[1]Monitoramento_Base_somente_Said!$A:$J,9,FALSE),0)</f>
        <v>18458</v>
      </c>
      <c r="G546" s="18">
        <f>IFERROR(VLOOKUP(A546,[1]Monitoramento_Base_somente_Said!$A:$J,10,FALSE),0)</f>
        <v>16033372</v>
      </c>
      <c r="H546" s="18">
        <f>IFERROR(VLOOKUP(A546,[2]ws2204!$A:$I,4,FALSE),0)</f>
        <v>0</v>
      </c>
      <c r="I546" s="18">
        <f>IFERROR(VLOOKUP(A546,[2]ws2204!$A:$I,5,FALSE),0)</f>
        <v>0</v>
      </c>
      <c r="J546" s="18">
        <f>IFERROR(VLOOKUP(A546,[2]ws2204!$A:$I,6,FALSE),0)</f>
        <v>0</v>
      </c>
      <c r="K546" s="18">
        <f>IFERROR(VLOOKUP(A546,[2]ws2204!$A:$I,7,FALSE),0)</f>
        <v>0</v>
      </c>
      <c r="L546" s="18">
        <f>IFERROR(VLOOKUP(A546,[2]ws2204!$A:$I,8,FALSE),0)</f>
        <v>0</v>
      </c>
      <c r="M546" s="18">
        <f>IFERROR(VLOOKUP(A546,[2]ws2204!$A:$I,9,FALSE),0)</f>
        <v>0</v>
      </c>
      <c r="N546" s="18">
        <f>IFERROR(VLOOKUP(A546,[3]soaBnafar!$A:$G,4,FALSE),0)</f>
        <v>0</v>
      </c>
      <c r="O546" s="18">
        <f>IFERROR(VLOOKUP(A546,[3]soaBnafar!$A:$G,5,FALSE),0)</f>
        <v>0</v>
      </c>
      <c r="P546" s="18">
        <f>IFERROR(VLOOKUP(A546,[3]soaBnafar!$A:$G,6,FALSE),0)</f>
        <v>0</v>
      </c>
      <c r="Q546" s="18">
        <f>IFERROR(VLOOKUP(A546,[3]soaBnafar!$A:$G,7,FALSE),0)</f>
        <v>0</v>
      </c>
      <c r="R546" s="18">
        <f>IFERROR(VLOOKUP(A546,[3]soaBnafar!$A:$H,8,FALSE),0)</f>
        <v>0</v>
      </c>
      <c r="S546" s="18">
        <f>IFERROR(VLOOKUP(A546,[3]soaBnafar!$A:$I,9,FALSE),0)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Sim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317451385</v>
      </c>
      <c r="F547" s="18">
        <f>IFERROR(VLOOKUP(A547,[1]Monitoramento_Base_somente_Said!$A:$J,9,FALSE),0)</f>
        <v>20394</v>
      </c>
      <c r="G547" s="18">
        <f>IFERROR(VLOOKUP(A547,[1]Monitoramento_Base_somente_Said!$A:$J,10,FALSE),0)</f>
        <v>213889880</v>
      </c>
      <c r="H547" s="18">
        <f>IFERROR(VLOOKUP(A547,[2]ws2204!$A:$I,4,FALSE),0)</f>
        <v>0</v>
      </c>
      <c r="I547" s="18">
        <f>IFERROR(VLOOKUP(A547,[2]ws2204!$A:$I,5,FALSE),0)</f>
        <v>0</v>
      </c>
      <c r="J547" s="18">
        <f>IFERROR(VLOOKUP(A547,[2]ws2204!$A:$I,6,FALSE),0)</f>
        <v>0</v>
      </c>
      <c r="K547" s="18">
        <f>IFERROR(VLOOKUP(A547,[2]ws2204!$A:$I,7,FALSE),0)</f>
        <v>0</v>
      </c>
      <c r="L547" s="18">
        <f>IFERROR(VLOOKUP(A547,[2]ws2204!$A:$I,8,FALSE),0)</f>
        <v>0</v>
      </c>
      <c r="M547" s="18">
        <f>IFERROR(VLOOKUP(A547,[2]ws2204!$A:$I,9,FALSE),0)</f>
        <v>0</v>
      </c>
      <c r="N547" s="18">
        <f>IFERROR(VLOOKUP(A547,[3]soaBnafar!$A:$G,4,FALSE),0)</f>
        <v>0</v>
      </c>
      <c r="O547" s="18">
        <f>IFERROR(VLOOKUP(A547,[3]soaBnafar!$A:$G,5,FALSE),0)</f>
        <v>0</v>
      </c>
      <c r="P547" s="18">
        <f>IFERROR(VLOOKUP(A547,[3]soaBnafar!$A:$G,6,FALSE),0)</f>
        <v>0</v>
      </c>
      <c r="Q547" s="18">
        <f>IFERROR(VLOOKUP(A547,[3]soaBnafar!$A:$G,7,FALSE),0)</f>
        <v>0</v>
      </c>
      <c r="R547" s="18">
        <f>IFERROR(VLOOKUP(A547,[3]soaBnafar!$A:$H,8,FALSE),0)</f>
        <v>0</v>
      </c>
      <c r="S547" s="18">
        <f>IFERROR(VLOOKUP(A547,[3]soaBnafar!$A:$I,9,FALSE),0)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Sim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70329</v>
      </c>
      <c r="E548" s="18">
        <f>IFERROR(VLOOKUP(A548,[1]Monitoramento_Base_somente_Said!$A:$J,8,FALSE),0)</f>
        <v>24074845</v>
      </c>
      <c r="F548" s="18">
        <f>IFERROR(VLOOKUP(A548,[1]Monitoramento_Base_somente_Said!$A:$J,9,FALSE),0)</f>
        <v>30538</v>
      </c>
      <c r="G548" s="18">
        <f>IFERROR(VLOOKUP(A548,[1]Monitoramento_Base_somente_Said!$A:$J,10,FALSE),0)</f>
        <v>14836608</v>
      </c>
      <c r="H548" s="18">
        <f>IFERROR(VLOOKUP(A548,[2]ws2204!$A:$I,4,FALSE),0)</f>
        <v>0</v>
      </c>
      <c r="I548" s="18">
        <f>IFERROR(VLOOKUP(A548,[2]ws2204!$A:$I,5,FALSE),0)</f>
        <v>0</v>
      </c>
      <c r="J548" s="18">
        <f>IFERROR(VLOOKUP(A548,[2]ws2204!$A:$I,6,FALSE),0)</f>
        <v>0</v>
      </c>
      <c r="K548" s="18">
        <f>IFERROR(VLOOKUP(A548,[2]ws2204!$A:$I,7,FALSE),0)</f>
        <v>0</v>
      </c>
      <c r="L548" s="18">
        <f>IFERROR(VLOOKUP(A548,[2]ws2204!$A:$I,8,FALSE),0)</f>
        <v>0</v>
      </c>
      <c r="M548" s="18">
        <f>IFERROR(VLOOKUP(A548,[2]ws2204!$A:$I,9,FALSE),0)</f>
        <v>0</v>
      </c>
      <c r="N548" s="18">
        <f>IFERROR(VLOOKUP(A548,[3]soaBnafar!$A:$G,4,FALSE),0)</f>
        <v>0</v>
      </c>
      <c r="O548" s="18">
        <f>IFERROR(VLOOKUP(A548,[3]soaBnafar!$A:$G,5,FALSE),0)</f>
        <v>0</v>
      </c>
      <c r="P548" s="18">
        <f>IFERROR(VLOOKUP(A548,[3]soaBnafar!$A:$G,6,FALSE),0)</f>
        <v>0</v>
      </c>
      <c r="Q548" s="18">
        <f>IFERROR(VLOOKUP(A548,[3]soaBnafar!$A:$G,7,FALSE),0)</f>
        <v>0</v>
      </c>
      <c r="R548" s="18">
        <f>IFERROR(VLOOKUP(A548,[3]soaBnafar!$A:$H,8,FALSE),0)</f>
        <v>0</v>
      </c>
      <c r="S548" s="18">
        <f>IFERROR(VLOOKUP(A548,[3]soaBnafar!$A:$I,9,FALSE),0)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909</v>
      </c>
      <c r="E549" s="18">
        <f>IFERROR(VLOOKUP(A549,[1]Monitoramento_Base_somente_Said!$A:$J,8,FALSE),0)</f>
        <v>33449230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22361960</v>
      </c>
      <c r="H549" s="18">
        <f>IFERROR(VLOOKUP(A549,[2]ws2204!$A:$I,4,FALSE),0)</f>
        <v>0</v>
      </c>
      <c r="I549" s="18">
        <f>IFERROR(VLOOKUP(A549,[2]ws2204!$A:$I,5,FALSE),0)</f>
        <v>0</v>
      </c>
      <c r="J549" s="18">
        <f>IFERROR(VLOOKUP(A549,[2]ws2204!$A:$I,6,FALSE),0)</f>
        <v>0</v>
      </c>
      <c r="K549" s="18">
        <f>IFERROR(VLOOKUP(A549,[2]ws2204!$A:$I,7,FALSE),0)</f>
        <v>0</v>
      </c>
      <c r="L549" s="18">
        <f>IFERROR(VLOOKUP(A549,[2]ws2204!$A:$I,8,FALSE),0)</f>
        <v>0</v>
      </c>
      <c r="M549" s="18">
        <f>IFERROR(VLOOKUP(A549,[2]ws2204!$A:$I,9,FALSE),0)</f>
        <v>0</v>
      </c>
      <c r="N549" s="18">
        <f>IFERROR(VLOOKUP(A549,[3]soaBnafar!$A:$G,4,FALSE),0)</f>
        <v>0</v>
      </c>
      <c r="O549" s="18">
        <f>IFERROR(VLOOKUP(A549,[3]soaBnafar!$A:$G,5,FALSE),0)</f>
        <v>0</v>
      </c>
      <c r="P549" s="18">
        <f>IFERROR(VLOOKUP(A549,[3]soaBnafar!$A:$G,6,FALSE),0)</f>
        <v>0</v>
      </c>
      <c r="Q549" s="18">
        <f>IFERROR(VLOOKUP(A549,[3]soaBnafar!$A:$G,7,FALSE),0)</f>
        <v>0</v>
      </c>
      <c r="R549" s="18">
        <f>IFERROR(VLOOKUP(A549,[3]soaBnafar!$A:$H,8,FALSE),0)</f>
        <v>0</v>
      </c>
      <c r="S549" s="18">
        <f>IFERROR(VLOOKUP(A549,[3]soaBnafar!$A:$I,9,FALSE),0)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959778</v>
      </c>
      <c r="E550" s="18">
        <f>IFERROR(VLOOKUP(A550,[1]Monitoramento_Base_somente_Said!$A:$J,8,FALSE),0)</f>
        <v>157946351</v>
      </c>
      <c r="F550" s="18">
        <f>IFERROR(VLOOKUP(A550,[1]Monitoramento_Base_somente_Said!$A:$J,9,FALSE),0)</f>
        <v>367911</v>
      </c>
      <c r="G550" s="18">
        <f>IFERROR(VLOOKUP(A550,[1]Monitoramento_Base_somente_Said!$A:$J,10,FALSE),0)</f>
        <v>90071853</v>
      </c>
      <c r="H550" s="18">
        <f>IFERROR(VLOOKUP(A550,[2]ws2204!$A:$I,4,FALSE),0)</f>
        <v>0</v>
      </c>
      <c r="I550" s="18">
        <f>IFERROR(VLOOKUP(A550,[2]ws2204!$A:$I,5,FALSE),0)</f>
        <v>0</v>
      </c>
      <c r="J550" s="18">
        <f>IFERROR(VLOOKUP(A550,[2]ws2204!$A:$I,6,FALSE),0)</f>
        <v>0</v>
      </c>
      <c r="K550" s="18">
        <f>IFERROR(VLOOKUP(A550,[2]ws2204!$A:$I,7,FALSE),0)</f>
        <v>0</v>
      </c>
      <c r="L550" s="18">
        <f>IFERROR(VLOOKUP(A550,[2]ws2204!$A:$I,8,FALSE),0)</f>
        <v>0</v>
      </c>
      <c r="M550" s="18">
        <f>IFERROR(VLOOKUP(A550,[2]ws2204!$A:$I,9,FALSE),0)</f>
        <v>0</v>
      </c>
      <c r="N550" s="18">
        <f>IFERROR(VLOOKUP(A550,[3]soaBnafar!$A:$G,4,FALSE),0)</f>
        <v>0</v>
      </c>
      <c r="O550" s="18">
        <f>IFERROR(VLOOKUP(A550,[3]soaBnafar!$A:$G,5,FALSE),0)</f>
        <v>0</v>
      </c>
      <c r="P550" s="18">
        <f>IFERROR(VLOOKUP(A550,[3]soaBnafar!$A:$G,6,FALSE),0)</f>
        <v>0</v>
      </c>
      <c r="Q550" s="18">
        <f>IFERROR(VLOOKUP(A550,[3]soaBnafar!$A:$G,7,FALSE),0)</f>
        <v>0</v>
      </c>
      <c r="R550" s="18">
        <f>IFERROR(VLOOKUP(A550,[3]soaBnafar!$A:$H,8,FALSE),0)</f>
        <v>0</v>
      </c>
      <c r="S550" s="18">
        <f>IFERROR(VLOOKUP(A550,[3]soaBnafar!$A:$I,9,FALSE),0)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51978438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35258240</v>
      </c>
      <c r="H551" s="18">
        <f>IFERROR(VLOOKUP(A551,[2]ws2204!$A:$I,4,FALSE),0)</f>
        <v>0</v>
      </c>
      <c r="I551" s="18">
        <f>IFERROR(VLOOKUP(A551,[2]ws2204!$A:$I,5,FALSE),0)</f>
        <v>0</v>
      </c>
      <c r="J551" s="18">
        <f>IFERROR(VLOOKUP(A551,[2]ws2204!$A:$I,6,FALSE),0)</f>
        <v>0</v>
      </c>
      <c r="K551" s="18">
        <f>IFERROR(VLOOKUP(A551,[2]ws2204!$A:$I,7,FALSE),0)</f>
        <v>0</v>
      </c>
      <c r="L551" s="18">
        <f>IFERROR(VLOOKUP(A551,[2]ws2204!$A:$I,8,FALSE),0)</f>
        <v>0</v>
      </c>
      <c r="M551" s="18">
        <f>IFERROR(VLOOKUP(A551,[2]ws2204!$A:$I,9,FALSE),0)</f>
        <v>0</v>
      </c>
      <c r="N551" s="18">
        <f>IFERROR(VLOOKUP(A551,[3]soaBnafar!$A:$G,4,FALSE),0)</f>
        <v>0</v>
      </c>
      <c r="O551" s="18">
        <f>IFERROR(VLOOKUP(A551,[3]soaBnafar!$A:$G,5,FALSE),0)</f>
        <v>0</v>
      </c>
      <c r="P551" s="18">
        <f>IFERROR(VLOOKUP(A551,[3]soaBnafar!$A:$G,6,FALSE),0)</f>
        <v>0</v>
      </c>
      <c r="Q551" s="18">
        <f>IFERROR(VLOOKUP(A551,[3]soaBnafar!$A:$G,7,FALSE),0)</f>
        <v>0</v>
      </c>
      <c r="R551" s="18">
        <f>IFERROR(VLOOKUP(A551,[3]soaBnafar!$A:$H,8,FALSE),0)</f>
        <v>0</v>
      </c>
      <c r="S551" s="18">
        <f>IFERROR(VLOOKUP(A551,[3]soaBnafar!$A:$I,9,FALSE),0)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IFERROR(VLOOKUP(A552,[2]ws2204!$A:$I,4,FALSE),0)</f>
        <v>0</v>
      </c>
      <c r="I552" s="18">
        <f>IFERROR(VLOOKUP(A552,[2]ws2204!$A:$I,5,FALSE),0)</f>
        <v>0</v>
      </c>
      <c r="J552" s="18">
        <f>IFERROR(VLOOKUP(A552,[2]ws2204!$A:$I,6,FALSE),0)</f>
        <v>0</v>
      </c>
      <c r="K552" s="18">
        <f>IFERROR(VLOOKUP(A552,[2]ws2204!$A:$I,7,FALSE),0)</f>
        <v>0</v>
      </c>
      <c r="L552" s="18">
        <f>IFERROR(VLOOKUP(A552,[2]ws2204!$A:$I,8,FALSE),0)</f>
        <v>0</v>
      </c>
      <c r="M552" s="18">
        <f>IFERROR(VLOOKUP(A552,[2]ws2204!$A:$I,9,FALSE),0)</f>
        <v>0</v>
      </c>
      <c r="N552" s="18">
        <f>IFERROR(VLOOKUP(A552,[3]soaBnafar!$A:$G,4,FALSE),0)</f>
        <v>0</v>
      </c>
      <c r="O552" s="18">
        <f>IFERROR(VLOOKUP(A552,[3]soaBnafar!$A:$G,5,FALSE),0)</f>
        <v>0</v>
      </c>
      <c r="P552" s="18">
        <f>IFERROR(VLOOKUP(A552,[3]soaBnafar!$A:$G,6,FALSE),0)</f>
        <v>0</v>
      </c>
      <c r="Q552" s="18">
        <f>IFERROR(VLOOKUP(A552,[3]soaBnafar!$A:$G,7,FALSE),0)</f>
        <v>0</v>
      </c>
      <c r="R552" s="18">
        <f>IFERROR(VLOOKUP(A552,[3]soaBnafar!$A:$H,8,FALSE),0)</f>
        <v>0</v>
      </c>
      <c r="S552" s="18">
        <f>IFERROR(VLOOKUP(A552,[3]soaBnafar!$A:$I,9,FALSE),0)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IFERROR(VLOOKUP(A553,[2]ws2204!$A:$I,4,FALSE),0)</f>
        <v>0</v>
      </c>
      <c r="I553" s="18">
        <f>IFERROR(VLOOKUP(A553,[2]ws2204!$A:$I,5,FALSE),0)</f>
        <v>0</v>
      </c>
      <c r="J553" s="18">
        <f>IFERROR(VLOOKUP(A553,[2]ws2204!$A:$I,6,FALSE),0)</f>
        <v>0</v>
      </c>
      <c r="K553" s="18">
        <f>IFERROR(VLOOKUP(A553,[2]ws2204!$A:$I,7,FALSE),0)</f>
        <v>0</v>
      </c>
      <c r="L553" s="18">
        <f>IFERROR(VLOOKUP(A553,[2]ws2204!$A:$I,8,FALSE),0)</f>
        <v>0</v>
      </c>
      <c r="M553" s="18">
        <f>IFERROR(VLOOKUP(A553,[2]ws2204!$A:$I,9,FALSE),0)</f>
        <v>0</v>
      </c>
      <c r="N553" s="18">
        <f>IFERROR(VLOOKUP(A553,[3]soaBnafar!$A:$G,4,FALSE),0)</f>
        <v>0</v>
      </c>
      <c r="O553" s="18">
        <f>IFERROR(VLOOKUP(A553,[3]soaBnafar!$A:$G,5,FALSE),0)</f>
        <v>0</v>
      </c>
      <c r="P553" s="18">
        <f>IFERROR(VLOOKUP(A553,[3]soaBnafar!$A:$G,6,FALSE),0)</f>
        <v>0</v>
      </c>
      <c r="Q553" s="18">
        <f>IFERROR(VLOOKUP(A553,[3]soaBnafar!$A:$G,7,FALSE),0)</f>
        <v>0</v>
      </c>
      <c r="R553" s="18">
        <f>IFERROR(VLOOKUP(A553,[3]soaBnafar!$A:$H,8,FALSE),0)</f>
        <v>0</v>
      </c>
      <c r="S553" s="18">
        <f>IFERROR(VLOOKUP(A553,[3]soaBnafar!$A:$I,9,FALSE),0)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63315</v>
      </c>
      <c r="E554" s="18">
        <f>IFERROR(VLOOKUP(A554,[1]Monitoramento_Base_somente_Said!$A:$J,8,FALSE),0)</f>
        <v>63176738</v>
      </c>
      <c r="F554" s="18">
        <f>IFERROR(VLOOKUP(A554,[1]Monitoramento_Base_somente_Said!$A:$J,9,FALSE),0)</f>
        <v>66060</v>
      </c>
      <c r="G554" s="18">
        <f>IFERROR(VLOOKUP(A554,[1]Monitoramento_Base_somente_Said!$A:$J,10,FALSE),0)</f>
        <v>41757799</v>
      </c>
      <c r="H554" s="18">
        <f>IFERROR(VLOOKUP(A554,[2]ws2204!$A:$I,4,FALSE),0)</f>
        <v>0</v>
      </c>
      <c r="I554" s="18">
        <f>IFERROR(VLOOKUP(A554,[2]ws2204!$A:$I,5,FALSE),0)</f>
        <v>0</v>
      </c>
      <c r="J554" s="18">
        <f>IFERROR(VLOOKUP(A554,[2]ws2204!$A:$I,6,FALSE),0)</f>
        <v>0</v>
      </c>
      <c r="K554" s="18">
        <f>IFERROR(VLOOKUP(A554,[2]ws2204!$A:$I,7,FALSE),0)</f>
        <v>0</v>
      </c>
      <c r="L554" s="18">
        <f>IFERROR(VLOOKUP(A554,[2]ws2204!$A:$I,8,FALSE),0)</f>
        <v>0</v>
      </c>
      <c r="M554" s="18">
        <f>IFERROR(VLOOKUP(A554,[2]ws2204!$A:$I,9,FALSE),0)</f>
        <v>0</v>
      </c>
      <c r="N554" s="18">
        <f>IFERROR(VLOOKUP(A554,[3]soaBnafar!$A:$G,4,FALSE),0)</f>
        <v>0</v>
      </c>
      <c r="O554" s="18">
        <f>IFERROR(VLOOKUP(A554,[3]soaBnafar!$A:$G,5,FALSE),0)</f>
        <v>0</v>
      </c>
      <c r="P554" s="18">
        <f>IFERROR(VLOOKUP(A554,[3]soaBnafar!$A:$G,6,FALSE),0)</f>
        <v>0</v>
      </c>
      <c r="Q554" s="18">
        <f>IFERROR(VLOOKUP(A554,[3]soaBnafar!$A:$G,7,FALSE),0)</f>
        <v>0</v>
      </c>
      <c r="R554" s="18">
        <f>IFERROR(VLOOKUP(A554,[3]soaBnafar!$A:$H,8,FALSE),0)</f>
        <v>0</v>
      </c>
      <c r="S554" s="18">
        <f>IFERROR(VLOOKUP(A554,[3]soaBnafar!$A:$I,9,FALSE),0)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13219</v>
      </c>
      <c r="E555" s="18">
        <f>IFERROR(VLOOKUP(A555,[1]Monitoramento_Base_somente_Said!$A:$J,8,FALSE),0)</f>
        <v>17520303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11494600</v>
      </c>
      <c r="H555" s="18">
        <f>IFERROR(VLOOKUP(A555,[2]ws2204!$A:$I,4,FALSE),0)</f>
        <v>0</v>
      </c>
      <c r="I555" s="18">
        <f>IFERROR(VLOOKUP(A555,[2]ws2204!$A:$I,5,FALSE),0)</f>
        <v>0</v>
      </c>
      <c r="J555" s="18">
        <f>IFERROR(VLOOKUP(A555,[2]ws2204!$A:$I,6,FALSE),0)</f>
        <v>0</v>
      </c>
      <c r="K555" s="18">
        <f>IFERROR(VLOOKUP(A555,[2]ws2204!$A:$I,7,FALSE),0)</f>
        <v>0</v>
      </c>
      <c r="L555" s="18">
        <f>IFERROR(VLOOKUP(A555,[2]ws2204!$A:$I,8,FALSE),0)</f>
        <v>0</v>
      </c>
      <c r="M555" s="18">
        <f>IFERROR(VLOOKUP(A555,[2]ws2204!$A:$I,9,FALSE),0)</f>
        <v>0</v>
      </c>
      <c r="N555" s="18">
        <f>IFERROR(VLOOKUP(A555,[3]soaBnafar!$A:$G,4,FALSE),0)</f>
        <v>0</v>
      </c>
      <c r="O555" s="18">
        <f>IFERROR(VLOOKUP(A555,[3]soaBnafar!$A:$G,5,FALSE),0)</f>
        <v>0</v>
      </c>
      <c r="P555" s="18">
        <f>IFERROR(VLOOKUP(A555,[3]soaBnafar!$A:$G,6,FALSE),0)</f>
        <v>0</v>
      </c>
      <c r="Q555" s="18">
        <f>IFERROR(VLOOKUP(A555,[3]soaBnafar!$A:$G,7,FALSE),0)</f>
        <v>0</v>
      </c>
      <c r="R555" s="18">
        <f>IFERROR(VLOOKUP(A555,[3]soaBnafar!$A:$H,8,FALSE),0)</f>
        <v>0</v>
      </c>
      <c r="S555" s="18">
        <f>IFERROR(VLOOKUP(A555,[3]soaBnafar!$A:$I,9,FALSE),0)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IFERROR(VLOOKUP(A556,[2]ws2204!$A:$I,4,FALSE),0)</f>
        <v>0</v>
      </c>
      <c r="I556" s="18">
        <f>IFERROR(VLOOKUP(A556,[2]ws2204!$A:$I,5,FALSE),0)</f>
        <v>0</v>
      </c>
      <c r="J556" s="18">
        <f>IFERROR(VLOOKUP(A556,[2]ws2204!$A:$I,6,FALSE),0)</f>
        <v>0</v>
      </c>
      <c r="K556" s="18">
        <f>IFERROR(VLOOKUP(A556,[2]ws2204!$A:$I,7,FALSE),0)</f>
        <v>0</v>
      </c>
      <c r="L556" s="18">
        <f>IFERROR(VLOOKUP(A556,[2]ws2204!$A:$I,8,FALSE),0)</f>
        <v>0</v>
      </c>
      <c r="M556" s="18">
        <f>IFERROR(VLOOKUP(A556,[2]ws2204!$A:$I,9,FALSE),0)</f>
        <v>0</v>
      </c>
      <c r="N556" s="18">
        <f>IFERROR(VLOOKUP(A556,[3]soaBnafar!$A:$G,4,FALSE),0)</f>
        <v>0</v>
      </c>
      <c r="O556" s="18">
        <f>IFERROR(VLOOKUP(A556,[3]soaBnafar!$A:$G,5,FALSE),0)</f>
        <v>0</v>
      </c>
      <c r="P556" s="18">
        <f>IFERROR(VLOOKUP(A556,[3]soaBnafar!$A:$G,6,FALSE),0)</f>
        <v>0</v>
      </c>
      <c r="Q556" s="18">
        <f>IFERROR(VLOOKUP(A556,[3]soaBnafar!$A:$G,7,FALSE),0)</f>
        <v>0</v>
      </c>
      <c r="R556" s="18">
        <f>IFERROR(VLOOKUP(A556,[3]soaBnafar!$A:$H,8,FALSE),0)</f>
        <v>0</v>
      </c>
      <c r="S556" s="18">
        <f>IFERROR(VLOOKUP(A556,[3]soaBnafar!$A:$I,9,FALSE),0)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14573060</v>
      </c>
      <c r="H557" s="18">
        <f>IFERROR(VLOOKUP(A557,[2]ws2204!$A:$I,4,FALSE),0)</f>
        <v>0</v>
      </c>
      <c r="I557" s="18">
        <f>IFERROR(VLOOKUP(A557,[2]ws2204!$A:$I,5,FALSE),0)</f>
        <v>0</v>
      </c>
      <c r="J557" s="18">
        <f>IFERROR(VLOOKUP(A557,[2]ws2204!$A:$I,6,FALSE),0)</f>
        <v>0</v>
      </c>
      <c r="K557" s="18">
        <f>IFERROR(VLOOKUP(A557,[2]ws2204!$A:$I,7,FALSE),0)</f>
        <v>0</v>
      </c>
      <c r="L557" s="18">
        <f>IFERROR(VLOOKUP(A557,[2]ws2204!$A:$I,8,FALSE),0)</f>
        <v>0</v>
      </c>
      <c r="M557" s="18">
        <f>IFERROR(VLOOKUP(A557,[2]ws2204!$A:$I,9,FALSE),0)</f>
        <v>0</v>
      </c>
      <c r="N557" s="18">
        <f>IFERROR(VLOOKUP(A557,[3]soaBnafar!$A:$G,4,FALSE),0)</f>
        <v>0</v>
      </c>
      <c r="O557" s="18">
        <f>IFERROR(VLOOKUP(A557,[3]soaBnafar!$A:$G,5,FALSE),0)</f>
        <v>0</v>
      </c>
      <c r="P557" s="18">
        <f>IFERROR(VLOOKUP(A557,[3]soaBnafar!$A:$G,6,FALSE),0)</f>
        <v>0</v>
      </c>
      <c r="Q557" s="18">
        <f>IFERROR(VLOOKUP(A557,[3]soaBnafar!$A:$G,7,FALSE),0)</f>
        <v>0</v>
      </c>
      <c r="R557" s="18">
        <f>IFERROR(VLOOKUP(A557,[3]soaBnafar!$A:$H,8,FALSE),0)</f>
        <v>0</v>
      </c>
      <c r="S557" s="18">
        <f>IFERROR(VLOOKUP(A557,[3]soaBnafar!$A:$I,9,FALSE),0)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4361040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2905960</v>
      </c>
      <c r="H558" s="18">
        <f>IFERROR(VLOOKUP(A558,[2]ws2204!$A:$I,4,FALSE),0)</f>
        <v>0</v>
      </c>
      <c r="I558" s="18">
        <f>IFERROR(VLOOKUP(A558,[2]ws2204!$A:$I,5,FALSE),0)</f>
        <v>0</v>
      </c>
      <c r="J558" s="18">
        <f>IFERROR(VLOOKUP(A558,[2]ws2204!$A:$I,6,FALSE),0)</f>
        <v>0</v>
      </c>
      <c r="K558" s="18">
        <f>IFERROR(VLOOKUP(A558,[2]ws2204!$A:$I,7,FALSE),0)</f>
        <v>0</v>
      </c>
      <c r="L558" s="18">
        <f>IFERROR(VLOOKUP(A558,[2]ws2204!$A:$I,8,FALSE),0)</f>
        <v>0</v>
      </c>
      <c r="M558" s="18">
        <f>IFERROR(VLOOKUP(A558,[2]ws2204!$A:$I,9,FALSE),0)</f>
        <v>0</v>
      </c>
      <c r="N558" s="18">
        <f>IFERROR(VLOOKUP(A558,[3]soaBnafar!$A:$G,4,FALSE),0)</f>
        <v>0</v>
      </c>
      <c r="O558" s="18">
        <f>IFERROR(VLOOKUP(A558,[3]soaBnafar!$A:$G,5,FALSE),0)</f>
        <v>0</v>
      </c>
      <c r="P558" s="18">
        <f>IFERROR(VLOOKUP(A558,[3]soaBnafar!$A:$G,6,FALSE),0)</f>
        <v>0</v>
      </c>
      <c r="Q558" s="18">
        <f>IFERROR(VLOOKUP(A558,[3]soaBnafar!$A:$G,7,FALSE),0)</f>
        <v>0</v>
      </c>
      <c r="R558" s="18">
        <f>IFERROR(VLOOKUP(A558,[3]soaBnafar!$A:$H,8,FALSE),0)</f>
        <v>0</v>
      </c>
      <c r="S558" s="18">
        <f>IFERROR(VLOOKUP(A558,[3]soaBnafar!$A:$I,9,FALSE),0)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1790580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1368580</v>
      </c>
      <c r="H559" s="18">
        <f>IFERROR(VLOOKUP(A559,[2]ws2204!$A:$I,4,FALSE),0)</f>
        <v>0</v>
      </c>
      <c r="I559" s="18">
        <f>IFERROR(VLOOKUP(A559,[2]ws2204!$A:$I,5,FALSE),0)</f>
        <v>0</v>
      </c>
      <c r="J559" s="18">
        <f>IFERROR(VLOOKUP(A559,[2]ws2204!$A:$I,6,FALSE),0)</f>
        <v>0</v>
      </c>
      <c r="K559" s="18">
        <f>IFERROR(VLOOKUP(A559,[2]ws2204!$A:$I,7,FALSE),0)</f>
        <v>0</v>
      </c>
      <c r="L559" s="18">
        <f>IFERROR(VLOOKUP(A559,[2]ws2204!$A:$I,8,FALSE),0)</f>
        <v>0</v>
      </c>
      <c r="M559" s="18">
        <f>IFERROR(VLOOKUP(A559,[2]ws2204!$A:$I,9,FALSE),0)</f>
        <v>0</v>
      </c>
      <c r="N559" s="18">
        <f>IFERROR(VLOOKUP(A559,[3]soaBnafar!$A:$G,4,FALSE),0)</f>
        <v>0</v>
      </c>
      <c r="O559" s="18">
        <f>IFERROR(VLOOKUP(A559,[3]soaBnafar!$A:$G,5,FALSE),0)</f>
        <v>0</v>
      </c>
      <c r="P559" s="18">
        <f>IFERROR(VLOOKUP(A559,[3]soaBnafar!$A:$G,6,FALSE),0)</f>
        <v>0</v>
      </c>
      <c r="Q559" s="18">
        <f>IFERROR(VLOOKUP(A559,[3]soaBnafar!$A:$G,7,FALSE),0)</f>
        <v>0</v>
      </c>
      <c r="R559" s="18">
        <f>IFERROR(VLOOKUP(A559,[3]soaBnafar!$A:$H,8,FALSE),0)</f>
        <v>0</v>
      </c>
      <c r="S559" s="18">
        <f>IFERROR(VLOOKUP(A559,[3]soaBnafar!$A:$I,9,FALSE),0)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786261150</v>
      </c>
      <c r="F560" s="18">
        <f>IFERROR(VLOOKUP(A560,[1]Monitoramento_Base_somente_Said!$A:$J,9,FALSE),0)</f>
        <v>2500</v>
      </c>
      <c r="G560" s="18">
        <f>IFERROR(VLOOKUP(A560,[1]Monitoramento_Base_somente_Said!$A:$J,10,FALSE),0)</f>
        <v>525489080</v>
      </c>
      <c r="H560" s="18">
        <f>IFERROR(VLOOKUP(A560,[2]ws2204!$A:$I,4,FALSE),0)</f>
        <v>0</v>
      </c>
      <c r="I560" s="18">
        <f>IFERROR(VLOOKUP(A560,[2]ws2204!$A:$I,5,FALSE),0)</f>
        <v>0</v>
      </c>
      <c r="J560" s="18">
        <f>IFERROR(VLOOKUP(A560,[2]ws2204!$A:$I,6,FALSE),0)</f>
        <v>0</v>
      </c>
      <c r="K560" s="18">
        <f>IFERROR(VLOOKUP(A560,[2]ws2204!$A:$I,7,FALSE),0)</f>
        <v>0</v>
      </c>
      <c r="L560" s="18">
        <f>IFERROR(VLOOKUP(A560,[2]ws2204!$A:$I,8,FALSE),0)</f>
        <v>0</v>
      </c>
      <c r="M560" s="18">
        <f>IFERROR(VLOOKUP(A560,[2]ws2204!$A:$I,9,FALSE),0)</f>
        <v>0</v>
      </c>
      <c r="N560" s="18">
        <f>IFERROR(VLOOKUP(A560,[3]soaBnafar!$A:$G,4,FALSE),0)</f>
        <v>0</v>
      </c>
      <c r="O560" s="18">
        <f>IFERROR(VLOOKUP(A560,[3]soaBnafar!$A:$G,5,FALSE),0)</f>
        <v>0</v>
      </c>
      <c r="P560" s="18">
        <f>IFERROR(VLOOKUP(A560,[3]soaBnafar!$A:$G,6,FALSE),0)</f>
        <v>0</v>
      </c>
      <c r="Q560" s="18">
        <f>IFERROR(VLOOKUP(A560,[3]soaBnafar!$A:$G,7,FALSE),0)</f>
        <v>0</v>
      </c>
      <c r="R560" s="18">
        <f>IFERROR(VLOOKUP(A560,[3]soaBnafar!$A:$H,8,FALSE),0)</f>
        <v>0</v>
      </c>
      <c r="S560" s="18">
        <f>IFERROR(VLOOKUP(A560,[3]soaBnafar!$A:$I,9,FALSE),0)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472648</v>
      </c>
      <c r="E561" s="18">
        <f>IFERROR(VLOOKUP(A561,[1]Monitoramento_Base_somente_Said!$A:$J,8,FALSE),0)</f>
        <v>46633690</v>
      </c>
      <c r="F561" s="18">
        <f>IFERROR(VLOOKUP(A561,[1]Monitoramento_Base_somente_Said!$A:$J,9,FALSE),0)</f>
        <v>285835</v>
      </c>
      <c r="G561" s="18">
        <f>IFERROR(VLOOKUP(A561,[1]Monitoramento_Base_somente_Said!$A:$J,10,FALSE),0)</f>
        <v>30015870</v>
      </c>
      <c r="H561" s="18">
        <f>IFERROR(VLOOKUP(A561,[2]ws2204!$A:$I,4,FALSE),0)</f>
        <v>0</v>
      </c>
      <c r="I561" s="18">
        <f>IFERROR(VLOOKUP(A561,[2]ws2204!$A:$I,5,FALSE),0)</f>
        <v>0</v>
      </c>
      <c r="J561" s="18">
        <f>IFERROR(VLOOKUP(A561,[2]ws2204!$A:$I,6,FALSE),0)</f>
        <v>0</v>
      </c>
      <c r="K561" s="18">
        <f>IFERROR(VLOOKUP(A561,[2]ws2204!$A:$I,7,FALSE),0)</f>
        <v>0</v>
      </c>
      <c r="L561" s="18">
        <f>IFERROR(VLOOKUP(A561,[2]ws2204!$A:$I,8,FALSE),0)</f>
        <v>0</v>
      </c>
      <c r="M561" s="18">
        <f>IFERROR(VLOOKUP(A561,[2]ws2204!$A:$I,9,FALSE),0)</f>
        <v>0</v>
      </c>
      <c r="N561" s="18">
        <f>IFERROR(VLOOKUP(A561,[3]soaBnafar!$A:$G,4,FALSE),0)</f>
        <v>0</v>
      </c>
      <c r="O561" s="18">
        <f>IFERROR(VLOOKUP(A561,[3]soaBnafar!$A:$G,5,FALSE),0)</f>
        <v>0</v>
      </c>
      <c r="P561" s="18">
        <f>IFERROR(VLOOKUP(A561,[3]soaBnafar!$A:$G,6,FALSE),0)</f>
        <v>0</v>
      </c>
      <c r="Q561" s="18">
        <f>IFERROR(VLOOKUP(A561,[3]soaBnafar!$A:$G,7,FALSE),0)</f>
        <v>0</v>
      </c>
      <c r="R561" s="18">
        <f>IFERROR(VLOOKUP(A561,[3]soaBnafar!$A:$H,8,FALSE),0)</f>
        <v>0</v>
      </c>
      <c r="S561" s="18">
        <f>IFERROR(VLOOKUP(A561,[3]soaBnafar!$A:$I,9,FALSE),0)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19127</v>
      </c>
      <c r="E562" s="18">
        <f>IFERROR(VLOOKUP(A562,[1]Monitoramento_Base_somente_Said!$A:$J,8,FALSE),0)</f>
        <v>11015996</v>
      </c>
      <c r="F562" s="18">
        <f>IFERROR(VLOOKUP(A562,[1]Monitoramento_Base_somente_Said!$A:$J,9,FALSE),0)</f>
        <v>115713</v>
      </c>
      <c r="G562" s="18">
        <f>IFERROR(VLOOKUP(A562,[1]Monitoramento_Base_somente_Said!$A:$J,10,FALSE),0)</f>
        <v>5745661</v>
      </c>
      <c r="H562" s="18">
        <f>IFERROR(VLOOKUP(A562,[2]ws2204!$A:$I,4,FALSE),0)</f>
        <v>0</v>
      </c>
      <c r="I562" s="18">
        <f>IFERROR(VLOOKUP(A562,[2]ws2204!$A:$I,5,FALSE),0)</f>
        <v>0</v>
      </c>
      <c r="J562" s="18">
        <f>IFERROR(VLOOKUP(A562,[2]ws2204!$A:$I,6,FALSE),0)</f>
        <v>0</v>
      </c>
      <c r="K562" s="18">
        <f>IFERROR(VLOOKUP(A562,[2]ws2204!$A:$I,7,FALSE),0)</f>
        <v>0</v>
      </c>
      <c r="L562" s="18">
        <f>IFERROR(VLOOKUP(A562,[2]ws2204!$A:$I,8,FALSE),0)</f>
        <v>0</v>
      </c>
      <c r="M562" s="18">
        <f>IFERROR(VLOOKUP(A562,[2]ws2204!$A:$I,9,FALSE),0)</f>
        <v>0</v>
      </c>
      <c r="N562" s="18">
        <f>IFERROR(VLOOKUP(A562,[3]soaBnafar!$A:$G,4,FALSE),0)</f>
        <v>0</v>
      </c>
      <c r="O562" s="18">
        <f>IFERROR(VLOOKUP(A562,[3]soaBnafar!$A:$G,5,FALSE),0)</f>
        <v>0</v>
      </c>
      <c r="P562" s="18">
        <f>IFERROR(VLOOKUP(A562,[3]soaBnafar!$A:$G,6,FALSE),0)</f>
        <v>0</v>
      </c>
      <c r="Q562" s="18">
        <f>IFERROR(VLOOKUP(A562,[3]soaBnafar!$A:$G,7,FALSE),0)</f>
        <v>0</v>
      </c>
      <c r="R562" s="18">
        <f>IFERROR(VLOOKUP(A562,[3]soaBnafar!$A:$H,8,FALSE),0)</f>
        <v>0</v>
      </c>
      <c r="S562" s="18">
        <f>IFERROR(VLOOKUP(A562,[3]soaBnafar!$A:$I,9,FALSE),0)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688528</v>
      </c>
      <c r="E563" s="18">
        <f>IFERROR(VLOOKUP(A563,[1]Monitoramento_Base_somente_Said!$A:$J,8,FALSE),0)</f>
        <v>123098127</v>
      </c>
      <c r="F563" s="18">
        <f>IFERROR(VLOOKUP(A563,[1]Monitoramento_Base_somente_Said!$A:$J,9,FALSE),0)</f>
        <v>655650</v>
      </c>
      <c r="G563" s="18">
        <f>IFERROR(VLOOKUP(A563,[1]Monitoramento_Base_somente_Said!$A:$J,10,FALSE),0)</f>
        <v>92007183</v>
      </c>
      <c r="H563" s="18">
        <f>IFERROR(VLOOKUP(A563,[2]ws2204!$A:$I,4,FALSE),0)</f>
        <v>0</v>
      </c>
      <c r="I563" s="18">
        <f>IFERROR(VLOOKUP(A563,[2]ws2204!$A:$I,5,FALSE),0)</f>
        <v>0</v>
      </c>
      <c r="J563" s="18">
        <f>IFERROR(VLOOKUP(A563,[2]ws2204!$A:$I,6,FALSE),0)</f>
        <v>0</v>
      </c>
      <c r="K563" s="18">
        <f>IFERROR(VLOOKUP(A563,[2]ws2204!$A:$I,7,FALSE),0)</f>
        <v>0</v>
      </c>
      <c r="L563" s="18">
        <f>IFERROR(VLOOKUP(A563,[2]ws2204!$A:$I,8,FALSE),0)</f>
        <v>0</v>
      </c>
      <c r="M563" s="18">
        <f>IFERROR(VLOOKUP(A563,[2]ws2204!$A:$I,9,FALSE),0)</f>
        <v>0</v>
      </c>
      <c r="N563" s="18">
        <f>IFERROR(VLOOKUP(A563,[3]soaBnafar!$A:$G,4,FALSE),0)</f>
        <v>0</v>
      </c>
      <c r="O563" s="18">
        <f>IFERROR(VLOOKUP(A563,[3]soaBnafar!$A:$G,5,FALSE),0)</f>
        <v>0</v>
      </c>
      <c r="P563" s="18">
        <f>IFERROR(VLOOKUP(A563,[3]soaBnafar!$A:$G,6,FALSE),0)</f>
        <v>0</v>
      </c>
      <c r="Q563" s="18">
        <f>IFERROR(VLOOKUP(A563,[3]soaBnafar!$A:$G,7,FALSE),0)</f>
        <v>0</v>
      </c>
      <c r="R563" s="18">
        <f>IFERROR(VLOOKUP(A563,[3]soaBnafar!$A:$H,8,FALSE),0)</f>
        <v>0</v>
      </c>
      <c r="S563" s="18">
        <f>IFERROR(VLOOKUP(A563,[3]soaBnafar!$A:$I,9,FALSE),0)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14119</v>
      </c>
      <c r="E564" s="18">
        <f>IFERROR(VLOOKUP(A564,[1]Monitoramento_Base_somente_Said!$A:$J,8,FALSE),0)</f>
        <v>7755116</v>
      </c>
      <c r="F564" s="18">
        <f>IFERROR(VLOOKUP(A564,[1]Monitoramento_Base_somente_Said!$A:$J,9,FALSE),0)</f>
        <v>95977</v>
      </c>
      <c r="G564" s="18">
        <f>IFERROR(VLOOKUP(A564,[1]Monitoramento_Base_somente_Said!$A:$J,10,FALSE),0)</f>
        <v>4540970</v>
      </c>
      <c r="H564" s="18">
        <f>IFERROR(VLOOKUP(A564,[2]ws2204!$A:$I,4,FALSE),0)</f>
        <v>0</v>
      </c>
      <c r="I564" s="18">
        <f>IFERROR(VLOOKUP(A564,[2]ws2204!$A:$I,5,FALSE),0)</f>
        <v>0</v>
      </c>
      <c r="J564" s="18">
        <f>IFERROR(VLOOKUP(A564,[2]ws2204!$A:$I,6,FALSE),0)</f>
        <v>0</v>
      </c>
      <c r="K564" s="18">
        <f>IFERROR(VLOOKUP(A564,[2]ws2204!$A:$I,7,FALSE),0)</f>
        <v>0</v>
      </c>
      <c r="L564" s="18">
        <f>IFERROR(VLOOKUP(A564,[2]ws2204!$A:$I,8,FALSE),0)</f>
        <v>0</v>
      </c>
      <c r="M564" s="18">
        <f>IFERROR(VLOOKUP(A564,[2]ws2204!$A:$I,9,FALSE),0)</f>
        <v>0</v>
      </c>
      <c r="N564" s="18">
        <f>IFERROR(VLOOKUP(A564,[3]soaBnafar!$A:$G,4,FALSE),0)</f>
        <v>0</v>
      </c>
      <c r="O564" s="18">
        <f>IFERROR(VLOOKUP(A564,[3]soaBnafar!$A:$G,5,FALSE),0)</f>
        <v>0</v>
      </c>
      <c r="P564" s="18">
        <f>IFERROR(VLOOKUP(A564,[3]soaBnafar!$A:$G,6,FALSE),0)</f>
        <v>0</v>
      </c>
      <c r="Q564" s="18">
        <f>IFERROR(VLOOKUP(A564,[3]soaBnafar!$A:$G,7,FALSE),0)</f>
        <v>0</v>
      </c>
      <c r="R564" s="18">
        <f>IFERROR(VLOOKUP(A564,[3]soaBnafar!$A:$H,8,FALSE),0)</f>
        <v>0</v>
      </c>
      <c r="S564" s="18">
        <f>IFERROR(VLOOKUP(A564,[3]soaBnafar!$A:$I,9,FALSE),0)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10641620</v>
      </c>
      <c r="H565" s="18">
        <f>IFERROR(VLOOKUP(A565,[2]ws2204!$A:$I,4,FALSE),0)</f>
        <v>0</v>
      </c>
      <c r="I565" s="18">
        <f>IFERROR(VLOOKUP(A565,[2]ws2204!$A:$I,5,FALSE),0)</f>
        <v>0</v>
      </c>
      <c r="J565" s="18">
        <f>IFERROR(VLOOKUP(A565,[2]ws2204!$A:$I,6,FALSE),0)</f>
        <v>0</v>
      </c>
      <c r="K565" s="18">
        <f>IFERROR(VLOOKUP(A565,[2]ws2204!$A:$I,7,FALSE),0)</f>
        <v>0</v>
      </c>
      <c r="L565" s="18">
        <f>IFERROR(VLOOKUP(A565,[2]ws2204!$A:$I,8,FALSE),0)</f>
        <v>0</v>
      </c>
      <c r="M565" s="18">
        <f>IFERROR(VLOOKUP(A565,[2]ws2204!$A:$I,9,FALSE),0)</f>
        <v>0</v>
      </c>
      <c r="N565" s="18">
        <f>IFERROR(VLOOKUP(A565,[3]soaBnafar!$A:$G,4,FALSE),0)</f>
        <v>0</v>
      </c>
      <c r="O565" s="18">
        <f>IFERROR(VLOOKUP(A565,[3]soaBnafar!$A:$G,5,FALSE),0)</f>
        <v>0</v>
      </c>
      <c r="P565" s="18">
        <f>IFERROR(VLOOKUP(A565,[3]soaBnafar!$A:$G,6,FALSE),0)</f>
        <v>0</v>
      </c>
      <c r="Q565" s="18">
        <f>IFERROR(VLOOKUP(A565,[3]soaBnafar!$A:$G,7,FALSE),0)</f>
        <v>0</v>
      </c>
      <c r="R565" s="18">
        <f>IFERROR(VLOOKUP(A565,[3]soaBnafar!$A:$H,8,FALSE),0)</f>
        <v>0</v>
      </c>
      <c r="S565" s="18">
        <f>IFERROR(VLOOKUP(A565,[3]soaBnafar!$A:$I,9,FALSE),0)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4750</v>
      </c>
      <c r="E566" s="18">
        <f>IFERROR(VLOOKUP(A566,[1]Monitoramento_Base_somente_Said!$A:$J,8,FALSE),0)</f>
        <v>260262319</v>
      </c>
      <c r="F566" s="18">
        <f>IFERROR(VLOOKUP(A566,[1]Monitoramento_Base_somente_Said!$A:$J,9,FALSE),0)</f>
        <v>9842</v>
      </c>
      <c r="G566" s="18">
        <f>IFERROR(VLOOKUP(A566,[1]Monitoramento_Base_somente_Said!$A:$J,10,FALSE),0)</f>
        <v>173494147</v>
      </c>
      <c r="H566" s="18">
        <f>IFERROR(VLOOKUP(A566,[2]ws2204!$A:$I,4,FALSE),0)</f>
        <v>0</v>
      </c>
      <c r="I566" s="18">
        <f>IFERROR(VLOOKUP(A566,[2]ws2204!$A:$I,5,FALSE),0)</f>
        <v>0</v>
      </c>
      <c r="J566" s="18">
        <f>IFERROR(VLOOKUP(A566,[2]ws2204!$A:$I,6,FALSE),0)</f>
        <v>0</v>
      </c>
      <c r="K566" s="18">
        <f>IFERROR(VLOOKUP(A566,[2]ws2204!$A:$I,7,FALSE),0)</f>
        <v>0</v>
      </c>
      <c r="L566" s="18">
        <f>IFERROR(VLOOKUP(A566,[2]ws2204!$A:$I,8,FALSE),0)</f>
        <v>0</v>
      </c>
      <c r="M566" s="18">
        <f>IFERROR(VLOOKUP(A566,[2]ws2204!$A:$I,9,FALSE),0)</f>
        <v>0</v>
      </c>
      <c r="N566" s="18">
        <f>IFERROR(VLOOKUP(A566,[3]soaBnafar!$A:$G,4,FALSE),0)</f>
        <v>0</v>
      </c>
      <c r="O566" s="18">
        <f>IFERROR(VLOOKUP(A566,[3]soaBnafar!$A:$G,5,FALSE),0)</f>
        <v>0</v>
      </c>
      <c r="P566" s="18">
        <f>IFERROR(VLOOKUP(A566,[3]soaBnafar!$A:$G,6,FALSE),0)</f>
        <v>0</v>
      </c>
      <c r="Q566" s="18">
        <f>IFERROR(VLOOKUP(A566,[3]soaBnafar!$A:$G,7,FALSE),0)</f>
        <v>0</v>
      </c>
      <c r="R566" s="18">
        <f>IFERROR(VLOOKUP(A566,[3]soaBnafar!$A:$H,8,FALSE),0)</f>
        <v>0</v>
      </c>
      <c r="S566" s="18">
        <f>IFERROR(VLOOKUP(A566,[3]soaBnafar!$A:$I,9,FALSE),0)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Sim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10740390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7160260</v>
      </c>
      <c r="H567" s="18">
        <f>IFERROR(VLOOKUP(A567,[2]ws2204!$A:$I,4,FALSE),0)</f>
        <v>0</v>
      </c>
      <c r="I567" s="18">
        <f>IFERROR(VLOOKUP(A567,[2]ws2204!$A:$I,5,FALSE),0)</f>
        <v>0</v>
      </c>
      <c r="J567" s="18">
        <f>IFERROR(VLOOKUP(A567,[2]ws2204!$A:$I,6,FALSE),0)</f>
        <v>0</v>
      </c>
      <c r="K567" s="18">
        <f>IFERROR(VLOOKUP(A567,[2]ws2204!$A:$I,7,FALSE),0)</f>
        <v>0</v>
      </c>
      <c r="L567" s="18">
        <f>IFERROR(VLOOKUP(A567,[2]ws2204!$A:$I,8,FALSE),0)</f>
        <v>0</v>
      </c>
      <c r="M567" s="18">
        <f>IFERROR(VLOOKUP(A567,[2]ws2204!$A:$I,9,FALSE),0)</f>
        <v>0</v>
      </c>
      <c r="N567" s="18">
        <f>IFERROR(VLOOKUP(A567,[3]soaBnafar!$A:$G,4,FALSE),0)</f>
        <v>0</v>
      </c>
      <c r="O567" s="18">
        <f>IFERROR(VLOOKUP(A567,[3]soaBnafar!$A:$G,5,FALSE),0)</f>
        <v>0</v>
      </c>
      <c r="P567" s="18">
        <f>IFERROR(VLOOKUP(A567,[3]soaBnafar!$A:$G,6,FALSE),0)</f>
        <v>0</v>
      </c>
      <c r="Q567" s="18">
        <f>IFERROR(VLOOKUP(A567,[3]soaBnafar!$A:$G,7,FALSE),0)</f>
        <v>0</v>
      </c>
      <c r="R567" s="18">
        <f>IFERROR(VLOOKUP(A567,[3]soaBnafar!$A:$H,8,FALSE),0)</f>
        <v>0</v>
      </c>
      <c r="S567" s="18">
        <f>IFERROR(VLOOKUP(A567,[3]soaBnafar!$A:$I,9,FALSE),0)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78755623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52421046</v>
      </c>
      <c r="H568" s="18">
        <f>IFERROR(VLOOKUP(A568,[2]ws2204!$A:$I,4,FALSE),0)</f>
        <v>0</v>
      </c>
      <c r="I568" s="18">
        <f>IFERROR(VLOOKUP(A568,[2]ws2204!$A:$I,5,FALSE),0)</f>
        <v>0</v>
      </c>
      <c r="J568" s="18">
        <f>IFERROR(VLOOKUP(A568,[2]ws2204!$A:$I,6,FALSE),0)</f>
        <v>0</v>
      </c>
      <c r="K568" s="18">
        <f>IFERROR(VLOOKUP(A568,[2]ws2204!$A:$I,7,FALSE),0)</f>
        <v>0</v>
      </c>
      <c r="L568" s="18">
        <f>IFERROR(VLOOKUP(A568,[2]ws2204!$A:$I,8,FALSE),0)</f>
        <v>0</v>
      </c>
      <c r="M568" s="18">
        <f>IFERROR(VLOOKUP(A568,[2]ws2204!$A:$I,9,FALSE),0)</f>
        <v>0</v>
      </c>
      <c r="N568" s="18">
        <f>IFERROR(VLOOKUP(A568,[3]soaBnafar!$A:$G,4,FALSE),0)</f>
        <v>0</v>
      </c>
      <c r="O568" s="18">
        <f>IFERROR(VLOOKUP(A568,[3]soaBnafar!$A:$G,5,FALSE),0)</f>
        <v>0</v>
      </c>
      <c r="P568" s="18">
        <f>IFERROR(VLOOKUP(A568,[3]soaBnafar!$A:$G,6,FALSE),0)</f>
        <v>0</v>
      </c>
      <c r="Q568" s="18">
        <f>IFERROR(VLOOKUP(A568,[3]soaBnafar!$A:$G,7,FALSE),0)</f>
        <v>0</v>
      </c>
      <c r="R568" s="18">
        <f>IFERROR(VLOOKUP(A568,[3]soaBnafar!$A:$H,8,FALSE),0)</f>
        <v>0</v>
      </c>
      <c r="S568" s="18">
        <f>IFERROR(VLOOKUP(A568,[3]soaBnafar!$A:$I,9,FALSE),0)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19229717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12180138</v>
      </c>
      <c r="H569" s="18">
        <f>IFERROR(VLOOKUP(A569,[2]ws2204!$A:$I,4,FALSE),0)</f>
        <v>0</v>
      </c>
      <c r="I569" s="18">
        <f>IFERROR(VLOOKUP(A569,[2]ws2204!$A:$I,5,FALSE),0)</f>
        <v>0</v>
      </c>
      <c r="J569" s="18">
        <f>IFERROR(VLOOKUP(A569,[2]ws2204!$A:$I,6,FALSE),0)</f>
        <v>0</v>
      </c>
      <c r="K569" s="18">
        <f>IFERROR(VLOOKUP(A569,[2]ws2204!$A:$I,7,FALSE),0)</f>
        <v>0</v>
      </c>
      <c r="L569" s="18">
        <f>IFERROR(VLOOKUP(A569,[2]ws2204!$A:$I,8,FALSE),0)</f>
        <v>0</v>
      </c>
      <c r="M569" s="18">
        <f>IFERROR(VLOOKUP(A569,[2]ws2204!$A:$I,9,FALSE),0)</f>
        <v>0</v>
      </c>
      <c r="N569" s="18">
        <f>IFERROR(VLOOKUP(A569,[3]soaBnafar!$A:$G,4,FALSE),0)</f>
        <v>0</v>
      </c>
      <c r="O569" s="18">
        <f>IFERROR(VLOOKUP(A569,[3]soaBnafar!$A:$G,5,FALSE),0)</f>
        <v>0</v>
      </c>
      <c r="P569" s="18">
        <f>IFERROR(VLOOKUP(A569,[3]soaBnafar!$A:$G,6,FALSE),0)</f>
        <v>0</v>
      </c>
      <c r="Q569" s="18">
        <f>IFERROR(VLOOKUP(A569,[3]soaBnafar!$A:$G,7,FALSE),0)</f>
        <v>0</v>
      </c>
      <c r="R569" s="18">
        <f>IFERROR(VLOOKUP(A569,[3]soaBnafar!$A:$H,8,FALSE),0)</f>
        <v>0</v>
      </c>
      <c r="S569" s="18">
        <f>IFERROR(VLOOKUP(A569,[3]soaBnafar!$A:$I,9,FALSE),0)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IFERROR(VLOOKUP(A570,[2]ws2204!$A:$I,4,FALSE),0)</f>
        <v>0</v>
      </c>
      <c r="I570" s="18">
        <f>IFERROR(VLOOKUP(A570,[2]ws2204!$A:$I,5,FALSE),0)</f>
        <v>0</v>
      </c>
      <c r="J570" s="18">
        <f>IFERROR(VLOOKUP(A570,[2]ws2204!$A:$I,6,FALSE),0)</f>
        <v>0</v>
      </c>
      <c r="K570" s="18">
        <f>IFERROR(VLOOKUP(A570,[2]ws2204!$A:$I,7,FALSE),0)</f>
        <v>0</v>
      </c>
      <c r="L570" s="18">
        <f>IFERROR(VLOOKUP(A570,[2]ws2204!$A:$I,8,FALSE),0)</f>
        <v>0</v>
      </c>
      <c r="M570" s="18">
        <f>IFERROR(VLOOKUP(A570,[2]ws2204!$A:$I,9,FALSE),0)</f>
        <v>0</v>
      </c>
      <c r="N570" s="18">
        <f>IFERROR(VLOOKUP(A570,[3]soaBnafar!$A:$G,4,FALSE),0)</f>
        <v>0</v>
      </c>
      <c r="O570" s="18">
        <f>IFERROR(VLOOKUP(A570,[3]soaBnafar!$A:$G,5,FALSE),0)</f>
        <v>0</v>
      </c>
      <c r="P570" s="18">
        <f>IFERROR(VLOOKUP(A570,[3]soaBnafar!$A:$G,6,FALSE),0)</f>
        <v>0</v>
      </c>
      <c r="Q570" s="18">
        <f>IFERROR(VLOOKUP(A570,[3]soaBnafar!$A:$G,7,FALSE),0)</f>
        <v>0</v>
      </c>
      <c r="R570" s="18">
        <f>IFERROR(VLOOKUP(A570,[3]soaBnafar!$A:$H,8,FALSE),0)</f>
        <v>0</v>
      </c>
      <c r="S570" s="18">
        <f>IFERROR(VLOOKUP(A570,[3]soaBnafar!$A:$I,9,FALSE),0)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2621960</v>
      </c>
      <c r="H571" s="18">
        <f>IFERROR(VLOOKUP(A571,[2]ws2204!$A:$I,4,FALSE),0)</f>
        <v>0</v>
      </c>
      <c r="I571" s="18">
        <f>IFERROR(VLOOKUP(A571,[2]ws2204!$A:$I,5,FALSE),0)</f>
        <v>0</v>
      </c>
      <c r="J571" s="18">
        <f>IFERROR(VLOOKUP(A571,[2]ws2204!$A:$I,6,FALSE),0)</f>
        <v>0</v>
      </c>
      <c r="K571" s="18">
        <f>IFERROR(VLOOKUP(A571,[2]ws2204!$A:$I,7,FALSE),0)</f>
        <v>0</v>
      </c>
      <c r="L571" s="18">
        <f>IFERROR(VLOOKUP(A571,[2]ws2204!$A:$I,8,FALSE),0)</f>
        <v>0</v>
      </c>
      <c r="M571" s="18">
        <f>IFERROR(VLOOKUP(A571,[2]ws2204!$A:$I,9,FALSE),0)</f>
        <v>0</v>
      </c>
      <c r="N571" s="18">
        <f>IFERROR(VLOOKUP(A571,[3]soaBnafar!$A:$G,4,FALSE),0)</f>
        <v>0</v>
      </c>
      <c r="O571" s="18">
        <f>IFERROR(VLOOKUP(A571,[3]soaBnafar!$A:$G,5,FALSE),0)</f>
        <v>0</v>
      </c>
      <c r="P571" s="18">
        <f>IFERROR(VLOOKUP(A571,[3]soaBnafar!$A:$G,6,FALSE),0)</f>
        <v>0</v>
      </c>
      <c r="Q571" s="18">
        <f>IFERROR(VLOOKUP(A571,[3]soaBnafar!$A:$G,7,FALSE),0)</f>
        <v>0</v>
      </c>
      <c r="R571" s="18">
        <f>IFERROR(VLOOKUP(A571,[3]soaBnafar!$A:$H,8,FALSE),0)</f>
        <v>0</v>
      </c>
      <c r="S571" s="18">
        <f>IFERROR(VLOOKUP(A571,[3]soaBnafar!$A:$I,9,FALSE),0)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392069</v>
      </c>
      <c r="E572" s="18">
        <f>IFERROR(VLOOKUP(A572,[1]Monitoramento_Base_somente_Said!$A:$J,8,FALSE),0)</f>
        <v>10651917</v>
      </c>
      <c r="F572" s="18">
        <f>IFERROR(VLOOKUP(A572,[1]Monitoramento_Base_somente_Said!$A:$J,9,FALSE),0)</f>
        <v>4538</v>
      </c>
      <c r="G572" s="18">
        <f>IFERROR(VLOOKUP(A572,[1]Monitoramento_Base_somente_Said!$A:$J,10,FALSE),0)</f>
        <v>4764450</v>
      </c>
      <c r="H572" s="18">
        <f>IFERROR(VLOOKUP(A572,[2]ws2204!$A:$I,4,FALSE),0)</f>
        <v>0</v>
      </c>
      <c r="I572" s="18">
        <f>IFERROR(VLOOKUP(A572,[2]ws2204!$A:$I,5,FALSE),0)</f>
        <v>0</v>
      </c>
      <c r="J572" s="18">
        <f>IFERROR(VLOOKUP(A572,[2]ws2204!$A:$I,6,FALSE),0)</f>
        <v>0</v>
      </c>
      <c r="K572" s="18">
        <f>IFERROR(VLOOKUP(A572,[2]ws2204!$A:$I,7,FALSE),0)</f>
        <v>0</v>
      </c>
      <c r="L572" s="18">
        <f>IFERROR(VLOOKUP(A572,[2]ws2204!$A:$I,8,FALSE),0)</f>
        <v>0</v>
      </c>
      <c r="M572" s="18">
        <f>IFERROR(VLOOKUP(A572,[2]ws2204!$A:$I,9,FALSE),0)</f>
        <v>0</v>
      </c>
      <c r="N572" s="18">
        <f>IFERROR(VLOOKUP(A572,[3]soaBnafar!$A:$G,4,FALSE),0)</f>
        <v>0</v>
      </c>
      <c r="O572" s="18">
        <f>IFERROR(VLOOKUP(A572,[3]soaBnafar!$A:$G,5,FALSE),0)</f>
        <v>0</v>
      </c>
      <c r="P572" s="18">
        <f>IFERROR(VLOOKUP(A572,[3]soaBnafar!$A:$G,6,FALSE),0)</f>
        <v>0</v>
      </c>
      <c r="Q572" s="18">
        <f>IFERROR(VLOOKUP(A572,[3]soaBnafar!$A:$G,7,FALSE),0)</f>
        <v>0</v>
      </c>
      <c r="R572" s="18">
        <f>IFERROR(VLOOKUP(A572,[3]soaBnafar!$A:$H,8,FALSE),0)</f>
        <v>0</v>
      </c>
      <c r="S572" s="18">
        <f>IFERROR(VLOOKUP(A572,[3]soaBnafar!$A:$I,9,FALSE),0)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665</v>
      </c>
      <c r="E573" s="18">
        <f>IFERROR(VLOOKUP(A573,[1]Monitoramento_Base_somente_Said!$A:$J,8,FALSE),0)</f>
        <v>91262089</v>
      </c>
      <c r="F573" s="18">
        <f>IFERROR(VLOOKUP(A573,[1]Monitoramento_Base_somente_Said!$A:$J,9,FALSE),0)</f>
        <v>19</v>
      </c>
      <c r="G573" s="18">
        <f>IFERROR(VLOOKUP(A573,[1]Monitoramento_Base_somente_Said!$A:$J,10,FALSE),0)</f>
        <v>66265292</v>
      </c>
      <c r="H573" s="18">
        <f>IFERROR(VLOOKUP(A573,[2]ws2204!$A:$I,4,FALSE),0)</f>
        <v>0</v>
      </c>
      <c r="I573" s="18">
        <f>IFERROR(VLOOKUP(A573,[2]ws2204!$A:$I,5,FALSE),0)</f>
        <v>0</v>
      </c>
      <c r="J573" s="18">
        <f>IFERROR(VLOOKUP(A573,[2]ws2204!$A:$I,6,FALSE),0)</f>
        <v>0</v>
      </c>
      <c r="K573" s="18">
        <f>IFERROR(VLOOKUP(A573,[2]ws2204!$A:$I,7,FALSE),0)</f>
        <v>0</v>
      </c>
      <c r="L573" s="18">
        <f>IFERROR(VLOOKUP(A573,[2]ws2204!$A:$I,8,FALSE),0)</f>
        <v>0</v>
      </c>
      <c r="M573" s="18">
        <f>IFERROR(VLOOKUP(A573,[2]ws2204!$A:$I,9,FALSE),0)</f>
        <v>0</v>
      </c>
      <c r="N573" s="18">
        <f>IFERROR(VLOOKUP(A573,[3]soaBnafar!$A:$G,4,FALSE),0)</f>
        <v>0</v>
      </c>
      <c r="O573" s="18">
        <f>IFERROR(VLOOKUP(A573,[3]soaBnafar!$A:$G,5,FALSE),0)</f>
        <v>0</v>
      </c>
      <c r="P573" s="18">
        <f>IFERROR(VLOOKUP(A573,[3]soaBnafar!$A:$G,6,FALSE),0)</f>
        <v>0</v>
      </c>
      <c r="Q573" s="18">
        <f>IFERROR(VLOOKUP(A573,[3]soaBnafar!$A:$G,7,FALSE),0)</f>
        <v>0</v>
      </c>
      <c r="R573" s="18">
        <f>IFERROR(VLOOKUP(A573,[3]soaBnafar!$A:$H,8,FALSE),0)</f>
        <v>0</v>
      </c>
      <c r="S573" s="18">
        <f>IFERROR(VLOOKUP(A573,[3]soaBnafar!$A:$I,9,FALSE),0)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268494</v>
      </c>
      <c r="E574" s="18">
        <f>IFERROR(VLOOKUP(A574,[1]Monitoramento_Base_somente_Said!$A:$J,8,FALSE),0)</f>
        <v>115972122</v>
      </c>
      <c r="F574" s="18">
        <f>IFERROR(VLOOKUP(A574,[1]Monitoramento_Base_somente_Said!$A:$J,9,FALSE),0)</f>
        <v>638213</v>
      </c>
      <c r="G574" s="18">
        <f>IFERROR(VLOOKUP(A574,[1]Monitoramento_Base_somente_Said!$A:$J,10,FALSE),0)</f>
        <v>74866534</v>
      </c>
      <c r="H574" s="18">
        <f>IFERROR(VLOOKUP(A574,[2]ws2204!$A:$I,4,FALSE),0)</f>
        <v>0</v>
      </c>
      <c r="I574" s="18">
        <f>IFERROR(VLOOKUP(A574,[2]ws2204!$A:$I,5,FALSE),0)</f>
        <v>0</v>
      </c>
      <c r="J574" s="18">
        <f>IFERROR(VLOOKUP(A574,[2]ws2204!$A:$I,6,FALSE),0)</f>
        <v>0</v>
      </c>
      <c r="K574" s="18">
        <f>IFERROR(VLOOKUP(A574,[2]ws2204!$A:$I,7,FALSE),0)</f>
        <v>0</v>
      </c>
      <c r="L574" s="18">
        <f>IFERROR(VLOOKUP(A574,[2]ws2204!$A:$I,8,FALSE),0)</f>
        <v>0</v>
      </c>
      <c r="M574" s="18">
        <f>IFERROR(VLOOKUP(A574,[2]ws2204!$A:$I,9,FALSE),0)</f>
        <v>0</v>
      </c>
      <c r="N574" s="18">
        <f>IFERROR(VLOOKUP(A574,[3]soaBnafar!$A:$G,4,FALSE),0)</f>
        <v>0</v>
      </c>
      <c r="O574" s="18">
        <f>IFERROR(VLOOKUP(A574,[3]soaBnafar!$A:$G,5,FALSE),0)</f>
        <v>0</v>
      </c>
      <c r="P574" s="18">
        <f>IFERROR(VLOOKUP(A574,[3]soaBnafar!$A:$G,6,FALSE),0)</f>
        <v>0</v>
      </c>
      <c r="Q574" s="18">
        <f>IFERROR(VLOOKUP(A574,[3]soaBnafar!$A:$G,7,FALSE),0)</f>
        <v>0</v>
      </c>
      <c r="R574" s="18">
        <f>IFERROR(VLOOKUP(A574,[3]soaBnafar!$A:$H,8,FALSE),0)</f>
        <v>0</v>
      </c>
      <c r="S574" s="18">
        <f>IFERROR(VLOOKUP(A574,[3]soaBnafar!$A:$I,9,FALSE),0)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25061</v>
      </c>
      <c r="E575" s="18">
        <f>IFERROR(VLOOKUP(A575,[1]Monitoramento_Base_somente_Said!$A:$J,8,FALSE),0)</f>
        <v>160257420</v>
      </c>
      <c r="F575" s="18">
        <f>IFERROR(VLOOKUP(A575,[1]Monitoramento_Base_somente_Said!$A:$J,9,FALSE),0)</f>
        <v>32660</v>
      </c>
      <c r="G575" s="18">
        <f>IFERROR(VLOOKUP(A575,[1]Monitoramento_Base_somente_Said!$A:$J,10,FALSE),0)</f>
        <v>107676769</v>
      </c>
      <c r="H575" s="18">
        <f>IFERROR(VLOOKUP(A575,[2]ws2204!$A:$I,4,FALSE),0)</f>
        <v>0</v>
      </c>
      <c r="I575" s="18">
        <f>IFERROR(VLOOKUP(A575,[2]ws2204!$A:$I,5,FALSE),0)</f>
        <v>0</v>
      </c>
      <c r="J575" s="18">
        <f>IFERROR(VLOOKUP(A575,[2]ws2204!$A:$I,6,FALSE),0)</f>
        <v>0</v>
      </c>
      <c r="K575" s="18">
        <f>IFERROR(VLOOKUP(A575,[2]ws2204!$A:$I,7,FALSE),0)</f>
        <v>0</v>
      </c>
      <c r="L575" s="18">
        <f>IFERROR(VLOOKUP(A575,[2]ws2204!$A:$I,8,FALSE),0)</f>
        <v>0</v>
      </c>
      <c r="M575" s="18">
        <f>IFERROR(VLOOKUP(A575,[2]ws2204!$A:$I,9,FALSE),0)</f>
        <v>0</v>
      </c>
      <c r="N575" s="18">
        <f>IFERROR(VLOOKUP(A575,[3]soaBnafar!$A:$G,4,FALSE),0)</f>
        <v>0</v>
      </c>
      <c r="O575" s="18">
        <f>IFERROR(VLOOKUP(A575,[3]soaBnafar!$A:$G,5,FALSE),0)</f>
        <v>0</v>
      </c>
      <c r="P575" s="18">
        <f>IFERROR(VLOOKUP(A575,[3]soaBnafar!$A:$G,6,FALSE),0)</f>
        <v>0</v>
      </c>
      <c r="Q575" s="18">
        <f>IFERROR(VLOOKUP(A575,[3]soaBnafar!$A:$G,7,FALSE),0)</f>
        <v>0</v>
      </c>
      <c r="R575" s="18">
        <f>IFERROR(VLOOKUP(A575,[3]soaBnafar!$A:$H,8,FALSE),0)</f>
        <v>0</v>
      </c>
      <c r="S575" s="18">
        <f>IFERROR(VLOOKUP(A575,[3]soaBnafar!$A:$I,9,FALSE),0)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33480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22320</v>
      </c>
      <c r="H576" s="18">
        <f>IFERROR(VLOOKUP(A576,[2]ws2204!$A:$I,4,FALSE),0)</f>
        <v>0</v>
      </c>
      <c r="I576" s="18">
        <f>IFERROR(VLOOKUP(A576,[2]ws2204!$A:$I,5,FALSE),0)</f>
        <v>0</v>
      </c>
      <c r="J576" s="18">
        <f>IFERROR(VLOOKUP(A576,[2]ws2204!$A:$I,6,FALSE),0)</f>
        <v>0</v>
      </c>
      <c r="K576" s="18">
        <f>IFERROR(VLOOKUP(A576,[2]ws2204!$A:$I,7,FALSE),0)</f>
        <v>0</v>
      </c>
      <c r="L576" s="18">
        <f>IFERROR(VLOOKUP(A576,[2]ws2204!$A:$I,8,FALSE),0)</f>
        <v>0</v>
      </c>
      <c r="M576" s="18">
        <f>IFERROR(VLOOKUP(A576,[2]ws2204!$A:$I,9,FALSE),0)</f>
        <v>0</v>
      </c>
      <c r="N576" s="18">
        <f>IFERROR(VLOOKUP(A576,[3]soaBnafar!$A:$G,4,FALSE),0)</f>
        <v>0</v>
      </c>
      <c r="O576" s="18">
        <f>IFERROR(VLOOKUP(A576,[3]soaBnafar!$A:$G,5,FALSE),0)</f>
        <v>0</v>
      </c>
      <c r="P576" s="18">
        <f>IFERROR(VLOOKUP(A576,[3]soaBnafar!$A:$G,6,FALSE),0)</f>
        <v>0</v>
      </c>
      <c r="Q576" s="18">
        <f>IFERROR(VLOOKUP(A576,[3]soaBnafar!$A:$G,7,FALSE),0)</f>
        <v>0</v>
      </c>
      <c r="R576" s="18">
        <f>IFERROR(VLOOKUP(A576,[3]soaBnafar!$A:$H,8,FALSE),0)</f>
        <v>0</v>
      </c>
      <c r="S576" s="18">
        <f>IFERROR(VLOOKUP(A576,[3]soaBnafar!$A:$I,9,FALSE),0)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IFERROR(VLOOKUP(A577,[2]ws2204!$A:$I,4,FALSE),0)</f>
        <v>0</v>
      </c>
      <c r="I577" s="18">
        <f>IFERROR(VLOOKUP(A577,[2]ws2204!$A:$I,5,FALSE),0)</f>
        <v>0</v>
      </c>
      <c r="J577" s="18">
        <f>IFERROR(VLOOKUP(A577,[2]ws2204!$A:$I,6,FALSE),0)</f>
        <v>0</v>
      </c>
      <c r="K577" s="18">
        <f>IFERROR(VLOOKUP(A577,[2]ws2204!$A:$I,7,FALSE),0)</f>
        <v>0</v>
      </c>
      <c r="L577" s="18">
        <f>IFERROR(VLOOKUP(A577,[2]ws2204!$A:$I,8,FALSE),0)</f>
        <v>0</v>
      </c>
      <c r="M577" s="18">
        <f>IFERROR(VLOOKUP(A577,[2]ws2204!$A:$I,9,FALSE),0)</f>
        <v>0</v>
      </c>
      <c r="N577" s="18">
        <f>IFERROR(VLOOKUP(A577,[3]soaBnafar!$A:$G,4,FALSE),0)</f>
        <v>0</v>
      </c>
      <c r="O577" s="18">
        <f>IFERROR(VLOOKUP(A577,[3]soaBnafar!$A:$G,5,FALSE),0)</f>
        <v>0</v>
      </c>
      <c r="P577" s="18">
        <f>IFERROR(VLOOKUP(A577,[3]soaBnafar!$A:$G,6,FALSE),0)</f>
        <v>0</v>
      </c>
      <c r="Q577" s="18">
        <f>IFERROR(VLOOKUP(A577,[3]soaBnafar!$A:$G,7,FALSE),0)</f>
        <v>0</v>
      </c>
      <c r="R577" s="18">
        <f>IFERROR(VLOOKUP(A577,[3]soaBnafar!$A:$H,8,FALSE),0)</f>
        <v>0</v>
      </c>
      <c r="S577" s="18">
        <f>IFERROR(VLOOKUP(A577,[3]soaBnafar!$A:$I,9,FALSE),0)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8317604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5827042</v>
      </c>
      <c r="H578" s="18">
        <f>IFERROR(VLOOKUP(A578,[2]ws2204!$A:$I,4,FALSE),0)</f>
        <v>0</v>
      </c>
      <c r="I578" s="18">
        <f>IFERROR(VLOOKUP(A578,[2]ws2204!$A:$I,5,FALSE),0)</f>
        <v>0</v>
      </c>
      <c r="J578" s="18">
        <f>IFERROR(VLOOKUP(A578,[2]ws2204!$A:$I,6,FALSE),0)</f>
        <v>0</v>
      </c>
      <c r="K578" s="18">
        <f>IFERROR(VLOOKUP(A578,[2]ws2204!$A:$I,7,FALSE),0)</f>
        <v>0</v>
      </c>
      <c r="L578" s="18">
        <f>IFERROR(VLOOKUP(A578,[2]ws2204!$A:$I,8,FALSE),0)</f>
        <v>0</v>
      </c>
      <c r="M578" s="18">
        <f>IFERROR(VLOOKUP(A578,[2]ws2204!$A:$I,9,FALSE),0)</f>
        <v>0</v>
      </c>
      <c r="N578" s="18">
        <f>IFERROR(VLOOKUP(A578,[3]soaBnafar!$A:$G,4,FALSE),0)</f>
        <v>0</v>
      </c>
      <c r="O578" s="18">
        <f>IFERROR(VLOOKUP(A578,[3]soaBnafar!$A:$G,5,FALSE),0)</f>
        <v>0</v>
      </c>
      <c r="P578" s="18">
        <f>IFERROR(VLOOKUP(A578,[3]soaBnafar!$A:$G,6,FALSE),0)</f>
        <v>0</v>
      </c>
      <c r="Q578" s="18">
        <f>IFERROR(VLOOKUP(A578,[3]soaBnafar!$A:$G,7,FALSE),0)</f>
        <v>0</v>
      </c>
      <c r="R578" s="18">
        <f>IFERROR(VLOOKUP(A578,[3]soaBnafar!$A:$H,8,FALSE),0)</f>
        <v>0</v>
      </c>
      <c r="S578" s="18">
        <f>IFERROR(VLOOKUP(A578,[3]soaBnafar!$A:$I,9,FALSE),0)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6094320</v>
      </c>
      <c r="H579" s="18">
        <f>IFERROR(VLOOKUP(A579,[2]ws2204!$A:$I,4,FALSE),0)</f>
        <v>0</v>
      </c>
      <c r="I579" s="18">
        <f>IFERROR(VLOOKUP(A579,[2]ws2204!$A:$I,5,FALSE),0)</f>
        <v>0</v>
      </c>
      <c r="J579" s="18">
        <f>IFERROR(VLOOKUP(A579,[2]ws2204!$A:$I,6,FALSE),0)</f>
        <v>0</v>
      </c>
      <c r="K579" s="18">
        <f>IFERROR(VLOOKUP(A579,[2]ws2204!$A:$I,7,FALSE),0)</f>
        <v>0</v>
      </c>
      <c r="L579" s="18">
        <f>IFERROR(VLOOKUP(A579,[2]ws2204!$A:$I,8,FALSE),0)</f>
        <v>0</v>
      </c>
      <c r="M579" s="18">
        <f>IFERROR(VLOOKUP(A579,[2]ws2204!$A:$I,9,FALSE),0)</f>
        <v>0</v>
      </c>
      <c r="N579" s="18">
        <f>IFERROR(VLOOKUP(A579,[3]soaBnafar!$A:$G,4,FALSE),0)</f>
        <v>0</v>
      </c>
      <c r="O579" s="18">
        <f>IFERROR(VLOOKUP(A579,[3]soaBnafar!$A:$G,5,FALSE),0)</f>
        <v>0</v>
      </c>
      <c r="P579" s="18">
        <f>IFERROR(VLOOKUP(A579,[3]soaBnafar!$A:$G,6,FALSE),0)</f>
        <v>0</v>
      </c>
      <c r="Q579" s="18">
        <f>IFERROR(VLOOKUP(A579,[3]soaBnafar!$A:$G,7,FALSE),0)</f>
        <v>0</v>
      </c>
      <c r="R579" s="18">
        <f>IFERROR(VLOOKUP(A579,[3]soaBnafar!$A:$H,8,FALSE),0)</f>
        <v>0</v>
      </c>
      <c r="S579" s="18">
        <f>IFERROR(VLOOKUP(A579,[3]soaBnafar!$A:$I,9,FALSE),0)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68406356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44347373</v>
      </c>
      <c r="H580" s="18">
        <f>IFERROR(VLOOKUP(A580,[2]ws2204!$A:$I,4,FALSE),0)</f>
        <v>0</v>
      </c>
      <c r="I580" s="18">
        <f>IFERROR(VLOOKUP(A580,[2]ws2204!$A:$I,5,FALSE),0)</f>
        <v>0</v>
      </c>
      <c r="J580" s="18">
        <f>IFERROR(VLOOKUP(A580,[2]ws2204!$A:$I,6,FALSE),0)</f>
        <v>0</v>
      </c>
      <c r="K580" s="18">
        <f>IFERROR(VLOOKUP(A580,[2]ws2204!$A:$I,7,FALSE),0)</f>
        <v>0</v>
      </c>
      <c r="L580" s="18">
        <f>IFERROR(VLOOKUP(A580,[2]ws2204!$A:$I,8,FALSE),0)</f>
        <v>0</v>
      </c>
      <c r="M580" s="18">
        <f>IFERROR(VLOOKUP(A580,[2]ws2204!$A:$I,9,FALSE),0)</f>
        <v>0</v>
      </c>
      <c r="N580" s="18">
        <f>IFERROR(VLOOKUP(A580,[3]soaBnafar!$A:$G,4,FALSE),0)</f>
        <v>0</v>
      </c>
      <c r="O580" s="18">
        <f>IFERROR(VLOOKUP(A580,[3]soaBnafar!$A:$G,5,FALSE),0)</f>
        <v>0</v>
      </c>
      <c r="P580" s="18">
        <f>IFERROR(VLOOKUP(A580,[3]soaBnafar!$A:$G,6,FALSE),0)</f>
        <v>0</v>
      </c>
      <c r="Q580" s="18">
        <f>IFERROR(VLOOKUP(A580,[3]soaBnafar!$A:$G,7,FALSE),0)</f>
        <v>0</v>
      </c>
      <c r="R580" s="18">
        <f>IFERROR(VLOOKUP(A580,[3]soaBnafar!$A:$H,8,FALSE),0)</f>
        <v>0</v>
      </c>
      <c r="S580" s="18">
        <f>IFERROR(VLOOKUP(A580,[3]soaBnafar!$A:$I,9,FALSE),0)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182748380</v>
      </c>
      <c r="H581" s="18">
        <f>IFERROR(VLOOKUP(A581,[2]ws2204!$A:$I,4,FALSE),0)</f>
        <v>0</v>
      </c>
      <c r="I581" s="18">
        <f>IFERROR(VLOOKUP(A581,[2]ws2204!$A:$I,5,FALSE),0)</f>
        <v>0</v>
      </c>
      <c r="J581" s="18">
        <f>IFERROR(VLOOKUP(A581,[2]ws2204!$A:$I,6,FALSE),0)</f>
        <v>0</v>
      </c>
      <c r="K581" s="18">
        <f>IFERROR(VLOOKUP(A581,[2]ws2204!$A:$I,7,FALSE),0)</f>
        <v>0</v>
      </c>
      <c r="L581" s="18">
        <f>IFERROR(VLOOKUP(A581,[2]ws2204!$A:$I,8,FALSE),0)</f>
        <v>0</v>
      </c>
      <c r="M581" s="18">
        <f>IFERROR(VLOOKUP(A581,[2]ws2204!$A:$I,9,FALSE),0)</f>
        <v>0</v>
      </c>
      <c r="N581" s="18">
        <f>IFERROR(VLOOKUP(A581,[3]soaBnafar!$A:$G,4,FALSE),0)</f>
        <v>0</v>
      </c>
      <c r="O581" s="18">
        <f>IFERROR(VLOOKUP(A581,[3]soaBnafar!$A:$G,5,FALSE),0)</f>
        <v>0</v>
      </c>
      <c r="P581" s="18">
        <f>IFERROR(VLOOKUP(A581,[3]soaBnafar!$A:$G,6,FALSE),0)</f>
        <v>0</v>
      </c>
      <c r="Q581" s="18">
        <f>IFERROR(VLOOKUP(A581,[3]soaBnafar!$A:$G,7,FALSE),0)</f>
        <v>0</v>
      </c>
      <c r="R581" s="18">
        <f>IFERROR(VLOOKUP(A581,[3]soaBnafar!$A:$H,8,FALSE),0)</f>
        <v>0</v>
      </c>
      <c r="S581" s="18">
        <f>IFERROR(VLOOKUP(A581,[3]soaBnafar!$A:$I,9,FALSE),0)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41044</v>
      </c>
      <c r="E582" s="18">
        <f>IFERROR(VLOOKUP(A582,[1]Monitoramento_Base_somente_Said!$A:$J,8,FALSE),0)</f>
        <v>12544626</v>
      </c>
      <c r="F582" s="18">
        <f>IFERROR(VLOOKUP(A582,[1]Monitoramento_Base_somente_Said!$A:$J,9,FALSE),0)</f>
        <v>20457</v>
      </c>
      <c r="G582" s="18">
        <f>IFERROR(VLOOKUP(A582,[1]Monitoramento_Base_somente_Said!$A:$J,10,FALSE),0)</f>
        <v>9087878</v>
      </c>
      <c r="H582" s="18">
        <f>IFERROR(VLOOKUP(A582,[2]ws2204!$A:$I,4,FALSE),0)</f>
        <v>0</v>
      </c>
      <c r="I582" s="18">
        <f>IFERROR(VLOOKUP(A582,[2]ws2204!$A:$I,5,FALSE),0)</f>
        <v>0</v>
      </c>
      <c r="J582" s="18">
        <f>IFERROR(VLOOKUP(A582,[2]ws2204!$A:$I,6,FALSE),0)</f>
        <v>0</v>
      </c>
      <c r="K582" s="18">
        <f>IFERROR(VLOOKUP(A582,[2]ws2204!$A:$I,7,FALSE),0)</f>
        <v>0</v>
      </c>
      <c r="L582" s="18">
        <f>IFERROR(VLOOKUP(A582,[2]ws2204!$A:$I,8,FALSE),0)</f>
        <v>0</v>
      </c>
      <c r="M582" s="18">
        <f>IFERROR(VLOOKUP(A582,[2]ws2204!$A:$I,9,FALSE),0)</f>
        <v>0</v>
      </c>
      <c r="N582" s="18">
        <f>IFERROR(VLOOKUP(A582,[3]soaBnafar!$A:$G,4,FALSE),0)</f>
        <v>0</v>
      </c>
      <c r="O582" s="18">
        <f>IFERROR(VLOOKUP(A582,[3]soaBnafar!$A:$G,5,FALSE),0)</f>
        <v>0</v>
      </c>
      <c r="P582" s="18">
        <f>IFERROR(VLOOKUP(A582,[3]soaBnafar!$A:$G,6,FALSE),0)</f>
        <v>0</v>
      </c>
      <c r="Q582" s="18">
        <f>IFERROR(VLOOKUP(A582,[3]soaBnafar!$A:$G,7,FALSE),0)</f>
        <v>0</v>
      </c>
      <c r="R582" s="18">
        <f>IFERROR(VLOOKUP(A582,[3]soaBnafar!$A:$H,8,FALSE),0)</f>
        <v>0</v>
      </c>
      <c r="S582" s="18">
        <f>IFERROR(VLOOKUP(A582,[3]soaBnafar!$A:$I,9,FALSE),0)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3399620</v>
      </c>
      <c r="H583" s="18">
        <f>IFERROR(VLOOKUP(A583,[2]ws2204!$A:$I,4,FALSE),0)</f>
        <v>0</v>
      </c>
      <c r="I583" s="18">
        <f>IFERROR(VLOOKUP(A583,[2]ws2204!$A:$I,5,FALSE),0)</f>
        <v>0</v>
      </c>
      <c r="J583" s="18">
        <f>IFERROR(VLOOKUP(A583,[2]ws2204!$A:$I,6,FALSE),0)</f>
        <v>0</v>
      </c>
      <c r="K583" s="18">
        <f>IFERROR(VLOOKUP(A583,[2]ws2204!$A:$I,7,FALSE),0)</f>
        <v>0</v>
      </c>
      <c r="L583" s="18">
        <f>IFERROR(VLOOKUP(A583,[2]ws2204!$A:$I,8,FALSE),0)</f>
        <v>0</v>
      </c>
      <c r="M583" s="18">
        <f>IFERROR(VLOOKUP(A583,[2]ws2204!$A:$I,9,FALSE),0)</f>
        <v>0</v>
      </c>
      <c r="N583" s="18">
        <f>IFERROR(VLOOKUP(A583,[3]soaBnafar!$A:$G,4,FALSE),0)</f>
        <v>0</v>
      </c>
      <c r="O583" s="18">
        <f>IFERROR(VLOOKUP(A583,[3]soaBnafar!$A:$G,5,FALSE),0)</f>
        <v>0</v>
      </c>
      <c r="P583" s="18">
        <f>IFERROR(VLOOKUP(A583,[3]soaBnafar!$A:$G,6,FALSE),0)</f>
        <v>0</v>
      </c>
      <c r="Q583" s="18">
        <f>IFERROR(VLOOKUP(A583,[3]soaBnafar!$A:$G,7,FALSE),0)</f>
        <v>0</v>
      </c>
      <c r="R583" s="18">
        <f>IFERROR(VLOOKUP(A583,[3]soaBnafar!$A:$H,8,FALSE),0)</f>
        <v>0</v>
      </c>
      <c r="S583" s="18">
        <f>IFERROR(VLOOKUP(A583,[3]soaBnafar!$A:$I,9,FALSE),0)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39757</v>
      </c>
      <c r="E584" s="18">
        <f>IFERROR(VLOOKUP(A584,[1]Monitoramento_Base_somente_Said!$A:$J,8,FALSE),0)</f>
        <v>24031587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15884514</v>
      </c>
      <c r="H584" s="18">
        <f>IFERROR(VLOOKUP(A584,[2]ws2204!$A:$I,4,FALSE),0)</f>
        <v>0</v>
      </c>
      <c r="I584" s="18">
        <f>IFERROR(VLOOKUP(A584,[2]ws2204!$A:$I,5,FALSE),0)</f>
        <v>0</v>
      </c>
      <c r="J584" s="18">
        <f>IFERROR(VLOOKUP(A584,[2]ws2204!$A:$I,6,FALSE),0)</f>
        <v>0</v>
      </c>
      <c r="K584" s="18">
        <f>IFERROR(VLOOKUP(A584,[2]ws2204!$A:$I,7,FALSE),0)</f>
        <v>0</v>
      </c>
      <c r="L584" s="18">
        <f>IFERROR(VLOOKUP(A584,[2]ws2204!$A:$I,8,FALSE),0)</f>
        <v>0</v>
      </c>
      <c r="M584" s="18">
        <f>IFERROR(VLOOKUP(A584,[2]ws2204!$A:$I,9,FALSE),0)</f>
        <v>0</v>
      </c>
      <c r="N584" s="18">
        <f>IFERROR(VLOOKUP(A584,[3]soaBnafar!$A:$G,4,FALSE),0)</f>
        <v>0</v>
      </c>
      <c r="O584" s="18">
        <f>IFERROR(VLOOKUP(A584,[3]soaBnafar!$A:$G,5,FALSE),0)</f>
        <v>0</v>
      </c>
      <c r="P584" s="18">
        <f>IFERROR(VLOOKUP(A584,[3]soaBnafar!$A:$G,6,FALSE),0)</f>
        <v>0</v>
      </c>
      <c r="Q584" s="18">
        <f>IFERROR(VLOOKUP(A584,[3]soaBnafar!$A:$G,7,FALSE),0)</f>
        <v>0</v>
      </c>
      <c r="R584" s="18">
        <f>IFERROR(VLOOKUP(A584,[3]soaBnafar!$A:$H,8,FALSE),0)</f>
        <v>0</v>
      </c>
      <c r="S584" s="18">
        <f>IFERROR(VLOOKUP(A584,[3]soaBnafar!$A:$I,9,FALSE),0)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IFERROR(VLOOKUP(A585,[2]ws2204!$A:$I,4,FALSE),0)</f>
        <v>0</v>
      </c>
      <c r="I585" s="18">
        <f>IFERROR(VLOOKUP(A585,[2]ws2204!$A:$I,5,FALSE),0)</f>
        <v>0</v>
      </c>
      <c r="J585" s="18">
        <f>IFERROR(VLOOKUP(A585,[2]ws2204!$A:$I,6,FALSE),0)</f>
        <v>0</v>
      </c>
      <c r="K585" s="18">
        <f>IFERROR(VLOOKUP(A585,[2]ws2204!$A:$I,7,FALSE),0)</f>
        <v>0</v>
      </c>
      <c r="L585" s="18">
        <f>IFERROR(VLOOKUP(A585,[2]ws2204!$A:$I,8,FALSE),0)</f>
        <v>0</v>
      </c>
      <c r="M585" s="18">
        <f>IFERROR(VLOOKUP(A585,[2]ws2204!$A:$I,9,FALSE),0)</f>
        <v>0</v>
      </c>
      <c r="N585" s="18">
        <f>IFERROR(VLOOKUP(A585,[3]soaBnafar!$A:$G,4,FALSE),0)</f>
        <v>0</v>
      </c>
      <c r="O585" s="18">
        <f>IFERROR(VLOOKUP(A585,[3]soaBnafar!$A:$G,5,FALSE),0)</f>
        <v>405793</v>
      </c>
      <c r="P585" s="18">
        <f>IFERROR(VLOOKUP(A585,[3]soaBnafar!$A:$G,6,FALSE),0)</f>
        <v>0</v>
      </c>
      <c r="Q585" s="18">
        <f>IFERROR(VLOOKUP(A585,[3]soaBnafar!$A:$G,7,FALSE),0)</f>
        <v>906726</v>
      </c>
      <c r="R585" s="18">
        <f>IFERROR(VLOOKUP(A585,[3]soaBnafar!$A:$H,8,FALSE),0)</f>
        <v>0</v>
      </c>
      <c r="S585" s="18">
        <f>IFERROR(VLOOKUP(A585,[3]soaBnafar!$A:$I,9,FALSE),0)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Sim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15852</v>
      </c>
      <c r="E586" s="18">
        <f>IFERROR(VLOOKUP(A586,[1]Monitoramento_Base_somente_Said!$A:$J,8,FALSE),0)</f>
        <v>17149690</v>
      </c>
      <c r="F586" s="18">
        <f>IFERROR(VLOOKUP(A586,[1]Monitoramento_Base_somente_Said!$A:$J,9,FALSE),0)</f>
        <v>40835</v>
      </c>
      <c r="G586" s="18">
        <f>IFERROR(VLOOKUP(A586,[1]Monitoramento_Base_somente_Said!$A:$J,10,FALSE),0)</f>
        <v>10880697</v>
      </c>
      <c r="H586" s="18">
        <f>IFERROR(VLOOKUP(A586,[2]ws2204!$A:$I,4,FALSE),0)</f>
        <v>0</v>
      </c>
      <c r="I586" s="18">
        <f>IFERROR(VLOOKUP(A586,[2]ws2204!$A:$I,5,FALSE),0)</f>
        <v>0</v>
      </c>
      <c r="J586" s="18">
        <f>IFERROR(VLOOKUP(A586,[2]ws2204!$A:$I,6,FALSE),0)</f>
        <v>0</v>
      </c>
      <c r="K586" s="18">
        <f>IFERROR(VLOOKUP(A586,[2]ws2204!$A:$I,7,FALSE),0)</f>
        <v>0</v>
      </c>
      <c r="L586" s="18">
        <f>IFERROR(VLOOKUP(A586,[2]ws2204!$A:$I,8,FALSE),0)</f>
        <v>0</v>
      </c>
      <c r="M586" s="18">
        <f>IFERROR(VLOOKUP(A586,[2]ws2204!$A:$I,9,FALSE),0)</f>
        <v>0</v>
      </c>
      <c r="N586" s="18">
        <f>IFERROR(VLOOKUP(A586,[3]soaBnafar!$A:$G,4,FALSE),0)</f>
        <v>0</v>
      </c>
      <c r="O586" s="18">
        <f>IFERROR(VLOOKUP(A586,[3]soaBnafar!$A:$G,5,FALSE),0)</f>
        <v>0</v>
      </c>
      <c r="P586" s="18">
        <f>IFERROR(VLOOKUP(A586,[3]soaBnafar!$A:$G,6,FALSE),0)</f>
        <v>0</v>
      </c>
      <c r="Q586" s="18">
        <f>IFERROR(VLOOKUP(A586,[3]soaBnafar!$A:$G,7,FALSE),0)</f>
        <v>0</v>
      </c>
      <c r="R586" s="18">
        <f>IFERROR(VLOOKUP(A586,[3]soaBnafar!$A:$H,8,FALSE),0)</f>
        <v>0</v>
      </c>
      <c r="S586" s="18">
        <f>IFERROR(VLOOKUP(A586,[3]soaBnafar!$A:$I,9,FALSE),0)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3492520</v>
      </c>
      <c r="H587" s="18">
        <f>IFERROR(VLOOKUP(A587,[2]ws2204!$A:$I,4,FALSE),0)</f>
        <v>0</v>
      </c>
      <c r="I587" s="18">
        <f>IFERROR(VLOOKUP(A587,[2]ws2204!$A:$I,5,FALSE),0)</f>
        <v>0</v>
      </c>
      <c r="J587" s="18">
        <f>IFERROR(VLOOKUP(A587,[2]ws2204!$A:$I,6,FALSE),0)</f>
        <v>0</v>
      </c>
      <c r="K587" s="18">
        <f>IFERROR(VLOOKUP(A587,[2]ws2204!$A:$I,7,FALSE),0)</f>
        <v>0</v>
      </c>
      <c r="L587" s="18">
        <f>IFERROR(VLOOKUP(A587,[2]ws2204!$A:$I,8,FALSE),0)</f>
        <v>0</v>
      </c>
      <c r="M587" s="18">
        <f>IFERROR(VLOOKUP(A587,[2]ws2204!$A:$I,9,FALSE),0)</f>
        <v>0</v>
      </c>
      <c r="N587" s="18">
        <f>IFERROR(VLOOKUP(A587,[3]soaBnafar!$A:$G,4,FALSE),0)</f>
        <v>0</v>
      </c>
      <c r="O587" s="18">
        <f>IFERROR(VLOOKUP(A587,[3]soaBnafar!$A:$G,5,FALSE),0)</f>
        <v>26249707</v>
      </c>
      <c r="P587" s="18">
        <f>IFERROR(VLOOKUP(A587,[3]soaBnafar!$A:$G,6,FALSE),0)</f>
        <v>0</v>
      </c>
      <c r="Q587" s="18">
        <f>IFERROR(VLOOKUP(A587,[3]soaBnafar!$A:$G,7,FALSE),0)</f>
        <v>26532068</v>
      </c>
      <c r="R587" s="18">
        <f>IFERROR(VLOOKUP(A587,[3]soaBnafar!$A:$H,8,FALSE),0)</f>
        <v>0</v>
      </c>
      <c r="S587" s="18">
        <f>IFERROR(VLOOKUP(A587,[3]soaBnafar!$A:$I,9,FALSE),0)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14846600</v>
      </c>
      <c r="H588" s="18">
        <f>IFERROR(VLOOKUP(A588,[2]ws2204!$A:$I,4,FALSE),0)</f>
        <v>0</v>
      </c>
      <c r="I588" s="18">
        <f>IFERROR(VLOOKUP(A588,[2]ws2204!$A:$I,5,FALSE),0)</f>
        <v>0</v>
      </c>
      <c r="J588" s="18">
        <f>IFERROR(VLOOKUP(A588,[2]ws2204!$A:$I,6,FALSE),0)</f>
        <v>0</v>
      </c>
      <c r="K588" s="18">
        <f>IFERROR(VLOOKUP(A588,[2]ws2204!$A:$I,7,FALSE),0)</f>
        <v>0</v>
      </c>
      <c r="L588" s="18">
        <f>IFERROR(VLOOKUP(A588,[2]ws2204!$A:$I,8,FALSE),0)</f>
        <v>0</v>
      </c>
      <c r="M588" s="18">
        <f>IFERROR(VLOOKUP(A588,[2]ws2204!$A:$I,9,FALSE),0)</f>
        <v>0</v>
      </c>
      <c r="N588" s="18">
        <f>IFERROR(VLOOKUP(A588,[3]soaBnafar!$A:$G,4,FALSE),0)</f>
        <v>0</v>
      </c>
      <c r="O588" s="18">
        <f>IFERROR(VLOOKUP(A588,[3]soaBnafar!$A:$G,5,FALSE),0)</f>
        <v>0</v>
      </c>
      <c r="P588" s="18">
        <f>IFERROR(VLOOKUP(A588,[3]soaBnafar!$A:$G,6,FALSE),0)</f>
        <v>0</v>
      </c>
      <c r="Q588" s="18">
        <f>IFERROR(VLOOKUP(A588,[3]soaBnafar!$A:$G,7,FALSE),0)</f>
        <v>0</v>
      </c>
      <c r="R588" s="18">
        <f>IFERROR(VLOOKUP(A588,[3]soaBnafar!$A:$H,8,FALSE),0)</f>
        <v>0</v>
      </c>
      <c r="S588" s="18">
        <f>IFERROR(VLOOKUP(A588,[3]soaBnafar!$A:$I,9,FALSE),0)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6127020</v>
      </c>
      <c r="H589" s="18">
        <f>IFERROR(VLOOKUP(A589,[2]ws2204!$A:$I,4,FALSE),0)</f>
        <v>0</v>
      </c>
      <c r="I589" s="18">
        <f>IFERROR(VLOOKUP(A589,[2]ws2204!$A:$I,5,FALSE),0)</f>
        <v>0</v>
      </c>
      <c r="J589" s="18">
        <f>IFERROR(VLOOKUP(A589,[2]ws2204!$A:$I,6,FALSE),0)</f>
        <v>0</v>
      </c>
      <c r="K589" s="18">
        <f>IFERROR(VLOOKUP(A589,[2]ws2204!$A:$I,7,FALSE),0)</f>
        <v>0</v>
      </c>
      <c r="L589" s="18">
        <f>IFERROR(VLOOKUP(A589,[2]ws2204!$A:$I,8,FALSE),0)</f>
        <v>0</v>
      </c>
      <c r="M589" s="18">
        <f>IFERROR(VLOOKUP(A589,[2]ws2204!$A:$I,9,FALSE),0)</f>
        <v>0</v>
      </c>
      <c r="N589" s="18">
        <f>IFERROR(VLOOKUP(A589,[3]soaBnafar!$A:$G,4,FALSE),0)</f>
        <v>0</v>
      </c>
      <c r="O589" s="18">
        <f>IFERROR(VLOOKUP(A589,[3]soaBnafar!$A:$G,5,FALSE),0)</f>
        <v>0</v>
      </c>
      <c r="P589" s="18">
        <f>IFERROR(VLOOKUP(A589,[3]soaBnafar!$A:$G,6,FALSE),0)</f>
        <v>0</v>
      </c>
      <c r="Q589" s="18">
        <f>IFERROR(VLOOKUP(A589,[3]soaBnafar!$A:$G,7,FALSE),0)</f>
        <v>0</v>
      </c>
      <c r="R589" s="18">
        <f>IFERROR(VLOOKUP(A589,[3]soaBnafar!$A:$H,8,FALSE),0)</f>
        <v>0</v>
      </c>
      <c r="S589" s="18">
        <f>IFERROR(VLOOKUP(A589,[3]soaBnafar!$A:$I,9,FALSE),0)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53632840</v>
      </c>
      <c r="H590" s="18">
        <f>IFERROR(VLOOKUP(A590,[2]ws2204!$A:$I,4,FALSE),0)</f>
        <v>0</v>
      </c>
      <c r="I590" s="18">
        <f>IFERROR(VLOOKUP(A590,[2]ws2204!$A:$I,5,FALSE),0)</f>
        <v>0</v>
      </c>
      <c r="J590" s="18">
        <f>IFERROR(VLOOKUP(A590,[2]ws2204!$A:$I,6,FALSE),0)</f>
        <v>0</v>
      </c>
      <c r="K590" s="18">
        <f>IFERROR(VLOOKUP(A590,[2]ws2204!$A:$I,7,FALSE),0)</f>
        <v>0</v>
      </c>
      <c r="L590" s="18">
        <f>IFERROR(VLOOKUP(A590,[2]ws2204!$A:$I,8,FALSE),0)</f>
        <v>0</v>
      </c>
      <c r="M590" s="18">
        <f>IFERROR(VLOOKUP(A590,[2]ws2204!$A:$I,9,FALSE),0)</f>
        <v>0</v>
      </c>
      <c r="N590" s="18">
        <f>IFERROR(VLOOKUP(A590,[3]soaBnafar!$A:$G,4,FALSE),0)</f>
        <v>0</v>
      </c>
      <c r="O590" s="18">
        <f>IFERROR(VLOOKUP(A590,[3]soaBnafar!$A:$G,5,FALSE),0)</f>
        <v>0</v>
      </c>
      <c r="P590" s="18">
        <f>IFERROR(VLOOKUP(A590,[3]soaBnafar!$A:$G,6,FALSE),0)</f>
        <v>0</v>
      </c>
      <c r="Q590" s="18">
        <f>IFERROR(VLOOKUP(A590,[3]soaBnafar!$A:$G,7,FALSE),0)</f>
        <v>0</v>
      </c>
      <c r="R590" s="18">
        <f>IFERROR(VLOOKUP(A590,[3]soaBnafar!$A:$H,8,FALSE),0)</f>
        <v>0</v>
      </c>
      <c r="S590" s="18">
        <f>IFERROR(VLOOKUP(A590,[3]soaBnafar!$A:$I,9,FALSE),0)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19031</v>
      </c>
      <c r="E591" s="18">
        <f>IFERROR(VLOOKUP(A591,[1]Monitoramento_Base_somente_Said!$A:$J,8,FALSE),0)</f>
        <v>13438028</v>
      </c>
      <c r="F591" s="18">
        <f>IFERROR(VLOOKUP(A591,[1]Monitoramento_Base_somente_Said!$A:$J,9,FALSE),0)</f>
        <v>7659</v>
      </c>
      <c r="G591" s="18">
        <f>IFERROR(VLOOKUP(A591,[1]Monitoramento_Base_somente_Said!$A:$J,10,FALSE),0)</f>
        <v>7755107</v>
      </c>
      <c r="H591" s="18">
        <f>IFERROR(VLOOKUP(A591,[2]ws2204!$A:$I,4,FALSE),0)</f>
        <v>0</v>
      </c>
      <c r="I591" s="18">
        <f>IFERROR(VLOOKUP(A591,[2]ws2204!$A:$I,5,FALSE),0)</f>
        <v>0</v>
      </c>
      <c r="J591" s="18">
        <f>IFERROR(VLOOKUP(A591,[2]ws2204!$A:$I,6,FALSE),0)</f>
        <v>0</v>
      </c>
      <c r="K591" s="18">
        <f>IFERROR(VLOOKUP(A591,[2]ws2204!$A:$I,7,FALSE),0)</f>
        <v>0</v>
      </c>
      <c r="L591" s="18">
        <f>IFERROR(VLOOKUP(A591,[2]ws2204!$A:$I,8,FALSE),0)</f>
        <v>0</v>
      </c>
      <c r="M591" s="18">
        <f>IFERROR(VLOOKUP(A591,[2]ws2204!$A:$I,9,FALSE),0)</f>
        <v>0</v>
      </c>
      <c r="N591" s="18">
        <f>IFERROR(VLOOKUP(A591,[3]soaBnafar!$A:$G,4,FALSE),0)</f>
        <v>0</v>
      </c>
      <c r="O591" s="18">
        <f>IFERROR(VLOOKUP(A591,[3]soaBnafar!$A:$G,5,FALSE),0)</f>
        <v>0</v>
      </c>
      <c r="P591" s="18">
        <f>IFERROR(VLOOKUP(A591,[3]soaBnafar!$A:$G,6,FALSE),0)</f>
        <v>0</v>
      </c>
      <c r="Q591" s="18">
        <f>IFERROR(VLOOKUP(A591,[3]soaBnafar!$A:$G,7,FALSE),0)</f>
        <v>0</v>
      </c>
      <c r="R591" s="18">
        <f>IFERROR(VLOOKUP(A591,[3]soaBnafar!$A:$H,8,FALSE),0)</f>
        <v>0</v>
      </c>
      <c r="S591" s="18">
        <f>IFERROR(VLOOKUP(A591,[3]soaBnafar!$A:$I,9,FALSE),0)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80004</v>
      </c>
      <c r="E592" s="18">
        <f>IFERROR(VLOOKUP(A592,[1]Monitoramento_Base_somente_Said!$A:$J,8,FALSE),0)</f>
        <v>7310169</v>
      </c>
      <c r="F592" s="18">
        <f>IFERROR(VLOOKUP(A592,[1]Monitoramento_Base_somente_Said!$A:$J,9,FALSE),0)</f>
        <v>21451</v>
      </c>
      <c r="G592" s="18">
        <f>IFERROR(VLOOKUP(A592,[1]Monitoramento_Base_somente_Said!$A:$J,10,FALSE),0)</f>
        <v>6511937</v>
      </c>
      <c r="H592" s="18">
        <f>IFERROR(VLOOKUP(A592,[2]ws2204!$A:$I,4,FALSE),0)</f>
        <v>0</v>
      </c>
      <c r="I592" s="18">
        <f>IFERROR(VLOOKUP(A592,[2]ws2204!$A:$I,5,FALSE),0)</f>
        <v>0</v>
      </c>
      <c r="J592" s="18">
        <f>IFERROR(VLOOKUP(A592,[2]ws2204!$A:$I,6,FALSE),0)</f>
        <v>0</v>
      </c>
      <c r="K592" s="18">
        <f>IFERROR(VLOOKUP(A592,[2]ws2204!$A:$I,7,FALSE),0)</f>
        <v>0</v>
      </c>
      <c r="L592" s="18">
        <f>IFERROR(VLOOKUP(A592,[2]ws2204!$A:$I,8,FALSE),0)</f>
        <v>0</v>
      </c>
      <c r="M592" s="18">
        <f>IFERROR(VLOOKUP(A592,[2]ws2204!$A:$I,9,FALSE),0)</f>
        <v>0</v>
      </c>
      <c r="N592" s="18">
        <f>IFERROR(VLOOKUP(A592,[3]soaBnafar!$A:$G,4,FALSE),0)</f>
        <v>0</v>
      </c>
      <c r="O592" s="18">
        <f>IFERROR(VLOOKUP(A592,[3]soaBnafar!$A:$G,5,FALSE),0)</f>
        <v>0</v>
      </c>
      <c r="P592" s="18">
        <f>IFERROR(VLOOKUP(A592,[3]soaBnafar!$A:$G,6,FALSE),0)</f>
        <v>0</v>
      </c>
      <c r="Q592" s="18">
        <f>IFERROR(VLOOKUP(A592,[3]soaBnafar!$A:$G,7,FALSE),0)</f>
        <v>0</v>
      </c>
      <c r="R592" s="18">
        <f>IFERROR(VLOOKUP(A592,[3]soaBnafar!$A:$H,8,FALSE),0)</f>
        <v>0</v>
      </c>
      <c r="S592" s="18">
        <f>IFERROR(VLOOKUP(A592,[3]soaBnafar!$A:$I,9,FALSE),0)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IFERROR(VLOOKUP(A593,[2]ws2204!$A:$I,4,FALSE),0)</f>
        <v>0</v>
      </c>
      <c r="I593" s="18">
        <f>IFERROR(VLOOKUP(A593,[2]ws2204!$A:$I,5,FALSE),0)</f>
        <v>0</v>
      </c>
      <c r="J593" s="18">
        <f>IFERROR(VLOOKUP(A593,[2]ws2204!$A:$I,6,FALSE),0)</f>
        <v>0</v>
      </c>
      <c r="K593" s="18">
        <f>IFERROR(VLOOKUP(A593,[2]ws2204!$A:$I,7,FALSE),0)</f>
        <v>0</v>
      </c>
      <c r="L593" s="18">
        <f>IFERROR(VLOOKUP(A593,[2]ws2204!$A:$I,8,FALSE),0)</f>
        <v>0</v>
      </c>
      <c r="M593" s="18">
        <f>IFERROR(VLOOKUP(A593,[2]ws2204!$A:$I,9,FALSE),0)</f>
        <v>0</v>
      </c>
      <c r="N593" s="18">
        <f>IFERROR(VLOOKUP(A593,[3]soaBnafar!$A:$G,4,FALSE),0)</f>
        <v>0</v>
      </c>
      <c r="O593" s="18">
        <f>IFERROR(VLOOKUP(A593,[3]soaBnafar!$A:$G,5,FALSE),0)</f>
        <v>0</v>
      </c>
      <c r="P593" s="18">
        <f>IFERROR(VLOOKUP(A593,[3]soaBnafar!$A:$G,6,FALSE),0)</f>
        <v>0</v>
      </c>
      <c r="Q593" s="18">
        <f>IFERROR(VLOOKUP(A593,[3]soaBnafar!$A:$G,7,FALSE),0)</f>
        <v>0</v>
      </c>
      <c r="R593" s="18">
        <f>IFERROR(VLOOKUP(A593,[3]soaBnafar!$A:$H,8,FALSE),0)</f>
        <v>0</v>
      </c>
      <c r="S593" s="18">
        <f>IFERROR(VLOOKUP(A593,[3]soaBnafar!$A:$I,9,FALSE),0)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8955600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5970400</v>
      </c>
      <c r="H594" s="18">
        <f>IFERROR(VLOOKUP(A594,[2]ws2204!$A:$I,4,FALSE),0)</f>
        <v>0</v>
      </c>
      <c r="I594" s="18">
        <f>IFERROR(VLOOKUP(A594,[2]ws2204!$A:$I,5,FALSE),0)</f>
        <v>0</v>
      </c>
      <c r="J594" s="18">
        <f>IFERROR(VLOOKUP(A594,[2]ws2204!$A:$I,6,FALSE),0)</f>
        <v>0</v>
      </c>
      <c r="K594" s="18">
        <f>IFERROR(VLOOKUP(A594,[2]ws2204!$A:$I,7,FALSE),0)</f>
        <v>0</v>
      </c>
      <c r="L594" s="18">
        <f>IFERROR(VLOOKUP(A594,[2]ws2204!$A:$I,8,FALSE),0)</f>
        <v>0</v>
      </c>
      <c r="M594" s="18">
        <f>IFERROR(VLOOKUP(A594,[2]ws2204!$A:$I,9,FALSE),0)</f>
        <v>0</v>
      </c>
      <c r="N594" s="18">
        <f>IFERROR(VLOOKUP(A594,[3]soaBnafar!$A:$G,4,FALSE),0)</f>
        <v>0</v>
      </c>
      <c r="O594" s="18">
        <f>IFERROR(VLOOKUP(A594,[3]soaBnafar!$A:$G,5,FALSE),0)</f>
        <v>0</v>
      </c>
      <c r="P594" s="18">
        <f>IFERROR(VLOOKUP(A594,[3]soaBnafar!$A:$G,6,FALSE),0)</f>
        <v>0</v>
      </c>
      <c r="Q594" s="18">
        <f>IFERROR(VLOOKUP(A594,[3]soaBnafar!$A:$G,7,FALSE),0)</f>
        <v>0</v>
      </c>
      <c r="R594" s="18">
        <f>IFERROR(VLOOKUP(A594,[3]soaBnafar!$A:$H,8,FALSE),0)</f>
        <v>0</v>
      </c>
      <c r="S594" s="18">
        <f>IFERROR(VLOOKUP(A594,[3]soaBnafar!$A:$I,9,FALSE),0)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6304</v>
      </c>
      <c r="E595" s="18">
        <f>IFERROR(VLOOKUP(A595,[1]Monitoramento_Base_somente_Said!$A:$J,8,FALSE),0)</f>
        <v>56111592</v>
      </c>
      <c r="F595" s="18">
        <f>IFERROR(VLOOKUP(A595,[1]Monitoramento_Base_somente_Said!$A:$J,9,FALSE),0)</f>
        <v>3201</v>
      </c>
      <c r="G595" s="18">
        <f>IFERROR(VLOOKUP(A595,[1]Monitoramento_Base_somente_Said!$A:$J,10,FALSE),0)</f>
        <v>38151948</v>
      </c>
      <c r="H595" s="18">
        <f>IFERROR(VLOOKUP(A595,[2]ws2204!$A:$I,4,FALSE),0)</f>
        <v>0</v>
      </c>
      <c r="I595" s="18">
        <f>IFERROR(VLOOKUP(A595,[2]ws2204!$A:$I,5,FALSE),0)</f>
        <v>0</v>
      </c>
      <c r="J595" s="18">
        <f>IFERROR(VLOOKUP(A595,[2]ws2204!$A:$I,6,FALSE),0)</f>
        <v>0</v>
      </c>
      <c r="K595" s="18">
        <f>IFERROR(VLOOKUP(A595,[2]ws2204!$A:$I,7,FALSE),0)</f>
        <v>0</v>
      </c>
      <c r="L595" s="18">
        <f>IFERROR(VLOOKUP(A595,[2]ws2204!$A:$I,8,FALSE),0)</f>
        <v>0</v>
      </c>
      <c r="M595" s="18">
        <f>IFERROR(VLOOKUP(A595,[2]ws2204!$A:$I,9,FALSE),0)</f>
        <v>0</v>
      </c>
      <c r="N595" s="18">
        <f>IFERROR(VLOOKUP(A595,[3]soaBnafar!$A:$G,4,FALSE),0)</f>
        <v>0</v>
      </c>
      <c r="O595" s="18">
        <f>IFERROR(VLOOKUP(A595,[3]soaBnafar!$A:$G,5,FALSE),0)</f>
        <v>0</v>
      </c>
      <c r="P595" s="18">
        <f>IFERROR(VLOOKUP(A595,[3]soaBnafar!$A:$G,6,FALSE),0)</f>
        <v>0</v>
      </c>
      <c r="Q595" s="18">
        <f>IFERROR(VLOOKUP(A595,[3]soaBnafar!$A:$G,7,FALSE),0)</f>
        <v>0</v>
      </c>
      <c r="R595" s="18">
        <f>IFERROR(VLOOKUP(A595,[3]soaBnafar!$A:$H,8,FALSE),0)</f>
        <v>0</v>
      </c>
      <c r="S595" s="18">
        <f>IFERROR(VLOOKUP(A595,[3]soaBnafar!$A:$I,9,FALSE),0)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IFERROR(VLOOKUP(A596,[2]ws2204!$A:$I,4,FALSE),0)</f>
        <v>0</v>
      </c>
      <c r="I596" s="18">
        <f>IFERROR(VLOOKUP(A596,[2]ws2204!$A:$I,5,FALSE),0)</f>
        <v>0</v>
      </c>
      <c r="J596" s="18">
        <f>IFERROR(VLOOKUP(A596,[2]ws2204!$A:$I,6,FALSE),0)</f>
        <v>0</v>
      </c>
      <c r="K596" s="18">
        <f>IFERROR(VLOOKUP(A596,[2]ws2204!$A:$I,7,FALSE),0)</f>
        <v>0</v>
      </c>
      <c r="L596" s="18">
        <f>IFERROR(VLOOKUP(A596,[2]ws2204!$A:$I,8,FALSE),0)</f>
        <v>0</v>
      </c>
      <c r="M596" s="18">
        <f>IFERROR(VLOOKUP(A596,[2]ws2204!$A:$I,9,FALSE),0)</f>
        <v>0</v>
      </c>
      <c r="N596" s="18">
        <f>IFERROR(VLOOKUP(A596,[3]soaBnafar!$A:$G,4,FALSE),0)</f>
        <v>0</v>
      </c>
      <c r="O596" s="18">
        <f>IFERROR(VLOOKUP(A596,[3]soaBnafar!$A:$G,5,FALSE),0)</f>
        <v>0</v>
      </c>
      <c r="P596" s="18">
        <f>IFERROR(VLOOKUP(A596,[3]soaBnafar!$A:$G,6,FALSE),0)</f>
        <v>0</v>
      </c>
      <c r="Q596" s="18">
        <f>IFERROR(VLOOKUP(A596,[3]soaBnafar!$A:$G,7,FALSE),0)</f>
        <v>0</v>
      </c>
      <c r="R596" s="18">
        <f>IFERROR(VLOOKUP(A596,[3]soaBnafar!$A:$H,8,FALSE),0)</f>
        <v>0</v>
      </c>
      <c r="S596" s="18">
        <f>IFERROR(VLOOKUP(A596,[3]soaBnafar!$A:$I,9,FALSE),0)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280</v>
      </c>
      <c r="E597" s="18">
        <f>IFERROR(VLOOKUP(A597,[1]Monitoramento_Base_somente_Said!$A:$J,8,FALSE),0)</f>
        <v>3135939</v>
      </c>
      <c r="F597" s="18">
        <f>IFERROR(VLOOKUP(A597,[1]Monitoramento_Base_somente_Said!$A:$J,9,FALSE),0)</f>
        <v>30</v>
      </c>
      <c r="G597" s="18">
        <f>IFERROR(VLOOKUP(A597,[1]Monitoramento_Base_somente_Said!$A:$J,10,FALSE),0)</f>
        <v>1820597</v>
      </c>
      <c r="H597" s="18">
        <f>IFERROR(VLOOKUP(A597,[2]ws2204!$A:$I,4,FALSE),0)</f>
        <v>0</v>
      </c>
      <c r="I597" s="18">
        <f>IFERROR(VLOOKUP(A597,[2]ws2204!$A:$I,5,FALSE),0)</f>
        <v>0</v>
      </c>
      <c r="J597" s="18">
        <f>IFERROR(VLOOKUP(A597,[2]ws2204!$A:$I,6,FALSE),0)</f>
        <v>0</v>
      </c>
      <c r="K597" s="18">
        <f>IFERROR(VLOOKUP(A597,[2]ws2204!$A:$I,7,FALSE),0)</f>
        <v>0</v>
      </c>
      <c r="L597" s="18">
        <f>IFERROR(VLOOKUP(A597,[2]ws2204!$A:$I,8,FALSE),0)</f>
        <v>0</v>
      </c>
      <c r="M597" s="18">
        <f>IFERROR(VLOOKUP(A597,[2]ws2204!$A:$I,9,FALSE),0)</f>
        <v>0</v>
      </c>
      <c r="N597" s="18">
        <f>IFERROR(VLOOKUP(A597,[3]soaBnafar!$A:$G,4,FALSE),0)</f>
        <v>0</v>
      </c>
      <c r="O597" s="18">
        <f>IFERROR(VLOOKUP(A597,[3]soaBnafar!$A:$G,5,FALSE),0)</f>
        <v>0</v>
      </c>
      <c r="P597" s="18">
        <f>IFERROR(VLOOKUP(A597,[3]soaBnafar!$A:$G,6,FALSE),0)</f>
        <v>0</v>
      </c>
      <c r="Q597" s="18">
        <f>IFERROR(VLOOKUP(A597,[3]soaBnafar!$A:$G,7,FALSE),0)</f>
        <v>0</v>
      </c>
      <c r="R597" s="18">
        <f>IFERROR(VLOOKUP(A597,[3]soaBnafar!$A:$H,8,FALSE),0)</f>
        <v>0</v>
      </c>
      <c r="S597" s="18">
        <f>IFERROR(VLOOKUP(A597,[3]soaBnafar!$A:$I,9,FALSE),0)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252112</v>
      </c>
      <c r="E598" s="18">
        <f>IFERROR(VLOOKUP(A598,[1]Monitoramento_Base_somente_Said!$A:$J,8,FALSE),0)</f>
        <v>63342108</v>
      </c>
      <c r="F598" s="18">
        <f>IFERROR(VLOOKUP(A598,[1]Monitoramento_Base_somente_Said!$A:$J,9,FALSE),0)</f>
        <v>28306</v>
      </c>
      <c r="G598" s="18">
        <f>IFERROR(VLOOKUP(A598,[1]Monitoramento_Base_somente_Said!$A:$J,10,FALSE),0)</f>
        <v>39292472</v>
      </c>
      <c r="H598" s="18">
        <f>IFERROR(VLOOKUP(A598,[2]ws2204!$A:$I,4,FALSE),0)</f>
        <v>0</v>
      </c>
      <c r="I598" s="18">
        <f>IFERROR(VLOOKUP(A598,[2]ws2204!$A:$I,5,FALSE),0)</f>
        <v>0</v>
      </c>
      <c r="J598" s="18">
        <f>IFERROR(VLOOKUP(A598,[2]ws2204!$A:$I,6,FALSE),0)</f>
        <v>0</v>
      </c>
      <c r="K598" s="18">
        <f>IFERROR(VLOOKUP(A598,[2]ws2204!$A:$I,7,FALSE),0)</f>
        <v>0</v>
      </c>
      <c r="L598" s="18">
        <f>IFERROR(VLOOKUP(A598,[2]ws2204!$A:$I,8,FALSE),0)</f>
        <v>0</v>
      </c>
      <c r="M598" s="18">
        <f>IFERROR(VLOOKUP(A598,[2]ws2204!$A:$I,9,FALSE),0)</f>
        <v>0</v>
      </c>
      <c r="N598" s="18">
        <f>IFERROR(VLOOKUP(A598,[3]soaBnafar!$A:$G,4,FALSE),0)</f>
        <v>0</v>
      </c>
      <c r="O598" s="18">
        <f>IFERROR(VLOOKUP(A598,[3]soaBnafar!$A:$G,5,FALSE),0)</f>
        <v>0</v>
      </c>
      <c r="P598" s="18">
        <f>IFERROR(VLOOKUP(A598,[3]soaBnafar!$A:$G,6,FALSE),0)</f>
        <v>0</v>
      </c>
      <c r="Q598" s="18">
        <f>IFERROR(VLOOKUP(A598,[3]soaBnafar!$A:$G,7,FALSE),0)</f>
        <v>0</v>
      </c>
      <c r="R598" s="18">
        <f>IFERROR(VLOOKUP(A598,[3]soaBnafar!$A:$H,8,FALSE),0)</f>
        <v>0</v>
      </c>
      <c r="S598" s="18">
        <f>IFERROR(VLOOKUP(A598,[3]soaBnafar!$A:$I,9,FALSE),0)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IFERROR(VLOOKUP(A599,[2]ws2204!$A:$I,4,FALSE),0)</f>
        <v>0</v>
      </c>
      <c r="I599" s="18">
        <f>IFERROR(VLOOKUP(A599,[2]ws2204!$A:$I,5,FALSE),0)</f>
        <v>0</v>
      </c>
      <c r="J599" s="18">
        <f>IFERROR(VLOOKUP(A599,[2]ws2204!$A:$I,6,FALSE),0)</f>
        <v>0</v>
      </c>
      <c r="K599" s="18">
        <f>IFERROR(VLOOKUP(A599,[2]ws2204!$A:$I,7,FALSE),0)</f>
        <v>0</v>
      </c>
      <c r="L599" s="18">
        <f>IFERROR(VLOOKUP(A599,[2]ws2204!$A:$I,8,FALSE),0)</f>
        <v>0</v>
      </c>
      <c r="M599" s="18">
        <f>IFERROR(VLOOKUP(A599,[2]ws2204!$A:$I,9,FALSE),0)</f>
        <v>0</v>
      </c>
      <c r="N599" s="18">
        <f>IFERROR(VLOOKUP(A599,[3]soaBnafar!$A:$G,4,FALSE),0)</f>
        <v>0</v>
      </c>
      <c r="O599" s="18">
        <f>IFERROR(VLOOKUP(A599,[3]soaBnafar!$A:$G,5,FALSE),0)</f>
        <v>0</v>
      </c>
      <c r="P599" s="18">
        <f>IFERROR(VLOOKUP(A599,[3]soaBnafar!$A:$G,6,FALSE),0)</f>
        <v>0</v>
      </c>
      <c r="Q599" s="18">
        <f>IFERROR(VLOOKUP(A599,[3]soaBnafar!$A:$G,7,FALSE),0)</f>
        <v>0</v>
      </c>
      <c r="R599" s="18">
        <f>IFERROR(VLOOKUP(A599,[3]soaBnafar!$A:$H,8,FALSE),0)</f>
        <v>0</v>
      </c>
      <c r="S599" s="18">
        <f>IFERROR(VLOOKUP(A599,[3]soaBnafar!$A:$I,9,FALSE),0)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194217</v>
      </c>
      <c r="E600" s="18">
        <f>IFERROR(VLOOKUP(A600,[1]Monitoramento_Base_somente_Said!$A:$J,8,FALSE),0)</f>
        <v>26101952</v>
      </c>
      <c r="F600" s="18">
        <f>IFERROR(VLOOKUP(A600,[1]Monitoramento_Base_somente_Said!$A:$J,9,FALSE),0)</f>
        <v>30798</v>
      </c>
      <c r="G600" s="18">
        <f>IFERROR(VLOOKUP(A600,[1]Monitoramento_Base_somente_Said!$A:$J,10,FALSE),0)</f>
        <v>15915601</v>
      </c>
      <c r="H600" s="18">
        <f>IFERROR(VLOOKUP(A600,[2]ws2204!$A:$I,4,FALSE),0)</f>
        <v>0</v>
      </c>
      <c r="I600" s="18">
        <f>IFERROR(VLOOKUP(A600,[2]ws2204!$A:$I,5,FALSE),0)</f>
        <v>0</v>
      </c>
      <c r="J600" s="18">
        <f>IFERROR(VLOOKUP(A600,[2]ws2204!$A:$I,6,FALSE),0)</f>
        <v>0</v>
      </c>
      <c r="K600" s="18">
        <f>IFERROR(VLOOKUP(A600,[2]ws2204!$A:$I,7,FALSE),0)</f>
        <v>0</v>
      </c>
      <c r="L600" s="18">
        <f>IFERROR(VLOOKUP(A600,[2]ws2204!$A:$I,8,FALSE),0)</f>
        <v>0</v>
      </c>
      <c r="M600" s="18">
        <f>IFERROR(VLOOKUP(A600,[2]ws2204!$A:$I,9,FALSE),0)</f>
        <v>0</v>
      </c>
      <c r="N600" s="18">
        <f>IFERROR(VLOOKUP(A600,[3]soaBnafar!$A:$G,4,FALSE),0)</f>
        <v>0</v>
      </c>
      <c r="O600" s="18">
        <f>IFERROR(VLOOKUP(A600,[3]soaBnafar!$A:$G,5,FALSE),0)</f>
        <v>0</v>
      </c>
      <c r="P600" s="18">
        <f>IFERROR(VLOOKUP(A600,[3]soaBnafar!$A:$G,6,FALSE),0)</f>
        <v>0</v>
      </c>
      <c r="Q600" s="18">
        <f>IFERROR(VLOOKUP(A600,[3]soaBnafar!$A:$G,7,FALSE),0)</f>
        <v>0</v>
      </c>
      <c r="R600" s="18">
        <f>IFERROR(VLOOKUP(A600,[3]soaBnafar!$A:$H,8,FALSE),0)</f>
        <v>0</v>
      </c>
      <c r="S600" s="18">
        <f>IFERROR(VLOOKUP(A600,[3]soaBnafar!$A:$I,9,FALSE),0)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18317136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12161235</v>
      </c>
      <c r="H601" s="18">
        <f>IFERROR(VLOOKUP(A601,[2]ws2204!$A:$I,4,FALSE),0)</f>
        <v>0</v>
      </c>
      <c r="I601" s="18">
        <f>IFERROR(VLOOKUP(A601,[2]ws2204!$A:$I,5,FALSE),0)</f>
        <v>0</v>
      </c>
      <c r="J601" s="18">
        <f>IFERROR(VLOOKUP(A601,[2]ws2204!$A:$I,6,FALSE),0)</f>
        <v>0</v>
      </c>
      <c r="K601" s="18">
        <f>IFERROR(VLOOKUP(A601,[2]ws2204!$A:$I,7,FALSE),0)</f>
        <v>0</v>
      </c>
      <c r="L601" s="18">
        <f>IFERROR(VLOOKUP(A601,[2]ws2204!$A:$I,8,FALSE),0)</f>
        <v>0</v>
      </c>
      <c r="M601" s="18">
        <f>IFERROR(VLOOKUP(A601,[2]ws2204!$A:$I,9,FALSE),0)</f>
        <v>0</v>
      </c>
      <c r="N601" s="18">
        <f>IFERROR(VLOOKUP(A601,[3]soaBnafar!$A:$G,4,FALSE),0)</f>
        <v>0</v>
      </c>
      <c r="O601" s="18">
        <f>IFERROR(VLOOKUP(A601,[3]soaBnafar!$A:$G,5,FALSE),0)</f>
        <v>0</v>
      </c>
      <c r="P601" s="18">
        <f>IFERROR(VLOOKUP(A601,[3]soaBnafar!$A:$G,6,FALSE),0)</f>
        <v>0</v>
      </c>
      <c r="Q601" s="18">
        <f>IFERROR(VLOOKUP(A601,[3]soaBnafar!$A:$G,7,FALSE),0)</f>
        <v>0</v>
      </c>
      <c r="R601" s="18">
        <f>IFERROR(VLOOKUP(A601,[3]soaBnafar!$A:$H,8,FALSE),0)</f>
        <v>0</v>
      </c>
      <c r="S601" s="18">
        <f>IFERROR(VLOOKUP(A601,[3]soaBnafar!$A:$I,9,FALSE),0)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3770028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2217457</v>
      </c>
      <c r="H602" s="18">
        <f>IFERROR(VLOOKUP(A602,[2]ws2204!$A:$I,4,FALSE),0)</f>
        <v>0</v>
      </c>
      <c r="I602" s="18">
        <f>IFERROR(VLOOKUP(A602,[2]ws2204!$A:$I,5,FALSE),0)</f>
        <v>0</v>
      </c>
      <c r="J602" s="18">
        <f>IFERROR(VLOOKUP(A602,[2]ws2204!$A:$I,6,FALSE),0)</f>
        <v>0</v>
      </c>
      <c r="K602" s="18">
        <f>IFERROR(VLOOKUP(A602,[2]ws2204!$A:$I,7,FALSE),0)</f>
        <v>0</v>
      </c>
      <c r="L602" s="18">
        <f>IFERROR(VLOOKUP(A602,[2]ws2204!$A:$I,8,FALSE),0)</f>
        <v>0</v>
      </c>
      <c r="M602" s="18">
        <f>IFERROR(VLOOKUP(A602,[2]ws2204!$A:$I,9,FALSE),0)</f>
        <v>0</v>
      </c>
      <c r="N602" s="18">
        <f>IFERROR(VLOOKUP(A602,[3]soaBnafar!$A:$G,4,FALSE),0)</f>
        <v>0</v>
      </c>
      <c r="O602" s="18">
        <f>IFERROR(VLOOKUP(A602,[3]soaBnafar!$A:$G,5,FALSE),0)</f>
        <v>0</v>
      </c>
      <c r="P602" s="18">
        <f>IFERROR(VLOOKUP(A602,[3]soaBnafar!$A:$G,6,FALSE),0)</f>
        <v>0</v>
      </c>
      <c r="Q602" s="18">
        <f>IFERROR(VLOOKUP(A602,[3]soaBnafar!$A:$G,7,FALSE),0)</f>
        <v>0</v>
      </c>
      <c r="R602" s="18">
        <f>IFERROR(VLOOKUP(A602,[3]soaBnafar!$A:$H,8,FALSE),0)</f>
        <v>0</v>
      </c>
      <c r="S602" s="18">
        <f>IFERROR(VLOOKUP(A602,[3]soaBnafar!$A:$I,9,FALSE),0)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147500</v>
      </c>
      <c r="E603" s="18">
        <f>IFERROR(VLOOKUP(A603,[1]Monitoramento_Base_somente_Said!$A:$J,8,FALSE),0)</f>
        <v>7593995</v>
      </c>
      <c r="F603" s="18">
        <f>IFERROR(VLOOKUP(A603,[1]Monitoramento_Base_somente_Said!$A:$J,9,FALSE),0)</f>
        <v>83222</v>
      </c>
      <c r="G603" s="18">
        <f>IFERROR(VLOOKUP(A603,[1]Monitoramento_Base_somente_Said!$A:$J,10,FALSE),0)</f>
        <v>5410739</v>
      </c>
      <c r="H603" s="18">
        <f>IFERROR(VLOOKUP(A603,[2]ws2204!$A:$I,4,FALSE),0)</f>
        <v>0</v>
      </c>
      <c r="I603" s="18">
        <f>IFERROR(VLOOKUP(A603,[2]ws2204!$A:$I,5,FALSE),0)</f>
        <v>0</v>
      </c>
      <c r="J603" s="18">
        <f>IFERROR(VLOOKUP(A603,[2]ws2204!$A:$I,6,FALSE),0)</f>
        <v>0</v>
      </c>
      <c r="K603" s="18">
        <f>IFERROR(VLOOKUP(A603,[2]ws2204!$A:$I,7,FALSE),0)</f>
        <v>0</v>
      </c>
      <c r="L603" s="18">
        <f>IFERROR(VLOOKUP(A603,[2]ws2204!$A:$I,8,FALSE),0)</f>
        <v>0</v>
      </c>
      <c r="M603" s="18">
        <f>IFERROR(VLOOKUP(A603,[2]ws2204!$A:$I,9,FALSE),0)</f>
        <v>0</v>
      </c>
      <c r="N603" s="18">
        <f>IFERROR(VLOOKUP(A603,[3]soaBnafar!$A:$G,4,FALSE),0)</f>
        <v>0</v>
      </c>
      <c r="O603" s="18">
        <f>IFERROR(VLOOKUP(A603,[3]soaBnafar!$A:$G,5,FALSE),0)</f>
        <v>0</v>
      </c>
      <c r="P603" s="18">
        <f>IFERROR(VLOOKUP(A603,[3]soaBnafar!$A:$G,6,FALSE),0)</f>
        <v>0</v>
      </c>
      <c r="Q603" s="18">
        <f>IFERROR(VLOOKUP(A603,[3]soaBnafar!$A:$G,7,FALSE),0)</f>
        <v>0</v>
      </c>
      <c r="R603" s="18">
        <f>IFERROR(VLOOKUP(A603,[3]soaBnafar!$A:$H,8,FALSE),0)</f>
        <v>0</v>
      </c>
      <c r="S603" s="18">
        <f>IFERROR(VLOOKUP(A603,[3]soaBnafar!$A:$I,9,FALSE),0)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11255310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7503540</v>
      </c>
      <c r="H604" s="18">
        <f>IFERROR(VLOOKUP(A604,[2]ws2204!$A:$I,4,FALSE),0)</f>
        <v>0</v>
      </c>
      <c r="I604" s="18">
        <f>IFERROR(VLOOKUP(A604,[2]ws2204!$A:$I,5,FALSE),0)</f>
        <v>0</v>
      </c>
      <c r="J604" s="18">
        <f>IFERROR(VLOOKUP(A604,[2]ws2204!$A:$I,6,FALSE),0)</f>
        <v>0</v>
      </c>
      <c r="K604" s="18">
        <f>IFERROR(VLOOKUP(A604,[2]ws2204!$A:$I,7,FALSE),0)</f>
        <v>0</v>
      </c>
      <c r="L604" s="18">
        <f>IFERROR(VLOOKUP(A604,[2]ws2204!$A:$I,8,FALSE),0)</f>
        <v>0</v>
      </c>
      <c r="M604" s="18">
        <f>IFERROR(VLOOKUP(A604,[2]ws2204!$A:$I,9,FALSE),0)</f>
        <v>0</v>
      </c>
      <c r="N604" s="18">
        <f>IFERROR(VLOOKUP(A604,[3]soaBnafar!$A:$G,4,FALSE),0)</f>
        <v>0</v>
      </c>
      <c r="O604" s="18">
        <f>IFERROR(VLOOKUP(A604,[3]soaBnafar!$A:$G,5,FALSE),0)</f>
        <v>0</v>
      </c>
      <c r="P604" s="18">
        <f>IFERROR(VLOOKUP(A604,[3]soaBnafar!$A:$G,6,FALSE),0)</f>
        <v>0</v>
      </c>
      <c r="Q604" s="18">
        <f>IFERROR(VLOOKUP(A604,[3]soaBnafar!$A:$G,7,FALSE),0)</f>
        <v>0</v>
      </c>
      <c r="R604" s="18">
        <f>IFERROR(VLOOKUP(A604,[3]soaBnafar!$A:$H,8,FALSE),0)</f>
        <v>0</v>
      </c>
      <c r="S604" s="18">
        <f>IFERROR(VLOOKUP(A604,[3]soaBnafar!$A:$I,9,FALSE),0)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IFERROR(VLOOKUP(A605,[2]ws2204!$A:$I,4,FALSE),0)</f>
        <v>0</v>
      </c>
      <c r="I605" s="18">
        <f>IFERROR(VLOOKUP(A605,[2]ws2204!$A:$I,5,FALSE),0)</f>
        <v>0</v>
      </c>
      <c r="J605" s="18">
        <f>IFERROR(VLOOKUP(A605,[2]ws2204!$A:$I,6,FALSE),0)</f>
        <v>0</v>
      </c>
      <c r="K605" s="18">
        <f>IFERROR(VLOOKUP(A605,[2]ws2204!$A:$I,7,FALSE),0)</f>
        <v>0</v>
      </c>
      <c r="L605" s="18">
        <f>IFERROR(VLOOKUP(A605,[2]ws2204!$A:$I,8,FALSE),0)</f>
        <v>0</v>
      </c>
      <c r="M605" s="18">
        <f>IFERROR(VLOOKUP(A605,[2]ws2204!$A:$I,9,FALSE),0)</f>
        <v>0</v>
      </c>
      <c r="N605" s="18">
        <f>IFERROR(VLOOKUP(A605,[3]soaBnafar!$A:$G,4,FALSE),0)</f>
        <v>0</v>
      </c>
      <c r="O605" s="18">
        <f>IFERROR(VLOOKUP(A605,[3]soaBnafar!$A:$G,5,FALSE),0)</f>
        <v>0</v>
      </c>
      <c r="P605" s="18">
        <f>IFERROR(VLOOKUP(A605,[3]soaBnafar!$A:$G,6,FALSE),0)</f>
        <v>0</v>
      </c>
      <c r="Q605" s="18">
        <f>IFERROR(VLOOKUP(A605,[3]soaBnafar!$A:$G,7,FALSE),0)</f>
        <v>0</v>
      </c>
      <c r="R605" s="18">
        <f>IFERROR(VLOOKUP(A605,[3]soaBnafar!$A:$H,8,FALSE),0)</f>
        <v>0</v>
      </c>
      <c r="S605" s="18">
        <f>IFERROR(VLOOKUP(A605,[3]soaBnafar!$A:$I,9,FALSE),0)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2868849</v>
      </c>
      <c r="E606" s="18">
        <f>IFERROR(VLOOKUP(A606,[1]Monitoramento_Base_somente_Said!$A:$J,8,FALSE),0)</f>
        <v>320856877</v>
      </c>
      <c r="F606" s="18">
        <f>IFERROR(VLOOKUP(A606,[1]Monitoramento_Base_somente_Said!$A:$J,9,FALSE),0)</f>
        <v>1127048</v>
      </c>
      <c r="G606" s="18">
        <f>IFERROR(VLOOKUP(A606,[1]Monitoramento_Base_somente_Said!$A:$J,10,FALSE),0)</f>
        <v>234885931</v>
      </c>
      <c r="H606" s="18">
        <f>IFERROR(VLOOKUP(A606,[2]ws2204!$A:$I,4,FALSE),0)</f>
        <v>0</v>
      </c>
      <c r="I606" s="18">
        <f>IFERROR(VLOOKUP(A606,[2]ws2204!$A:$I,5,FALSE),0)</f>
        <v>0</v>
      </c>
      <c r="J606" s="18">
        <f>IFERROR(VLOOKUP(A606,[2]ws2204!$A:$I,6,FALSE),0)</f>
        <v>0</v>
      </c>
      <c r="K606" s="18">
        <f>IFERROR(VLOOKUP(A606,[2]ws2204!$A:$I,7,FALSE),0)</f>
        <v>0</v>
      </c>
      <c r="L606" s="18">
        <f>IFERROR(VLOOKUP(A606,[2]ws2204!$A:$I,8,FALSE),0)</f>
        <v>0</v>
      </c>
      <c r="M606" s="18">
        <f>IFERROR(VLOOKUP(A606,[2]ws2204!$A:$I,9,FALSE),0)</f>
        <v>0</v>
      </c>
      <c r="N606" s="18">
        <f>IFERROR(VLOOKUP(A606,[3]soaBnafar!$A:$G,4,FALSE),0)</f>
        <v>0</v>
      </c>
      <c r="O606" s="18">
        <f>IFERROR(VLOOKUP(A606,[3]soaBnafar!$A:$G,5,FALSE),0)</f>
        <v>0</v>
      </c>
      <c r="P606" s="18">
        <f>IFERROR(VLOOKUP(A606,[3]soaBnafar!$A:$G,6,FALSE),0)</f>
        <v>0</v>
      </c>
      <c r="Q606" s="18">
        <f>IFERROR(VLOOKUP(A606,[3]soaBnafar!$A:$G,7,FALSE),0)</f>
        <v>0</v>
      </c>
      <c r="R606" s="18">
        <f>IFERROR(VLOOKUP(A606,[3]soaBnafar!$A:$H,8,FALSE),0)</f>
        <v>0</v>
      </c>
      <c r="S606" s="18">
        <f>IFERROR(VLOOKUP(A606,[3]soaBnafar!$A:$I,9,FALSE),0)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1617260</v>
      </c>
      <c r="H607" s="18">
        <f>IFERROR(VLOOKUP(A607,[2]ws2204!$A:$I,4,FALSE),0)</f>
        <v>0</v>
      </c>
      <c r="I607" s="18">
        <f>IFERROR(VLOOKUP(A607,[2]ws2204!$A:$I,5,FALSE),0)</f>
        <v>0</v>
      </c>
      <c r="J607" s="18">
        <f>IFERROR(VLOOKUP(A607,[2]ws2204!$A:$I,6,FALSE),0)</f>
        <v>0</v>
      </c>
      <c r="K607" s="18">
        <f>IFERROR(VLOOKUP(A607,[2]ws2204!$A:$I,7,FALSE),0)</f>
        <v>0</v>
      </c>
      <c r="L607" s="18">
        <f>IFERROR(VLOOKUP(A607,[2]ws2204!$A:$I,8,FALSE),0)</f>
        <v>0</v>
      </c>
      <c r="M607" s="18">
        <f>IFERROR(VLOOKUP(A607,[2]ws2204!$A:$I,9,FALSE),0)</f>
        <v>0</v>
      </c>
      <c r="N607" s="18">
        <f>IFERROR(VLOOKUP(A607,[3]soaBnafar!$A:$G,4,FALSE),0)</f>
        <v>0</v>
      </c>
      <c r="O607" s="18">
        <f>IFERROR(VLOOKUP(A607,[3]soaBnafar!$A:$G,5,FALSE),0)</f>
        <v>0</v>
      </c>
      <c r="P607" s="18">
        <f>IFERROR(VLOOKUP(A607,[3]soaBnafar!$A:$G,6,FALSE),0)</f>
        <v>0</v>
      </c>
      <c r="Q607" s="18">
        <f>IFERROR(VLOOKUP(A607,[3]soaBnafar!$A:$G,7,FALSE),0)</f>
        <v>0</v>
      </c>
      <c r="R607" s="18">
        <f>IFERROR(VLOOKUP(A607,[3]soaBnafar!$A:$H,8,FALSE),0)</f>
        <v>0</v>
      </c>
      <c r="S607" s="18">
        <f>IFERROR(VLOOKUP(A607,[3]soaBnafar!$A:$I,9,FALSE),0)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3009640</v>
      </c>
      <c r="H608" s="18">
        <f>IFERROR(VLOOKUP(A608,[2]ws2204!$A:$I,4,FALSE),0)</f>
        <v>0</v>
      </c>
      <c r="I608" s="18">
        <f>IFERROR(VLOOKUP(A608,[2]ws2204!$A:$I,5,FALSE),0)</f>
        <v>0</v>
      </c>
      <c r="J608" s="18">
        <f>IFERROR(VLOOKUP(A608,[2]ws2204!$A:$I,6,FALSE),0)</f>
        <v>0</v>
      </c>
      <c r="K608" s="18">
        <f>IFERROR(VLOOKUP(A608,[2]ws2204!$A:$I,7,FALSE),0)</f>
        <v>0</v>
      </c>
      <c r="L608" s="18">
        <f>IFERROR(VLOOKUP(A608,[2]ws2204!$A:$I,8,FALSE),0)</f>
        <v>0</v>
      </c>
      <c r="M608" s="18">
        <f>IFERROR(VLOOKUP(A608,[2]ws2204!$A:$I,9,FALSE),0)</f>
        <v>0</v>
      </c>
      <c r="N608" s="18">
        <f>IFERROR(VLOOKUP(A608,[3]soaBnafar!$A:$G,4,FALSE),0)</f>
        <v>0</v>
      </c>
      <c r="O608" s="18">
        <f>IFERROR(VLOOKUP(A608,[3]soaBnafar!$A:$G,5,FALSE),0)</f>
        <v>0</v>
      </c>
      <c r="P608" s="18">
        <f>IFERROR(VLOOKUP(A608,[3]soaBnafar!$A:$G,6,FALSE),0)</f>
        <v>0</v>
      </c>
      <c r="Q608" s="18">
        <f>IFERROR(VLOOKUP(A608,[3]soaBnafar!$A:$G,7,FALSE),0)</f>
        <v>0</v>
      </c>
      <c r="R608" s="18">
        <f>IFERROR(VLOOKUP(A608,[3]soaBnafar!$A:$H,8,FALSE),0)</f>
        <v>0</v>
      </c>
      <c r="S608" s="18">
        <f>IFERROR(VLOOKUP(A608,[3]soaBnafar!$A:$I,9,FALSE),0)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IFERROR(VLOOKUP(A609,[2]ws2204!$A:$I,4,FALSE),0)</f>
        <v>0</v>
      </c>
      <c r="I609" s="18">
        <f>IFERROR(VLOOKUP(A609,[2]ws2204!$A:$I,5,FALSE),0)</f>
        <v>0</v>
      </c>
      <c r="J609" s="18">
        <f>IFERROR(VLOOKUP(A609,[2]ws2204!$A:$I,6,FALSE),0)</f>
        <v>0</v>
      </c>
      <c r="K609" s="18">
        <f>IFERROR(VLOOKUP(A609,[2]ws2204!$A:$I,7,FALSE),0)</f>
        <v>0</v>
      </c>
      <c r="L609" s="18">
        <f>IFERROR(VLOOKUP(A609,[2]ws2204!$A:$I,8,FALSE),0)</f>
        <v>0</v>
      </c>
      <c r="M609" s="18">
        <f>IFERROR(VLOOKUP(A609,[2]ws2204!$A:$I,9,FALSE),0)</f>
        <v>0</v>
      </c>
      <c r="N609" s="18">
        <f>IFERROR(VLOOKUP(A609,[3]soaBnafar!$A:$G,4,FALSE),0)</f>
        <v>0</v>
      </c>
      <c r="O609" s="18">
        <f>IFERROR(VLOOKUP(A609,[3]soaBnafar!$A:$G,5,FALSE),0)</f>
        <v>0</v>
      </c>
      <c r="P609" s="18">
        <f>IFERROR(VLOOKUP(A609,[3]soaBnafar!$A:$G,6,FALSE),0)</f>
        <v>0</v>
      </c>
      <c r="Q609" s="18">
        <f>IFERROR(VLOOKUP(A609,[3]soaBnafar!$A:$G,7,FALSE),0)</f>
        <v>0</v>
      </c>
      <c r="R609" s="18">
        <f>IFERROR(VLOOKUP(A609,[3]soaBnafar!$A:$H,8,FALSE),0)</f>
        <v>0</v>
      </c>
      <c r="S609" s="18">
        <f>IFERROR(VLOOKUP(A609,[3]soaBnafar!$A:$I,9,FALSE),0)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1817340</v>
      </c>
      <c r="H610" s="18">
        <f>IFERROR(VLOOKUP(A610,[2]ws2204!$A:$I,4,FALSE),0)</f>
        <v>0</v>
      </c>
      <c r="I610" s="18">
        <f>IFERROR(VLOOKUP(A610,[2]ws2204!$A:$I,5,FALSE),0)</f>
        <v>0</v>
      </c>
      <c r="J610" s="18">
        <f>IFERROR(VLOOKUP(A610,[2]ws2204!$A:$I,6,FALSE),0)</f>
        <v>0</v>
      </c>
      <c r="K610" s="18">
        <f>IFERROR(VLOOKUP(A610,[2]ws2204!$A:$I,7,FALSE),0)</f>
        <v>0</v>
      </c>
      <c r="L610" s="18">
        <f>IFERROR(VLOOKUP(A610,[2]ws2204!$A:$I,8,FALSE),0)</f>
        <v>0</v>
      </c>
      <c r="M610" s="18">
        <f>IFERROR(VLOOKUP(A610,[2]ws2204!$A:$I,9,FALSE),0)</f>
        <v>0</v>
      </c>
      <c r="N610" s="18">
        <f>IFERROR(VLOOKUP(A610,[3]soaBnafar!$A:$G,4,FALSE),0)</f>
        <v>0</v>
      </c>
      <c r="O610" s="18">
        <f>IFERROR(VLOOKUP(A610,[3]soaBnafar!$A:$G,5,FALSE),0)</f>
        <v>0</v>
      </c>
      <c r="P610" s="18">
        <f>IFERROR(VLOOKUP(A610,[3]soaBnafar!$A:$G,6,FALSE),0)</f>
        <v>0</v>
      </c>
      <c r="Q610" s="18">
        <f>IFERROR(VLOOKUP(A610,[3]soaBnafar!$A:$G,7,FALSE),0)</f>
        <v>0</v>
      </c>
      <c r="R610" s="18">
        <f>IFERROR(VLOOKUP(A610,[3]soaBnafar!$A:$H,8,FALSE),0)</f>
        <v>0</v>
      </c>
      <c r="S610" s="18">
        <f>IFERROR(VLOOKUP(A610,[3]soaBnafar!$A:$I,9,FALSE),0)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840</v>
      </c>
      <c r="E611" s="18">
        <f>IFERROR(VLOOKUP(A611,[1]Monitoramento_Base_somente_Said!$A:$J,8,FALSE),0)</f>
        <v>6399650</v>
      </c>
      <c r="F611" s="18">
        <f>IFERROR(VLOOKUP(A611,[1]Monitoramento_Base_somente_Said!$A:$J,9,FALSE),0)</f>
        <v>7578</v>
      </c>
      <c r="G611" s="18">
        <f>IFERROR(VLOOKUP(A611,[1]Monitoramento_Base_somente_Said!$A:$J,10,FALSE),0)</f>
        <v>4188068</v>
      </c>
      <c r="H611" s="18">
        <f>IFERROR(VLOOKUP(A611,[2]ws2204!$A:$I,4,FALSE),0)</f>
        <v>0</v>
      </c>
      <c r="I611" s="18">
        <f>IFERROR(VLOOKUP(A611,[2]ws2204!$A:$I,5,FALSE),0)</f>
        <v>0</v>
      </c>
      <c r="J611" s="18">
        <f>IFERROR(VLOOKUP(A611,[2]ws2204!$A:$I,6,FALSE),0)</f>
        <v>0</v>
      </c>
      <c r="K611" s="18">
        <f>IFERROR(VLOOKUP(A611,[2]ws2204!$A:$I,7,FALSE),0)</f>
        <v>0</v>
      </c>
      <c r="L611" s="18">
        <f>IFERROR(VLOOKUP(A611,[2]ws2204!$A:$I,8,FALSE),0)</f>
        <v>0</v>
      </c>
      <c r="M611" s="18">
        <f>IFERROR(VLOOKUP(A611,[2]ws2204!$A:$I,9,FALSE),0)</f>
        <v>0</v>
      </c>
      <c r="N611" s="18">
        <f>IFERROR(VLOOKUP(A611,[3]soaBnafar!$A:$G,4,FALSE),0)</f>
        <v>0</v>
      </c>
      <c r="O611" s="18">
        <f>IFERROR(VLOOKUP(A611,[3]soaBnafar!$A:$G,5,FALSE),0)</f>
        <v>0</v>
      </c>
      <c r="P611" s="18">
        <f>IFERROR(VLOOKUP(A611,[3]soaBnafar!$A:$G,6,FALSE),0)</f>
        <v>0</v>
      </c>
      <c r="Q611" s="18">
        <f>IFERROR(VLOOKUP(A611,[3]soaBnafar!$A:$G,7,FALSE),0)</f>
        <v>0</v>
      </c>
      <c r="R611" s="18">
        <f>IFERROR(VLOOKUP(A611,[3]soaBnafar!$A:$H,8,FALSE),0)</f>
        <v>0</v>
      </c>
      <c r="S611" s="18">
        <f>IFERROR(VLOOKUP(A611,[3]soaBnafar!$A:$I,9,FALSE),0)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2958</v>
      </c>
      <c r="E612" s="18">
        <f>IFERROR(VLOOKUP(A612,[1]Monitoramento_Base_somente_Said!$A:$J,8,FALSE),0)</f>
        <v>40989563</v>
      </c>
      <c r="F612" s="18">
        <f>IFERROR(VLOOKUP(A612,[1]Monitoramento_Base_somente_Said!$A:$J,9,FALSE),0)</f>
        <v>189004</v>
      </c>
      <c r="G612" s="18">
        <f>IFERROR(VLOOKUP(A612,[1]Monitoramento_Base_somente_Said!$A:$J,10,FALSE),0)</f>
        <v>24260609</v>
      </c>
      <c r="H612" s="18">
        <f>IFERROR(VLOOKUP(A612,[2]ws2204!$A:$I,4,FALSE),0)</f>
        <v>0</v>
      </c>
      <c r="I612" s="18">
        <f>IFERROR(VLOOKUP(A612,[2]ws2204!$A:$I,5,FALSE),0)</f>
        <v>0</v>
      </c>
      <c r="J612" s="18">
        <f>IFERROR(VLOOKUP(A612,[2]ws2204!$A:$I,6,FALSE),0)</f>
        <v>0</v>
      </c>
      <c r="K612" s="18">
        <f>IFERROR(VLOOKUP(A612,[2]ws2204!$A:$I,7,FALSE),0)</f>
        <v>0</v>
      </c>
      <c r="L612" s="18">
        <f>IFERROR(VLOOKUP(A612,[2]ws2204!$A:$I,8,FALSE),0)</f>
        <v>0</v>
      </c>
      <c r="M612" s="18">
        <f>IFERROR(VLOOKUP(A612,[2]ws2204!$A:$I,9,FALSE),0)</f>
        <v>0</v>
      </c>
      <c r="N612" s="18">
        <f>IFERROR(VLOOKUP(A612,[3]soaBnafar!$A:$G,4,FALSE),0)</f>
        <v>0</v>
      </c>
      <c r="O612" s="18">
        <f>IFERROR(VLOOKUP(A612,[3]soaBnafar!$A:$G,5,FALSE),0)</f>
        <v>0</v>
      </c>
      <c r="P612" s="18">
        <f>IFERROR(VLOOKUP(A612,[3]soaBnafar!$A:$G,6,FALSE),0)</f>
        <v>0</v>
      </c>
      <c r="Q612" s="18">
        <f>IFERROR(VLOOKUP(A612,[3]soaBnafar!$A:$G,7,FALSE),0)</f>
        <v>0</v>
      </c>
      <c r="R612" s="18">
        <f>IFERROR(VLOOKUP(A612,[3]soaBnafar!$A:$H,8,FALSE),0)</f>
        <v>0</v>
      </c>
      <c r="S612" s="18">
        <f>IFERROR(VLOOKUP(A612,[3]soaBnafar!$A:$I,9,FALSE),0)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864986</v>
      </c>
      <c r="E613" s="18">
        <f>IFERROR(VLOOKUP(A613,[1]Monitoramento_Base_somente_Said!$A:$J,8,FALSE),0)</f>
        <v>139989479</v>
      </c>
      <c r="F613" s="18">
        <f>IFERROR(VLOOKUP(A613,[1]Monitoramento_Base_somente_Said!$A:$J,9,FALSE),0)</f>
        <v>53714</v>
      </c>
      <c r="G613" s="18">
        <f>IFERROR(VLOOKUP(A613,[1]Monitoramento_Base_somente_Said!$A:$J,10,FALSE),0)</f>
        <v>104439713</v>
      </c>
      <c r="H613" s="18">
        <f>IFERROR(VLOOKUP(A613,[2]ws2204!$A:$I,4,FALSE),0)</f>
        <v>0</v>
      </c>
      <c r="I613" s="18">
        <f>IFERROR(VLOOKUP(A613,[2]ws2204!$A:$I,5,FALSE),0)</f>
        <v>0</v>
      </c>
      <c r="J613" s="18">
        <f>IFERROR(VLOOKUP(A613,[2]ws2204!$A:$I,6,FALSE),0)</f>
        <v>0</v>
      </c>
      <c r="K613" s="18">
        <f>IFERROR(VLOOKUP(A613,[2]ws2204!$A:$I,7,FALSE),0)</f>
        <v>0</v>
      </c>
      <c r="L613" s="18">
        <f>IFERROR(VLOOKUP(A613,[2]ws2204!$A:$I,8,FALSE),0)</f>
        <v>0</v>
      </c>
      <c r="M613" s="18">
        <f>IFERROR(VLOOKUP(A613,[2]ws2204!$A:$I,9,FALSE),0)</f>
        <v>0</v>
      </c>
      <c r="N613" s="18">
        <f>IFERROR(VLOOKUP(A613,[3]soaBnafar!$A:$G,4,FALSE),0)</f>
        <v>0</v>
      </c>
      <c r="O613" s="18">
        <f>IFERROR(VLOOKUP(A613,[3]soaBnafar!$A:$G,5,FALSE),0)</f>
        <v>0</v>
      </c>
      <c r="P613" s="18">
        <f>IFERROR(VLOOKUP(A613,[3]soaBnafar!$A:$G,6,FALSE),0)</f>
        <v>0</v>
      </c>
      <c r="Q613" s="18">
        <f>IFERROR(VLOOKUP(A613,[3]soaBnafar!$A:$G,7,FALSE),0)</f>
        <v>0</v>
      </c>
      <c r="R613" s="18">
        <f>IFERROR(VLOOKUP(A613,[3]soaBnafar!$A:$H,8,FALSE),0)</f>
        <v>0</v>
      </c>
      <c r="S613" s="18">
        <f>IFERROR(VLOOKUP(A613,[3]soaBnafar!$A:$I,9,FALSE),0)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1178546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643980</v>
      </c>
      <c r="H614" s="18">
        <f>IFERROR(VLOOKUP(A614,[2]ws2204!$A:$I,4,FALSE),0)</f>
        <v>0</v>
      </c>
      <c r="I614" s="18">
        <f>IFERROR(VLOOKUP(A614,[2]ws2204!$A:$I,5,FALSE),0)</f>
        <v>0</v>
      </c>
      <c r="J614" s="18">
        <f>IFERROR(VLOOKUP(A614,[2]ws2204!$A:$I,6,FALSE),0)</f>
        <v>0</v>
      </c>
      <c r="K614" s="18">
        <f>IFERROR(VLOOKUP(A614,[2]ws2204!$A:$I,7,FALSE),0)</f>
        <v>0</v>
      </c>
      <c r="L614" s="18">
        <f>IFERROR(VLOOKUP(A614,[2]ws2204!$A:$I,8,FALSE),0)</f>
        <v>0</v>
      </c>
      <c r="M614" s="18">
        <f>IFERROR(VLOOKUP(A614,[2]ws2204!$A:$I,9,FALSE),0)</f>
        <v>0</v>
      </c>
      <c r="N614" s="18">
        <f>IFERROR(VLOOKUP(A614,[3]soaBnafar!$A:$G,4,FALSE),0)</f>
        <v>0</v>
      </c>
      <c r="O614" s="18">
        <f>IFERROR(VLOOKUP(A614,[3]soaBnafar!$A:$G,5,FALSE),0)</f>
        <v>0</v>
      </c>
      <c r="P614" s="18">
        <f>IFERROR(VLOOKUP(A614,[3]soaBnafar!$A:$G,6,FALSE),0)</f>
        <v>0</v>
      </c>
      <c r="Q614" s="18">
        <f>IFERROR(VLOOKUP(A614,[3]soaBnafar!$A:$G,7,FALSE),0)</f>
        <v>0</v>
      </c>
      <c r="R614" s="18">
        <f>IFERROR(VLOOKUP(A614,[3]soaBnafar!$A:$H,8,FALSE),0)</f>
        <v>0</v>
      </c>
      <c r="S614" s="18">
        <f>IFERROR(VLOOKUP(A614,[3]soaBnafar!$A:$I,9,FALSE),0)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148505</v>
      </c>
      <c r="E615" s="18">
        <f>IFERROR(VLOOKUP(A615,[1]Monitoramento_Base_somente_Said!$A:$J,8,FALSE),0)</f>
        <v>45778958</v>
      </c>
      <c r="F615" s="18">
        <f>IFERROR(VLOOKUP(A615,[1]Monitoramento_Base_somente_Said!$A:$J,9,FALSE),0)</f>
        <v>112448</v>
      </c>
      <c r="G615" s="18">
        <f>IFERROR(VLOOKUP(A615,[1]Monitoramento_Base_somente_Said!$A:$J,10,FALSE),0)</f>
        <v>32026580</v>
      </c>
      <c r="H615" s="18">
        <f>IFERROR(VLOOKUP(A615,[2]ws2204!$A:$I,4,FALSE),0)</f>
        <v>0</v>
      </c>
      <c r="I615" s="18">
        <f>IFERROR(VLOOKUP(A615,[2]ws2204!$A:$I,5,FALSE),0)</f>
        <v>0</v>
      </c>
      <c r="J615" s="18">
        <f>IFERROR(VLOOKUP(A615,[2]ws2204!$A:$I,6,FALSE),0)</f>
        <v>0</v>
      </c>
      <c r="K615" s="18">
        <f>IFERROR(VLOOKUP(A615,[2]ws2204!$A:$I,7,FALSE),0)</f>
        <v>0</v>
      </c>
      <c r="L615" s="18">
        <f>IFERROR(VLOOKUP(A615,[2]ws2204!$A:$I,8,FALSE),0)</f>
        <v>0</v>
      </c>
      <c r="M615" s="18">
        <f>IFERROR(VLOOKUP(A615,[2]ws2204!$A:$I,9,FALSE),0)</f>
        <v>0</v>
      </c>
      <c r="N615" s="18">
        <f>IFERROR(VLOOKUP(A615,[3]soaBnafar!$A:$G,4,FALSE),0)</f>
        <v>0</v>
      </c>
      <c r="O615" s="18">
        <f>IFERROR(VLOOKUP(A615,[3]soaBnafar!$A:$G,5,FALSE),0)</f>
        <v>0</v>
      </c>
      <c r="P615" s="18">
        <f>IFERROR(VLOOKUP(A615,[3]soaBnafar!$A:$G,6,FALSE),0)</f>
        <v>0</v>
      </c>
      <c r="Q615" s="18">
        <f>IFERROR(VLOOKUP(A615,[3]soaBnafar!$A:$G,7,FALSE),0)</f>
        <v>0</v>
      </c>
      <c r="R615" s="18">
        <f>IFERROR(VLOOKUP(A615,[3]soaBnafar!$A:$H,8,FALSE),0)</f>
        <v>0</v>
      </c>
      <c r="S615" s="18">
        <f>IFERROR(VLOOKUP(A615,[3]soaBnafar!$A:$I,9,FALSE),0)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133416</v>
      </c>
      <c r="E616" s="18">
        <f>IFERROR(VLOOKUP(A616,[1]Monitoramento_Base_somente_Said!$A:$J,8,FALSE),0)</f>
        <v>10171513</v>
      </c>
      <c r="F616" s="18">
        <f>IFERROR(VLOOKUP(A616,[1]Monitoramento_Base_somente_Said!$A:$J,9,FALSE),0)</f>
        <v>135635</v>
      </c>
      <c r="G616" s="18">
        <f>IFERROR(VLOOKUP(A616,[1]Monitoramento_Base_somente_Said!$A:$J,10,FALSE),0)</f>
        <v>6469598</v>
      </c>
      <c r="H616" s="18">
        <f>IFERROR(VLOOKUP(A616,[2]ws2204!$A:$I,4,FALSE),0)</f>
        <v>0</v>
      </c>
      <c r="I616" s="18">
        <f>IFERROR(VLOOKUP(A616,[2]ws2204!$A:$I,5,FALSE),0)</f>
        <v>0</v>
      </c>
      <c r="J616" s="18">
        <f>IFERROR(VLOOKUP(A616,[2]ws2204!$A:$I,6,FALSE),0)</f>
        <v>0</v>
      </c>
      <c r="K616" s="18">
        <f>IFERROR(VLOOKUP(A616,[2]ws2204!$A:$I,7,FALSE),0)</f>
        <v>0</v>
      </c>
      <c r="L616" s="18">
        <f>IFERROR(VLOOKUP(A616,[2]ws2204!$A:$I,8,FALSE),0)</f>
        <v>0</v>
      </c>
      <c r="M616" s="18">
        <f>IFERROR(VLOOKUP(A616,[2]ws2204!$A:$I,9,FALSE),0)</f>
        <v>0</v>
      </c>
      <c r="N616" s="18">
        <f>IFERROR(VLOOKUP(A616,[3]soaBnafar!$A:$G,4,FALSE),0)</f>
        <v>0</v>
      </c>
      <c r="O616" s="18">
        <f>IFERROR(VLOOKUP(A616,[3]soaBnafar!$A:$G,5,FALSE),0)</f>
        <v>0</v>
      </c>
      <c r="P616" s="18">
        <f>IFERROR(VLOOKUP(A616,[3]soaBnafar!$A:$G,6,FALSE),0)</f>
        <v>0</v>
      </c>
      <c r="Q616" s="18">
        <f>IFERROR(VLOOKUP(A616,[3]soaBnafar!$A:$G,7,FALSE),0)</f>
        <v>0</v>
      </c>
      <c r="R616" s="18">
        <f>IFERROR(VLOOKUP(A616,[3]soaBnafar!$A:$H,8,FALSE),0)</f>
        <v>0</v>
      </c>
      <c r="S616" s="18">
        <f>IFERROR(VLOOKUP(A616,[3]soaBnafar!$A:$I,9,FALSE),0)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124394</v>
      </c>
      <c r="E617" s="18">
        <f>IFERROR(VLOOKUP(A617,[1]Monitoramento_Base_somente_Said!$A:$J,8,FALSE),0)</f>
        <v>13160838</v>
      </c>
      <c r="F617" s="18">
        <f>IFERROR(VLOOKUP(A617,[1]Monitoramento_Base_somente_Said!$A:$J,9,FALSE),0)</f>
        <v>59375</v>
      </c>
      <c r="G617" s="18">
        <f>IFERROR(VLOOKUP(A617,[1]Monitoramento_Base_somente_Said!$A:$J,10,FALSE),0)</f>
        <v>8855722</v>
      </c>
      <c r="H617" s="18">
        <f>IFERROR(VLOOKUP(A617,[2]ws2204!$A:$I,4,FALSE),0)</f>
        <v>0</v>
      </c>
      <c r="I617" s="18">
        <f>IFERROR(VLOOKUP(A617,[2]ws2204!$A:$I,5,FALSE),0)</f>
        <v>0</v>
      </c>
      <c r="J617" s="18">
        <f>IFERROR(VLOOKUP(A617,[2]ws2204!$A:$I,6,FALSE),0)</f>
        <v>0</v>
      </c>
      <c r="K617" s="18">
        <f>IFERROR(VLOOKUP(A617,[2]ws2204!$A:$I,7,FALSE),0)</f>
        <v>0</v>
      </c>
      <c r="L617" s="18">
        <f>IFERROR(VLOOKUP(A617,[2]ws2204!$A:$I,8,FALSE),0)</f>
        <v>0</v>
      </c>
      <c r="M617" s="18">
        <f>IFERROR(VLOOKUP(A617,[2]ws2204!$A:$I,9,FALSE),0)</f>
        <v>0</v>
      </c>
      <c r="N617" s="18">
        <f>IFERROR(VLOOKUP(A617,[3]soaBnafar!$A:$G,4,FALSE),0)</f>
        <v>0</v>
      </c>
      <c r="O617" s="18">
        <f>IFERROR(VLOOKUP(A617,[3]soaBnafar!$A:$G,5,FALSE),0)</f>
        <v>0</v>
      </c>
      <c r="P617" s="18">
        <f>IFERROR(VLOOKUP(A617,[3]soaBnafar!$A:$G,6,FALSE),0)</f>
        <v>0</v>
      </c>
      <c r="Q617" s="18">
        <f>IFERROR(VLOOKUP(A617,[3]soaBnafar!$A:$G,7,FALSE),0)</f>
        <v>0</v>
      </c>
      <c r="R617" s="18">
        <f>IFERROR(VLOOKUP(A617,[3]soaBnafar!$A:$H,8,FALSE),0)</f>
        <v>0</v>
      </c>
      <c r="S617" s="18">
        <f>IFERROR(VLOOKUP(A617,[3]soaBnafar!$A:$I,9,FALSE),0)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111511</v>
      </c>
      <c r="E618" s="18">
        <f>IFERROR(VLOOKUP(A618,[1]Monitoramento_Base_somente_Said!$A:$J,8,FALSE),0)</f>
        <v>17411280</v>
      </c>
      <c r="F618" s="18">
        <f>IFERROR(VLOOKUP(A618,[1]Monitoramento_Base_somente_Said!$A:$J,9,FALSE),0)</f>
        <v>38427</v>
      </c>
      <c r="G618" s="18">
        <f>IFERROR(VLOOKUP(A618,[1]Monitoramento_Base_somente_Said!$A:$J,10,FALSE),0)</f>
        <v>11301392</v>
      </c>
      <c r="H618" s="18">
        <f>IFERROR(VLOOKUP(A618,[2]ws2204!$A:$I,4,FALSE),0)</f>
        <v>0</v>
      </c>
      <c r="I618" s="18">
        <f>IFERROR(VLOOKUP(A618,[2]ws2204!$A:$I,5,FALSE),0)</f>
        <v>0</v>
      </c>
      <c r="J618" s="18">
        <f>IFERROR(VLOOKUP(A618,[2]ws2204!$A:$I,6,FALSE),0)</f>
        <v>0</v>
      </c>
      <c r="K618" s="18">
        <f>IFERROR(VLOOKUP(A618,[2]ws2204!$A:$I,7,FALSE),0)</f>
        <v>0</v>
      </c>
      <c r="L618" s="18">
        <f>IFERROR(VLOOKUP(A618,[2]ws2204!$A:$I,8,FALSE),0)</f>
        <v>0</v>
      </c>
      <c r="M618" s="18">
        <f>IFERROR(VLOOKUP(A618,[2]ws2204!$A:$I,9,FALSE),0)</f>
        <v>0</v>
      </c>
      <c r="N618" s="18">
        <f>IFERROR(VLOOKUP(A618,[3]soaBnafar!$A:$G,4,FALSE),0)</f>
        <v>0</v>
      </c>
      <c r="O618" s="18">
        <f>IFERROR(VLOOKUP(A618,[3]soaBnafar!$A:$G,5,FALSE),0)</f>
        <v>0</v>
      </c>
      <c r="P618" s="18">
        <f>IFERROR(VLOOKUP(A618,[3]soaBnafar!$A:$G,6,FALSE),0)</f>
        <v>0</v>
      </c>
      <c r="Q618" s="18">
        <f>IFERROR(VLOOKUP(A618,[3]soaBnafar!$A:$G,7,FALSE),0)</f>
        <v>0</v>
      </c>
      <c r="R618" s="18">
        <f>IFERROR(VLOOKUP(A618,[3]soaBnafar!$A:$H,8,FALSE),0)</f>
        <v>0</v>
      </c>
      <c r="S618" s="18">
        <f>IFERROR(VLOOKUP(A618,[3]soaBnafar!$A:$I,9,FALSE),0)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131873</v>
      </c>
      <c r="E619" s="18">
        <f>IFERROR(VLOOKUP(A619,[1]Monitoramento_Base_somente_Said!$A:$J,8,FALSE),0)</f>
        <v>67963346</v>
      </c>
      <c r="F619" s="18">
        <f>IFERROR(VLOOKUP(A619,[1]Monitoramento_Base_somente_Said!$A:$J,9,FALSE),0)</f>
        <v>14176</v>
      </c>
      <c r="G619" s="18">
        <f>IFERROR(VLOOKUP(A619,[1]Monitoramento_Base_somente_Said!$A:$J,10,FALSE),0)</f>
        <v>47324542</v>
      </c>
      <c r="H619" s="18">
        <f>IFERROR(VLOOKUP(A619,[2]ws2204!$A:$I,4,FALSE),0)</f>
        <v>0</v>
      </c>
      <c r="I619" s="18">
        <f>IFERROR(VLOOKUP(A619,[2]ws2204!$A:$I,5,FALSE),0)</f>
        <v>0</v>
      </c>
      <c r="J619" s="18">
        <f>IFERROR(VLOOKUP(A619,[2]ws2204!$A:$I,6,FALSE),0)</f>
        <v>0</v>
      </c>
      <c r="K619" s="18">
        <f>IFERROR(VLOOKUP(A619,[2]ws2204!$A:$I,7,FALSE),0)</f>
        <v>0</v>
      </c>
      <c r="L619" s="18">
        <f>IFERROR(VLOOKUP(A619,[2]ws2204!$A:$I,8,FALSE),0)</f>
        <v>0</v>
      </c>
      <c r="M619" s="18">
        <f>IFERROR(VLOOKUP(A619,[2]ws2204!$A:$I,9,FALSE),0)</f>
        <v>0</v>
      </c>
      <c r="N619" s="18">
        <f>IFERROR(VLOOKUP(A619,[3]soaBnafar!$A:$G,4,FALSE),0)</f>
        <v>0</v>
      </c>
      <c r="O619" s="18">
        <f>IFERROR(VLOOKUP(A619,[3]soaBnafar!$A:$G,5,FALSE),0)</f>
        <v>0</v>
      </c>
      <c r="P619" s="18">
        <f>IFERROR(VLOOKUP(A619,[3]soaBnafar!$A:$G,6,FALSE),0)</f>
        <v>0</v>
      </c>
      <c r="Q619" s="18">
        <f>IFERROR(VLOOKUP(A619,[3]soaBnafar!$A:$G,7,FALSE),0)</f>
        <v>0</v>
      </c>
      <c r="R619" s="18">
        <f>IFERROR(VLOOKUP(A619,[3]soaBnafar!$A:$H,8,FALSE),0)</f>
        <v>0</v>
      </c>
      <c r="S619" s="18">
        <f>IFERROR(VLOOKUP(A619,[3]soaBnafar!$A:$I,9,FALSE),0)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14466</v>
      </c>
      <c r="E620" s="18">
        <f>IFERROR(VLOOKUP(A620,[1]Monitoramento_Base_somente_Said!$A:$J,8,FALSE),0)</f>
        <v>4390220</v>
      </c>
      <c r="F620" s="18">
        <f>IFERROR(VLOOKUP(A620,[1]Monitoramento_Base_somente_Said!$A:$J,9,FALSE),0)</f>
        <v>55087</v>
      </c>
      <c r="G620" s="18">
        <f>IFERROR(VLOOKUP(A620,[1]Monitoramento_Base_somente_Said!$A:$J,10,FALSE),0)</f>
        <v>3564045</v>
      </c>
      <c r="H620" s="18">
        <f>IFERROR(VLOOKUP(A620,[2]ws2204!$A:$I,4,FALSE),0)</f>
        <v>0</v>
      </c>
      <c r="I620" s="18">
        <f>IFERROR(VLOOKUP(A620,[2]ws2204!$A:$I,5,FALSE),0)</f>
        <v>0</v>
      </c>
      <c r="J620" s="18">
        <f>IFERROR(VLOOKUP(A620,[2]ws2204!$A:$I,6,FALSE),0)</f>
        <v>0</v>
      </c>
      <c r="K620" s="18">
        <f>IFERROR(VLOOKUP(A620,[2]ws2204!$A:$I,7,FALSE),0)</f>
        <v>0</v>
      </c>
      <c r="L620" s="18">
        <f>IFERROR(VLOOKUP(A620,[2]ws2204!$A:$I,8,FALSE),0)</f>
        <v>0</v>
      </c>
      <c r="M620" s="18">
        <f>IFERROR(VLOOKUP(A620,[2]ws2204!$A:$I,9,FALSE),0)</f>
        <v>0</v>
      </c>
      <c r="N620" s="18">
        <f>IFERROR(VLOOKUP(A620,[3]soaBnafar!$A:$G,4,FALSE),0)</f>
        <v>0</v>
      </c>
      <c r="O620" s="18">
        <f>IFERROR(VLOOKUP(A620,[3]soaBnafar!$A:$G,5,FALSE),0)</f>
        <v>0</v>
      </c>
      <c r="P620" s="18">
        <f>IFERROR(VLOOKUP(A620,[3]soaBnafar!$A:$G,6,FALSE),0)</f>
        <v>0</v>
      </c>
      <c r="Q620" s="18">
        <f>IFERROR(VLOOKUP(A620,[3]soaBnafar!$A:$G,7,FALSE),0)</f>
        <v>0</v>
      </c>
      <c r="R620" s="18">
        <f>IFERROR(VLOOKUP(A620,[3]soaBnafar!$A:$H,8,FALSE),0)</f>
        <v>0</v>
      </c>
      <c r="S620" s="18">
        <f>IFERROR(VLOOKUP(A620,[3]soaBnafar!$A:$I,9,FALSE),0)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281260</v>
      </c>
      <c r="E621" s="18">
        <f>IFERROR(VLOOKUP(A621,[1]Monitoramento_Base_somente_Said!$A:$J,8,FALSE),0)</f>
        <v>19271033</v>
      </c>
      <c r="F621" s="18">
        <f>IFERROR(VLOOKUP(A621,[1]Monitoramento_Base_somente_Said!$A:$J,9,FALSE),0)</f>
        <v>59039</v>
      </c>
      <c r="G621" s="18">
        <f>IFERROR(VLOOKUP(A621,[1]Monitoramento_Base_somente_Said!$A:$J,10,FALSE),0)</f>
        <v>13001225</v>
      </c>
      <c r="H621" s="18">
        <f>IFERROR(VLOOKUP(A621,[2]ws2204!$A:$I,4,FALSE),0)</f>
        <v>0</v>
      </c>
      <c r="I621" s="18">
        <f>IFERROR(VLOOKUP(A621,[2]ws2204!$A:$I,5,FALSE),0)</f>
        <v>0</v>
      </c>
      <c r="J621" s="18">
        <f>IFERROR(VLOOKUP(A621,[2]ws2204!$A:$I,6,FALSE),0)</f>
        <v>0</v>
      </c>
      <c r="K621" s="18">
        <f>IFERROR(VLOOKUP(A621,[2]ws2204!$A:$I,7,FALSE),0)</f>
        <v>0</v>
      </c>
      <c r="L621" s="18">
        <f>IFERROR(VLOOKUP(A621,[2]ws2204!$A:$I,8,FALSE),0)</f>
        <v>0</v>
      </c>
      <c r="M621" s="18">
        <f>IFERROR(VLOOKUP(A621,[2]ws2204!$A:$I,9,FALSE),0)</f>
        <v>0</v>
      </c>
      <c r="N621" s="18">
        <f>IFERROR(VLOOKUP(A621,[3]soaBnafar!$A:$G,4,FALSE),0)</f>
        <v>0</v>
      </c>
      <c r="O621" s="18">
        <f>IFERROR(VLOOKUP(A621,[3]soaBnafar!$A:$G,5,FALSE),0)</f>
        <v>0</v>
      </c>
      <c r="P621" s="18">
        <f>IFERROR(VLOOKUP(A621,[3]soaBnafar!$A:$G,6,FALSE),0)</f>
        <v>0</v>
      </c>
      <c r="Q621" s="18">
        <f>IFERROR(VLOOKUP(A621,[3]soaBnafar!$A:$G,7,FALSE),0)</f>
        <v>0</v>
      </c>
      <c r="R621" s="18">
        <f>IFERROR(VLOOKUP(A621,[3]soaBnafar!$A:$H,8,FALSE),0)</f>
        <v>0</v>
      </c>
      <c r="S621" s="18">
        <f>IFERROR(VLOOKUP(A621,[3]soaBnafar!$A:$I,9,FALSE),0)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701436</v>
      </c>
      <c r="E622" s="18">
        <f>IFERROR(VLOOKUP(A622,[1]Monitoramento_Base_somente_Said!$A:$J,8,FALSE),0)</f>
        <v>101343484</v>
      </c>
      <c r="F622" s="18">
        <f>IFERROR(VLOOKUP(A622,[1]Monitoramento_Base_somente_Said!$A:$J,9,FALSE),0)</f>
        <v>964848</v>
      </c>
      <c r="G622" s="18">
        <f>IFERROR(VLOOKUP(A622,[1]Monitoramento_Base_somente_Said!$A:$J,10,FALSE),0)</f>
        <v>97042719</v>
      </c>
      <c r="H622" s="18">
        <f>IFERROR(VLOOKUP(A622,[2]ws2204!$A:$I,4,FALSE),0)</f>
        <v>0</v>
      </c>
      <c r="I622" s="18">
        <f>IFERROR(VLOOKUP(A622,[2]ws2204!$A:$I,5,FALSE),0)</f>
        <v>0</v>
      </c>
      <c r="J622" s="18">
        <f>IFERROR(VLOOKUP(A622,[2]ws2204!$A:$I,6,FALSE),0)</f>
        <v>0</v>
      </c>
      <c r="K622" s="18">
        <f>IFERROR(VLOOKUP(A622,[2]ws2204!$A:$I,7,FALSE),0)</f>
        <v>0</v>
      </c>
      <c r="L622" s="18">
        <f>IFERROR(VLOOKUP(A622,[2]ws2204!$A:$I,8,FALSE),0)</f>
        <v>0</v>
      </c>
      <c r="M622" s="18">
        <f>IFERROR(VLOOKUP(A622,[2]ws2204!$A:$I,9,FALSE),0)</f>
        <v>0</v>
      </c>
      <c r="N622" s="18">
        <f>IFERROR(VLOOKUP(A622,[3]soaBnafar!$A:$G,4,FALSE),0)</f>
        <v>0</v>
      </c>
      <c r="O622" s="18">
        <f>IFERROR(VLOOKUP(A622,[3]soaBnafar!$A:$G,5,FALSE),0)</f>
        <v>0</v>
      </c>
      <c r="P622" s="18">
        <f>IFERROR(VLOOKUP(A622,[3]soaBnafar!$A:$G,6,FALSE),0)</f>
        <v>0</v>
      </c>
      <c r="Q622" s="18">
        <f>IFERROR(VLOOKUP(A622,[3]soaBnafar!$A:$G,7,FALSE),0)</f>
        <v>0</v>
      </c>
      <c r="R622" s="18">
        <f>IFERROR(VLOOKUP(A622,[3]soaBnafar!$A:$H,8,FALSE),0)</f>
        <v>0</v>
      </c>
      <c r="S622" s="18">
        <f>IFERROR(VLOOKUP(A622,[3]soaBnafar!$A:$I,9,FALSE),0)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1027193</v>
      </c>
      <c r="E623" s="18">
        <f>IFERROR(VLOOKUP(A623,[1]Monitoramento_Base_somente_Said!$A:$J,8,FALSE),0)</f>
        <v>46501678</v>
      </c>
      <c r="F623" s="18">
        <f>IFERROR(VLOOKUP(A623,[1]Monitoramento_Base_somente_Said!$A:$J,9,FALSE),0)</f>
        <v>214234</v>
      </c>
      <c r="G623" s="18">
        <f>IFERROR(VLOOKUP(A623,[1]Monitoramento_Base_somente_Said!$A:$J,10,FALSE),0)</f>
        <v>32315036</v>
      </c>
      <c r="H623" s="18">
        <f>IFERROR(VLOOKUP(A623,[2]ws2204!$A:$I,4,FALSE),0)</f>
        <v>0</v>
      </c>
      <c r="I623" s="18">
        <f>IFERROR(VLOOKUP(A623,[2]ws2204!$A:$I,5,FALSE),0)</f>
        <v>0</v>
      </c>
      <c r="J623" s="18">
        <f>IFERROR(VLOOKUP(A623,[2]ws2204!$A:$I,6,FALSE),0)</f>
        <v>0</v>
      </c>
      <c r="K623" s="18">
        <f>IFERROR(VLOOKUP(A623,[2]ws2204!$A:$I,7,FALSE),0)</f>
        <v>0</v>
      </c>
      <c r="L623" s="18">
        <f>IFERROR(VLOOKUP(A623,[2]ws2204!$A:$I,8,FALSE),0)</f>
        <v>0</v>
      </c>
      <c r="M623" s="18">
        <f>IFERROR(VLOOKUP(A623,[2]ws2204!$A:$I,9,FALSE),0)</f>
        <v>0</v>
      </c>
      <c r="N623" s="18">
        <f>IFERROR(VLOOKUP(A623,[3]soaBnafar!$A:$G,4,FALSE),0)</f>
        <v>0</v>
      </c>
      <c r="O623" s="18">
        <f>IFERROR(VLOOKUP(A623,[3]soaBnafar!$A:$G,5,FALSE),0)</f>
        <v>0</v>
      </c>
      <c r="P623" s="18">
        <f>IFERROR(VLOOKUP(A623,[3]soaBnafar!$A:$G,6,FALSE),0)</f>
        <v>0</v>
      </c>
      <c r="Q623" s="18">
        <f>IFERROR(VLOOKUP(A623,[3]soaBnafar!$A:$G,7,FALSE),0)</f>
        <v>0</v>
      </c>
      <c r="R623" s="18">
        <f>IFERROR(VLOOKUP(A623,[3]soaBnafar!$A:$H,8,FALSE),0)</f>
        <v>0</v>
      </c>
      <c r="S623" s="18">
        <f>IFERROR(VLOOKUP(A623,[3]soaBnafar!$A:$I,9,FALSE),0)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316661</v>
      </c>
      <c r="E624" s="18">
        <f>IFERROR(VLOOKUP(A624,[1]Monitoramento_Base_somente_Said!$A:$J,8,FALSE),0)</f>
        <v>41217590</v>
      </c>
      <c r="F624" s="18">
        <f>IFERROR(VLOOKUP(A624,[1]Monitoramento_Base_somente_Said!$A:$J,9,FALSE),0)</f>
        <v>92669</v>
      </c>
      <c r="G624" s="18">
        <f>IFERROR(VLOOKUP(A624,[1]Monitoramento_Base_somente_Said!$A:$J,10,FALSE),0)</f>
        <v>29978370</v>
      </c>
      <c r="H624" s="18">
        <f>IFERROR(VLOOKUP(A624,[2]ws2204!$A:$I,4,FALSE),0)</f>
        <v>0</v>
      </c>
      <c r="I624" s="18">
        <f>IFERROR(VLOOKUP(A624,[2]ws2204!$A:$I,5,FALSE),0)</f>
        <v>0</v>
      </c>
      <c r="J624" s="18">
        <f>IFERROR(VLOOKUP(A624,[2]ws2204!$A:$I,6,FALSE),0)</f>
        <v>0</v>
      </c>
      <c r="K624" s="18">
        <f>IFERROR(VLOOKUP(A624,[2]ws2204!$A:$I,7,FALSE),0)</f>
        <v>0</v>
      </c>
      <c r="L624" s="18">
        <f>IFERROR(VLOOKUP(A624,[2]ws2204!$A:$I,8,FALSE),0)</f>
        <v>0</v>
      </c>
      <c r="M624" s="18">
        <f>IFERROR(VLOOKUP(A624,[2]ws2204!$A:$I,9,FALSE),0)</f>
        <v>0</v>
      </c>
      <c r="N624" s="18">
        <f>IFERROR(VLOOKUP(A624,[3]soaBnafar!$A:$G,4,FALSE),0)</f>
        <v>0</v>
      </c>
      <c r="O624" s="18">
        <f>IFERROR(VLOOKUP(A624,[3]soaBnafar!$A:$G,5,FALSE),0)</f>
        <v>0</v>
      </c>
      <c r="P624" s="18">
        <f>IFERROR(VLOOKUP(A624,[3]soaBnafar!$A:$G,6,FALSE),0)</f>
        <v>0</v>
      </c>
      <c r="Q624" s="18">
        <f>IFERROR(VLOOKUP(A624,[3]soaBnafar!$A:$G,7,FALSE),0)</f>
        <v>0</v>
      </c>
      <c r="R624" s="18">
        <f>IFERROR(VLOOKUP(A624,[3]soaBnafar!$A:$H,8,FALSE),0)</f>
        <v>0</v>
      </c>
      <c r="S624" s="18">
        <f>IFERROR(VLOOKUP(A624,[3]soaBnafar!$A:$I,9,FALSE),0)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637</v>
      </c>
      <c r="E625" s="18">
        <f>IFERROR(VLOOKUP(A625,[1]Monitoramento_Base_somente_Said!$A:$J,8,FALSE),0)</f>
        <v>63968805</v>
      </c>
      <c r="F625" s="18">
        <f>IFERROR(VLOOKUP(A625,[1]Monitoramento_Base_somente_Said!$A:$J,9,FALSE),0)</f>
        <v>164246</v>
      </c>
      <c r="G625" s="18">
        <f>IFERROR(VLOOKUP(A625,[1]Monitoramento_Base_somente_Said!$A:$J,10,FALSE),0)</f>
        <v>45581330</v>
      </c>
      <c r="H625" s="18">
        <f>IFERROR(VLOOKUP(A625,[2]ws2204!$A:$I,4,FALSE),0)</f>
        <v>0</v>
      </c>
      <c r="I625" s="18">
        <f>IFERROR(VLOOKUP(A625,[2]ws2204!$A:$I,5,FALSE),0)</f>
        <v>0</v>
      </c>
      <c r="J625" s="18">
        <f>IFERROR(VLOOKUP(A625,[2]ws2204!$A:$I,6,FALSE),0)</f>
        <v>0</v>
      </c>
      <c r="K625" s="18">
        <f>IFERROR(VLOOKUP(A625,[2]ws2204!$A:$I,7,FALSE),0)</f>
        <v>0</v>
      </c>
      <c r="L625" s="18">
        <f>IFERROR(VLOOKUP(A625,[2]ws2204!$A:$I,8,FALSE),0)</f>
        <v>0</v>
      </c>
      <c r="M625" s="18">
        <f>IFERROR(VLOOKUP(A625,[2]ws2204!$A:$I,9,FALSE),0)</f>
        <v>0</v>
      </c>
      <c r="N625" s="18">
        <f>IFERROR(VLOOKUP(A625,[3]soaBnafar!$A:$G,4,FALSE),0)</f>
        <v>0</v>
      </c>
      <c r="O625" s="18">
        <f>IFERROR(VLOOKUP(A625,[3]soaBnafar!$A:$G,5,FALSE),0)</f>
        <v>0</v>
      </c>
      <c r="P625" s="18">
        <f>IFERROR(VLOOKUP(A625,[3]soaBnafar!$A:$G,6,FALSE),0)</f>
        <v>0</v>
      </c>
      <c r="Q625" s="18">
        <f>IFERROR(VLOOKUP(A625,[3]soaBnafar!$A:$G,7,FALSE),0)</f>
        <v>0</v>
      </c>
      <c r="R625" s="18">
        <f>IFERROR(VLOOKUP(A625,[3]soaBnafar!$A:$H,8,FALSE),0)</f>
        <v>0</v>
      </c>
      <c r="S625" s="18">
        <f>IFERROR(VLOOKUP(A625,[3]soaBnafar!$A:$I,9,FALSE),0)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368181</v>
      </c>
      <c r="E626" s="18">
        <f>IFERROR(VLOOKUP(A626,[1]Monitoramento_Base_somente_Said!$A:$J,8,FALSE),0)</f>
        <v>19389768</v>
      </c>
      <c r="F626" s="18">
        <f>IFERROR(VLOOKUP(A626,[1]Monitoramento_Base_somente_Said!$A:$J,9,FALSE),0)</f>
        <v>140332</v>
      </c>
      <c r="G626" s="18">
        <f>IFERROR(VLOOKUP(A626,[1]Monitoramento_Base_somente_Said!$A:$J,10,FALSE),0)</f>
        <v>10540896</v>
      </c>
      <c r="H626" s="18">
        <f>IFERROR(VLOOKUP(A626,[2]ws2204!$A:$I,4,FALSE),0)</f>
        <v>0</v>
      </c>
      <c r="I626" s="18">
        <f>IFERROR(VLOOKUP(A626,[2]ws2204!$A:$I,5,FALSE),0)</f>
        <v>0</v>
      </c>
      <c r="J626" s="18">
        <f>IFERROR(VLOOKUP(A626,[2]ws2204!$A:$I,6,FALSE),0)</f>
        <v>0</v>
      </c>
      <c r="K626" s="18">
        <f>IFERROR(VLOOKUP(A626,[2]ws2204!$A:$I,7,FALSE),0)</f>
        <v>0</v>
      </c>
      <c r="L626" s="18">
        <f>IFERROR(VLOOKUP(A626,[2]ws2204!$A:$I,8,FALSE),0)</f>
        <v>0</v>
      </c>
      <c r="M626" s="18">
        <f>IFERROR(VLOOKUP(A626,[2]ws2204!$A:$I,9,FALSE),0)</f>
        <v>0</v>
      </c>
      <c r="N626" s="18">
        <f>IFERROR(VLOOKUP(A626,[3]soaBnafar!$A:$G,4,FALSE),0)</f>
        <v>0</v>
      </c>
      <c r="O626" s="18">
        <f>IFERROR(VLOOKUP(A626,[3]soaBnafar!$A:$G,5,FALSE),0)</f>
        <v>0</v>
      </c>
      <c r="P626" s="18">
        <f>IFERROR(VLOOKUP(A626,[3]soaBnafar!$A:$G,6,FALSE),0)</f>
        <v>0</v>
      </c>
      <c r="Q626" s="18">
        <f>IFERROR(VLOOKUP(A626,[3]soaBnafar!$A:$G,7,FALSE),0)</f>
        <v>0</v>
      </c>
      <c r="R626" s="18">
        <f>IFERROR(VLOOKUP(A626,[3]soaBnafar!$A:$H,8,FALSE),0)</f>
        <v>0</v>
      </c>
      <c r="S626" s="18">
        <f>IFERROR(VLOOKUP(A626,[3]soaBnafar!$A:$I,9,FALSE),0)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157798</v>
      </c>
      <c r="E627" s="18">
        <f>IFERROR(VLOOKUP(A627,[1]Monitoramento_Base_somente_Said!$A:$J,8,FALSE),0)</f>
        <v>17170322</v>
      </c>
      <c r="F627" s="18">
        <f>IFERROR(VLOOKUP(A627,[1]Monitoramento_Base_somente_Said!$A:$J,9,FALSE),0)</f>
        <v>62623</v>
      </c>
      <c r="G627" s="18">
        <f>IFERROR(VLOOKUP(A627,[1]Monitoramento_Base_somente_Said!$A:$J,10,FALSE),0)</f>
        <v>11070072</v>
      </c>
      <c r="H627" s="18">
        <f>IFERROR(VLOOKUP(A627,[2]ws2204!$A:$I,4,FALSE),0)</f>
        <v>0</v>
      </c>
      <c r="I627" s="18">
        <f>IFERROR(VLOOKUP(A627,[2]ws2204!$A:$I,5,FALSE),0)</f>
        <v>0</v>
      </c>
      <c r="J627" s="18">
        <f>IFERROR(VLOOKUP(A627,[2]ws2204!$A:$I,6,FALSE),0)</f>
        <v>0</v>
      </c>
      <c r="K627" s="18">
        <f>IFERROR(VLOOKUP(A627,[2]ws2204!$A:$I,7,FALSE),0)</f>
        <v>0</v>
      </c>
      <c r="L627" s="18">
        <f>IFERROR(VLOOKUP(A627,[2]ws2204!$A:$I,8,FALSE),0)</f>
        <v>0</v>
      </c>
      <c r="M627" s="18">
        <f>IFERROR(VLOOKUP(A627,[2]ws2204!$A:$I,9,FALSE),0)</f>
        <v>0</v>
      </c>
      <c r="N627" s="18">
        <f>IFERROR(VLOOKUP(A627,[3]soaBnafar!$A:$G,4,FALSE),0)</f>
        <v>0</v>
      </c>
      <c r="O627" s="18">
        <f>IFERROR(VLOOKUP(A627,[3]soaBnafar!$A:$G,5,FALSE),0)</f>
        <v>0</v>
      </c>
      <c r="P627" s="18">
        <f>IFERROR(VLOOKUP(A627,[3]soaBnafar!$A:$G,6,FALSE),0)</f>
        <v>0</v>
      </c>
      <c r="Q627" s="18">
        <f>IFERROR(VLOOKUP(A627,[3]soaBnafar!$A:$G,7,FALSE),0)</f>
        <v>0</v>
      </c>
      <c r="R627" s="18">
        <f>IFERROR(VLOOKUP(A627,[3]soaBnafar!$A:$H,8,FALSE),0)</f>
        <v>0</v>
      </c>
      <c r="S627" s="18">
        <f>IFERROR(VLOOKUP(A627,[3]soaBnafar!$A:$I,9,FALSE),0)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85881</v>
      </c>
      <c r="E628" s="18">
        <f>IFERROR(VLOOKUP(A628,[1]Monitoramento_Base_somente_Said!$A:$J,8,FALSE),0)</f>
        <v>7499884</v>
      </c>
      <c r="F628" s="18">
        <f>IFERROR(VLOOKUP(A628,[1]Monitoramento_Base_somente_Said!$A:$J,9,FALSE),0)</f>
        <v>28154</v>
      </c>
      <c r="G628" s="18">
        <f>IFERROR(VLOOKUP(A628,[1]Monitoramento_Base_somente_Said!$A:$J,10,FALSE),0)</f>
        <v>5168597</v>
      </c>
      <c r="H628" s="18">
        <f>IFERROR(VLOOKUP(A628,[2]ws2204!$A:$I,4,FALSE),0)</f>
        <v>0</v>
      </c>
      <c r="I628" s="18">
        <f>IFERROR(VLOOKUP(A628,[2]ws2204!$A:$I,5,FALSE),0)</f>
        <v>0</v>
      </c>
      <c r="J628" s="18">
        <f>IFERROR(VLOOKUP(A628,[2]ws2204!$A:$I,6,FALSE),0)</f>
        <v>0</v>
      </c>
      <c r="K628" s="18">
        <f>IFERROR(VLOOKUP(A628,[2]ws2204!$A:$I,7,FALSE),0)</f>
        <v>0</v>
      </c>
      <c r="L628" s="18">
        <f>IFERROR(VLOOKUP(A628,[2]ws2204!$A:$I,8,FALSE),0)</f>
        <v>0</v>
      </c>
      <c r="M628" s="18">
        <f>IFERROR(VLOOKUP(A628,[2]ws2204!$A:$I,9,FALSE),0)</f>
        <v>0</v>
      </c>
      <c r="N628" s="18">
        <f>IFERROR(VLOOKUP(A628,[3]soaBnafar!$A:$G,4,FALSE),0)</f>
        <v>0</v>
      </c>
      <c r="O628" s="18">
        <f>IFERROR(VLOOKUP(A628,[3]soaBnafar!$A:$G,5,FALSE),0)</f>
        <v>0</v>
      </c>
      <c r="P628" s="18">
        <f>IFERROR(VLOOKUP(A628,[3]soaBnafar!$A:$G,6,FALSE),0)</f>
        <v>0</v>
      </c>
      <c r="Q628" s="18">
        <f>IFERROR(VLOOKUP(A628,[3]soaBnafar!$A:$G,7,FALSE),0)</f>
        <v>0</v>
      </c>
      <c r="R628" s="18">
        <f>IFERROR(VLOOKUP(A628,[3]soaBnafar!$A:$H,8,FALSE),0)</f>
        <v>0</v>
      </c>
      <c r="S628" s="18">
        <f>IFERROR(VLOOKUP(A628,[3]soaBnafar!$A:$I,9,FALSE),0)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205335</v>
      </c>
      <c r="E629" s="18">
        <f>IFERROR(VLOOKUP(A629,[1]Monitoramento_Base_somente_Said!$A:$J,8,FALSE),0)</f>
        <v>31102044</v>
      </c>
      <c r="F629" s="18">
        <f>IFERROR(VLOOKUP(A629,[1]Monitoramento_Base_somente_Said!$A:$J,9,FALSE),0)</f>
        <v>106885</v>
      </c>
      <c r="G629" s="18">
        <f>IFERROR(VLOOKUP(A629,[1]Monitoramento_Base_somente_Said!$A:$J,10,FALSE),0)</f>
        <v>21074375</v>
      </c>
      <c r="H629" s="18">
        <f>IFERROR(VLOOKUP(A629,[2]ws2204!$A:$I,4,FALSE),0)</f>
        <v>0</v>
      </c>
      <c r="I629" s="18">
        <f>IFERROR(VLOOKUP(A629,[2]ws2204!$A:$I,5,FALSE),0)</f>
        <v>0</v>
      </c>
      <c r="J629" s="18">
        <f>IFERROR(VLOOKUP(A629,[2]ws2204!$A:$I,6,FALSE),0)</f>
        <v>0</v>
      </c>
      <c r="K629" s="18">
        <f>IFERROR(VLOOKUP(A629,[2]ws2204!$A:$I,7,FALSE),0)</f>
        <v>0</v>
      </c>
      <c r="L629" s="18">
        <f>IFERROR(VLOOKUP(A629,[2]ws2204!$A:$I,8,FALSE),0)</f>
        <v>0</v>
      </c>
      <c r="M629" s="18">
        <f>IFERROR(VLOOKUP(A629,[2]ws2204!$A:$I,9,FALSE),0)</f>
        <v>0</v>
      </c>
      <c r="N629" s="18">
        <f>IFERROR(VLOOKUP(A629,[3]soaBnafar!$A:$G,4,FALSE),0)</f>
        <v>0</v>
      </c>
      <c r="O629" s="18">
        <f>IFERROR(VLOOKUP(A629,[3]soaBnafar!$A:$G,5,FALSE),0)</f>
        <v>0</v>
      </c>
      <c r="P629" s="18">
        <f>IFERROR(VLOOKUP(A629,[3]soaBnafar!$A:$G,6,FALSE),0)</f>
        <v>0</v>
      </c>
      <c r="Q629" s="18">
        <f>IFERROR(VLOOKUP(A629,[3]soaBnafar!$A:$G,7,FALSE),0)</f>
        <v>0</v>
      </c>
      <c r="R629" s="18">
        <f>IFERROR(VLOOKUP(A629,[3]soaBnafar!$A:$H,8,FALSE),0)</f>
        <v>0</v>
      </c>
      <c r="S629" s="18">
        <f>IFERROR(VLOOKUP(A629,[3]soaBnafar!$A:$I,9,FALSE),0)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66723077</v>
      </c>
      <c r="F630" s="18">
        <f>IFERROR(VLOOKUP(A630,[1]Monitoramento_Base_somente_Said!$A:$J,9,FALSE),0)</f>
        <v>647102</v>
      </c>
      <c r="G630" s="18">
        <f>IFERROR(VLOOKUP(A630,[1]Monitoramento_Base_somente_Said!$A:$J,10,FALSE),0)</f>
        <v>41670640</v>
      </c>
      <c r="H630" s="18">
        <f>IFERROR(VLOOKUP(A630,[2]ws2204!$A:$I,4,FALSE),0)</f>
        <v>0</v>
      </c>
      <c r="I630" s="18">
        <f>IFERROR(VLOOKUP(A630,[2]ws2204!$A:$I,5,FALSE),0)</f>
        <v>0</v>
      </c>
      <c r="J630" s="18">
        <f>IFERROR(VLOOKUP(A630,[2]ws2204!$A:$I,6,FALSE),0)</f>
        <v>0</v>
      </c>
      <c r="K630" s="18">
        <f>IFERROR(VLOOKUP(A630,[2]ws2204!$A:$I,7,FALSE),0)</f>
        <v>0</v>
      </c>
      <c r="L630" s="18">
        <f>IFERROR(VLOOKUP(A630,[2]ws2204!$A:$I,8,FALSE),0)</f>
        <v>0</v>
      </c>
      <c r="M630" s="18">
        <f>IFERROR(VLOOKUP(A630,[2]ws2204!$A:$I,9,FALSE),0)</f>
        <v>0</v>
      </c>
      <c r="N630" s="18">
        <f>IFERROR(VLOOKUP(A630,[3]soaBnafar!$A:$G,4,FALSE),0)</f>
        <v>0</v>
      </c>
      <c r="O630" s="18">
        <f>IFERROR(VLOOKUP(A630,[3]soaBnafar!$A:$G,5,FALSE),0)</f>
        <v>0</v>
      </c>
      <c r="P630" s="18">
        <f>IFERROR(VLOOKUP(A630,[3]soaBnafar!$A:$G,6,FALSE),0)</f>
        <v>0</v>
      </c>
      <c r="Q630" s="18">
        <f>IFERROR(VLOOKUP(A630,[3]soaBnafar!$A:$G,7,FALSE),0)</f>
        <v>0</v>
      </c>
      <c r="R630" s="18">
        <f>IFERROR(VLOOKUP(A630,[3]soaBnafar!$A:$H,8,FALSE),0)</f>
        <v>0</v>
      </c>
      <c r="S630" s="18">
        <f>IFERROR(VLOOKUP(A630,[3]soaBnafar!$A:$I,9,FALSE),0)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Sim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91546</v>
      </c>
      <c r="E631" s="18">
        <f>IFERROR(VLOOKUP(A631,[1]Monitoramento_Base_somente_Said!$A:$J,8,FALSE),0)</f>
        <v>9826341</v>
      </c>
      <c r="F631" s="18">
        <f>IFERROR(VLOOKUP(A631,[1]Monitoramento_Base_somente_Said!$A:$J,9,FALSE),0)</f>
        <v>20223</v>
      </c>
      <c r="G631" s="18">
        <f>IFERROR(VLOOKUP(A631,[1]Monitoramento_Base_somente_Said!$A:$J,10,FALSE),0)</f>
        <v>7295432</v>
      </c>
      <c r="H631" s="18">
        <f>IFERROR(VLOOKUP(A631,[2]ws2204!$A:$I,4,FALSE),0)</f>
        <v>0</v>
      </c>
      <c r="I631" s="18">
        <f>IFERROR(VLOOKUP(A631,[2]ws2204!$A:$I,5,FALSE),0)</f>
        <v>0</v>
      </c>
      <c r="J631" s="18">
        <f>IFERROR(VLOOKUP(A631,[2]ws2204!$A:$I,6,FALSE),0)</f>
        <v>0</v>
      </c>
      <c r="K631" s="18">
        <f>IFERROR(VLOOKUP(A631,[2]ws2204!$A:$I,7,FALSE),0)</f>
        <v>0</v>
      </c>
      <c r="L631" s="18">
        <f>IFERROR(VLOOKUP(A631,[2]ws2204!$A:$I,8,FALSE),0)</f>
        <v>0</v>
      </c>
      <c r="M631" s="18">
        <f>IFERROR(VLOOKUP(A631,[2]ws2204!$A:$I,9,FALSE),0)</f>
        <v>0</v>
      </c>
      <c r="N631" s="18">
        <f>IFERROR(VLOOKUP(A631,[3]soaBnafar!$A:$G,4,FALSE),0)</f>
        <v>0</v>
      </c>
      <c r="O631" s="18">
        <f>IFERROR(VLOOKUP(A631,[3]soaBnafar!$A:$G,5,FALSE),0)</f>
        <v>0</v>
      </c>
      <c r="P631" s="18">
        <f>IFERROR(VLOOKUP(A631,[3]soaBnafar!$A:$G,6,FALSE),0)</f>
        <v>0</v>
      </c>
      <c r="Q631" s="18">
        <f>IFERROR(VLOOKUP(A631,[3]soaBnafar!$A:$G,7,FALSE),0)</f>
        <v>0</v>
      </c>
      <c r="R631" s="18">
        <f>IFERROR(VLOOKUP(A631,[3]soaBnafar!$A:$H,8,FALSE),0)</f>
        <v>0</v>
      </c>
      <c r="S631" s="18">
        <f>IFERROR(VLOOKUP(A631,[3]soaBnafar!$A:$I,9,FALSE),0)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251331</v>
      </c>
      <c r="E632" s="18">
        <f>IFERROR(VLOOKUP(A632,[1]Monitoramento_Base_somente_Said!$A:$J,8,FALSE),0)</f>
        <v>32338128</v>
      </c>
      <c r="F632" s="18">
        <f>IFERROR(VLOOKUP(A632,[1]Monitoramento_Base_somente_Said!$A:$J,9,FALSE),0)</f>
        <v>87977</v>
      </c>
      <c r="G632" s="18">
        <f>IFERROR(VLOOKUP(A632,[1]Monitoramento_Base_somente_Said!$A:$J,10,FALSE),0)</f>
        <v>18162438</v>
      </c>
      <c r="H632" s="18">
        <f>IFERROR(VLOOKUP(A632,[2]ws2204!$A:$I,4,FALSE),0)</f>
        <v>0</v>
      </c>
      <c r="I632" s="18">
        <f>IFERROR(VLOOKUP(A632,[2]ws2204!$A:$I,5,FALSE),0)</f>
        <v>0</v>
      </c>
      <c r="J632" s="18">
        <f>IFERROR(VLOOKUP(A632,[2]ws2204!$A:$I,6,FALSE),0)</f>
        <v>0</v>
      </c>
      <c r="K632" s="18">
        <f>IFERROR(VLOOKUP(A632,[2]ws2204!$A:$I,7,FALSE),0)</f>
        <v>0</v>
      </c>
      <c r="L632" s="18">
        <f>IFERROR(VLOOKUP(A632,[2]ws2204!$A:$I,8,FALSE),0)</f>
        <v>0</v>
      </c>
      <c r="M632" s="18">
        <f>IFERROR(VLOOKUP(A632,[2]ws2204!$A:$I,9,FALSE),0)</f>
        <v>0</v>
      </c>
      <c r="N632" s="18">
        <f>IFERROR(VLOOKUP(A632,[3]soaBnafar!$A:$G,4,FALSE),0)</f>
        <v>0</v>
      </c>
      <c r="O632" s="18">
        <f>IFERROR(VLOOKUP(A632,[3]soaBnafar!$A:$G,5,FALSE),0)</f>
        <v>0</v>
      </c>
      <c r="P632" s="18">
        <f>IFERROR(VLOOKUP(A632,[3]soaBnafar!$A:$G,6,FALSE),0)</f>
        <v>0</v>
      </c>
      <c r="Q632" s="18">
        <f>IFERROR(VLOOKUP(A632,[3]soaBnafar!$A:$G,7,FALSE),0)</f>
        <v>0</v>
      </c>
      <c r="R632" s="18">
        <f>IFERROR(VLOOKUP(A632,[3]soaBnafar!$A:$H,8,FALSE),0)</f>
        <v>0</v>
      </c>
      <c r="S632" s="18">
        <f>IFERROR(VLOOKUP(A632,[3]soaBnafar!$A:$I,9,FALSE),0)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891431</v>
      </c>
      <c r="E633" s="18">
        <f>IFERROR(VLOOKUP(A633,[1]Monitoramento_Base_somente_Said!$A:$J,8,FALSE),0)</f>
        <v>121862415</v>
      </c>
      <c r="F633" s="18">
        <f>IFERROR(VLOOKUP(A633,[1]Monitoramento_Base_somente_Said!$A:$J,9,FALSE),0)</f>
        <v>1509963</v>
      </c>
      <c r="G633" s="18">
        <f>IFERROR(VLOOKUP(A633,[1]Monitoramento_Base_somente_Said!$A:$J,10,FALSE),0)</f>
        <v>106321457</v>
      </c>
      <c r="H633" s="18">
        <f>IFERROR(VLOOKUP(A633,[2]ws2204!$A:$I,4,FALSE),0)</f>
        <v>0</v>
      </c>
      <c r="I633" s="18">
        <f>IFERROR(VLOOKUP(A633,[2]ws2204!$A:$I,5,FALSE),0)</f>
        <v>0</v>
      </c>
      <c r="J633" s="18">
        <f>IFERROR(VLOOKUP(A633,[2]ws2204!$A:$I,6,FALSE),0)</f>
        <v>0</v>
      </c>
      <c r="K633" s="18">
        <f>IFERROR(VLOOKUP(A633,[2]ws2204!$A:$I,7,FALSE),0)</f>
        <v>0</v>
      </c>
      <c r="L633" s="18">
        <f>IFERROR(VLOOKUP(A633,[2]ws2204!$A:$I,8,FALSE),0)</f>
        <v>0</v>
      </c>
      <c r="M633" s="18">
        <f>IFERROR(VLOOKUP(A633,[2]ws2204!$A:$I,9,FALSE),0)</f>
        <v>0</v>
      </c>
      <c r="N633" s="18">
        <f>IFERROR(VLOOKUP(A633,[3]soaBnafar!$A:$G,4,FALSE),0)</f>
        <v>0</v>
      </c>
      <c r="O633" s="18">
        <f>IFERROR(VLOOKUP(A633,[3]soaBnafar!$A:$G,5,FALSE),0)</f>
        <v>0</v>
      </c>
      <c r="P633" s="18">
        <f>IFERROR(VLOOKUP(A633,[3]soaBnafar!$A:$G,6,FALSE),0)</f>
        <v>0</v>
      </c>
      <c r="Q633" s="18">
        <f>IFERROR(VLOOKUP(A633,[3]soaBnafar!$A:$G,7,FALSE),0)</f>
        <v>0</v>
      </c>
      <c r="R633" s="18">
        <f>IFERROR(VLOOKUP(A633,[3]soaBnafar!$A:$H,8,FALSE),0)</f>
        <v>0</v>
      </c>
      <c r="S633" s="18">
        <f>IFERROR(VLOOKUP(A633,[3]soaBnafar!$A:$I,9,FALSE),0)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121829</v>
      </c>
      <c r="E634" s="18">
        <f>IFERROR(VLOOKUP(A634,[1]Monitoramento_Base_somente_Said!$A:$J,8,FALSE),0)</f>
        <v>12699535</v>
      </c>
      <c r="F634" s="18">
        <f>IFERROR(VLOOKUP(A634,[1]Monitoramento_Base_somente_Said!$A:$J,9,FALSE),0)</f>
        <v>178988</v>
      </c>
      <c r="G634" s="18">
        <f>IFERROR(VLOOKUP(A634,[1]Monitoramento_Base_somente_Said!$A:$J,10,FALSE),0)</f>
        <v>8659957</v>
      </c>
      <c r="H634" s="18">
        <f>IFERROR(VLOOKUP(A634,[2]ws2204!$A:$I,4,FALSE),0)</f>
        <v>0</v>
      </c>
      <c r="I634" s="18">
        <f>IFERROR(VLOOKUP(A634,[2]ws2204!$A:$I,5,FALSE),0)</f>
        <v>0</v>
      </c>
      <c r="J634" s="18">
        <f>IFERROR(VLOOKUP(A634,[2]ws2204!$A:$I,6,FALSE),0)</f>
        <v>0</v>
      </c>
      <c r="K634" s="18">
        <f>IFERROR(VLOOKUP(A634,[2]ws2204!$A:$I,7,FALSE),0)</f>
        <v>0</v>
      </c>
      <c r="L634" s="18">
        <f>IFERROR(VLOOKUP(A634,[2]ws2204!$A:$I,8,FALSE),0)</f>
        <v>0</v>
      </c>
      <c r="M634" s="18">
        <f>IFERROR(VLOOKUP(A634,[2]ws2204!$A:$I,9,FALSE),0)</f>
        <v>0</v>
      </c>
      <c r="N634" s="18">
        <f>IFERROR(VLOOKUP(A634,[3]soaBnafar!$A:$G,4,FALSE),0)</f>
        <v>0</v>
      </c>
      <c r="O634" s="18">
        <f>IFERROR(VLOOKUP(A634,[3]soaBnafar!$A:$G,5,FALSE),0)</f>
        <v>0</v>
      </c>
      <c r="P634" s="18">
        <f>IFERROR(VLOOKUP(A634,[3]soaBnafar!$A:$G,6,FALSE),0)</f>
        <v>0</v>
      </c>
      <c r="Q634" s="18">
        <f>IFERROR(VLOOKUP(A634,[3]soaBnafar!$A:$G,7,FALSE),0)</f>
        <v>0</v>
      </c>
      <c r="R634" s="18">
        <f>IFERROR(VLOOKUP(A634,[3]soaBnafar!$A:$H,8,FALSE),0)</f>
        <v>0</v>
      </c>
      <c r="S634" s="18">
        <f>IFERROR(VLOOKUP(A634,[3]soaBnafar!$A:$I,9,FALSE),0)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261514</v>
      </c>
      <c r="E635" s="18">
        <f>IFERROR(VLOOKUP(A635,[1]Monitoramento_Base_somente_Said!$A:$J,8,FALSE),0)</f>
        <v>45883107</v>
      </c>
      <c r="F635" s="18">
        <f>IFERROR(VLOOKUP(A635,[1]Monitoramento_Base_somente_Said!$A:$J,9,FALSE),0)</f>
        <v>165258</v>
      </c>
      <c r="G635" s="18">
        <f>IFERROR(VLOOKUP(A635,[1]Monitoramento_Base_somente_Said!$A:$J,10,FALSE),0)</f>
        <v>31532223</v>
      </c>
      <c r="H635" s="18">
        <f>IFERROR(VLOOKUP(A635,[2]ws2204!$A:$I,4,FALSE),0)</f>
        <v>0</v>
      </c>
      <c r="I635" s="18">
        <f>IFERROR(VLOOKUP(A635,[2]ws2204!$A:$I,5,FALSE),0)</f>
        <v>0</v>
      </c>
      <c r="J635" s="18">
        <f>IFERROR(VLOOKUP(A635,[2]ws2204!$A:$I,6,FALSE),0)</f>
        <v>0</v>
      </c>
      <c r="K635" s="18">
        <f>IFERROR(VLOOKUP(A635,[2]ws2204!$A:$I,7,FALSE),0)</f>
        <v>0</v>
      </c>
      <c r="L635" s="18">
        <f>IFERROR(VLOOKUP(A635,[2]ws2204!$A:$I,8,FALSE),0)</f>
        <v>0</v>
      </c>
      <c r="M635" s="18">
        <f>IFERROR(VLOOKUP(A635,[2]ws2204!$A:$I,9,FALSE),0)</f>
        <v>0</v>
      </c>
      <c r="N635" s="18">
        <f>IFERROR(VLOOKUP(A635,[3]soaBnafar!$A:$G,4,FALSE),0)</f>
        <v>0</v>
      </c>
      <c r="O635" s="18">
        <f>IFERROR(VLOOKUP(A635,[3]soaBnafar!$A:$G,5,FALSE),0)</f>
        <v>0</v>
      </c>
      <c r="P635" s="18">
        <f>IFERROR(VLOOKUP(A635,[3]soaBnafar!$A:$G,6,FALSE),0)</f>
        <v>0</v>
      </c>
      <c r="Q635" s="18">
        <f>IFERROR(VLOOKUP(A635,[3]soaBnafar!$A:$G,7,FALSE),0)</f>
        <v>0</v>
      </c>
      <c r="R635" s="18">
        <f>IFERROR(VLOOKUP(A635,[3]soaBnafar!$A:$H,8,FALSE),0)</f>
        <v>0</v>
      </c>
      <c r="S635" s="18">
        <f>IFERROR(VLOOKUP(A635,[3]soaBnafar!$A:$I,9,FALSE),0)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58851</v>
      </c>
      <c r="E636" s="18">
        <f>IFERROR(VLOOKUP(A636,[1]Monitoramento_Base_somente_Said!$A:$J,8,FALSE),0)</f>
        <v>1755496</v>
      </c>
      <c r="F636" s="18">
        <f>IFERROR(VLOOKUP(A636,[1]Monitoramento_Base_somente_Said!$A:$J,9,FALSE),0)</f>
        <v>170679</v>
      </c>
      <c r="G636" s="18">
        <f>IFERROR(VLOOKUP(A636,[1]Monitoramento_Base_somente_Said!$A:$J,10,FALSE),0)</f>
        <v>1734469</v>
      </c>
      <c r="H636" s="18">
        <f>IFERROR(VLOOKUP(A636,[2]ws2204!$A:$I,4,FALSE),0)</f>
        <v>0</v>
      </c>
      <c r="I636" s="18">
        <f>IFERROR(VLOOKUP(A636,[2]ws2204!$A:$I,5,FALSE),0)</f>
        <v>0</v>
      </c>
      <c r="J636" s="18">
        <f>IFERROR(VLOOKUP(A636,[2]ws2204!$A:$I,6,FALSE),0)</f>
        <v>0</v>
      </c>
      <c r="K636" s="18">
        <f>IFERROR(VLOOKUP(A636,[2]ws2204!$A:$I,7,FALSE),0)</f>
        <v>0</v>
      </c>
      <c r="L636" s="18">
        <f>IFERROR(VLOOKUP(A636,[2]ws2204!$A:$I,8,FALSE),0)</f>
        <v>0</v>
      </c>
      <c r="M636" s="18">
        <f>IFERROR(VLOOKUP(A636,[2]ws2204!$A:$I,9,FALSE),0)</f>
        <v>0</v>
      </c>
      <c r="N636" s="18">
        <f>IFERROR(VLOOKUP(A636,[3]soaBnafar!$A:$G,4,FALSE),0)</f>
        <v>0</v>
      </c>
      <c r="O636" s="18">
        <f>IFERROR(VLOOKUP(A636,[3]soaBnafar!$A:$G,5,FALSE),0)</f>
        <v>0</v>
      </c>
      <c r="P636" s="18">
        <f>IFERROR(VLOOKUP(A636,[3]soaBnafar!$A:$G,6,FALSE),0)</f>
        <v>0</v>
      </c>
      <c r="Q636" s="18">
        <f>IFERROR(VLOOKUP(A636,[3]soaBnafar!$A:$G,7,FALSE),0)</f>
        <v>0</v>
      </c>
      <c r="R636" s="18">
        <f>IFERROR(VLOOKUP(A636,[3]soaBnafar!$A:$H,8,FALSE),0)</f>
        <v>0</v>
      </c>
      <c r="S636" s="18">
        <f>IFERROR(VLOOKUP(A636,[3]soaBnafar!$A:$I,9,FALSE),0)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569617</v>
      </c>
      <c r="E637" s="18">
        <f>IFERROR(VLOOKUP(A637,[1]Monitoramento_Base_somente_Said!$A:$J,8,FALSE),0)</f>
        <v>43112263</v>
      </c>
      <c r="F637" s="18">
        <f>IFERROR(VLOOKUP(A637,[1]Monitoramento_Base_somente_Said!$A:$J,9,FALSE),0)</f>
        <v>141750</v>
      </c>
      <c r="G637" s="18">
        <f>IFERROR(VLOOKUP(A637,[1]Monitoramento_Base_somente_Said!$A:$J,10,FALSE),0)</f>
        <v>27065814</v>
      </c>
      <c r="H637" s="18">
        <f>IFERROR(VLOOKUP(A637,[2]ws2204!$A:$I,4,FALSE),0)</f>
        <v>0</v>
      </c>
      <c r="I637" s="18">
        <f>IFERROR(VLOOKUP(A637,[2]ws2204!$A:$I,5,FALSE),0)</f>
        <v>0</v>
      </c>
      <c r="J637" s="18">
        <f>IFERROR(VLOOKUP(A637,[2]ws2204!$A:$I,6,FALSE),0)</f>
        <v>0</v>
      </c>
      <c r="K637" s="18">
        <f>IFERROR(VLOOKUP(A637,[2]ws2204!$A:$I,7,FALSE),0)</f>
        <v>0</v>
      </c>
      <c r="L637" s="18">
        <f>IFERROR(VLOOKUP(A637,[2]ws2204!$A:$I,8,FALSE),0)</f>
        <v>0</v>
      </c>
      <c r="M637" s="18">
        <f>IFERROR(VLOOKUP(A637,[2]ws2204!$A:$I,9,FALSE),0)</f>
        <v>0</v>
      </c>
      <c r="N637" s="18">
        <f>IFERROR(VLOOKUP(A637,[3]soaBnafar!$A:$G,4,FALSE),0)</f>
        <v>0</v>
      </c>
      <c r="O637" s="18">
        <f>IFERROR(VLOOKUP(A637,[3]soaBnafar!$A:$G,5,FALSE),0)</f>
        <v>0</v>
      </c>
      <c r="P637" s="18">
        <f>IFERROR(VLOOKUP(A637,[3]soaBnafar!$A:$G,6,FALSE),0)</f>
        <v>0</v>
      </c>
      <c r="Q637" s="18">
        <f>IFERROR(VLOOKUP(A637,[3]soaBnafar!$A:$G,7,FALSE),0)</f>
        <v>0</v>
      </c>
      <c r="R637" s="18">
        <f>IFERROR(VLOOKUP(A637,[3]soaBnafar!$A:$H,8,FALSE),0)</f>
        <v>0</v>
      </c>
      <c r="S637" s="18">
        <f>IFERROR(VLOOKUP(A637,[3]soaBnafar!$A:$I,9,FALSE),0)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461230</v>
      </c>
      <c r="E638" s="18">
        <f>IFERROR(VLOOKUP(A638,[1]Monitoramento_Base_somente_Said!$A:$J,8,FALSE),0)</f>
        <v>43979723</v>
      </c>
      <c r="F638" s="18">
        <f>IFERROR(VLOOKUP(A638,[1]Monitoramento_Base_somente_Said!$A:$J,9,FALSE),0)</f>
        <v>951960</v>
      </c>
      <c r="G638" s="18">
        <f>IFERROR(VLOOKUP(A638,[1]Monitoramento_Base_somente_Said!$A:$J,10,FALSE),0)</f>
        <v>37068550</v>
      </c>
      <c r="H638" s="18">
        <f>IFERROR(VLOOKUP(A638,[2]ws2204!$A:$I,4,FALSE),0)</f>
        <v>0</v>
      </c>
      <c r="I638" s="18">
        <f>IFERROR(VLOOKUP(A638,[2]ws2204!$A:$I,5,FALSE),0)</f>
        <v>0</v>
      </c>
      <c r="J638" s="18">
        <f>IFERROR(VLOOKUP(A638,[2]ws2204!$A:$I,6,FALSE),0)</f>
        <v>0</v>
      </c>
      <c r="K638" s="18">
        <f>IFERROR(VLOOKUP(A638,[2]ws2204!$A:$I,7,FALSE),0)</f>
        <v>0</v>
      </c>
      <c r="L638" s="18">
        <f>IFERROR(VLOOKUP(A638,[2]ws2204!$A:$I,8,FALSE),0)</f>
        <v>0</v>
      </c>
      <c r="M638" s="18">
        <f>IFERROR(VLOOKUP(A638,[2]ws2204!$A:$I,9,FALSE),0)</f>
        <v>0</v>
      </c>
      <c r="N638" s="18">
        <f>IFERROR(VLOOKUP(A638,[3]soaBnafar!$A:$G,4,FALSE),0)</f>
        <v>0</v>
      </c>
      <c r="O638" s="18">
        <f>IFERROR(VLOOKUP(A638,[3]soaBnafar!$A:$G,5,FALSE),0)</f>
        <v>0</v>
      </c>
      <c r="P638" s="18">
        <f>IFERROR(VLOOKUP(A638,[3]soaBnafar!$A:$G,6,FALSE),0)</f>
        <v>0</v>
      </c>
      <c r="Q638" s="18">
        <f>IFERROR(VLOOKUP(A638,[3]soaBnafar!$A:$G,7,FALSE),0)</f>
        <v>0</v>
      </c>
      <c r="R638" s="18">
        <f>IFERROR(VLOOKUP(A638,[3]soaBnafar!$A:$H,8,FALSE),0)</f>
        <v>0</v>
      </c>
      <c r="S638" s="18">
        <f>IFERROR(VLOOKUP(A638,[3]soaBnafar!$A:$I,9,FALSE),0)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19428432</v>
      </c>
      <c r="F639" s="18">
        <f>IFERROR(VLOOKUP(A639,[1]Monitoramento_Base_somente_Said!$A:$J,9,FALSE),0)</f>
        <v>650890</v>
      </c>
      <c r="G639" s="18">
        <f>IFERROR(VLOOKUP(A639,[1]Monitoramento_Base_somente_Said!$A:$J,10,FALSE),0)</f>
        <v>11929210</v>
      </c>
      <c r="H639" s="18">
        <f>IFERROR(VLOOKUP(A639,[2]ws2204!$A:$I,4,FALSE),0)</f>
        <v>0</v>
      </c>
      <c r="I639" s="18">
        <f>IFERROR(VLOOKUP(A639,[2]ws2204!$A:$I,5,FALSE),0)</f>
        <v>0</v>
      </c>
      <c r="J639" s="18">
        <f>IFERROR(VLOOKUP(A639,[2]ws2204!$A:$I,6,FALSE),0)</f>
        <v>0</v>
      </c>
      <c r="K639" s="18">
        <f>IFERROR(VLOOKUP(A639,[2]ws2204!$A:$I,7,FALSE),0)</f>
        <v>0</v>
      </c>
      <c r="L639" s="18">
        <f>IFERROR(VLOOKUP(A639,[2]ws2204!$A:$I,8,FALSE),0)</f>
        <v>0</v>
      </c>
      <c r="M639" s="18">
        <f>IFERROR(VLOOKUP(A639,[2]ws2204!$A:$I,9,FALSE),0)</f>
        <v>0</v>
      </c>
      <c r="N639" s="18">
        <f>IFERROR(VLOOKUP(A639,[3]soaBnafar!$A:$G,4,FALSE),0)</f>
        <v>0</v>
      </c>
      <c r="O639" s="18">
        <f>IFERROR(VLOOKUP(A639,[3]soaBnafar!$A:$G,5,FALSE),0)</f>
        <v>0</v>
      </c>
      <c r="P639" s="18">
        <f>IFERROR(VLOOKUP(A639,[3]soaBnafar!$A:$G,6,FALSE),0)</f>
        <v>0</v>
      </c>
      <c r="Q639" s="18">
        <f>IFERROR(VLOOKUP(A639,[3]soaBnafar!$A:$G,7,FALSE),0)</f>
        <v>0</v>
      </c>
      <c r="R639" s="18">
        <f>IFERROR(VLOOKUP(A639,[3]soaBnafar!$A:$H,8,FALSE),0)</f>
        <v>0</v>
      </c>
      <c r="S639" s="18">
        <f>IFERROR(VLOOKUP(A639,[3]soaBnafar!$A:$I,9,FALSE),0)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235580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795978</v>
      </c>
      <c r="E640" s="18">
        <f>IFERROR(VLOOKUP(A640,[1]Monitoramento_Base_somente_Said!$A:$J,8,FALSE),0)</f>
        <v>54409267</v>
      </c>
      <c r="F640" s="18">
        <f>IFERROR(VLOOKUP(A640,[1]Monitoramento_Base_somente_Said!$A:$J,9,FALSE),0)</f>
        <v>281281</v>
      </c>
      <c r="G640" s="18">
        <f>IFERROR(VLOOKUP(A640,[1]Monitoramento_Base_somente_Said!$A:$J,10,FALSE),0)</f>
        <v>47363861</v>
      </c>
      <c r="H640" s="18">
        <f>IFERROR(VLOOKUP(A640,[2]ws2204!$A:$I,4,FALSE),0)</f>
        <v>0</v>
      </c>
      <c r="I640" s="18">
        <f>IFERROR(VLOOKUP(A640,[2]ws2204!$A:$I,5,FALSE),0)</f>
        <v>0</v>
      </c>
      <c r="J640" s="18">
        <f>IFERROR(VLOOKUP(A640,[2]ws2204!$A:$I,6,FALSE),0)</f>
        <v>0</v>
      </c>
      <c r="K640" s="18">
        <f>IFERROR(VLOOKUP(A640,[2]ws2204!$A:$I,7,FALSE),0)</f>
        <v>0</v>
      </c>
      <c r="L640" s="18">
        <f>IFERROR(VLOOKUP(A640,[2]ws2204!$A:$I,8,FALSE),0)</f>
        <v>0</v>
      </c>
      <c r="M640" s="18">
        <f>IFERROR(VLOOKUP(A640,[2]ws2204!$A:$I,9,FALSE),0)</f>
        <v>0</v>
      </c>
      <c r="N640" s="18">
        <f>IFERROR(VLOOKUP(A640,[3]soaBnafar!$A:$G,4,FALSE),0)</f>
        <v>0</v>
      </c>
      <c r="O640" s="18">
        <f>IFERROR(VLOOKUP(A640,[3]soaBnafar!$A:$G,5,FALSE),0)</f>
        <v>0</v>
      </c>
      <c r="P640" s="18">
        <f>IFERROR(VLOOKUP(A640,[3]soaBnafar!$A:$G,6,FALSE),0)</f>
        <v>0</v>
      </c>
      <c r="Q640" s="18">
        <f>IFERROR(VLOOKUP(A640,[3]soaBnafar!$A:$G,7,FALSE),0)</f>
        <v>0</v>
      </c>
      <c r="R640" s="18">
        <f>IFERROR(VLOOKUP(A640,[3]soaBnafar!$A:$H,8,FALSE),0)</f>
        <v>0</v>
      </c>
      <c r="S640" s="18">
        <f>IFERROR(VLOOKUP(A640,[3]soaBnafar!$A:$I,9,FALSE),0)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164436</v>
      </c>
      <c r="E641" s="18">
        <f>IFERROR(VLOOKUP(A641,[1]Monitoramento_Base_somente_Said!$A:$J,8,FALSE),0)</f>
        <v>36758874</v>
      </c>
      <c r="F641" s="18">
        <f>IFERROR(VLOOKUP(A641,[1]Monitoramento_Base_somente_Said!$A:$J,9,FALSE),0)</f>
        <v>156479</v>
      </c>
      <c r="G641" s="18">
        <f>IFERROR(VLOOKUP(A641,[1]Monitoramento_Base_somente_Said!$A:$J,10,FALSE),0)</f>
        <v>25231714</v>
      </c>
      <c r="H641" s="18">
        <f>IFERROR(VLOOKUP(A641,[2]ws2204!$A:$I,4,FALSE),0)</f>
        <v>0</v>
      </c>
      <c r="I641" s="18">
        <f>IFERROR(VLOOKUP(A641,[2]ws2204!$A:$I,5,FALSE),0)</f>
        <v>0</v>
      </c>
      <c r="J641" s="18">
        <f>IFERROR(VLOOKUP(A641,[2]ws2204!$A:$I,6,FALSE),0)</f>
        <v>0</v>
      </c>
      <c r="K641" s="18">
        <f>IFERROR(VLOOKUP(A641,[2]ws2204!$A:$I,7,FALSE),0)</f>
        <v>0</v>
      </c>
      <c r="L641" s="18">
        <f>IFERROR(VLOOKUP(A641,[2]ws2204!$A:$I,8,FALSE),0)</f>
        <v>0</v>
      </c>
      <c r="M641" s="18">
        <f>IFERROR(VLOOKUP(A641,[2]ws2204!$A:$I,9,FALSE),0)</f>
        <v>0</v>
      </c>
      <c r="N641" s="18">
        <f>IFERROR(VLOOKUP(A641,[3]soaBnafar!$A:$G,4,FALSE),0)</f>
        <v>0</v>
      </c>
      <c r="O641" s="18">
        <f>IFERROR(VLOOKUP(A641,[3]soaBnafar!$A:$G,5,FALSE),0)</f>
        <v>0</v>
      </c>
      <c r="P641" s="18">
        <f>IFERROR(VLOOKUP(A641,[3]soaBnafar!$A:$G,6,FALSE),0)</f>
        <v>0</v>
      </c>
      <c r="Q641" s="18">
        <f>IFERROR(VLOOKUP(A641,[3]soaBnafar!$A:$G,7,FALSE),0)</f>
        <v>0</v>
      </c>
      <c r="R641" s="18">
        <f>IFERROR(VLOOKUP(A641,[3]soaBnafar!$A:$H,8,FALSE),0)</f>
        <v>0</v>
      </c>
      <c r="S641" s="18">
        <f>IFERROR(VLOOKUP(A641,[3]soaBnafar!$A:$I,9,FALSE),0)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892466</v>
      </c>
      <c r="E642" s="18">
        <f>IFERROR(VLOOKUP(A642,[1]Monitoramento_Base_somente_Said!$A:$J,8,FALSE),0)</f>
        <v>143026941</v>
      </c>
      <c r="F642" s="18">
        <f>IFERROR(VLOOKUP(A642,[1]Monitoramento_Base_somente_Said!$A:$J,9,FALSE),0)</f>
        <v>1160829</v>
      </c>
      <c r="G642" s="18">
        <f>IFERROR(VLOOKUP(A642,[1]Monitoramento_Base_somente_Said!$A:$J,10,FALSE),0)</f>
        <v>89687744</v>
      </c>
      <c r="H642" s="18">
        <f>IFERROR(VLOOKUP(A642,[2]ws2204!$A:$I,4,FALSE),0)</f>
        <v>0</v>
      </c>
      <c r="I642" s="18">
        <f>IFERROR(VLOOKUP(A642,[2]ws2204!$A:$I,5,FALSE),0)</f>
        <v>0</v>
      </c>
      <c r="J642" s="18">
        <f>IFERROR(VLOOKUP(A642,[2]ws2204!$A:$I,6,FALSE),0)</f>
        <v>0</v>
      </c>
      <c r="K642" s="18">
        <f>IFERROR(VLOOKUP(A642,[2]ws2204!$A:$I,7,FALSE),0)</f>
        <v>0</v>
      </c>
      <c r="L642" s="18">
        <f>IFERROR(VLOOKUP(A642,[2]ws2204!$A:$I,8,FALSE),0)</f>
        <v>0</v>
      </c>
      <c r="M642" s="18">
        <f>IFERROR(VLOOKUP(A642,[2]ws2204!$A:$I,9,FALSE),0)</f>
        <v>0</v>
      </c>
      <c r="N642" s="18">
        <f>IFERROR(VLOOKUP(A642,[3]soaBnafar!$A:$G,4,FALSE),0)</f>
        <v>0</v>
      </c>
      <c r="O642" s="18">
        <f>IFERROR(VLOOKUP(A642,[3]soaBnafar!$A:$G,5,FALSE),0)</f>
        <v>0</v>
      </c>
      <c r="P642" s="18">
        <f>IFERROR(VLOOKUP(A642,[3]soaBnafar!$A:$G,6,FALSE),0)</f>
        <v>0</v>
      </c>
      <c r="Q642" s="18">
        <f>IFERROR(VLOOKUP(A642,[3]soaBnafar!$A:$G,7,FALSE),0)</f>
        <v>0</v>
      </c>
      <c r="R642" s="18">
        <f>IFERROR(VLOOKUP(A642,[3]soaBnafar!$A:$H,8,FALSE),0)</f>
        <v>0</v>
      </c>
      <c r="S642" s="18">
        <f>IFERROR(VLOOKUP(A642,[3]soaBnafar!$A:$I,9,FALSE),0)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355860508</v>
      </c>
      <c r="F643" s="18">
        <f>IFERROR(VLOOKUP(A643,[1]Monitoramento_Base_somente_Said!$A:$J,9,FALSE),0)</f>
        <v>17732</v>
      </c>
      <c r="G643" s="18">
        <f>IFERROR(VLOOKUP(A643,[1]Monitoramento_Base_somente_Said!$A:$J,10,FALSE),0)</f>
        <v>242575439</v>
      </c>
      <c r="H643" s="18">
        <f>IFERROR(VLOOKUP(A643,[2]ws2204!$A:$I,4,FALSE),0)</f>
        <v>0</v>
      </c>
      <c r="I643" s="18">
        <f>IFERROR(VLOOKUP(A643,[2]ws2204!$A:$I,5,FALSE),0)</f>
        <v>0</v>
      </c>
      <c r="J643" s="18">
        <f>IFERROR(VLOOKUP(A643,[2]ws2204!$A:$I,6,FALSE),0)</f>
        <v>0</v>
      </c>
      <c r="K643" s="18">
        <f>IFERROR(VLOOKUP(A643,[2]ws2204!$A:$I,7,FALSE),0)</f>
        <v>0</v>
      </c>
      <c r="L643" s="18">
        <f>IFERROR(VLOOKUP(A643,[2]ws2204!$A:$I,8,FALSE),0)</f>
        <v>0</v>
      </c>
      <c r="M643" s="18">
        <f>IFERROR(VLOOKUP(A643,[2]ws2204!$A:$I,9,FALSE),0)</f>
        <v>0</v>
      </c>
      <c r="N643" s="18">
        <f>IFERROR(VLOOKUP(A643,[3]soaBnafar!$A:$G,4,FALSE),0)</f>
        <v>0</v>
      </c>
      <c r="O643" s="18">
        <f>IFERROR(VLOOKUP(A643,[3]soaBnafar!$A:$G,5,FALSE),0)</f>
        <v>0</v>
      </c>
      <c r="P643" s="18">
        <f>IFERROR(VLOOKUP(A643,[3]soaBnafar!$A:$G,6,FALSE),0)</f>
        <v>0</v>
      </c>
      <c r="Q643" s="18">
        <f>IFERROR(VLOOKUP(A643,[3]soaBnafar!$A:$G,7,FALSE),0)</f>
        <v>0</v>
      </c>
      <c r="R643" s="18">
        <f>IFERROR(VLOOKUP(A643,[3]soaBnafar!$A:$H,8,FALSE),0)</f>
        <v>0</v>
      </c>
      <c r="S643" s="18">
        <f>IFERROR(VLOOKUP(A643,[3]soaBnafar!$A:$I,9,FALSE),0)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Sim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474739</v>
      </c>
      <c r="E644" s="18">
        <f>IFERROR(VLOOKUP(A644,[1]Monitoramento_Base_somente_Said!$A:$J,8,FALSE),0)</f>
        <v>117799106</v>
      </c>
      <c r="F644" s="18">
        <f>IFERROR(VLOOKUP(A644,[1]Monitoramento_Base_somente_Said!$A:$J,9,FALSE),0)</f>
        <v>619930</v>
      </c>
      <c r="G644" s="18">
        <f>IFERROR(VLOOKUP(A644,[1]Monitoramento_Base_somente_Said!$A:$J,10,FALSE),0)</f>
        <v>82166005</v>
      </c>
      <c r="H644" s="18">
        <f>IFERROR(VLOOKUP(A644,[2]ws2204!$A:$I,4,FALSE),0)</f>
        <v>0</v>
      </c>
      <c r="I644" s="18">
        <f>IFERROR(VLOOKUP(A644,[2]ws2204!$A:$I,5,FALSE),0)</f>
        <v>0</v>
      </c>
      <c r="J644" s="18">
        <f>IFERROR(VLOOKUP(A644,[2]ws2204!$A:$I,6,FALSE),0)</f>
        <v>0</v>
      </c>
      <c r="K644" s="18">
        <f>IFERROR(VLOOKUP(A644,[2]ws2204!$A:$I,7,FALSE),0)</f>
        <v>0</v>
      </c>
      <c r="L644" s="18">
        <f>IFERROR(VLOOKUP(A644,[2]ws2204!$A:$I,8,FALSE),0)</f>
        <v>0</v>
      </c>
      <c r="M644" s="18">
        <f>IFERROR(VLOOKUP(A644,[2]ws2204!$A:$I,9,FALSE),0)</f>
        <v>0</v>
      </c>
      <c r="N644" s="18">
        <f>IFERROR(VLOOKUP(A644,[3]soaBnafar!$A:$G,4,FALSE),0)</f>
        <v>0</v>
      </c>
      <c r="O644" s="18">
        <f>IFERROR(VLOOKUP(A644,[3]soaBnafar!$A:$G,5,FALSE),0)</f>
        <v>0</v>
      </c>
      <c r="P644" s="18">
        <f>IFERROR(VLOOKUP(A644,[3]soaBnafar!$A:$G,6,FALSE),0)</f>
        <v>0</v>
      </c>
      <c r="Q644" s="18">
        <f>IFERROR(VLOOKUP(A644,[3]soaBnafar!$A:$G,7,FALSE),0)</f>
        <v>0</v>
      </c>
      <c r="R644" s="18">
        <f>IFERROR(VLOOKUP(A644,[3]soaBnafar!$A:$H,8,FALSE),0)</f>
        <v>0</v>
      </c>
      <c r="S644" s="18">
        <f>IFERROR(VLOOKUP(A644,[3]soaBnafar!$A:$I,9,FALSE),0)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48923</v>
      </c>
      <c r="E645" s="18">
        <f>IFERROR(VLOOKUP(A645,[1]Monitoramento_Base_somente_Said!$A:$J,8,FALSE),0)</f>
        <v>13481017</v>
      </c>
      <c r="F645" s="18">
        <f>IFERROR(VLOOKUP(A645,[1]Monitoramento_Base_somente_Said!$A:$J,9,FALSE),0)</f>
        <v>314963</v>
      </c>
      <c r="G645" s="18">
        <f>IFERROR(VLOOKUP(A645,[1]Monitoramento_Base_somente_Said!$A:$J,10,FALSE),0)</f>
        <v>9602268</v>
      </c>
      <c r="H645" s="18">
        <f>IFERROR(VLOOKUP(A645,[2]ws2204!$A:$I,4,FALSE),0)</f>
        <v>0</v>
      </c>
      <c r="I645" s="18">
        <f>IFERROR(VLOOKUP(A645,[2]ws2204!$A:$I,5,FALSE),0)</f>
        <v>0</v>
      </c>
      <c r="J645" s="18">
        <f>IFERROR(VLOOKUP(A645,[2]ws2204!$A:$I,6,FALSE),0)</f>
        <v>0</v>
      </c>
      <c r="K645" s="18">
        <f>IFERROR(VLOOKUP(A645,[2]ws2204!$A:$I,7,FALSE),0)</f>
        <v>0</v>
      </c>
      <c r="L645" s="18">
        <f>IFERROR(VLOOKUP(A645,[2]ws2204!$A:$I,8,FALSE),0)</f>
        <v>0</v>
      </c>
      <c r="M645" s="18">
        <f>IFERROR(VLOOKUP(A645,[2]ws2204!$A:$I,9,FALSE),0)</f>
        <v>0</v>
      </c>
      <c r="N645" s="18">
        <f>IFERROR(VLOOKUP(A645,[3]soaBnafar!$A:$G,4,FALSE),0)</f>
        <v>0</v>
      </c>
      <c r="O645" s="18">
        <f>IFERROR(VLOOKUP(A645,[3]soaBnafar!$A:$G,5,FALSE),0)</f>
        <v>0</v>
      </c>
      <c r="P645" s="18">
        <f>IFERROR(VLOOKUP(A645,[3]soaBnafar!$A:$G,6,FALSE),0)</f>
        <v>0</v>
      </c>
      <c r="Q645" s="18">
        <f>IFERROR(VLOOKUP(A645,[3]soaBnafar!$A:$G,7,FALSE),0)</f>
        <v>0</v>
      </c>
      <c r="R645" s="18">
        <f>IFERROR(VLOOKUP(A645,[3]soaBnafar!$A:$H,8,FALSE),0)</f>
        <v>0</v>
      </c>
      <c r="S645" s="18">
        <f>IFERROR(VLOOKUP(A645,[3]soaBnafar!$A:$I,9,FALSE),0)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87168</v>
      </c>
      <c r="E646" s="18">
        <f>IFERROR(VLOOKUP(A646,[1]Monitoramento_Base_somente_Said!$A:$J,8,FALSE),0)</f>
        <v>11399658</v>
      </c>
      <c r="F646" s="18">
        <f>IFERROR(VLOOKUP(A646,[1]Monitoramento_Base_somente_Said!$A:$J,9,FALSE),0)</f>
        <v>159981</v>
      </c>
      <c r="G646" s="18">
        <f>IFERROR(VLOOKUP(A646,[1]Monitoramento_Base_somente_Said!$A:$J,10,FALSE),0)</f>
        <v>6423532</v>
      </c>
      <c r="H646" s="18">
        <f>IFERROR(VLOOKUP(A646,[2]ws2204!$A:$I,4,FALSE),0)</f>
        <v>0</v>
      </c>
      <c r="I646" s="18">
        <f>IFERROR(VLOOKUP(A646,[2]ws2204!$A:$I,5,FALSE),0)</f>
        <v>0</v>
      </c>
      <c r="J646" s="18">
        <f>IFERROR(VLOOKUP(A646,[2]ws2204!$A:$I,6,FALSE),0)</f>
        <v>0</v>
      </c>
      <c r="K646" s="18">
        <f>IFERROR(VLOOKUP(A646,[2]ws2204!$A:$I,7,FALSE),0)</f>
        <v>0</v>
      </c>
      <c r="L646" s="18">
        <f>IFERROR(VLOOKUP(A646,[2]ws2204!$A:$I,8,FALSE),0)</f>
        <v>0</v>
      </c>
      <c r="M646" s="18">
        <f>IFERROR(VLOOKUP(A646,[2]ws2204!$A:$I,9,FALSE),0)</f>
        <v>0</v>
      </c>
      <c r="N646" s="18">
        <f>IFERROR(VLOOKUP(A646,[3]soaBnafar!$A:$G,4,FALSE),0)</f>
        <v>0</v>
      </c>
      <c r="O646" s="18">
        <f>IFERROR(VLOOKUP(A646,[3]soaBnafar!$A:$G,5,FALSE),0)</f>
        <v>0</v>
      </c>
      <c r="P646" s="18">
        <f>IFERROR(VLOOKUP(A646,[3]soaBnafar!$A:$G,6,FALSE),0)</f>
        <v>0</v>
      </c>
      <c r="Q646" s="18">
        <f>IFERROR(VLOOKUP(A646,[3]soaBnafar!$A:$G,7,FALSE),0)</f>
        <v>0</v>
      </c>
      <c r="R646" s="18">
        <f>IFERROR(VLOOKUP(A646,[3]soaBnafar!$A:$H,8,FALSE),0)</f>
        <v>0</v>
      </c>
      <c r="S646" s="18">
        <f>IFERROR(VLOOKUP(A646,[3]soaBnafar!$A:$I,9,FALSE),0)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42596</v>
      </c>
      <c r="E647" s="18">
        <f>IFERROR(VLOOKUP(A647,[1]Monitoramento_Base_somente_Said!$A:$J,8,FALSE),0)</f>
        <v>18640480</v>
      </c>
      <c r="F647" s="18">
        <f>IFERROR(VLOOKUP(A647,[1]Monitoramento_Base_somente_Said!$A:$J,9,FALSE),0)</f>
        <v>188774</v>
      </c>
      <c r="G647" s="18">
        <f>IFERROR(VLOOKUP(A647,[1]Monitoramento_Base_somente_Said!$A:$J,10,FALSE),0)</f>
        <v>8598390</v>
      </c>
      <c r="H647" s="18">
        <f>IFERROR(VLOOKUP(A647,[2]ws2204!$A:$I,4,FALSE),0)</f>
        <v>0</v>
      </c>
      <c r="I647" s="18">
        <f>IFERROR(VLOOKUP(A647,[2]ws2204!$A:$I,5,FALSE),0)</f>
        <v>0</v>
      </c>
      <c r="J647" s="18">
        <f>IFERROR(VLOOKUP(A647,[2]ws2204!$A:$I,6,FALSE),0)</f>
        <v>0</v>
      </c>
      <c r="K647" s="18">
        <f>IFERROR(VLOOKUP(A647,[2]ws2204!$A:$I,7,FALSE),0)</f>
        <v>0</v>
      </c>
      <c r="L647" s="18">
        <f>IFERROR(VLOOKUP(A647,[2]ws2204!$A:$I,8,FALSE),0)</f>
        <v>0</v>
      </c>
      <c r="M647" s="18">
        <f>IFERROR(VLOOKUP(A647,[2]ws2204!$A:$I,9,FALSE),0)</f>
        <v>0</v>
      </c>
      <c r="N647" s="18">
        <f>IFERROR(VLOOKUP(A647,[3]soaBnafar!$A:$G,4,FALSE),0)</f>
        <v>0</v>
      </c>
      <c r="O647" s="18">
        <f>IFERROR(VLOOKUP(A647,[3]soaBnafar!$A:$G,5,FALSE),0)</f>
        <v>0</v>
      </c>
      <c r="P647" s="18">
        <f>IFERROR(VLOOKUP(A647,[3]soaBnafar!$A:$G,6,FALSE),0)</f>
        <v>0</v>
      </c>
      <c r="Q647" s="18">
        <f>IFERROR(VLOOKUP(A647,[3]soaBnafar!$A:$G,7,FALSE),0)</f>
        <v>0</v>
      </c>
      <c r="R647" s="18">
        <f>IFERROR(VLOOKUP(A647,[3]soaBnafar!$A:$H,8,FALSE),0)</f>
        <v>0</v>
      </c>
      <c r="S647" s="18">
        <f>IFERROR(VLOOKUP(A647,[3]soaBnafar!$A:$I,9,FALSE),0)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290291</v>
      </c>
      <c r="E648" s="18">
        <f>IFERROR(VLOOKUP(A648,[1]Monitoramento_Base_somente_Said!$A:$J,8,FALSE),0)</f>
        <v>23508955</v>
      </c>
      <c r="F648" s="18">
        <f>IFERROR(VLOOKUP(A648,[1]Monitoramento_Base_somente_Said!$A:$J,9,FALSE),0)</f>
        <v>310230</v>
      </c>
      <c r="G648" s="18">
        <f>IFERROR(VLOOKUP(A648,[1]Monitoramento_Base_somente_Said!$A:$J,10,FALSE),0)</f>
        <v>21786733</v>
      </c>
      <c r="H648" s="18">
        <f>IFERROR(VLOOKUP(A648,[2]ws2204!$A:$I,4,FALSE),0)</f>
        <v>0</v>
      </c>
      <c r="I648" s="18">
        <f>IFERROR(VLOOKUP(A648,[2]ws2204!$A:$I,5,FALSE),0)</f>
        <v>0</v>
      </c>
      <c r="J648" s="18">
        <f>IFERROR(VLOOKUP(A648,[2]ws2204!$A:$I,6,FALSE),0)</f>
        <v>0</v>
      </c>
      <c r="K648" s="18">
        <f>IFERROR(VLOOKUP(A648,[2]ws2204!$A:$I,7,FALSE),0)</f>
        <v>0</v>
      </c>
      <c r="L648" s="18">
        <f>IFERROR(VLOOKUP(A648,[2]ws2204!$A:$I,8,FALSE),0)</f>
        <v>0</v>
      </c>
      <c r="M648" s="18">
        <f>IFERROR(VLOOKUP(A648,[2]ws2204!$A:$I,9,FALSE),0)</f>
        <v>0</v>
      </c>
      <c r="N648" s="18">
        <f>IFERROR(VLOOKUP(A648,[3]soaBnafar!$A:$G,4,FALSE),0)</f>
        <v>0</v>
      </c>
      <c r="O648" s="18">
        <f>IFERROR(VLOOKUP(A648,[3]soaBnafar!$A:$G,5,FALSE),0)</f>
        <v>0</v>
      </c>
      <c r="P648" s="18">
        <f>IFERROR(VLOOKUP(A648,[3]soaBnafar!$A:$G,6,FALSE),0)</f>
        <v>0</v>
      </c>
      <c r="Q648" s="18">
        <f>IFERROR(VLOOKUP(A648,[3]soaBnafar!$A:$G,7,FALSE),0)</f>
        <v>0</v>
      </c>
      <c r="R648" s="18">
        <f>IFERROR(VLOOKUP(A648,[3]soaBnafar!$A:$H,8,FALSE),0)</f>
        <v>0</v>
      </c>
      <c r="S648" s="18">
        <f>IFERROR(VLOOKUP(A648,[3]soaBnafar!$A:$I,9,FALSE),0)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2287900</v>
      </c>
      <c r="H649" s="18">
        <f>IFERROR(VLOOKUP(A649,[2]ws2204!$A:$I,4,FALSE),0)</f>
        <v>0</v>
      </c>
      <c r="I649" s="18">
        <f>IFERROR(VLOOKUP(A649,[2]ws2204!$A:$I,5,FALSE),0)</f>
        <v>0</v>
      </c>
      <c r="J649" s="18">
        <f>IFERROR(VLOOKUP(A649,[2]ws2204!$A:$I,6,FALSE),0)</f>
        <v>0</v>
      </c>
      <c r="K649" s="18">
        <f>IFERROR(VLOOKUP(A649,[2]ws2204!$A:$I,7,FALSE),0)</f>
        <v>0</v>
      </c>
      <c r="L649" s="18">
        <f>IFERROR(VLOOKUP(A649,[2]ws2204!$A:$I,8,FALSE),0)</f>
        <v>0</v>
      </c>
      <c r="M649" s="18">
        <f>IFERROR(VLOOKUP(A649,[2]ws2204!$A:$I,9,FALSE),0)</f>
        <v>0</v>
      </c>
      <c r="N649" s="18">
        <f>IFERROR(VLOOKUP(A649,[3]soaBnafar!$A:$G,4,FALSE),0)</f>
        <v>0</v>
      </c>
      <c r="O649" s="18">
        <f>IFERROR(VLOOKUP(A649,[3]soaBnafar!$A:$G,5,FALSE),0)</f>
        <v>0</v>
      </c>
      <c r="P649" s="18">
        <f>IFERROR(VLOOKUP(A649,[3]soaBnafar!$A:$G,6,FALSE),0)</f>
        <v>0</v>
      </c>
      <c r="Q649" s="18">
        <f>IFERROR(VLOOKUP(A649,[3]soaBnafar!$A:$G,7,FALSE),0)</f>
        <v>0</v>
      </c>
      <c r="R649" s="18">
        <f>IFERROR(VLOOKUP(A649,[3]soaBnafar!$A:$H,8,FALSE),0)</f>
        <v>0</v>
      </c>
      <c r="S649" s="18">
        <f>IFERROR(VLOOKUP(A649,[3]soaBnafar!$A:$I,9,FALSE),0)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211544</v>
      </c>
      <c r="E650" s="18">
        <f>IFERROR(VLOOKUP(A650,[1]Monitoramento_Base_somente_Said!$A:$J,8,FALSE),0)</f>
        <v>21929620</v>
      </c>
      <c r="F650" s="18">
        <f>IFERROR(VLOOKUP(A650,[1]Monitoramento_Base_somente_Said!$A:$J,9,FALSE),0)</f>
        <v>141528</v>
      </c>
      <c r="G650" s="18">
        <f>IFERROR(VLOOKUP(A650,[1]Monitoramento_Base_somente_Said!$A:$J,10,FALSE),0)</f>
        <v>13499715</v>
      </c>
      <c r="H650" s="18">
        <f>IFERROR(VLOOKUP(A650,[2]ws2204!$A:$I,4,FALSE),0)</f>
        <v>0</v>
      </c>
      <c r="I650" s="18">
        <f>IFERROR(VLOOKUP(A650,[2]ws2204!$A:$I,5,FALSE),0)</f>
        <v>0</v>
      </c>
      <c r="J650" s="18">
        <f>IFERROR(VLOOKUP(A650,[2]ws2204!$A:$I,6,FALSE),0)</f>
        <v>0</v>
      </c>
      <c r="K650" s="18">
        <f>IFERROR(VLOOKUP(A650,[2]ws2204!$A:$I,7,FALSE),0)</f>
        <v>0</v>
      </c>
      <c r="L650" s="18">
        <f>IFERROR(VLOOKUP(A650,[2]ws2204!$A:$I,8,FALSE),0)</f>
        <v>0</v>
      </c>
      <c r="M650" s="18">
        <f>IFERROR(VLOOKUP(A650,[2]ws2204!$A:$I,9,FALSE),0)</f>
        <v>0</v>
      </c>
      <c r="N650" s="18">
        <f>IFERROR(VLOOKUP(A650,[3]soaBnafar!$A:$G,4,FALSE),0)</f>
        <v>0</v>
      </c>
      <c r="O650" s="18">
        <f>IFERROR(VLOOKUP(A650,[3]soaBnafar!$A:$G,5,FALSE),0)</f>
        <v>0</v>
      </c>
      <c r="P650" s="18">
        <f>IFERROR(VLOOKUP(A650,[3]soaBnafar!$A:$G,6,FALSE),0)</f>
        <v>0</v>
      </c>
      <c r="Q650" s="18">
        <f>IFERROR(VLOOKUP(A650,[3]soaBnafar!$A:$G,7,FALSE),0)</f>
        <v>0</v>
      </c>
      <c r="R650" s="18">
        <f>IFERROR(VLOOKUP(A650,[3]soaBnafar!$A:$H,8,FALSE),0)</f>
        <v>0</v>
      </c>
      <c r="S650" s="18">
        <f>IFERROR(VLOOKUP(A650,[3]soaBnafar!$A:$I,9,FALSE),0)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601724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1018399</v>
      </c>
      <c r="E651" s="18">
        <f>IFERROR(VLOOKUP(A651,[1]Monitoramento_Base_somente_Said!$A:$J,8,FALSE),0)</f>
        <v>88028688</v>
      </c>
      <c r="F651" s="18">
        <f>IFERROR(VLOOKUP(A651,[1]Monitoramento_Base_somente_Said!$A:$J,9,FALSE),0)</f>
        <v>677281</v>
      </c>
      <c r="G651" s="18">
        <f>IFERROR(VLOOKUP(A651,[1]Monitoramento_Base_somente_Said!$A:$J,10,FALSE),0)</f>
        <v>63934574</v>
      </c>
      <c r="H651" s="18">
        <f>IFERROR(VLOOKUP(A651,[2]ws2204!$A:$I,4,FALSE),0)</f>
        <v>0</v>
      </c>
      <c r="I651" s="18">
        <f>IFERROR(VLOOKUP(A651,[2]ws2204!$A:$I,5,FALSE),0)</f>
        <v>0</v>
      </c>
      <c r="J651" s="18">
        <f>IFERROR(VLOOKUP(A651,[2]ws2204!$A:$I,6,FALSE),0)</f>
        <v>0</v>
      </c>
      <c r="K651" s="18">
        <f>IFERROR(VLOOKUP(A651,[2]ws2204!$A:$I,7,FALSE),0)</f>
        <v>0</v>
      </c>
      <c r="L651" s="18">
        <f>IFERROR(VLOOKUP(A651,[2]ws2204!$A:$I,8,FALSE),0)</f>
        <v>0</v>
      </c>
      <c r="M651" s="18">
        <f>IFERROR(VLOOKUP(A651,[2]ws2204!$A:$I,9,FALSE),0)</f>
        <v>0</v>
      </c>
      <c r="N651" s="18">
        <f>IFERROR(VLOOKUP(A651,[3]soaBnafar!$A:$G,4,FALSE),0)</f>
        <v>0</v>
      </c>
      <c r="O651" s="18">
        <f>IFERROR(VLOOKUP(A651,[3]soaBnafar!$A:$G,5,FALSE),0)</f>
        <v>0</v>
      </c>
      <c r="P651" s="18">
        <f>IFERROR(VLOOKUP(A651,[3]soaBnafar!$A:$G,6,FALSE),0)</f>
        <v>0</v>
      </c>
      <c r="Q651" s="18">
        <f>IFERROR(VLOOKUP(A651,[3]soaBnafar!$A:$G,7,FALSE),0)</f>
        <v>0</v>
      </c>
      <c r="R651" s="18">
        <f>IFERROR(VLOOKUP(A651,[3]soaBnafar!$A:$H,8,FALSE),0)</f>
        <v>0</v>
      </c>
      <c r="S651" s="18">
        <f>IFERROR(VLOOKUP(A651,[3]soaBnafar!$A:$I,9,FALSE),0)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111627</v>
      </c>
      <c r="E652" s="18">
        <f>IFERROR(VLOOKUP(A652,[1]Monitoramento_Base_somente_Said!$A:$J,8,FALSE),0)</f>
        <v>26169525</v>
      </c>
      <c r="F652" s="18">
        <f>IFERROR(VLOOKUP(A652,[1]Monitoramento_Base_somente_Said!$A:$J,9,FALSE),0)</f>
        <v>115857</v>
      </c>
      <c r="G652" s="18">
        <f>IFERROR(VLOOKUP(A652,[1]Monitoramento_Base_somente_Said!$A:$J,10,FALSE),0)</f>
        <v>14527245</v>
      </c>
      <c r="H652" s="18">
        <f>IFERROR(VLOOKUP(A652,[2]ws2204!$A:$I,4,FALSE),0)</f>
        <v>0</v>
      </c>
      <c r="I652" s="18">
        <f>IFERROR(VLOOKUP(A652,[2]ws2204!$A:$I,5,FALSE),0)</f>
        <v>0</v>
      </c>
      <c r="J652" s="18">
        <f>IFERROR(VLOOKUP(A652,[2]ws2204!$A:$I,6,FALSE),0)</f>
        <v>0</v>
      </c>
      <c r="K652" s="18">
        <f>IFERROR(VLOOKUP(A652,[2]ws2204!$A:$I,7,FALSE),0)</f>
        <v>0</v>
      </c>
      <c r="L652" s="18">
        <f>IFERROR(VLOOKUP(A652,[2]ws2204!$A:$I,8,FALSE),0)</f>
        <v>0</v>
      </c>
      <c r="M652" s="18">
        <f>IFERROR(VLOOKUP(A652,[2]ws2204!$A:$I,9,FALSE),0)</f>
        <v>0</v>
      </c>
      <c r="N652" s="18">
        <f>IFERROR(VLOOKUP(A652,[3]soaBnafar!$A:$G,4,FALSE),0)</f>
        <v>0</v>
      </c>
      <c r="O652" s="18">
        <f>IFERROR(VLOOKUP(A652,[3]soaBnafar!$A:$G,5,FALSE),0)</f>
        <v>0</v>
      </c>
      <c r="P652" s="18">
        <f>IFERROR(VLOOKUP(A652,[3]soaBnafar!$A:$G,6,FALSE),0)</f>
        <v>0</v>
      </c>
      <c r="Q652" s="18">
        <f>IFERROR(VLOOKUP(A652,[3]soaBnafar!$A:$G,7,FALSE),0)</f>
        <v>0</v>
      </c>
      <c r="R652" s="18">
        <f>IFERROR(VLOOKUP(A652,[3]soaBnafar!$A:$H,8,FALSE),0)</f>
        <v>0</v>
      </c>
      <c r="S652" s="18">
        <f>IFERROR(VLOOKUP(A652,[3]soaBnafar!$A:$I,9,FALSE),0)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57829</v>
      </c>
      <c r="E653" s="18">
        <f>IFERROR(VLOOKUP(A653,[1]Monitoramento_Base_somente_Said!$A:$J,8,FALSE),0)</f>
        <v>36009771</v>
      </c>
      <c r="F653" s="18">
        <f>IFERROR(VLOOKUP(A653,[1]Monitoramento_Base_somente_Said!$A:$J,9,FALSE),0)</f>
        <v>38168</v>
      </c>
      <c r="G653" s="18">
        <f>IFERROR(VLOOKUP(A653,[1]Monitoramento_Base_somente_Said!$A:$J,10,FALSE),0)</f>
        <v>25011015</v>
      </c>
      <c r="H653" s="18">
        <f>IFERROR(VLOOKUP(A653,[2]ws2204!$A:$I,4,FALSE),0)</f>
        <v>0</v>
      </c>
      <c r="I653" s="18">
        <f>IFERROR(VLOOKUP(A653,[2]ws2204!$A:$I,5,FALSE),0)</f>
        <v>0</v>
      </c>
      <c r="J653" s="18">
        <f>IFERROR(VLOOKUP(A653,[2]ws2204!$A:$I,6,FALSE),0)</f>
        <v>0</v>
      </c>
      <c r="K653" s="18">
        <f>IFERROR(VLOOKUP(A653,[2]ws2204!$A:$I,7,FALSE),0)</f>
        <v>0</v>
      </c>
      <c r="L653" s="18">
        <f>IFERROR(VLOOKUP(A653,[2]ws2204!$A:$I,8,FALSE),0)</f>
        <v>0</v>
      </c>
      <c r="M653" s="18">
        <f>IFERROR(VLOOKUP(A653,[2]ws2204!$A:$I,9,FALSE),0)</f>
        <v>0</v>
      </c>
      <c r="N653" s="18">
        <f>IFERROR(VLOOKUP(A653,[3]soaBnafar!$A:$G,4,FALSE),0)</f>
        <v>0</v>
      </c>
      <c r="O653" s="18">
        <f>IFERROR(VLOOKUP(A653,[3]soaBnafar!$A:$G,5,FALSE),0)</f>
        <v>0</v>
      </c>
      <c r="P653" s="18">
        <f>IFERROR(VLOOKUP(A653,[3]soaBnafar!$A:$G,6,FALSE),0)</f>
        <v>0</v>
      </c>
      <c r="Q653" s="18">
        <f>IFERROR(VLOOKUP(A653,[3]soaBnafar!$A:$G,7,FALSE),0)</f>
        <v>0</v>
      </c>
      <c r="R653" s="18">
        <f>IFERROR(VLOOKUP(A653,[3]soaBnafar!$A:$H,8,FALSE),0)</f>
        <v>0</v>
      </c>
      <c r="S653" s="18">
        <f>IFERROR(VLOOKUP(A653,[3]soaBnafar!$A:$I,9,FALSE),0)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3983156</v>
      </c>
      <c r="E654" s="18">
        <f>IFERROR(VLOOKUP(A654,[1]Monitoramento_Base_somente_Said!$A:$J,8,FALSE),0)</f>
        <v>301697548</v>
      </c>
      <c r="F654" s="18">
        <f>IFERROR(VLOOKUP(A654,[1]Monitoramento_Base_somente_Said!$A:$J,9,FALSE),0)</f>
        <v>2815077</v>
      </c>
      <c r="G654" s="18">
        <f>IFERROR(VLOOKUP(A654,[1]Monitoramento_Base_somente_Said!$A:$J,10,FALSE),0)</f>
        <v>240178074</v>
      </c>
      <c r="H654" s="18">
        <f>IFERROR(VLOOKUP(A654,[2]ws2204!$A:$I,4,FALSE),0)</f>
        <v>0</v>
      </c>
      <c r="I654" s="18">
        <f>IFERROR(VLOOKUP(A654,[2]ws2204!$A:$I,5,FALSE),0)</f>
        <v>0</v>
      </c>
      <c r="J654" s="18">
        <f>IFERROR(VLOOKUP(A654,[2]ws2204!$A:$I,6,FALSE),0)</f>
        <v>0</v>
      </c>
      <c r="K654" s="18">
        <f>IFERROR(VLOOKUP(A654,[2]ws2204!$A:$I,7,FALSE),0)</f>
        <v>0</v>
      </c>
      <c r="L654" s="18">
        <f>IFERROR(VLOOKUP(A654,[2]ws2204!$A:$I,8,FALSE),0)</f>
        <v>0</v>
      </c>
      <c r="M654" s="18">
        <f>IFERROR(VLOOKUP(A654,[2]ws2204!$A:$I,9,FALSE),0)</f>
        <v>0</v>
      </c>
      <c r="N654" s="18">
        <f>IFERROR(VLOOKUP(A654,[3]soaBnafar!$A:$G,4,FALSE),0)</f>
        <v>0</v>
      </c>
      <c r="O654" s="18">
        <f>IFERROR(VLOOKUP(A654,[3]soaBnafar!$A:$G,5,FALSE),0)</f>
        <v>0</v>
      </c>
      <c r="P654" s="18">
        <f>IFERROR(VLOOKUP(A654,[3]soaBnafar!$A:$G,6,FALSE),0)</f>
        <v>0</v>
      </c>
      <c r="Q654" s="18">
        <f>IFERROR(VLOOKUP(A654,[3]soaBnafar!$A:$G,7,FALSE),0)</f>
        <v>0</v>
      </c>
      <c r="R654" s="18">
        <f>IFERROR(VLOOKUP(A654,[3]soaBnafar!$A:$H,8,FALSE),0)</f>
        <v>0</v>
      </c>
      <c r="S654" s="18">
        <f>IFERROR(VLOOKUP(A654,[3]soaBnafar!$A:$I,9,FALSE),0)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288963</v>
      </c>
      <c r="E655" s="18">
        <f>IFERROR(VLOOKUP(A655,[1]Monitoramento_Base_somente_Said!$A:$J,8,FALSE),0)</f>
        <v>38799723</v>
      </c>
      <c r="F655" s="18">
        <f>IFERROR(VLOOKUP(A655,[1]Monitoramento_Base_somente_Said!$A:$J,9,FALSE),0)</f>
        <v>245336</v>
      </c>
      <c r="G655" s="18">
        <f>IFERROR(VLOOKUP(A655,[1]Monitoramento_Base_somente_Said!$A:$J,10,FALSE),0)</f>
        <v>24136928</v>
      </c>
      <c r="H655" s="18">
        <f>IFERROR(VLOOKUP(A655,[2]ws2204!$A:$I,4,FALSE),0)</f>
        <v>0</v>
      </c>
      <c r="I655" s="18">
        <f>IFERROR(VLOOKUP(A655,[2]ws2204!$A:$I,5,FALSE),0)</f>
        <v>0</v>
      </c>
      <c r="J655" s="18">
        <f>IFERROR(VLOOKUP(A655,[2]ws2204!$A:$I,6,FALSE),0)</f>
        <v>0</v>
      </c>
      <c r="K655" s="18">
        <f>IFERROR(VLOOKUP(A655,[2]ws2204!$A:$I,7,FALSE),0)</f>
        <v>0</v>
      </c>
      <c r="L655" s="18">
        <f>IFERROR(VLOOKUP(A655,[2]ws2204!$A:$I,8,FALSE),0)</f>
        <v>0</v>
      </c>
      <c r="M655" s="18">
        <f>IFERROR(VLOOKUP(A655,[2]ws2204!$A:$I,9,FALSE),0)</f>
        <v>0</v>
      </c>
      <c r="N655" s="18">
        <f>IFERROR(VLOOKUP(A655,[3]soaBnafar!$A:$G,4,FALSE),0)</f>
        <v>0</v>
      </c>
      <c r="O655" s="18">
        <f>IFERROR(VLOOKUP(A655,[3]soaBnafar!$A:$G,5,FALSE),0)</f>
        <v>0</v>
      </c>
      <c r="P655" s="18">
        <f>IFERROR(VLOOKUP(A655,[3]soaBnafar!$A:$G,6,FALSE),0)</f>
        <v>0</v>
      </c>
      <c r="Q655" s="18">
        <f>IFERROR(VLOOKUP(A655,[3]soaBnafar!$A:$G,7,FALSE),0)</f>
        <v>0</v>
      </c>
      <c r="R655" s="18">
        <f>IFERROR(VLOOKUP(A655,[3]soaBnafar!$A:$H,8,FALSE),0)</f>
        <v>0</v>
      </c>
      <c r="S655" s="18">
        <f>IFERROR(VLOOKUP(A655,[3]soaBnafar!$A:$I,9,FALSE),0)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142524</v>
      </c>
      <c r="E656" s="18">
        <f>IFERROR(VLOOKUP(A656,[1]Monitoramento_Base_somente_Said!$A:$J,8,FALSE),0)</f>
        <v>24981101</v>
      </c>
      <c r="F656" s="18">
        <f>IFERROR(VLOOKUP(A656,[1]Monitoramento_Base_somente_Said!$A:$J,9,FALSE),0)</f>
        <v>241844</v>
      </c>
      <c r="G656" s="18">
        <f>IFERROR(VLOOKUP(A656,[1]Monitoramento_Base_somente_Said!$A:$J,10,FALSE),0)</f>
        <v>18366165</v>
      </c>
      <c r="H656" s="18">
        <f>IFERROR(VLOOKUP(A656,[2]ws2204!$A:$I,4,FALSE),0)</f>
        <v>0</v>
      </c>
      <c r="I656" s="18">
        <f>IFERROR(VLOOKUP(A656,[2]ws2204!$A:$I,5,FALSE),0)</f>
        <v>0</v>
      </c>
      <c r="J656" s="18">
        <f>IFERROR(VLOOKUP(A656,[2]ws2204!$A:$I,6,FALSE),0)</f>
        <v>0</v>
      </c>
      <c r="K656" s="18">
        <f>IFERROR(VLOOKUP(A656,[2]ws2204!$A:$I,7,FALSE),0)</f>
        <v>0</v>
      </c>
      <c r="L656" s="18">
        <f>IFERROR(VLOOKUP(A656,[2]ws2204!$A:$I,8,FALSE),0)</f>
        <v>0</v>
      </c>
      <c r="M656" s="18">
        <f>IFERROR(VLOOKUP(A656,[2]ws2204!$A:$I,9,FALSE),0)</f>
        <v>0</v>
      </c>
      <c r="N656" s="18">
        <f>IFERROR(VLOOKUP(A656,[3]soaBnafar!$A:$G,4,FALSE),0)</f>
        <v>0</v>
      </c>
      <c r="O656" s="18">
        <f>IFERROR(VLOOKUP(A656,[3]soaBnafar!$A:$G,5,FALSE),0)</f>
        <v>0</v>
      </c>
      <c r="P656" s="18">
        <f>IFERROR(VLOOKUP(A656,[3]soaBnafar!$A:$G,6,FALSE),0)</f>
        <v>0</v>
      </c>
      <c r="Q656" s="18">
        <f>IFERROR(VLOOKUP(A656,[3]soaBnafar!$A:$G,7,FALSE),0)</f>
        <v>0</v>
      </c>
      <c r="R656" s="18">
        <f>IFERROR(VLOOKUP(A656,[3]soaBnafar!$A:$H,8,FALSE),0)</f>
        <v>0</v>
      </c>
      <c r="S656" s="18">
        <f>IFERROR(VLOOKUP(A656,[3]soaBnafar!$A:$I,9,FALSE),0)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93792</v>
      </c>
      <c r="E657" s="18">
        <f>IFERROR(VLOOKUP(A657,[1]Monitoramento_Base_somente_Said!$A:$J,8,FALSE),0)</f>
        <v>16552152</v>
      </c>
      <c r="F657" s="18">
        <f>IFERROR(VLOOKUP(A657,[1]Monitoramento_Base_somente_Said!$A:$J,9,FALSE),0)</f>
        <v>64219</v>
      </c>
      <c r="G657" s="18">
        <f>IFERROR(VLOOKUP(A657,[1]Monitoramento_Base_somente_Said!$A:$J,10,FALSE),0)</f>
        <v>11173766</v>
      </c>
      <c r="H657" s="18">
        <f>IFERROR(VLOOKUP(A657,[2]ws2204!$A:$I,4,FALSE),0)</f>
        <v>0</v>
      </c>
      <c r="I657" s="18">
        <f>IFERROR(VLOOKUP(A657,[2]ws2204!$A:$I,5,FALSE),0)</f>
        <v>0</v>
      </c>
      <c r="J657" s="18">
        <f>IFERROR(VLOOKUP(A657,[2]ws2204!$A:$I,6,FALSE),0)</f>
        <v>0</v>
      </c>
      <c r="K657" s="18">
        <f>IFERROR(VLOOKUP(A657,[2]ws2204!$A:$I,7,FALSE),0)</f>
        <v>0</v>
      </c>
      <c r="L657" s="18">
        <f>IFERROR(VLOOKUP(A657,[2]ws2204!$A:$I,8,FALSE),0)</f>
        <v>0</v>
      </c>
      <c r="M657" s="18">
        <f>IFERROR(VLOOKUP(A657,[2]ws2204!$A:$I,9,FALSE),0)</f>
        <v>0</v>
      </c>
      <c r="N657" s="18">
        <f>IFERROR(VLOOKUP(A657,[3]soaBnafar!$A:$G,4,FALSE),0)</f>
        <v>0</v>
      </c>
      <c r="O657" s="18">
        <f>IFERROR(VLOOKUP(A657,[3]soaBnafar!$A:$G,5,FALSE),0)</f>
        <v>0</v>
      </c>
      <c r="P657" s="18">
        <f>IFERROR(VLOOKUP(A657,[3]soaBnafar!$A:$G,6,FALSE),0)</f>
        <v>0</v>
      </c>
      <c r="Q657" s="18">
        <f>IFERROR(VLOOKUP(A657,[3]soaBnafar!$A:$G,7,FALSE),0)</f>
        <v>0</v>
      </c>
      <c r="R657" s="18">
        <f>IFERROR(VLOOKUP(A657,[3]soaBnafar!$A:$H,8,FALSE),0)</f>
        <v>0</v>
      </c>
      <c r="S657" s="18">
        <f>IFERROR(VLOOKUP(A657,[3]soaBnafar!$A:$I,9,FALSE),0)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132771386</v>
      </c>
      <c r="F658" s="18">
        <f>IFERROR(VLOOKUP(A658,[1]Monitoramento_Base_somente_Said!$A:$J,9,FALSE),0)</f>
        <v>400</v>
      </c>
      <c r="G658" s="18">
        <f>IFERROR(VLOOKUP(A658,[1]Monitoramento_Base_somente_Said!$A:$J,10,FALSE),0)</f>
        <v>88915000</v>
      </c>
      <c r="H658" s="18">
        <f>IFERROR(VLOOKUP(A658,[2]ws2204!$A:$I,4,FALSE),0)</f>
        <v>0</v>
      </c>
      <c r="I658" s="18">
        <f>IFERROR(VLOOKUP(A658,[2]ws2204!$A:$I,5,FALSE),0)</f>
        <v>0</v>
      </c>
      <c r="J658" s="18">
        <f>IFERROR(VLOOKUP(A658,[2]ws2204!$A:$I,6,FALSE),0)</f>
        <v>0</v>
      </c>
      <c r="K658" s="18">
        <f>IFERROR(VLOOKUP(A658,[2]ws2204!$A:$I,7,FALSE),0)</f>
        <v>0</v>
      </c>
      <c r="L658" s="18">
        <f>IFERROR(VLOOKUP(A658,[2]ws2204!$A:$I,8,FALSE),0)</f>
        <v>0</v>
      </c>
      <c r="M658" s="18">
        <f>IFERROR(VLOOKUP(A658,[2]ws2204!$A:$I,9,FALSE),0)</f>
        <v>0</v>
      </c>
      <c r="N658" s="18">
        <f>IFERROR(VLOOKUP(A658,[3]soaBnafar!$A:$G,4,FALSE),0)</f>
        <v>0</v>
      </c>
      <c r="O658" s="18">
        <f>IFERROR(VLOOKUP(A658,[3]soaBnafar!$A:$G,5,FALSE),0)</f>
        <v>0</v>
      </c>
      <c r="P658" s="18">
        <f>IFERROR(VLOOKUP(A658,[3]soaBnafar!$A:$G,6,FALSE),0)</f>
        <v>0</v>
      </c>
      <c r="Q658" s="18">
        <f>IFERROR(VLOOKUP(A658,[3]soaBnafar!$A:$G,7,FALSE),0)</f>
        <v>0</v>
      </c>
      <c r="R658" s="18">
        <f>IFERROR(VLOOKUP(A658,[3]soaBnafar!$A:$H,8,FALSE),0)</f>
        <v>0</v>
      </c>
      <c r="S658" s="18">
        <f>IFERROR(VLOOKUP(A658,[3]soaBnafar!$A:$I,9,FALSE),0)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Sim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252697</v>
      </c>
      <c r="E659" s="18">
        <f>IFERROR(VLOOKUP(A659,[1]Monitoramento_Base_somente_Said!$A:$J,8,FALSE),0)</f>
        <v>20872618</v>
      </c>
      <c r="F659" s="18">
        <f>IFERROR(VLOOKUP(A659,[1]Monitoramento_Base_somente_Said!$A:$J,9,FALSE),0)</f>
        <v>58398</v>
      </c>
      <c r="G659" s="18">
        <f>IFERROR(VLOOKUP(A659,[1]Monitoramento_Base_somente_Said!$A:$J,10,FALSE),0)</f>
        <v>11655758</v>
      </c>
      <c r="H659" s="18">
        <f>IFERROR(VLOOKUP(A659,[2]ws2204!$A:$I,4,FALSE),0)</f>
        <v>0</v>
      </c>
      <c r="I659" s="18">
        <f>IFERROR(VLOOKUP(A659,[2]ws2204!$A:$I,5,FALSE),0)</f>
        <v>0</v>
      </c>
      <c r="J659" s="18">
        <f>IFERROR(VLOOKUP(A659,[2]ws2204!$A:$I,6,FALSE),0)</f>
        <v>0</v>
      </c>
      <c r="K659" s="18">
        <f>IFERROR(VLOOKUP(A659,[2]ws2204!$A:$I,7,FALSE),0)</f>
        <v>0</v>
      </c>
      <c r="L659" s="18">
        <f>IFERROR(VLOOKUP(A659,[2]ws2204!$A:$I,8,FALSE),0)</f>
        <v>0</v>
      </c>
      <c r="M659" s="18">
        <f>IFERROR(VLOOKUP(A659,[2]ws2204!$A:$I,9,FALSE),0)</f>
        <v>0</v>
      </c>
      <c r="N659" s="18">
        <f>IFERROR(VLOOKUP(A659,[3]soaBnafar!$A:$G,4,FALSE),0)</f>
        <v>0</v>
      </c>
      <c r="O659" s="18">
        <f>IFERROR(VLOOKUP(A659,[3]soaBnafar!$A:$G,5,FALSE),0)</f>
        <v>0</v>
      </c>
      <c r="P659" s="18">
        <f>IFERROR(VLOOKUP(A659,[3]soaBnafar!$A:$G,6,FALSE),0)</f>
        <v>0</v>
      </c>
      <c r="Q659" s="18">
        <f>IFERROR(VLOOKUP(A659,[3]soaBnafar!$A:$G,7,FALSE),0)</f>
        <v>0</v>
      </c>
      <c r="R659" s="18">
        <f>IFERROR(VLOOKUP(A659,[3]soaBnafar!$A:$H,8,FALSE),0)</f>
        <v>0</v>
      </c>
      <c r="S659" s="18">
        <f>IFERROR(VLOOKUP(A659,[3]soaBnafar!$A:$I,9,FALSE),0)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723799</v>
      </c>
      <c r="E660" s="18">
        <f>IFERROR(VLOOKUP(A660,[1]Monitoramento_Base_somente_Said!$A:$J,8,FALSE),0)</f>
        <v>88776517</v>
      </c>
      <c r="F660" s="18">
        <f>IFERROR(VLOOKUP(A660,[1]Monitoramento_Base_somente_Said!$A:$J,9,FALSE),0)</f>
        <v>625506</v>
      </c>
      <c r="G660" s="18">
        <f>IFERROR(VLOOKUP(A660,[1]Monitoramento_Base_somente_Said!$A:$J,10,FALSE),0)</f>
        <v>70572939</v>
      </c>
      <c r="H660" s="18">
        <f>IFERROR(VLOOKUP(A660,[2]ws2204!$A:$I,4,FALSE),0)</f>
        <v>0</v>
      </c>
      <c r="I660" s="18">
        <f>IFERROR(VLOOKUP(A660,[2]ws2204!$A:$I,5,FALSE),0)</f>
        <v>0</v>
      </c>
      <c r="J660" s="18">
        <f>IFERROR(VLOOKUP(A660,[2]ws2204!$A:$I,6,FALSE),0)</f>
        <v>0</v>
      </c>
      <c r="K660" s="18">
        <f>IFERROR(VLOOKUP(A660,[2]ws2204!$A:$I,7,FALSE),0)</f>
        <v>0</v>
      </c>
      <c r="L660" s="18">
        <f>IFERROR(VLOOKUP(A660,[2]ws2204!$A:$I,8,FALSE),0)</f>
        <v>0</v>
      </c>
      <c r="M660" s="18">
        <f>IFERROR(VLOOKUP(A660,[2]ws2204!$A:$I,9,FALSE),0)</f>
        <v>0</v>
      </c>
      <c r="N660" s="18">
        <f>IFERROR(VLOOKUP(A660,[3]soaBnafar!$A:$G,4,FALSE),0)</f>
        <v>0</v>
      </c>
      <c r="O660" s="18">
        <f>IFERROR(VLOOKUP(A660,[3]soaBnafar!$A:$G,5,FALSE),0)</f>
        <v>0</v>
      </c>
      <c r="P660" s="18">
        <f>IFERROR(VLOOKUP(A660,[3]soaBnafar!$A:$G,6,FALSE),0)</f>
        <v>0</v>
      </c>
      <c r="Q660" s="18">
        <f>IFERROR(VLOOKUP(A660,[3]soaBnafar!$A:$G,7,FALSE),0)</f>
        <v>0</v>
      </c>
      <c r="R660" s="18">
        <f>IFERROR(VLOOKUP(A660,[3]soaBnafar!$A:$H,8,FALSE),0)</f>
        <v>0</v>
      </c>
      <c r="S660" s="18">
        <f>IFERROR(VLOOKUP(A660,[3]soaBnafar!$A:$I,9,FALSE),0)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450884</v>
      </c>
      <c r="E661" s="18">
        <f>IFERROR(VLOOKUP(A661,[1]Monitoramento_Base_somente_Said!$A:$J,8,FALSE),0)</f>
        <v>28284370</v>
      </c>
      <c r="F661" s="18">
        <f>IFERROR(VLOOKUP(A661,[1]Monitoramento_Base_somente_Said!$A:$J,9,FALSE),0)</f>
        <v>222091</v>
      </c>
      <c r="G661" s="18">
        <f>IFERROR(VLOOKUP(A661,[1]Monitoramento_Base_somente_Said!$A:$J,10,FALSE),0)</f>
        <v>18140314</v>
      </c>
      <c r="H661" s="18">
        <f>IFERROR(VLOOKUP(A661,[2]ws2204!$A:$I,4,FALSE),0)</f>
        <v>0</v>
      </c>
      <c r="I661" s="18">
        <f>IFERROR(VLOOKUP(A661,[2]ws2204!$A:$I,5,FALSE),0)</f>
        <v>0</v>
      </c>
      <c r="J661" s="18">
        <f>IFERROR(VLOOKUP(A661,[2]ws2204!$A:$I,6,FALSE),0)</f>
        <v>0</v>
      </c>
      <c r="K661" s="18">
        <f>IFERROR(VLOOKUP(A661,[2]ws2204!$A:$I,7,FALSE),0)</f>
        <v>0</v>
      </c>
      <c r="L661" s="18">
        <f>IFERROR(VLOOKUP(A661,[2]ws2204!$A:$I,8,FALSE),0)</f>
        <v>0</v>
      </c>
      <c r="M661" s="18">
        <f>IFERROR(VLOOKUP(A661,[2]ws2204!$A:$I,9,FALSE),0)</f>
        <v>0</v>
      </c>
      <c r="N661" s="18">
        <f>IFERROR(VLOOKUP(A661,[3]soaBnafar!$A:$G,4,FALSE),0)</f>
        <v>0</v>
      </c>
      <c r="O661" s="18">
        <f>IFERROR(VLOOKUP(A661,[3]soaBnafar!$A:$G,5,FALSE),0)</f>
        <v>0</v>
      </c>
      <c r="P661" s="18">
        <f>IFERROR(VLOOKUP(A661,[3]soaBnafar!$A:$G,6,FALSE),0)</f>
        <v>0</v>
      </c>
      <c r="Q661" s="18">
        <f>IFERROR(VLOOKUP(A661,[3]soaBnafar!$A:$G,7,FALSE),0)</f>
        <v>0</v>
      </c>
      <c r="R661" s="18">
        <f>IFERROR(VLOOKUP(A661,[3]soaBnafar!$A:$H,8,FALSE),0)</f>
        <v>0</v>
      </c>
      <c r="S661" s="18">
        <f>IFERROR(VLOOKUP(A661,[3]soaBnafar!$A:$I,9,FALSE),0)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323290</v>
      </c>
      <c r="E662" s="18">
        <f>IFERROR(VLOOKUP(A662,[1]Monitoramento_Base_somente_Said!$A:$J,8,FALSE),0)</f>
        <v>57083607</v>
      </c>
      <c r="F662" s="18">
        <f>IFERROR(VLOOKUP(A662,[1]Monitoramento_Base_somente_Said!$A:$J,9,FALSE),0)</f>
        <v>360391</v>
      </c>
      <c r="G662" s="18">
        <f>IFERROR(VLOOKUP(A662,[1]Monitoramento_Base_somente_Said!$A:$J,10,FALSE),0)</f>
        <v>42395306</v>
      </c>
      <c r="H662" s="18">
        <f>IFERROR(VLOOKUP(A662,[2]ws2204!$A:$I,4,FALSE),0)</f>
        <v>0</v>
      </c>
      <c r="I662" s="18">
        <f>IFERROR(VLOOKUP(A662,[2]ws2204!$A:$I,5,FALSE),0)</f>
        <v>0</v>
      </c>
      <c r="J662" s="18">
        <f>IFERROR(VLOOKUP(A662,[2]ws2204!$A:$I,6,FALSE),0)</f>
        <v>0</v>
      </c>
      <c r="K662" s="18">
        <f>IFERROR(VLOOKUP(A662,[2]ws2204!$A:$I,7,FALSE),0)</f>
        <v>0</v>
      </c>
      <c r="L662" s="18">
        <f>IFERROR(VLOOKUP(A662,[2]ws2204!$A:$I,8,FALSE),0)</f>
        <v>0</v>
      </c>
      <c r="M662" s="18">
        <f>IFERROR(VLOOKUP(A662,[2]ws2204!$A:$I,9,FALSE),0)</f>
        <v>0</v>
      </c>
      <c r="N662" s="18">
        <f>IFERROR(VLOOKUP(A662,[3]soaBnafar!$A:$G,4,FALSE),0)</f>
        <v>0</v>
      </c>
      <c r="O662" s="18">
        <f>IFERROR(VLOOKUP(A662,[3]soaBnafar!$A:$G,5,FALSE),0)</f>
        <v>0</v>
      </c>
      <c r="P662" s="18">
        <f>IFERROR(VLOOKUP(A662,[3]soaBnafar!$A:$G,6,FALSE),0)</f>
        <v>0</v>
      </c>
      <c r="Q662" s="18">
        <f>IFERROR(VLOOKUP(A662,[3]soaBnafar!$A:$G,7,FALSE),0)</f>
        <v>0</v>
      </c>
      <c r="R662" s="18">
        <f>IFERROR(VLOOKUP(A662,[3]soaBnafar!$A:$H,8,FALSE),0)</f>
        <v>0</v>
      </c>
      <c r="S662" s="18">
        <f>IFERROR(VLOOKUP(A662,[3]soaBnafar!$A:$I,9,FALSE),0)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35155</v>
      </c>
      <c r="E663" s="18">
        <f>IFERROR(VLOOKUP(A663,[1]Monitoramento_Base_somente_Said!$A:$J,8,FALSE),0)</f>
        <v>8008848</v>
      </c>
      <c r="F663" s="18">
        <f>IFERROR(VLOOKUP(A663,[1]Monitoramento_Base_somente_Said!$A:$J,9,FALSE),0)</f>
        <v>15963</v>
      </c>
      <c r="G663" s="18">
        <f>IFERROR(VLOOKUP(A663,[1]Monitoramento_Base_somente_Said!$A:$J,10,FALSE),0)</f>
        <v>5630230</v>
      </c>
      <c r="H663" s="18">
        <f>IFERROR(VLOOKUP(A663,[2]ws2204!$A:$I,4,FALSE),0)</f>
        <v>0</v>
      </c>
      <c r="I663" s="18">
        <f>IFERROR(VLOOKUP(A663,[2]ws2204!$A:$I,5,FALSE),0)</f>
        <v>0</v>
      </c>
      <c r="J663" s="18">
        <f>IFERROR(VLOOKUP(A663,[2]ws2204!$A:$I,6,FALSE),0)</f>
        <v>0</v>
      </c>
      <c r="K663" s="18">
        <f>IFERROR(VLOOKUP(A663,[2]ws2204!$A:$I,7,FALSE),0)</f>
        <v>0</v>
      </c>
      <c r="L663" s="18">
        <f>IFERROR(VLOOKUP(A663,[2]ws2204!$A:$I,8,FALSE),0)</f>
        <v>0</v>
      </c>
      <c r="M663" s="18">
        <f>IFERROR(VLOOKUP(A663,[2]ws2204!$A:$I,9,FALSE),0)</f>
        <v>0</v>
      </c>
      <c r="N663" s="18">
        <f>IFERROR(VLOOKUP(A663,[3]soaBnafar!$A:$G,4,FALSE),0)</f>
        <v>0</v>
      </c>
      <c r="O663" s="18">
        <f>IFERROR(VLOOKUP(A663,[3]soaBnafar!$A:$G,5,FALSE),0)</f>
        <v>0</v>
      </c>
      <c r="P663" s="18">
        <f>IFERROR(VLOOKUP(A663,[3]soaBnafar!$A:$G,6,FALSE),0)</f>
        <v>0</v>
      </c>
      <c r="Q663" s="18">
        <f>IFERROR(VLOOKUP(A663,[3]soaBnafar!$A:$G,7,FALSE),0)</f>
        <v>0</v>
      </c>
      <c r="R663" s="18">
        <f>IFERROR(VLOOKUP(A663,[3]soaBnafar!$A:$H,8,FALSE),0)</f>
        <v>0</v>
      </c>
      <c r="S663" s="18">
        <f>IFERROR(VLOOKUP(A663,[3]soaBnafar!$A:$I,9,FALSE),0)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102455</v>
      </c>
      <c r="E664" s="18">
        <f>IFERROR(VLOOKUP(A664,[1]Monitoramento_Base_somente_Said!$A:$J,8,FALSE),0)</f>
        <v>14245736</v>
      </c>
      <c r="F664" s="18">
        <f>IFERROR(VLOOKUP(A664,[1]Monitoramento_Base_somente_Said!$A:$J,9,FALSE),0)</f>
        <v>68370</v>
      </c>
      <c r="G664" s="18">
        <f>IFERROR(VLOOKUP(A664,[1]Monitoramento_Base_somente_Said!$A:$J,10,FALSE),0)</f>
        <v>9828407</v>
      </c>
      <c r="H664" s="18">
        <f>IFERROR(VLOOKUP(A664,[2]ws2204!$A:$I,4,FALSE),0)</f>
        <v>0</v>
      </c>
      <c r="I664" s="18">
        <f>IFERROR(VLOOKUP(A664,[2]ws2204!$A:$I,5,FALSE),0)</f>
        <v>0</v>
      </c>
      <c r="J664" s="18">
        <f>IFERROR(VLOOKUP(A664,[2]ws2204!$A:$I,6,FALSE),0)</f>
        <v>0</v>
      </c>
      <c r="K664" s="18">
        <f>IFERROR(VLOOKUP(A664,[2]ws2204!$A:$I,7,FALSE),0)</f>
        <v>0</v>
      </c>
      <c r="L664" s="18">
        <f>IFERROR(VLOOKUP(A664,[2]ws2204!$A:$I,8,FALSE),0)</f>
        <v>0</v>
      </c>
      <c r="M664" s="18">
        <f>IFERROR(VLOOKUP(A664,[2]ws2204!$A:$I,9,FALSE),0)</f>
        <v>0</v>
      </c>
      <c r="N664" s="18">
        <f>IFERROR(VLOOKUP(A664,[3]soaBnafar!$A:$G,4,FALSE),0)</f>
        <v>0</v>
      </c>
      <c r="O664" s="18">
        <f>IFERROR(VLOOKUP(A664,[3]soaBnafar!$A:$G,5,FALSE),0)</f>
        <v>0</v>
      </c>
      <c r="P664" s="18">
        <f>IFERROR(VLOOKUP(A664,[3]soaBnafar!$A:$G,6,FALSE),0)</f>
        <v>0</v>
      </c>
      <c r="Q664" s="18">
        <f>IFERROR(VLOOKUP(A664,[3]soaBnafar!$A:$G,7,FALSE),0)</f>
        <v>0</v>
      </c>
      <c r="R664" s="18">
        <f>IFERROR(VLOOKUP(A664,[3]soaBnafar!$A:$H,8,FALSE),0)</f>
        <v>0</v>
      </c>
      <c r="S664" s="18">
        <f>IFERROR(VLOOKUP(A664,[3]soaBnafar!$A:$I,9,FALSE),0)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193895</v>
      </c>
      <c r="E665" s="18">
        <f>IFERROR(VLOOKUP(A665,[1]Monitoramento_Base_somente_Said!$A:$J,8,FALSE),0)</f>
        <v>62498305</v>
      </c>
      <c r="F665" s="18">
        <f>IFERROR(VLOOKUP(A665,[1]Monitoramento_Base_somente_Said!$A:$J,9,FALSE),0)</f>
        <v>253097</v>
      </c>
      <c r="G665" s="18">
        <f>IFERROR(VLOOKUP(A665,[1]Monitoramento_Base_somente_Said!$A:$J,10,FALSE),0)</f>
        <v>45672501</v>
      </c>
      <c r="H665" s="18">
        <f>IFERROR(VLOOKUP(A665,[2]ws2204!$A:$I,4,FALSE),0)</f>
        <v>0</v>
      </c>
      <c r="I665" s="18">
        <f>IFERROR(VLOOKUP(A665,[2]ws2204!$A:$I,5,FALSE),0)</f>
        <v>0</v>
      </c>
      <c r="J665" s="18">
        <f>IFERROR(VLOOKUP(A665,[2]ws2204!$A:$I,6,FALSE),0)</f>
        <v>0</v>
      </c>
      <c r="K665" s="18">
        <f>IFERROR(VLOOKUP(A665,[2]ws2204!$A:$I,7,FALSE),0)</f>
        <v>0</v>
      </c>
      <c r="L665" s="18">
        <f>IFERROR(VLOOKUP(A665,[2]ws2204!$A:$I,8,FALSE),0)</f>
        <v>0</v>
      </c>
      <c r="M665" s="18">
        <f>IFERROR(VLOOKUP(A665,[2]ws2204!$A:$I,9,FALSE),0)</f>
        <v>0</v>
      </c>
      <c r="N665" s="18">
        <f>IFERROR(VLOOKUP(A665,[3]soaBnafar!$A:$G,4,FALSE),0)</f>
        <v>0</v>
      </c>
      <c r="O665" s="18">
        <f>IFERROR(VLOOKUP(A665,[3]soaBnafar!$A:$G,5,FALSE),0)</f>
        <v>0</v>
      </c>
      <c r="P665" s="18">
        <f>IFERROR(VLOOKUP(A665,[3]soaBnafar!$A:$G,6,FALSE),0)</f>
        <v>0</v>
      </c>
      <c r="Q665" s="18">
        <f>IFERROR(VLOOKUP(A665,[3]soaBnafar!$A:$G,7,FALSE),0)</f>
        <v>0</v>
      </c>
      <c r="R665" s="18">
        <f>IFERROR(VLOOKUP(A665,[3]soaBnafar!$A:$H,8,FALSE),0)</f>
        <v>0</v>
      </c>
      <c r="S665" s="18">
        <f>IFERROR(VLOOKUP(A665,[3]soaBnafar!$A:$I,9,FALSE),0)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258902</v>
      </c>
      <c r="E666" s="18">
        <f>IFERROR(VLOOKUP(A666,[1]Monitoramento_Base_somente_Said!$A:$J,8,FALSE),0)</f>
        <v>37672196</v>
      </c>
      <c r="F666" s="18">
        <f>IFERROR(VLOOKUP(A666,[1]Monitoramento_Base_somente_Said!$A:$J,9,FALSE),0)</f>
        <v>243699</v>
      </c>
      <c r="G666" s="18">
        <f>IFERROR(VLOOKUP(A666,[1]Monitoramento_Base_somente_Said!$A:$J,10,FALSE),0)</f>
        <v>24002619</v>
      </c>
      <c r="H666" s="18">
        <f>IFERROR(VLOOKUP(A666,[2]ws2204!$A:$I,4,FALSE),0)</f>
        <v>0</v>
      </c>
      <c r="I666" s="18">
        <f>IFERROR(VLOOKUP(A666,[2]ws2204!$A:$I,5,FALSE),0)</f>
        <v>0</v>
      </c>
      <c r="J666" s="18">
        <f>IFERROR(VLOOKUP(A666,[2]ws2204!$A:$I,6,FALSE),0)</f>
        <v>0</v>
      </c>
      <c r="K666" s="18">
        <f>IFERROR(VLOOKUP(A666,[2]ws2204!$A:$I,7,FALSE),0)</f>
        <v>0</v>
      </c>
      <c r="L666" s="18">
        <f>IFERROR(VLOOKUP(A666,[2]ws2204!$A:$I,8,FALSE),0)</f>
        <v>0</v>
      </c>
      <c r="M666" s="18">
        <f>IFERROR(VLOOKUP(A666,[2]ws2204!$A:$I,9,FALSE),0)</f>
        <v>0</v>
      </c>
      <c r="N666" s="18">
        <f>IFERROR(VLOOKUP(A666,[3]soaBnafar!$A:$G,4,FALSE),0)</f>
        <v>0</v>
      </c>
      <c r="O666" s="18">
        <f>IFERROR(VLOOKUP(A666,[3]soaBnafar!$A:$G,5,FALSE),0)</f>
        <v>0</v>
      </c>
      <c r="P666" s="18">
        <f>IFERROR(VLOOKUP(A666,[3]soaBnafar!$A:$G,6,FALSE),0)</f>
        <v>0</v>
      </c>
      <c r="Q666" s="18">
        <f>IFERROR(VLOOKUP(A666,[3]soaBnafar!$A:$G,7,FALSE),0)</f>
        <v>0</v>
      </c>
      <c r="R666" s="18">
        <f>IFERROR(VLOOKUP(A666,[3]soaBnafar!$A:$H,8,FALSE),0)</f>
        <v>0</v>
      </c>
      <c r="S666" s="18">
        <f>IFERROR(VLOOKUP(A666,[3]soaBnafar!$A:$I,9,FALSE),0)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118154</v>
      </c>
      <c r="E667" s="18">
        <f>IFERROR(VLOOKUP(A667,[1]Monitoramento_Base_somente_Said!$A:$J,8,FALSE),0)</f>
        <v>23790332</v>
      </c>
      <c r="F667" s="18">
        <f>IFERROR(VLOOKUP(A667,[1]Monitoramento_Base_somente_Said!$A:$J,9,FALSE),0)</f>
        <v>111721</v>
      </c>
      <c r="G667" s="18">
        <f>IFERROR(VLOOKUP(A667,[1]Monitoramento_Base_somente_Said!$A:$J,10,FALSE),0)</f>
        <v>17621332</v>
      </c>
      <c r="H667" s="18">
        <f>IFERROR(VLOOKUP(A667,[2]ws2204!$A:$I,4,FALSE),0)</f>
        <v>0</v>
      </c>
      <c r="I667" s="18">
        <f>IFERROR(VLOOKUP(A667,[2]ws2204!$A:$I,5,FALSE),0)</f>
        <v>0</v>
      </c>
      <c r="J667" s="18">
        <f>IFERROR(VLOOKUP(A667,[2]ws2204!$A:$I,6,FALSE),0)</f>
        <v>0</v>
      </c>
      <c r="K667" s="18">
        <f>IFERROR(VLOOKUP(A667,[2]ws2204!$A:$I,7,FALSE),0)</f>
        <v>0</v>
      </c>
      <c r="L667" s="18">
        <f>IFERROR(VLOOKUP(A667,[2]ws2204!$A:$I,8,FALSE),0)</f>
        <v>0</v>
      </c>
      <c r="M667" s="18">
        <f>IFERROR(VLOOKUP(A667,[2]ws2204!$A:$I,9,FALSE),0)</f>
        <v>0</v>
      </c>
      <c r="N667" s="18">
        <f>IFERROR(VLOOKUP(A667,[3]soaBnafar!$A:$G,4,FALSE),0)</f>
        <v>0</v>
      </c>
      <c r="O667" s="18">
        <f>IFERROR(VLOOKUP(A667,[3]soaBnafar!$A:$G,5,FALSE),0)</f>
        <v>0</v>
      </c>
      <c r="P667" s="18">
        <f>IFERROR(VLOOKUP(A667,[3]soaBnafar!$A:$G,6,FALSE),0)</f>
        <v>0</v>
      </c>
      <c r="Q667" s="18">
        <f>IFERROR(VLOOKUP(A667,[3]soaBnafar!$A:$G,7,FALSE),0)</f>
        <v>0</v>
      </c>
      <c r="R667" s="18">
        <f>IFERROR(VLOOKUP(A667,[3]soaBnafar!$A:$H,8,FALSE),0)</f>
        <v>0</v>
      </c>
      <c r="S667" s="18">
        <f>IFERROR(VLOOKUP(A667,[3]soaBnafar!$A:$I,9,FALSE),0)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222802</v>
      </c>
      <c r="E668" s="18">
        <f>IFERROR(VLOOKUP(A668,[1]Monitoramento_Base_somente_Said!$A:$J,8,FALSE),0)</f>
        <v>27708236</v>
      </c>
      <c r="F668" s="18">
        <f>IFERROR(VLOOKUP(A668,[1]Monitoramento_Base_somente_Said!$A:$J,9,FALSE),0)</f>
        <v>82949</v>
      </c>
      <c r="G668" s="18">
        <f>IFERROR(VLOOKUP(A668,[1]Monitoramento_Base_somente_Said!$A:$J,10,FALSE),0)</f>
        <v>18293842</v>
      </c>
      <c r="H668" s="18">
        <f>IFERROR(VLOOKUP(A668,[2]ws2204!$A:$I,4,FALSE),0)</f>
        <v>0</v>
      </c>
      <c r="I668" s="18">
        <f>IFERROR(VLOOKUP(A668,[2]ws2204!$A:$I,5,FALSE),0)</f>
        <v>0</v>
      </c>
      <c r="J668" s="18">
        <f>IFERROR(VLOOKUP(A668,[2]ws2204!$A:$I,6,FALSE),0)</f>
        <v>0</v>
      </c>
      <c r="K668" s="18">
        <f>IFERROR(VLOOKUP(A668,[2]ws2204!$A:$I,7,FALSE),0)</f>
        <v>0</v>
      </c>
      <c r="L668" s="18">
        <f>IFERROR(VLOOKUP(A668,[2]ws2204!$A:$I,8,FALSE),0)</f>
        <v>0</v>
      </c>
      <c r="M668" s="18">
        <f>IFERROR(VLOOKUP(A668,[2]ws2204!$A:$I,9,FALSE),0)</f>
        <v>0</v>
      </c>
      <c r="N668" s="18">
        <f>IFERROR(VLOOKUP(A668,[3]soaBnafar!$A:$G,4,FALSE),0)</f>
        <v>0</v>
      </c>
      <c r="O668" s="18">
        <f>IFERROR(VLOOKUP(A668,[3]soaBnafar!$A:$G,5,FALSE),0)</f>
        <v>0</v>
      </c>
      <c r="P668" s="18">
        <f>IFERROR(VLOOKUP(A668,[3]soaBnafar!$A:$G,6,FALSE),0)</f>
        <v>0</v>
      </c>
      <c r="Q668" s="18">
        <f>IFERROR(VLOOKUP(A668,[3]soaBnafar!$A:$G,7,FALSE),0)</f>
        <v>0</v>
      </c>
      <c r="R668" s="18">
        <f>IFERROR(VLOOKUP(A668,[3]soaBnafar!$A:$H,8,FALSE),0)</f>
        <v>0</v>
      </c>
      <c r="S668" s="18">
        <f>IFERROR(VLOOKUP(A668,[3]soaBnafar!$A:$I,9,FALSE),0)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17978</v>
      </c>
      <c r="E669" s="18">
        <f>IFERROR(VLOOKUP(A669,[1]Monitoramento_Base_somente_Said!$A:$J,8,FALSE),0)</f>
        <v>8854373</v>
      </c>
      <c r="F669" s="18">
        <f>IFERROR(VLOOKUP(A669,[1]Monitoramento_Base_somente_Said!$A:$J,9,FALSE),0)</f>
        <v>50430</v>
      </c>
      <c r="G669" s="18">
        <f>IFERROR(VLOOKUP(A669,[1]Monitoramento_Base_somente_Said!$A:$J,10,FALSE),0)</f>
        <v>5666800</v>
      </c>
      <c r="H669" s="18">
        <f>IFERROR(VLOOKUP(A669,[2]ws2204!$A:$I,4,FALSE),0)</f>
        <v>0</v>
      </c>
      <c r="I669" s="18">
        <f>IFERROR(VLOOKUP(A669,[2]ws2204!$A:$I,5,FALSE),0)</f>
        <v>0</v>
      </c>
      <c r="J669" s="18">
        <f>IFERROR(VLOOKUP(A669,[2]ws2204!$A:$I,6,FALSE),0)</f>
        <v>0</v>
      </c>
      <c r="K669" s="18">
        <f>IFERROR(VLOOKUP(A669,[2]ws2204!$A:$I,7,FALSE),0)</f>
        <v>0</v>
      </c>
      <c r="L669" s="18">
        <f>IFERROR(VLOOKUP(A669,[2]ws2204!$A:$I,8,FALSE),0)</f>
        <v>0</v>
      </c>
      <c r="M669" s="18">
        <f>IFERROR(VLOOKUP(A669,[2]ws2204!$A:$I,9,FALSE),0)</f>
        <v>0</v>
      </c>
      <c r="N669" s="18">
        <f>IFERROR(VLOOKUP(A669,[3]soaBnafar!$A:$G,4,FALSE),0)</f>
        <v>0</v>
      </c>
      <c r="O669" s="18">
        <f>IFERROR(VLOOKUP(A669,[3]soaBnafar!$A:$G,5,FALSE),0)</f>
        <v>0</v>
      </c>
      <c r="P669" s="18">
        <f>IFERROR(VLOOKUP(A669,[3]soaBnafar!$A:$G,6,FALSE),0)</f>
        <v>0</v>
      </c>
      <c r="Q669" s="18">
        <f>IFERROR(VLOOKUP(A669,[3]soaBnafar!$A:$G,7,FALSE),0)</f>
        <v>0</v>
      </c>
      <c r="R669" s="18">
        <f>IFERROR(VLOOKUP(A669,[3]soaBnafar!$A:$H,8,FALSE),0)</f>
        <v>0</v>
      </c>
      <c r="S669" s="18">
        <f>IFERROR(VLOOKUP(A669,[3]soaBnafar!$A:$I,9,FALSE),0)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156571</v>
      </c>
      <c r="E670" s="18">
        <f>IFERROR(VLOOKUP(A670,[1]Monitoramento_Base_somente_Said!$A:$J,8,FALSE),0)</f>
        <v>10016414</v>
      </c>
      <c r="F670" s="18">
        <f>IFERROR(VLOOKUP(A670,[1]Monitoramento_Base_somente_Said!$A:$J,9,FALSE),0)</f>
        <v>185925</v>
      </c>
      <c r="G670" s="18">
        <f>IFERROR(VLOOKUP(A670,[1]Monitoramento_Base_somente_Said!$A:$J,10,FALSE),0)</f>
        <v>7870844</v>
      </c>
      <c r="H670" s="18">
        <f>IFERROR(VLOOKUP(A670,[2]ws2204!$A:$I,4,FALSE),0)</f>
        <v>0</v>
      </c>
      <c r="I670" s="18">
        <f>IFERROR(VLOOKUP(A670,[2]ws2204!$A:$I,5,FALSE),0)</f>
        <v>0</v>
      </c>
      <c r="J670" s="18">
        <f>IFERROR(VLOOKUP(A670,[2]ws2204!$A:$I,6,FALSE),0)</f>
        <v>0</v>
      </c>
      <c r="K670" s="18">
        <f>IFERROR(VLOOKUP(A670,[2]ws2204!$A:$I,7,FALSE),0)</f>
        <v>0</v>
      </c>
      <c r="L670" s="18">
        <f>IFERROR(VLOOKUP(A670,[2]ws2204!$A:$I,8,FALSE),0)</f>
        <v>0</v>
      </c>
      <c r="M670" s="18">
        <f>IFERROR(VLOOKUP(A670,[2]ws2204!$A:$I,9,FALSE),0)</f>
        <v>0</v>
      </c>
      <c r="N670" s="18">
        <f>IFERROR(VLOOKUP(A670,[3]soaBnafar!$A:$G,4,FALSE),0)</f>
        <v>0</v>
      </c>
      <c r="O670" s="18">
        <f>IFERROR(VLOOKUP(A670,[3]soaBnafar!$A:$G,5,FALSE),0)</f>
        <v>0</v>
      </c>
      <c r="P670" s="18">
        <f>IFERROR(VLOOKUP(A670,[3]soaBnafar!$A:$G,6,FALSE),0)</f>
        <v>0</v>
      </c>
      <c r="Q670" s="18">
        <f>IFERROR(VLOOKUP(A670,[3]soaBnafar!$A:$G,7,FALSE),0)</f>
        <v>0</v>
      </c>
      <c r="R670" s="18">
        <f>IFERROR(VLOOKUP(A670,[3]soaBnafar!$A:$H,8,FALSE),0)</f>
        <v>0</v>
      </c>
      <c r="S670" s="18">
        <f>IFERROR(VLOOKUP(A670,[3]soaBnafar!$A:$I,9,FALSE),0)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700624</v>
      </c>
      <c r="E671" s="18">
        <f>IFERROR(VLOOKUP(A671,[1]Monitoramento_Base_somente_Said!$A:$J,8,FALSE),0)</f>
        <v>154279018</v>
      </c>
      <c r="F671" s="18">
        <f>IFERROR(VLOOKUP(A671,[1]Monitoramento_Base_somente_Said!$A:$J,9,FALSE),0)</f>
        <v>344081</v>
      </c>
      <c r="G671" s="18">
        <f>IFERROR(VLOOKUP(A671,[1]Monitoramento_Base_somente_Said!$A:$J,10,FALSE),0)</f>
        <v>103524932</v>
      </c>
      <c r="H671" s="18">
        <f>IFERROR(VLOOKUP(A671,[2]ws2204!$A:$I,4,FALSE),0)</f>
        <v>0</v>
      </c>
      <c r="I671" s="18">
        <f>IFERROR(VLOOKUP(A671,[2]ws2204!$A:$I,5,FALSE),0)</f>
        <v>0</v>
      </c>
      <c r="J671" s="18">
        <f>IFERROR(VLOOKUP(A671,[2]ws2204!$A:$I,6,FALSE),0)</f>
        <v>0</v>
      </c>
      <c r="K671" s="18">
        <f>IFERROR(VLOOKUP(A671,[2]ws2204!$A:$I,7,FALSE),0)</f>
        <v>0</v>
      </c>
      <c r="L671" s="18">
        <f>IFERROR(VLOOKUP(A671,[2]ws2204!$A:$I,8,FALSE),0)</f>
        <v>0</v>
      </c>
      <c r="M671" s="18">
        <f>IFERROR(VLOOKUP(A671,[2]ws2204!$A:$I,9,FALSE),0)</f>
        <v>0</v>
      </c>
      <c r="N671" s="18">
        <f>IFERROR(VLOOKUP(A671,[3]soaBnafar!$A:$G,4,FALSE),0)</f>
        <v>0</v>
      </c>
      <c r="O671" s="18">
        <f>IFERROR(VLOOKUP(A671,[3]soaBnafar!$A:$G,5,FALSE),0)</f>
        <v>0</v>
      </c>
      <c r="P671" s="18">
        <f>IFERROR(VLOOKUP(A671,[3]soaBnafar!$A:$G,6,FALSE),0)</f>
        <v>0</v>
      </c>
      <c r="Q671" s="18">
        <f>IFERROR(VLOOKUP(A671,[3]soaBnafar!$A:$G,7,FALSE),0)</f>
        <v>0</v>
      </c>
      <c r="R671" s="18">
        <f>IFERROR(VLOOKUP(A671,[3]soaBnafar!$A:$H,8,FALSE),0)</f>
        <v>0</v>
      </c>
      <c r="S671" s="18">
        <f>IFERROR(VLOOKUP(A671,[3]soaBnafar!$A:$I,9,FALSE),0)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38392</v>
      </c>
      <c r="E672" s="18">
        <f>IFERROR(VLOOKUP(A672,[1]Monitoramento_Base_somente_Said!$A:$J,8,FALSE),0)</f>
        <v>5436198</v>
      </c>
      <c r="F672" s="18">
        <f>IFERROR(VLOOKUP(A672,[1]Monitoramento_Base_somente_Said!$A:$J,9,FALSE),0)</f>
        <v>465</v>
      </c>
      <c r="G672" s="18">
        <f>IFERROR(VLOOKUP(A672,[1]Monitoramento_Base_somente_Said!$A:$J,10,FALSE),0)</f>
        <v>3591500</v>
      </c>
      <c r="H672" s="18">
        <f>IFERROR(VLOOKUP(A672,[2]ws2204!$A:$I,4,FALSE),0)</f>
        <v>0</v>
      </c>
      <c r="I672" s="18">
        <f>IFERROR(VLOOKUP(A672,[2]ws2204!$A:$I,5,FALSE),0)</f>
        <v>0</v>
      </c>
      <c r="J672" s="18">
        <f>IFERROR(VLOOKUP(A672,[2]ws2204!$A:$I,6,FALSE),0)</f>
        <v>0</v>
      </c>
      <c r="K672" s="18">
        <f>IFERROR(VLOOKUP(A672,[2]ws2204!$A:$I,7,FALSE),0)</f>
        <v>0</v>
      </c>
      <c r="L672" s="18">
        <f>IFERROR(VLOOKUP(A672,[2]ws2204!$A:$I,8,FALSE),0)</f>
        <v>0</v>
      </c>
      <c r="M672" s="18">
        <f>IFERROR(VLOOKUP(A672,[2]ws2204!$A:$I,9,FALSE),0)</f>
        <v>0</v>
      </c>
      <c r="N672" s="18">
        <f>IFERROR(VLOOKUP(A672,[3]soaBnafar!$A:$G,4,FALSE),0)</f>
        <v>0</v>
      </c>
      <c r="O672" s="18">
        <f>IFERROR(VLOOKUP(A672,[3]soaBnafar!$A:$G,5,FALSE),0)</f>
        <v>0</v>
      </c>
      <c r="P672" s="18">
        <f>IFERROR(VLOOKUP(A672,[3]soaBnafar!$A:$G,6,FALSE),0)</f>
        <v>0</v>
      </c>
      <c r="Q672" s="18">
        <f>IFERROR(VLOOKUP(A672,[3]soaBnafar!$A:$G,7,FALSE),0)</f>
        <v>0</v>
      </c>
      <c r="R672" s="18">
        <f>IFERROR(VLOOKUP(A672,[3]soaBnafar!$A:$H,8,FALSE),0)</f>
        <v>0</v>
      </c>
      <c r="S672" s="18">
        <f>IFERROR(VLOOKUP(A672,[3]soaBnafar!$A:$I,9,FALSE),0)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4820</v>
      </c>
      <c r="E673" s="18">
        <f>IFERROR(VLOOKUP(A673,[1]Monitoramento_Base_somente_Said!$A:$J,8,FALSE),0)</f>
        <v>18720180</v>
      </c>
      <c r="F673" s="18">
        <f>IFERROR(VLOOKUP(A673,[1]Monitoramento_Base_somente_Said!$A:$J,9,FALSE),0)</f>
        <v>2978</v>
      </c>
      <c r="G673" s="18">
        <f>IFERROR(VLOOKUP(A673,[1]Monitoramento_Base_somente_Said!$A:$J,10,FALSE),0)</f>
        <v>17552227</v>
      </c>
      <c r="H673" s="18">
        <f>IFERROR(VLOOKUP(A673,[2]ws2204!$A:$I,4,FALSE),0)</f>
        <v>0</v>
      </c>
      <c r="I673" s="18">
        <f>IFERROR(VLOOKUP(A673,[2]ws2204!$A:$I,5,FALSE),0)</f>
        <v>0</v>
      </c>
      <c r="J673" s="18">
        <f>IFERROR(VLOOKUP(A673,[2]ws2204!$A:$I,6,FALSE),0)</f>
        <v>0</v>
      </c>
      <c r="K673" s="18">
        <f>IFERROR(VLOOKUP(A673,[2]ws2204!$A:$I,7,FALSE),0)</f>
        <v>0</v>
      </c>
      <c r="L673" s="18">
        <f>IFERROR(VLOOKUP(A673,[2]ws2204!$A:$I,8,FALSE),0)</f>
        <v>0</v>
      </c>
      <c r="M673" s="18">
        <f>IFERROR(VLOOKUP(A673,[2]ws2204!$A:$I,9,FALSE),0)</f>
        <v>0</v>
      </c>
      <c r="N673" s="18">
        <f>IFERROR(VLOOKUP(A673,[3]soaBnafar!$A:$G,4,FALSE),0)</f>
        <v>0</v>
      </c>
      <c r="O673" s="18">
        <f>IFERROR(VLOOKUP(A673,[3]soaBnafar!$A:$G,5,FALSE),0)</f>
        <v>0</v>
      </c>
      <c r="P673" s="18">
        <f>IFERROR(VLOOKUP(A673,[3]soaBnafar!$A:$G,6,FALSE),0)</f>
        <v>0</v>
      </c>
      <c r="Q673" s="18">
        <f>IFERROR(VLOOKUP(A673,[3]soaBnafar!$A:$G,7,FALSE),0)</f>
        <v>0</v>
      </c>
      <c r="R673" s="18">
        <f>IFERROR(VLOOKUP(A673,[3]soaBnafar!$A:$H,8,FALSE),0)</f>
        <v>0</v>
      </c>
      <c r="S673" s="18">
        <f>IFERROR(VLOOKUP(A673,[3]soaBnafar!$A:$I,9,FALSE),0)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Sim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260362</v>
      </c>
      <c r="E674" s="18">
        <f>IFERROR(VLOOKUP(A674,[1]Monitoramento_Base_somente_Said!$A:$J,8,FALSE),0)</f>
        <v>34135339</v>
      </c>
      <c r="F674" s="18">
        <f>IFERROR(VLOOKUP(A674,[1]Monitoramento_Base_somente_Said!$A:$J,9,FALSE),0)</f>
        <v>207134</v>
      </c>
      <c r="G674" s="18">
        <f>IFERROR(VLOOKUP(A674,[1]Monitoramento_Base_somente_Said!$A:$J,10,FALSE),0)</f>
        <v>26642590</v>
      </c>
      <c r="H674" s="18">
        <f>IFERROR(VLOOKUP(A674,[2]ws2204!$A:$I,4,FALSE),0)</f>
        <v>0</v>
      </c>
      <c r="I674" s="18">
        <f>IFERROR(VLOOKUP(A674,[2]ws2204!$A:$I,5,FALSE),0)</f>
        <v>0</v>
      </c>
      <c r="J674" s="18">
        <f>IFERROR(VLOOKUP(A674,[2]ws2204!$A:$I,6,FALSE),0)</f>
        <v>0</v>
      </c>
      <c r="K674" s="18">
        <f>IFERROR(VLOOKUP(A674,[2]ws2204!$A:$I,7,FALSE),0)</f>
        <v>0</v>
      </c>
      <c r="L674" s="18">
        <f>IFERROR(VLOOKUP(A674,[2]ws2204!$A:$I,8,FALSE),0)</f>
        <v>0</v>
      </c>
      <c r="M674" s="18">
        <f>IFERROR(VLOOKUP(A674,[2]ws2204!$A:$I,9,FALSE),0)</f>
        <v>0</v>
      </c>
      <c r="N674" s="18">
        <f>IFERROR(VLOOKUP(A674,[3]soaBnafar!$A:$G,4,FALSE),0)</f>
        <v>0</v>
      </c>
      <c r="O674" s="18">
        <f>IFERROR(VLOOKUP(A674,[3]soaBnafar!$A:$G,5,FALSE),0)</f>
        <v>0</v>
      </c>
      <c r="P674" s="18">
        <f>IFERROR(VLOOKUP(A674,[3]soaBnafar!$A:$G,6,FALSE),0)</f>
        <v>0</v>
      </c>
      <c r="Q674" s="18">
        <f>IFERROR(VLOOKUP(A674,[3]soaBnafar!$A:$G,7,FALSE),0)</f>
        <v>0</v>
      </c>
      <c r="R674" s="18">
        <f>IFERROR(VLOOKUP(A674,[3]soaBnafar!$A:$H,8,FALSE),0)</f>
        <v>0</v>
      </c>
      <c r="S674" s="18">
        <f>IFERROR(VLOOKUP(A674,[3]soaBnafar!$A:$I,9,FALSE),0)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455400</v>
      </c>
      <c r="E675" s="18">
        <f>IFERROR(VLOOKUP(A675,[1]Monitoramento_Base_somente_Said!$A:$J,8,FALSE),0)</f>
        <v>53146352</v>
      </c>
      <c r="F675" s="18">
        <f>IFERROR(VLOOKUP(A675,[1]Monitoramento_Base_somente_Said!$A:$J,9,FALSE),0)</f>
        <v>438613</v>
      </c>
      <c r="G675" s="18">
        <f>IFERROR(VLOOKUP(A675,[1]Monitoramento_Base_somente_Said!$A:$J,10,FALSE),0)</f>
        <v>37439909</v>
      </c>
      <c r="H675" s="18">
        <f>IFERROR(VLOOKUP(A675,[2]ws2204!$A:$I,4,FALSE),0)</f>
        <v>0</v>
      </c>
      <c r="I675" s="18">
        <f>IFERROR(VLOOKUP(A675,[2]ws2204!$A:$I,5,FALSE),0)</f>
        <v>0</v>
      </c>
      <c r="J675" s="18">
        <f>IFERROR(VLOOKUP(A675,[2]ws2204!$A:$I,6,FALSE),0)</f>
        <v>0</v>
      </c>
      <c r="K675" s="18">
        <f>IFERROR(VLOOKUP(A675,[2]ws2204!$A:$I,7,FALSE),0)</f>
        <v>0</v>
      </c>
      <c r="L675" s="18">
        <f>IFERROR(VLOOKUP(A675,[2]ws2204!$A:$I,8,FALSE),0)</f>
        <v>0</v>
      </c>
      <c r="M675" s="18">
        <f>IFERROR(VLOOKUP(A675,[2]ws2204!$A:$I,9,FALSE),0)</f>
        <v>0</v>
      </c>
      <c r="N675" s="18">
        <f>IFERROR(VLOOKUP(A675,[3]soaBnafar!$A:$G,4,FALSE),0)</f>
        <v>0</v>
      </c>
      <c r="O675" s="18">
        <f>IFERROR(VLOOKUP(A675,[3]soaBnafar!$A:$G,5,FALSE),0)</f>
        <v>0</v>
      </c>
      <c r="P675" s="18">
        <f>IFERROR(VLOOKUP(A675,[3]soaBnafar!$A:$G,6,FALSE),0)</f>
        <v>0</v>
      </c>
      <c r="Q675" s="18">
        <f>IFERROR(VLOOKUP(A675,[3]soaBnafar!$A:$G,7,FALSE),0)</f>
        <v>0</v>
      </c>
      <c r="R675" s="18">
        <f>IFERROR(VLOOKUP(A675,[3]soaBnafar!$A:$H,8,FALSE),0)</f>
        <v>0</v>
      </c>
      <c r="S675" s="18">
        <f>IFERROR(VLOOKUP(A675,[3]soaBnafar!$A:$I,9,FALSE),0)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9971</v>
      </c>
      <c r="E676" s="18">
        <f>IFERROR(VLOOKUP(A676,[1]Monitoramento_Base_somente_Said!$A:$J,8,FALSE),0)</f>
        <v>5738852</v>
      </c>
      <c r="F676" s="18">
        <f>IFERROR(VLOOKUP(A676,[1]Monitoramento_Base_somente_Said!$A:$J,9,FALSE),0)</f>
        <v>24468</v>
      </c>
      <c r="G676" s="18">
        <f>IFERROR(VLOOKUP(A676,[1]Monitoramento_Base_somente_Said!$A:$J,10,FALSE),0)</f>
        <v>4192244</v>
      </c>
      <c r="H676" s="18">
        <f>IFERROR(VLOOKUP(A676,[2]ws2204!$A:$I,4,FALSE),0)</f>
        <v>0</v>
      </c>
      <c r="I676" s="18">
        <f>IFERROR(VLOOKUP(A676,[2]ws2204!$A:$I,5,FALSE),0)</f>
        <v>0</v>
      </c>
      <c r="J676" s="18">
        <f>IFERROR(VLOOKUP(A676,[2]ws2204!$A:$I,6,FALSE),0)</f>
        <v>0</v>
      </c>
      <c r="K676" s="18">
        <f>IFERROR(VLOOKUP(A676,[2]ws2204!$A:$I,7,FALSE),0)</f>
        <v>0</v>
      </c>
      <c r="L676" s="18">
        <f>IFERROR(VLOOKUP(A676,[2]ws2204!$A:$I,8,FALSE),0)</f>
        <v>0</v>
      </c>
      <c r="M676" s="18">
        <f>IFERROR(VLOOKUP(A676,[2]ws2204!$A:$I,9,FALSE),0)</f>
        <v>0</v>
      </c>
      <c r="N676" s="18">
        <f>IFERROR(VLOOKUP(A676,[3]soaBnafar!$A:$G,4,FALSE),0)</f>
        <v>0</v>
      </c>
      <c r="O676" s="18">
        <f>IFERROR(VLOOKUP(A676,[3]soaBnafar!$A:$G,5,FALSE),0)</f>
        <v>0</v>
      </c>
      <c r="P676" s="18">
        <f>IFERROR(VLOOKUP(A676,[3]soaBnafar!$A:$G,6,FALSE),0)</f>
        <v>0</v>
      </c>
      <c r="Q676" s="18">
        <f>IFERROR(VLOOKUP(A676,[3]soaBnafar!$A:$G,7,FALSE),0)</f>
        <v>0</v>
      </c>
      <c r="R676" s="18">
        <f>IFERROR(VLOOKUP(A676,[3]soaBnafar!$A:$H,8,FALSE),0)</f>
        <v>0</v>
      </c>
      <c r="S676" s="18">
        <f>IFERROR(VLOOKUP(A676,[3]soaBnafar!$A:$I,9,FALSE),0)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150781</v>
      </c>
      <c r="E677" s="18">
        <f>IFERROR(VLOOKUP(A677,[1]Monitoramento_Base_somente_Said!$A:$J,8,FALSE),0)</f>
        <v>21969731</v>
      </c>
      <c r="F677" s="18">
        <f>IFERROR(VLOOKUP(A677,[1]Monitoramento_Base_somente_Said!$A:$J,9,FALSE),0)</f>
        <v>27728</v>
      </c>
      <c r="G677" s="18">
        <f>IFERROR(VLOOKUP(A677,[1]Monitoramento_Base_somente_Said!$A:$J,10,FALSE),0)</f>
        <v>14203271</v>
      </c>
      <c r="H677" s="18">
        <f>IFERROR(VLOOKUP(A677,[2]ws2204!$A:$I,4,FALSE),0)</f>
        <v>0</v>
      </c>
      <c r="I677" s="18">
        <f>IFERROR(VLOOKUP(A677,[2]ws2204!$A:$I,5,FALSE),0)</f>
        <v>0</v>
      </c>
      <c r="J677" s="18">
        <f>IFERROR(VLOOKUP(A677,[2]ws2204!$A:$I,6,FALSE),0)</f>
        <v>0</v>
      </c>
      <c r="K677" s="18">
        <f>IFERROR(VLOOKUP(A677,[2]ws2204!$A:$I,7,FALSE),0)</f>
        <v>0</v>
      </c>
      <c r="L677" s="18">
        <f>IFERROR(VLOOKUP(A677,[2]ws2204!$A:$I,8,FALSE),0)</f>
        <v>0</v>
      </c>
      <c r="M677" s="18">
        <f>IFERROR(VLOOKUP(A677,[2]ws2204!$A:$I,9,FALSE),0)</f>
        <v>0</v>
      </c>
      <c r="N677" s="18">
        <f>IFERROR(VLOOKUP(A677,[3]soaBnafar!$A:$G,4,FALSE),0)</f>
        <v>0</v>
      </c>
      <c r="O677" s="18">
        <f>IFERROR(VLOOKUP(A677,[3]soaBnafar!$A:$G,5,FALSE),0)</f>
        <v>0</v>
      </c>
      <c r="P677" s="18">
        <f>IFERROR(VLOOKUP(A677,[3]soaBnafar!$A:$G,6,FALSE),0)</f>
        <v>0</v>
      </c>
      <c r="Q677" s="18">
        <f>IFERROR(VLOOKUP(A677,[3]soaBnafar!$A:$G,7,FALSE),0)</f>
        <v>0</v>
      </c>
      <c r="R677" s="18">
        <f>IFERROR(VLOOKUP(A677,[3]soaBnafar!$A:$H,8,FALSE),0)</f>
        <v>0</v>
      </c>
      <c r="S677" s="18">
        <f>IFERROR(VLOOKUP(A677,[3]soaBnafar!$A:$I,9,FALSE),0)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7856441</v>
      </c>
      <c r="F678" s="18">
        <f>IFERROR(VLOOKUP(A678,[1]Monitoramento_Base_somente_Said!$A:$J,9,FALSE),0)</f>
        <v>16</v>
      </c>
      <c r="G678" s="18">
        <f>IFERROR(VLOOKUP(A678,[1]Monitoramento_Base_somente_Said!$A:$J,10,FALSE),0)</f>
        <v>5230455</v>
      </c>
      <c r="H678" s="18">
        <f>IFERROR(VLOOKUP(A678,[2]ws2204!$A:$I,4,FALSE),0)</f>
        <v>0</v>
      </c>
      <c r="I678" s="18">
        <f>IFERROR(VLOOKUP(A678,[2]ws2204!$A:$I,5,FALSE),0)</f>
        <v>0</v>
      </c>
      <c r="J678" s="18">
        <f>IFERROR(VLOOKUP(A678,[2]ws2204!$A:$I,6,FALSE),0)</f>
        <v>0</v>
      </c>
      <c r="K678" s="18">
        <f>IFERROR(VLOOKUP(A678,[2]ws2204!$A:$I,7,FALSE),0)</f>
        <v>0</v>
      </c>
      <c r="L678" s="18">
        <f>IFERROR(VLOOKUP(A678,[2]ws2204!$A:$I,8,FALSE),0)</f>
        <v>0</v>
      </c>
      <c r="M678" s="18">
        <f>IFERROR(VLOOKUP(A678,[2]ws2204!$A:$I,9,FALSE),0)</f>
        <v>0</v>
      </c>
      <c r="N678" s="18">
        <f>IFERROR(VLOOKUP(A678,[3]soaBnafar!$A:$G,4,FALSE),0)</f>
        <v>0</v>
      </c>
      <c r="O678" s="18">
        <f>IFERROR(VLOOKUP(A678,[3]soaBnafar!$A:$G,5,FALSE),0)</f>
        <v>0</v>
      </c>
      <c r="P678" s="18">
        <f>IFERROR(VLOOKUP(A678,[3]soaBnafar!$A:$G,6,FALSE),0)</f>
        <v>0</v>
      </c>
      <c r="Q678" s="18">
        <f>IFERROR(VLOOKUP(A678,[3]soaBnafar!$A:$G,7,FALSE),0)</f>
        <v>0</v>
      </c>
      <c r="R678" s="18">
        <f>IFERROR(VLOOKUP(A678,[3]soaBnafar!$A:$H,8,FALSE),0)</f>
        <v>0</v>
      </c>
      <c r="S678" s="18">
        <f>IFERROR(VLOOKUP(A678,[3]soaBnafar!$A:$I,9,FALSE),0)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17900</v>
      </c>
      <c r="E679" s="18">
        <f>IFERROR(VLOOKUP(A679,[1]Monitoramento_Base_somente_Said!$A:$J,8,FALSE),0)</f>
        <v>8838417</v>
      </c>
      <c r="F679" s="18">
        <f>IFERROR(VLOOKUP(A679,[1]Monitoramento_Base_somente_Said!$A:$J,9,FALSE),0)</f>
        <v>262721</v>
      </c>
      <c r="G679" s="18">
        <f>IFERROR(VLOOKUP(A679,[1]Monitoramento_Base_somente_Said!$A:$J,10,FALSE),0)</f>
        <v>6508698</v>
      </c>
      <c r="H679" s="18">
        <f>IFERROR(VLOOKUP(A679,[2]ws2204!$A:$I,4,FALSE),0)</f>
        <v>0</v>
      </c>
      <c r="I679" s="18">
        <f>IFERROR(VLOOKUP(A679,[2]ws2204!$A:$I,5,FALSE),0)</f>
        <v>0</v>
      </c>
      <c r="J679" s="18">
        <f>IFERROR(VLOOKUP(A679,[2]ws2204!$A:$I,6,FALSE),0)</f>
        <v>0</v>
      </c>
      <c r="K679" s="18">
        <f>IFERROR(VLOOKUP(A679,[2]ws2204!$A:$I,7,FALSE),0)</f>
        <v>0</v>
      </c>
      <c r="L679" s="18">
        <f>IFERROR(VLOOKUP(A679,[2]ws2204!$A:$I,8,FALSE),0)</f>
        <v>0</v>
      </c>
      <c r="M679" s="18">
        <f>IFERROR(VLOOKUP(A679,[2]ws2204!$A:$I,9,FALSE),0)</f>
        <v>0</v>
      </c>
      <c r="N679" s="18">
        <f>IFERROR(VLOOKUP(A679,[3]soaBnafar!$A:$G,4,FALSE),0)</f>
        <v>0</v>
      </c>
      <c r="O679" s="18">
        <f>IFERROR(VLOOKUP(A679,[3]soaBnafar!$A:$G,5,FALSE),0)</f>
        <v>0</v>
      </c>
      <c r="P679" s="18">
        <f>IFERROR(VLOOKUP(A679,[3]soaBnafar!$A:$G,6,FALSE),0)</f>
        <v>0</v>
      </c>
      <c r="Q679" s="18">
        <f>IFERROR(VLOOKUP(A679,[3]soaBnafar!$A:$G,7,FALSE),0)</f>
        <v>0</v>
      </c>
      <c r="R679" s="18">
        <f>IFERROR(VLOOKUP(A679,[3]soaBnafar!$A:$H,8,FALSE),0)</f>
        <v>0</v>
      </c>
      <c r="S679" s="18">
        <f>IFERROR(VLOOKUP(A679,[3]soaBnafar!$A:$I,9,FALSE),0)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124447</v>
      </c>
      <c r="E680" s="18">
        <f>IFERROR(VLOOKUP(A680,[1]Monitoramento_Base_somente_Said!$A:$J,8,FALSE),0)</f>
        <v>27895594</v>
      </c>
      <c r="F680" s="18">
        <f>IFERROR(VLOOKUP(A680,[1]Monitoramento_Base_somente_Said!$A:$J,9,FALSE),0)</f>
        <v>17520</v>
      </c>
      <c r="G680" s="18">
        <f>IFERROR(VLOOKUP(A680,[1]Monitoramento_Base_somente_Said!$A:$J,10,FALSE),0)</f>
        <v>19967740</v>
      </c>
      <c r="H680" s="18">
        <f>IFERROR(VLOOKUP(A680,[2]ws2204!$A:$I,4,FALSE),0)</f>
        <v>0</v>
      </c>
      <c r="I680" s="18">
        <f>IFERROR(VLOOKUP(A680,[2]ws2204!$A:$I,5,FALSE),0)</f>
        <v>0</v>
      </c>
      <c r="J680" s="18">
        <f>IFERROR(VLOOKUP(A680,[2]ws2204!$A:$I,6,FALSE),0)</f>
        <v>0</v>
      </c>
      <c r="K680" s="18">
        <f>IFERROR(VLOOKUP(A680,[2]ws2204!$A:$I,7,FALSE),0)</f>
        <v>0</v>
      </c>
      <c r="L680" s="18">
        <f>IFERROR(VLOOKUP(A680,[2]ws2204!$A:$I,8,FALSE),0)</f>
        <v>0</v>
      </c>
      <c r="M680" s="18">
        <f>IFERROR(VLOOKUP(A680,[2]ws2204!$A:$I,9,FALSE),0)</f>
        <v>0</v>
      </c>
      <c r="N680" s="18">
        <f>IFERROR(VLOOKUP(A680,[3]soaBnafar!$A:$G,4,FALSE),0)</f>
        <v>0</v>
      </c>
      <c r="O680" s="18">
        <f>IFERROR(VLOOKUP(A680,[3]soaBnafar!$A:$G,5,FALSE),0)</f>
        <v>0</v>
      </c>
      <c r="P680" s="18">
        <f>IFERROR(VLOOKUP(A680,[3]soaBnafar!$A:$G,6,FALSE),0)</f>
        <v>0</v>
      </c>
      <c r="Q680" s="18">
        <f>IFERROR(VLOOKUP(A680,[3]soaBnafar!$A:$G,7,FALSE),0)</f>
        <v>0</v>
      </c>
      <c r="R680" s="18">
        <f>IFERROR(VLOOKUP(A680,[3]soaBnafar!$A:$H,8,FALSE),0)</f>
        <v>0</v>
      </c>
      <c r="S680" s="18">
        <f>IFERROR(VLOOKUP(A680,[3]soaBnafar!$A:$I,9,FALSE),0)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59386</v>
      </c>
      <c r="E681" s="18">
        <f>IFERROR(VLOOKUP(A681,[1]Monitoramento_Base_somente_Said!$A:$J,8,FALSE),0)</f>
        <v>10474085</v>
      </c>
      <c r="F681" s="18">
        <f>IFERROR(VLOOKUP(A681,[1]Monitoramento_Base_somente_Said!$A:$J,9,FALSE),0)</f>
        <v>104083</v>
      </c>
      <c r="G681" s="18">
        <f>IFERROR(VLOOKUP(A681,[1]Monitoramento_Base_somente_Said!$A:$J,10,FALSE),0)</f>
        <v>8048566</v>
      </c>
      <c r="H681" s="18">
        <f>IFERROR(VLOOKUP(A681,[2]ws2204!$A:$I,4,FALSE),0)</f>
        <v>0</v>
      </c>
      <c r="I681" s="18">
        <f>IFERROR(VLOOKUP(A681,[2]ws2204!$A:$I,5,FALSE),0)</f>
        <v>0</v>
      </c>
      <c r="J681" s="18">
        <f>IFERROR(VLOOKUP(A681,[2]ws2204!$A:$I,6,FALSE),0)</f>
        <v>0</v>
      </c>
      <c r="K681" s="18">
        <f>IFERROR(VLOOKUP(A681,[2]ws2204!$A:$I,7,FALSE),0)</f>
        <v>0</v>
      </c>
      <c r="L681" s="18">
        <f>IFERROR(VLOOKUP(A681,[2]ws2204!$A:$I,8,FALSE),0)</f>
        <v>0</v>
      </c>
      <c r="M681" s="18">
        <f>IFERROR(VLOOKUP(A681,[2]ws2204!$A:$I,9,FALSE),0)</f>
        <v>0</v>
      </c>
      <c r="N681" s="18">
        <f>IFERROR(VLOOKUP(A681,[3]soaBnafar!$A:$G,4,FALSE),0)</f>
        <v>0</v>
      </c>
      <c r="O681" s="18">
        <f>IFERROR(VLOOKUP(A681,[3]soaBnafar!$A:$G,5,FALSE),0)</f>
        <v>0</v>
      </c>
      <c r="P681" s="18">
        <f>IFERROR(VLOOKUP(A681,[3]soaBnafar!$A:$G,6,FALSE),0)</f>
        <v>0</v>
      </c>
      <c r="Q681" s="18">
        <f>IFERROR(VLOOKUP(A681,[3]soaBnafar!$A:$G,7,FALSE),0)</f>
        <v>0</v>
      </c>
      <c r="R681" s="18">
        <f>IFERROR(VLOOKUP(A681,[3]soaBnafar!$A:$H,8,FALSE),0)</f>
        <v>0</v>
      </c>
      <c r="S681" s="18">
        <f>IFERROR(VLOOKUP(A681,[3]soaBnafar!$A:$I,9,FALSE),0)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302295</v>
      </c>
      <c r="E682" s="18">
        <f>IFERROR(VLOOKUP(A682,[1]Monitoramento_Base_somente_Said!$A:$J,8,FALSE),0)</f>
        <v>23172715</v>
      </c>
      <c r="F682" s="18">
        <f>IFERROR(VLOOKUP(A682,[1]Monitoramento_Base_somente_Said!$A:$J,9,FALSE),0)</f>
        <v>154844</v>
      </c>
      <c r="G682" s="18">
        <f>IFERROR(VLOOKUP(A682,[1]Monitoramento_Base_somente_Said!$A:$J,10,FALSE),0)</f>
        <v>15008591</v>
      </c>
      <c r="H682" s="18">
        <f>IFERROR(VLOOKUP(A682,[2]ws2204!$A:$I,4,FALSE),0)</f>
        <v>0</v>
      </c>
      <c r="I682" s="18">
        <f>IFERROR(VLOOKUP(A682,[2]ws2204!$A:$I,5,FALSE),0)</f>
        <v>0</v>
      </c>
      <c r="J682" s="18">
        <f>IFERROR(VLOOKUP(A682,[2]ws2204!$A:$I,6,FALSE),0)</f>
        <v>0</v>
      </c>
      <c r="K682" s="18">
        <f>IFERROR(VLOOKUP(A682,[2]ws2204!$A:$I,7,FALSE),0)</f>
        <v>0</v>
      </c>
      <c r="L682" s="18">
        <f>IFERROR(VLOOKUP(A682,[2]ws2204!$A:$I,8,FALSE),0)</f>
        <v>0</v>
      </c>
      <c r="M682" s="18">
        <f>IFERROR(VLOOKUP(A682,[2]ws2204!$A:$I,9,FALSE),0)</f>
        <v>0</v>
      </c>
      <c r="N682" s="18">
        <f>IFERROR(VLOOKUP(A682,[3]soaBnafar!$A:$G,4,FALSE),0)</f>
        <v>0</v>
      </c>
      <c r="O682" s="18">
        <f>IFERROR(VLOOKUP(A682,[3]soaBnafar!$A:$G,5,FALSE),0)</f>
        <v>0</v>
      </c>
      <c r="P682" s="18">
        <f>IFERROR(VLOOKUP(A682,[3]soaBnafar!$A:$G,6,FALSE),0)</f>
        <v>0</v>
      </c>
      <c r="Q682" s="18">
        <f>IFERROR(VLOOKUP(A682,[3]soaBnafar!$A:$G,7,FALSE),0)</f>
        <v>0</v>
      </c>
      <c r="R682" s="18">
        <f>IFERROR(VLOOKUP(A682,[3]soaBnafar!$A:$H,8,FALSE),0)</f>
        <v>0</v>
      </c>
      <c r="S682" s="18">
        <f>IFERROR(VLOOKUP(A682,[3]soaBnafar!$A:$I,9,FALSE),0)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427366</v>
      </c>
      <c r="E683" s="18">
        <f>IFERROR(VLOOKUP(A683,[1]Monitoramento_Base_somente_Said!$A:$J,8,FALSE),0)</f>
        <v>43653477</v>
      </c>
      <c r="F683" s="18">
        <f>IFERROR(VLOOKUP(A683,[1]Monitoramento_Base_somente_Said!$A:$J,9,FALSE),0)</f>
        <v>319982</v>
      </c>
      <c r="G683" s="18">
        <f>IFERROR(VLOOKUP(A683,[1]Monitoramento_Base_somente_Said!$A:$J,10,FALSE),0)</f>
        <v>25574452</v>
      </c>
      <c r="H683" s="18">
        <f>IFERROR(VLOOKUP(A683,[2]ws2204!$A:$I,4,FALSE),0)</f>
        <v>0</v>
      </c>
      <c r="I683" s="18">
        <f>IFERROR(VLOOKUP(A683,[2]ws2204!$A:$I,5,FALSE),0)</f>
        <v>0</v>
      </c>
      <c r="J683" s="18">
        <f>IFERROR(VLOOKUP(A683,[2]ws2204!$A:$I,6,FALSE),0)</f>
        <v>0</v>
      </c>
      <c r="K683" s="18">
        <f>IFERROR(VLOOKUP(A683,[2]ws2204!$A:$I,7,FALSE),0)</f>
        <v>0</v>
      </c>
      <c r="L683" s="18">
        <f>IFERROR(VLOOKUP(A683,[2]ws2204!$A:$I,8,FALSE),0)</f>
        <v>0</v>
      </c>
      <c r="M683" s="18">
        <f>IFERROR(VLOOKUP(A683,[2]ws2204!$A:$I,9,FALSE),0)</f>
        <v>0</v>
      </c>
      <c r="N683" s="18">
        <f>IFERROR(VLOOKUP(A683,[3]soaBnafar!$A:$G,4,FALSE),0)</f>
        <v>0</v>
      </c>
      <c r="O683" s="18">
        <f>IFERROR(VLOOKUP(A683,[3]soaBnafar!$A:$G,5,FALSE),0)</f>
        <v>0</v>
      </c>
      <c r="P683" s="18">
        <f>IFERROR(VLOOKUP(A683,[3]soaBnafar!$A:$G,6,FALSE),0)</f>
        <v>0</v>
      </c>
      <c r="Q683" s="18">
        <f>IFERROR(VLOOKUP(A683,[3]soaBnafar!$A:$G,7,FALSE),0)</f>
        <v>0</v>
      </c>
      <c r="R683" s="18">
        <f>IFERROR(VLOOKUP(A683,[3]soaBnafar!$A:$H,8,FALSE),0)</f>
        <v>0</v>
      </c>
      <c r="S683" s="18">
        <f>IFERROR(VLOOKUP(A683,[3]soaBnafar!$A:$I,9,FALSE),0)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1032209</v>
      </c>
      <c r="E684" s="18">
        <f>IFERROR(VLOOKUP(A684,[1]Monitoramento_Base_somente_Said!$A:$J,8,FALSE),0)</f>
        <v>102898537</v>
      </c>
      <c r="F684" s="18">
        <f>IFERROR(VLOOKUP(A684,[1]Monitoramento_Base_somente_Said!$A:$J,9,FALSE),0)</f>
        <v>996363</v>
      </c>
      <c r="G684" s="18">
        <f>IFERROR(VLOOKUP(A684,[1]Monitoramento_Base_somente_Said!$A:$J,10,FALSE),0)</f>
        <v>60957514</v>
      </c>
      <c r="H684" s="18">
        <f>IFERROR(VLOOKUP(A684,[2]ws2204!$A:$I,4,FALSE),0)</f>
        <v>0</v>
      </c>
      <c r="I684" s="18">
        <f>IFERROR(VLOOKUP(A684,[2]ws2204!$A:$I,5,FALSE),0)</f>
        <v>0</v>
      </c>
      <c r="J684" s="18">
        <f>IFERROR(VLOOKUP(A684,[2]ws2204!$A:$I,6,FALSE),0)</f>
        <v>0</v>
      </c>
      <c r="K684" s="18">
        <f>IFERROR(VLOOKUP(A684,[2]ws2204!$A:$I,7,FALSE),0)</f>
        <v>0</v>
      </c>
      <c r="L684" s="18">
        <f>IFERROR(VLOOKUP(A684,[2]ws2204!$A:$I,8,FALSE),0)</f>
        <v>0</v>
      </c>
      <c r="M684" s="18">
        <f>IFERROR(VLOOKUP(A684,[2]ws2204!$A:$I,9,FALSE),0)</f>
        <v>0</v>
      </c>
      <c r="N684" s="18">
        <f>IFERROR(VLOOKUP(A684,[3]soaBnafar!$A:$G,4,FALSE),0)</f>
        <v>0</v>
      </c>
      <c r="O684" s="18">
        <f>IFERROR(VLOOKUP(A684,[3]soaBnafar!$A:$G,5,FALSE),0)</f>
        <v>0</v>
      </c>
      <c r="P684" s="18">
        <f>IFERROR(VLOOKUP(A684,[3]soaBnafar!$A:$G,6,FALSE),0)</f>
        <v>0</v>
      </c>
      <c r="Q684" s="18">
        <f>IFERROR(VLOOKUP(A684,[3]soaBnafar!$A:$G,7,FALSE),0)</f>
        <v>0</v>
      </c>
      <c r="R684" s="18">
        <f>IFERROR(VLOOKUP(A684,[3]soaBnafar!$A:$H,8,FALSE),0)</f>
        <v>0</v>
      </c>
      <c r="S684" s="18">
        <f>IFERROR(VLOOKUP(A684,[3]soaBnafar!$A:$I,9,FALSE),0)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221231</v>
      </c>
      <c r="E685" s="18">
        <f>IFERROR(VLOOKUP(A685,[1]Monitoramento_Base_somente_Said!$A:$J,8,FALSE),0)</f>
        <v>30815218</v>
      </c>
      <c r="F685" s="18">
        <f>IFERROR(VLOOKUP(A685,[1]Monitoramento_Base_somente_Said!$A:$J,9,FALSE),0)</f>
        <v>235088</v>
      </c>
      <c r="G685" s="18">
        <f>IFERROR(VLOOKUP(A685,[1]Monitoramento_Base_somente_Said!$A:$J,10,FALSE),0)</f>
        <v>23546485</v>
      </c>
      <c r="H685" s="18">
        <f>IFERROR(VLOOKUP(A685,[2]ws2204!$A:$I,4,FALSE),0)</f>
        <v>0</v>
      </c>
      <c r="I685" s="18">
        <f>IFERROR(VLOOKUP(A685,[2]ws2204!$A:$I,5,FALSE),0)</f>
        <v>0</v>
      </c>
      <c r="J685" s="18">
        <f>IFERROR(VLOOKUP(A685,[2]ws2204!$A:$I,6,FALSE),0)</f>
        <v>0</v>
      </c>
      <c r="K685" s="18">
        <f>IFERROR(VLOOKUP(A685,[2]ws2204!$A:$I,7,FALSE),0)</f>
        <v>0</v>
      </c>
      <c r="L685" s="18">
        <f>IFERROR(VLOOKUP(A685,[2]ws2204!$A:$I,8,FALSE),0)</f>
        <v>0</v>
      </c>
      <c r="M685" s="18">
        <f>IFERROR(VLOOKUP(A685,[2]ws2204!$A:$I,9,FALSE),0)</f>
        <v>0</v>
      </c>
      <c r="N685" s="18">
        <f>IFERROR(VLOOKUP(A685,[3]soaBnafar!$A:$G,4,FALSE),0)</f>
        <v>0</v>
      </c>
      <c r="O685" s="18">
        <f>IFERROR(VLOOKUP(A685,[3]soaBnafar!$A:$G,5,FALSE),0)</f>
        <v>0</v>
      </c>
      <c r="P685" s="18">
        <f>IFERROR(VLOOKUP(A685,[3]soaBnafar!$A:$G,6,FALSE),0)</f>
        <v>0</v>
      </c>
      <c r="Q685" s="18">
        <f>IFERROR(VLOOKUP(A685,[3]soaBnafar!$A:$G,7,FALSE),0)</f>
        <v>0</v>
      </c>
      <c r="R685" s="18">
        <f>IFERROR(VLOOKUP(A685,[3]soaBnafar!$A:$H,8,FALSE),0)</f>
        <v>0</v>
      </c>
      <c r="S685" s="18">
        <f>IFERROR(VLOOKUP(A685,[3]soaBnafar!$A:$I,9,FALSE),0)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392667</v>
      </c>
      <c r="E686" s="18">
        <f>IFERROR(VLOOKUP(A686,[1]Monitoramento_Base_somente_Said!$A:$J,8,FALSE),0)</f>
        <v>19244909</v>
      </c>
      <c r="F686" s="18">
        <f>IFERROR(VLOOKUP(A686,[1]Monitoramento_Base_somente_Said!$A:$J,9,FALSE),0)</f>
        <v>64664</v>
      </c>
      <c r="G686" s="18">
        <f>IFERROR(VLOOKUP(A686,[1]Monitoramento_Base_somente_Said!$A:$J,10,FALSE),0)</f>
        <v>8465473</v>
      </c>
      <c r="H686" s="18">
        <f>IFERROR(VLOOKUP(A686,[2]ws2204!$A:$I,4,FALSE),0)</f>
        <v>0</v>
      </c>
      <c r="I686" s="18">
        <f>IFERROR(VLOOKUP(A686,[2]ws2204!$A:$I,5,FALSE),0)</f>
        <v>0</v>
      </c>
      <c r="J686" s="18">
        <f>IFERROR(VLOOKUP(A686,[2]ws2204!$A:$I,6,FALSE),0)</f>
        <v>0</v>
      </c>
      <c r="K686" s="18">
        <f>IFERROR(VLOOKUP(A686,[2]ws2204!$A:$I,7,FALSE),0)</f>
        <v>0</v>
      </c>
      <c r="L686" s="18">
        <f>IFERROR(VLOOKUP(A686,[2]ws2204!$A:$I,8,FALSE),0)</f>
        <v>0</v>
      </c>
      <c r="M686" s="18">
        <f>IFERROR(VLOOKUP(A686,[2]ws2204!$A:$I,9,FALSE),0)</f>
        <v>0</v>
      </c>
      <c r="N686" s="18">
        <f>IFERROR(VLOOKUP(A686,[3]soaBnafar!$A:$G,4,FALSE),0)</f>
        <v>0</v>
      </c>
      <c r="O686" s="18">
        <f>IFERROR(VLOOKUP(A686,[3]soaBnafar!$A:$G,5,FALSE),0)</f>
        <v>0</v>
      </c>
      <c r="P686" s="18">
        <f>IFERROR(VLOOKUP(A686,[3]soaBnafar!$A:$G,6,FALSE),0)</f>
        <v>0</v>
      </c>
      <c r="Q686" s="18">
        <f>IFERROR(VLOOKUP(A686,[3]soaBnafar!$A:$G,7,FALSE),0)</f>
        <v>0</v>
      </c>
      <c r="R686" s="18">
        <f>IFERROR(VLOOKUP(A686,[3]soaBnafar!$A:$H,8,FALSE),0)</f>
        <v>0</v>
      </c>
      <c r="S686" s="18">
        <f>IFERROR(VLOOKUP(A686,[3]soaBnafar!$A:$I,9,FALSE),0)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7786320</v>
      </c>
      <c r="F687" s="18">
        <f>IFERROR(VLOOKUP(A687,[1]Monitoramento_Base_somente_Said!$A:$J,9,FALSE),0)</f>
        <v>223774</v>
      </c>
      <c r="G687" s="18">
        <f>IFERROR(VLOOKUP(A687,[1]Monitoramento_Base_somente_Said!$A:$J,10,FALSE),0)</f>
        <v>5985516</v>
      </c>
      <c r="H687" s="18">
        <f>IFERROR(VLOOKUP(A687,[2]ws2204!$A:$I,4,FALSE),0)</f>
        <v>0</v>
      </c>
      <c r="I687" s="18">
        <f>IFERROR(VLOOKUP(A687,[2]ws2204!$A:$I,5,FALSE),0)</f>
        <v>0</v>
      </c>
      <c r="J687" s="18">
        <f>IFERROR(VLOOKUP(A687,[2]ws2204!$A:$I,6,FALSE),0)</f>
        <v>0</v>
      </c>
      <c r="K687" s="18">
        <f>IFERROR(VLOOKUP(A687,[2]ws2204!$A:$I,7,FALSE),0)</f>
        <v>0</v>
      </c>
      <c r="L687" s="18">
        <f>IFERROR(VLOOKUP(A687,[2]ws2204!$A:$I,8,FALSE),0)</f>
        <v>0</v>
      </c>
      <c r="M687" s="18">
        <f>IFERROR(VLOOKUP(A687,[2]ws2204!$A:$I,9,FALSE),0)</f>
        <v>0</v>
      </c>
      <c r="N687" s="18">
        <f>IFERROR(VLOOKUP(A687,[3]soaBnafar!$A:$G,4,FALSE),0)</f>
        <v>0</v>
      </c>
      <c r="O687" s="18">
        <f>IFERROR(VLOOKUP(A687,[3]soaBnafar!$A:$G,5,FALSE),0)</f>
        <v>0</v>
      </c>
      <c r="P687" s="18">
        <f>IFERROR(VLOOKUP(A687,[3]soaBnafar!$A:$G,6,FALSE),0)</f>
        <v>0</v>
      </c>
      <c r="Q687" s="18">
        <f>IFERROR(VLOOKUP(A687,[3]soaBnafar!$A:$G,7,FALSE),0)</f>
        <v>0</v>
      </c>
      <c r="R687" s="18">
        <f>IFERROR(VLOOKUP(A687,[3]soaBnafar!$A:$H,8,FALSE),0)</f>
        <v>0</v>
      </c>
      <c r="S687" s="18">
        <f>IFERROR(VLOOKUP(A687,[3]soaBnafar!$A:$I,9,FALSE),0)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269452</v>
      </c>
      <c r="E688" s="18">
        <f>IFERROR(VLOOKUP(A688,[1]Monitoramento_Base_somente_Said!$A:$J,8,FALSE),0)</f>
        <v>65444296</v>
      </c>
      <c r="F688" s="18">
        <f>IFERROR(VLOOKUP(A688,[1]Monitoramento_Base_somente_Said!$A:$J,9,FALSE),0)</f>
        <v>483052</v>
      </c>
      <c r="G688" s="18">
        <f>IFERROR(VLOOKUP(A688,[1]Monitoramento_Base_somente_Said!$A:$J,10,FALSE),0)</f>
        <v>43854504</v>
      </c>
      <c r="H688" s="18">
        <f>IFERROR(VLOOKUP(A688,[2]ws2204!$A:$I,4,FALSE),0)</f>
        <v>0</v>
      </c>
      <c r="I688" s="18">
        <f>IFERROR(VLOOKUP(A688,[2]ws2204!$A:$I,5,FALSE),0)</f>
        <v>0</v>
      </c>
      <c r="J688" s="18">
        <f>IFERROR(VLOOKUP(A688,[2]ws2204!$A:$I,6,FALSE),0)</f>
        <v>0</v>
      </c>
      <c r="K688" s="18">
        <f>IFERROR(VLOOKUP(A688,[2]ws2204!$A:$I,7,FALSE),0)</f>
        <v>0</v>
      </c>
      <c r="L688" s="18">
        <f>IFERROR(VLOOKUP(A688,[2]ws2204!$A:$I,8,FALSE),0)</f>
        <v>0</v>
      </c>
      <c r="M688" s="18">
        <f>IFERROR(VLOOKUP(A688,[2]ws2204!$A:$I,9,FALSE),0)</f>
        <v>0</v>
      </c>
      <c r="N688" s="18">
        <f>IFERROR(VLOOKUP(A688,[3]soaBnafar!$A:$G,4,FALSE),0)</f>
        <v>0</v>
      </c>
      <c r="O688" s="18">
        <f>IFERROR(VLOOKUP(A688,[3]soaBnafar!$A:$G,5,FALSE),0)</f>
        <v>0</v>
      </c>
      <c r="P688" s="18">
        <f>IFERROR(VLOOKUP(A688,[3]soaBnafar!$A:$G,6,FALSE),0)</f>
        <v>0</v>
      </c>
      <c r="Q688" s="18">
        <f>IFERROR(VLOOKUP(A688,[3]soaBnafar!$A:$G,7,FALSE),0)</f>
        <v>0</v>
      </c>
      <c r="R688" s="18">
        <f>IFERROR(VLOOKUP(A688,[3]soaBnafar!$A:$H,8,FALSE),0)</f>
        <v>0</v>
      </c>
      <c r="S688" s="18">
        <f>IFERROR(VLOOKUP(A688,[3]soaBnafar!$A:$I,9,FALSE),0)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607114</v>
      </c>
      <c r="E689" s="18">
        <f>IFERROR(VLOOKUP(A689,[1]Monitoramento_Base_somente_Said!$A:$J,8,FALSE),0)</f>
        <v>61231830</v>
      </c>
      <c r="F689" s="18">
        <f>IFERROR(VLOOKUP(A689,[1]Monitoramento_Base_somente_Said!$A:$J,9,FALSE),0)</f>
        <v>183274</v>
      </c>
      <c r="G689" s="18">
        <f>IFERROR(VLOOKUP(A689,[1]Monitoramento_Base_somente_Said!$A:$J,10,FALSE),0)</f>
        <v>39521937</v>
      </c>
      <c r="H689" s="18">
        <f>IFERROR(VLOOKUP(A689,[2]ws2204!$A:$I,4,FALSE),0)</f>
        <v>0</v>
      </c>
      <c r="I689" s="18">
        <f>IFERROR(VLOOKUP(A689,[2]ws2204!$A:$I,5,FALSE),0)</f>
        <v>0</v>
      </c>
      <c r="J689" s="18">
        <f>IFERROR(VLOOKUP(A689,[2]ws2204!$A:$I,6,FALSE),0)</f>
        <v>0</v>
      </c>
      <c r="K689" s="18">
        <f>IFERROR(VLOOKUP(A689,[2]ws2204!$A:$I,7,FALSE),0)</f>
        <v>0</v>
      </c>
      <c r="L689" s="18">
        <f>IFERROR(VLOOKUP(A689,[2]ws2204!$A:$I,8,FALSE),0)</f>
        <v>0</v>
      </c>
      <c r="M689" s="18">
        <f>IFERROR(VLOOKUP(A689,[2]ws2204!$A:$I,9,FALSE),0)</f>
        <v>0</v>
      </c>
      <c r="N689" s="18">
        <f>IFERROR(VLOOKUP(A689,[3]soaBnafar!$A:$G,4,FALSE),0)</f>
        <v>0</v>
      </c>
      <c r="O689" s="18">
        <f>IFERROR(VLOOKUP(A689,[3]soaBnafar!$A:$G,5,FALSE),0)</f>
        <v>0</v>
      </c>
      <c r="P689" s="18">
        <f>IFERROR(VLOOKUP(A689,[3]soaBnafar!$A:$G,6,FALSE),0)</f>
        <v>0</v>
      </c>
      <c r="Q689" s="18">
        <f>IFERROR(VLOOKUP(A689,[3]soaBnafar!$A:$G,7,FALSE),0)</f>
        <v>0</v>
      </c>
      <c r="R689" s="18">
        <f>IFERROR(VLOOKUP(A689,[3]soaBnafar!$A:$H,8,FALSE),0)</f>
        <v>0</v>
      </c>
      <c r="S689" s="18">
        <f>IFERROR(VLOOKUP(A689,[3]soaBnafar!$A:$I,9,FALSE),0)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141625</v>
      </c>
      <c r="E690" s="18">
        <f>IFERROR(VLOOKUP(A690,[1]Monitoramento_Base_somente_Said!$A:$J,8,FALSE),0)</f>
        <v>11537434</v>
      </c>
      <c r="F690" s="18">
        <f>IFERROR(VLOOKUP(A690,[1]Monitoramento_Base_somente_Said!$A:$J,9,FALSE),0)</f>
        <v>107177</v>
      </c>
      <c r="G690" s="18">
        <f>IFERROR(VLOOKUP(A690,[1]Monitoramento_Base_somente_Said!$A:$J,10,FALSE),0)</f>
        <v>10396827</v>
      </c>
      <c r="H690" s="18">
        <f>IFERROR(VLOOKUP(A690,[2]ws2204!$A:$I,4,FALSE),0)</f>
        <v>0</v>
      </c>
      <c r="I690" s="18">
        <f>IFERROR(VLOOKUP(A690,[2]ws2204!$A:$I,5,FALSE),0)</f>
        <v>0</v>
      </c>
      <c r="J690" s="18">
        <f>IFERROR(VLOOKUP(A690,[2]ws2204!$A:$I,6,FALSE),0)</f>
        <v>0</v>
      </c>
      <c r="K690" s="18">
        <f>IFERROR(VLOOKUP(A690,[2]ws2204!$A:$I,7,FALSE),0)</f>
        <v>0</v>
      </c>
      <c r="L690" s="18">
        <f>IFERROR(VLOOKUP(A690,[2]ws2204!$A:$I,8,FALSE),0)</f>
        <v>0</v>
      </c>
      <c r="M690" s="18">
        <f>IFERROR(VLOOKUP(A690,[2]ws2204!$A:$I,9,FALSE),0)</f>
        <v>0</v>
      </c>
      <c r="N690" s="18">
        <f>IFERROR(VLOOKUP(A690,[3]soaBnafar!$A:$G,4,FALSE),0)</f>
        <v>0</v>
      </c>
      <c r="O690" s="18">
        <f>IFERROR(VLOOKUP(A690,[3]soaBnafar!$A:$G,5,FALSE),0)</f>
        <v>0</v>
      </c>
      <c r="P690" s="18">
        <f>IFERROR(VLOOKUP(A690,[3]soaBnafar!$A:$G,6,FALSE),0)</f>
        <v>0</v>
      </c>
      <c r="Q690" s="18">
        <f>IFERROR(VLOOKUP(A690,[3]soaBnafar!$A:$G,7,FALSE),0)</f>
        <v>0</v>
      </c>
      <c r="R690" s="18">
        <f>IFERROR(VLOOKUP(A690,[3]soaBnafar!$A:$H,8,FALSE),0)</f>
        <v>0</v>
      </c>
      <c r="S690" s="18">
        <f>IFERROR(VLOOKUP(A690,[3]soaBnafar!$A:$I,9,FALSE),0)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254534</v>
      </c>
      <c r="E691" s="18">
        <f>IFERROR(VLOOKUP(A691,[1]Monitoramento_Base_somente_Said!$A:$J,8,FALSE),0)</f>
        <v>18992118</v>
      </c>
      <c r="F691" s="18">
        <f>IFERROR(VLOOKUP(A691,[1]Monitoramento_Base_somente_Said!$A:$J,9,FALSE),0)</f>
        <v>212395</v>
      </c>
      <c r="G691" s="18">
        <f>IFERROR(VLOOKUP(A691,[1]Monitoramento_Base_somente_Said!$A:$J,10,FALSE),0)</f>
        <v>14831506</v>
      </c>
      <c r="H691" s="18">
        <f>IFERROR(VLOOKUP(A691,[2]ws2204!$A:$I,4,FALSE),0)</f>
        <v>0</v>
      </c>
      <c r="I691" s="18">
        <f>IFERROR(VLOOKUP(A691,[2]ws2204!$A:$I,5,FALSE),0)</f>
        <v>0</v>
      </c>
      <c r="J691" s="18">
        <f>IFERROR(VLOOKUP(A691,[2]ws2204!$A:$I,6,FALSE),0)</f>
        <v>0</v>
      </c>
      <c r="K691" s="18">
        <f>IFERROR(VLOOKUP(A691,[2]ws2204!$A:$I,7,FALSE),0)</f>
        <v>0</v>
      </c>
      <c r="L691" s="18">
        <f>IFERROR(VLOOKUP(A691,[2]ws2204!$A:$I,8,FALSE),0)</f>
        <v>0</v>
      </c>
      <c r="M691" s="18">
        <f>IFERROR(VLOOKUP(A691,[2]ws2204!$A:$I,9,FALSE),0)</f>
        <v>0</v>
      </c>
      <c r="N691" s="18">
        <f>IFERROR(VLOOKUP(A691,[3]soaBnafar!$A:$G,4,FALSE),0)</f>
        <v>0</v>
      </c>
      <c r="O691" s="18">
        <f>IFERROR(VLOOKUP(A691,[3]soaBnafar!$A:$G,5,FALSE),0)</f>
        <v>0</v>
      </c>
      <c r="P691" s="18">
        <f>IFERROR(VLOOKUP(A691,[3]soaBnafar!$A:$G,6,FALSE),0)</f>
        <v>0</v>
      </c>
      <c r="Q691" s="18">
        <f>IFERROR(VLOOKUP(A691,[3]soaBnafar!$A:$G,7,FALSE),0)</f>
        <v>0</v>
      </c>
      <c r="R691" s="18">
        <f>IFERROR(VLOOKUP(A691,[3]soaBnafar!$A:$H,8,FALSE),0)</f>
        <v>0</v>
      </c>
      <c r="S691" s="18">
        <f>IFERROR(VLOOKUP(A691,[3]soaBnafar!$A:$I,9,FALSE),0)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137103</v>
      </c>
      <c r="E692" s="18">
        <f>IFERROR(VLOOKUP(A692,[1]Monitoramento_Base_somente_Said!$A:$J,8,FALSE),0)</f>
        <v>9833788</v>
      </c>
      <c r="F692" s="18">
        <f>IFERROR(VLOOKUP(A692,[1]Monitoramento_Base_somente_Said!$A:$J,9,FALSE),0)</f>
        <v>46244</v>
      </c>
      <c r="G692" s="18">
        <f>IFERROR(VLOOKUP(A692,[1]Monitoramento_Base_somente_Said!$A:$J,10,FALSE),0)</f>
        <v>6442871</v>
      </c>
      <c r="H692" s="18">
        <f>IFERROR(VLOOKUP(A692,[2]ws2204!$A:$I,4,FALSE),0)</f>
        <v>0</v>
      </c>
      <c r="I692" s="18">
        <f>IFERROR(VLOOKUP(A692,[2]ws2204!$A:$I,5,FALSE),0)</f>
        <v>0</v>
      </c>
      <c r="J692" s="18">
        <f>IFERROR(VLOOKUP(A692,[2]ws2204!$A:$I,6,FALSE),0)</f>
        <v>0</v>
      </c>
      <c r="K692" s="18">
        <f>IFERROR(VLOOKUP(A692,[2]ws2204!$A:$I,7,FALSE),0)</f>
        <v>0</v>
      </c>
      <c r="L692" s="18">
        <f>IFERROR(VLOOKUP(A692,[2]ws2204!$A:$I,8,FALSE),0)</f>
        <v>0</v>
      </c>
      <c r="M692" s="18">
        <f>IFERROR(VLOOKUP(A692,[2]ws2204!$A:$I,9,FALSE),0)</f>
        <v>0</v>
      </c>
      <c r="N692" s="18">
        <f>IFERROR(VLOOKUP(A692,[3]soaBnafar!$A:$G,4,FALSE),0)</f>
        <v>0</v>
      </c>
      <c r="O692" s="18">
        <f>IFERROR(VLOOKUP(A692,[3]soaBnafar!$A:$G,5,FALSE),0)</f>
        <v>0</v>
      </c>
      <c r="P692" s="18">
        <f>IFERROR(VLOOKUP(A692,[3]soaBnafar!$A:$G,6,FALSE),0)</f>
        <v>0</v>
      </c>
      <c r="Q692" s="18">
        <f>IFERROR(VLOOKUP(A692,[3]soaBnafar!$A:$G,7,FALSE),0)</f>
        <v>0</v>
      </c>
      <c r="R692" s="18">
        <f>IFERROR(VLOOKUP(A692,[3]soaBnafar!$A:$H,8,FALSE),0)</f>
        <v>0</v>
      </c>
      <c r="S692" s="18">
        <f>IFERROR(VLOOKUP(A692,[3]soaBnafar!$A:$I,9,FALSE),0)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653021</v>
      </c>
      <c r="E693" s="18">
        <f>IFERROR(VLOOKUP(A693,[1]Monitoramento_Base_somente_Said!$A:$J,8,FALSE),0)</f>
        <v>33990159</v>
      </c>
      <c r="F693" s="18">
        <f>IFERROR(VLOOKUP(A693,[1]Monitoramento_Base_somente_Said!$A:$J,9,FALSE),0)</f>
        <v>429869</v>
      </c>
      <c r="G693" s="18">
        <f>IFERROR(VLOOKUP(A693,[1]Monitoramento_Base_somente_Said!$A:$J,10,FALSE),0)</f>
        <v>27112577</v>
      </c>
      <c r="H693" s="18">
        <f>IFERROR(VLOOKUP(A693,[2]ws2204!$A:$I,4,FALSE),0)</f>
        <v>0</v>
      </c>
      <c r="I693" s="18">
        <f>IFERROR(VLOOKUP(A693,[2]ws2204!$A:$I,5,FALSE),0)</f>
        <v>0</v>
      </c>
      <c r="J693" s="18">
        <f>IFERROR(VLOOKUP(A693,[2]ws2204!$A:$I,6,FALSE),0)</f>
        <v>0</v>
      </c>
      <c r="K693" s="18">
        <f>IFERROR(VLOOKUP(A693,[2]ws2204!$A:$I,7,FALSE),0)</f>
        <v>0</v>
      </c>
      <c r="L693" s="18">
        <f>IFERROR(VLOOKUP(A693,[2]ws2204!$A:$I,8,FALSE),0)</f>
        <v>0</v>
      </c>
      <c r="M693" s="18">
        <f>IFERROR(VLOOKUP(A693,[2]ws2204!$A:$I,9,FALSE),0)</f>
        <v>0</v>
      </c>
      <c r="N693" s="18">
        <f>IFERROR(VLOOKUP(A693,[3]soaBnafar!$A:$G,4,FALSE),0)</f>
        <v>0</v>
      </c>
      <c r="O693" s="18">
        <f>IFERROR(VLOOKUP(A693,[3]soaBnafar!$A:$G,5,FALSE),0)</f>
        <v>0</v>
      </c>
      <c r="P693" s="18">
        <f>IFERROR(VLOOKUP(A693,[3]soaBnafar!$A:$G,6,FALSE),0)</f>
        <v>0</v>
      </c>
      <c r="Q693" s="18">
        <f>IFERROR(VLOOKUP(A693,[3]soaBnafar!$A:$G,7,FALSE),0)</f>
        <v>0</v>
      </c>
      <c r="R693" s="18">
        <f>IFERROR(VLOOKUP(A693,[3]soaBnafar!$A:$H,8,FALSE),0)</f>
        <v>0</v>
      </c>
      <c r="S693" s="18">
        <f>IFERROR(VLOOKUP(A693,[3]soaBnafar!$A:$I,9,FALSE),0)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706694</v>
      </c>
      <c r="E694" s="18">
        <f>IFERROR(VLOOKUP(A694,[1]Monitoramento_Base_somente_Said!$A:$J,8,FALSE),0)</f>
        <v>125541566</v>
      </c>
      <c r="F694" s="18">
        <f>IFERROR(VLOOKUP(A694,[1]Monitoramento_Base_somente_Said!$A:$J,9,FALSE),0)</f>
        <v>169211</v>
      </c>
      <c r="G694" s="18">
        <f>IFERROR(VLOOKUP(A694,[1]Monitoramento_Base_somente_Said!$A:$J,10,FALSE),0)</f>
        <v>80248387</v>
      </c>
      <c r="H694" s="18">
        <f>IFERROR(VLOOKUP(A694,[2]ws2204!$A:$I,4,FALSE),0)</f>
        <v>0</v>
      </c>
      <c r="I694" s="18">
        <f>IFERROR(VLOOKUP(A694,[2]ws2204!$A:$I,5,FALSE),0)</f>
        <v>0</v>
      </c>
      <c r="J694" s="18">
        <f>IFERROR(VLOOKUP(A694,[2]ws2204!$A:$I,6,FALSE),0)</f>
        <v>0</v>
      </c>
      <c r="K694" s="18">
        <f>IFERROR(VLOOKUP(A694,[2]ws2204!$A:$I,7,FALSE),0)</f>
        <v>0</v>
      </c>
      <c r="L694" s="18">
        <f>IFERROR(VLOOKUP(A694,[2]ws2204!$A:$I,8,FALSE),0)</f>
        <v>0</v>
      </c>
      <c r="M694" s="18">
        <f>IFERROR(VLOOKUP(A694,[2]ws2204!$A:$I,9,FALSE),0)</f>
        <v>0</v>
      </c>
      <c r="N694" s="18">
        <f>IFERROR(VLOOKUP(A694,[3]soaBnafar!$A:$G,4,FALSE),0)</f>
        <v>0</v>
      </c>
      <c r="O694" s="18">
        <f>IFERROR(VLOOKUP(A694,[3]soaBnafar!$A:$G,5,FALSE),0)</f>
        <v>0</v>
      </c>
      <c r="P694" s="18">
        <f>IFERROR(VLOOKUP(A694,[3]soaBnafar!$A:$G,6,FALSE),0)</f>
        <v>0</v>
      </c>
      <c r="Q694" s="18">
        <f>IFERROR(VLOOKUP(A694,[3]soaBnafar!$A:$G,7,FALSE),0)</f>
        <v>0</v>
      </c>
      <c r="R694" s="18">
        <f>IFERROR(VLOOKUP(A694,[3]soaBnafar!$A:$H,8,FALSE),0)</f>
        <v>0</v>
      </c>
      <c r="S694" s="18">
        <f>IFERROR(VLOOKUP(A694,[3]soaBnafar!$A:$I,9,FALSE),0)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1315840</v>
      </c>
      <c r="E695" s="18">
        <f>IFERROR(VLOOKUP(A695,[1]Monitoramento_Base_somente_Said!$A:$J,8,FALSE),0)</f>
        <v>143201729</v>
      </c>
      <c r="F695" s="18">
        <f>IFERROR(VLOOKUP(A695,[1]Monitoramento_Base_somente_Said!$A:$J,9,FALSE),0)</f>
        <v>846774</v>
      </c>
      <c r="G695" s="18">
        <f>IFERROR(VLOOKUP(A695,[1]Monitoramento_Base_somente_Said!$A:$J,10,FALSE),0)</f>
        <v>94891231</v>
      </c>
      <c r="H695" s="18">
        <f>IFERROR(VLOOKUP(A695,[2]ws2204!$A:$I,4,FALSE),0)</f>
        <v>0</v>
      </c>
      <c r="I695" s="18">
        <f>IFERROR(VLOOKUP(A695,[2]ws2204!$A:$I,5,FALSE),0)</f>
        <v>0</v>
      </c>
      <c r="J695" s="18">
        <f>IFERROR(VLOOKUP(A695,[2]ws2204!$A:$I,6,FALSE),0)</f>
        <v>0</v>
      </c>
      <c r="K695" s="18">
        <f>IFERROR(VLOOKUP(A695,[2]ws2204!$A:$I,7,FALSE),0)</f>
        <v>0</v>
      </c>
      <c r="L695" s="18">
        <f>IFERROR(VLOOKUP(A695,[2]ws2204!$A:$I,8,FALSE),0)</f>
        <v>0</v>
      </c>
      <c r="M695" s="18">
        <f>IFERROR(VLOOKUP(A695,[2]ws2204!$A:$I,9,FALSE),0)</f>
        <v>0</v>
      </c>
      <c r="N695" s="18">
        <f>IFERROR(VLOOKUP(A695,[3]soaBnafar!$A:$G,4,FALSE),0)</f>
        <v>0</v>
      </c>
      <c r="O695" s="18">
        <f>IFERROR(VLOOKUP(A695,[3]soaBnafar!$A:$G,5,FALSE),0)</f>
        <v>0</v>
      </c>
      <c r="P695" s="18">
        <f>IFERROR(VLOOKUP(A695,[3]soaBnafar!$A:$G,6,FALSE),0)</f>
        <v>0</v>
      </c>
      <c r="Q695" s="18">
        <f>IFERROR(VLOOKUP(A695,[3]soaBnafar!$A:$G,7,FALSE),0)</f>
        <v>0</v>
      </c>
      <c r="R695" s="18">
        <f>IFERROR(VLOOKUP(A695,[3]soaBnafar!$A:$H,8,FALSE),0)</f>
        <v>0</v>
      </c>
      <c r="S695" s="18">
        <f>IFERROR(VLOOKUP(A695,[3]soaBnafar!$A:$I,9,FALSE),0)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268478</v>
      </c>
      <c r="E696" s="18">
        <f>IFERROR(VLOOKUP(A696,[1]Monitoramento_Base_somente_Said!$A:$J,8,FALSE),0)</f>
        <v>12353772</v>
      </c>
      <c r="F696" s="18">
        <f>IFERROR(VLOOKUP(A696,[1]Monitoramento_Base_somente_Said!$A:$J,9,FALSE),0)</f>
        <v>87925</v>
      </c>
      <c r="G696" s="18">
        <f>IFERROR(VLOOKUP(A696,[1]Monitoramento_Base_somente_Said!$A:$J,10,FALSE),0)</f>
        <v>6428533</v>
      </c>
      <c r="H696" s="18">
        <f>IFERROR(VLOOKUP(A696,[2]ws2204!$A:$I,4,FALSE),0)</f>
        <v>0</v>
      </c>
      <c r="I696" s="18">
        <f>IFERROR(VLOOKUP(A696,[2]ws2204!$A:$I,5,FALSE),0)</f>
        <v>0</v>
      </c>
      <c r="J696" s="18">
        <f>IFERROR(VLOOKUP(A696,[2]ws2204!$A:$I,6,FALSE),0)</f>
        <v>0</v>
      </c>
      <c r="K696" s="18">
        <f>IFERROR(VLOOKUP(A696,[2]ws2204!$A:$I,7,FALSE),0)</f>
        <v>0</v>
      </c>
      <c r="L696" s="18">
        <f>IFERROR(VLOOKUP(A696,[2]ws2204!$A:$I,8,FALSE),0)</f>
        <v>0</v>
      </c>
      <c r="M696" s="18">
        <f>IFERROR(VLOOKUP(A696,[2]ws2204!$A:$I,9,FALSE),0)</f>
        <v>0</v>
      </c>
      <c r="N696" s="18">
        <f>IFERROR(VLOOKUP(A696,[3]soaBnafar!$A:$G,4,FALSE),0)</f>
        <v>0</v>
      </c>
      <c r="O696" s="18">
        <f>IFERROR(VLOOKUP(A696,[3]soaBnafar!$A:$G,5,FALSE),0)</f>
        <v>0</v>
      </c>
      <c r="P696" s="18">
        <f>IFERROR(VLOOKUP(A696,[3]soaBnafar!$A:$G,6,FALSE),0)</f>
        <v>0</v>
      </c>
      <c r="Q696" s="18">
        <f>IFERROR(VLOOKUP(A696,[3]soaBnafar!$A:$G,7,FALSE),0)</f>
        <v>0</v>
      </c>
      <c r="R696" s="18">
        <f>IFERROR(VLOOKUP(A696,[3]soaBnafar!$A:$H,8,FALSE),0)</f>
        <v>0</v>
      </c>
      <c r="S696" s="18">
        <f>IFERROR(VLOOKUP(A696,[3]soaBnafar!$A:$I,9,FALSE),0)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510855</v>
      </c>
      <c r="E697" s="18">
        <f>IFERROR(VLOOKUP(A697,[1]Monitoramento_Base_somente_Said!$A:$J,8,FALSE),0)</f>
        <v>51743511</v>
      </c>
      <c r="F697" s="18">
        <f>IFERROR(VLOOKUP(A697,[1]Monitoramento_Base_somente_Said!$A:$J,9,FALSE),0)</f>
        <v>351668</v>
      </c>
      <c r="G697" s="18">
        <f>IFERROR(VLOOKUP(A697,[1]Monitoramento_Base_somente_Said!$A:$J,10,FALSE),0)</f>
        <v>29482793</v>
      </c>
      <c r="H697" s="18">
        <f>IFERROR(VLOOKUP(A697,[2]ws2204!$A:$I,4,FALSE),0)</f>
        <v>0</v>
      </c>
      <c r="I697" s="18">
        <f>IFERROR(VLOOKUP(A697,[2]ws2204!$A:$I,5,FALSE),0)</f>
        <v>0</v>
      </c>
      <c r="J697" s="18">
        <f>IFERROR(VLOOKUP(A697,[2]ws2204!$A:$I,6,FALSE),0)</f>
        <v>0</v>
      </c>
      <c r="K697" s="18">
        <f>IFERROR(VLOOKUP(A697,[2]ws2204!$A:$I,7,FALSE),0)</f>
        <v>0</v>
      </c>
      <c r="L697" s="18">
        <f>IFERROR(VLOOKUP(A697,[2]ws2204!$A:$I,8,FALSE),0)</f>
        <v>0</v>
      </c>
      <c r="M697" s="18">
        <f>IFERROR(VLOOKUP(A697,[2]ws2204!$A:$I,9,FALSE),0)</f>
        <v>0</v>
      </c>
      <c r="N697" s="18">
        <f>IFERROR(VLOOKUP(A697,[3]soaBnafar!$A:$G,4,FALSE),0)</f>
        <v>0</v>
      </c>
      <c r="O697" s="18">
        <f>IFERROR(VLOOKUP(A697,[3]soaBnafar!$A:$G,5,FALSE),0)</f>
        <v>0</v>
      </c>
      <c r="P697" s="18">
        <f>IFERROR(VLOOKUP(A697,[3]soaBnafar!$A:$G,6,FALSE),0)</f>
        <v>0</v>
      </c>
      <c r="Q697" s="18">
        <f>IFERROR(VLOOKUP(A697,[3]soaBnafar!$A:$G,7,FALSE),0)</f>
        <v>0</v>
      </c>
      <c r="R697" s="18">
        <f>IFERROR(VLOOKUP(A697,[3]soaBnafar!$A:$H,8,FALSE),0)</f>
        <v>0</v>
      </c>
      <c r="S697" s="18">
        <f>IFERROR(VLOOKUP(A697,[3]soaBnafar!$A:$I,9,FALSE),0)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276151</v>
      </c>
      <c r="E698" s="18">
        <f>IFERROR(VLOOKUP(A698,[1]Monitoramento_Base_somente_Said!$A:$J,8,FALSE),0)</f>
        <v>25692336</v>
      </c>
      <c r="F698" s="18">
        <f>IFERROR(VLOOKUP(A698,[1]Monitoramento_Base_somente_Said!$A:$J,9,FALSE),0)</f>
        <v>345099</v>
      </c>
      <c r="G698" s="18">
        <f>IFERROR(VLOOKUP(A698,[1]Monitoramento_Base_somente_Said!$A:$J,10,FALSE),0)</f>
        <v>24378175</v>
      </c>
      <c r="H698" s="18">
        <f>IFERROR(VLOOKUP(A698,[2]ws2204!$A:$I,4,FALSE),0)</f>
        <v>0</v>
      </c>
      <c r="I698" s="18">
        <f>IFERROR(VLOOKUP(A698,[2]ws2204!$A:$I,5,FALSE),0)</f>
        <v>0</v>
      </c>
      <c r="J698" s="18">
        <f>IFERROR(VLOOKUP(A698,[2]ws2204!$A:$I,6,FALSE),0)</f>
        <v>0</v>
      </c>
      <c r="K698" s="18">
        <f>IFERROR(VLOOKUP(A698,[2]ws2204!$A:$I,7,FALSE),0)</f>
        <v>0</v>
      </c>
      <c r="L698" s="18">
        <f>IFERROR(VLOOKUP(A698,[2]ws2204!$A:$I,8,FALSE),0)</f>
        <v>0</v>
      </c>
      <c r="M698" s="18">
        <f>IFERROR(VLOOKUP(A698,[2]ws2204!$A:$I,9,FALSE),0)</f>
        <v>0</v>
      </c>
      <c r="N698" s="18">
        <f>IFERROR(VLOOKUP(A698,[3]soaBnafar!$A:$G,4,FALSE),0)</f>
        <v>0</v>
      </c>
      <c r="O698" s="18">
        <f>IFERROR(VLOOKUP(A698,[3]soaBnafar!$A:$G,5,FALSE),0)</f>
        <v>0</v>
      </c>
      <c r="P698" s="18">
        <f>IFERROR(VLOOKUP(A698,[3]soaBnafar!$A:$G,6,FALSE),0)</f>
        <v>0</v>
      </c>
      <c r="Q698" s="18">
        <f>IFERROR(VLOOKUP(A698,[3]soaBnafar!$A:$G,7,FALSE),0)</f>
        <v>0</v>
      </c>
      <c r="R698" s="18">
        <f>IFERROR(VLOOKUP(A698,[3]soaBnafar!$A:$H,8,FALSE),0)</f>
        <v>0</v>
      </c>
      <c r="S698" s="18">
        <f>IFERROR(VLOOKUP(A698,[3]soaBnafar!$A:$I,9,FALSE),0)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233106</v>
      </c>
      <c r="E699" s="18">
        <f>IFERROR(VLOOKUP(A699,[1]Monitoramento_Base_somente_Said!$A:$J,8,FALSE),0)</f>
        <v>21141359</v>
      </c>
      <c r="F699" s="18">
        <f>IFERROR(VLOOKUP(A699,[1]Monitoramento_Base_somente_Said!$A:$J,9,FALSE),0)</f>
        <v>108636</v>
      </c>
      <c r="G699" s="18">
        <f>IFERROR(VLOOKUP(A699,[1]Monitoramento_Base_somente_Said!$A:$J,10,FALSE),0)</f>
        <v>14890202</v>
      </c>
      <c r="H699" s="18">
        <f>IFERROR(VLOOKUP(A699,[2]ws2204!$A:$I,4,FALSE),0)</f>
        <v>0</v>
      </c>
      <c r="I699" s="18">
        <f>IFERROR(VLOOKUP(A699,[2]ws2204!$A:$I,5,FALSE),0)</f>
        <v>0</v>
      </c>
      <c r="J699" s="18">
        <f>IFERROR(VLOOKUP(A699,[2]ws2204!$A:$I,6,FALSE),0)</f>
        <v>0</v>
      </c>
      <c r="K699" s="18">
        <f>IFERROR(VLOOKUP(A699,[2]ws2204!$A:$I,7,FALSE),0)</f>
        <v>0</v>
      </c>
      <c r="L699" s="18">
        <f>IFERROR(VLOOKUP(A699,[2]ws2204!$A:$I,8,FALSE),0)</f>
        <v>0</v>
      </c>
      <c r="M699" s="18">
        <f>IFERROR(VLOOKUP(A699,[2]ws2204!$A:$I,9,FALSE),0)</f>
        <v>0</v>
      </c>
      <c r="N699" s="18">
        <f>IFERROR(VLOOKUP(A699,[3]soaBnafar!$A:$G,4,FALSE),0)</f>
        <v>0</v>
      </c>
      <c r="O699" s="18">
        <f>IFERROR(VLOOKUP(A699,[3]soaBnafar!$A:$G,5,FALSE),0)</f>
        <v>0</v>
      </c>
      <c r="P699" s="18">
        <f>IFERROR(VLOOKUP(A699,[3]soaBnafar!$A:$G,6,FALSE),0)</f>
        <v>0</v>
      </c>
      <c r="Q699" s="18">
        <f>IFERROR(VLOOKUP(A699,[3]soaBnafar!$A:$G,7,FALSE),0)</f>
        <v>0</v>
      </c>
      <c r="R699" s="18">
        <f>IFERROR(VLOOKUP(A699,[3]soaBnafar!$A:$H,8,FALSE),0)</f>
        <v>0</v>
      </c>
      <c r="S699" s="18">
        <f>IFERROR(VLOOKUP(A699,[3]soaBnafar!$A:$I,9,FALSE),0)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133639</v>
      </c>
      <c r="E700" s="18">
        <f>IFERROR(VLOOKUP(A700,[1]Monitoramento_Base_somente_Said!$A:$J,8,FALSE),0)</f>
        <v>16663638</v>
      </c>
      <c r="F700" s="18">
        <f>IFERROR(VLOOKUP(A700,[1]Monitoramento_Base_somente_Said!$A:$J,9,FALSE),0)</f>
        <v>68263</v>
      </c>
      <c r="G700" s="18">
        <f>IFERROR(VLOOKUP(A700,[1]Monitoramento_Base_somente_Said!$A:$J,10,FALSE),0)</f>
        <v>10369601</v>
      </c>
      <c r="H700" s="18">
        <f>IFERROR(VLOOKUP(A700,[2]ws2204!$A:$I,4,FALSE),0)</f>
        <v>0</v>
      </c>
      <c r="I700" s="18">
        <f>IFERROR(VLOOKUP(A700,[2]ws2204!$A:$I,5,FALSE),0)</f>
        <v>0</v>
      </c>
      <c r="J700" s="18">
        <f>IFERROR(VLOOKUP(A700,[2]ws2204!$A:$I,6,FALSE),0)</f>
        <v>0</v>
      </c>
      <c r="K700" s="18">
        <f>IFERROR(VLOOKUP(A700,[2]ws2204!$A:$I,7,FALSE),0)</f>
        <v>0</v>
      </c>
      <c r="L700" s="18">
        <f>IFERROR(VLOOKUP(A700,[2]ws2204!$A:$I,8,FALSE),0)</f>
        <v>0</v>
      </c>
      <c r="M700" s="18">
        <f>IFERROR(VLOOKUP(A700,[2]ws2204!$A:$I,9,FALSE),0)</f>
        <v>0</v>
      </c>
      <c r="N700" s="18">
        <f>IFERROR(VLOOKUP(A700,[3]soaBnafar!$A:$G,4,FALSE),0)</f>
        <v>0</v>
      </c>
      <c r="O700" s="18">
        <f>IFERROR(VLOOKUP(A700,[3]soaBnafar!$A:$G,5,FALSE),0)</f>
        <v>0</v>
      </c>
      <c r="P700" s="18">
        <f>IFERROR(VLOOKUP(A700,[3]soaBnafar!$A:$G,6,FALSE),0)</f>
        <v>0</v>
      </c>
      <c r="Q700" s="18">
        <f>IFERROR(VLOOKUP(A700,[3]soaBnafar!$A:$G,7,FALSE),0)</f>
        <v>0</v>
      </c>
      <c r="R700" s="18">
        <f>IFERROR(VLOOKUP(A700,[3]soaBnafar!$A:$H,8,FALSE),0)</f>
        <v>0</v>
      </c>
      <c r="S700" s="18">
        <f>IFERROR(VLOOKUP(A700,[3]soaBnafar!$A:$I,9,FALSE),0)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523982</v>
      </c>
      <c r="E701" s="18">
        <f>IFERROR(VLOOKUP(A701,[1]Monitoramento_Base_somente_Said!$A:$J,8,FALSE),0)</f>
        <v>41716338</v>
      </c>
      <c r="F701" s="18">
        <f>IFERROR(VLOOKUP(A701,[1]Monitoramento_Base_somente_Said!$A:$J,9,FALSE),0)</f>
        <v>82735</v>
      </c>
      <c r="G701" s="18">
        <f>IFERROR(VLOOKUP(A701,[1]Monitoramento_Base_somente_Said!$A:$J,10,FALSE),0)</f>
        <v>31828329</v>
      </c>
      <c r="H701" s="18">
        <f>IFERROR(VLOOKUP(A701,[2]ws2204!$A:$I,4,FALSE),0)</f>
        <v>0</v>
      </c>
      <c r="I701" s="18">
        <f>IFERROR(VLOOKUP(A701,[2]ws2204!$A:$I,5,FALSE),0)</f>
        <v>0</v>
      </c>
      <c r="J701" s="18">
        <f>IFERROR(VLOOKUP(A701,[2]ws2204!$A:$I,6,FALSE),0)</f>
        <v>0</v>
      </c>
      <c r="K701" s="18">
        <f>IFERROR(VLOOKUP(A701,[2]ws2204!$A:$I,7,FALSE),0)</f>
        <v>0</v>
      </c>
      <c r="L701" s="18">
        <f>IFERROR(VLOOKUP(A701,[2]ws2204!$A:$I,8,FALSE),0)</f>
        <v>0</v>
      </c>
      <c r="M701" s="18">
        <f>IFERROR(VLOOKUP(A701,[2]ws2204!$A:$I,9,FALSE),0)</f>
        <v>0</v>
      </c>
      <c r="N701" s="18">
        <f>IFERROR(VLOOKUP(A701,[3]soaBnafar!$A:$G,4,FALSE),0)</f>
        <v>0</v>
      </c>
      <c r="O701" s="18">
        <f>IFERROR(VLOOKUP(A701,[3]soaBnafar!$A:$G,5,FALSE),0)</f>
        <v>0</v>
      </c>
      <c r="P701" s="18">
        <f>IFERROR(VLOOKUP(A701,[3]soaBnafar!$A:$G,6,FALSE),0)</f>
        <v>0</v>
      </c>
      <c r="Q701" s="18">
        <f>IFERROR(VLOOKUP(A701,[3]soaBnafar!$A:$G,7,FALSE),0)</f>
        <v>0</v>
      </c>
      <c r="R701" s="18">
        <f>IFERROR(VLOOKUP(A701,[3]soaBnafar!$A:$H,8,FALSE),0)</f>
        <v>0</v>
      </c>
      <c r="S701" s="18">
        <f>IFERROR(VLOOKUP(A701,[3]soaBnafar!$A:$I,9,FALSE),0)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1489491</v>
      </c>
      <c r="E702" s="18">
        <f>IFERROR(VLOOKUP(A702,[1]Monitoramento_Base_somente_Said!$A:$J,8,FALSE),0)</f>
        <v>67154132</v>
      </c>
      <c r="F702" s="18">
        <f>IFERROR(VLOOKUP(A702,[1]Monitoramento_Base_somente_Said!$A:$J,9,FALSE),0)</f>
        <v>286245</v>
      </c>
      <c r="G702" s="18">
        <f>IFERROR(VLOOKUP(A702,[1]Monitoramento_Base_somente_Said!$A:$J,10,FALSE),0)</f>
        <v>46785277</v>
      </c>
      <c r="H702" s="18">
        <f>IFERROR(VLOOKUP(A702,[2]ws2204!$A:$I,4,FALSE),0)</f>
        <v>0</v>
      </c>
      <c r="I702" s="18">
        <f>IFERROR(VLOOKUP(A702,[2]ws2204!$A:$I,5,FALSE),0)</f>
        <v>0</v>
      </c>
      <c r="J702" s="18">
        <f>IFERROR(VLOOKUP(A702,[2]ws2204!$A:$I,6,FALSE),0)</f>
        <v>0</v>
      </c>
      <c r="K702" s="18">
        <f>IFERROR(VLOOKUP(A702,[2]ws2204!$A:$I,7,FALSE),0)</f>
        <v>0</v>
      </c>
      <c r="L702" s="18">
        <f>IFERROR(VLOOKUP(A702,[2]ws2204!$A:$I,8,FALSE),0)</f>
        <v>0</v>
      </c>
      <c r="M702" s="18">
        <f>IFERROR(VLOOKUP(A702,[2]ws2204!$A:$I,9,FALSE),0)</f>
        <v>0</v>
      </c>
      <c r="N702" s="18">
        <f>IFERROR(VLOOKUP(A702,[3]soaBnafar!$A:$G,4,FALSE),0)</f>
        <v>0</v>
      </c>
      <c r="O702" s="18">
        <f>IFERROR(VLOOKUP(A702,[3]soaBnafar!$A:$G,5,FALSE),0)</f>
        <v>0</v>
      </c>
      <c r="P702" s="18">
        <f>IFERROR(VLOOKUP(A702,[3]soaBnafar!$A:$G,6,FALSE),0)</f>
        <v>0</v>
      </c>
      <c r="Q702" s="18">
        <f>IFERROR(VLOOKUP(A702,[3]soaBnafar!$A:$G,7,FALSE),0)</f>
        <v>0</v>
      </c>
      <c r="R702" s="18">
        <f>IFERROR(VLOOKUP(A702,[3]soaBnafar!$A:$H,8,FALSE),0)</f>
        <v>0</v>
      </c>
      <c r="S702" s="18">
        <f>IFERROR(VLOOKUP(A702,[3]soaBnafar!$A:$I,9,FALSE),0)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236803</v>
      </c>
      <c r="E703" s="18">
        <f>IFERROR(VLOOKUP(A703,[1]Monitoramento_Base_somente_Said!$A:$J,8,FALSE),0)</f>
        <v>36535817</v>
      </c>
      <c r="F703" s="18">
        <f>IFERROR(VLOOKUP(A703,[1]Monitoramento_Base_somente_Said!$A:$J,9,FALSE),0)</f>
        <v>137385</v>
      </c>
      <c r="G703" s="18">
        <f>IFERROR(VLOOKUP(A703,[1]Monitoramento_Base_somente_Said!$A:$J,10,FALSE),0)</f>
        <v>22629314</v>
      </c>
      <c r="H703" s="18">
        <f>IFERROR(VLOOKUP(A703,[2]ws2204!$A:$I,4,FALSE),0)</f>
        <v>0</v>
      </c>
      <c r="I703" s="18">
        <f>IFERROR(VLOOKUP(A703,[2]ws2204!$A:$I,5,FALSE),0)</f>
        <v>0</v>
      </c>
      <c r="J703" s="18">
        <f>IFERROR(VLOOKUP(A703,[2]ws2204!$A:$I,6,FALSE),0)</f>
        <v>0</v>
      </c>
      <c r="K703" s="18">
        <f>IFERROR(VLOOKUP(A703,[2]ws2204!$A:$I,7,FALSE),0)</f>
        <v>0</v>
      </c>
      <c r="L703" s="18">
        <f>IFERROR(VLOOKUP(A703,[2]ws2204!$A:$I,8,FALSE),0)</f>
        <v>0</v>
      </c>
      <c r="M703" s="18">
        <f>IFERROR(VLOOKUP(A703,[2]ws2204!$A:$I,9,FALSE),0)</f>
        <v>0</v>
      </c>
      <c r="N703" s="18">
        <f>IFERROR(VLOOKUP(A703,[3]soaBnafar!$A:$G,4,FALSE),0)</f>
        <v>0</v>
      </c>
      <c r="O703" s="18">
        <f>IFERROR(VLOOKUP(A703,[3]soaBnafar!$A:$G,5,FALSE),0)</f>
        <v>0</v>
      </c>
      <c r="P703" s="18">
        <f>IFERROR(VLOOKUP(A703,[3]soaBnafar!$A:$G,6,FALSE),0)</f>
        <v>0</v>
      </c>
      <c r="Q703" s="18">
        <f>IFERROR(VLOOKUP(A703,[3]soaBnafar!$A:$G,7,FALSE),0)</f>
        <v>0</v>
      </c>
      <c r="R703" s="18">
        <f>IFERROR(VLOOKUP(A703,[3]soaBnafar!$A:$H,8,FALSE),0)</f>
        <v>0</v>
      </c>
      <c r="S703" s="18">
        <f>IFERROR(VLOOKUP(A703,[3]soaBnafar!$A:$I,9,FALSE),0)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6535527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4345827</v>
      </c>
      <c r="H704" s="18">
        <f>IFERROR(VLOOKUP(A704,[2]ws2204!$A:$I,4,FALSE),0)</f>
        <v>0</v>
      </c>
      <c r="I704" s="18">
        <f>IFERROR(VLOOKUP(A704,[2]ws2204!$A:$I,5,FALSE),0)</f>
        <v>0</v>
      </c>
      <c r="J704" s="18">
        <f>IFERROR(VLOOKUP(A704,[2]ws2204!$A:$I,6,FALSE),0)</f>
        <v>0</v>
      </c>
      <c r="K704" s="18">
        <f>IFERROR(VLOOKUP(A704,[2]ws2204!$A:$I,7,FALSE),0)</f>
        <v>0</v>
      </c>
      <c r="L704" s="18">
        <f>IFERROR(VLOOKUP(A704,[2]ws2204!$A:$I,8,FALSE),0)</f>
        <v>0</v>
      </c>
      <c r="M704" s="18">
        <f>IFERROR(VLOOKUP(A704,[2]ws2204!$A:$I,9,FALSE),0)</f>
        <v>0</v>
      </c>
      <c r="N704" s="18">
        <f>IFERROR(VLOOKUP(A704,[3]soaBnafar!$A:$G,4,FALSE),0)</f>
        <v>0</v>
      </c>
      <c r="O704" s="18">
        <f>IFERROR(VLOOKUP(A704,[3]soaBnafar!$A:$G,5,FALSE),0)</f>
        <v>0</v>
      </c>
      <c r="P704" s="18">
        <f>IFERROR(VLOOKUP(A704,[3]soaBnafar!$A:$G,6,FALSE),0)</f>
        <v>0</v>
      </c>
      <c r="Q704" s="18">
        <f>IFERROR(VLOOKUP(A704,[3]soaBnafar!$A:$G,7,FALSE),0)</f>
        <v>0</v>
      </c>
      <c r="R704" s="18">
        <f>IFERROR(VLOOKUP(A704,[3]soaBnafar!$A:$H,8,FALSE),0)</f>
        <v>0</v>
      </c>
      <c r="S704" s="18">
        <f>IFERROR(VLOOKUP(A704,[3]soaBnafar!$A:$I,9,FALSE),0)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97246</v>
      </c>
      <c r="E705" s="18">
        <f>IFERROR(VLOOKUP(A705,[1]Monitoramento_Base_somente_Said!$A:$J,8,FALSE),0)</f>
        <v>25915695</v>
      </c>
      <c r="F705" s="18">
        <f>IFERROR(VLOOKUP(A705,[1]Monitoramento_Base_somente_Said!$A:$J,9,FALSE),0)</f>
        <v>764920</v>
      </c>
      <c r="G705" s="18">
        <f>IFERROR(VLOOKUP(A705,[1]Monitoramento_Base_somente_Said!$A:$J,10,FALSE),0)</f>
        <v>16236354</v>
      </c>
      <c r="H705" s="18">
        <f>IFERROR(VLOOKUP(A705,[2]ws2204!$A:$I,4,FALSE),0)</f>
        <v>0</v>
      </c>
      <c r="I705" s="18">
        <f>IFERROR(VLOOKUP(A705,[2]ws2204!$A:$I,5,FALSE),0)</f>
        <v>0</v>
      </c>
      <c r="J705" s="18">
        <f>IFERROR(VLOOKUP(A705,[2]ws2204!$A:$I,6,FALSE),0)</f>
        <v>0</v>
      </c>
      <c r="K705" s="18">
        <f>IFERROR(VLOOKUP(A705,[2]ws2204!$A:$I,7,FALSE),0)</f>
        <v>0</v>
      </c>
      <c r="L705" s="18">
        <f>IFERROR(VLOOKUP(A705,[2]ws2204!$A:$I,8,FALSE),0)</f>
        <v>0</v>
      </c>
      <c r="M705" s="18">
        <f>IFERROR(VLOOKUP(A705,[2]ws2204!$A:$I,9,FALSE),0)</f>
        <v>0</v>
      </c>
      <c r="N705" s="18">
        <f>IFERROR(VLOOKUP(A705,[3]soaBnafar!$A:$G,4,FALSE),0)</f>
        <v>0</v>
      </c>
      <c r="O705" s="18">
        <f>IFERROR(VLOOKUP(A705,[3]soaBnafar!$A:$G,5,FALSE),0)</f>
        <v>0</v>
      </c>
      <c r="P705" s="18">
        <f>IFERROR(VLOOKUP(A705,[3]soaBnafar!$A:$G,6,FALSE),0)</f>
        <v>0</v>
      </c>
      <c r="Q705" s="18">
        <f>IFERROR(VLOOKUP(A705,[3]soaBnafar!$A:$G,7,FALSE),0)</f>
        <v>0</v>
      </c>
      <c r="R705" s="18">
        <f>IFERROR(VLOOKUP(A705,[3]soaBnafar!$A:$H,8,FALSE),0)</f>
        <v>0</v>
      </c>
      <c r="S705" s="18">
        <f>IFERROR(VLOOKUP(A705,[3]soaBnafar!$A:$I,9,FALSE),0)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4197343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1983748</v>
      </c>
      <c r="E706" s="18">
        <f>IFERROR(VLOOKUP(A706,[1]Monitoramento_Base_somente_Said!$A:$J,8,FALSE),0)</f>
        <v>426955347</v>
      </c>
      <c r="F706" s="18">
        <f>IFERROR(VLOOKUP(A706,[1]Monitoramento_Base_somente_Said!$A:$J,9,FALSE),0)</f>
        <v>2968472</v>
      </c>
      <c r="G706" s="18">
        <f>IFERROR(VLOOKUP(A706,[1]Monitoramento_Base_somente_Said!$A:$J,10,FALSE),0)</f>
        <v>294890809</v>
      </c>
      <c r="H706" s="18">
        <f>IFERROR(VLOOKUP(A706,[2]ws2204!$A:$I,4,FALSE),0)</f>
        <v>0</v>
      </c>
      <c r="I706" s="18">
        <f>IFERROR(VLOOKUP(A706,[2]ws2204!$A:$I,5,FALSE),0)</f>
        <v>0</v>
      </c>
      <c r="J706" s="18">
        <f>IFERROR(VLOOKUP(A706,[2]ws2204!$A:$I,6,FALSE),0)</f>
        <v>0</v>
      </c>
      <c r="K706" s="18">
        <f>IFERROR(VLOOKUP(A706,[2]ws2204!$A:$I,7,FALSE),0)</f>
        <v>0</v>
      </c>
      <c r="L706" s="18">
        <f>IFERROR(VLOOKUP(A706,[2]ws2204!$A:$I,8,FALSE),0)</f>
        <v>0</v>
      </c>
      <c r="M706" s="18">
        <f>IFERROR(VLOOKUP(A706,[2]ws2204!$A:$I,9,FALSE),0)</f>
        <v>0</v>
      </c>
      <c r="N706" s="18">
        <f>IFERROR(VLOOKUP(A706,[3]soaBnafar!$A:$G,4,FALSE),0)</f>
        <v>0</v>
      </c>
      <c r="O706" s="18">
        <f>IFERROR(VLOOKUP(A706,[3]soaBnafar!$A:$G,5,FALSE),0)</f>
        <v>0</v>
      </c>
      <c r="P706" s="18">
        <f>IFERROR(VLOOKUP(A706,[3]soaBnafar!$A:$G,6,FALSE),0)</f>
        <v>0</v>
      </c>
      <c r="Q706" s="18">
        <f>IFERROR(VLOOKUP(A706,[3]soaBnafar!$A:$G,7,FALSE),0)</f>
        <v>0</v>
      </c>
      <c r="R706" s="18">
        <f>IFERROR(VLOOKUP(A706,[3]soaBnafar!$A:$H,8,FALSE),0)</f>
        <v>0</v>
      </c>
      <c r="S706" s="18">
        <f>IFERROR(VLOOKUP(A706,[3]soaBnafar!$A:$I,9,FALSE),0)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39003</v>
      </c>
      <c r="E707" s="18">
        <f>IFERROR(VLOOKUP(A707,[1]Monitoramento_Base_somente_Said!$A:$J,8,FALSE),0)</f>
        <v>59149325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39953459</v>
      </c>
      <c r="H707" s="18">
        <f>IFERROR(VLOOKUP(A707,[2]ws2204!$A:$I,4,FALSE),0)</f>
        <v>0</v>
      </c>
      <c r="I707" s="18">
        <f>IFERROR(VLOOKUP(A707,[2]ws2204!$A:$I,5,FALSE),0)</f>
        <v>0</v>
      </c>
      <c r="J707" s="18">
        <f>IFERROR(VLOOKUP(A707,[2]ws2204!$A:$I,6,FALSE),0)</f>
        <v>0</v>
      </c>
      <c r="K707" s="18">
        <f>IFERROR(VLOOKUP(A707,[2]ws2204!$A:$I,7,FALSE),0)</f>
        <v>0</v>
      </c>
      <c r="L707" s="18">
        <f>IFERROR(VLOOKUP(A707,[2]ws2204!$A:$I,8,FALSE),0)</f>
        <v>0</v>
      </c>
      <c r="M707" s="18">
        <f>IFERROR(VLOOKUP(A707,[2]ws2204!$A:$I,9,FALSE),0)</f>
        <v>0</v>
      </c>
      <c r="N707" s="18">
        <f>IFERROR(VLOOKUP(A707,[3]soaBnafar!$A:$G,4,FALSE),0)</f>
        <v>0</v>
      </c>
      <c r="O707" s="18">
        <f>IFERROR(VLOOKUP(A707,[3]soaBnafar!$A:$G,5,FALSE),0)</f>
        <v>0</v>
      </c>
      <c r="P707" s="18">
        <f>IFERROR(VLOOKUP(A707,[3]soaBnafar!$A:$G,6,FALSE),0)</f>
        <v>0</v>
      </c>
      <c r="Q707" s="18">
        <f>IFERROR(VLOOKUP(A707,[3]soaBnafar!$A:$G,7,FALSE),0)</f>
        <v>0</v>
      </c>
      <c r="R707" s="18">
        <f>IFERROR(VLOOKUP(A707,[3]soaBnafar!$A:$H,8,FALSE),0)</f>
        <v>0</v>
      </c>
      <c r="S707" s="18">
        <f>IFERROR(VLOOKUP(A707,[3]soaBnafar!$A:$I,9,FALSE),0)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333257</v>
      </c>
      <c r="E708" s="18">
        <f>IFERROR(VLOOKUP(A708,[1]Monitoramento_Base_somente_Said!$A:$J,8,FALSE),0)</f>
        <v>43401484</v>
      </c>
      <c r="F708" s="18">
        <f>IFERROR(VLOOKUP(A708,[1]Monitoramento_Base_somente_Said!$A:$J,9,FALSE),0)</f>
        <v>131772</v>
      </c>
      <c r="G708" s="18">
        <f>IFERROR(VLOOKUP(A708,[1]Monitoramento_Base_somente_Said!$A:$J,10,FALSE),0)</f>
        <v>28213354</v>
      </c>
      <c r="H708" s="18">
        <f>IFERROR(VLOOKUP(A708,[2]ws2204!$A:$I,4,FALSE),0)</f>
        <v>0</v>
      </c>
      <c r="I708" s="18">
        <f>IFERROR(VLOOKUP(A708,[2]ws2204!$A:$I,5,FALSE),0)</f>
        <v>0</v>
      </c>
      <c r="J708" s="18">
        <f>IFERROR(VLOOKUP(A708,[2]ws2204!$A:$I,6,FALSE),0)</f>
        <v>0</v>
      </c>
      <c r="K708" s="18">
        <f>IFERROR(VLOOKUP(A708,[2]ws2204!$A:$I,7,FALSE),0)</f>
        <v>0</v>
      </c>
      <c r="L708" s="18">
        <f>IFERROR(VLOOKUP(A708,[2]ws2204!$A:$I,8,FALSE),0)</f>
        <v>0</v>
      </c>
      <c r="M708" s="18">
        <f>IFERROR(VLOOKUP(A708,[2]ws2204!$A:$I,9,FALSE),0)</f>
        <v>0</v>
      </c>
      <c r="N708" s="18">
        <f>IFERROR(VLOOKUP(A708,[3]soaBnafar!$A:$G,4,FALSE),0)</f>
        <v>0</v>
      </c>
      <c r="O708" s="18">
        <f>IFERROR(VLOOKUP(A708,[3]soaBnafar!$A:$G,5,FALSE),0)</f>
        <v>0</v>
      </c>
      <c r="P708" s="18">
        <f>IFERROR(VLOOKUP(A708,[3]soaBnafar!$A:$G,6,FALSE),0)</f>
        <v>0</v>
      </c>
      <c r="Q708" s="18">
        <f>IFERROR(VLOOKUP(A708,[3]soaBnafar!$A:$G,7,FALSE),0)</f>
        <v>0</v>
      </c>
      <c r="R708" s="18">
        <f>IFERROR(VLOOKUP(A708,[3]soaBnafar!$A:$H,8,FALSE),0)</f>
        <v>0</v>
      </c>
      <c r="S708" s="18">
        <f>IFERROR(VLOOKUP(A708,[3]soaBnafar!$A:$I,9,FALSE),0)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432352</v>
      </c>
      <c r="E709" s="18">
        <f>IFERROR(VLOOKUP(A709,[1]Monitoramento_Base_somente_Said!$A:$J,8,FALSE),0)</f>
        <v>90877405</v>
      </c>
      <c r="F709" s="18">
        <f>IFERROR(VLOOKUP(A709,[1]Monitoramento_Base_somente_Said!$A:$J,9,FALSE),0)</f>
        <v>241877</v>
      </c>
      <c r="G709" s="18">
        <f>IFERROR(VLOOKUP(A709,[1]Monitoramento_Base_somente_Said!$A:$J,10,FALSE),0)</f>
        <v>65967820</v>
      </c>
      <c r="H709" s="18">
        <f>IFERROR(VLOOKUP(A709,[2]ws2204!$A:$I,4,FALSE),0)</f>
        <v>0</v>
      </c>
      <c r="I709" s="18">
        <f>IFERROR(VLOOKUP(A709,[2]ws2204!$A:$I,5,FALSE),0)</f>
        <v>0</v>
      </c>
      <c r="J709" s="18">
        <f>IFERROR(VLOOKUP(A709,[2]ws2204!$A:$I,6,FALSE),0)</f>
        <v>0</v>
      </c>
      <c r="K709" s="18">
        <f>IFERROR(VLOOKUP(A709,[2]ws2204!$A:$I,7,FALSE),0)</f>
        <v>0</v>
      </c>
      <c r="L709" s="18">
        <f>IFERROR(VLOOKUP(A709,[2]ws2204!$A:$I,8,FALSE),0)</f>
        <v>0</v>
      </c>
      <c r="M709" s="18">
        <f>IFERROR(VLOOKUP(A709,[2]ws2204!$A:$I,9,FALSE),0)</f>
        <v>0</v>
      </c>
      <c r="N709" s="18">
        <f>IFERROR(VLOOKUP(A709,[3]soaBnafar!$A:$G,4,FALSE),0)</f>
        <v>0</v>
      </c>
      <c r="O709" s="18">
        <f>IFERROR(VLOOKUP(A709,[3]soaBnafar!$A:$G,5,FALSE),0)</f>
        <v>0</v>
      </c>
      <c r="P709" s="18">
        <f>IFERROR(VLOOKUP(A709,[3]soaBnafar!$A:$G,6,FALSE),0)</f>
        <v>0</v>
      </c>
      <c r="Q709" s="18">
        <f>IFERROR(VLOOKUP(A709,[3]soaBnafar!$A:$G,7,FALSE),0)</f>
        <v>0</v>
      </c>
      <c r="R709" s="18">
        <f>IFERROR(VLOOKUP(A709,[3]soaBnafar!$A:$H,8,FALSE),0)</f>
        <v>0</v>
      </c>
      <c r="S709" s="18">
        <f>IFERROR(VLOOKUP(A709,[3]soaBnafar!$A:$I,9,FALSE),0)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71313</v>
      </c>
      <c r="E710" s="18">
        <f>IFERROR(VLOOKUP(A710,[1]Monitoramento_Base_somente_Said!$A:$J,8,FALSE),0)</f>
        <v>10556732</v>
      </c>
      <c r="F710" s="18">
        <f>IFERROR(VLOOKUP(A710,[1]Monitoramento_Base_somente_Said!$A:$J,9,FALSE),0)</f>
        <v>3837</v>
      </c>
      <c r="G710" s="18">
        <f>IFERROR(VLOOKUP(A710,[1]Monitoramento_Base_somente_Said!$A:$J,10,FALSE),0)</f>
        <v>8692494</v>
      </c>
      <c r="H710" s="18">
        <f>IFERROR(VLOOKUP(A710,[2]ws2204!$A:$I,4,FALSE),0)</f>
        <v>0</v>
      </c>
      <c r="I710" s="18">
        <f>IFERROR(VLOOKUP(A710,[2]ws2204!$A:$I,5,FALSE),0)</f>
        <v>0</v>
      </c>
      <c r="J710" s="18">
        <f>IFERROR(VLOOKUP(A710,[2]ws2204!$A:$I,6,FALSE),0)</f>
        <v>0</v>
      </c>
      <c r="K710" s="18">
        <f>IFERROR(VLOOKUP(A710,[2]ws2204!$A:$I,7,FALSE),0)</f>
        <v>0</v>
      </c>
      <c r="L710" s="18">
        <f>IFERROR(VLOOKUP(A710,[2]ws2204!$A:$I,8,FALSE),0)</f>
        <v>0</v>
      </c>
      <c r="M710" s="18">
        <f>IFERROR(VLOOKUP(A710,[2]ws2204!$A:$I,9,FALSE),0)</f>
        <v>0</v>
      </c>
      <c r="N710" s="18">
        <f>IFERROR(VLOOKUP(A710,[3]soaBnafar!$A:$G,4,FALSE),0)</f>
        <v>0</v>
      </c>
      <c r="O710" s="18">
        <f>IFERROR(VLOOKUP(A710,[3]soaBnafar!$A:$G,5,FALSE),0)</f>
        <v>0</v>
      </c>
      <c r="P710" s="18">
        <f>IFERROR(VLOOKUP(A710,[3]soaBnafar!$A:$G,6,FALSE),0)</f>
        <v>0</v>
      </c>
      <c r="Q710" s="18">
        <f>IFERROR(VLOOKUP(A710,[3]soaBnafar!$A:$G,7,FALSE),0)</f>
        <v>0</v>
      </c>
      <c r="R710" s="18">
        <f>IFERROR(VLOOKUP(A710,[3]soaBnafar!$A:$H,8,FALSE),0)</f>
        <v>0</v>
      </c>
      <c r="S710" s="18">
        <f>IFERROR(VLOOKUP(A710,[3]soaBnafar!$A:$I,9,FALSE),0)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4409391</v>
      </c>
      <c r="E711" s="18">
        <f>IFERROR(VLOOKUP(A711,[1]Monitoramento_Base_somente_Said!$A:$J,8,FALSE),0)</f>
        <v>580456235</v>
      </c>
      <c r="F711" s="18">
        <f>IFERROR(VLOOKUP(A711,[1]Monitoramento_Base_somente_Said!$A:$J,9,FALSE),0)</f>
        <v>4206367</v>
      </c>
      <c r="G711" s="18">
        <f>IFERROR(VLOOKUP(A711,[1]Monitoramento_Base_somente_Said!$A:$J,10,FALSE),0)</f>
        <v>349601822</v>
      </c>
      <c r="H711" s="18">
        <f>IFERROR(VLOOKUP(A711,[2]ws2204!$A:$I,4,FALSE),0)</f>
        <v>0</v>
      </c>
      <c r="I711" s="18">
        <f>IFERROR(VLOOKUP(A711,[2]ws2204!$A:$I,5,FALSE),0)</f>
        <v>0</v>
      </c>
      <c r="J711" s="18">
        <f>IFERROR(VLOOKUP(A711,[2]ws2204!$A:$I,6,FALSE),0)</f>
        <v>0</v>
      </c>
      <c r="K711" s="18">
        <f>IFERROR(VLOOKUP(A711,[2]ws2204!$A:$I,7,FALSE),0)</f>
        <v>0</v>
      </c>
      <c r="L711" s="18">
        <f>IFERROR(VLOOKUP(A711,[2]ws2204!$A:$I,8,FALSE),0)</f>
        <v>0</v>
      </c>
      <c r="M711" s="18">
        <f>IFERROR(VLOOKUP(A711,[2]ws2204!$A:$I,9,FALSE),0)</f>
        <v>0</v>
      </c>
      <c r="N711" s="18">
        <f>IFERROR(VLOOKUP(A711,[3]soaBnafar!$A:$G,4,FALSE),0)</f>
        <v>0</v>
      </c>
      <c r="O711" s="18">
        <f>IFERROR(VLOOKUP(A711,[3]soaBnafar!$A:$G,5,FALSE),0)</f>
        <v>0</v>
      </c>
      <c r="P711" s="18">
        <f>IFERROR(VLOOKUP(A711,[3]soaBnafar!$A:$G,6,FALSE),0)</f>
        <v>0</v>
      </c>
      <c r="Q711" s="18">
        <f>IFERROR(VLOOKUP(A711,[3]soaBnafar!$A:$G,7,FALSE),0)</f>
        <v>0</v>
      </c>
      <c r="R711" s="18">
        <f>IFERROR(VLOOKUP(A711,[3]soaBnafar!$A:$H,8,FALSE),0)</f>
        <v>0</v>
      </c>
      <c r="S711" s="18">
        <f>IFERROR(VLOOKUP(A711,[3]soaBnafar!$A:$I,9,FALSE),0)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1425405</v>
      </c>
      <c r="E712" s="18">
        <f>IFERROR(VLOOKUP(A712,[1]Monitoramento_Base_somente_Said!$A:$J,8,FALSE),0)</f>
        <v>200511363</v>
      </c>
      <c r="F712" s="18">
        <f>IFERROR(VLOOKUP(A712,[1]Monitoramento_Base_somente_Said!$A:$J,9,FALSE),0)</f>
        <v>1479132</v>
      </c>
      <c r="G712" s="18">
        <f>IFERROR(VLOOKUP(A712,[1]Monitoramento_Base_somente_Said!$A:$J,10,FALSE),0)</f>
        <v>151946114</v>
      </c>
      <c r="H712" s="18">
        <f>IFERROR(VLOOKUP(A712,[2]ws2204!$A:$I,4,FALSE),0)</f>
        <v>0</v>
      </c>
      <c r="I712" s="18">
        <f>IFERROR(VLOOKUP(A712,[2]ws2204!$A:$I,5,FALSE),0)</f>
        <v>0</v>
      </c>
      <c r="J712" s="18">
        <f>IFERROR(VLOOKUP(A712,[2]ws2204!$A:$I,6,FALSE),0)</f>
        <v>0</v>
      </c>
      <c r="K712" s="18">
        <f>IFERROR(VLOOKUP(A712,[2]ws2204!$A:$I,7,FALSE),0)</f>
        <v>0</v>
      </c>
      <c r="L712" s="18">
        <f>IFERROR(VLOOKUP(A712,[2]ws2204!$A:$I,8,FALSE),0)</f>
        <v>0</v>
      </c>
      <c r="M712" s="18">
        <f>IFERROR(VLOOKUP(A712,[2]ws2204!$A:$I,9,FALSE),0)</f>
        <v>0</v>
      </c>
      <c r="N712" s="18">
        <f>IFERROR(VLOOKUP(A712,[3]soaBnafar!$A:$G,4,FALSE),0)</f>
        <v>0</v>
      </c>
      <c r="O712" s="18">
        <f>IFERROR(VLOOKUP(A712,[3]soaBnafar!$A:$G,5,FALSE),0)</f>
        <v>0</v>
      </c>
      <c r="P712" s="18">
        <f>IFERROR(VLOOKUP(A712,[3]soaBnafar!$A:$G,6,FALSE),0)</f>
        <v>0</v>
      </c>
      <c r="Q712" s="18">
        <f>IFERROR(VLOOKUP(A712,[3]soaBnafar!$A:$G,7,FALSE),0)</f>
        <v>0</v>
      </c>
      <c r="R712" s="18">
        <f>IFERROR(VLOOKUP(A712,[3]soaBnafar!$A:$H,8,FALSE),0)</f>
        <v>0</v>
      </c>
      <c r="S712" s="18">
        <f>IFERROR(VLOOKUP(A712,[3]soaBnafar!$A:$I,9,FALSE),0)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256032</v>
      </c>
      <c r="E713" s="18">
        <f>IFERROR(VLOOKUP(A713,[1]Monitoramento_Base_somente_Said!$A:$J,8,FALSE),0)</f>
        <v>32505051</v>
      </c>
      <c r="F713" s="18">
        <f>IFERROR(VLOOKUP(A713,[1]Monitoramento_Base_somente_Said!$A:$J,9,FALSE),0)</f>
        <v>218146</v>
      </c>
      <c r="G713" s="18">
        <f>IFERROR(VLOOKUP(A713,[1]Monitoramento_Base_somente_Said!$A:$J,10,FALSE),0)</f>
        <v>17251466</v>
      </c>
      <c r="H713" s="18">
        <f>IFERROR(VLOOKUP(A713,[2]ws2204!$A:$I,4,FALSE),0)</f>
        <v>0</v>
      </c>
      <c r="I713" s="18">
        <f>IFERROR(VLOOKUP(A713,[2]ws2204!$A:$I,5,FALSE),0)</f>
        <v>0</v>
      </c>
      <c r="J713" s="18">
        <f>IFERROR(VLOOKUP(A713,[2]ws2204!$A:$I,6,FALSE),0)</f>
        <v>0</v>
      </c>
      <c r="K713" s="18">
        <f>IFERROR(VLOOKUP(A713,[2]ws2204!$A:$I,7,FALSE),0)</f>
        <v>0</v>
      </c>
      <c r="L713" s="18">
        <f>IFERROR(VLOOKUP(A713,[2]ws2204!$A:$I,8,FALSE),0)</f>
        <v>0</v>
      </c>
      <c r="M713" s="18">
        <f>IFERROR(VLOOKUP(A713,[2]ws2204!$A:$I,9,FALSE),0)</f>
        <v>0</v>
      </c>
      <c r="N713" s="18">
        <f>IFERROR(VLOOKUP(A713,[3]soaBnafar!$A:$G,4,FALSE),0)</f>
        <v>0</v>
      </c>
      <c r="O713" s="18">
        <f>IFERROR(VLOOKUP(A713,[3]soaBnafar!$A:$G,5,FALSE),0)</f>
        <v>0</v>
      </c>
      <c r="P713" s="18">
        <f>IFERROR(VLOOKUP(A713,[3]soaBnafar!$A:$G,6,FALSE),0)</f>
        <v>0</v>
      </c>
      <c r="Q713" s="18">
        <f>IFERROR(VLOOKUP(A713,[3]soaBnafar!$A:$G,7,FALSE),0)</f>
        <v>0</v>
      </c>
      <c r="R713" s="18">
        <f>IFERROR(VLOOKUP(A713,[3]soaBnafar!$A:$H,8,FALSE),0)</f>
        <v>0</v>
      </c>
      <c r="S713" s="18">
        <f>IFERROR(VLOOKUP(A713,[3]soaBnafar!$A:$I,9,FALSE),0)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23916</v>
      </c>
      <c r="E714" s="18">
        <f>IFERROR(VLOOKUP(A714,[1]Monitoramento_Base_somente_Said!$A:$J,8,FALSE),0)</f>
        <v>10743182</v>
      </c>
      <c r="F714" s="18">
        <f>IFERROR(VLOOKUP(A714,[1]Monitoramento_Base_somente_Said!$A:$J,9,FALSE),0)</f>
        <v>205136</v>
      </c>
      <c r="G714" s="18">
        <f>IFERROR(VLOOKUP(A714,[1]Monitoramento_Base_somente_Said!$A:$J,10,FALSE),0)</f>
        <v>6801908</v>
      </c>
      <c r="H714" s="18">
        <f>IFERROR(VLOOKUP(A714,[2]ws2204!$A:$I,4,FALSE),0)</f>
        <v>0</v>
      </c>
      <c r="I714" s="18">
        <f>IFERROR(VLOOKUP(A714,[2]ws2204!$A:$I,5,FALSE),0)</f>
        <v>0</v>
      </c>
      <c r="J714" s="18">
        <f>IFERROR(VLOOKUP(A714,[2]ws2204!$A:$I,6,FALSE),0)</f>
        <v>0</v>
      </c>
      <c r="K714" s="18">
        <f>IFERROR(VLOOKUP(A714,[2]ws2204!$A:$I,7,FALSE),0)</f>
        <v>0</v>
      </c>
      <c r="L714" s="18">
        <f>IFERROR(VLOOKUP(A714,[2]ws2204!$A:$I,8,FALSE),0)</f>
        <v>0</v>
      </c>
      <c r="M714" s="18">
        <f>IFERROR(VLOOKUP(A714,[2]ws2204!$A:$I,9,FALSE),0)</f>
        <v>0</v>
      </c>
      <c r="N714" s="18">
        <f>IFERROR(VLOOKUP(A714,[3]soaBnafar!$A:$G,4,FALSE),0)</f>
        <v>0</v>
      </c>
      <c r="O714" s="18">
        <f>IFERROR(VLOOKUP(A714,[3]soaBnafar!$A:$G,5,FALSE),0)</f>
        <v>0</v>
      </c>
      <c r="P714" s="18">
        <f>IFERROR(VLOOKUP(A714,[3]soaBnafar!$A:$G,6,FALSE),0)</f>
        <v>0</v>
      </c>
      <c r="Q714" s="18">
        <f>IFERROR(VLOOKUP(A714,[3]soaBnafar!$A:$G,7,FALSE),0)</f>
        <v>0</v>
      </c>
      <c r="R714" s="18">
        <f>IFERROR(VLOOKUP(A714,[3]soaBnafar!$A:$H,8,FALSE),0)</f>
        <v>0</v>
      </c>
      <c r="S714" s="18">
        <f>IFERROR(VLOOKUP(A714,[3]soaBnafar!$A:$I,9,FALSE),0)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365748</v>
      </c>
      <c r="E715" s="18">
        <f>IFERROR(VLOOKUP(A715,[1]Monitoramento_Base_somente_Said!$A:$J,8,FALSE),0)</f>
        <v>70033239</v>
      </c>
      <c r="F715" s="18">
        <f>IFERROR(VLOOKUP(A715,[1]Monitoramento_Base_somente_Said!$A:$J,9,FALSE),0)</f>
        <v>75655</v>
      </c>
      <c r="G715" s="18">
        <f>IFERROR(VLOOKUP(A715,[1]Monitoramento_Base_somente_Said!$A:$J,10,FALSE),0)</f>
        <v>46048705</v>
      </c>
      <c r="H715" s="18">
        <f>IFERROR(VLOOKUP(A715,[2]ws2204!$A:$I,4,FALSE),0)</f>
        <v>0</v>
      </c>
      <c r="I715" s="18">
        <f>IFERROR(VLOOKUP(A715,[2]ws2204!$A:$I,5,FALSE),0)</f>
        <v>0</v>
      </c>
      <c r="J715" s="18">
        <f>IFERROR(VLOOKUP(A715,[2]ws2204!$A:$I,6,FALSE),0)</f>
        <v>0</v>
      </c>
      <c r="K715" s="18">
        <f>IFERROR(VLOOKUP(A715,[2]ws2204!$A:$I,7,FALSE),0)</f>
        <v>0</v>
      </c>
      <c r="L715" s="18">
        <f>IFERROR(VLOOKUP(A715,[2]ws2204!$A:$I,8,FALSE),0)</f>
        <v>0</v>
      </c>
      <c r="M715" s="18">
        <f>IFERROR(VLOOKUP(A715,[2]ws2204!$A:$I,9,FALSE),0)</f>
        <v>0</v>
      </c>
      <c r="N715" s="18">
        <f>IFERROR(VLOOKUP(A715,[3]soaBnafar!$A:$G,4,FALSE),0)</f>
        <v>0</v>
      </c>
      <c r="O715" s="18">
        <f>IFERROR(VLOOKUP(A715,[3]soaBnafar!$A:$G,5,FALSE),0)</f>
        <v>0</v>
      </c>
      <c r="P715" s="18">
        <f>IFERROR(VLOOKUP(A715,[3]soaBnafar!$A:$G,6,FALSE),0)</f>
        <v>0</v>
      </c>
      <c r="Q715" s="18">
        <f>IFERROR(VLOOKUP(A715,[3]soaBnafar!$A:$G,7,FALSE),0)</f>
        <v>0</v>
      </c>
      <c r="R715" s="18">
        <f>IFERROR(VLOOKUP(A715,[3]soaBnafar!$A:$H,8,FALSE),0)</f>
        <v>0</v>
      </c>
      <c r="S715" s="18">
        <f>IFERROR(VLOOKUP(A715,[3]soaBnafar!$A:$I,9,FALSE),0)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277940</v>
      </c>
      <c r="E716" s="18">
        <f>IFERROR(VLOOKUP(A716,[1]Monitoramento_Base_somente_Said!$A:$J,8,FALSE),0)</f>
        <v>55467277</v>
      </c>
      <c r="F716" s="18">
        <f>IFERROR(VLOOKUP(A716,[1]Monitoramento_Base_somente_Said!$A:$J,9,FALSE),0)</f>
        <v>242636</v>
      </c>
      <c r="G716" s="18">
        <f>IFERROR(VLOOKUP(A716,[1]Monitoramento_Base_somente_Said!$A:$J,10,FALSE),0)</f>
        <v>34737460</v>
      </c>
      <c r="H716" s="18">
        <f>IFERROR(VLOOKUP(A716,[2]ws2204!$A:$I,4,FALSE),0)</f>
        <v>0</v>
      </c>
      <c r="I716" s="18">
        <f>IFERROR(VLOOKUP(A716,[2]ws2204!$A:$I,5,FALSE),0)</f>
        <v>0</v>
      </c>
      <c r="J716" s="18">
        <f>IFERROR(VLOOKUP(A716,[2]ws2204!$A:$I,6,FALSE),0)</f>
        <v>0</v>
      </c>
      <c r="K716" s="18">
        <f>IFERROR(VLOOKUP(A716,[2]ws2204!$A:$I,7,FALSE),0)</f>
        <v>0</v>
      </c>
      <c r="L716" s="18">
        <f>IFERROR(VLOOKUP(A716,[2]ws2204!$A:$I,8,FALSE),0)</f>
        <v>0</v>
      </c>
      <c r="M716" s="18">
        <f>IFERROR(VLOOKUP(A716,[2]ws2204!$A:$I,9,FALSE),0)</f>
        <v>0</v>
      </c>
      <c r="N716" s="18">
        <f>IFERROR(VLOOKUP(A716,[3]soaBnafar!$A:$G,4,FALSE),0)</f>
        <v>0</v>
      </c>
      <c r="O716" s="18">
        <f>IFERROR(VLOOKUP(A716,[3]soaBnafar!$A:$G,5,FALSE),0)</f>
        <v>0</v>
      </c>
      <c r="P716" s="18">
        <f>IFERROR(VLOOKUP(A716,[3]soaBnafar!$A:$G,6,FALSE),0)</f>
        <v>0</v>
      </c>
      <c r="Q716" s="18">
        <f>IFERROR(VLOOKUP(A716,[3]soaBnafar!$A:$G,7,FALSE),0)</f>
        <v>0</v>
      </c>
      <c r="R716" s="18">
        <f>IFERROR(VLOOKUP(A716,[3]soaBnafar!$A:$H,8,FALSE),0)</f>
        <v>0</v>
      </c>
      <c r="S716" s="18">
        <f>IFERROR(VLOOKUP(A716,[3]soaBnafar!$A:$I,9,FALSE),0)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174027</v>
      </c>
      <c r="E717" s="18">
        <f>IFERROR(VLOOKUP(A717,[1]Monitoramento_Base_somente_Said!$A:$J,8,FALSE),0)</f>
        <v>23750126</v>
      </c>
      <c r="F717" s="18">
        <f>IFERROR(VLOOKUP(A717,[1]Monitoramento_Base_somente_Said!$A:$J,9,FALSE),0)</f>
        <v>560521</v>
      </c>
      <c r="G717" s="18">
        <f>IFERROR(VLOOKUP(A717,[1]Monitoramento_Base_somente_Said!$A:$J,10,FALSE),0)</f>
        <v>11750975</v>
      </c>
      <c r="H717" s="18">
        <f>IFERROR(VLOOKUP(A717,[2]ws2204!$A:$I,4,FALSE),0)</f>
        <v>0</v>
      </c>
      <c r="I717" s="18">
        <f>IFERROR(VLOOKUP(A717,[2]ws2204!$A:$I,5,FALSE),0)</f>
        <v>0</v>
      </c>
      <c r="J717" s="18">
        <f>IFERROR(VLOOKUP(A717,[2]ws2204!$A:$I,6,FALSE),0)</f>
        <v>0</v>
      </c>
      <c r="K717" s="18">
        <f>IFERROR(VLOOKUP(A717,[2]ws2204!$A:$I,7,FALSE),0)</f>
        <v>0</v>
      </c>
      <c r="L717" s="18">
        <f>IFERROR(VLOOKUP(A717,[2]ws2204!$A:$I,8,FALSE),0)</f>
        <v>0</v>
      </c>
      <c r="M717" s="18">
        <f>IFERROR(VLOOKUP(A717,[2]ws2204!$A:$I,9,FALSE),0)</f>
        <v>0</v>
      </c>
      <c r="N717" s="18">
        <f>IFERROR(VLOOKUP(A717,[3]soaBnafar!$A:$G,4,FALSE),0)</f>
        <v>0</v>
      </c>
      <c r="O717" s="18">
        <f>IFERROR(VLOOKUP(A717,[3]soaBnafar!$A:$G,5,FALSE),0)</f>
        <v>0</v>
      </c>
      <c r="P717" s="18">
        <f>IFERROR(VLOOKUP(A717,[3]soaBnafar!$A:$G,6,FALSE),0)</f>
        <v>0</v>
      </c>
      <c r="Q717" s="18">
        <f>IFERROR(VLOOKUP(A717,[3]soaBnafar!$A:$G,7,FALSE),0)</f>
        <v>0</v>
      </c>
      <c r="R717" s="18">
        <f>IFERROR(VLOOKUP(A717,[3]soaBnafar!$A:$H,8,FALSE),0)</f>
        <v>0</v>
      </c>
      <c r="S717" s="18">
        <f>IFERROR(VLOOKUP(A717,[3]soaBnafar!$A:$I,9,FALSE),0)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229879</v>
      </c>
      <c r="E718" s="18">
        <f>IFERROR(VLOOKUP(A718,[1]Monitoramento_Base_somente_Said!$A:$J,8,FALSE),0)</f>
        <v>55704052</v>
      </c>
      <c r="F718" s="18">
        <f>IFERROR(VLOOKUP(A718,[1]Monitoramento_Base_somente_Said!$A:$J,9,FALSE),0)</f>
        <v>185134</v>
      </c>
      <c r="G718" s="18">
        <f>IFERROR(VLOOKUP(A718,[1]Monitoramento_Base_somente_Said!$A:$J,10,FALSE),0)</f>
        <v>36900814</v>
      </c>
      <c r="H718" s="18">
        <f>IFERROR(VLOOKUP(A718,[2]ws2204!$A:$I,4,FALSE),0)</f>
        <v>0</v>
      </c>
      <c r="I718" s="18">
        <f>IFERROR(VLOOKUP(A718,[2]ws2204!$A:$I,5,FALSE),0)</f>
        <v>0</v>
      </c>
      <c r="J718" s="18">
        <f>IFERROR(VLOOKUP(A718,[2]ws2204!$A:$I,6,FALSE),0)</f>
        <v>0</v>
      </c>
      <c r="K718" s="18">
        <f>IFERROR(VLOOKUP(A718,[2]ws2204!$A:$I,7,FALSE),0)</f>
        <v>0</v>
      </c>
      <c r="L718" s="18">
        <f>IFERROR(VLOOKUP(A718,[2]ws2204!$A:$I,8,FALSE),0)</f>
        <v>0</v>
      </c>
      <c r="M718" s="18">
        <f>IFERROR(VLOOKUP(A718,[2]ws2204!$A:$I,9,FALSE),0)</f>
        <v>0</v>
      </c>
      <c r="N718" s="18">
        <f>IFERROR(VLOOKUP(A718,[3]soaBnafar!$A:$G,4,FALSE),0)</f>
        <v>0</v>
      </c>
      <c r="O718" s="18">
        <f>IFERROR(VLOOKUP(A718,[3]soaBnafar!$A:$G,5,FALSE),0)</f>
        <v>0</v>
      </c>
      <c r="P718" s="18">
        <f>IFERROR(VLOOKUP(A718,[3]soaBnafar!$A:$G,6,FALSE),0)</f>
        <v>0</v>
      </c>
      <c r="Q718" s="18">
        <f>IFERROR(VLOOKUP(A718,[3]soaBnafar!$A:$G,7,FALSE),0)</f>
        <v>0</v>
      </c>
      <c r="R718" s="18">
        <f>IFERROR(VLOOKUP(A718,[3]soaBnafar!$A:$H,8,FALSE),0)</f>
        <v>0</v>
      </c>
      <c r="S718" s="18">
        <f>IFERROR(VLOOKUP(A718,[3]soaBnafar!$A:$I,9,FALSE),0)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131482</v>
      </c>
      <c r="E719" s="18">
        <f>IFERROR(VLOOKUP(A719,[1]Monitoramento_Base_somente_Said!$A:$J,8,FALSE),0)</f>
        <v>11006455</v>
      </c>
      <c r="F719" s="18">
        <f>IFERROR(VLOOKUP(A719,[1]Monitoramento_Base_somente_Said!$A:$J,9,FALSE),0)</f>
        <v>30985</v>
      </c>
      <c r="G719" s="18">
        <f>IFERROR(VLOOKUP(A719,[1]Monitoramento_Base_somente_Said!$A:$J,10,FALSE),0)</f>
        <v>9303806</v>
      </c>
      <c r="H719" s="18">
        <f>IFERROR(VLOOKUP(A719,[2]ws2204!$A:$I,4,FALSE),0)</f>
        <v>0</v>
      </c>
      <c r="I719" s="18">
        <f>IFERROR(VLOOKUP(A719,[2]ws2204!$A:$I,5,FALSE),0)</f>
        <v>0</v>
      </c>
      <c r="J719" s="18">
        <f>IFERROR(VLOOKUP(A719,[2]ws2204!$A:$I,6,FALSE),0)</f>
        <v>0</v>
      </c>
      <c r="K719" s="18">
        <f>IFERROR(VLOOKUP(A719,[2]ws2204!$A:$I,7,FALSE),0)</f>
        <v>0</v>
      </c>
      <c r="L719" s="18">
        <f>IFERROR(VLOOKUP(A719,[2]ws2204!$A:$I,8,FALSE),0)</f>
        <v>0</v>
      </c>
      <c r="M719" s="18">
        <f>IFERROR(VLOOKUP(A719,[2]ws2204!$A:$I,9,FALSE),0)</f>
        <v>0</v>
      </c>
      <c r="N719" s="18">
        <f>IFERROR(VLOOKUP(A719,[3]soaBnafar!$A:$G,4,FALSE),0)</f>
        <v>0</v>
      </c>
      <c r="O719" s="18">
        <f>IFERROR(VLOOKUP(A719,[3]soaBnafar!$A:$G,5,FALSE),0)</f>
        <v>0</v>
      </c>
      <c r="P719" s="18">
        <f>IFERROR(VLOOKUP(A719,[3]soaBnafar!$A:$G,6,FALSE),0)</f>
        <v>0</v>
      </c>
      <c r="Q719" s="18">
        <f>IFERROR(VLOOKUP(A719,[3]soaBnafar!$A:$G,7,FALSE),0)</f>
        <v>0</v>
      </c>
      <c r="R719" s="18">
        <f>IFERROR(VLOOKUP(A719,[3]soaBnafar!$A:$H,8,FALSE),0)</f>
        <v>0</v>
      </c>
      <c r="S719" s="18">
        <f>IFERROR(VLOOKUP(A719,[3]soaBnafar!$A:$I,9,FALSE),0)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5908</v>
      </c>
      <c r="E720" s="18">
        <f>IFERROR(VLOOKUP(A720,[1]Monitoramento_Base_somente_Said!$A:$J,8,FALSE),0)</f>
        <v>29375071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19810980</v>
      </c>
      <c r="H720" s="18">
        <f>IFERROR(VLOOKUP(A720,[2]ws2204!$A:$I,4,FALSE),0)</f>
        <v>0</v>
      </c>
      <c r="I720" s="18">
        <f>IFERROR(VLOOKUP(A720,[2]ws2204!$A:$I,5,FALSE),0)</f>
        <v>0</v>
      </c>
      <c r="J720" s="18">
        <f>IFERROR(VLOOKUP(A720,[2]ws2204!$A:$I,6,FALSE),0)</f>
        <v>0</v>
      </c>
      <c r="K720" s="18">
        <f>IFERROR(VLOOKUP(A720,[2]ws2204!$A:$I,7,FALSE),0)</f>
        <v>0</v>
      </c>
      <c r="L720" s="18">
        <f>IFERROR(VLOOKUP(A720,[2]ws2204!$A:$I,8,FALSE),0)</f>
        <v>0</v>
      </c>
      <c r="M720" s="18">
        <f>IFERROR(VLOOKUP(A720,[2]ws2204!$A:$I,9,FALSE),0)</f>
        <v>0</v>
      </c>
      <c r="N720" s="18">
        <f>IFERROR(VLOOKUP(A720,[3]soaBnafar!$A:$G,4,FALSE),0)</f>
        <v>0</v>
      </c>
      <c r="O720" s="18">
        <f>IFERROR(VLOOKUP(A720,[3]soaBnafar!$A:$G,5,FALSE),0)</f>
        <v>0</v>
      </c>
      <c r="P720" s="18">
        <f>IFERROR(VLOOKUP(A720,[3]soaBnafar!$A:$G,6,FALSE),0)</f>
        <v>0</v>
      </c>
      <c r="Q720" s="18">
        <f>IFERROR(VLOOKUP(A720,[3]soaBnafar!$A:$G,7,FALSE),0)</f>
        <v>0</v>
      </c>
      <c r="R720" s="18">
        <f>IFERROR(VLOOKUP(A720,[3]soaBnafar!$A:$H,8,FALSE),0)</f>
        <v>0</v>
      </c>
      <c r="S720" s="18">
        <f>IFERROR(VLOOKUP(A720,[3]soaBnafar!$A:$I,9,FALSE),0)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121516</v>
      </c>
      <c r="E721" s="18">
        <f>IFERROR(VLOOKUP(A721,[1]Monitoramento_Base_somente_Said!$A:$J,8,FALSE),0)</f>
        <v>25967987</v>
      </c>
      <c r="F721" s="18">
        <f>IFERROR(VLOOKUP(A721,[1]Monitoramento_Base_somente_Said!$A:$J,9,FALSE),0)</f>
        <v>410050</v>
      </c>
      <c r="G721" s="18">
        <f>IFERROR(VLOOKUP(A721,[1]Monitoramento_Base_somente_Said!$A:$J,10,FALSE),0)</f>
        <v>17896092</v>
      </c>
      <c r="H721" s="18">
        <f>IFERROR(VLOOKUP(A721,[2]ws2204!$A:$I,4,FALSE),0)</f>
        <v>0</v>
      </c>
      <c r="I721" s="18">
        <f>IFERROR(VLOOKUP(A721,[2]ws2204!$A:$I,5,FALSE),0)</f>
        <v>0</v>
      </c>
      <c r="J721" s="18">
        <f>IFERROR(VLOOKUP(A721,[2]ws2204!$A:$I,6,FALSE),0)</f>
        <v>0</v>
      </c>
      <c r="K721" s="18">
        <f>IFERROR(VLOOKUP(A721,[2]ws2204!$A:$I,7,FALSE),0)</f>
        <v>0</v>
      </c>
      <c r="L721" s="18">
        <f>IFERROR(VLOOKUP(A721,[2]ws2204!$A:$I,8,FALSE),0)</f>
        <v>0</v>
      </c>
      <c r="M721" s="18">
        <f>IFERROR(VLOOKUP(A721,[2]ws2204!$A:$I,9,FALSE),0)</f>
        <v>0</v>
      </c>
      <c r="N721" s="18">
        <f>IFERROR(VLOOKUP(A721,[3]soaBnafar!$A:$G,4,FALSE),0)</f>
        <v>0</v>
      </c>
      <c r="O721" s="18">
        <f>IFERROR(VLOOKUP(A721,[3]soaBnafar!$A:$G,5,FALSE),0)</f>
        <v>0</v>
      </c>
      <c r="P721" s="18">
        <f>IFERROR(VLOOKUP(A721,[3]soaBnafar!$A:$G,6,FALSE),0)</f>
        <v>0</v>
      </c>
      <c r="Q721" s="18">
        <f>IFERROR(VLOOKUP(A721,[3]soaBnafar!$A:$G,7,FALSE),0)</f>
        <v>0</v>
      </c>
      <c r="R721" s="18">
        <f>IFERROR(VLOOKUP(A721,[3]soaBnafar!$A:$H,8,FALSE),0)</f>
        <v>0</v>
      </c>
      <c r="S721" s="18">
        <f>IFERROR(VLOOKUP(A721,[3]soaBnafar!$A:$I,9,FALSE),0)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209126</v>
      </c>
      <c r="E722" s="18">
        <f>IFERROR(VLOOKUP(A722,[1]Monitoramento_Base_somente_Said!$A:$J,8,FALSE),0)</f>
        <v>25291023</v>
      </c>
      <c r="F722" s="18">
        <f>IFERROR(VLOOKUP(A722,[1]Monitoramento_Base_somente_Said!$A:$J,9,FALSE),0)</f>
        <v>215953</v>
      </c>
      <c r="G722" s="18">
        <f>IFERROR(VLOOKUP(A722,[1]Monitoramento_Base_somente_Said!$A:$J,10,FALSE),0)</f>
        <v>16656035</v>
      </c>
      <c r="H722" s="18">
        <f>IFERROR(VLOOKUP(A722,[2]ws2204!$A:$I,4,FALSE),0)</f>
        <v>0</v>
      </c>
      <c r="I722" s="18">
        <f>IFERROR(VLOOKUP(A722,[2]ws2204!$A:$I,5,FALSE),0)</f>
        <v>0</v>
      </c>
      <c r="J722" s="18">
        <f>IFERROR(VLOOKUP(A722,[2]ws2204!$A:$I,6,FALSE),0)</f>
        <v>0</v>
      </c>
      <c r="K722" s="18">
        <f>IFERROR(VLOOKUP(A722,[2]ws2204!$A:$I,7,FALSE),0)</f>
        <v>0</v>
      </c>
      <c r="L722" s="18">
        <f>IFERROR(VLOOKUP(A722,[2]ws2204!$A:$I,8,FALSE),0)</f>
        <v>0</v>
      </c>
      <c r="M722" s="18">
        <f>IFERROR(VLOOKUP(A722,[2]ws2204!$A:$I,9,FALSE),0)</f>
        <v>0</v>
      </c>
      <c r="N722" s="18">
        <f>IFERROR(VLOOKUP(A722,[3]soaBnafar!$A:$G,4,FALSE),0)</f>
        <v>0</v>
      </c>
      <c r="O722" s="18">
        <f>IFERROR(VLOOKUP(A722,[3]soaBnafar!$A:$G,5,FALSE),0)</f>
        <v>0</v>
      </c>
      <c r="P722" s="18">
        <f>IFERROR(VLOOKUP(A722,[3]soaBnafar!$A:$G,6,FALSE),0)</f>
        <v>0</v>
      </c>
      <c r="Q722" s="18">
        <f>IFERROR(VLOOKUP(A722,[3]soaBnafar!$A:$G,7,FALSE),0)</f>
        <v>0</v>
      </c>
      <c r="R722" s="18">
        <f>IFERROR(VLOOKUP(A722,[3]soaBnafar!$A:$H,8,FALSE),0)</f>
        <v>0</v>
      </c>
      <c r="S722" s="18">
        <f>IFERROR(VLOOKUP(A722,[3]soaBnafar!$A:$I,9,FALSE),0)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82320</v>
      </c>
      <c r="E723" s="18">
        <f>IFERROR(VLOOKUP(A723,[1]Monitoramento_Base_somente_Said!$A:$J,8,FALSE),0)</f>
        <v>31284837</v>
      </c>
      <c r="F723" s="18">
        <f>IFERROR(VLOOKUP(A723,[1]Monitoramento_Base_somente_Said!$A:$J,9,FALSE),0)</f>
        <v>118553</v>
      </c>
      <c r="G723" s="18">
        <f>IFERROR(VLOOKUP(A723,[1]Monitoramento_Base_somente_Said!$A:$J,10,FALSE),0)</f>
        <v>21300155</v>
      </c>
      <c r="H723" s="18">
        <f>IFERROR(VLOOKUP(A723,[2]ws2204!$A:$I,4,FALSE),0)</f>
        <v>0</v>
      </c>
      <c r="I723" s="18">
        <f>IFERROR(VLOOKUP(A723,[2]ws2204!$A:$I,5,FALSE),0)</f>
        <v>0</v>
      </c>
      <c r="J723" s="18">
        <f>IFERROR(VLOOKUP(A723,[2]ws2204!$A:$I,6,FALSE),0)</f>
        <v>0</v>
      </c>
      <c r="K723" s="18">
        <f>IFERROR(VLOOKUP(A723,[2]ws2204!$A:$I,7,FALSE),0)</f>
        <v>0</v>
      </c>
      <c r="L723" s="18">
        <f>IFERROR(VLOOKUP(A723,[2]ws2204!$A:$I,8,FALSE),0)</f>
        <v>0</v>
      </c>
      <c r="M723" s="18">
        <f>IFERROR(VLOOKUP(A723,[2]ws2204!$A:$I,9,FALSE),0)</f>
        <v>0</v>
      </c>
      <c r="N723" s="18">
        <f>IFERROR(VLOOKUP(A723,[3]soaBnafar!$A:$G,4,FALSE),0)</f>
        <v>0</v>
      </c>
      <c r="O723" s="18">
        <f>IFERROR(VLOOKUP(A723,[3]soaBnafar!$A:$G,5,FALSE),0)</f>
        <v>0</v>
      </c>
      <c r="P723" s="18">
        <f>IFERROR(VLOOKUP(A723,[3]soaBnafar!$A:$G,6,FALSE),0)</f>
        <v>0</v>
      </c>
      <c r="Q723" s="18">
        <f>IFERROR(VLOOKUP(A723,[3]soaBnafar!$A:$G,7,FALSE),0)</f>
        <v>0</v>
      </c>
      <c r="R723" s="18">
        <f>IFERROR(VLOOKUP(A723,[3]soaBnafar!$A:$H,8,FALSE),0)</f>
        <v>0</v>
      </c>
      <c r="S723" s="18">
        <f>IFERROR(VLOOKUP(A723,[3]soaBnafar!$A:$I,9,FALSE),0)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566611</v>
      </c>
      <c r="E724" s="18">
        <f>IFERROR(VLOOKUP(A724,[1]Monitoramento_Base_somente_Said!$A:$J,8,FALSE),0)</f>
        <v>58748295</v>
      </c>
      <c r="F724" s="18">
        <f>IFERROR(VLOOKUP(A724,[1]Monitoramento_Base_somente_Said!$A:$J,9,FALSE),0)</f>
        <v>1042700</v>
      </c>
      <c r="G724" s="18">
        <f>IFERROR(VLOOKUP(A724,[1]Monitoramento_Base_somente_Said!$A:$J,10,FALSE),0)</f>
        <v>35046246</v>
      </c>
      <c r="H724" s="18">
        <f>IFERROR(VLOOKUP(A724,[2]ws2204!$A:$I,4,FALSE),0)</f>
        <v>0</v>
      </c>
      <c r="I724" s="18">
        <f>IFERROR(VLOOKUP(A724,[2]ws2204!$A:$I,5,FALSE),0)</f>
        <v>0</v>
      </c>
      <c r="J724" s="18">
        <f>IFERROR(VLOOKUP(A724,[2]ws2204!$A:$I,6,FALSE),0)</f>
        <v>0</v>
      </c>
      <c r="K724" s="18">
        <f>IFERROR(VLOOKUP(A724,[2]ws2204!$A:$I,7,FALSE),0)</f>
        <v>0</v>
      </c>
      <c r="L724" s="18">
        <f>IFERROR(VLOOKUP(A724,[2]ws2204!$A:$I,8,FALSE),0)</f>
        <v>0</v>
      </c>
      <c r="M724" s="18">
        <f>IFERROR(VLOOKUP(A724,[2]ws2204!$A:$I,9,FALSE),0)</f>
        <v>0</v>
      </c>
      <c r="N724" s="18">
        <f>IFERROR(VLOOKUP(A724,[3]soaBnafar!$A:$G,4,FALSE),0)</f>
        <v>0</v>
      </c>
      <c r="O724" s="18">
        <f>IFERROR(VLOOKUP(A724,[3]soaBnafar!$A:$G,5,FALSE),0)</f>
        <v>0</v>
      </c>
      <c r="P724" s="18">
        <f>IFERROR(VLOOKUP(A724,[3]soaBnafar!$A:$G,6,FALSE),0)</f>
        <v>0</v>
      </c>
      <c r="Q724" s="18">
        <f>IFERROR(VLOOKUP(A724,[3]soaBnafar!$A:$G,7,FALSE),0)</f>
        <v>0</v>
      </c>
      <c r="R724" s="18">
        <f>IFERROR(VLOOKUP(A724,[3]soaBnafar!$A:$H,8,FALSE),0)</f>
        <v>0</v>
      </c>
      <c r="S724" s="18">
        <f>IFERROR(VLOOKUP(A724,[3]soaBnafar!$A:$I,9,FALSE),0)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126018</v>
      </c>
      <c r="E725" s="18">
        <f>IFERROR(VLOOKUP(A725,[1]Monitoramento_Base_somente_Said!$A:$J,8,FALSE),0)</f>
        <v>8106518</v>
      </c>
      <c r="F725" s="18">
        <f>IFERROR(VLOOKUP(A725,[1]Monitoramento_Base_somente_Said!$A:$J,9,FALSE),0)</f>
        <v>7660</v>
      </c>
      <c r="G725" s="18">
        <f>IFERROR(VLOOKUP(A725,[1]Monitoramento_Base_somente_Said!$A:$J,10,FALSE),0)</f>
        <v>5236735</v>
      </c>
      <c r="H725" s="18">
        <f>IFERROR(VLOOKUP(A725,[2]ws2204!$A:$I,4,FALSE),0)</f>
        <v>0</v>
      </c>
      <c r="I725" s="18">
        <f>IFERROR(VLOOKUP(A725,[2]ws2204!$A:$I,5,FALSE),0)</f>
        <v>0</v>
      </c>
      <c r="J725" s="18">
        <f>IFERROR(VLOOKUP(A725,[2]ws2204!$A:$I,6,FALSE),0)</f>
        <v>0</v>
      </c>
      <c r="K725" s="18">
        <f>IFERROR(VLOOKUP(A725,[2]ws2204!$A:$I,7,FALSE),0)</f>
        <v>0</v>
      </c>
      <c r="L725" s="18">
        <f>IFERROR(VLOOKUP(A725,[2]ws2204!$A:$I,8,FALSE),0)</f>
        <v>0</v>
      </c>
      <c r="M725" s="18">
        <f>IFERROR(VLOOKUP(A725,[2]ws2204!$A:$I,9,FALSE),0)</f>
        <v>0</v>
      </c>
      <c r="N725" s="18">
        <f>IFERROR(VLOOKUP(A725,[3]soaBnafar!$A:$G,4,FALSE),0)</f>
        <v>0</v>
      </c>
      <c r="O725" s="18">
        <f>IFERROR(VLOOKUP(A725,[3]soaBnafar!$A:$G,5,FALSE),0)</f>
        <v>0</v>
      </c>
      <c r="P725" s="18">
        <f>IFERROR(VLOOKUP(A725,[3]soaBnafar!$A:$G,6,FALSE),0)</f>
        <v>0</v>
      </c>
      <c r="Q725" s="18">
        <f>IFERROR(VLOOKUP(A725,[3]soaBnafar!$A:$G,7,FALSE),0)</f>
        <v>0</v>
      </c>
      <c r="R725" s="18">
        <f>IFERROR(VLOOKUP(A725,[3]soaBnafar!$A:$H,8,FALSE),0)</f>
        <v>0</v>
      </c>
      <c r="S725" s="18">
        <f>IFERROR(VLOOKUP(A725,[3]soaBnafar!$A:$I,9,FALSE),0)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201997</v>
      </c>
      <c r="E726" s="18">
        <f>IFERROR(VLOOKUP(A726,[1]Monitoramento_Base_somente_Said!$A:$J,8,FALSE),0)</f>
        <v>19490944</v>
      </c>
      <c r="F726" s="18">
        <f>IFERROR(VLOOKUP(A726,[1]Monitoramento_Base_somente_Said!$A:$J,9,FALSE),0)</f>
        <v>166532</v>
      </c>
      <c r="G726" s="18">
        <f>IFERROR(VLOOKUP(A726,[1]Monitoramento_Base_somente_Said!$A:$J,10,FALSE),0)</f>
        <v>12847047</v>
      </c>
      <c r="H726" s="18">
        <f>IFERROR(VLOOKUP(A726,[2]ws2204!$A:$I,4,FALSE),0)</f>
        <v>0</v>
      </c>
      <c r="I726" s="18">
        <f>IFERROR(VLOOKUP(A726,[2]ws2204!$A:$I,5,FALSE),0)</f>
        <v>0</v>
      </c>
      <c r="J726" s="18">
        <f>IFERROR(VLOOKUP(A726,[2]ws2204!$A:$I,6,FALSE),0)</f>
        <v>0</v>
      </c>
      <c r="K726" s="18">
        <f>IFERROR(VLOOKUP(A726,[2]ws2204!$A:$I,7,FALSE),0)</f>
        <v>0</v>
      </c>
      <c r="L726" s="18">
        <f>IFERROR(VLOOKUP(A726,[2]ws2204!$A:$I,8,FALSE),0)</f>
        <v>0</v>
      </c>
      <c r="M726" s="18">
        <f>IFERROR(VLOOKUP(A726,[2]ws2204!$A:$I,9,FALSE),0)</f>
        <v>0</v>
      </c>
      <c r="N726" s="18">
        <f>IFERROR(VLOOKUP(A726,[3]soaBnafar!$A:$G,4,FALSE),0)</f>
        <v>0</v>
      </c>
      <c r="O726" s="18">
        <f>IFERROR(VLOOKUP(A726,[3]soaBnafar!$A:$G,5,FALSE),0)</f>
        <v>0</v>
      </c>
      <c r="P726" s="18">
        <f>IFERROR(VLOOKUP(A726,[3]soaBnafar!$A:$G,6,FALSE),0)</f>
        <v>0</v>
      </c>
      <c r="Q726" s="18">
        <f>IFERROR(VLOOKUP(A726,[3]soaBnafar!$A:$G,7,FALSE),0)</f>
        <v>0</v>
      </c>
      <c r="R726" s="18">
        <f>IFERROR(VLOOKUP(A726,[3]soaBnafar!$A:$H,8,FALSE),0)</f>
        <v>0</v>
      </c>
      <c r="S726" s="18">
        <f>IFERROR(VLOOKUP(A726,[3]soaBnafar!$A:$I,9,FALSE),0)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190584</v>
      </c>
      <c r="E727" s="18">
        <f>IFERROR(VLOOKUP(A727,[1]Monitoramento_Base_somente_Said!$A:$J,8,FALSE),0)</f>
        <v>12237007</v>
      </c>
      <c r="F727" s="18">
        <f>IFERROR(VLOOKUP(A727,[1]Monitoramento_Base_somente_Said!$A:$J,9,FALSE),0)</f>
        <v>93762</v>
      </c>
      <c r="G727" s="18">
        <f>IFERROR(VLOOKUP(A727,[1]Monitoramento_Base_somente_Said!$A:$J,10,FALSE),0)</f>
        <v>8402238</v>
      </c>
      <c r="H727" s="18">
        <f>IFERROR(VLOOKUP(A727,[2]ws2204!$A:$I,4,FALSE),0)</f>
        <v>0</v>
      </c>
      <c r="I727" s="18">
        <f>IFERROR(VLOOKUP(A727,[2]ws2204!$A:$I,5,FALSE),0)</f>
        <v>0</v>
      </c>
      <c r="J727" s="18">
        <f>IFERROR(VLOOKUP(A727,[2]ws2204!$A:$I,6,FALSE),0)</f>
        <v>0</v>
      </c>
      <c r="K727" s="18">
        <f>IFERROR(VLOOKUP(A727,[2]ws2204!$A:$I,7,FALSE),0)</f>
        <v>0</v>
      </c>
      <c r="L727" s="18">
        <f>IFERROR(VLOOKUP(A727,[2]ws2204!$A:$I,8,FALSE),0)</f>
        <v>0</v>
      </c>
      <c r="M727" s="18">
        <f>IFERROR(VLOOKUP(A727,[2]ws2204!$A:$I,9,FALSE),0)</f>
        <v>0</v>
      </c>
      <c r="N727" s="18">
        <f>IFERROR(VLOOKUP(A727,[3]soaBnafar!$A:$G,4,FALSE),0)</f>
        <v>0</v>
      </c>
      <c r="O727" s="18">
        <f>IFERROR(VLOOKUP(A727,[3]soaBnafar!$A:$G,5,FALSE),0)</f>
        <v>0</v>
      </c>
      <c r="P727" s="18">
        <f>IFERROR(VLOOKUP(A727,[3]soaBnafar!$A:$G,6,FALSE),0)</f>
        <v>0</v>
      </c>
      <c r="Q727" s="18">
        <f>IFERROR(VLOOKUP(A727,[3]soaBnafar!$A:$G,7,FALSE),0)</f>
        <v>0</v>
      </c>
      <c r="R727" s="18">
        <f>IFERROR(VLOOKUP(A727,[3]soaBnafar!$A:$H,8,FALSE),0)</f>
        <v>0</v>
      </c>
      <c r="S727" s="18">
        <f>IFERROR(VLOOKUP(A727,[3]soaBnafar!$A:$I,9,FALSE),0)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38246</v>
      </c>
      <c r="E728" s="18">
        <f>IFERROR(VLOOKUP(A728,[1]Monitoramento_Base_somente_Said!$A:$J,8,FALSE),0)</f>
        <v>4471542</v>
      </c>
      <c r="F728" s="18">
        <f>IFERROR(VLOOKUP(A728,[1]Monitoramento_Base_somente_Said!$A:$J,9,FALSE),0)</f>
        <v>1560</v>
      </c>
      <c r="G728" s="18">
        <f>IFERROR(VLOOKUP(A728,[1]Monitoramento_Base_somente_Said!$A:$J,10,FALSE),0)</f>
        <v>3932402</v>
      </c>
      <c r="H728" s="18">
        <f>IFERROR(VLOOKUP(A728,[2]ws2204!$A:$I,4,FALSE),0)</f>
        <v>0</v>
      </c>
      <c r="I728" s="18">
        <f>IFERROR(VLOOKUP(A728,[2]ws2204!$A:$I,5,FALSE),0)</f>
        <v>0</v>
      </c>
      <c r="J728" s="18">
        <f>IFERROR(VLOOKUP(A728,[2]ws2204!$A:$I,6,FALSE),0)</f>
        <v>0</v>
      </c>
      <c r="K728" s="18">
        <f>IFERROR(VLOOKUP(A728,[2]ws2204!$A:$I,7,FALSE),0)</f>
        <v>0</v>
      </c>
      <c r="L728" s="18">
        <f>IFERROR(VLOOKUP(A728,[2]ws2204!$A:$I,8,FALSE),0)</f>
        <v>0</v>
      </c>
      <c r="M728" s="18">
        <f>IFERROR(VLOOKUP(A728,[2]ws2204!$A:$I,9,FALSE),0)</f>
        <v>0</v>
      </c>
      <c r="N728" s="18">
        <f>IFERROR(VLOOKUP(A728,[3]soaBnafar!$A:$G,4,FALSE),0)</f>
        <v>0</v>
      </c>
      <c r="O728" s="18">
        <f>IFERROR(VLOOKUP(A728,[3]soaBnafar!$A:$G,5,FALSE),0)</f>
        <v>0</v>
      </c>
      <c r="P728" s="18">
        <f>IFERROR(VLOOKUP(A728,[3]soaBnafar!$A:$G,6,FALSE),0)</f>
        <v>0</v>
      </c>
      <c r="Q728" s="18">
        <f>IFERROR(VLOOKUP(A728,[3]soaBnafar!$A:$G,7,FALSE),0)</f>
        <v>0</v>
      </c>
      <c r="R728" s="18">
        <f>IFERROR(VLOOKUP(A728,[3]soaBnafar!$A:$H,8,FALSE),0)</f>
        <v>0</v>
      </c>
      <c r="S728" s="18">
        <f>IFERROR(VLOOKUP(A728,[3]soaBnafar!$A:$I,9,FALSE),0)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261046</v>
      </c>
      <c r="E729" s="18">
        <f>IFERROR(VLOOKUP(A729,[1]Monitoramento_Base_somente_Said!$A:$J,8,FALSE),0)</f>
        <v>19725634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12714045</v>
      </c>
      <c r="H729" s="18">
        <f>IFERROR(VLOOKUP(A729,[2]ws2204!$A:$I,4,FALSE),0)</f>
        <v>0</v>
      </c>
      <c r="I729" s="18">
        <f>IFERROR(VLOOKUP(A729,[2]ws2204!$A:$I,5,FALSE),0)</f>
        <v>0</v>
      </c>
      <c r="J729" s="18">
        <f>IFERROR(VLOOKUP(A729,[2]ws2204!$A:$I,6,FALSE),0)</f>
        <v>0</v>
      </c>
      <c r="K729" s="18">
        <f>IFERROR(VLOOKUP(A729,[2]ws2204!$A:$I,7,FALSE),0)</f>
        <v>0</v>
      </c>
      <c r="L729" s="18">
        <f>IFERROR(VLOOKUP(A729,[2]ws2204!$A:$I,8,FALSE),0)</f>
        <v>0</v>
      </c>
      <c r="M729" s="18">
        <f>IFERROR(VLOOKUP(A729,[2]ws2204!$A:$I,9,FALSE),0)</f>
        <v>0</v>
      </c>
      <c r="N729" s="18">
        <f>IFERROR(VLOOKUP(A729,[3]soaBnafar!$A:$G,4,FALSE),0)</f>
        <v>0</v>
      </c>
      <c r="O729" s="18">
        <f>IFERROR(VLOOKUP(A729,[3]soaBnafar!$A:$G,5,FALSE),0)</f>
        <v>0</v>
      </c>
      <c r="P729" s="18">
        <f>IFERROR(VLOOKUP(A729,[3]soaBnafar!$A:$G,6,FALSE),0)</f>
        <v>0</v>
      </c>
      <c r="Q729" s="18">
        <f>IFERROR(VLOOKUP(A729,[3]soaBnafar!$A:$G,7,FALSE),0)</f>
        <v>0</v>
      </c>
      <c r="R729" s="18">
        <f>IFERROR(VLOOKUP(A729,[3]soaBnafar!$A:$H,8,FALSE),0)</f>
        <v>0</v>
      </c>
      <c r="S729" s="18">
        <f>IFERROR(VLOOKUP(A729,[3]soaBnafar!$A:$I,9,FALSE),0)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305377</v>
      </c>
      <c r="E730" s="18">
        <f>IFERROR(VLOOKUP(A730,[1]Monitoramento_Base_somente_Said!$A:$J,8,FALSE),0)</f>
        <v>20332070</v>
      </c>
      <c r="F730" s="18">
        <f>IFERROR(VLOOKUP(A730,[1]Monitoramento_Base_somente_Said!$A:$J,9,FALSE),0)</f>
        <v>471026</v>
      </c>
      <c r="G730" s="18">
        <f>IFERROR(VLOOKUP(A730,[1]Monitoramento_Base_somente_Said!$A:$J,10,FALSE),0)</f>
        <v>18674428</v>
      </c>
      <c r="H730" s="18">
        <f>IFERROR(VLOOKUP(A730,[2]ws2204!$A:$I,4,FALSE),0)</f>
        <v>0</v>
      </c>
      <c r="I730" s="18">
        <f>IFERROR(VLOOKUP(A730,[2]ws2204!$A:$I,5,FALSE),0)</f>
        <v>0</v>
      </c>
      <c r="J730" s="18">
        <f>IFERROR(VLOOKUP(A730,[2]ws2204!$A:$I,6,FALSE),0)</f>
        <v>0</v>
      </c>
      <c r="K730" s="18">
        <f>IFERROR(VLOOKUP(A730,[2]ws2204!$A:$I,7,FALSE),0)</f>
        <v>0</v>
      </c>
      <c r="L730" s="18">
        <f>IFERROR(VLOOKUP(A730,[2]ws2204!$A:$I,8,FALSE),0)</f>
        <v>0</v>
      </c>
      <c r="M730" s="18">
        <f>IFERROR(VLOOKUP(A730,[2]ws2204!$A:$I,9,FALSE),0)</f>
        <v>0</v>
      </c>
      <c r="N730" s="18">
        <f>IFERROR(VLOOKUP(A730,[3]soaBnafar!$A:$G,4,FALSE),0)</f>
        <v>0</v>
      </c>
      <c r="O730" s="18">
        <f>IFERROR(VLOOKUP(A730,[3]soaBnafar!$A:$G,5,FALSE),0)</f>
        <v>0</v>
      </c>
      <c r="P730" s="18">
        <f>IFERROR(VLOOKUP(A730,[3]soaBnafar!$A:$G,6,FALSE),0)</f>
        <v>0</v>
      </c>
      <c r="Q730" s="18">
        <f>IFERROR(VLOOKUP(A730,[3]soaBnafar!$A:$G,7,FALSE),0)</f>
        <v>0</v>
      </c>
      <c r="R730" s="18">
        <f>IFERROR(VLOOKUP(A730,[3]soaBnafar!$A:$H,8,FALSE),0)</f>
        <v>0</v>
      </c>
      <c r="S730" s="18">
        <f>IFERROR(VLOOKUP(A730,[3]soaBnafar!$A:$I,9,FALSE),0)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155194</v>
      </c>
      <c r="E731" s="18">
        <f>IFERROR(VLOOKUP(A731,[1]Monitoramento_Base_somente_Said!$A:$J,8,FALSE),0)</f>
        <v>23492295</v>
      </c>
      <c r="F731" s="18">
        <f>IFERROR(VLOOKUP(A731,[1]Monitoramento_Base_somente_Said!$A:$J,9,FALSE),0)</f>
        <v>259728</v>
      </c>
      <c r="G731" s="18">
        <f>IFERROR(VLOOKUP(A731,[1]Monitoramento_Base_somente_Said!$A:$J,10,FALSE),0)</f>
        <v>21759442</v>
      </c>
      <c r="H731" s="18">
        <f>IFERROR(VLOOKUP(A731,[2]ws2204!$A:$I,4,FALSE),0)</f>
        <v>0</v>
      </c>
      <c r="I731" s="18">
        <f>IFERROR(VLOOKUP(A731,[2]ws2204!$A:$I,5,FALSE),0)</f>
        <v>0</v>
      </c>
      <c r="J731" s="18">
        <f>IFERROR(VLOOKUP(A731,[2]ws2204!$A:$I,6,FALSE),0)</f>
        <v>0</v>
      </c>
      <c r="K731" s="18">
        <f>IFERROR(VLOOKUP(A731,[2]ws2204!$A:$I,7,FALSE),0)</f>
        <v>0</v>
      </c>
      <c r="L731" s="18">
        <f>IFERROR(VLOOKUP(A731,[2]ws2204!$A:$I,8,FALSE),0)</f>
        <v>0</v>
      </c>
      <c r="M731" s="18">
        <f>IFERROR(VLOOKUP(A731,[2]ws2204!$A:$I,9,FALSE),0)</f>
        <v>0</v>
      </c>
      <c r="N731" s="18">
        <f>IFERROR(VLOOKUP(A731,[3]soaBnafar!$A:$G,4,FALSE),0)</f>
        <v>0</v>
      </c>
      <c r="O731" s="18">
        <f>IFERROR(VLOOKUP(A731,[3]soaBnafar!$A:$G,5,FALSE),0)</f>
        <v>0</v>
      </c>
      <c r="P731" s="18">
        <f>IFERROR(VLOOKUP(A731,[3]soaBnafar!$A:$G,6,FALSE),0)</f>
        <v>0</v>
      </c>
      <c r="Q731" s="18">
        <f>IFERROR(VLOOKUP(A731,[3]soaBnafar!$A:$G,7,FALSE),0)</f>
        <v>0</v>
      </c>
      <c r="R731" s="18">
        <f>IFERROR(VLOOKUP(A731,[3]soaBnafar!$A:$H,8,FALSE),0)</f>
        <v>0</v>
      </c>
      <c r="S731" s="18">
        <f>IFERROR(VLOOKUP(A731,[3]soaBnafar!$A:$I,9,FALSE),0)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222692</v>
      </c>
      <c r="E732" s="18">
        <f>IFERROR(VLOOKUP(A732,[1]Monitoramento_Base_somente_Said!$A:$J,8,FALSE),0)</f>
        <v>36212377</v>
      </c>
      <c r="F732" s="18">
        <f>IFERROR(VLOOKUP(A732,[1]Monitoramento_Base_somente_Said!$A:$J,9,FALSE),0)</f>
        <v>207010</v>
      </c>
      <c r="G732" s="18">
        <f>IFERROR(VLOOKUP(A732,[1]Monitoramento_Base_somente_Said!$A:$J,10,FALSE),0)</f>
        <v>22741146</v>
      </c>
      <c r="H732" s="18">
        <f>IFERROR(VLOOKUP(A732,[2]ws2204!$A:$I,4,FALSE),0)</f>
        <v>0</v>
      </c>
      <c r="I732" s="18">
        <f>IFERROR(VLOOKUP(A732,[2]ws2204!$A:$I,5,FALSE),0)</f>
        <v>0</v>
      </c>
      <c r="J732" s="18">
        <f>IFERROR(VLOOKUP(A732,[2]ws2204!$A:$I,6,FALSE),0)</f>
        <v>0</v>
      </c>
      <c r="K732" s="18">
        <f>IFERROR(VLOOKUP(A732,[2]ws2204!$A:$I,7,FALSE),0)</f>
        <v>0</v>
      </c>
      <c r="L732" s="18">
        <f>IFERROR(VLOOKUP(A732,[2]ws2204!$A:$I,8,FALSE),0)</f>
        <v>0</v>
      </c>
      <c r="M732" s="18">
        <f>IFERROR(VLOOKUP(A732,[2]ws2204!$A:$I,9,FALSE),0)</f>
        <v>0</v>
      </c>
      <c r="N732" s="18">
        <f>IFERROR(VLOOKUP(A732,[3]soaBnafar!$A:$G,4,FALSE),0)</f>
        <v>0</v>
      </c>
      <c r="O732" s="18">
        <f>IFERROR(VLOOKUP(A732,[3]soaBnafar!$A:$G,5,FALSE),0)</f>
        <v>0</v>
      </c>
      <c r="P732" s="18">
        <f>IFERROR(VLOOKUP(A732,[3]soaBnafar!$A:$G,6,FALSE),0)</f>
        <v>0</v>
      </c>
      <c r="Q732" s="18">
        <f>IFERROR(VLOOKUP(A732,[3]soaBnafar!$A:$G,7,FALSE),0)</f>
        <v>0</v>
      </c>
      <c r="R732" s="18">
        <f>IFERROR(VLOOKUP(A732,[3]soaBnafar!$A:$H,8,FALSE),0)</f>
        <v>0</v>
      </c>
      <c r="S732" s="18">
        <f>IFERROR(VLOOKUP(A732,[3]soaBnafar!$A:$I,9,FALSE),0)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628767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84135</v>
      </c>
      <c r="E733" s="18">
        <f>IFERROR(VLOOKUP(A733,[1]Monitoramento_Base_somente_Said!$A:$J,8,FALSE),0)</f>
        <v>25048875</v>
      </c>
      <c r="F733" s="18">
        <f>IFERROR(VLOOKUP(A733,[1]Monitoramento_Base_somente_Said!$A:$J,9,FALSE),0)</f>
        <v>319639</v>
      </c>
      <c r="G733" s="18">
        <f>IFERROR(VLOOKUP(A733,[1]Monitoramento_Base_somente_Said!$A:$J,10,FALSE),0)</f>
        <v>18693486</v>
      </c>
      <c r="H733" s="18">
        <f>IFERROR(VLOOKUP(A733,[2]ws2204!$A:$I,4,FALSE),0)</f>
        <v>0</v>
      </c>
      <c r="I733" s="18">
        <f>IFERROR(VLOOKUP(A733,[2]ws2204!$A:$I,5,FALSE),0)</f>
        <v>0</v>
      </c>
      <c r="J733" s="18">
        <f>IFERROR(VLOOKUP(A733,[2]ws2204!$A:$I,6,FALSE),0)</f>
        <v>0</v>
      </c>
      <c r="K733" s="18">
        <f>IFERROR(VLOOKUP(A733,[2]ws2204!$A:$I,7,FALSE),0)</f>
        <v>0</v>
      </c>
      <c r="L733" s="18">
        <f>IFERROR(VLOOKUP(A733,[2]ws2204!$A:$I,8,FALSE),0)</f>
        <v>0</v>
      </c>
      <c r="M733" s="18">
        <f>IFERROR(VLOOKUP(A733,[2]ws2204!$A:$I,9,FALSE),0)</f>
        <v>0</v>
      </c>
      <c r="N733" s="18">
        <f>IFERROR(VLOOKUP(A733,[3]soaBnafar!$A:$G,4,FALSE),0)</f>
        <v>0</v>
      </c>
      <c r="O733" s="18">
        <f>IFERROR(VLOOKUP(A733,[3]soaBnafar!$A:$G,5,FALSE),0)</f>
        <v>0</v>
      </c>
      <c r="P733" s="18">
        <f>IFERROR(VLOOKUP(A733,[3]soaBnafar!$A:$G,6,FALSE),0)</f>
        <v>0</v>
      </c>
      <c r="Q733" s="18">
        <f>IFERROR(VLOOKUP(A733,[3]soaBnafar!$A:$G,7,FALSE),0)</f>
        <v>0</v>
      </c>
      <c r="R733" s="18">
        <f>IFERROR(VLOOKUP(A733,[3]soaBnafar!$A:$H,8,FALSE),0)</f>
        <v>0</v>
      </c>
      <c r="S733" s="18">
        <f>IFERROR(VLOOKUP(A733,[3]soaBnafar!$A:$I,9,FALSE),0)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2840165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816066</v>
      </c>
      <c r="E734" s="18">
        <f>IFERROR(VLOOKUP(A734,[1]Monitoramento_Base_somente_Said!$A:$J,8,FALSE),0)</f>
        <v>61053100</v>
      </c>
      <c r="F734" s="18">
        <f>IFERROR(VLOOKUP(A734,[1]Monitoramento_Base_somente_Said!$A:$J,9,FALSE),0)</f>
        <v>672301</v>
      </c>
      <c r="G734" s="18">
        <f>IFERROR(VLOOKUP(A734,[1]Monitoramento_Base_somente_Said!$A:$J,10,FALSE),0)</f>
        <v>50747734</v>
      </c>
      <c r="H734" s="18">
        <f>IFERROR(VLOOKUP(A734,[2]ws2204!$A:$I,4,FALSE),0)</f>
        <v>0</v>
      </c>
      <c r="I734" s="18">
        <f>IFERROR(VLOOKUP(A734,[2]ws2204!$A:$I,5,FALSE),0)</f>
        <v>0</v>
      </c>
      <c r="J734" s="18">
        <f>IFERROR(VLOOKUP(A734,[2]ws2204!$A:$I,6,FALSE),0)</f>
        <v>0</v>
      </c>
      <c r="K734" s="18">
        <f>IFERROR(VLOOKUP(A734,[2]ws2204!$A:$I,7,FALSE),0)</f>
        <v>0</v>
      </c>
      <c r="L734" s="18">
        <f>IFERROR(VLOOKUP(A734,[2]ws2204!$A:$I,8,FALSE),0)</f>
        <v>0</v>
      </c>
      <c r="M734" s="18">
        <f>IFERROR(VLOOKUP(A734,[2]ws2204!$A:$I,9,FALSE),0)</f>
        <v>0</v>
      </c>
      <c r="N734" s="18">
        <f>IFERROR(VLOOKUP(A734,[3]soaBnafar!$A:$G,4,FALSE),0)</f>
        <v>0</v>
      </c>
      <c r="O734" s="18">
        <f>IFERROR(VLOOKUP(A734,[3]soaBnafar!$A:$G,5,FALSE),0)</f>
        <v>0</v>
      </c>
      <c r="P734" s="18">
        <f>IFERROR(VLOOKUP(A734,[3]soaBnafar!$A:$G,6,FALSE),0)</f>
        <v>0</v>
      </c>
      <c r="Q734" s="18">
        <f>IFERROR(VLOOKUP(A734,[3]soaBnafar!$A:$G,7,FALSE),0)</f>
        <v>0</v>
      </c>
      <c r="R734" s="18">
        <f>IFERROR(VLOOKUP(A734,[3]soaBnafar!$A:$H,8,FALSE),0)</f>
        <v>0</v>
      </c>
      <c r="S734" s="18">
        <f>IFERROR(VLOOKUP(A734,[3]soaBnafar!$A:$I,9,FALSE),0)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1065047</v>
      </c>
      <c r="E735" s="18">
        <f>IFERROR(VLOOKUP(A735,[1]Monitoramento_Base_somente_Said!$A:$J,8,FALSE),0)</f>
        <v>101702252</v>
      </c>
      <c r="F735" s="18">
        <f>IFERROR(VLOOKUP(A735,[1]Monitoramento_Base_somente_Said!$A:$J,9,FALSE),0)</f>
        <v>927751</v>
      </c>
      <c r="G735" s="18">
        <f>IFERROR(VLOOKUP(A735,[1]Monitoramento_Base_somente_Said!$A:$J,10,FALSE),0)</f>
        <v>69764412</v>
      </c>
      <c r="H735" s="18">
        <f>IFERROR(VLOOKUP(A735,[2]ws2204!$A:$I,4,FALSE),0)</f>
        <v>0</v>
      </c>
      <c r="I735" s="18">
        <f>IFERROR(VLOOKUP(A735,[2]ws2204!$A:$I,5,FALSE),0)</f>
        <v>0</v>
      </c>
      <c r="J735" s="18">
        <f>IFERROR(VLOOKUP(A735,[2]ws2204!$A:$I,6,FALSE),0)</f>
        <v>0</v>
      </c>
      <c r="K735" s="18">
        <f>IFERROR(VLOOKUP(A735,[2]ws2204!$A:$I,7,FALSE),0)</f>
        <v>0</v>
      </c>
      <c r="L735" s="18">
        <f>IFERROR(VLOOKUP(A735,[2]ws2204!$A:$I,8,FALSE),0)</f>
        <v>0</v>
      </c>
      <c r="M735" s="18">
        <f>IFERROR(VLOOKUP(A735,[2]ws2204!$A:$I,9,FALSE),0)</f>
        <v>0</v>
      </c>
      <c r="N735" s="18">
        <f>IFERROR(VLOOKUP(A735,[3]soaBnafar!$A:$G,4,FALSE),0)</f>
        <v>0</v>
      </c>
      <c r="O735" s="18">
        <f>IFERROR(VLOOKUP(A735,[3]soaBnafar!$A:$G,5,FALSE),0)</f>
        <v>0</v>
      </c>
      <c r="P735" s="18">
        <f>IFERROR(VLOOKUP(A735,[3]soaBnafar!$A:$G,6,FALSE),0)</f>
        <v>0</v>
      </c>
      <c r="Q735" s="18">
        <f>IFERROR(VLOOKUP(A735,[3]soaBnafar!$A:$G,7,FALSE),0)</f>
        <v>0</v>
      </c>
      <c r="R735" s="18">
        <f>IFERROR(VLOOKUP(A735,[3]soaBnafar!$A:$H,8,FALSE),0)</f>
        <v>0</v>
      </c>
      <c r="S735" s="18">
        <f>IFERROR(VLOOKUP(A735,[3]soaBnafar!$A:$I,9,FALSE),0)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77390</v>
      </c>
      <c r="E736" s="18">
        <f>IFERROR(VLOOKUP(A736,[1]Monitoramento_Base_somente_Said!$A:$J,8,FALSE),0)</f>
        <v>6041555</v>
      </c>
      <c r="F736" s="18">
        <f>IFERROR(VLOOKUP(A736,[1]Monitoramento_Base_somente_Said!$A:$J,9,FALSE),0)</f>
        <v>63534</v>
      </c>
      <c r="G736" s="18">
        <f>IFERROR(VLOOKUP(A736,[1]Monitoramento_Base_somente_Said!$A:$J,10,FALSE),0)</f>
        <v>2895586</v>
      </c>
      <c r="H736" s="18">
        <f>IFERROR(VLOOKUP(A736,[2]ws2204!$A:$I,4,FALSE),0)</f>
        <v>0</v>
      </c>
      <c r="I736" s="18">
        <f>IFERROR(VLOOKUP(A736,[2]ws2204!$A:$I,5,FALSE),0)</f>
        <v>0</v>
      </c>
      <c r="J736" s="18">
        <f>IFERROR(VLOOKUP(A736,[2]ws2204!$A:$I,6,FALSE),0)</f>
        <v>0</v>
      </c>
      <c r="K736" s="18">
        <f>IFERROR(VLOOKUP(A736,[2]ws2204!$A:$I,7,FALSE),0)</f>
        <v>0</v>
      </c>
      <c r="L736" s="18">
        <f>IFERROR(VLOOKUP(A736,[2]ws2204!$A:$I,8,FALSE),0)</f>
        <v>0</v>
      </c>
      <c r="M736" s="18">
        <f>IFERROR(VLOOKUP(A736,[2]ws2204!$A:$I,9,FALSE),0)</f>
        <v>0</v>
      </c>
      <c r="N736" s="18">
        <f>IFERROR(VLOOKUP(A736,[3]soaBnafar!$A:$G,4,FALSE),0)</f>
        <v>0</v>
      </c>
      <c r="O736" s="18">
        <f>IFERROR(VLOOKUP(A736,[3]soaBnafar!$A:$G,5,FALSE),0)</f>
        <v>0</v>
      </c>
      <c r="P736" s="18">
        <f>IFERROR(VLOOKUP(A736,[3]soaBnafar!$A:$G,6,FALSE),0)</f>
        <v>0</v>
      </c>
      <c r="Q736" s="18">
        <f>IFERROR(VLOOKUP(A736,[3]soaBnafar!$A:$G,7,FALSE),0)</f>
        <v>0</v>
      </c>
      <c r="R736" s="18">
        <f>IFERROR(VLOOKUP(A736,[3]soaBnafar!$A:$H,8,FALSE),0)</f>
        <v>0</v>
      </c>
      <c r="S736" s="18">
        <f>IFERROR(VLOOKUP(A736,[3]soaBnafar!$A:$I,9,FALSE),0)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60789</v>
      </c>
      <c r="E737" s="18">
        <f>IFERROR(VLOOKUP(A737,[1]Monitoramento_Base_somente_Said!$A:$J,8,FALSE),0)</f>
        <v>7401618</v>
      </c>
      <c r="F737" s="18">
        <f>IFERROR(VLOOKUP(A737,[1]Monitoramento_Base_somente_Said!$A:$J,9,FALSE),0)</f>
        <v>59602</v>
      </c>
      <c r="G737" s="18">
        <f>IFERROR(VLOOKUP(A737,[1]Monitoramento_Base_somente_Said!$A:$J,10,FALSE),0)</f>
        <v>6898181</v>
      </c>
      <c r="H737" s="18">
        <f>IFERROR(VLOOKUP(A737,[2]ws2204!$A:$I,4,FALSE),0)</f>
        <v>0</v>
      </c>
      <c r="I737" s="18">
        <f>IFERROR(VLOOKUP(A737,[2]ws2204!$A:$I,5,FALSE),0)</f>
        <v>0</v>
      </c>
      <c r="J737" s="18">
        <f>IFERROR(VLOOKUP(A737,[2]ws2204!$A:$I,6,FALSE),0)</f>
        <v>0</v>
      </c>
      <c r="K737" s="18">
        <f>IFERROR(VLOOKUP(A737,[2]ws2204!$A:$I,7,FALSE),0)</f>
        <v>0</v>
      </c>
      <c r="L737" s="18">
        <f>IFERROR(VLOOKUP(A737,[2]ws2204!$A:$I,8,FALSE),0)</f>
        <v>0</v>
      </c>
      <c r="M737" s="18">
        <f>IFERROR(VLOOKUP(A737,[2]ws2204!$A:$I,9,FALSE),0)</f>
        <v>0</v>
      </c>
      <c r="N737" s="18">
        <f>IFERROR(VLOOKUP(A737,[3]soaBnafar!$A:$G,4,FALSE),0)</f>
        <v>0</v>
      </c>
      <c r="O737" s="18">
        <f>IFERROR(VLOOKUP(A737,[3]soaBnafar!$A:$G,5,FALSE),0)</f>
        <v>0</v>
      </c>
      <c r="P737" s="18">
        <f>IFERROR(VLOOKUP(A737,[3]soaBnafar!$A:$G,6,FALSE),0)</f>
        <v>0</v>
      </c>
      <c r="Q737" s="18">
        <f>IFERROR(VLOOKUP(A737,[3]soaBnafar!$A:$G,7,FALSE),0)</f>
        <v>0</v>
      </c>
      <c r="R737" s="18">
        <f>IFERROR(VLOOKUP(A737,[3]soaBnafar!$A:$H,8,FALSE),0)</f>
        <v>0</v>
      </c>
      <c r="S737" s="18">
        <f>IFERROR(VLOOKUP(A737,[3]soaBnafar!$A:$I,9,FALSE),0)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250852</v>
      </c>
      <c r="E738" s="18">
        <f>IFERROR(VLOOKUP(A738,[1]Monitoramento_Base_somente_Said!$A:$J,8,FALSE),0)</f>
        <v>12218003</v>
      </c>
      <c r="F738" s="18">
        <f>IFERROR(VLOOKUP(A738,[1]Monitoramento_Base_somente_Said!$A:$J,9,FALSE),0)</f>
        <v>151642</v>
      </c>
      <c r="G738" s="18">
        <f>IFERROR(VLOOKUP(A738,[1]Monitoramento_Base_somente_Said!$A:$J,10,FALSE),0)</f>
        <v>7501395</v>
      </c>
      <c r="H738" s="18">
        <f>IFERROR(VLOOKUP(A738,[2]ws2204!$A:$I,4,FALSE),0)</f>
        <v>0</v>
      </c>
      <c r="I738" s="18">
        <f>IFERROR(VLOOKUP(A738,[2]ws2204!$A:$I,5,FALSE),0)</f>
        <v>0</v>
      </c>
      <c r="J738" s="18">
        <f>IFERROR(VLOOKUP(A738,[2]ws2204!$A:$I,6,FALSE),0)</f>
        <v>0</v>
      </c>
      <c r="K738" s="18">
        <f>IFERROR(VLOOKUP(A738,[2]ws2204!$A:$I,7,FALSE),0)</f>
        <v>0</v>
      </c>
      <c r="L738" s="18">
        <f>IFERROR(VLOOKUP(A738,[2]ws2204!$A:$I,8,FALSE),0)</f>
        <v>0</v>
      </c>
      <c r="M738" s="18">
        <f>IFERROR(VLOOKUP(A738,[2]ws2204!$A:$I,9,FALSE),0)</f>
        <v>0</v>
      </c>
      <c r="N738" s="18">
        <f>IFERROR(VLOOKUP(A738,[3]soaBnafar!$A:$G,4,FALSE),0)</f>
        <v>0</v>
      </c>
      <c r="O738" s="18">
        <f>IFERROR(VLOOKUP(A738,[3]soaBnafar!$A:$G,5,FALSE),0)</f>
        <v>0</v>
      </c>
      <c r="P738" s="18">
        <f>IFERROR(VLOOKUP(A738,[3]soaBnafar!$A:$G,6,FALSE),0)</f>
        <v>0</v>
      </c>
      <c r="Q738" s="18">
        <f>IFERROR(VLOOKUP(A738,[3]soaBnafar!$A:$G,7,FALSE),0)</f>
        <v>0</v>
      </c>
      <c r="R738" s="18">
        <f>IFERROR(VLOOKUP(A738,[3]soaBnafar!$A:$H,8,FALSE),0)</f>
        <v>0</v>
      </c>
      <c r="S738" s="18">
        <f>IFERROR(VLOOKUP(A738,[3]soaBnafar!$A:$I,9,FALSE),0)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Sim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14881</v>
      </c>
      <c r="E739" s="18">
        <f>IFERROR(VLOOKUP(A739,[1]Monitoramento_Base_somente_Said!$A:$J,8,FALSE),0)</f>
        <v>66700921</v>
      </c>
      <c r="F739" s="18">
        <f>IFERROR(VLOOKUP(A739,[1]Monitoramento_Base_somente_Said!$A:$J,9,FALSE),0)</f>
        <v>417577</v>
      </c>
      <c r="G739" s="18">
        <f>IFERROR(VLOOKUP(A739,[1]Monitoramento_Base_somente_Said!$A:$J,10,FALSE),0)</f>
        <v>42526780</v>
      </c>
      <c r="H739" s="18">
        <f>IFERROR(VLOOKUP(A739,[2]ws2204!$A:$I,4,FALSE),0)</f>
        <v>0</v>
      </c>
      <c r="I739" s="18">
        <f>IFERROR(VLOOKUP(A739,[2]ws2204!$A:$I,5,FALSE),0)</f>
        <v>0</v>
      </c>
      <c r="J739" s="18">
        <f>IFERROR(VLOOKUP(A739,[2]ws2204!$A:$I,6,FALSE),0)</f>
        <v>0</v>
      </c>
      <c r="K739" s="18">
        <f>IFERROR(VLOOKUP(A739,[2]ws2204!$A:$I,7,FALSE),0)</f>
        <v>0</v>
      </c>
      <c r="L739" s="18">
        <f>IFERROR(VLOOKUP(A739,[2]ws2204!$A:$I,8,FALSE),0)</f>
        <v>0</v>
      </c>
      <c r="M739" s="18">
        <f>IFERROR(VLOOKUP(A739,[2]ws2204!$A:$I,9,FALSE),0)</f>
        <v>0</v>
      </c>
      <c r="N739" s="18">
        <f>IFERROR(VLOOKUP(A739,[3]soaBnafar!$A:$G,4,FALSE),0)</f>
        <v>0</v>
      </c>
      <c r="O739" s="18">
        <f>IFERROR(VLOOKUP(A739,[3]soaBnafar!$A:$G,5,FALSE),0)</f>
        <v>0</v>
      </c>
      <c r="P739" s="18">
        <f>IFERROR(VLOOKUP(A739,[3]soaBnafar!$A:$G,6,FALSE),0)</f>
        <v>0</v>
      </c>
      <c r="Q739" s="18">
        <f>IFERROR(VLOOKUP(A739,[3]soaBnafar!$A:$G,7,FALSE),0)</f>
        <v>0</v>
      </c>
      <c r="R739" s="18">
        <f>IFERROR(VLOOKUP(A739,[3]soaBnafar!$A:$H,8,FALSE),0)</f>
        <v>0</v>
      </c>
      <c r="S739" s="18">
        <f>IFERROR(VLOOKUP(A739,[3]soaBnafar!$A:$I,9,FALSE),0)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533708</v>
      </c>
      <c r="E740" s="18">
        <f>IFERROR(VLOOKUP(A740,[1]Monitoramento_Base_somente_Said!$A:$J,8,FALSE),0)</f>
        <v>39338928</v>
      </c>
      <c r="F740" s="18">
        <f>IFERROR(VLOOKUP(A740,[1]Monitoramento_Base_somente_Said!$A:$J,9,FALSE),0)</f>
        <v>544591</v>
      </c>
      <c r="G740" s="18">
        <f>IFERROR(VLOOKUP(A740,[1]Monitoramento_Base_somente_Said!$A:$J,10,FALSE),0)</f>
        <v>30160943</v>
      </c>
      <c r="H740" s="18">
        <f>IFERROR(VLOOKUP(A740,[2]ws2204!$A:$I,4,FALSE),0)</f>
        <v>0</v>
      </c>
      <c r="I740" s="18">
        <f>IFERROR(VLOOKUP(A740,[2]ws2204!$A:$I,5,FALSE),0)</f>
        <v>0</v>
      </c>
      <c r="J740" s="18">
        <f>IFERROR(VLOOKUP(A740,[2]ws2204!$A:$I,6,FALSE),0)</f>
        <v>0</v>
      </c>
      <c r="K740" s="18">
        <f>IFERROR(VLOOKUP(A740,[2]ws2204!$A:$I,7,FALSE),0)</f>
        <v>0</v>
      </c>
      <c r="L740" s="18">
        <f>IFERROR(VLOOKUP(A740,[2]ws2204!$A:$I,8,FALSE),0)</f>
        <v>0</v>
      </c>
      <c r="M740" s="18">
        <f>IFERROR(VLOOKUP(A740,[2]ws2204!$A:$I,9,FALSE),0)</f>
        <v>0</v>
      </c>
      <c r="N740" s="18">
        <f>IFERROR(VLOOKUP(A740,[3]soaBnafar!$A:$G,4,FALSE),0)</f>
        <v>0</v>
      </c>
      <c r="O740" s="18">
        <f>IFERROR(VLOOKUP(A740,[3]soaBnafar!$A:$G,5,FALSE),0)</f>
        <v>0</v>
      </c>
      <c r="P740" s="18">
        <f>IFERROR(VLOOKUP(A740,[3]soaBnafar!$A:$G,6,FALSE),0)</f>
        <v>0</v>
      </c>
      <c r="Q740" s="18">
        <f>IFERROR(VLOOKUP(A740,[3]soaBnafar!$A:$G,7,FALSE),0)</f>
        <v>0</v>
      </c>
      <c r="R740" s="18">
        <f>IFERROR(VLOOKUP(A740,[3]soaBnafar!$A:$H,8,FALSE),0)</f>
        <v>0</v>
      </c>
      <c r="S740" s="18">
        <f>IFERROR(VLOOKUP(A740,[3]soaBnafar!$A:$I,9,FALSE),0)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465274</v>
      </c>
      <c r="E741" s="18">
        <f>IFERROR(VLOOKUP(A741,[1]Monitoramento_Base_somente_Said!$A:$J,8,FALSE),0)</f>
        <v>57450738</v>
      </c>
      <c r="F741" s="18">
        <f>IFERROR(VLOOKUP(A741,[1]Monitoramento_Base_somente_Said!$A:$J,9,FALSE),0)</f>
        <v>181217</v>
      </c>
      <c r="G741" s="18">
        <f>IFERROR(VLOOKUP(A741,[1]Monitoramento_Base_somente_Said!$A:$J,10,FALSE),0)</f>
        <v>47038889</v>
      </c>
      <c r="H741" s="18">
        <f>IFERROR(VLOOKUP(A741,[2]ws2204!$A:$I,4,FALSE),0)</f>
        <v>0</v>
      </c>
      <c r="I741" s="18">
        <f>IFERROR(VLOOKUP(A741,[2]ws2204!$A:$I,5,FALSE),0)</f>
        <v>0</v>
      </c>
      <c r="J741" s="18">
        <f>IFERROR(VLOOKUP(A741,[2]ws2204!$A:$I,6,FALSE),0)</f>
        <v>0</v>
      </c>
      <c r="K741" s="18">
        <f>IFERROR(VLOOKUP(A741,[2]ws2204!$A:$I,7,FALSE),0)</f>
        <v>0</v>
      </c>
      <c r="L741" s="18">
        <f>IFERROR(VLOOKUP(A741,[2]ws2204!$A:$I,8,FALSE),0)</f>
        <v>0</v>
      </c>
      <c r="M741" s="18">
        <f>IFERROR(VLOOKUP(A741,[2]ws2204!$A:$I,9,FALSE),0)</f>
        <v>0</v>
      </c>
      <c r="N741" s="18">
        <f>IFERROR(VLOOKUP(A741,[3]soaBnafar!$A:$G,4,FALSE),0)</f>
        <v>0</v>
      </c>
      <c r="O741" s="18">
        <f>IFERROR(VLOOKUP(A741,[3]soaBnafar!$A:$G,5,FALSE),0)</f>
        <v>0</v>
      </c>
      <c r="P741" s="18">
        <f>IFERROR(VLOOKUP(A741,[3]soaBnafar!$A:$G,6,FALSE),0)</f>
        <v>0</v>
      </c>
      <c r="Q741" s="18">
        <f>IFERROR(VLOOKUP(A741,[3]soaBnafar!$A:$G,7,FALSE),0)</f>
        <v>0</v>
      </c>
      <c r="R741" s="18">
        <f>IFERROR(VLOOKUP(A741,[3]soaBnafar!$A:$H,8,FALSE),0)</f>
        <v>0</v>
      </c>
      <c r="S741" s="18">
        <f>IFERROR(VLOOKUP(A741,[3]soaBnafar!$A:$I,9,FALSE),0)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4627</v>
      </c>
      <c r="E742" s="18">
        <f>IFERROR(VLOOKUP(A742,[1]Monitoramento_Base_somente_Said!$A:$J,8,FALSE),0)</f>
        <v>31577632</v>
      </c>
      <c r="F742" s="18">
        <f>IFERROR(VLOOKUP(A742,[1]Monitoramento_Base_somente_Said!$A:$J,9,FALSE),0)</f>
        <v>85361</v>
      </c>
      <c r="G742" s="18">
        <f>IFERROR(VLOOKUP(A742,[1]Monitoramento_Base_somente_Said!$A:$J,10,FALSE),0)</f>
        <v>22308370</v>
      </c>
      <c r="H742" s="18">
        <f>IFERROR(VLOOKUP(A742,[2]ws2204!$A:$I,4,FALSE),0)</f>
        <v>0</v>
      </c>
      <c r="I742" s="18">
        <f>IFERROR(VLOOKUP(A742,[2]ws2204!$A:$I,5,FALSE),0)</f>
        <v>0</v>
      </c>
      <c r="J742" s="18">
        <f>IFERROR(VLOOKUP(A742,[2]ws2204!$A:$I,6,FALSE),0)</f>
        <v>0</v>
      </c>
      <c r="K742" s="18">
        <f>IFERROR(VLOOKUP(A742,[2]ws2204!$A:$I,7,FALSE),0)</f>
        <v>0</v>
      </c>
      <c r="L742" s="18">
        <f>IFERROR(VLOOKUP(A742,[2]ws2204!$A:$I,8,FALSE),0)</f>
        <v>0</v>
      </c>
      <c r="M742" s="18">
        <f>IFERROR(VLOOKUP(A742,[2]ws2204!$A:$I,9,FALSE),0)</f>
        <v>0</v>
      </c>
      <c r="N742" s="18">
        <f>IFERROR(VLOOKUP(A742,[3]soaBnafar!$A:$G,4,FALSE),0)</f>
        <v>0</v>
      </c>
      <c r="O742" s="18">
        <f>IFERROR(VLOOKUP(A742,[3]soaBnafar!$A:$G,5,FALSE),0)</f>
        <v>0</v>
      </c>
      <c r="P742" s="18">
        <f>IFERROR(VLOOKUP(A742,[3]soaBnafar!$A:$G,6,FALSE),0)</f>
        <v>0</v>
      </c>
      <c r="Q742" s="18">
        <f>IFERROR(VLOOKUP(A742,[3]soaBnafar!$A:$G,7,FALSE),0)</f>
        <v>0</v>
      </c>
      <c r="R742" s="18">
        <f>IFERROR(VLOOKUP(A742,[3]soaBnafar!$A:$H,8,FALSE),0)</f>
        <v>0</v>
      </c>
      <c r="S742" s="18">
        <f>IFERROR(VLOOKUP(A742,[3]soaBnafar!$A:$I,9,FALSE),0)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159632</v>
      </c>
      <c r="E743" s="18">
        <f>IFERROR(VLOOKUP(A743,[1]Monitoramento_Base_somente_Said!$A:$J,8,FALSE),0)</f>
        <v>12916065</v>
      </c>
      <c r="F743" s="18">
        <f>IFERROR(VLOOKUP(A743,[1]Monitoramento_Base_somente_Said!$A:$J,9,FALSE),0)</f>
        <v>140305</v>
      </c>
      <c r="G743" s="18">
        <f>IFERROR(VLOOKUP(A743,[1]Monitoramento_Base_somente_Said!$A:$J,10,FALSE),0)</f>
        <v>9201317</v>
      </c>
      <c r="H743" s="18">
        <f>IFERROR(VLOOKUP(A743,[2]ws2204!$A:$I,4,FALSE),0)</f>
        <v>0</v>
      </c>
      <c r="I743" s="18">
        <f>IFERROR(VLOOKUP(A743,[2]ws2204!$A:$I,5,FALSE),0)</f>
        <v>0</v>
      </c>
      <c r="J743" s="18">
        <f>IFERROR(VLOOKUP(A743,[2]ws2204!$A:$I,6,FALSE),0)</f>
        <v>0</v>
      </c>
      <c r="K743" s="18">
        <f>IFERROR(VLOOKUP(A743,[2]ws2204!$A:$I,7,FALSE),0)</f>
        <v>0</v>
      </c>
      <c r="L743" s="18">
        <f>IFERROR(VLOOKUP(A743,[2]ws2204!$A:$I,8,FALSE),0)</f>
        <v>0</v>
      </c>
      <c r="M743" s="18">
        <f>IFERROR(VLOOKUP(A743,[2]ws2204!$A:$I,9,FALSE),0)</f>
        <v>0</v>
      </c>
      <c r="N743" s="18">
        <f>IFERROR(VLOOKUP(A743,[3]soaBnafar!$A:$G,4,FALSE),0)</f>
        <v>0</v>
      </c>
      <c r="O743" s="18">
        <f>IFERROR(VLOOKUP(A743,[3]soaBnafar!$A:$G,5,FALSE),0)</f>
        <v>0</v>
      </c>
      <c r="P743" s="18">
        <f>IFERROR(VLOOKUP(A743,[3]soaBnafar!$A:$G,6,FALSE),0)</f>
        <v>0</v>
      </c>
      <c r="Q743" s="18">
        <f>IFERROR(VLOOKUP(A743,[3]soaBnafar!$A:$G,7,FALSE),0)</f>
        <v>0</v>
      </c>
      <c r="R743" s="18">
        <f>IFERROR(VLOOKUP(A743,[3]soaBnafar!$A:$H,8,FALSE),0)</f>
        <v>0</v>
      </c>
      <c r="S743" s="18">
        <f>IFERROR(VLOOKUP(A743,[3]soaBnafar!$A:$I,9,FALSE),0)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565092</v>
      </c>
      <c r="E744" s="18">
        <f>IFERROR(VLOOKUP(A744,[1]Monitoramento_Base_somente_Said!$A:$J,8,FALSE),0)</f>
        <v>54859783</v>
      </c>
      <c r="F744" s="18">
        <f>IFERROR(VLOOKUP(A744,[1]Monitoramento_Base_somente_Said!$A:$J,9,FALSE),0)</f>
        <v>573981</v>
      </c>
      <c r="G744" s="18">
        <f>IFERROR(VLOOKUP(A744,[1]Monitoramento_Base_somente_Said!$A:$J,10,FALSE),0)</f>
        <v>39553734</v>
      </c>
      <c r="H744" s="18">
        <f>IFERROR(VLOOKUP(A744,[2]ws2204!$A:$I,4,FALSE),0)</f>
        <v>0</v>
      </c>
      <c r="I744" s="18">
        <f>IFERROR(VLOOKUP(A744,[2]ws2204!$A:$I,5,FALSE),0)</f>
        <v>0</v>
      </c>
      <c r="J744" s="18">
        <f>IFERROR(VLOOKUP(A744,[2]ws2204!$A:$I,6,FALSE),0)</f>
        <v>0</v>
      </c>
      <c r="K744" s="18">
        <f>IFERROR(VLOOKUP(A744,[2]ws2204!$A:$I,7,FALSE),0)</f>
        <v>0</v>
      </c>
      <c r="L744" s="18">
        <f>IFERROR(VLOOKUP(A744,[2]ws2204!$A:$I,8,FALSE),0)</f>
        <v>0</v>
      </c>
      <c r="M744" s="18">
        <f>IFERROR(VLOOKUP(A744,[2]ws2204!$A:$I,9,FALSE),0)</f>
        <v>0</v>
      </c>
      <c r="N744" s="18">
        <f>IFERROR(VLOOKUP(A744,[3]soaBnafar!$A:$G,4,FALSE),0)</f>
        <v>0</v>
      </c>
      <c r="O744" s="18">
        <f>IFERROR(VLOOKUP(A744,[3]soaBnafar!$A:$G,5,FALSE),0)</f>
        <v>0</v>
      </c>
      <c r="P744" s="18">
        <f>IFERROR(VLOOKUP(A744,[3]soaBnafar!$A:$G,6,FALSE),0)</f>
        <v>0</v>
      </c>
      <c r="Q744" s="18">
        <f>IFERROR(VLOOKUP(A744,[3]soaBnafar!$A:$G,7,FALSE),0)</f>
        <v>0</v>
      </c>
      <c r="R744" s="18">
        <f>IFERROR(VLOOKUP(A744,[3]soaBnafar!$A:$H,8,FALSE),0)</f>
        <v>0</v>
      </c>
      <c r="S744" s="18">
        <f>IFERROR(VLOOKUP(A744,[3]soaBnafar!$A:$I,9,FALSE),0)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22823</v>
      </c>
      <c r="E745" s="18">
        <f>IFERROR(VLOOKUP(A745,[1]Monitoramento_Base_somente_Said!$A:$J,8,FALSE),0)</f>
        <v>10613397</v>
      </c>
      <c r="F745" s="18">
        <f>IFERROR(VLOOKUP(A745,[1]Monitoramento_Base_somente_Said!$A:$J,9,FALSE),0)</f>
        <v>210</v>
      </c>
      <c r="G745" s="18">
        <f>IFERROR(VLOOKUP(A745,[1]Monitoramento_Base_somente_Said!$A:$J,10,FALSE),0)</f>
        <v>6964782</v>
      </c>
      <c r="H745" s="18">
        <f>IFERROR(VLOOKUP(A745,[2]ws2204!$A:$I,4,FALSE),0)</f>
        <v>0</v>
      </c>
      <c r="I745" s="18">
        <f>IFERROR(VLOOKUP(A745,[2]ws2204!$A:$I,5,FALSE),0)</f>
        <v>0</v>
      </c>
      <c r="J745" s="18">
        <f>IFERROR(VLOOKUP(A745,[2]ws2204!$A:$I,6,FALSE),0)</f>
        <v>0</v>
      </c>
      <c r="K745" s="18">
        <f>IFERROR(VLOOKUP(A745,[2]ws2204!$A:$I,7,FALSE),0)</f>
        <v>0</v>
      </c>
      <c r="L745" s="18">
        <f>IFERROR(VLOOKUP(A745,[2]ws2204!$A:$I,8,FALSE),0)</f>
        <v>0</v>
      </c>
      <c r="M745" s="18">
        <f>IFERROR(VLOOKUP(A745,[2]ws2204!$A:$I,9,FALSE),0)</f>
        <v>0</v>
      </c>
      <c r="N745" s="18">
        <f>IFERROR(VLOOKUP(A745,[3]soaBnafar!$A:$G,4,FALSE),0)</f>
        <v>0</v>
      </c>
      <c r="O745" s="18">
        <f>IFERROR(VLOOKUP(A745,[3]soaBnafar!$A:$G,5,FALSE),0)</f>
        <v>0</v>
      </c>
      <c r="P745" s="18">
        <f>IFERROR(VLOOKUP(A745,[3]soaBnafar!$A:$G,6,FALSE),0)</f>
        <v>0</v>
      </c>
      <c r="Q745" s="18">
        <f>IFERROR(VLOOKUP(A745,[3]soaBnafar!$A:$G,7,FALSE),0)</f>
        <v>0</v>
      </c>
      <c r="R745" s="18">
        <f>IFERROR(VLOOKUP(A745,[3]soaBnafar!$A:$H,8,FALSE),0)</f>
        <v>0</v>
      </c>
      <c r="S745" s="18">
        <f>IFERROR(VLOOKUP(A745,[3]soaBnafar!$A:$I,9,FALSE),0)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Sim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17380</v>
      </c>
      <c r="E746" s="18">
        <f>IFERROR(VLOOKUP(A746,[1]Monitoramento_Base_somente_Said!$A:$J,8,FALSE),0)</f>
        <v>21611309</v>
      </c>
      <c r="F746" s="18">
        <f>IFERROR(VLOOKUP(A746,[1]Monitoramento_Base_somente_Said!$A:$J,9,FALSE),0)</f>
        <v>46878</v>
      </c>
      <c r="G746" s="18">
        <f>IFERROR(VLOOKUP(A746,[1]Monitoramento_Base_somente_Said!$A:$J,10,FALSE),0)</f>
        <v>31100995</v>
      </c>
      <c r="H746" s="18">
        <f>IFERROR(VLOOKUP(A746,[2]ws2204!$A:$I,4,FALSE),0)</f>
        <v>0</v>
      </c>
      <c r="I746" s="18">
        <f>IFERROR(VLOOKUP(A746,[2]ws2204!$A:$I,5,FALSE),0)</f>
        <v>0</v>
      </c>
      <c r="J746" s="18">
        <f>IFERROR(VLOOKUP(A746,[2]ws2204!$A:$I,6,FALSE),0)</f>
        <v>0</v>
      </c>
      <c r="K746" s="18">
        <f>IFERROR(VLOOKUP(A746,[2]ws2204!$A:$I,7,FALSE),0)</f>
        <v>0</v>
      </c>
      <c r="L746" s="18">
        <f>IFERROR(VLOOKUP(A746,[2]ws2204!$A:$I,8,FALSE),0)</f>
        <v>0</v>
      </c>
      <c r="M746" s="18">
        <f>IFERROR(VLOOKUP(A746,[2]ws2204!$A:$I,9,FALSE),0)</f>
        <v>0</v>
      </c>
      <c r="N746" s="18">
        <f>IFERROR(VLOOKUP(A746,[3]soaBnafar!$A:$G,4,FALSE),0)</f>
        <v>0</v>
      </c>
      <c r="O746" s="18">
        <f>IFERROR(VLOOKUP(A746,[3]soaBnafar!$A:$G,5,FALSE),0)</f>
        <v>0</v>
      </c>
      <c r="P746" s="18">
        <f>IFERROR(VLOOKUP(A746,[3]soaBnafar!$A:$G,6,FALSE),0)</f>
        <v>0</v>
      </c>
      <c r="Q746" s="18">
        <f>IFERROR(VLOOKUP(A746,[3]soaBnafar!$A:$G,7,FALSE),0)</f>
        <v>0</v>
      </c>
      <c r="R746" s="18">
        <f>IFERROR(VLOOKUP(A746,[3]soaBnafar!$A:$H,8,FALSE),0)</f>
        <v>0</v>
      </c>
      <c r="S746" s="18">
        <f>IFERROR(VLOOKUP(A746,[3]soaBnafar!$A:$I,9,FALSE),0)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175400</v>
      </c>
      <c r="E747" s="18">
        <f>IFERROR(VLOOKUP(A747,[1]Monitoramento_Base_somente_Said!$A:$J,8,FALSE),0)</f>
        <v>14415514</v>
      </c>
      <c r="F747" s="18">
        <f>IFERROR(VLOOKUP(A747,[1]Monitoramento_Base_somente_Said!$A:$J,9,FALSE),0)</f>
        <v>176525</v>
      </c>
      <c r="G747" s="18">
        <f>IFERROR(VLOOKUP(A747,[1]Monitoramento_Base_somente_Said!$A:$J,10,FALSE),0)</f>
        <v>10361214</v>
      </c>
      <c r="H747" s="18">
        <f>IFERROR(VLOOKUP(A747,[2]ws2204!$A:$I,4,FALSE),0)</f>
        <v>0</v>
      </c>
      <c r="I747" s="18">
        <f>IFERROR(VLOOKUP(A747,[2]ws2204!$A:$I,5,FALSE),0)</f>
        <v>0</v>
      </c>
      <c r="J747" s="18">
        <f>IFERROR(VLOOKUP(A747,[2]ws2204!$A:$I,6,FALSE),0)</f>
        <v>0</v>
      </c>
      <c r="K747" s="18">
        <f>IFERROR(VLOOKUP(A747,[2]ws2204!$A:$I,7,FALSE),0)</f>
        <v>0</v>
      </c>
      <c r="L747" s="18">
        <f>IFERROR(VLOOKUP(A747,[2]ws2204!$A:$I,8,FALSE),0)</f>
        <v>0</v>
      </c>
      <c r="M747" s="18">
        <f>IFERROR(VLOOKUP(A747,[2]ws2204!$A:$I,9,FALSE),0)</f>
        <v>0</v>
      </c>
      <c r="N747" s="18">
        <f>IFERROR(VLOOKUP(A747,[3]soaBnafar!$A:$G,4,FALSE),0)</f>
        <v>0</v>
      </c>
      <c r="O747" s="18">
        <f>IFERROR(VLOOKUP(A747,[3]soaBnafar!$A:$G,5,FALSE),0)</f>
        <v>0</v>
      </c>
      <c r="P747" s="18">
        <f>IFERROR(VLOOKUP(A747,[3]soaBnafar!$A:$G,6,FALSE),0)</f>
        <v>0</v>
      </c>
      <c r="Q747" s="18">
        <f>IFERROR(VLOOKUP(A747,[3]soaBnafar!$A:$G,7,FALSE),0)</f>
        <v>0</v>
      </c>
      <c r="R747" s="18">
        <f>IFERROR(VLOOKUP(A747,[3]soaBnafar!$A:$H,8,FALSE),0)</f>
        <v>0</v>
      </c>
      <c r="S747" s="18">
        <f>IFERROR(VLOOKUP(A747,[3]soaBnafar!$A:$I,9,FALSE),0)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214865</v>
      </c>
      <c r="E748" s="18">
        <f>IFERROR(VLOOKUP(A748,[1]Monitoramento_Base_somente_Said!$A:$J,8,FALSE),0)</f>
        <v>29375444</v>
      </c>
      <c r="F748" s="18">
        <f>IFERROR(VLOOKUP(A748,[1]Monitoramento_Base_somente_Said!$A:$J,9,FALSE),0)</f>
        <v>496166</v>
      </c>
      <c r="G748" s="18">
        <f>IFERROR(VLOOKUP(A748,[1]Monitoramento_Base_somente_Said!$A:$J,10,FALSE),0)</f>
        <v>18903126</v>
      </c>
      <c r="H748" s="18">
        <f>IFERROR(VLOOKUP(A748,[2]ws2204!$A:$I,4,FALSE),0)</f>
        <v>0</v>
      </c>
      <c r="I748" s="18">
        <f>IFERROR(VLOOKUP(A748,[2]ws2204!$A:$I,5,FALSE),0)</f>
        <v>0</v>
      </c>
      <c r="J748" s="18">
        <f>IFERROR(VLOOKUP(A748,[2]ws2204!$A:$I,6,FALSE),0)</f>
        <v>0</v>
      </c>
      <c r="K748" s="18">
        <f>IFERROR(VLOOKUP(A748,[2]ws2204!$A:$I,7,FALSE),0)</f>
        <v>0</v>
      </c>
      <c r="L748" s="18">
        <f>IFERROR(VLOOKUP(A748,[2]ws2204!$A:$I,8,FALSE),0)</f>
        <v>0</v>
      </c>
      <c r="M748" s="18">
        <f>IFERROR(VLOOKUP(A748,[2]ws2204!$A:$I,9,FALSE),0)</f>
        <v>0</v>
      </c>
      <c r="N748" s="18">
        <f>IFERROR(VLOOKUP(A748,[3]soaBnafar!$A:$G,4,FALSE),0)</f>
        <v>0</v>
      </c>
      <c r="O748" s="18">
        <f>IFERROR(VLOOKUP(A748,[3]soaBnafar!$A:$G,5,FALSE),0)</f>
        <v>0</v>
      </c>
      <c r="P748" s="18">
        <f>IFERROR(VLOOKUP(A748,[3]soaBnafar!$A:$G,6,FALSE),0)</f>
        <v>0</v>
      </c>
      <c r="Q748" s="18">
        <f>IFERROR(VLOOKUP(A748,[3]soaBnafar!$A:$G,7,FALSE),0)</f>
        <v>0</v>
      </c>
      <c r="R748" s="18">
        <f>IFERROR(VLOOKUP(A748,[3]soaBnafar!$A:$H,8,FALSE),0)</f>
        <v>0</v>
      </c>
      <c r="S748" s="18">
        <f>IFERROR(VLOOKUP(A748,[3]soaBnafar!$A:$I,9,FALSE),0)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121327</v>
      </c>
      <c r="E749" s="18">
        <f>IFERROR(VLOOKUP(A749,[1]Monitoramento_Base_somente_Said!$A:$J,8,FALSE),0)</f>
        <v>21337442</v>
      </c>
      <c r="F749" s="18">
        <f>IFERROR(VLOOKUP(A749,[1]Monitoramento_Base_somente_Said!$A:$J,9,FALSE),0)</f>
        <v>23232</v>
      </c>
      <c r="G749" s="18">
        <f>IFERROR(VLOOKUP(A749,[1]Monitoramento_Base_somente_Said!$A:$J,10,FALSE),0)</f>
        <v>16455552</v>
      </c>
      <c r="H749" s="18">
        <f>IFERROR(VLOOKUP(A749,[2]ws2204!$A:$I,4,FALSE),0)</f>
        <v>0</v>
      </c>
      <c r="I749" s="18">
        <f>IFERROR(VLOOKUP(A749,[2]ws2204!$A:$I,5,FALSE),0)</f>
        <v>0</v>
      </c>
      <c r="J749" s="18">
        <f>IFERROR(VLOOKUP(A749,[2]ws2204!$A:$I,6,FALSE),0)</f>
        <v>0</v>
      </c>
      <c r="K749" s="18">
        <f>IFERROR(VLOOKUP(A749,[2]ws2204!$A:$I,7,FALSE),0)</f>
        <v>0</v>
      </c>
      <c r="L749" s="18">
        <f>IFERROR(VLOOKUP(A749,[2]ws2204!$A:$I,8,FALSE),0)</f>
        <v>0</v>
      </c>
      <c r="M749" s="18">
        <f>IFERROR(VLOOKUP(A749,[2]ws2204!$A:$I,9,FALSE),0)</f>
        <v>0</v>
      </c>
      <c r="N749" s="18">
        <f>IFERROR(VLOOKUP(A749,[3]soaBnafar!$A:$G,4,FALSE),0)</f>
        <v>0</v>
      </c>
      <c r="O749" s="18">
        <f>IFERROR(VLOOKUP(A749,[3]soaBnafar!$A:$G,5,FALSE),0)</f>
        <v>0</v>
      </c>
      <c r="P749" s="18">
        <f>IFERROR(VLOOKUP(A749,[3]soaBnafar!$A:$G,6,FALSE),0)</f>
        <v>0</v>
      </c>
      <c r="Q749" s="18">
        <f>IFERROR(VLOOKUP(A749,[3]soaBnafar!$A:$G,7,FALSE),0)</f>
        <v>0</v>
      </c>
      <c r="R749" s="18">
        <f>IFERROR(VLOOKUP(A749,[3]soaBnafar!$A:$H,8,FALSE),0)</f>
        <v>0</v>
      </c>
      <c r="S749" s="18">
        <f>IFERROR(VLOOKUP(A749,[3]soaBnafar!$A:$I,9,FALSE),0)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40287</v>
      </c>
      <c r="E750" s="18">
        <f>IFERROR(VLOOKUP(A750,[1]Monitoramento_Base_somente_Said!$A:$J,8,FALSE),0)</f>
        <v>10031891</v>
      </c>
      <c r="F750" s="18">
        <f>IFERROR(VLOOKUP(A750,[1]Monitoramento_Base_somente_Said!$A:$J,9,FALSE),0)</f>
        <v>25275</v>
      </c>
      <c r="G750" s="18">
        <f>IFERROR(VLOOKUP(A750,[1]Monitoramento_Base_somente_Said!$A:$J,10,FALSE),0)</f>
        <v>6081088</v>
      </c>
      <c r="H750" s="18">
        <f>IFERROR(VLOOKUP(A750,[2]ws2204!$A:$I,4,FALSE),0)</f>
        <v>0</v>
      </c>
      <c r="I750" s="18">
        <f>IFERROR(VLOOKUP(A750,[2]ws2204!$A:$I,5,FALSE),0)</f>
        <v>0</v>
      </c>
      <c r="J750" s="18">
        <f>IFERROR(VLOOKUP(A750,[2]ws2204!$A:$I,6,FALSE),0)</f>
        <v>0</v>
      </c>
      <c r="K750" s="18">
        <f>IFERROR(VLOOKUP(A750,[2]ws2204!$A:$I,7,FALSE),0)</f>
        <v>0</v>
      </c>
      <c r="L750" s="18">
        <f>IFERROR(VLOOKUP(A750,[2]ws2204!$A:$I,8,FALSE),0)</f>
        <v>0</v>
      </c>
      <c r="M750" s="18">
        <f>IFERROR(VLOOKUP(A750,[2]ws2204!$A:$I,9,FALSE),0)</f>
        <v>0</v>
      </c>
      <c r="N750" s="18">
        <f>IFERROR(VLOOKUP(A750,[3]soaBnafar!$A:$G,4,FALSE),0)</f>
        <v>0</v>
      </c>
      <c r="O750" s="18">
        <f>IFERROR(VLOOKUP(A750,[3]soaBnafar!$A:$G,5,FALSE),0)</f>
        <v>0</v>
      </c>
      <c r="P750" s="18">
        <f>IFERROR(VLOOKUP(A750,[3]soaBnafar!$A:$G,6,FALSE),0)</f>
        <v>0</v>
      </c>
      <c r="Q750" s="18">
        <f>IFERROR(VLOOKUP(A750,[3]soaBnafar!$A:$G,7,FALSE),0)</f>
        <v>0</v>
      </c>
      <c r="R750" s="18">
        <f>IFERROR(VLOOKUP(A750,[3]soaBnafar!$A:$H,8,FALSE),0)</f>
        <v>0</v>
      </c>
      <c r="S750" s="18">
        <f>IFERROR(VLOOKUP(A750,[3]soaBnafar!$A:$I,9,FALSE),0)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876760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637900</v>
      </c>
      <c r="H751" s="18">
        <f>IFERROR(VLOOKUP(A751,[2]ws2204!$A:$I,4,FALSE),0)</f>
        <v>0</v>
      </c>
      <c r="I751" s="18">
        <f>IFERROR(VLOOKUP(A751,[2]ws2204!$A:$I,5,FALSE),0)</f>
        <v>0</v>
      </c>
      <c r="J751" s="18">
        <f>IFERROR(VLOOKUP(A751,[2]ws2204!$A:$I,6,FALSE),0)</f>
        <v>0</v>
      </c>
      <c r="K751" s="18">
        <f>IFERROR(VLOOKUP(A751,[2]ws2204!$A:$I,7,FALSE),0)</f>
        <v>0</v>
      </c>
      <c r="L751" s="18">
        <f>IFERROR(VLOOKUP(A751,[2]ws2204!$A:$I,8,FALSE),0)</f>
        <v>0</v>
      </c>
      <c r="M751" s="18">
        <f>IFERROR(VLOOKUP(A751,[2]ws2204!$A:$I,9,FALSE),0)</f>
        <v>0</v>
      </c>
      <c r="N751" s="18">
        <f>IFERROR(VLOOKUP(A751,[3]soaBnafar!$A:$G,4,FALSE),0)</f>
        <v>0</v>
      </c>
      <c r="O751" s="18">
        <f>IFERROR(VLOOKUP(A751,[3]soaBnafar!$A:$G,5,FALSE),0)</f>
        <v>0</v>
      </c>
      <c r="P751" s="18">
        <f>IFERROR(VLOOKUP(A751,[3]soaBnafar!$A:$G,6,FALSE),0)</f>
        <v>0</v>
      </c>
      <c r="Q751" s="18">
        <f>IFERROR(VLOOKUP(A751,[3]soaBnafar!$A:$G,7,FALSE),0)</f>
        <v>0</v>
      </c>
      <c r="R751" s="18">
        <f>IFERROR(VLOOKUP(A751,[3]soaBnafar!$A:$H,8,FALSE),0)</f>
        <v>0</v>
      </c>
      <c r="S751" s="18">
        <f>IFERROR(VLOOKUP(A751,[3]soaBnafar!$A:$I,9,FALSE),0)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116312</v>
      </c>
      <c r="E752" s="18">
        <f>IFERROR(VLOOKUP(A752,[1]Monitoramento_Base_somente_Said!$A:$J,8,FALSE),0)</f>
        <v>21353460</v>
      </c>
      <c r="F752" s="18">
        <f>IFERROR(VLOOKUP(A752,[1]Monitoramento_Base_somente_Said!$A:$J,9,FALSE),0)</f>
        <v>200374</v>
      </c>
      <c r="G752" s="18">
        <f>IFERROR(VLOOKUP(A752,[1]Monitoramento_Base_somente_Said!$A:$J,10,FALSE),0)</f>
        <v>13453634</v>
      </c>
      <c r="H752" s="18">
        <f>IFERROR(VLOOKUP(A752,[2]ws2204!$A:$I,4,FALSE),0)</f>
        <v>0</v>
      </c>
      <c r="I752" s="18">
        <f>IFERROR(VLOOKUP(A752,[2]ws2204!$A:$I,5,FALSE),0)</f>
        <v>0</v>
      </c>
      <c r="J752" s="18">
        <f>IFERROR(VLOOKUP(A752,[2]ws2204!$A:$I,6,FALSE),0)</f>
        <v>0</v>
      </c>
      <c r="K752" s="18">
        <f>IFERROR(VLOOKUP(A752,[2]ws2204!$A:$I,7,FALSE),0)</f>
        <v>0</v>
      </c>
      <c r="L752" s="18">
        <f>IFERROR(VLOOKUP(A752,[2]ws2204!$A:$I,8,FALSE),0)</f>
        <v>0</v>
      </c>
      <c r="M752" s="18">
        <f>IFERROR(VLOOKUP(A752,[2]ws2204!$A:$I,9,FALSE),0)</f>
        <v>0</v>
      </c>
      <c r="N752" s="18">
        <f>IFERROR(VLOOKUP(A752,[3]soaBnafar!$A:$G,4,FALSE),0)</f>
        <v>0</v>
      </c>
      <c r="O752" s="18">
        <f>IFERROR(VLOOKUP(A752,[3]soaBnafar!$A:$G,5,FALSE),0)</f>
        <v>0</v>
      </c>
      <c r="P752" s="18">
        <f>IFERROR(VLOOKUP(A752,[3]soaBnafar!$A:$G,6,FALSE),0)</f>
        <v>0</v>
      </c>
      <c r="Q752" s="18">
        <f>IFERROR(VLOOKUP(A752,[3]soaBnafar!$A:$G,7,FALSE),0)</f>
        <v>0</v>
      </c>
      <c r="R752" s="18">
        <f>IFERROR(VLOOKUP(A752,[3]soaBnafar!$A:$H,8,FALSE),0)</f>
        <v>0</v>
      </c>
      <c r="S752" s="18">
        <f>IFERROR(VLOOKUP(A752,[3]soaBnafar!$A:$I,9,FALSE),0)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56323</v>
      </c>
      <c r="E753" s="18">
        <f>IFERROR(VLOOKUP(A753,[1]Monitoramento_Base_somente_Said!$A:$J,8,FALSE),0)</f>
        <v>5550503</v>
      </c>
      <c r="F753" s="18">
        <f>IFERROR(VLOOKUP(A753,[1]Monitoramento_Base_somente_Said!$A:$J,9,FALSE),0)</f>
        <v>20231</v>
      </c>
      <c r="G753" s="18">
        <f>IFERROR(VLOOKUP(A753,[1]Monitoramento_Base_somente_Said!$A:$J,10,FALSE),0)</f>
        <v>2970769</v>
      </c>
      <c r="H753" s="18">
        <f>IFERROR(VLOOKUP(A753,[2]ws2204!$A:$I,4,FALSE),0)</f>
        <v>0</v>
      </c>
      <c r="I753" s="18">
        <f>IFERROR(VLOOKUP(A753,[2]ws2204!$A:$I,5,FALSE),0)</f>
        <v>0</v>
      </c>
      <c r="J753" s="18">
        <f>IFERROR(VLOOKUP(A753,[2]ws2204!$A:$I,6,FALSE),0)</f>
        <v>0</v>
      </c>
      <c r="K753" s="18">
        <f>IFERROR(VLOOKUP(A753,[2]ws2204!$A:$I,7,FALSE),0)</f>
        <v>0</v>
      </c>
      <c r="L753" s="18">
        <f>IFERROR(VLOOKUP(A753,[2]ws2204!$A:$I,8,FALSE),0)</f>
        <v>0</v>
      </c>
      <c r="M753" s="18">
        <f>IFERROR(VLOOKUP(A753,[2]ws2204!$A:$I,9,FALSE),0)</f>
        <v>0</v>
      </c>
      <c r="N753" s="18">
        <f>IFERROR(VLOOKUP(A753,[3]soaBnafar!$A:$G,4,FALSE),0)</f>
        <v>0</v>
      </c>
      <c r="O753" s="18">
        <f>IFERROR(VLOOKUP(A753,[3]soaBnafar!$A:$G,5,FALSE),0)</f>
        <v>0</v>
      </c>
      <c r="P753" s="18">
        <f>IFERROR(VLOOKUP(A753,[3]soaBnafar!$A:$G,6,FALSE),0)</f>
        <v>0</v>
      </c>
      <c r="Q753" s="18">
        <f>IFERROR(VLOOKUP(A753,[3]soaBnafar!$A:$G,7,FALSE),0)</f>
        <v>0</v>
      </c>
      <c r="R753" s="18">
        <f>IFERROR(VLOOKUP(A753,[3]soaBnafar!$A:$H,8,FALSE),0)</f>
        <v>0</v>
      </c>
      <c r="S753" s="18">
        <f>IFERROR(VLOOKUP(A753,[3]soaBnafar!$A:$I,9,FALSE),0)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63774</v>
      </c>
      <c r="E754" s="18">
        <f>IFERROR(VLOOKUP(A754,[1]Monitoramento_Base_somente_Said!$A:$J,8,FALSE),0)</f>
        <v>6303050</v>
      </c>
      <c r="F754" s="18">
        <f>IFERROR(VLOOKUP(A754,[1]Monitoramento_Base_somente_Said!$A:$J,9,FALSE),0)</f>
        <v>86085</v>
      </c>
      <c r="G754" s="18">
        <f>IFERROR(VLOOKUP(A754,[1]Monitoramento_Base_somente_Said!$A:$J,10,FALSE),0)</f>
        <v>4787906</v>
      </c>
      <c r="H754" s="18">
        <f>IFERROR(VLOOKUP(A754,[2]ws2204!$A:$I,4,FALSE),0)</f>
        <v>0</v>
      </c>
      <c r="I754" s="18">
        <f>IFERROR(VLOOKUP(A754,[2]ws2204!$A:$I,5,FALSE),0)</f>
        <v>0</v>
      </c>
      <c r="J754" s="18">
        <f>IFERROR(VLOOKUP(A754,[2]ws2204!$A:$I,6,FALSE),0)</f>
        <v>0</v>
      </c>
      <c r="K754" s="18">
        <f>IFERROR(VLOOKUP(A754,[2]ws2204!$A:$I,7,FALSE),0)</f>
        <v>0</v>
      </c>
      <c r="L754" s="18">
        <f>IFERROR(VLOOKUP(A754,[2]ws2204!$A:$I,8,FALSE),0)</f>
        <v>0</v>
      </c>
      <c r="M754" s="18">
        <f>IFERROR(VLOOKUP(A754,[2]ws2204!$A:$I,9,FALSE),0)</f>
        <v>0</v>
      </c>
      <c r="N754" s="18">
        <f>IFERROR(VLOOKUP(A754,[3]soaBnafar!$A:$G,4,FALSE),0)</f>
        <v>0</v>
      </c>
      <c r="O754" s="18">
        <f>IFERROR(VLOOKUP(A754,[3]soaBnafar!$A:$G,5,FALSE),0)</f>
        <v>0</v>
      </c>
      <c r="P754" s="18">
        <f>IFERROR(VLOOKUP(A754,[3]soaBnafar!$A:$G,6,FALSE),0)</f>
        <v>0</v>
      </c>
      <c r="Q754" s="18">
        <f>IFERROR(VLOOKUP(A754,[3]soaBnafar!$A:$G,7,FALSE),0)</f>
        <v>0</v>
      </c>
      <c r="R754" s="18">
        <f>IFERROR(VLOOKUP(A754,[3]soaBnafar!$A:$H,8,FALSE),0)</f>
        <v>0</v>
      </c>
      <c r="S754" s="18">
        <f>IFERROR(VLOOKUP(A754,[3]soaBnafar!$A:$I,9,FALSE),0)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285804</v>
      </c>
      <c r="E755" s="18">
        <f>IFERROR(VLOOKUP(A755,[1]Monitoramento_Base_somente_Said!$A:$J,8,FALSE),0)</f>
        <v>79722705</v>
      </c>
      <c r="F755" s="18">
        <f>IFERROR(VLOOKUP(A755,[1]Monitoramento_Base_somente_Said!$A:$J,9,FALSE),0)</f>
        <v>112870</v>
      </c>
      <c r="G755" s="18">
        <f>IFERROR(VLOOKUP(A755,[1]Monitoramento_Base_somente_Said!$A:$J,10,FALSE),0)</f>
        <v>53167534</v>
      </c>
      <c r="H755" s="18">
        <f>IFERROR(VLOOKUP(A755,[2]ws2204!$A:$I,4,FALSE),0)</f>
        <v>0</v>
      </c>
      <c r="I755" s="18">
        <f>IFERROR(VLOOKUP(A755,[2]ws2204!$A:$I,5,FALSE),0)</f>
        <v>0</v>
      </c>
      <c r="J755" s="18">
        <f>IFERROR(VLOOKUP(A755,[2]ws2204!$A:$I,6,FALSE),0)</f>
        <v>0</v>
      </c>
      <c r="K755" s="18">
        <f>IFERROR(VLOOKUP(A755,[2]ws2204!$A:$I,7,FALSE),0)</f>
        <v>0</v>
      </c>
      <c r="L755" s="18">
        <f>IFERROR(VLOOKUP(A755,[2]ws2204!$A:$I,8,FALSE),0)</f>
        <v>0</v>
      </c>
      <c r="M755" s="18">
        <f>IFERROR(VLOOKUP(A755,[2]ws2204!$A:$I,9,FALSE),0)</f>
        <v>0</v>
      </c>
      <c r="N755" s="18">
        <f>IFERROR(VLOOKUP(A755,[3]soaBnafar!$A:$G,4,FALSE),0)</f>
        <v>0</v>
      </c>
      <c r="O755" s="18">
        <f>IFERROR(VLOOKUP(A755,[3]soaBnafar!$A:$G,5,FALSE),0)</f>
        <v>0</v>
      </c>
      <c r="P755" s="18">
        <f>IFERROR(VLOOKUP(A755,[3]soaBnafar!$A:$G,6,FALSE),0)</f>
        <v>0</v>
      </c>
      <c r="Q755" s="18">
        <f>IFERROR(VLOOKUP(A755,[3]soaBnafar!$A:$G,7,FALSE),0)</f>
        <v>0</v>
      </c>
      <c r="R755" s="18">
        <f>IFERROR(VLOOKUP(A755,[3]soaBnafar!$A:$H,8,FALSE),0)</f>
        <v>0</v>
      </c>
      <c r="S755" s="18">
        <f>IFERROR(VLOOKUP(A755,[3]soaBnafar!$A:$I,9,FALSE),0)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924400</v>
      </c>
      <c r="E756" s="18">
        <f>IFERROR(VLOOKUP(A756,[1]Monitoramento_Base_somente_Said!$A:$J,8,FALSE),0)</f>
        <v>88793085</v>
      </c>
      <c r="F756" s="18">
        <f>IFERROR(VLOOKUP(A756,[1]Monitoramento_Base_somente_Said!$A:$J,9,FALSE),0)</f>
        <v>1013696</v>
      </c>
      <c r="G756" s="18">
        <f>IFERROR(VLOOKUP(A756,[1]Monitoramento_Base_somente_Said!$A:$J,10,FALSE),0)</f>
        <v>86091374</v>
      </c>
      <c r="H756" s="18">
        <f>IFERROR(VLOOKUP(A756,[2]ws2204!$A:$I,4,FALSE),0)</f>
        <v>0</v>
      </c>
      <c r="I756" s="18">
        <f>IFERROR(VLOOKUP(A756,[2]ws2204!$A:$I,5,FALSE),0)</f>
        <v>0</v>
      </c>
      <c r="J756" s="18">
        <f>IFERROR(VLOOKUP(A756,[2]ws2204!$A:$I,6,FALSE),0)</f>
        <v>0</v>
      </c>
      <c r="K756" s="18">
        <f>IFERROR(VLOOKUP(A756,[2]ws2204!$A:$I,7,FALSE),0)</f>
        <v>0</v>
      </c>
      <c r="L756" s="18">
        <f>IFERROR(VLOOKUP(A756,[2]ws2204!$A:$I,8,FALSE),0)</f>
        <v>0</v>
      </c>
      <c r="M756" s="18">
        <f>IFERROR(VLOOKUP(A756,[2]ws2204!$A:$I,9,FALSE),0)</f>
        <v>0</v>
      </c>
      <c r="N756" s="18">
        <f>IFERROR(VLOOKUP(A756,[3]soaBnafar!$A:$G,4,FALSE),0)</f>
        <v>0</v>
      </c>
      <c r="O756" s="18">
        <f>IFERROR(VLOOKUP(A756,[3]soaBnafar!$A:$G,5,FALSE),0)</f>
        <v>0</v>
      </c>
      <c r="P756" s="18">
        <f>IFERROR(VLOOKUP(A756,[3]soaBnafar!$A:$G,6,FALSE),0)</f>
        <v>0</v>
      </c>
      <c r="Q756" s="18">
        <f>IFERROR(VLOOKUP(A756,[3]soaBnafar!$A:$G,7,FALSE),0)</f>
        <v>0</v>
      </c>
      <c r="R756" s="18">
        <f>IFERROR(VLOOKUP(A756,[3]soaBnafar!$A:$H,8,FALSE),0)</f>
        <v>0</v>
      </c>
      <c r="S756" s="18">
        <f>IFERROR(VLOOKUP(A756,[3]soaBnafar!$A:$I,9,FALSE),0)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16173120</v>
      </c>
      <c r="F757" s="18">
        <f>IFERROR(VLOOKUP(A757,[1]Monitoramento_Base_somente_Said!$A:$J,9,FALSE),0)</f>
        <v>6196</v>
      </c>
      <c r="G757" s="18">
        <f>IFERROR(VLOOKUP(A757,[1]Monitoramento_Base_somente_Said!$A:$J,10,FALSE),0)</f>
        <v>10724566</v>
      </c>
      <c r="H757" s="18">
        <f>IFERROR(VLOOKUP(A757,[2]ws2204!$A:$I,4,FALSE),0)</f>
        <v>0</v>
      </c>
      <c r="I757" s="18">
        <f>IFERROR(VLOOKUP(A757,[2]ws2204!$A:$I,5,FALSE),0)</f>
        <v>0</v>
      </c>
      <c r="J757" s="18">
        <f>IFERROR(VLOOKUP(A757,[2]ws2204!$A:$I,6,FALSE),0)</f>
        <v>0</v>
      </c>
      <c r="K757" s="18">
        <f>IFERROR(VLOOKUP(A757,[2]ws2204!$A:$I,7,FALSE),0)</f>
        <v>0</v>
      </c>
      <c r="L757" s="18">
        <f>IFERROR(VLOOKUP(A757,[2]ws2204!$A:$I,8,FALSE),0)</f>
        <v>0</v>
      </c>
      <c r="M757" s="18">
        <f>IFERROR(VLOOKUP(A757,[2]ws2204!$A:$I,9,FALSE),0)</f>
        <v>0</v>
      </c>
      <c r="N757" s="18">
        <f>IFERROR(VLOOKUP(A757,[3]soaBnafar!$A:$G,4,FALSE),0)</f>
        <v>0</v>
      </c>
      <c r="O757" s="18">
        <f>IFERROR(VLOOKUP(A757,[3]soaBnafar!$A:$G,5,FALSE),0)</f>
        <v>0</v>
      </c>
      <c r="P757" s="18">
        <f>IFERROR(VLOOKUP(A757,[3]soaBnafar!$A:$G,6,FALSE),0)</f>
        <v>0</v>
      </c>
      <c r="Q757" s="18">
        <f>IFERROR(VLOOKUP(A757,[3]soaBnafar!$A:$G,7,FALSE),0)</f>
        <v>0</v>
      </c>
      <c r="R757" s="18">
        <f>IFERROR(VLOOKUP(A757,[3]soaBnafar!$A:$H,8,FALSE),0)</f>
        <v>0</v>
      </c>
      <c r="S757" s="18">
        <f>IFERROR(VLOOKUP(A757,[3]soaBnafar!$A:$I,9,FALSE),0)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1688250</v>
      </c>
      <c r="E758" s="18">
        <f>IFERROR(VLOOKUP(A758,[1]Monitoramento_Base_somente_Said!$A:$J,8,FALSE),0)</f>
        <v>110518283</v>
      </c>
      <c r="F758" s="18">
        <f>IFERROR(VLOOKUP(A758,[1]Monitoramento_Base_somente_Said!$A:$J,9,FALSE),0)</f>
        <v>910235</v>
      </c>
      <c r="G758" s="18">
        <f>IFERROR(VLOOKUP(A758,[1]Monitoramento_Base_somente_Said!$A:$J,10,FALSE),0)</f>
        <v>79590264</v>
      </c>
      <c r="H758" s="18">
        <f>IFERROR(VLOOKUP(A758,[2]ws2204!$A:$I,4,FALSE),0)</f>
        <v>0</v>
      </c>
      <c r="I758" s="18">
        <f>IFERROR(VLOOKUP(A758,[2]ws2204!$A:$I,5,FALSE),0)</f>
        <v>0</v>
      </c>
      <c r="J758" s="18">
        <f>IFERROR(VLOOKUP(A758,[2]ws2204!$A:$I,6,FALSE),0)</f>
        <v>0</v>
      </c>
      <c r="K758" s="18">
        <f>IFERROR(VLOOKUP(A758,[2]ws2204!$A:$I,7,FALSE),0)</f>
        <v>0</v>
      </c>
      <c r="L758" s="18">
        <f>IFERROR(VLOOKUP(A758,[2]ws2204!$A:$I,8,FALSE),0)</f>
        <v>0</v>
      </c>
      <c r="M758" s="18">
        <f>IFERROR(VLOOKUP(A758,[2]ws2204!$A:$I,9,FALSE),0)</f>
        <v>0</v>
      </c>
      <c r="N758" s="18">
        <f>IFERROR(VLOOKUP(A758,[3]soaBnafar!$A:$G,4,FALSE),0)</f>
        <v>0</v>
      </c>
      <c r="O758" s="18">
        <f>IFERROR(VLOOKUP(A758,[3]soaBnafar!$A:$G,5,FALSE),0)</f>
        <v>0</v>
      </c>
      <c r="P758" s="18">
        <f>IFERROR(VLOOKUP(A758,[3]soaBnafar!$A:$G,6,FALSE),0)</f>
        <v>0</v>
      </c>
      <c r="Q758" s="18">
        <f>IFERROR(VLOOKUP(A758,[3]soaBnafar!$A:$G,7,FALSE),0)</f>
        <v>0</v>
      </c>
      <c r="R758" s="18">
        <f>IFERROR(VLOOKUP(A758,[3]soaBnafar!$A:$H,8,FALSE),0)</f>
        <v>0</v>
      </c>
      <c r="S758" s="18">
        <f>IFERROR(VLOOKUP(A758,[3]soaBnafar!$A:$I,9,FALSE),0)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146166</v>
      </c>
      <c r="E759" s="18">
        <f>IFERROR(VLOOKUP(A759,[1]Monitoramento_Base_somente_Said!$A:$J,8,FALSE),0)</f>
        <v>30031446</v>
      </c>
      <c r="F759" s="18">
        <f>IFERROR(VLOOKUP(A759,[1]Monitoramento_Base_somente_Said!$A:$J,9,FALSE),0)</f>
        <v>159849</v>
      </c>
      <c r="G759" s="18">
        <f>IFERROR(VLOOKUP(A759,[1]Monitoramento_Base_somente_Said!$A:$J,10,FALSE),0)</f>
        <v>19567270</v>
      </c>
      <c r="H759" s="18">
        <f>IFERROR(VLOOKUP(A759,[2]ws2204!$A:$I,4,FALSE),0)</f>
        <v>0</v>
      </c>
      <c r="I759" s="18">
        <f>IFERROR(VLOOKUP(A759,[2]ws2204!$A:$I,5,FALSE),0)</f>
        <v>0</v>
      </c>
      <c r="J759" s="18">
        <f>IFERROR(VLOOKUP(A759,[2]ws2204!$A:$I,6,FALSE),0)</f>
        <v>0</v>
      </c>
      <c r="K759" s="18">
        <f>IFERROR(VLOOKUP(A759,[2]ws2204!$A:$I,7,FALSE),0)</f>
        <v>0</v>
      </c>
      <c r="L759" s="18">
        <f>IFERROR(VLOOKUP(A759,[2]ws2204!$A:$I,8,FALSE),0)</f>
        <v>0</v>
      </c>
      <c r="M759" s="18">
        <f>IFERROR(VLOOKUP(A759,[2]ws2204!$A:$I,9,FALSE),0)</f>
        <v>0</v>
      </c>
      <c r="N759" s="18">
        <f>IFERROR(VLOOKUP(A759,[3]soaBnafar!$A:$G,4,FALSE),0)</f>
        <v>0</v>
      </c>
      <c r="O759" s="18">
        <f>IFERROR(VLOOKUP(A759,[3]soaBnafar!$A:$G,5,FALSE),0)</f>
        <v>0</v>
      </c>
      <c r="P759" s="18">
        <f>IFERROR(VLOOKUP(A759,[3]soaBnafar!$A:$G,6,FALSE),0)</f>
        <v>0</v>
      </c>
      <c r="Q759" s="18">
        <f>IFERROR(VLOOKUP(A759,[3]soaBnafar!$A:$G,7,FALSE),0)</f>
        <v>0</v>
      </c>
      <c r="R759" s="18">
        <f>IFERROR(VLOOKUP(A759,[3]soaBnafar!$A:$H,8,FALSE),0)</f>
        <v>0</v>
      </c>
      <c r="S759" s="18">
        <f>IFERROR(VLOOKUP(A759,[3]soaBnafar!$A:$I,9,FALSE),0)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506100</v>
      </c>
      <c r="E760" s="18">
        <f>IFERROR(VLOOKUP(A760,[1]Monitoramento_Base_somente_Said!$A:$J,8,FALSE),0)</f>
        <v>133548843</v>
      </c>
      <c r="F760" s="18">
        <f>IFERROR(VLOOKUP(A760,[1]Monitoramento_Base_somente_Said!$A:$J,9,FALSE),0)</f>
        <v>293894</v>
      </c>
      <c r="G760" s="18">
        <f>IFERROR(VLOOKUP(A760,[1]Monitoramento_Base_somente_Said!$A:$J,10,FALSE),0)</f>
        <v>91812347</v>
      </c>
      <c r="H760" s="18">
        <f>IFERROR(VLOOKUP(A760,[2]ws2204!$A:$I,4,FALSE),0)</f>
        <v>0</v>
      </c>
      <c r="I760" s="18">
        <f>IFERROR(VLOOKUP(A760,[2]ws2204!$A:$I,5,FALSE),0)</f>
        <v>0</v>
      </c>
      <c r="J760" s="18">
        <f>IFERROR(VLOOKUP(A760,[2]ws2204!$A:$I,6,FALSE),0)</f>
        <v>0</v>
      </c>
      <c r="K760" s="18">
        <f>IFERROR(VLOOKUP(A760,[2]ws2204!$A:$I,7,FALSE),0)</f>
        <v>0</v>
      </c>
      <c r="L760" s="18">
        <f>IFERROR(VLOOKUP(A760,[2]ws2204!$A:$I,8,FALSE),0)</f>
        <v>0</v>
      </c>
      <c r="M760" s="18">
        <f>IFERROR(VLOOKUP(A760,[2]ws2204!$A:$I,9,FALSE),0)</f>
        <v>0</v>
      </c>
      <c r="N760" s="18">
        <f>IFERROR(VLOOKUP(A760,[3]soaBnafar!$A:$G,4,FALSE),0)</f>
        <v>0</v>
      </c>
      <c r="O760" s="18">
        <f>IFERROR(VLOOKUP(A760,[3]soaBnafar!$A:$G,5,FALSE),0)</f>
        <v>0</v>
      </c>
      <c r="P760" s="18">
        <f>IFERROR(VLOOKUP(A760,[3]soaBnafar!$A:$G,6,FALSE),0)</f>
        <v>0</v>
      </c>
      <c r="Q760" s="18">
        <f>IFERROR(VLOOKUP(A760,[3]soaBnafar!$A:$G,7,FALSE),0)</f>
        <v>0</v>
      </c>
      <c r="R760" s="18">
        <f>IFERROR(VLOOKUP(A760,[3]soaBnafar!$A:$H,8,FALSE),0)</f>
        <v>0</v>
      </c>
      <c r="S760" s="18">
        <f>IFERROR(VLOOKUP(A760,[3]soaBnafar!$A:$I,9,FALSE),0)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163652</v>
      </c>
      <c r="E761" s="18">
        <f>IFERROR(VLOOKUP(A761,[1]Monitoramento_Base_somente_Said!$A:$J,8,FALSE),0)</f>
        <v>82775678</v>
      </c>
      <c r="F761" s="18">
        <f>IFERROR(VLOOKUP(A761,[1]Monitoramento_Base_somente_Said!$A:$J,9,FALSE),0)</f>
        <v>95081</v>
      </c>
      <c r="G761" s="18">
        <f>IFERROR(VLOOKUP(A761,[1]Monitoramento_Base_somente_Said!$A:$J,10,FALSE),0)</f>
        <v>56210229</v>
      </c>
      <c r="H761" s="18">
        <f>IFERROR(VLOOKUP(A761,[2]ws2204!$A:$I,4,FALSE),0)</f>
        <v>0</v>
      </c>
      <c r="I761" s="18">
        <f>IFERROR(VLOOKUP(A761,[2]ws2204!$A:$I,5,FALSE),0)</f>
        <v>0</v>
      </c>
      <c r="J761" s="18">
        <f>IFERROR(VLOOKUP(A761,[2]ws2204!$A:$I,6,FALSE),0)</f>
        <v>0</v>
      </c>
      <c r="K761" s="18">
        <f>IFERROR(VLOOKUP(A761,[2]ws2204!$A:$I,7,FALSE),0)</f>
        <v>0</v>
      </c>
      <c r="L761" s="18">
        <f>IFERROR(VLOOKUP(A761,[2]ws2204!$A:$I,8,FALSE),0)</f>
        <v>0</v>
      </c>
      <c r="M761" s="18">
        <f>IFERROR(VLOOKUP(A761,[2]ws2204!$A:$I,9,FALSE),0)</f>
        <v>0</v>
      </c>
      <c r="N761" s="18">
        <f>IFERROR(VLOOKUP(A761,[3]soaBnafar!$A:$G,4,FALSE),0)</f>
        <v>0</v>
      </c>
      <c r="O761" s="18">
        <f>IFERROR(VLOOKUP(A761,[3]soaBnafar!$A:$G,5,FALSE),0)</f>
        <v>0</v>
      </c>
      <c r="P761" s="18">
        <f>IFERROR(VLOOKUP(A761,[3]soaBnafar!$A:$G,6,FALSE),0)</f>
        <v>0</v>
      </c>
      <c r="Q761" s="18">
        <f>IFERROR(VLOOKUP(A761,[3]soaBnafar!$A:$G,7,FALSE),0)</f>
        <v>0</v>
      </c>
      <c r="R761" s="18">
        <f>IFERROR(VLOOKUP(A761,[3]soaBnafar!$A:$H,8,FALSE),0)</f>
        <v>0</v>
      </c>
      <c r="S761" s="18">
        <f>IFERROR(VLOOKUP(A761,[3]soaBnafar!$A:$I,9,FALSE),0)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595075</v>
      </c>
      <c r="E762" s="18">
        <f>IFERROR(VLOOKUP(A762,[1]Monitoramento_Base_somente_Said!$A:$J,8,FALSE),0)</f>
        <v>67016717</v>
      </c>
      <c r="F762" s="18">
        <f>IFERROR(VLOOKUP(A762,[1]Monitoramento_Base_somente_Said!$A:$J,9,FALSE),0)</f>
        <v>864402</v>
      </c>
      <c r="G762" s="18">
        <f>IFERROR(VLOOKUP(A762,[1]Monitoramento_Base_somente_Said!$A:$J,10,FALSE),0)</f>
        <v>57171590</v>
      </c>
      <c r="H762" s="18">
        <f>IFERROR(VLOOKUP(A762,[2]ws2204!$A:$I,4,FALSE),0)</f>
        <v>0</v>
      </c>
      <c r="I762" s="18">
        <f>IFERROR(VLOOKUP(A762,[2]ws2204!$A:$I,5,FALSE),0)</f>
        <v>0</v>
      </c>
      <c r="J762" s="18">
        <f>IFERROR(VLOOKUP(A762,[2]ws2204!$A:$I,6,FALSE),0)</f>
        <v>0</v>
      </c>
      <c r="K762" s="18">
        <f>IFERROR(VLOOKUP(A762,[2]ws2204!$A:$I,7,FALSE),0)</f>
        <v>0</v>
      </c>
      <c r="L762" s="18">
        <f>IFERROR(VLOOKUP(A762,[2]ws2204!$A:$I,8,FALSE),0)</f>
        <v>0</v>
      </c>
      <c r="M762" s="18">
        <f>IFERROR(VLOOKUP(A762,[2]ws2204!$A:$I,9,FALSE),0)</f>
        <v>0</v>
      </c>
      <c r="N762" s="18">
        <f>IFERROR(VLOOKUP(A762,[3]soaBnafar!$A:$G,4,FALSE),0)</f>
        <v>0</v>
      </c>
      <c r="O762" s="18">
        <f>IFERROR(VLOOKUP(A762,[3]soaBnafar!$A:$G,5,FALSE),0)</f>
        <v>0</v>
      </c>
      <c r="P762" s="18">
        <f>IFERROR(VLOOKUP(A762,[3]soaBnafar!$A:$G,6,FALSE),0)</f>
        <v>0</v>
      </c>
      <c r="Q762" s="18">
        <f>IFERROR(VLOOKUP(A762,[3]soaBnafar!$A:$G,7,FALSE),0)</f>
        <v>0</v>
      </c>
      <c r="R762" s="18">
        <f>IFERROR(VLOOKUP(A762,[3]soaBnafar!$A:$H,8,FALSE),0)</f>
        <v>0</v>
      </c>
      <c r="S762" s="18">
        <f>IFERROR(VLOOKUP(A762,[3]soaBnafar!$A:$I,9,FALSE),0)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11440</v>
      </c>
      <c r="H763" s="18">
        <f>IFERROR(VLOOKUP(A763,[2]ws2204!$A:$I,4,FALSE),0)</f>
        <v>0</v>
      </c>
      <c r="I763" s="18">
        <f>IFERROR(VLOOKUP(A763,[2]ws2204!$A:$I,5,FALSE),0)</f>
        <v>0</v>
      </c>
      <c r="J763" s="18">
        <f>IFERROR(VLOOKUP(A763,[2]ws2204!$A:$I,6,FALSE),0)</f>
        <v>0</v>
      </c>
      <c r="K763" s="18">
        <f>IFERROR(VLOOKUP(A763,[2]ws2204!$A:$I,7,FALSE),0)</f>
        <v>0</v>
      </c>
      <c r="L763" s="18">
        <f>IFERROR(VLOOKUP(A763,[2]ws2204!$A:$I,8,FALSE),0)</f>
        <v>0</v>
      </c>
      <c r="M763" s="18">
        <f>IFERROR(VLOOKUP(A763,[2]ws2204!$A:$I,9,FALSE),0)</f>
        <v>0</v>
      </c>
      <c r="N763" s="18">
        <f>IFERROR(VLOOKUP(A763,[3]soaBnafar!$A:$G,4,FALSE),0)</f>
        <v>0</v>
      </c>
      <c r="O763" s="18">
        <f>IFERROR(VLOOKUP(A763,[3]soaBnafar!$A:$G,5,FALSE),0)</f>
        <v>0</v>
      </c>
      <c r="P763" s="18">
        <f>IFERROR(VLOOKUP(A763,[3]soaBnafar!$A:$G,6,FALSE),0)</f>
        <v>0</v>
      </c>
      <c r="Q763" s="18">
        <f>IFERROR(VLOOKUP(A763,[3]soaBnafar!$A:$G,7,FALSE),0)</f>
        <v>0</v>
      </c>
      <c r="R763" s="18">
        <f>IFERROR(VLOOKUP(A763,[3]soaBnafar!$A:$H,8,FALSE),0)</f>
        <v>0</v>
      </c>
      <c r="S763" s="18">
        <f>IFERROR(VLOOKUP(A763,[3]soaBnafar!$A:$I,9,FALSE),0)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139954018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93238924</v>
      </c>
      <c r="H764" s="18">
        <f>IFERROR(VLOOKUP(A764,[2]ws2204!$A:$I,4,FALSE),0)</f>
        <v>0</v>
      </c>
      <c r="I764" s="18">
        <f>IFERROR(VLOOKUP(A764,[2]ws2204!$A:$I,5,FALSE),0)</f>
        <v>0</v>
      </c>
      <c r="J764" s="18">
        <f>IFERROR(VLOOKUP(A764,[2]ws2204!$A:$I,6,FALSE),0)</f>
        <v>0</v>
      </c>
      <c r="K764" s="18">
        <f>IFERROR(VLOOKUP(A764,[2]ws2204!$A:$I,7,FALSE),0)</f>
        <v>0</v>
      </c>
      <c r="L764" s="18">
        <f>IFERROR(VLOOKUP(A764,[2]ws2204!$A:$I,8,FALSE),0)</f>
        <v>0</v>
      </c>
      <c r="M764" s="18">
        <f>IFERROR(VLOOKUP(A764,[2]ws2204!$A:$I,9,FALSE),0)</f>
        <v>0</v>
      </c>
      <c r="N764" s="18">
        <f>IFERROR(VLOOKUP(A764,[3]soaBnafar!$A:$G,4,FALSE),0)</f>
        <v>0</v>
      </c>
      <c r="O764" s="18">
        <f>IFERROR(VLOOKUP(A764,[3]soaBnafar!$A:$G,5,FALSE),0)</f>
        <v>0</v>
      </c>
      <c r="P764" s="18">
        <f>IFERROR(VLOOKUP(A764,[3]soaBnafar!$A:$G,6,FALSE),0)</f>
        <v>0</v>
      </c>
      <c r="Q764" s="18">
        <f>IFERROR(VLOOKUP(A764,[3]soaBnafar!$A:$G,7,FALSE),0)</f>
        <v>0</v>
      </c>
      <c r="R764" s="18">
        <f>IFERROR(VLOOKUP(A764,[3]soaBnafar!$A:$H,8,FALSE),0)</f>
        <v>0</v>
      </c>
      <c r="S764" s="18">
        <f>IFERROR(VLOOKUP(A764,[3]soaBnafar!$A:$I,9,FALSE),0)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198973</v>
      </c>
      <c r="E765" s="18">
        <f>IFERROR(VLOOKUP(A765,[1]Monitoramento_Base_somente_Said!$A:$J,8,FALSE),0)</f>
        <v>48503377</v>
      </c>
      <c r="F765" s="18">
        <f>IFERROR(VLOOKUP(A765,[1]Monitoramento_Base_somente_Said!$A:$J,9,FALSE),0)</f>
        <v>163824</v>
      </c>
      <c r="G765" s="18">
        <f>IFERROR(VLOOKUP(A765,[1]Monitoramento_Base_somente_Said!$A:$J,10,FALSE),0)</f>
        <v>41564147</v>
      </c>
      <c r="H765" s="18">
        <f>IFERROR(VLOOKUP(A765,[2]ws2204!$A:$I,4,FALSE),0)</f>
        <v>0</v>
      </c>
      <c r="I765" s="18">
        <f>IFERROR(VLOOKUP(A765,[2]ws2204!$A:$I,5,FALSE),0)</f>
        <v>0</v>
      </c>
      <c r="J765" s="18">
        <f>IFERROR(VLOOKUP(A765,[2]ws2204!$A:$I,6,FALSE),0)</f>
        <v>0</v>
      </c>
      <c r="K765" s="18">
        <f>IFERROR(VLOOKUP(A765,[2]ws2204!$A:$I,7,FALSE),0)</f>
        <v>0</v>
      </c>
      <c r="L765" s="18">
        <f>IFERROR(VLOOKUP(A765,[2]ws2204!$A:$I,8,FALSE),0)</f>
        <v>0</v>
      </c>
      <c r="M765" s="18">
        <f>IFERROR(VLOOKUP(A765,[2]ws2204!$A:$I,9,FALSE),0)</f>
        <v>0</v>
      </c>
      <c r="N765" s="18">
        <f>IFERROR(VLOOKUP(A765,[3]soaBnafar!$A:$G,4,FALSE),0)</f>
        <v>0</v>
      </c>
      <c r="O765" s="18">
        <f>IFERROR(VLOOKUP(A765,[3]soaBnafar!$A:$G,5,FALSE),0)</f>
        <v>0</v>
      </c>
      <c r="P765" s="18">
        <f>IFERROR(VLOOKUP(A765,[3]soaBnafar!$A:$G,6,FALSE),0)</f>
        <v>0</v>
      </c>
      <c r="Q765" s="18">
        <f>IFERROR(VLOOKUP(A765,[3]soaBnafar!$A:$G,7,FALSE),0)</f>
        <v>0</v>
      </c>
      <c r="R765" s="18">
        <f>IFERROR(VLOOKUP(A765,[3]soaBnafar!$A:$H,8,FALSE),0)</f>
        <v>0</v>
      </c>
      <c r="S765" s="18">
        <f>IFERROR(VLOOKUP(A765,[3]soaBnafar!$A:$I,9,FALSE),0)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382572</v>
      </c>
      <c r="E766" s="18">
        <f>IFERROR(VLOOKUP(A766,[1]Monitoramento_Base_somente_Said!$A:$J,8,FALSE),0)</f>
        <v>35493442</v>
      </c>
      <c r="F766" s="18">
        <f>IFERROR(VLOOKUP(A766,[1]Monitoramento_Base_somente_Said!$A:$J,9,FALSE),0)</f>
        <v>75760</v>
      </c>
      <c r="G766" s="18">
        <f>IFERROR(VLOOKUP(A766,[1]Monitoramento_Base_somente_Said!$A:$J,10,FALSE),0)</f>
        <v>22730978</v>
      </c>
      <c r="H766" s="18">
        <f>IFERROR(VLOOKUP(A766,[2]ws2204!$A:$I,4,FALSE),0)</f>
        <v>0</v>
      </c>
      <c r="I766" s="18">
        <f>IFERROR(VLOOKUP(A766,[2]ws2204!$A:$I,5,FALSE),0)</f>
        <v>0</v>
      </c>
      <c r="J766" s="18">
        <f>IFERROR(VLOOKUP(A766,[2]ws2204!$A:$I,6,FALSE),0)</f>
        <v>0</v>
      </c>
      <c r="K766" s="18">
        <f>IFERROR(VLOOKUP(A766,[2]ws2204!$A:$I,7,FALSE),0)</f>
        <v>0</v>
      </c>
      <c r="L766" s="18">
        <f>IFERROR(VLOOKUP(A766,[2]ws2204!$A:$I,8,FALSE),0)</f>
        <v>0</v>
      </c>
      <c r="M766" s="18">
        <f>IFERROR(VLOOKUP(A766,[2]ws2204!$A:$I,9,FALSE),0)</f>
        <v>0</v>
      </c>
      <c r="N766" s="18">
        <f>IFERROR(VLOOKUP(A766,[3]soaBnafar!$A:$G,4,FALSE),0)</f>
        <v>0</v>
      </c>
      <c r="O766" s="18">
        <f>IFERROR(VLOOKUP(A766,[3]soaBnafar!$A:$G,5,FALSE),0)</f>
        <v>0</v>
      </c>
      <c r="P766" s="18">
        <f>IFERROR(VLOOKUP(A766,[3]soaBnafar!$A:$G,6,FALSE),0)</f>
        <v>0</v>
      </c>
      <c r="Q766" s="18">
        <f>IFERROR(VLOOKUP(A766,[3]soaBnafar!$A:$G,7,FALSE),0)</f>
        <v>0</v>
      </c>
      <c r="R766" s="18">
        <f>IFERROR(VLOOKUP(A766,[3]soaBnafar!$A:$H,8,FALSE),0)</f>
        <v>0</v>
      </c>
      <c r="S766" s="18">
        <f>IFERROR(VLOOKUP(A766,[3]soaBnafar!$A:$I,9,FALSE),0)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167223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242572</v>
      </c>
      <c r="E767" s="18">
        <f>IFERROR(VLOOKUP(A767,[1]Monitoramento_Base_somente_Said!$A:$J,8,FALSE),0)</f>
        <v>21881207</v>
      </c>
      <c r="F767" s="18">
        <f>IFERROR(VLOOKUP(A767,[1]Monitoramento_Base_somente_Said!$A:$J,9,FALSE),0)</f>
        <v>334871</v>
      </c>
      <c r="G767" s="18">
        <f>IFERROR(VLOOKUP(A767,[1]Monitoramento_Base_somente_Said!$A:$J,10,FALSE),0)</f>
        <v>17468352</v>
      </c>
      <c r="H767" s="18">
        <f>IFERROR(VLOOKUP(A767,[2]ws2204!$A:$I,4,FALSE),0)</f>
        <v>0</v>
      </c>
      <c r="I767" s="18">
        <f>IFERROR(VLOOKUP(A767,[2]ws2204!$A:$I,5,FALSE),0)</f>
        <v>0</v>
      </c>
      <c r="J767" s="18">
        <f>IFERROR(VLOOKUP(A767,[2]ws2204!$A:$I,6,FALSE),0)</f>
        <v>0</v>
      </c>
      <c r="K767" s="18">
        <f>IFERROR(VLOOKUP(A767,[2]ws2204!$A:$I,7,FALSE),0)</f>
        <v>0</v>
      </c>
      <c r="L767" s="18">
        <f>IFERROR(VLOOKUP(A767,[2]ws2204!$A:$I,8,FALSE),0)</f>
        <v>0</v>
      </c>
      <c r="M767" s="18">
        <f>IFERROR(VLOOKUP(A767,[2]ws2204!$A:$I,9,FALSE),0)</f>
        <v>0</v>
      </c>
      <c r="N767" s="18">
        <f>IFERROR(VLOOKUP(A767,[3]soaBnafar!$A:$G,4,FALSE),0)</f>
        <v>0</v>
      </c>
      <c r="O767" s="18">
        <f>IFERROR(VLOOKUP(A767,[3]soaBnafar!$A:$G,5,FALSE),0)</f>
        <v>0</v>
      </c>
      <c r="P767" s="18">
        <f>IFERROR(VLOOKUP(A767,[3]soaBnafar!$A:$G,6,FALSE),0)</f>
        <v>0</v>
      </c>
      <c r="Q767" s="18">
        <f>IFERROR(VLOOKUP(A767,[3]soaBnafar!$A:$G,7,FALSE),0)</f>
        <v>0</v>
      </c>
      <c r="R767" s="18">
        <f>IFERROR(VLOOKUP(A767,[3]soaBnafar!$A:$H,8,FALSE),0)</f>
        <v>0</v>
      </c>
      <c r="S767" s="18">
        <f>IFERROR(VLOOKUP(A767,[3]soaBnafar!$A:$I,9,FALSE),0)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598493</v>
      </c>
      <c r="E768" s="18">
        <f>IFERROR(VLOOKUP(A768,[1]Monitoramento_Base_somente_Said!$A:$J,8,FALSE),0)</f>
        <v>69883564</v>
      </c>
      <c r="F768" s="18">
        <f>IFERROR(VLOOKUP(A768,[1]Monitoramento_Base_somente_Said!$A:$J,9,FALSE),0)</f>
        <v>434182</v>
      </c>
      <c r="G768" s="18">
        <f>IFERROR(VLOOKUP(A768,[1]Monitoramento_Base_somente_Said!$A:$J,10,FALSE),0)</f>
        <v>55893649</v>
      </c>
      <c r="H768" s="18">
        <f>IFERROR(VLOOKUP(A768,[2]ws2204!$A:$I,4,FALSE),0)</f>
        <v>0</v>
      </c>
      <c r="I768" s="18">
        <f>IFERROR(VLOOKUP(A768,[2]ws2204!$A:$I,5,FALSE),0)</f>
        <v>0</v>
      </c>
      <c r="J768" s="18">
        <f>IFERROR(VLOOKUP(A768,[2]ws2204!$A:$I,6,FALSE),0)</f>
        <v>0</v>
      </c>
      <c r="K768" s="18">
        <f>IFERROR(VLOOKUP(A768,[2]ws2204!$A:$I,7,FALSE),0)</f>
        <v>0</v>
      </c>
      <c r="L768" s="18">
        <f>IFERROR(VLOOKUP(A768,[2]ws2204!$A:$I,8,FALSE),0)</f>
        <v>0</v>
      </c>
      <c r="M768" s="18">
        <f>IFERROR(VLOOKUP(A768,[2]ws2204!$A:$I,9,FALSE),0)</f>
        <v>0</v>
      </c>
      <c r="N768" s="18">
        <f>IFERROR(VLOOKUP(A768,[3]soaBnafar!$A:$G,4,FALSE),0)</f>
        <v>0</v>
      </c>
      <c r="O768" s="18">
        <f>IFERROR(VLOOKUP(A768,[3]soaBnafar!$A:$G,5,FALSE),0)</f>
        <v>0</v>
      </c>
      <c r="P768" s="18">
        <f>IFERROR(VLOOKUP(A768,[3]soaBnafar!$A:$G,6,FALSE),0)</f>
        <v>0</v>
      </c>
      <c r="Q768" s="18">
        <f>IFERROR(VLOOKUP(A768,[3]soaBnafar!$A:$G,7,FALSE),0)</f>
        <v>0</v>
      </c>
      <c r="R768" s="18">
        <f>IFERROR(VLOOKUP(A768,[3]soaBnafar!$A:$H,8,FALSE),0)</f>
        <v>0</v>
      </c>
      <c r="S768" s="18">
        <f>IFERROR(VLOOKUP(A768,[3]soaBnafar!$A:$I,9,FALSE),0)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2289055</v>
      </c>
      <c r="E769" s="18">
        <f>IFERROR(VLOOKUP(A769,[1]Monitoramento_Base_somente_Said!$A:$J,8,FALSE),0)</f>
        <v>87756662</v>
      </c>
      <c r="F769" s="18">
        <f>IFERROR(VLOOKUP(A769,[1]Monitoramento_Base_somente_Said!$A:$J,9,FALSE),0)</f>
        <v>1516432</v>
      </c>
      <c r="G769" s="18">
        <f>IFERROR(VLOOKUP(A769,[1]Monitoramento_Base_somente_Said!$A:$J,10,FALSE),0)</f>
        <v>59316427</v>
      </c>
      <c r="H769" s="18">
        <f>IFERROR(VLOOKUP(A769,[2]ws2204!$A:$I,4,FALSE),0)</f>
        <v>0</v>
      </c>
      <c r="I769" s="18">
        <f>IFERROR(VLOOKUP(A769,[2]ws2204!$A:$I,5,FALSE),0)</f>
        <v>0</v>
      </c>
      <c r="J769" s="18">
        <f>IFERROR(VLOOKUP(A769,[2]ws2204!$A:$I,6,FALSE),0)</f>
        <v>0</v>
      </c>
      <c r="K769" s="18">
        <f>IFERROR(VLOOKUP(A769,[2]ws2204!$A:$I,7,FALSE),0)</f>
        <v>0</v>
      </c>
      <c r="L769" s="18">
        <f>IFERROR(VLOOKUP(A769,[2]ws2204!$A:$I,8,FALSE),0)</f>
        <v>0</v>
      </c>
      <c r="M769" s="18">
        <f>IFERROR(VLOOKUP(A769,[2]ws2204!$A:$I,9,FALSE),0)</f>
        <v>0</v>
      </c>
      <c r="N769" s="18">
        <f>IFERROR(VLOOKUP(A769,[3]soaBnafar!$A:$G,4,FALSE),0)</f>
        <v>0</v>
      </c>
      <c r="O769" s="18">
        <f>IFERROR(VLOOKUP(A769,[3]soaBnafar!$A:$G,5,FALSE),0)</f>
        <v>0</v>
      </c>
      <c r="P769" s="18">
        <f>IFERROR(VLOOKUP(A769,[3]soaBnafar!$A:$G,6,FALSE),0)</f>
        <v>0</v>
      </c>
      <c r="Q769" s="18">
        <f>IFERROR(VLOOKUP(A769,[3]soaBnafar!$A:$G,7,FALSE),0)</f>
        <v>0</v>
      </c>
      <c r="R769" s="18">
        <f>IFERROR(VLOOKUP(A769,[3]soaBnafar!$A:$H,8,FALSE),0)</f>
        <v>0</v>
      </c>
      <c r="S769" s="18">
        <f>IFERROR(VLOOKUP(A769,[3]soaBnafar!$A:$I,9,FALSE),0)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9471</v>
      </c>
      <c r="E770" s="18">
        <f>IFERROR(VLOOKUP(A770,[1]Monitoramento_Base_somente_Said!$A:$J,8,FALSE),0)</f>
        <v>3955343</v>
      </c>
      <c r="F770" s="18">
        <f>IFERROR(VLOOKUP(A770,[1]Monitoramento_Base_somente_Said!$A:$J,9,FALSE),0)</f>
        <v>17423</v>
      </c>
      <c r="G770" s="18">
        <f>IFERROR(VLOOKUP(A770,[1]Monitoramento_Base_somente_Said!$A:$J,10,FALSE),0)</f>
        <v>1621145</v>
      </c>
      <c r="H770" s="18">
        <f>IFERROR(VLOOKUP(A770,[2]ws2204!$A:$I,4,FALSE),0)</f>
        <v>0</v>
      </c>
      <c r="I770" s="18">
        <f>IFERROR(VLOOKUP(A770,[2]ws2204!$A:$I,5,FALSE),0)</f>
        <v>0</v>
      </c>
      <c r="J770" s="18">
        <f>IFERROR(VLOOKUP(A770,[2]ws2204!$A:$I,6,FALSE),0)</f>
        <v>0</v>
      </c>
      <c r="K770" s="18">
        <f>IFERROR(VLOOKUP(A770,[2]ws2204!$A:$I,7,FALSE),0)</f>
        <v>0</v>
      </c>
      <c r="L770" s="18">
        <f>IFERROR(VLOOKUP(A770,[2]ws2204!$A:$I,8,FALSE),0)</f>
        <v>0</v>
      </c>
      <c r="M770" s="18">
        <f>IFERROR(VLOOKUP(A770,[2]ws2204!$A:$I,9,FALSE),0)</f>
        <v>0</v>
      </c>
      <c r="N770" s="18">
        <f>IFERROR(VLOOKUP(A770,[3]soaBnafar!$A:$G,4,FALSE),0)</f>
        <v>0</v>
      </c>
      <c r="O770" s="18">
        <f>IFERROR(VLOOKUP(A770,[3]soaBnafar!$A:$G,5,FALSE),0)</f>
        <v>0</v>
      </c>
      <c r="P770" s="18">
        <f>IFERROR(VLOOKUP(A770,[3]soaBnafar!$A:$G,6,FALSE),0)</f>
        <v>0</v>
      </c>
      <c r="Q770" s="18">
        <f>IFERROR(VLOOKUP(A770,[3]soaBnafar!$A:$G,7,FALSE),0)</f>
        <v>0</v>
      </c>
      <c r="R770" s="18">
        <f>IFERROR(VLOOKUP(A770,[3]soaBnafar!$A:$H,8,FALSE),0)</f>
        <v>0</v>
      </c>
      <c r="S770" s="18">
        <f>IFERROR(VLOOKUP(A770,[3]soaBnafar!$A:$I,9,FALSE),0)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51394428</v>
      </c>
      <c r="F771" s="18">
        <f>IFERROR(VLOOKUP(A771,[1]Monitoramento_Base_somente_Said!$A:$J,9,FALSE),0)</f>
        <v>20456</v>
      </c>
      <c r="G771" s="18">
        <f>IFERROR(VLOOKUP(A771,[1]Monitoramento_Base_somente_Said!$A:$J,10,FALSE),0)</f>
        <v>35277404</v>
      </c>
      <c r="H771" s="18">
        <f>IFERROR(VLOOKUP(A771,[2]ws2204!$A:$I,4,FALSE),0)</f>
        <v>0</v>
      </c>
      <c r="I771" s="18">
        <f>IFERROR(VLOOKUP(A771,[2]ws2204!$A:$I,5,FALSE),0)</f>
        <v>0</v>
      </c>
      <c r="J771" s="18">
        <f>IFERROR(VLOOKUP(A771,[2]ws2204!$A:$I,6,FALSE),0)</f>
        <v>0</v>
      </c>
      <c r="K771" s="18">
        <f>IFERROR(VLOOKUP(A771,[2]ws2204!$A:$I,7,FALSE),0)</f>
        <v>0</v>
      </c>
      <c r="L771" s="18">
        <f>IFERROR(VLOOKUP(A771,[2]ws2204!$A:$I,8,FALSE),0)</f>
        <v>0</v>
      </c>
      <c r="M771" s="18">
        <f>IFERROR(VLOOKUP(A771,[2]ws2204!$A:$I,9,FALSE),0)</f>
        <v>0</v>
      </c>
      <c r="N771" s="18">
        <f>IFERROR(VLOOKUP(A771,[3]soaBnafar!$A:$G,4,FALSE),0)</f>
        <v>0</v>
      </c>
      <c r="O771" s="18">
        <f>IFERROR(VLOOKUP(A771,[3]soaBnafar!$A:$G,5,FALSE),0)</f>
        <v>0</v>
      </c>
      <c r="P771" s="18">
        <f>IFERROR(VLOOKUP(A771,[3]soaBnafar!$A:$G,6,FALSE),0)</f>
        <v>0</v>
      </c>
      <c r="Q771" s="18">
        <f>IFERROR(VLOOKUP(A771,[3]soaBnafar!$A:$G,7,FALSE),0)</f>
        <v>0</v>
      </c>
      <c r="R771" s="18">
        <f>IFERROR(VLOOKUP(A771,[3]soaBnafar!$A:$H,8,FALSE),0)</f>
        <v>0</v>
      </c>
      <c r="S771" s="18">
        <f>IFERROR(VLOOKUP(A771,[3]soaBnafar!$A:$I,9,FALSE),0)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164155</v>
      </c>
      <c r="E772" s="18">
        <f>IFERROR(VLOOKUP(A772,[1]Monitoramento_Base_somente_Said!$A:$J,8,FALSE),0)</f>
        <v>16726135</v>
      </c>
      <c r="F772" s="18">
        <f>IFERROR(VLOOKUP(A772,[1]Monitoramento_Base_somente_Said!$A:$J,9,FALSE),0)</f>
        <v>135711</v>
      </c>
      <c r="G772" s="18">
        <f>IFERROR(VLOOKUP(A772,[1]Monitoramento_Base_somente_Said!$A:$J,10,FALSE),0)</f>
        <v>12441694</v>
      </c>
      <c r="H772" s="18">
        <f>IFERROR(VLOOKUP(A772,[2]ws2204!$A:$I,4,FALSE),0)</f>
        <v>0</v>
      </c>
      <c r="I772" s="18">
        <f>IFERROR(VLOOKUP(A772,[2]ws2204!$A:$I,5,FALSE),0)</f>
        <v>0</v>
      </c>
      <c r="J772" s="18">
        <f>IFERROR(VLOOKUP(A772,[2]ws2204!$A:$I,6,FALSE),0)</f>
        <v>0</v>
      </c>
      <c r="K772" s="18">
        <f>IFERROR(VLOOKUP(A772,[2]ws2204!$A:$I,7,FALSE),0)</f>
        <v>0</v>
      </c>
      <c r="L772" s="18">
        <f>IFERROR(VLOOKUP(A772,[2]ws2204!$A:$I,8,FALSE),0)</f>
        <v>0</v>
      </c>
      <c r="M772" s="18">
        <f>IFERROR(VLOOKUP(A772,[2]ws2204!$A:$I,9,FALSE),0)</f>
        <v>0</v>
      </c>
      <c r="N772" s="18">
        <f>IFERROR(VLOOKUP(A772,[3]soaBnafar!$A:$G,4,FALSE),0)</f>
        <v>0</v>
      </c>
      <c r="O772" s="18">
        <f>IFERROR(VLOOKUP(A772,[3]soaBnafar!$A:$G,5,FALSE),0)</f>
        <v>0</v>
      </c>
      <c r="P772" s="18">
        <f>IFERROR(VLOOKUP(A772,[3]soaBnafar!$A:$G,6,FALSE),0)</f>
        <v>0</v>
      </c>
      <c r="Q772" s="18">
        <f>IFERROR(VLOOKUP(A772,[3]soaBnafar!$A:$G,7,FALSE),0)</f>
        <v>0</v>
      </c>
      <c r="R772" s="18">
        <f>IFERROR(VLOOKUP(A772,[3]soaBnafar!$A:$H,8,FALSE),0)</f>
        <v>0</v>
      </c>
      <c r="S772" s="18">
        <f>IFERROR(VLOOKUP(A772,[3]soaBnafar!$A:$I,9,FALSE),0)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51980</v>
      </c>
      <c r="E773" s="18">
        <f>IFERROR(VLOOKUP(A773,[1]Monitoramento_Base_somente_Said!$A:$J,8,FALSE),0)</f>
        <v>11891606</v>
      </c>
      <c r="F773" s="18">
        <f>IFERROR(VLOOKUP(A773,[1]Monitoramento_Base_somente_Said!$A:$J,9,FALSE),0)</f>
        <v>88154</v>
      </c>
      <c r="G773" s="18">
        <f>IFERROR(VLOOKUP(A773,[1]Monitoramento_Base_somente_Said!$A:$J,10,FALSE),0)</f>
        <v>8029167</v>
      </c>
      <c r="H773" s="18">
        <f>IFERROR(VLOOKUP(A773,[2]ws2204!$A:$I,4,FALSE),0)</f>
        <v>0</v>
      </c>
      <c r="I773" s="18">
        <f>IFERROR(VLOOKUP(A773,[2]ws2204!$A:$I,5,FALSE),0)</f>
        <v>0</v>
      </c>
      <c r="J773" s="18">
        <f>IFERROR(VLOOKUP(A773,[2]ws2204!$A:$I,6,FALSE),0)</f>
        <v>0</v>
      </c>
      <c r="K773" s="18">
        <f>IFERROR(VLOOKUP(A773,[2]ws2204!$A:$I,7,FALSE),0)</f>
        <v>0</v>
      </c>
      <c r="L773" s="18">
        <f>IFERROR(VLOOKUP(A773,[2]ws2204!$A:$I,8,FALSE),0)</f>
        <v>0</v>
      </c>
      <c r="M773" s="18">
        <f>IFERROR(VLOOKUP(A773,[2]ws2204!$A:$I,9,FALSE),0)</f>
        <v>0</v>
      </c>
      <c r="N773" s="18">
        <f>IFERROR(VLOOKUP(A773,[3]soaBnafar!$A:$G,4,FALSE),0)</f>
        <v>0</v>
      </c>
      <c r="O773" s="18">
        <f>IFERROR(VLOOKUP(A773,[3]soaBnafar!$A:$G,5,FALSE),0)</f>
        <v>0</v>
      </c>
      <c r="P773" s="18">
        <f>IFERROR(VLOOKUP(A773,[3]soaBnafar!$A:$G,6,FALSE),0)</f>
        <v>0</v>
      </c>
      <c r="Q773" s="18">
        <f>IFERROR(VLOOKUP(A773,[3]soaBnafar!$A:$G,7,FALSE),0)</f>
        <v>0</v>
      </c>
      <c r="R773" s="18">
        <f>IFERROR(VLOOKUP(A773,[3]soaBnafar!$A:$H,8,FALSE),0)</f>
        <v>0</v>
      </c>
      <c r="S773" s="18">
        <f>IFERROR(VLOOKUP(A773,[3]soaBnafar!$A:$I,9,FALSE),0)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165885</v>
      </c>
      <c r="E774" s="18">
        <f>IFERROR(VLOOKUP(A774,[1]Monitoramento_Base_somente_Said!$A:$J,8,FALSE),0)</f>
        <v>24928329</v>
      </c>
      <c r="F774" s="18">
        <f>IFERROR(VLOOKUP(A774,[1]Monitoramento_Base_somente_Said!$A:$J,9,FALSE),0)</f>
        <v>212177</v>
      </c>
      <c r="G774" s="18">
        <f>IFERROR(VLOOKUP(A774,[1]Monitoramento_Base_somente_Said!$A:$J,10,FALSE),0)</f>
        <v>17652004</v>
      </c>
      <c r="H774" s="18">
        <f>IFERROR(VLOOKUP(A774,[2]ws2204!$A:$I,4,FALSE),0)</f>
        <v>0</v>
      </c>
      <c r="I774" s="18">
        <f>IFERROR(VLOOKUP(A774,[2]ws2204!$A:$I,5,FALSE),0)</f>
        <v>0</v>
      </c>
      <c r="J774" s="18">
        <f>IFERROR(VLOOKUP(A774,[2]ws2204!$A:$I,6,FALSE),0)</f>
        <v>0</v>
      </c>
      <c r="K774" s="18">
        <f>IFERROR(VLOOKUP(A774,[2]ws2204!$A:$I,7,FALSE),0)</f>
        <v>0</v>
      </c>
      <c r="L774" s="18">
        <f>IFERROR(VLOOKUP(A774,[2]ws2204!$A:$I,8,FALSE),0)</f>
        <v>0</v>
      </c>
      <c r="M774" s="18">
        <f>IFERROR(VLOOKUP(A774,[2]ws2204!$A:$I,9,FALSE),0)</f>
        <v>0</v>
      </c>
      <c r="N774" s="18">
        <f>IFERROR(VLOOKUP(A774,[3]soaBnafar!$A:$G,4,FALSE),0)</f>
        <v>0</v>
      </c>
      <c r="O774" s="18">
        <f>IFERROR(VLOOKUP(A774,[3]soaBnafar!$A:$G,5,FALSE),0)</f>
        <v>0</v>
      </c>
      <c r="P774" s="18">
        <f>IFERROR(VLOOKUP(A774,[3]soaBnafar!$A:$G,6,FALSE),0)</f>
        <v>0</v>
      </c>
      <c r="Q774" s="18">
        <f>IFERROR(VLOOKUP(A774,[3]soaBnafar!$A:$G,7,FALSE),0)</f>
        <v>0</v>
      </c>
      <c r="R774" s="18">
        <f>IFERROR(VLOOKUP(A774,[3]soaBnafar!$A:$H,8,FALSE),0)</f>
        <v>0</v>
      </c>
      <c r="S774" s="18">
        <f>IFERROR(VLOOKUP(A774,[3]soaBnafar!$A:$I,9,FALSE),0)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333649</v>
      </c>
      <c r="E775" s="18">
        <f>IFERROR(VLOOKUP(A775,[1]Monitoramento_Base_somente_Said!$A:$J,8,FALSE),0)</f>
        <v>250314957</v>
      </c>
      <c r="F775" s="18">
        <f>IFERROR(VLOOKUP(A775,[1]Monitoramento_Base_somente_Said!$A:$J,9,FALSE),0)</f>
        <v>217517</v>
      </c>
      <c r="G775" s="18">
        <f>IFERROR(VLOOKUP(A775,[1]Monitoramento_Base_somente_Said!$A:$J,10,FALSE),0)</f>
        <v>172128602</v>
      </c>
      <c r="H775" s="18">
        <f>IFERROR(VLOOKUP(A775,[2]ws2204!$A:$I,4,FALSE),0)</f>
        <v>0</v>
      </c>
      <c r="I775" s="18">
        <f>IFERROR(VLOOKUP(A775,[2]ws2204!$A:$I,5,FALSE),0)</f>
        <v>0</v>
      </c>
      <c r="J775" s="18">
        <f>IFERROR(VLOOKUP(A775,[2]ws2204!$A:$I,6,FALSE),0)</f>
        <v>0</v>
      </c>
      <c r="K775" s="18">
        <f>IFERROR(VLOOKUP(A775,[2]ws2204!$A:$I,7,FALSE),0)</f>
        <v>0</v>
      </c>
      <c r="L775" s="18">
        <f>IFERROR(VLOOKUP(A775,[2]ws2204!$A:$I,8,FALSE),0)</f>
        <v>0</v>
      </c>
      <c r="M775" s="18">
        <f>IFERROR(VLOOKUP(A775,[2]ws2204!$A:$I,9,FALSE),0)</f>
        <v>0</v>
      </c>
      <c r="N775" s="18">
        <f>IFERROR(VLOOKUP(A775,[3]soaBnafar!$A:$G,4,FALSE),0)</f>
        <v>0</v>
      </c>
      <c r="O775" s="18">
        <f>IFERROR(VLOOKUP(A775,[3]soaBnafar!$A:$G,5,FALSE),0)</f>
        <v>0</v>
      </c>
      <c r="P775" s="18">
        <f>IFERROR(VLOOKUP(A775,[3]soaBnafar!$A:$G,6,FALSE),0)</f>
        <v>0</v>
      </c>
      <c r="Q775" s="18">
        <f>IFERROR(VLOOKUP(A775,[3]soaBnafar!$A:$G,7,FALSE),0)</f>
        <v>0</v>
      </c>
      <c r="R775" s="18">
        <f>IFERROR(VLOOKUP(A775,[3]soaBnafar!$A:$H,8,FALSE),0)</f>
        <v>0</v>
      </c>
      <c r="S775" s="18">
        <f>IFERROR(VLOOKUP(A775,[3]soaBnafar!$A:$I,9,FALSE),0)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319323</v>
      </c>
      <c r="E776" s="18">
        <f>IFERROR(VLOOKUP(A776,[1]Monitoramento_Base_somente_Said!$A:$J,8,FALSE),0)</f>
        <v>31451417</v>
      </c>
      <c r="F776" s="18">
        <f>IFERROR(VLOOKUP(A776,[1]Monitoramento_Base_somente_Said!$A:$J,9,FALSE),0)</f>
        <v>436944</v>
      </c>
      <c r="G776" s="18">
        <f>IFERROR(VLOOKUP(A776,[1]Monitoramento_Base_somente_Said!$A:$J,10,FALSE),0)</f>
        <v>19599164</v>
      </c>
      <c r="H776" s="18">
        <f>IFERROR(VLOOKUP(A776,[2]ws2204!$A:$I,4,FALSE),0)</f>
        <v>0</v>
      </c>
      <c r="I776" s="18">
        <f>IFERROR(VLOOKUP(A776,[2]ws2204!$A:$I,5,FALSE),0)</f>
        <v>0</v>
      </c>
      <c r="J776" s="18">
        <f>IFERROR(VLOOKUP(A776,[2]ws2204!$A:$I,6,FALSE),0)</f>
        <v>0</v>
      </c>
      <c r="K776" s="18">
        <f>IFERROR(VLOOKUP(A776,[2]ws2204!$A:$I,7,FALSE),0)</f>
        <v>0</v>
      </c>
      <c r="L776" s="18">
        <f>IFERROR(VLOOKUP(A776,[2]ws2204!$A:$I,8,FALSE),0)</f>
        <v>0</v>
      </c>
      <c r="M776" s="18">
        <f>IFERROR(VLOOKUP(A776,[2]ws2204!$A:$I,9,FALSE),0)</f>
        <v>0</v>
      </c>
      <c r="N776" s="18">
        <f>IFERROR(VLOOKUP(A776,[3]soaBnafar!$A:$G,4,FALSE),0)</f>
        <v>0</v>
      </c>
      <c r="O776" s="18">
        <f>IFERROR(VLOOKUP(A776,[3]soaBnafar!$A:$G,5,FALSE),0)</f>
        <v>0</v>
      </c>
      <c r="P776" s="18">
        <f>IFERROR(VLOOKUP(A776,[3]soaBnafar!$A:$G,6,FALSE),0)</f>
        <v>0</v>
      </c>
      <c r="Q776" s="18">
        <f>IFERROR(VLOOKUP(A776,[3]soaBnafar!$A:$G,7,FALSE),0)</f>
        <v>0</v>
      </c>
      <c r="R776" s="18">
        <f>IFERROR(VLOOKUP(A776,[3]soaBnafar!$A:$H,8,FALSE),0)</f>
        <v>0</v>
      </c>
      <c r="S776" s="18">
        <f>IFERROR(VLOOKUP(A776,[3]soaBnafar!$A:$I,9,FALSE),0)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43551</v>
      </c>
      <c r="E777" s="18">
        <f>IFERROR(VLOOKUP(A777,[1]Monitoramento_Base_somente_Said!$A:$J,8,FALSE),0)</f>
        <v>7317621</v>
      </c>
      <c r="F777" s="18">
        <f>IFERROR(VLOOKUP(A777,[1]Monitoramento_Base_somente_Said!$A:$J,9,FALSE),0)</f>
        <v>39951</v>
      </c>
      <c r="G777" s="18">
        <f>IFERROR(VLOOKUP(A777,[1]Monitoramento_Base_somente_Said!$A:$J,10,FALSE),0)</f>
        <v>5423513</v>
      </c>
      <c r="H777" s="18">
        <f>IFERROR(VLOOKUP(A777,[2]ws2204!$A:$I,4,FALSE),0)</f>
        <v>0</v>
      </c>
      <c r="I777" s="18">
        <f>IFERROR(VLOOKUP(A777,[2]ws2204!$A:$I,5,FALSE),0)</f>
        <v>0</v>
      </c>
      <c r="J777" s="18">
        <f>IFERROR(VLOOKUP(A777,[2]ws2204!$A:$I,6,FALSE),0)</f>
        <v>0</v>
      </c>
      <c r="K777" s="18">
        <f>IFERROR(VLOOKUP(A777,[2]ws2204!$A:$I,7,FALSE),0)</f>
        <v>0</v>
      </c>
      <c r="L777" s="18">
        <f>IFERROR(VLOOKUP(A777,[2]ws2204!$A:$I,8,FALSE),0)</f>
        <v>0</v>
      </c>
      <c r="M777" s="18">
        <f>IFERROR(VLOOKUP(A777,[2]ws2204!$A:$I,9,FALSE),0)</f>
        <v>0</v>
      </c>
      <c r="N777" s="18">
        <f>IFERROR(VLOOKUP(A777,[3]soaBnafar!$A:$G,4,FALSE),0)</f>
        <v>0</v>
      </c>
      <c r="O777" s="18">
        <f>IFERROR(VLOOKUP(A777,[3]soaBnafar!$A:$G,5,FALSE),0)</f>
        <v>0</v>
      </c>
      <c r="P777" s="18">
        <f>IFERROR(VLOOKUP(A777,[3]soaBnafar!$A:$G,6,FALSE),0)</f>
        <v>0</v>
      </c>
      <c r="Q777" s="18">
        <f>IFERROR(VLOOKUP(A777,[3]soaBnafar!$A:$G,7,FALSE),0)</f>
        <v>0</v>
      </c>
      <c r="R777" s="18">
        <f>IFERROR(VLOOKUP(A777,[3]soaBnafar!$A:$H,8,FALSE),0)</f>
        <v>0</v>
      </c>
      <c r="S777" s="18">
        <f>IFERROR(VLOOKUP(A777,[3]soaBnafar!$A:$I,9,FALSE),0)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956716</v>
      </c>
      <c r="E778" s="18">
        <f>IFERROR(VLOOKUP(A778,[1]Monitoramento_Base_somente_Said!$A:$J,8,FALSE),0)</f>
        <v>144570954</v>
      </c>
      <c r="F778" s="18">
        <f>IFERROR(VLOOKUP(A778,[1]Monitoramento_Base_somente_Said!$A:$J,9,FALSE),0)</f>
        <v>581279</v>
      </c>
      <c r="G778" s="18">
        <f>IFERROR(VLOOKUP(A778,[1]Monitoramento_Base_somente_Said!$A:$J,10,FALSE),0)</f>
        <v>108119165</v>
      </c>
      <c r="H778" s="18">
        <f>IFERROR(VLOOKUP(A778,[2]ws2204!$A:$I,4,FALSE),0)</f>
        <v>0</v>
      </c>
      <c r="I778" s="18">
        <f>IFERROR(VLOOKUP(A778,[2]ws2204!$A:$I,5,FALSE),0)</f>
        <v>0</v>
      </c>
      <c r="J778" s="18">
        <f>IFERROR(VLOOKUP(A778,[2]ws2204!$A:$I,6,FALSE),0)</f>
        <v>0</v>
      </c>
      <c r="K778" s="18">
        <f>IFERROR(VLOOKUP(A778,[2]ws2204!$A:$I,7,FALSE),0)</f>
        <v>0</v>
      </c>
      <c r="L778" s="18">
        <f>IFERROR(VLOOKUP(A778,[2]ws2204!$A:$I,8,FALSE),0)</f>
        <v>0</v>
      </c>
      <c r="M778" s="18">
        <f>IFERROR(VLOOKUP(A778,[2]ws2204!$A:$I,9,FALSE),0)</f>
        <v>0</v>
      </c>
      <c r="N778" s="18">
        <f>IFERROR(VLOOKUP(A778,[3]soaBnafar!$A:$G,4,FALSE),0)</f>
        <v>0</v>
      </c>
      <c r="O778" s="18">
        <f>IFERROR(VLOOKUP(A778,[3]soaBnafar!$A:$G,5,FALSE),0)</f>
        <v>0</v>
      </c>
      <c r="P778" s="18">
        <f>IFERROR(VLOOKUP(A778,[3]soaBnafar!$A:$G,6,FALSE),0)</f>
        <v>0</v>
      </c>
      <c r="Q778" s="18">
        <f>IFERROR(VLOOKUP(A778,[3]soaBnafar!$A:$G,7,FALSE),0)</f>
        <v>0</v>
      </c>
      <c r="R778" s="18">
        <f>IFERROR(VLOOKUP(A778,[3]soaBnafar!$A:$H,8,FALSE),0)</f>
        <v>0</v>
      </c>
      <c r="S778" s="18">
        <f>IFERROR(VLOOKUP(A778,[3]soaBnafar!$A:$I,9,FALSE),0)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291311</v>
      </c>
      <c r="E779" s="18">
        <f>IFERROR(VLOOKUP(A779,[1]Monitoramento_Base_somente_Said!$A:$J,8,FALSE),0)</f>
        <v>63388053</v>
      </c>
      <c r="F779" s="18">
        <f>IFERROR(VLOOKUP(A779,[1]Monitoramento_Base_somente_Said!$A:$J,9,FALSE),0)</f>
        <v>147534</v>
      </c>
      <c r="G779" s="18">
        <f>IFERROR(VLOOKUP(A779,[1]Monitoramento_Base_somente_Said!$A:$J,10,FALSE),0)</f>
        <v>40851151</v>
      </c>
      <c r="H779" s="18">
        <f>IFERROR(VLOOKUP(A779,[2]ws2204!$A:$I,4,FALSE),0)</f>
        <v>0</v>
      </c>
      <c r="I779" s="18">
        <f>IFERROR(VLOOKUP(A779,[2]ws2204!$A:$I,5,FALSE),0)</f>
        <v>0</v>
      </c>
      <c r="J779" s="18">
        <f>IFERROR(VLOOKUP(A779,[2]ws2204!$A:$I,6,FALSE),0)</f>
        <v>0</v>
      </c>
      <c r="K779" s="18">
        <f>IFERROR(VLOOKUP(A779,[2]ws2204!$A:$I,7,FALSE),0)</f>
        <v>0</v>
      </c>
      <c r="L779" s="18">
        <f>IFERROR(VLOOKUP(A779,[2]ws2204!$A:$I,8,FALSE),0)</f>
        <v>0</v>
      </c>
      <c r="M779" s="18">
        <f>IFERROR(VLOOKUP(A779,[2]ws2204!$A:$I,9,FALSE),0)</f>
        <v>0</v>
      </c>
      <c r="N779" s="18">
        <f>IFERROR(VLOOKUP(A779,[3]soaBnafar!$A:$G,4,FALSE),0)</f>
        <v>0</v>
      </c>
      <c r="O779" s="18">
        <f>IFERROR(VLOOKUP(A779,[3]soaBnafar!$A:$G,5,FALSE),0)</f>
        <v>0</v>
      </c>
      <c r="P779" s="18">
        <f>IFERROR(VLOOKUP(A779,[3]soaBnafar!$A:$G,6,FALSE),0)</f>
        <v>0</v>
      </c>
      <c r="Q779" s="18">
        <f>IFERROR(VLOOKUP(A779,[3]soaBnafar!$A:$G,7,FALSE),0)</f>
        <v>0</v>
      </c>
      <c r="R779" s="18">
        <f>IFERROR(VLOOKUP(A779,[3]soaBnafar!$A:$H,8,FALSE),0)</f>
        <v>0</v>
      </c>
      <c r="S779" s="18">
        <f>IFERROR(VLOOKUP(A779,[3]soaBnafar!$A:$I,9,FALSE),0)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23123</v>
      </c>
      <c r="E780" s="18">
        <f>IFERROR(VLOOKUP(A780,[1]Monitoramento_Base_somente_Said!$A:$J,8,FALSE),0)</f>
        <v>170812218</v>
      </c>
      <c r="F780" s="18">
        <f>IFERROR(VLOOKUP(A780,[1]Monitoramento_Base_somente_Said!$A:$J,9,FALSE),0)</f>
        <v>19625</v>
      </c>
      <c r="G780" s="18">
        <f>IFERROR(VLOOKUP(A780,[1]Monitoramento_Base_somente_Said!$A:$J,10,FALSE),0)</f>
        <v>129976883</v>
      </c>
      <c r="H780" s="18">
        <f>IFERROR(VLOOKUP(A780,[2]ws2204!$A:$I,4,FALSE),0)</f>
        <v>0</v>
      </c>
      <c r="I780" s="18">
        <f>IFERROR(VLOOKUP(A780,[2]ws2204!$A:$I,5,FALSE),0)</f>
        <v>0</v>
      </c>
      <c r="J780" s="18">
        <f>IFERROR(VLOOKUP(A780,[2]ws2204!$A:$I,6,FALSE),0)</f>
        <v>0</v>
      </c>
      <c r="K780" s="18">
        <f>IFERROR(VLOOKUP(A780,[2]ws2204!$A:$I,7,FALSE),0)</f>
        <v>0</v>
      </c>
      <c r="L780" s="18">
        <f>IFERROR(VLOOKUP(A780,[2]ws2204!$A:$I,8,FALSE),0)</f>
        <v>0</v>
      </c>
      <c r="M780" s="18">
        <f>IFERROR(VLOOKUP(A780,[2]ws2204!$A:$I,9,FALSE),0)</f>
        <v>0</v>
      </c>
      <c r="N780" s="18">
        <f>IFERROR(VLOOKUP(A780,[3]soaBnafar!$A:$G,4,FALSE),0)</f>
        <v>0</v>
      </c>
      <c r="O780" s="18">
        <f>IFERROR(VLOOKUP(A780,[3]soaBnafar!$A:$G,5,FALSE),0)</f>
        <v>0</v>
      </c>
      <c r="P780" s="18">
        <f>IFERROR(VLOOKUP(A780,[3]soaBnafar!$A:$G,6,FALSE),0)</f>
        <v>0</v>
      </c>
      <c r="Q780" s="18">
        <f>IFERROR(VLOOKUP(A780,[3]soaBnafar!$A:$G,7,FALSE),0)</f>
        <v>0</v>
      </c>
      <c r="R780" s="18">
        <f>IFERROR(VLOOKUP(A780,[3]soaBnafar!$A:$H,8,FALSE),0)</f>
        <v>0</v>
      </c>
      <c r="S780" s="18">
        <f>IFERROR(VLOOKUP(A780,[3]soaBnafar!$A:$I,9,FALSE),0)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926226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581045</v>
      </c>
      <c r="E781" s="18">
        <f>IFERROR(VLOOKUP(A781,[1]Monitoramento_Base_somente_Said!$A:$J,8,FALSE),0)</f>
        <v>110426377</v>
      </c>
      <c r="F781" s="18">
        <f>IFERROR(VLOOKUP(A781,[1]Monitoramento_Base_somente_Said!$A:$J,9,FALSE),0)</f>
        <v>606239</v>
      </c>
      <c r="G781" s="18">
        <f>IFERROR(VLOOKUP(A781,[1]Monitoramento_Base_somente_Said!$A:$J,10,FALSE),0)</f>
        <v>71568701</v>
      </c>
      <c r="H781" s="18">
        <f>IFERROR(VLOOKUP(A781,[2]ws2204!$A:$I,4,FALSE),0)</f>
        <v>0</v>
      </c>
      <c r="I781" s="18">
        <f>IFERROR(VLOOKUP(A781,[2]ws2204!$A:$I,5,FALSE),0)</f>
        <v>0</v>
      </c>
      <c r="J781" s="18">
        <f>IFERROR(VLOOKUP(A781,[2]ws2204!$A:$I,6,FALSE),0)</f>
        <v>0</v>
      </c>
      <c r="K781" s="18">
        <f>IFERROR(VLOOKUP(A781,[2]ws2204!$A:$I,7,FALSE),0)</f>
        <v>0</v>
      </c>
      <c r="L781" s="18">
        <f>IFERROR(VLOOKUP(A781,[2]ws2204!$A:$I,8,FALSE),0)</f>
        <v>0</v>
      </c>
      <c r="M781" s="18">
        <f>IFERROR(VLOOKUP(A781,[2]ws2204!$A:$I,9,FALSE),0)</f>
        <v>0</v>
      </c>
      <c r="N781" s="18">
        <f>IFERROR(VLOOKUP(A781,[3]soaBnafar!$A:$G,4,FALSE),0)</f>
        <v>0</v>
      </c>
      <c r="O781" s="18">
        <f>IFERROR(VLOOKUP(A781,[3]soaBnafar!$A:$G,5,FALSE),0)</f>
        <v>0</v>
      </c>
      <c r="P781" s="18">
        <f>IFERROR(VLOOKUP(A781,[3]soaBnafar!$A:$G,6,FALSE),0)</f>
        <v>0</v>
      </c>
      <c r="Q781" s="18">
        <f>IFERROR(VLOOKUP(A781,[3]soaBnafar!$A:$G,7,FALSE),0)</f>
        <v>0</v>
      </c>
      <c r="R781" s="18">
        <f>IFERROR(VLOOKUP(A781,[3]soaBnafar!$A:$H,8,FALSE),0)</f>
        <v>0</v>
      </c>
      <c r="S781" s="18">
        <f>IFERROR(VLOOKUP(A781,[3]soaBnafar!$A:$I,9,FALSE),0)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326467</v>
      </c>
      <c r="E782" s="18">
        <f>IFERROR(VLOOKUP(A782,[1]Monitoramento_Base_somente_Said!$A:$J,8,FALSE),0)</f>
        <v>26296385</v>
      </c>
      <c r="F782" s="18">
        <f>IFERROR(VLOOKUP(A782,[1]Monitoramento_Base_somente_Said!$A:$J,9,FALSE),0)</f>
        <v>19720</v>
      </c>
      <c r="G782" s="18">
        <f>IFERROR(VLOOKUP(A782,[1]Monitoramento_Base_somente_Said!$A:$J,10,FALSE),0)</f>
        <v>17286738</v>
      </c>
      <c r="H782" s="18">
        <f>IFERROR(VLOOKUP(A782,[2]ws2204!$A:$I,4,FALSE),0)</f>
        <v>0</v>
      </c>
      <c r="I782" s="18">
        <f>IFERROR(VLOOKUP(A782,[2]ws2204!$A:$I,5,FALSE),0)</f>
        <v>0</v>
      </c>
      <c r="J782" s="18">
        <f>IFERROR(VLOOKUP(A782,[2]ws2204!$A:$I,6,FALSE),0)</f>
        <v>0</v>
      </c>
      <c r="K782" s="18">
        <f>IFERROR(VLOOKUP(A782,[2]ws2204!$A:$I,7,FALSE),0)</f>
        <v>0</v>
      </c>
      <c r="L782" s="18">
        <f>IFERROR(VLOOKUP(A782,[2]ws2204!$A:$I,8,FALSE),0)</f>
        <v>0</v>
      </c>
      <c r="M782" s="18">
        <f>IFERROR(VLOOKUP(A782,[2]ws2204!$A:$I,9,FALSE),0)</f>
        <v>0</v>
      </c>
      <c r="N782" s="18">
        <f>IFERROR(VLOOKUP(A782,[3]soaBnafar!$A:$G,4,FALSE),0)</f>
        <v>0</v>
      </c>
      <c r="O782" s="18">
        <f>IFERROR(VLOOKUP(A782,[3]soaBnafar!$A:$G,5,FALSE),0)</f>
        <v>0</v>
      </c>
      <c r="P782" s="18">
        <f>IFERROR(VLOOKUP(A782,[3]soaBnafar!$A:$G,6,FALSE),0)</f>
        <v>0</v>
      </c>
      <c r="Q782" s="18">
        <f>IFERROR(VLOOKUP(A782,[3]soaBnafar!$A:$G,7,FALSE),0)</f>
        <v>0</v>
      </c>
      <c r="R782" s="18">
        <f>IFERROR(VLOOKUP(A782,[3]soaBnafar!$A:$H,8,FALSE),0)</f>
        <v>0</v>
      </c>
      <c r="S782" s="18">
        <f>IFERROR(VLOOKUP(A782,[3]soaBnafar!$A:$I,9,FALSE),0)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43909050</v>
      </c>
      <c r="F783" s="18">
        <f>IFERROR(VLOOKUP(A783,[1]Monitoramento_Base_somente_Said!$A:$J,9,FALSE),0)</f>
        <v>1654</v>
      </c>
      <c r="G783" s="18">
        <f>IFERROR(VLOOKUP(A783,[1]Monitoramento_Base_somente_Said!$A:$J,10,FALSE),0)</f>
        <v>29685399</v>
      </c>
      <c r="H783" s="18">
        <f>IFERROR(VLOOKUP(A783,[2]ws2204!$A:$I,4,FALSE),0)</f>
        <v>0</v>
      </c>
      <c r="I783" s="18">
        <f>IFERROR(VLOOKUP(A783,[2]ws2204!$A:$I,5,FALSE),0)</f>
        <v>0</v>
      </c>
      <c r="J783" s="18">
        <f>IFERROR(VLOOKUP(A783,[2]ws2204!$A:$I,6,FALSE),0)</f>
        <v>0</v>
      </c>
      <c r="K783" s="18">
        <f>IFERROR(VLOOKUP(A783,[2]ws2204!$A:$I,7,FALSE),0)</f>
        <v>0</v>
      </c>
      <c r="L783" s="18">
        <f>IFERROR(VLOOKUP(A783,[2]ws2204!$A:$I,8,FALSE),0)</f>
        <v>0</v>
      </c>
      <c r="M783" s="18">
        <f>IFERROR(VLOOKUP(A783,[2]ws2204!$A:$I,9,FALSE),0)</f>
        <v>0</v>
      </c>
      <c r="N783" s="18">
        <f>IFERROR(VLOOKUP(A783,[3]soaBnafar!$A:$G,4,FALSE),0)</f>
        <v>0</v>
      </c>
      <c r="O783" s="18">
        <f>IFERROR(VLOOKUP(A783,[3]soaBnafar!$A:$G,5,FALSE),0)</f>
        <v>0</v>
      </c>
      <c r="P783" s="18">
        <f>IFERROR(VLOOKUP(A783,[3]soaBnafar!$A:$G,6,FALSE),0)</f>
        <v>0</v>
      </c>
      <c r="Q783" s="18">
        <f>IFERROR(VLOOKUP(A783,[3]soaBnafar!$A:$G,7,FALSE),0)</f>
        <v>0</v>
      </c>
      <c r="R783" s="18">
        <f>IFERROR(VLOOKUP(A783,[3]soaBnafar!$A:$H,8,FALSE),0)</f>
        <v>0</v>
      </c>
      <c r="S783" s="18">
        <f>IFERROR(VLOOKUP(A783,[3]soaBnafar!$A:$I,9,FALSE),0)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98921</v>
      </c>
      <c r="E784" s="18">
        <f>IFERROR(VLOOKUP(A784,[1]Monitoramento_Base_somente_Said!$A:$J,8,FALSE),0)</f>
        <v>5103143</v>
      </c>
      <c r="F784" s="18">
        <f>IFERROR(VLOOKUP(A784,[1]Monitoramento_Base_somente_Said!$A:$J,9,FALSE),0)</f>
        <v>48624</v>
      </c>
      <c r="G784" s="18">
        <f>IFERROR(VLOOKUP(A784,[1]Monitoramento_Base_somente_Said!$A:$J,10,FALSE),0)</f>
        <v>6436611</v>
      </c>
      <c r="H784" s="18">
        <f>IFERROR(VLOOKUP(A784,[2]ws2204!$A:$I,4,FALSE),0)</f>
        <v>0</v>
      </c>
      <c r="I784" s="18">
        <f>IFERROR(VLOOKUP(A784,[2]ws2204!$A:$I,5,FALSE),0)</f>
        <v>0</v>
      </c>
      <c r="J784" s="18">
        <f>IFERROR(VLOOKUP(A784,[2]ws2204!$A:$I,6,FALSE),0)</f>
        <v>0</v>
      </c>
      <c r="K784" s="18">
        <f>IFERROR(VLOOKUP(A784,[2]ws2204!$A:$I,7,FALSE),0)</f>
        <v>0</v>
      </c>
      <c r="L784" s="18">
        <f>IFERROR(VLOOKUP(A784,[2]ws2204!$A:$I,8,FALSE),0)</f>
        <v>0</v>
      </c>
      <c r="M784" s="18">
        <f>IFERROR(VLOOKUP(A784,[2]ws2204!$A:$I,9,FALSE),0)</f>
        <v>0</v>
      </c>
      <c r="N784" s="18">
        <f>IFERROR(VLOOKUP(A784,[3]soaBnafar!$A:$G,4,FALSE),0)</f>
        <v>0</v>
      </c>
      <c r="O784" s="18">
        <f>IFERROR(VLOOKUP(A784,[3]soaBnafar!$A:$G,5,FALSE),0)</f>
        <v>0</v>
      </c>
      <c r="P784" s="18">
        <f>IFERROR(VLOOKUP(A784,[3]soaBnafar!$A:$G,6,FALSE),0)</f>
        <v>0</v>
      </c>
      <c r="Q784" s="18">
        <f>IFERROR(VLOOKUP(A784,[3]soaBnafar!$A:$G,7,FALSE),0)</f>
        <v>0</v>
      </c>
      <c r="R784" s="18">
        <f>IFERROR(VLOOKUP(A784,[3]soaBnafar!$A:$H,8,FALSE),0)</f>
        <v>0</v>
      </c>
      <c r="S784" s="18">
        <f>IFERROR(VLOOKUP(A784,[3]soaBnafar!$A:$I,9,FALSE),0)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52940</v>
      </c>
      <c r="E785" s="18">
        <f>IFERROR(VLOOKUP(A785,[1]Monitoramento_Base_somente_Said!$A:$J,8,FALSE),0)</f>
        <v>27820521</v>
      </c>
      <c r="F785" s="18">
        <f>IFERROR(VLOOKUP(A785,[1]Monitoramento_Base_somente_Said!$A:$J,9,FALSE),0)</f>
        <v>400107</v>
      </c>
      <c r="G785" s="18">
        <f>IFERROR(VLOOKUP(A785,[1]Monitoramento_Base_somente_Said!$A:$J,10,FALSE),0)</f>
        <v>12782045</v>
      </c>
      <c r="H785" s="18">
        <f>IFERROR(VLOOKUP(A785,[2]ws2204!$A:$I,4,FALSE),0)</f>
        <v>0</v>
      </c>
      <c r="I785" s="18">
        <f>IFERROR(VLOOKUP(A785,[2]ws2204!$A:$I,5,FALSE),0)</f>
        <v>0</v>
      </c>
      <c r="J785" s="18">
        <f>IFERROR(VLOOKUP(A785,[2]ws2204!$A:$I,6,FALSE),0)</f>
        <v>0</v>
      </c>
      <c r="K785" s="18">
        <f>IFERROR(VLOOKUP(A785,[2]ws2204!$A:$I,7,FALSE),0)</f>
        <v>0</v>
      </c>
      <c r="L785" s="18">
        <f>IFERROR(VLOOKUP(A785,[2]ws2204!$A:$I,8,FALSE),0)</f>
        <v>0</v>
      </c>
      <c r="M785" s="18">
        <f>IFERROR(VLOOKUP(A785,[2]ws2204!$A:$I,9,FALSE),0)</f>
        <v>0</v>
      </c>
      <c r="N785" s="18">
        <f>IFERROR(VLOOKUP(A785,[3]soaBnafar!$A:$G,4,FALSE),0)</f>
        <v>0</v>
      </c>
      <c r="O785" s="18">
        <f>IFERROR(VLOOKUP(A785,[3]soaBnafar!$A:$G,5,FALSE),0)</f>
        <v>0</v>
      </c>
      <c r="P785" s="18">
        <f>IFERROR(VLOOKUP(A785,[3]soaBnafar!$A:$G,6,FALSE),0)</f>
        <v>0</v>
      </c>
      <c r="Q785" s="18">
        <f>IFERROR(VLOOKUP(A785,[3]soaBnafar!$A:$G,7,FALSE),0)</f>
        <v>0</v>
      </c>
      <c r="R785" s="18">
        <f>IFERROR(VLOOKUP(A785,[3]soaBnafar!$A:$H,8,FALSE),0)</f>
        <v>0</v>
      </c>
      <c r="S785" s="18">
        <f>IFERROR(VLOOKUP(A785,[3]soaBnafar!$A:$I,9,FALSE),0)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35952</v>
      </c>
      <c r="E786" s="18">
        <f>IFERROR(VLOOKUP(A786,[1]Monitoramento_Base_somente_Said!$A:$J,8,FALSE),0)</f>
        <v>20745271</v>
      </c>
      <c r="F786" s="18">
        <f>IFERROR(VLOOKUP(A786,[1]Monitoramento_Base_somente_Said!$A:$J,9,FALSE),0)</f>
        <v>62571</v>
      </c>
      <c r="G786" s="18">
        <f>IFERROR(VLOOKUP(A786,[1]Monitoramento_Base_somente_Said!$A:$J,10,FALSE),0)</f>
        <v>12595229</v>
      </c>
      <c r="H786" s="18">
        <f>IFERROR(VLOOKUP(A786,[2]ws2204!$A:$I,4,FALSE),0)</f>
        <v>0</v>
      </c>
      <c r="I786" s="18">
        <f>IFERROR(VLOOKUP(A786,[2]ws2204!$A:$I,5,FALSE),0)</f>
        <v>0</v>
      </c>
      <c r="J786" s="18">
        <f>IFERROR(VLOOKUP(A786,[2]ws2204!$A:$I,6,FALSE),0)</f>
        <v>0</v>
      </c>
      <c r="K786" s="18">
        <f>IFERROR(VLOOKUP(A786,[2]ws2204!$A:$I,7,FALSE),0)</f>
        <v>0</v>
      </c>
      <c r="L786" s="18">
        <f>IFERROR(VLOOKUP(A786,[2]ws2204!$A:$I,8,FALSE),0)</f>
        <v>0</v>
      </c>
      <c r="M786" s="18">
        <f>IFERROR(VLOOKUP(A786,[2]ws2204!$A:$I,9,FALSE),0)</f>
        <v>0</v>
      </c>
      <c r="N786" s="18">
        <f>IFERROR(VLOOKUP(A786,[3]soaBnafar!$A:$G,4,FALSE),0)</f>
        <v>0</v>
      </c>
      <c r="O786" s="18">
        <f>IFERROR(VLOOKUP(A786,[3]soaBnafar!$A:$G,5,FALSE),0)</f>
        <v>0</v>
      </c>
      <c r="P786" s="18">
        <f>IFERROR(VLOOKUP(A786,[3]soaBnafar!$A:$G,6,FALSE),0)</f>
        <v>0</v>
      </c>
      <c r="Q786" s="18">
        <f>IFERROR(VLOOKUP(A786,[3]soaBnafar!$A:$G,7,FALSE),0)</f>
        <v>0</v>
      </c>
      <c r="R786" s="18">
        <f>IFERROR(VLOOKUP(A786,[3]soaBnafar!$A:$H,8,FALSE),0)</f>
        <v>0</v>
      </c>
      <c r="S786" s="18">
        <f>IFERROR(VLOOKUP(A786,[3]soaBnafar!$A:$I,9,FALSE),0)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240033</v>
      </c>
      <c r="E787" s="18">
        <f>IFERROR(VLOOKUP(A787,[1]Monitoramento_Base_somente_Said!$A:$J,8,FALSE),0)</f>
        <v>11056803</v>
      </c>
      <c r="F787" s="18">
        <f>IFERROR(VLOOKUP(A787,[1]Monitoramento_Base_somente_Said!$A:$J,9,FALSE),0)</f>
        <v>102774</v>
      </c>
      <c r="G787" s="18">
        <f>IFERROR(VLOOKUP(A787,[1]Monitoramento_Base_somente_Said!$A:$J,10,FALSE),0)</f>
        <v>6558183</v>
      </c>
      <c r="H787" s="18">
        <f>IFERROR(VLOOKUP(A787,[2]ws2204!$A:$I,4,FALSE),0)</f>
        <v>0</v>
      </c>
      <c r="I787" s="18">
        <f>IFERROR(VLOOKUP(A787,[2]ws2204!$A:$I,5,FALSE),0)</f>
        <v>0</v>
      </c>
      <c r="J787" s="18">
        <f>IFERROR(VLOOKUP(A787,[2]ws2204!$A:$I,6,FALSE),0)</f>
        <v>0</v>
      </c>
      <c r="K787" s="18">
        <f>IFERROR(VLOOKUP(A787,[2]ws2204!$A:$I,7,FALSE),0)</f>
        <v>0</v>
      </c>
      <c r="L787" s="18">
        <f>IFERROR(VLOOKUP(A787,[2]ws2204!$A:$I,8,FALSE),0)</f>
        <v>0</v>
      </c>
      <c r="M787" s="18">
        <f>IFERROR(VLOOKUP(A787,[2]ws2204!$A:$I,9,FALSE),0)</f>
        <v>0</v>
      </c>
      <c r="N787" s="18">
        <f>IFERROR(VLOOKUP(A787,[3]soaBnafar!$A:$G,4,FALSE),0)</f>
        <v>0</v>
      </c>
      <c r="O787" s="18">
        <f>IFERROR(VLOOKUP(A787,[3]soaBnafar!$A:$G,5,FALSE),0)</f>
        <v>0</v>
      </c>
      <c r="P787" s="18">
        <f>IFERROR(VLOOKUP(A787,[3]soaBnafar!$A:$G,6,FALSE),0)</f>
        <v>0</v>
      </c>
      <c r="Q787" s="18">
        <f>IFERROR(VLOOKUP(A787,[3]soaBnafar!$A:$G,7,FALSE),0)</f>
        <v>0</v>
      </c>
      <c r="R787" s="18">
        <f>IFERROR(VLOOKUP(A787,[3]soaBnafar!$A:$H,8,FALSE),0)</f>
        <v>0</v>
      </c>
      <c r="S787" s="18">
        <f>IFERROR(VLOOKUP(A787,[3]soaBnafar!$A:$I,9,FALSE),0)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9604748</v>
      </c>
      <c r="F788" s="18">
        <f>IFERROR(VLOOKUP(A788,[1]Monitoramento_Base_somente_Said!$A:$J,9,FALSE),0)</f>
        <v>65744</v>
      </c>
      <c r="G788" s="18">
        <f>IFERROR(VLOOKUP(A788,[1]Monitoramento_Base_somente_Said!$A:$J,10,FALSE),0)</f>
        <v>7772631</v>
      </c>
      <c r="H788" s="18">
        <f>IFERROR(VLOOKUP(A788,[2]ws2204!$A:$I,4,FALSE),0)</f>
        <v>0</v>
      </c>
      <c r="I788" s="18">
        <f>IFERROR(VLOOKUP(A788,[2]ws2204!$A:$I,5,FALSE),0)</f>
        <v>0</v>
      </c>
      <c r="J788" s="18">
        <f>IFERROR(VLOOKUP(A788,[2]ws2204!$A:$I,6,FALSE),0)</f>
        <v>0</v>
      </c>
      <c r="K788" s="18">
        <f>IFERROR(VLOOKUP(A788,[2]ws2204!$A:$I,7,FALSE),0)</f>
        <v>0</v>
      </c>
      <c r="L788" s="18">
        <f>IFERROR(VLOOKUP(A788,[2]ws2204!$A:$I,8,FALSE),0)</f>
        <v>0</v>
      </c>
      <c r="M788" s="18">
        <f>IFERROR(VLOOKUP(A788,[2]ws2204!$A:$I,9,FALSE),0)</f>
        <v>0</v>
      </c>
      <c r="N788" s="18">
        <f>IFERROR(VLOOKUP(A788,[3]soaBnafar!$A:$G,4,FALSE),0)</f>
        <v>0</v>
      </c>
      <c r="O788" s="18">
        <f>IFERROR(VLOOKUP(A788,[3]soaBnafar!$A:$G,5,FALSE),0)</f>
        <v>0</v>
      </c>
      <c r="P788" s="18">
        <f>IFERROR(VLOOKUP(A788,[3]soaBnafar!$A:$G,6,FALSE),0)</f>
        <v>0</v>
      </c>
      <c r="Q788" s="18">
        <f>IFERROR(VLOOKUP(A788,[3]soaBnafar!$A:$G,7,FALSE),0)</f>
        <v>0</v>
      </c>
      <c r="R788" s="18">
        <f>IFERROR(VLOOKUP(A788,[3]soaBnafar!$A:$H,8,FALSE),0)</f>
        <v>0</v>
      </c>
      <c r="S788" s="18">
        <f>IFERROR(VLOOKUP(A788,[3]soaBnafar!$A:$I,9,FALSE),0)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Sim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777609</v>
      </c>
      <c r="E789" s="18">
        <f>IFERROR(VLOOKUP(A789,[1]Monitoramento_Base_somente_Said!$A:$J,8,FALSE),0)</f>
        <v>44171129</v>
      </c>
      <c r="F789" s="18">
        <f>IFERROR(VLOOKUP(A789,[1]Monitoramento_Base_somente_Said!$A:$J,9,FALSE),0)</f>
        <v>341646</v>
      </c>
      <c r="G789" s="18">
        <f>IFERROR(VLOOKUP(A789,[1]Monitoramento_Base_somente_Said!$A:$J,10,FALSE),0)</f>
        <v>34942682</v>
      </c>
      <c r="H789" s="18">
        <f>IFERROR(VLOOKUP(A789,[2]ws2204!$A:$I,4,FALSE),0)</f>
        <v>0</v>
      </c>
      <c r="I789" s="18">
        <f>IFERROR(VLOOKUP(A789,[2]ws2204!$A:$I,5,FALSE),0)</f>
        <v>0</v>
      </c>
      <c r="J789" s="18">
        <f>IFERROR(VLOOKUP(A789,[2]ws2204!$A:$I,6,FALSE),0)</f>
        <v>0</v>
      </c>
      <c r="K789" s="18">
        <f>IFERROR(VLOOKUP(A789,[2]ws2204!$A:$I,7,FALSE),0)</f>
        <v>0</v>
      </c>
      <c r="L789" s="18">
        <f>IFERROR(VLOOKUP(A789,[2]ws2204!$A:$I,8,FALSE),0)</f>
        <v>0</v>
      </c>
      <c r="M789" s="18">
        <f>IFERROR(VLOOKUP(A789,[2]ws2204!$A:$I,9,FALSE),0)</f>
        <v>0</v>
      </c>
      <c r="N789" s="18">
        <f>IFERROR(VLOOKUP(A789,[3]soaBnafar!$A:$G,4,FALSE),0)</f>
        <v>0</v>
      </c>
      <c r="O789" s="18">
        <f>IFERROR(VLOOKUP(A789,[3]soaBnafar!$A:$G,5,FALSE),0)</f>
        <v>0</v>
      </c>
      <c r="P789" s="18">
        <f>IFERROR(VLOOKUP(A789,[3]soaBnafar!$A:$G,6,FALSE),0)</f>
        <v>0</v>
      </c>
      <c r="Q789" s="18">
        <f>IFERROR(VLOOKUP(A789,[3]soaBnafar!$A:$G,7,FALSE),0)</f>
        <v>0</v>
      </c>
      <c r="R789" s="18">
        <f>IFERROR(VLOOKUP(A789,[3]soaBnafar!$A:$H,8,FALSE),0)</f>
        <v>0</v>
      </c>
      <c r="S789" s="18">
        <f>IFERROR(VLOOKUP(A789,[3]soaBnafar!$A:$I,9,FALSE),0)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598970</v>
      </c>
      <c r="E790" s="18">
        <f>IFERROR(VLOOKUP(A790,[1]Monitoramento_Base_somente_Said!$A:$J,8,FALSE),0)</f>
        <v>68418734</v>
      </c>
      <c r="F790" s="18">
        <f>IFERROR(VLOOKUP(A790,[1]Monitoramento_Base_somente_Said!$A:$J,9,FALSE),0)</f>
        <v>622088</v>
      </c>
      <c r="G790" s="18">
        <f>IFERROR(VLOOKUP(A790,[1]Monitoramento_Base_somente_Said!$A:$J,10,FALSE),0)</f>
        <v>51320454</v>
      </c>
      <c r="H790" s="18">
        <f>IFERROR(VLOOKUP(A790,[2]ws2204!$A:$I,4,FALSE),0)</f>
        <v>0</v>
      </c>
      <c r="I790" s="18">
        <f>IFERROR(VLOOKUP(A790,[2]ws2204!$A:$I,5,FALSE),0)</f>
        <v>0</v>
      </c>
      <c r="J790" s="18">
        <f>IFERROR(VLOOKUP(A790,[2]ws2204!$A:$I,6,FALSE),0)</f>
        <v>0</v>
      </c>
      <c r="K790" s="18">
        <f>IFERROR(VLOOKUP(A790,[2]ws2204!$A:$I,7,FALSE),0)</f>
        <v>0</v>
      </c>
      <c r="L790" s="18">
        <f>IFERROR(VLOOKUP(A790,[2]ws2204!$A:$I,8,FALSE),0)</f>
        <v>0</v>
      </c>
      <c r="M790" s="18">
        <f>IFERROR(VLOOKUP(A790,[2]ws2204!$A:$I,9,FALSE),0)</f>
        <v>0</v>
      </c>
      <c r="N790" s="18">
        <f>IFERROR(VLOOKUP(A790,[3]soaBnafar!$A:$G,4,FALSE),0)</f>
        <v>0</v>
      </c>
      <c r="O790" s="18">
        <f>IFERROR(VLOOKUP(A790,[3]soaBnafar!$A:$G,5,FALSE),0)</f>
        <v>0</v>
      </c>
      <c r="P790" s="18">
        <f>IFERROR(VLOOKUP(A790,[3]soaBnafar!$A:$G,6,FALSE),0)</f>
        <v>0</v>
      </c>
      <c r="Q790" s="18">
        <f>IFERROR(VLOOKUP(A790,[3]soaBnafar!$A:$G,7,FALSE),0)</f>
        <v>0</v>
      </c>
      <c r="R790" s="18">
        <f>IFERROR(VLOOKUP(A790,[3]soaBnafar!$A:$H,8,FALSE),0)</f>
        <v>0</v>
      </c>
      <c r="S790" s="18">
        <f>IFERROR(VLOOKUP(A790,[3]soaBnafar!$A:$I,9,FALSE),0)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11784120</v>
      </c>
      <c r="H791" s="18">
        <f>IFERROR(VLOOKUP(A791,[2]ws2204!$A:$I,4,FALSE),0)</f>
        <v>0</v>
      </c>
      <c r="I791" s="18">
        <f>IFERROR(VLOOKUP(A791,[2]ws2204!$A:$I,5,FALSE),0)</f>
        <v>0</v>
      </c>
      <c r="J791" s="18">
        <f>IFERROR(VLOOKUP(A791,[2]ws2204!$A:$I,6,FALSE),0)</f>
        <v>0</v>
      </c>
      <c r="K791" s="18">
        <f>IFERROR(VLOOKUP(A791,[2]ws2204!$A:$I,7,FALSE),0)</f>
        <v>0</v>
      </c>
      <c r="L791" s="18">
        <f>IFERROR(VLOOKUP(A791,[2]ws2204!$A:$I,8,FALSE),0)</f>
        <v>0</v>
      </c>
      <c r="M791" s="18">
        <f>IFERROR(VLOOKUP(A791,[2]ws2204!$A:$I,9,FALSE),0)</f>
        <v>0</v>
      </c>
      <c r="N791" s="18">
        <f>IFERROR(VLOOKUP(A791,[3]soaBnafar!$A:$G,4,FALSE),0)</f>
        <v>0</v>
      </c>
      <c r="O791" s="18">
        <f>IFERROR(VLOOKUP(A791,[3]soaBnafar!$A:$G,5,FALSE),0)</f>
        <v>0</v>
      </c>
      <c r="P791" s="18">
        <f>IFERROR(VLOOKUP(A791,[3]soaBnafar!$A:$G,6,FALSE),0)</f>
        <v>0</v>
      </c>
      <c r="Q791" s="18">
        <f>IFERROR(VLOOKUP(A791,[3]soaBnafar!$A:$G,7,FALSE),0)</f>
        <v>0</v>
      </c>
      <c r="R791" s="18">
        <f>IFERROR(VLOOKUP(A791,[3]soaBnafar!$A:$H,8,FALSE),0)</f>
        <v>0</v>
      </c>
      <c r="S791" s="18">
        <f>IFERROR(VLOOKUP(A791,[3]soaBnafar!$A:$I,9,FALSE),0)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87127008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59885003</v>
      </c>
      <c r="H792" s="18">
        <f>IFERROR(VLOOKUP(A792,[2]ws2204!$A:$I,4,FALSE),0)</f>
        <v>0</v>
      </c>
      <c r="I792" s="18">
        <f>IFERROR(VLOOKUP(A792,[2]ws2204!$A:$I,5,FALSE),0)</f>
        <v>0</v>
      </c>
      <c r="J792" s="18">
        <f>IFERROR(VLOOKUP(A792,[2]ws2204!$A:$I,6,FALSE),0)</f>
        <v>0</v>
      </c>
      <c r="K792" s="18">
        <f>IFERROR(VLOOKUP(A792,[2]ws2204!$A:$I,7,FALSE),0)</f>
        <v>0</v>
      </c>
      <c r="L792" s="18">
        <f>IFERROR(VLOOKUP(A792,[2]ws2204!$A:$I,8,FALSE),0)</f>
        <v>0</v>
      </c>
      <c r="M792" s="18">
        <f>IFERROR(VLOOKUP(A792,[2]ws2204!$A:$I,9,FALSE),0)</f>
        <v>0</v>
      </c>
      <c r="N792" s="18">
        <f>IFERROR(VLOOKUP(A792,[3]soaBnafar!$A:$G,4,FALSE),0)</f>
        <v>0</v>
      </c>
      <c r="O792" s="18">
        <f>IFERROR(VLOOKUP(A792,[3]soaBnafar!$A:$G,5,FALSE),0)</f>
        <v>0</v>
      </c>
      <c r="P792" s="18">
        <f>IFERROR(VLOOKUP(A792,[3]soaBnafar!$A:$G,6,FALSE),0)</f>
        <v>0</v>
      </c>
      <c r="Q792" s="18">
        <f>IFERROR(VLOOKUP(A792,[3]soaBnafar!$A:$G,7,FALSE),0)</f>
        <v>0</v>
      </c>
      <c r="R792" s="18">
        <f>IFERROR(VLOOKUP(A792,[3]soaBnafar!$A:$H,8,FALSE),0)</f>
        <v>0</v>
      </c>
      <c r="S792" s="18">
        <f>IFERROR(VLOOKUP(A792,[3]soaBnafar!$A:$I,9,FALSE),0)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3160820</v>
      </c>
      <c r="H793" s="18">
        <f>IFERROR(VLOOKUP(A793,[2]ws2204!$A:$I,4,FALSE),0)</f>
        <v>0</v>
      </c>
      <c r="I793" s="18">
        <f>IFERROR(VLOOKUP(A793,[2]ws2204!$A:$I,5,FALSE),0)</f>
        <v>0</v>
      </c>
      <c r="J793" s="18">
        <f>IFERROR(VLOOKUP(A793,[2]ws2204!$A:$I,6,FALSE),0)</f>
        <v>0</v>
      </c>
      <c r="K793" s="18">
        <f>IFERROR(VLOOKUP(A793,[2]ws2204!$A:$I,7,FALSE),0)</f>
        <v>0</v>
      </c>
      <c r="L793" s="18">
        <f>IFERROR(VLOOKUP(A793,[2]ws2204!$A:$I,8,FALSE),0)</f>
        <v>0</v>
      </c>
      <c r="M793" s="18">
        <f>IFERROR(VLOOKUP(A793,[2]ws2204!$A:$I,9,FALSE),0)</f>
        <v>0</v>
      </c>
      <c r="N793" s="18">
        <f>IFERROR(VLOOKUP(A793,[3]soaBnafar!$A:$G,4,FALSE),0)</f>
        <v>0</v>
      </c>
      <c r="O793" s="18">
        <f>IFERROR(VLOOKUP(A793,[3]soaBnafar!$A:$G,5,FALSE),0)</f>
        <v>0</v>
      </c>
      <c r="P793" s="18">
        <f>IFERROR(VLOOKUP(A793,[3]soaBnafar!$A:$G,6,FALSE),0)</f>
        <v>0</v>
      </c>
      <c r="Q793" s="18">
        <f>IFERROR(VLOOKUP(A793,[3]soaBnafar!$A:$G,7,FALSE),0)</f>
        <v>0</v>
      </c>
      <c r="R793" s="18">
        <f>IFERROR(VLOOKUP(A793,[3]soaBnafar!$A:$H,8,FALSE),0)</f>
        <v>0</v>
      </c>
      <c r="S793" s="18">
        <f>IFERROR(VLOOKUP(A793,[3]soaBnafar!$A:$I,9,FALSE),0)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40760</v>
      </c>
      <c r="E794" s="18">
        <f>IFERROR(VLOOKUP(A794,[1]Monitoramento_Base_somente_Said!$A:$J,8,FALSE),0)</f>
        <v>20593371</v>
      </c>
      <c r="F794" s="18">
        <f>IFERROR(VLOOKUP(A794,[1]Monitoramento_Base_somente_Said!$A:$J,9,FALSE),0)</f>
        <v>46784</v>
      </c>
      <c r="G794" s="18">
        <f>IFERROR(VLOOKUP(A794,[1]Monitoramento_Base_somente_Said!$A:$J,10,FALSE),0)</f>
        <v>11933574</v>
      </c>
      <c r="H794" s="18">
        <f>IFERROR(VLOOKUP(A794,[2]ws2204!$A:$I,4,FALSE),0)</f>
        <v>0</v>
      </c>
      <c r="I794" s="18">
        <f>IFERROR(VLOOKUP(A794,[2]ws2204!$A:$I,5,FALSE),0)</f>
        <v>0</v>
      </c>
      <c r="J794" s="18">
        <f>IFERROR(VLOOKUP(A794,[2]ws2204!$A:$I,6,FALSE),0)</f>
        <v>0</v>
      </c>
      <c r="K794" s="18">
        <f>IFERROR(VLOOKUP(A794,[2]ws2204!$A:$I,7,FALSE),0)</f>
        <v>0</v>
      </c>
      <c r="L794" s="18">
        <f>IFERROR(VLOOKUP(A794,[2]ws2204!$A:$I,8,FALSE),0)</f>
        <v>0</v>
      </c>
      <c r="M794" s="18">
        <f>IFERROR(VLOOKUP(A794,[2]ws2204!$A:$I,9,FALSE),0)</f>
        <v>0</v>
      </c>
      <c r="N794" s="18">
        <f>IFERROR(VLOOKUP(A794,[3]soaBnafar!$A:$G,4,FALSE),0)</f>
        <v>0</v>
      </c>
      <c r="O794" s="18">
        <f>IFERROR(VLOOKUP(A794,[3]soaBnafar!$A:$G,5,FALSE),0)</f>
        <v>0</v>
      </c>
      <c r="P794" s="18">
        <f>IFERROR(VLOOKUP(A794,[3]soaBnafar!$A:$G,6,FALSE),0)</f>
        <v>0</v>
      </c>
      <c r="Q794" s="18">
        <f>IFERROR(VLOOKUP(A794,[3]soaBnafar!$A:$G,7,FALSE),0)</f>
        <v>0</v>
      </c>
      <c r="R794" s="18">
        <f>IFERROR(VLOOKUP(A794,[3]soaBnafar!$A:$H,8,FALSE),0)</f>
        <v>0</v>
      </c>
      <c r="S794" s="18">
        <f>IFERROR(VLOOKUP(A794,[3]soaBnafar!$A:$I,9,FALSE),0)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11530680</v>
      </c>
      <c r="H795" s="18">
        <f>IFERROR(VLOOKUP(A795,[2]ws2204!$A:$I,4,FALSE),0)</f>
        <v>0</v>
      </c>
      <c r="I795" s="18">
        <f>IFERROR(VLOOKUP(A795,[2]ws2204!$A:$I,5,FALSE),0)</f>
        <v>0</v>
      </c>
      <c r="J795" s="18">
        <f>IFERROR(VLOOKUP(A795,[2]ws2204!$A:$I,6,FALSE),0)</f>
        <v>0</v>
      </c>
      <c r="K795" s="18">
        <f>IFERROR(VLOOKUP(A795,[2]ws2204!$A:$I,7,FALSE),0)</f>
        <v>0</v>
      </c>
      <c r="L795" s="18">
        <f>IFERROR(VLOOKUP(A795,[2]ws2204!$A:$I,8,FALSE),0)</f>
        <v>0</v>
      </c>
      <c r="M795" s="18">
        <f>IFERROR(VLOOKUP(A795,[2]ws2204!$A:$I,9,FALSE),0)</f>
        <v>0</v>
      </c>
      <c r="N795" s="18">
        <f>IFERROR(VLOOKUP(A795,[3]soaBnafar!$A:$G,4,FALSE),0)</f>
        <v>0</v>
      </c>
      <c r="O795" s="18">
        <f>IFERROR(VLOOKUP(A795,[3]soaBnafar!$A:$G,5,FALSE),0)</f>
        <v>0</v>
      </c>
      <c r="P795" s="18">
        <f>IFERROR(VLOOKUP(A795,[3]soaBnafar!$A:$G,6,FALSE),0)</f>
        <v>0</v>
      </c>
      <c r="Q795" s="18">
        <f>IFERROR(VLOOKUP(A795,[3]soaBnafar!$A:$G,7,FALSE),0)</f>
        <v>0</v>
      </c>
      <c r="R795" s="18">
        <f>IFERROR(VLOOKUP(A795,[3]soaBnafar!$A:$H,8,FALSE),0)</f>
        <v>0</v>
      </c>
      <c r="S795" s="18">
        <f>IFERROR(VLOOKUP(A795,[3]soaBnafar!$A:$I,9,FALSE),0)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106925</v>
      </c>
      <c r="E796" s="18">
        <f>IFERROR(VLOOKUP(A796,[1]Monitoramento_Base_somente_Said!$A:$J,8,FALSE),0)</f>
        <v>30474381</v>
      </c>
      <c r="F796" s="18">
        <f>IFERROR(VLOOKUP(A796,[1]Monitoramento_Base_somente_Said!$A:$J,9,FALSE),0)</f>
        <v>34512</v>
      </c>
      <c r="G796" s="18">
        <f>IFERROR(VLOOKUP(A796,[1]Monitoramento_Base_somente_Said!$A:$J,10,FALSE),0)</f>
        <v>17128138</v>
      </c>
      <c r="H796" s="18">
        <f>IFERROR(VLOOKUP(A796,[2]ws2204!$A:$I,4,FALSE),0)</f>
        <v>0</v>
      </c>
      <c r="I796" s="18">
        <f>IFERROR(VLOOKUP(A796,[2]ws2204!$A:$I,5,FALSE),0)</f>
        <v>0</v>
      </c>
      <c r="J796" s="18">
        <f>IFERROR(VLOOKUP(A796,[2]ws2204!$A:$I,6,FALSE),0)</f>
        <v>0</v>
      </c>
      <c r="K796" s="18">
        <f>IFERROR(VLOOKUP(A796,[2]ws2204!$A:$I,7,FALSE),0)</f>
        <v>0</v>
      </c>
      <c r="L796" s="18">
        <f>IFERROR(VLOOKUP(A796,[2]ws2204!$A:$I,8,FALSE),0)</f>
        <v>0</v>
      </c>
      <c r="M796" s="18">
        <f>IFERROR(VLOOKUP(A796,[2]ws2204!$A:$I,9,FALSE),0)</f>
        <v>0</v>
      </c>
      <c r="N796" s="18">
        <f>IFERROR(VLOOKUP(A796,[3]soaBnafar!$A:$G,4,FALSE),0)</f>
        <v>0</v>
      </c>
      <c r="O796" s="18">
        <f>IFERROR(VLOOKUP(A796,[3]soaBnafar!$A:$G,5,FALSE),0)</f>
        <v>0</v>
      </c>
      <c r="P796" s="18">
        <f>IFERROR(VLOOKUP(A796,[3]soaBnafar!$A:$G,6,FALSE),0)</f>
        <v>0</v>
      </c>
      <c r="Q796" s="18">
        <f>IFERROR(VLOOKUP(A796,[3]soaBnafar!$A:$G,7,FALSE),0)</f>
        <v>0</v>
      </c>
      <c r="R796" s="18">
        <f>IFERROR(VLOOKUP(A796,[3]soaBnafar!$A:$H,8,FALSE),0)</f>
        <v>0</v>
      </c>
      <c r="S796" s="18">
        <f>IFERROR(VLOOKUP(A796,[3]soaBnafar!$A:$I,9,FALSE),0)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Sim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IFERROR(VLOOKUP(A797,[2]ws2204!$A:$I,4,FALSE),0)</f>
        <v>0</v>
      </c>
      <c r="I797" s="18">
        <f>IFERROR(VLOOKUP(A797,[2]ws2204!$A:$I,5,FALSE),0)</f>
        <v>0</v>
      </c>
      <c r="J797" s="18">
        <f>IFERROR(VLOOKUP(A797,[2]ws2204!$A:$I,6,FALSE),0)</f>
        <v>0</v>
      </c>
      <c r="K797" s="18">
        <f>IFERROR(VLOOKUP(A797,[2]ws2204!$A:$I,7,FALSE),0)</f>
        <v>0</v>
      </c>
      <c r="L797" s="18">
        <f>IFERROR(VLOOKUP(A797,[2]ws2204!$A:$I,8,FALSE),0)</f>
        <v>0</v>
      </c>
      <c r="M797" s="18">
        <f>IFERROR(VLOOKUP(A797,[2]ws2204!$A:$I,9,FALSE),0)</f>
        <v>0</v>
      </c>
      <c r="N797" s="18">
        <f>IFERROR(VLOOKUP(A797,[3]soaBnafar!$A:$G,4,FALSE),0)</f>
        <v>0</v>
      </c>
      <c r="O797" s="18">
        <f>IFERROR(VLOOKUP(A797,[3]soaBnafar!$A:$G,5,FALSE),0)</f>
        <v>0</v>
      </c>
      <c r="P797" s="18">
        <f>IFERROR(VLOOKUP(A797,[3]soaBnafar!$A:$G,6,FALSE),0)</f>
        <v>0</v>
      </c>
      <c r="Q797" s="18">
        <f>IFERROR(VLOOKUP(A797,[3]soaBnafar!$A:$G,7,FALSE),0)</f>
        <v>0</v>
      </c>
      <c r="R797" s="18">
        <f>IFERROR(VLOOKUP(A797,[3]soaBnafar!$A:$H,8,FALSE),0)</f>
        <v>0</v>
      </c>
      <c r="S797" s="18">
        <f>IFERROR(VLOOKUP(A797,[3]soaBnafar!$A:$I,9,FALSE),0)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IFERROR(VLOOKUP(A798,[2]ws2204!$A:$I,4,FALSE),0)</f>
        <v>0</v>
      </c>
      <c r="I798" s="18">
        <f>IFERROR(VLOOKUP(A798,[2]ws2204!$A:$I,5,FALSE),0)</f>
        <v>0</v>
      </c>
      <c r="J798" s="18">
        <f>IFERROR(VLOOKUP(A798,[2]ws2204!$A:$I,6,FALSE),0)</f>
        <v>0</v>
      </c>
      <c r="K798" s="18">
        <f>IFERROR(VLOOKUP(A798,[2]ws2204!$A:$I,7,FALSE),0)</f>
        <v>0</v>
      </c>
      <c r="L798" s="18">
        <f>IFERROR(VLOOKUP(A798,[2]ws2204!$A:$I,8,FALSE),0)</f>
        <v>0</v>
      </c>
      <c r="M798" s="18">
        <f>IFERROR(VLOOKUP(A798,[2]ws2204!$A:$I,9,FALSE),0)</f>
        <v>0</v>
      </c>
      <c r="N798" s="18">
        <f>IFERROR(VLOOKUP(A798,[3]soaBnafar!$A:$G,4,FALSE),0)</f>
        <v>36466</v>
      </c>
      <c r="O798" s="18">
        <f>IFERROR(VLOOKUP(A798,[3]soaBnafar!$A:$G,5,FALSE),0)</f>
        <v>293408</v>
      </c>
      <c r="P798" s="18">
        <f>IFERROR(VLOOKUP(A798,[3]soaBnafar!$A:$G,6,FALSE),0)</f>
        <v>19309</v>
      </c>
      <c r="Q798" s="18">
        <f>IFERROR(VLOOKUP(A798,[3]soaBnafar!$A:$G,7,FALSE),0)</f>
        <v>657943</v>
      </c>
      <c r="R798" s="18">
        <f>IFERROR(VLOOKUP(A798,[3]soaBnafar!$A:$H,8,FALSE),0)</f>
        <v>0</v>
      </c>
      <c r="S798" s="18">
        <f>IFERROR(VLOOKUP(A798,[3]soaBnafar!$A:$I,9,FALSE),0)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IFERROR(VLOOKUP(A799,[2]ws2204!$A:$I,4,FALSE),0)</f>
        <v>0</v>
      </c>
      <c r="I799" s="18">
        <f>IFERROR(VLOOKUP(A799,[2]ws2204!$A:$I,5,FALSE),0)</f>
        <v>0</v>
      </c>
      <c r="J799" s="18">
        <f>IFERROR(VLOOKUP(A799,[2]ws2204!$A:$I,6,FALSE),0)</f>
        <v>0</v>
      </c>
      <c r="K799" s="18">
        <f>IFERROR(VLOOKUP(A799,[2]ws2204!$A:$I,7,FALSE),0)</f>
        <v>0</v>
      </c>
      <c r="L799" s="18">
        <f>IFERROR(VLOOKUP(A799,[2]ws2204!$A:$I,8,FALSE),0)</f>
        <v>0</v>
      </c>
      <c r="M799" s="18">
        <f>IFERROR(VLOOKUP(A799,[2]ws2204!$A:$I,9,FALSE),0)</f>
        <v>0</v>
      </c>
      <c r="N799" s="18">
        <f>IFERROR(VLOOKUP(A799,[3]soaBnafar!$A:$G,4,FALSE),0)</f>
        <v>0</v>
      </c>
      <c r="O799" s="18">
        <f>IFERROR(VLOOKUP(A799,[3]soaBnafar!$A:$G,5,FALSE),0)</f>
        <v>0</v>
      </c>
      <c r="P799" s="18">
        <f>IFERROR(VLOOKUP(A799,[3]soaBnafar!$A:$G,6,FALSE),0)</f>
        <v>0</v>
      </c>
      <c r="Q799" s="18">
        <f>IFERROR(VLOOKUP(A799,[3]soaBnafar!$A:$G,7,FALSE),0)</f>
        <v>0</v>
      </c>
      <c r="R799" s="18">
        <f>IFERROR(VLOOKUP(A799,[3]soaBnafar!$A:$H,8,FALSE),0)</f>
        <v>0</v>
      </c>
      <c r="S799" s="18">
        <f>IFERROR(VLOOKUP(A799,[3]soaBnafar!$A:$I,9,FALSE),0)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30470640</v>
      </c>
      <c r="H800" s="18">
        <f>IFERROR(VLOOKUP(A800,[2]ws2204!$A:$I,4,FALSE),0)</f>
        <v>0</v>
      </c>
      <c r="I800" s="18">
        <f>IFERROR(VLOOKUP(A800,[2]ws2204!$A:$I,5,FALSE),0)</f>
        <v>0</v>
      </c>
      <c r="J800" s="18">
        <f>IFERROR(VLOOKUP(A800,[2]ws2204!$A:$I,6,FALSE),0)</f>
        <v>0</v>
      </c>
      <c r="K800" s="18">
        <f>IFERROR(VLOOKUP(A800,[2]ws2204!$A:$I,7,FALSE),0)</f>
        <v>0</v>
      </c>
      <c r="L800" s="18">
        <f>IFERROR(VLOOKUP(A800,[2]ws2204!$A:$I,8,FALSE),0)</f>
        <v>0</v>
      </c>
      <c r="M800" s="18">
        <f>IFERROR(VLOOKUP(A800,[2]ws2204!$A:$I,9,FALSE),0)</f>
        <v>0</v>
      </c>
      <c r="N800" s="18">
        <f>IFERROR(VLOOKUP(A800,[3]soaBnafar!$A:$G,4,FALSE),0)</f>
        <v>101720</v>
      </c>
      <c r="O800" s="18">
        <f>IFERROR(VLOOKUP(A800,[3]soaBnafar!$A:$G,5,FALSE),0)</f>
        <v>1060001</v>
      </c>
      <c r="P800" s="18">
        <f>IFERROR(VLOOKUP(A800,[3]soaBnafar!$A:$G,6,FALSE),0)</f>
        <v>0</v>
      </c>
      <c r="Q800" s="18">
        <f>IFERROR(VLOOKUP(A800,[3]soaBnafar!$A:$G,7,FALSE),0)</f>
        <v>0</v>
      </c>
      <c r="R800" s="18">
        <f>IFERROR(VLOOKUP(A800,[3]soaBnafar!$A:$H,8,FALSE),0)</f>
        <v>0</v>
      </c>
      <c r="S800" s="18">
        <f>IFERROR(VLOOKUP(A800,[3]soaBnafar!$A:$I,9,FALSE),0)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357144760</v>
      </c>
      <c r="H801" s="18">
        <f>IFERROR(VLOOKUP(A801,[2]ws2204!$A:$I,4,FALSE),0)</f>
        <v>0</v>
      </c>
      <c r="I801" s="18">
        <f>IFERROR(VLOOKUP(A801,[2]ws2204!$A:$I,5,FALSE),0)</f>
        <v>0</v>
      </c>
      <c r="J801" s="18">
        <f>IFERROR(VLOOKUP(A801,[2]ws2204!$A:$I,6,FALSE),0)</f>
        <v>0</v>
      </c>
      <c r="K801" s="18">
        <f>IFERROR(VLOOKUP(A801,[2]ws2204!$A:$I,7,FALSE),0)</f>
        <v>0</v>
      </c>
      <c r="L801" s="18">
        <f>IFERROR(VLOOKUP(A801,[2]ws2204!$A:$I,8,FALSE),0)</f>
        <v>0</v>
      </c>
      <c r="M801" s="18">
        <f>IFERROR(VLOOKUP(A801,[2]ws2204!$A:$I,9,FALSE),0)</f>
        <v>0</v>
      </c>
      <c r="N801" s="18">
        <f>IFERROR(VLOOKUP(A801,[3]soaBnafar!$A:$G,4,FALSE),0)</f>
        <v>1387668</v>
      </c>
      <c r="O801" s="18">
        <f>IFERROR(VLOOKUP(A801,[3]soaBnafar!$A:$G,5,FALSE),0)</f>
        <v>2072912</v>
      </c>
      <c r="P801" s="18">
        <f>IFERROR(VLOOKUP(A801,[3]soaBnafar!$A:$G,6,FALSE),0)</f>
        <v>741977</v>
      </c>
      <c r="Q801" s="18">
        <f>IFERROR(VLOOKUP(A801,[3]soaBnafar!$A:$G,7,FALSE),0)</f>
        <v>0</v>
      </c>
      <c r="R801" s="18">
        <f>IFERROR(VLOOKUP(A801,[3]soaBnafar!$A:$H,8,FALSE),0)</f>
        <v>692289</v>
      </c>
      <c r="S801" s="18">
        <f>IFERROR(VLOOKUP(A801,[3]soaBnafar!$A:$I,9,FALSE),0)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6789760</v>
      </c>
      <c r="H802" s="18">
        <f>IFERROR(VLOOKUP(A802,[2]ws2204!$A:$I,4,FALSE),0)</f>
        <v>0</v>
      </c>
      <c r="I802" s="18">
        <f>IFERROR(VLOOKUP(A802,[2]ws2204!$A:$I,5,FALSE),0)</f>
        <v>0</v>
      </c>
      <c r="J802" s="18">
        <f>IFERROR(VLOOKUP(A802,[2]ws2204!$A:$I,6,FALSE),0)</f>
        <v>0</v>
      </c>
      <c r="K802" s="18">
        <f>IFERROR(VLOOKUP(A802,[2]ws2204!$A:$I,7,FALSE),0)</f>
        <v>0</v>
      </c>
      <c r="L802" s="18">
        <f>IFERROR(VLOOKUP(A802,[2]ws2204!$A:$I,8,FALSE),0)</f>
        <v>0</v>
      </c>
      <c r="M802" s="18">
        <f>IFERROR(VLOOKUP(A802,[2]ws2204!$A:$I,9,FALSE),0)</f>
        <v>0</v>
      </c>
      <c r="N802" s="18">
        <f>IFERROR(VLOOKUP(A802,[3]soaBnafar!$A:$G,4,FALSE),0)</f>
        <v>0</v>
      </c>
      <c r="O802" s="18">
        <f>IFERROR(VLOOKUP(A802,[3]soaBnafar!$A:$G,5,FALSE),0)</f>
        <v>0</v>
      </c>
      <c r="P802" s="18">
        <f>IFERROR(VLOOKUP(A802,[3]soaBnafar!$A:$G,6,FALSE),0)</f>
        <v>0</v>
      </c>
      <c r="Q802" s="18">
        <f>IFERROR(VLOOKUP(A802,[3]soaBnafar!$A:$G,7,FALSE),0)</f>
        <v>0</v>
      </c>
      <c r="R802" s="18">
        <f>IFERROR(VLOOKUP(A802,[3]soaBnafar!$A:$H,8,FALSE),0)</f>
        <v>0</v>
      </c>
      <c r="S802" s="18">
        <f>IFERROR(VLOOKUP(A802,[3]soaBnafar!$A:$I,9,FALSE),0)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IFERROR(VLOOKUP(A803,[2]ws2204!$A:$I,4,FALSE),0)</f>
        <v>0</v>
      </c>
      <c r="I803" s="18">
        <f>IFERROR(VLOOKUP(A803,[2]ws2204!$A:$I,5,FALSE),0)</f>
        <v>0</v>
      </c>
      <c r="J803" s="18">
        <f>IFERROR(VLOOKUP(A803,[2]ws2204!$A:$I,6,FALSE),0)</f>
        <v>0</v>
      </c>
      <c r="K803" s="18">
        <f>IFERROR(VLOOKUP(A803,[2]ws2204!$A:$I,7,FALSE),0)</f>
        <v>0</v>
      </c>
      <c r="L803" s="18">
        <f>IFERROR(VLOOKUP(A803,[2]ws2204!$A:$I,8,FALSE),0)</f>
        <v>0</v>
      </c>
      <c r="M803" s="18">
        <f>IFERROR(VLOOKUP(A803,[2]ws2204!$A:$I,9,FALSE),0)</f>
        <v>0</v>
      </c>
      <c r="N803" s="18">
        <f>IFERROR(VLOOKUP(A803,[3]soaBnafar!$A:$G,4,FALSE),0)</f>
        <v>0</v>
      </c>
      <c r="O803" s="18">
        <f>IFERROR(VLOOKUP(A803,[3]soaBnafar!$A:$G,5,FALSE),0)</f>
        <v>0</v>
      </c>
      <c r="P803" s="18">
        <f>IFERROR(VLOOKUP(A803,[3]soaBnafar!$A:$G,6,FALSE),0)</f>
        <v>0</v>
      </c>
      <c r="Q803" s="18">
        <f>IFERROR(VLOOKUP(A803,[3]soaBnafar!$A:$G,7,FALSE),0)</f>
        <v>0</v>
      </c>
      <c r="R803" s="18">
        <f>IFERROR(VLOOKUP(A803,[3]soaBnafar!$A:$H,8,FALSE),0)</f>
        <v>0</v>
      </c>
      <c r="S803" s="18">
        <f>IFERROR(VLOOKUP(A803,[3]soaBnafar!$A:$I,9,FALSE),0)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9290260</v>
      </c>
      <c r="H804" s="18">
        <f>IFERROR(VLOOKUP(A804,[2]ws2204!$A:$I,4,FALSE),0)</f>
        <v>0</v>
      </c>
      <c r="I804" s="18">
        <f>IFERROR(VLOOKUP(A804,[2]ws2204!$A:$I,5,FALSE),0)</f>
        <v>0</v>
      </c>
      <c r="J804" s="18">
        <f>IFERROR(VLOOKUP(A804,[2]ws2204!$A:$I,6,FALSE),0)</f>
        <v>0</v>
      </c>
      <c r="K804" s="18">
        <f>IFERROR(VLOOKUP(A804,[2]ws2204!$A:$I,7,FALSE),0)</f>
        <v>0</v>
      </c>
      <c r="L804" s="18">
        <f>IFERROR(VLOOKUP(A804,[2]ws2204!$A:$I,8,FALSE),0)</f>
        <v>0</v>
      </c>
      <c r="M804" s="18">
        <f>IFERROR(VLOOKUP(A804,[2]ws2204!$A:$I,9,FALSE),0)</f>
        <v>0</v>
      </c>
      <c r="N804" s="18">
        <f>IFERROR(VLOOKUP(A804,[3]soaBnafar!$A:$G,4,FALSE),0)</f>
        <v>0</v>
      </c>
      <c r="O804" s="18">
        <f>IFERROR(VLOOKUP(A804,[3]soaBnafar!$A:$G,5,FALSE),0)</f>
        <v>0</v>
      </c>
      <c r="P804" s="18">
        <f>IFERROR(VLOOKUP(A804,[3]soaBnafar!$A:$G,6,FALSE),0)</f>
        <v>0</v>
      </c>
      <c r="Q804" s="18">
        <f>IFERROR(VLOOKUP(A804,[3]soaBnafar!$A:$G,7,FALSE),0)</f>
        <v>0</v>
      </c>
      <c r="R804" s="18">
        <f>IFERROR(VLOOKUP(A804,[3]soaBnafar!$A:$H,8,FALSE),0)</f>
        <v>0</v>
      </c>
      <c r="S804" s="18">
        <f>IFERROR(VLOOKUP(A804,[3]soaBnafar!$A:$I,9,FALSE),0)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IFERROR(VLOOKUP(A805,[2]ws2204!$A:$I,4,FALSE),0)</f>
        <v>26</v>
      </c>
      <c r="I805" s="18">
        <f>IFERROR(VLOOKUP(A805,[2]ws2204!$A:$I,5,FALSE),0)</f>
        <v>1653458</v>
      </c>
      <c r="J805" s="18">
        <f>IFERROR(VLOOKUP(A805,[2]ws2204!$A:$I,6,FALSE),0)</f>
        <v>0</v>
      </c>
      <c r="K805" s="18">
        <f>IFERROR(VLOOKUP(A805,[2]ws2204!$A:$I,7,FALSE),0)</f>
        <v>0</v>
      </c>
      <c r="L805" s="18">
        <f>IFERROR(VLOOKUP(A805,[2]ws2204!$A:$I,8,FALSE),0)</f>
        <v>0</v>
      </c>
      <c r="M805" s="18">
        <f>IFERROR(VLOOKUP(A805,[2]ws2204!$A:$I,9,FALSE),0)</f>
        <v>0</v>
      </c>
      <c r="N805" s="18">
        <f>IFERROR(VLOOKUP(A805,[3]soaBnafar!$A:$G,4,FALSE),0)</f>
        <v>0</v>
      </c>
      <c r="O805" s="18">
        <f>IFERROR(VLOOKUP(A805,[3]soaBnafar!$A:$G,5,FALSE),0)</f>
        <v>0</v>
      </c>
      <c r="P805" s="18">
        <f>IFERROR(VLOOKUP(A805,[3]soaBnafar!$A:$G,6,FALSE),0)</f>
        <v>0</v>
      </c>
      <c r="Q805" s="18">
        <f>IFERROR(VLOOKUP(A805,[3]soaBnafar!$A:$G,7,FALSE),0)</f>
        <v>0</v>
      </c>
      <c r="R805" s="18">
        <f>IFERROR(VLOOKUP(A805,[3]soaBnafar!$A:$H,8,FALSE),0)</f>
        <v>0</v>
      </c>
      <c r="S805" s="18">
        <f>IFERROR(VLOOKUP(A805,[3]soaBnafar!$A:$I,9,FALSE),0)</f>
        <v>0</v>
      </c>
      <c r="T805" s="18" t="str">
        <f t="shared" si="73"/>
        <v>Sim</v>
      </c>
      <c r="U805" s="18" t="str">
        <f t="shared" si="74"/>
        <v>Sim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124814</v>
      </c>
      <c r="E806" s="18">
        <f>IFERROR(VLOOKUP(A806,[1]Monitoramento_Base_somente_Said!$A:$J,8,FALSE),0)</f>
        <v>67013501</v>
      </c>
      <c r="F806" s="18">
        <f>IFERROR(VLOOKUP(A806,[1]Monitoramento_Base_somente_Said!$A:$J,9,FALSE),0)</f>
        <v>55486</v>
      </c>
      <c r="G806" s="18">
        <f>IFERROR(VLOOKUP(A806,[1]Monitoramento_Base_somente_Said!$A:$J,10,FALSE),0)</f>
        <v>46532025</v>
      </c>
      <c r="H806" s="18">
        <f>IFERROR(VLOOKUP(A806,[2]ws2204!$A:$I,4,FALSE),0)</f>
        <v>0</v>
      </c>
      <c r="I806" s="18">
        <f>IFERROR(VLOOKUP(A806,[2]ws2204!$A:$I,5,FALSE),0)</f>
        <v>0</v>
      </c>
      <c r="J806" s="18">
        <f>IFERROR(VLOOKUP(A806,[2]ws2204!$A:$I,6,FALSE),0)</f>
        <v>0</v>
      </c>
      <c r="K806" s="18">
        <f>IFERROR(VLOOKUP(A806,[2]ws2204!$A:$I,7,FALSE),0)</f>
        <v>0</v>
      </c>
      <c r="L806" s="18">
        <f>IFERROR(VLOOKUP(A806,[2]ws2204!$A:$I,8,FALSE),0)</f>
        <v>0</v>
      </c>
      <c r="M806" s="18">
        <f>IFERROR(VLOOKUP(A806,[2]ws2204!$A:$I,9,FALSE),0)</f>
        <v>0</v>
      </c>
      <c r="N806" s="18">
        <f>IFERROR(VLOOKUP(A806,[3]soaBnafar!$A:$G,4,FALSE),0)</f>
        <v>0</v>
      </c>
      <c r="O806" s="18">
        <f>IFERROR(VLOOKUP(A806,[3]soaBnafar!$A:$G,5,FALSE),0)</f>
        <v>0</v>
      </c>
      <c r="P806" s="18">
        <f>IFERROR(VLOOKUP(A806,[3]soaBnafar!$A:$G,6,FALSE),0)</f>
        <v>0</v>
      </c>
      <c r="Q806" s="18">
        <f>IFERROR(VLOOKUP(A806,[3]soaBnafar!$A:$G,7,FALSE),0)</f>
        <v>0</v>
      </c>
      <c r="R806" s="18">
        <f>IFERROR(VLOOKUP(A806,[3]soaBnafar!$A:$H,8,FALSE),0)</f>
        <v>0</v>
      </c>
      <c r="S806" s="18">
        <f>IFERROR(VLOOKUP(A806,[3]soaBnafar!$A:$I,9,FALSE),0)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IFERROR(VLOOKUP(A807,[2]ws2204!$A:$I,4,FALSE),0)</f>
        <v>0</v>
      </c>
      <c r="I807" s="18">
        <f>IFERROR(VLOOKUP(A807,[2]ws2204!$A:$I,5,FALSE),0)</f>
        <v>0</v>
      </c>
      <c r="J807" s="18">
        <f>IFERROR(VLOOKUP(A807,[2]ws2204!$A:$I,6,FALSE),0)</f>
        <v>0</v>
      </c>
      <c r="K807" s="18">
        <f>IFERROR(VLOOKUP(A807,[2]ws2204!$A:$I,7,FALSE),0)</f>
        <v>0</v>
      </c>
      <c r="L807" s="18">
        <f>IFERROR(VLOOKUP(A807,[2]ws2204!$A:$I,8,FALSE),0)</f>
        <v>0</v>
      </c>
      <c r="M807" s="18">
        <f>IFERROR(VLOOKUP(A807,[2]ws2204!$A:$I,9,FALSE),0)</f>
        <v>0</v>
      </c>
      <c r="N807" s="18">
        <f>IFERROR(VLOOKUP(A807,[3]soaBnafar!$A:$G,4,FALSE),0)</f>
        <v>0</v>
      </c>
      <c r="O807" s="18">
        <f>IFERROR(VLOOKUP(A807,[3]soaBnafar!$A:$G,5,FALSE),0)</f>
        <v>0</v>
      </c>
      <c r="P807" s="18">
        <f>IFERROR(VLOOKUP(A807,[3]soaBnafar!$A:$G,6,FALSE),0)</f>
        <v>0</v>
      </c>
      <c r="Q807" s="18">
        <f>IFERROR(VLOOKUP(A807,[3]soaBnafar!$A:$G,7,FALSE),0)</f>
        <v>0</v>
      </c>
      <c r="R807" s="18">
        <f>IFERROR(VLOOKUP(A807,[3]soaBnafar!$A:$H,8,FALSE),0)</f>
        <v>0</v>
      </c>
      <c r="S807" s="18">
        <f>IFERROR(VLOOKUP(A807,[3]soaBnafar!$A:$I,9,FALSE),0)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IFERROR(VLOOKUP(A808,[2]ws2204!$A:$I,4,FALSE),0)</f>
        <v>0</v>
      </c>
      <c r="I808" s="18">
        <f>IFERROR(VLOOKUP(A808,[2]ws2204!$A:$I,5,FALSE),0)</f>
        <v>0</v>
      </c>
      <c r="J808" s="18">
        <f>IFERROR(VLOOKUP(A808,[2]ws2204!$A:$I,6,FALSE),0)</f>
        <v>0</v>
      </c>
      <c r="K808" s="18">
        <f>IFERROR(VLOOKUP(A808,[2]ws2204!$A:$I,7,FALSE),0)</f>
        <v>0</v>
      </c>
      <c r="L808" s="18">
        <f>IFERROR(VLOOKUP(A808,[2]ws2204!$A:$I,8,FALSE),0)</f>
        <v>0</v>
      </c>
      <c r="M808" s="18">
        <f>IFERROR(VLOOKUP(A808,[2]ws2204!$A:$I,9,FALSE),0)</f>
        <v>0</v>
      </c>
      <c r="N808" s="18">
        <f>IFERROR(VLOOKUP(A808,[3]soaBnafar!$A:$G,4,FALSE),0)</f>
        <v>0</v>
      </c>
      <c r="O808" s="18">
        <f>IFERROR(VLOOKUP(A808,[3]soaBnafar!$A:$G,5,FALSE),0)</f>
        <v>0</v>
      </c>
      <c r="P808" s="18">
        <f>IFERROR(VLOOKUP(A808,[3]soaBnafar!$A:$G,6,FALSE),0)</f>
        <v>0</v>
      </c>
      <c r="Q808" s="18">
        <f>IFERROR(VLOOKUP(A808,[3]soaBnafar!$A:$G,7,FALSE),0)</f>
        <v>0</v>
      </c>
      <c r="R808" s="18">
        <f>IFERROR(VLOOKUP(A808,[3]soaBnafar!$A:$H,8,FALSE),0)</f>
        <v>0</v>
      </c>
      <c r="S808" s="18">
        <f>IFERROR(VLOOKUP(A808,[3]soaBnafar!$A:$I,9,FALSE),0)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IFERROR(VLOOKUP(A809,[2]ws2204!$A:$I,4,FALSE),0)</f>
        <v>0</v>
      </c>
      <c r="I809" s="18">
        <f>IFERROR(VLOOKUP(A809,[2]ws2204!$A:$I,5,FALSE),0)</f>
        <v>0</v>
      </c>
      <c r="J809" s="18">
        <f>IFERROR(VLOOKUP(A809,[2]ws2204!$A:$I,6,FALSE),0)</f>
        <v>0</v>
      </c>
      <c r="K809" s="18">
        <f>IFERROR(VLOOKUP(A809,[2]ws2204!$A:$I,7,FALSE),0)</f>
        <v>0</v>
      </c>
      <c r="L809" s="18">
        <f>IFERROR(VLOOKUP(A809,[2]ws2204!$A:$I,8,FALSE),0)</f>
        <v>0</v>
      </c>
      <c r="M809" s="18">
        <f>IFERROR(VLOOKUP(A809,[2]ws2204!$A:$I,9,FALSE),0)</f>
        <v>0</v>
      </c>
      <c r="N809" s="18">
        <f>IFERROR(VLOOKUP(A809,[3]soaBnafar!$A:$G,4,FALSE),0)</f>
        <v>65121</v>
      </c>
      <c r="O809" s="18">
        <f>IFERROR(VLOOKUP(A809,[3]soaBnafar!$A:$G,5,FALSE),0)</f>
        <v>0</v>
      </c>
      <c r="P809" s="18">
        <f>IFERROR(VLOOKUP(A809,[3]soaBnafar!$A:$G,6,FALSE),0)</f>
        <v>8029</v>
      </c>
      <c r="Q809" s="18">
        <f>IFERROR(VLOOKUP(A809,[3]soaBnafar!$A:$G,7,FALSE),0)</f>
        <v>0</v>
      </c>
      <c r="R809" s="18">
        <f>IFERROR(VLOOKUP(A809,[3]soaBnafar!$A:$H,8,FALSE),0)</f>
        <v>400669</v>
      </c>
      <c r="S809" s="18">
        <f>IFERROR(VLOOKUP(A809,[3]soaBnafar!$A:$I,9,FALSE),0)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Sim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30252380</v>
      </c>
      <c r="H810" s="18">
        <f>IFERROR(VLOOKUP(A810,[2]ws2204!$A:$I,4,FALSE),0)</f>
        <v>0</v>
      </c>
      <c r="I810" s="18">
        <f>IFERROR(VLOOKUP(A810,[2]ws2204!$A:$I,5,FALSE),0)</f>
        <v>0</v>
      </c>
      <c r="J810" s="18">
        <f>IFERROR(VLOOKUP(A810,[2]ws2204!$A:$I,6,FALSE),0)</f>
        <v>0</v>
      </c>
      <c r="K810" s="18">
        <f>IFERROR(VLOOKUP(A810,[2]ws2204!$A:$I,7,FALSE),0)</f>
        <v>0</v>
      </c>
      <c r="L810" s="18">
        <f>IFERROR(VLOOKUP(A810,[2]ws2204!$A:$I,8,FALSE),0)</f>
        <v>0</v>
      </c>
      <c r="M810" s="18">
        <f>IFERROR(VLOOKUP(A810,[2]ws2204!$A:$I,9,FALSE),0)</f>
        <v>0</v>
      </c>
      <c r="N810" s="18">
        <f>IFERROR(VLOOKUP(A810,[3]soaBnafar!$A:$G,4,FALSE),0)</f>
        <v>0</v>
      </c>
      <c r="O810" s="18">
        <f>IFERROR(VLOOKUP(A810,[3]soaBnafar!$A:$G,5,FALSE),0)</f>
        <v>0</v>
      </c>
      <c r="P810" s="18">
        <f>IFERROR(VLOOKUP(A810,[3]soaBnafar!$A:$G,6,FALSE),0)</f>
        <v>0</v>
      </c>
      <c r="Q810" s="18">
        <f>IFERROR(VLOOKUP(A810,[3]soaBnafar!$A:$G,7,FALSE),0)</f>
        <v>0</v>
      </c>
      <c r="R810" s="18">
        <f>IFERROR(VLOOKUP(A810,[3]soaBnafar!$A:$H,8,FALSE),0)</f>
        <v>0</v>
      </c>
      <c r="S810" s="18">
        <f>IFERROR(VLOOKUP(A810,[3]soaBnafar!$A:$I,9,FALSE),0)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IFERROR(VLOOKUP(A811,[2]ws2204!$A:$I,4,FALSE),0)</f>
        <v>0</v>
      </c>
      <c r="I811" s="18">
        <f>IFERROR(VLOOKUP(A811,[2]ws2204!$A:$I,5,FALSE),0)</f>
        <v>0</v>
      </c>
      <c r="J811" s="18">
        <f>IFERROR(VLOOKUP(A811,[2]ws2204!$A:$I,6,FALSE),0)</f>
        <v>0</v>
      </c>
      <c r="K811" s="18">
        <f>IFERROR(VLOOKUP(A811,[2]ws2204!$A:$I,7,FALSE),0)</f>
        <v>0</v>
      </c>
      <c r="L811" s="18">
        <f>IFERROR(VLOOKUP(A811,[2]ws2204!$A:$I,8,FALSE),0)</f>
        <v>0</v>
      </c>
      <c r="M811" s="18">
        <f>IFERROR(VLOOKUP(A811,[2]ws2204!$A:$I,9,FALSE),0)</f>
        <v>0</v>
      </c>
      <c r="N811" s="18">
        <f>IFERROR(VLOOKUP(A811,[3]soaBnafar!$A:$G,4,FALSE),0)</f>
        <v>0</v>
      </c>
      <c r="O811" s="18">
        <f>IFERROR(VLOOKUP(A811,[3]soaBnafar!$A:$G,5,FALSE),0)</f>
        <v>0</v>
      </c>
      <c r="P811" s="18">
        <f>IFERROR(VLOOKUP(A811,[3]soaBnafar!$A:$G,6,FALSE),0)</f>
        <v>0</v>
      </c>
      <c r="Q811" s="18">
        <f>IFERROR(VLOOKUP(A811,[3]soaBnafar!$A:$G,7,FALSE),0)</f>
        <v>0</v>
      </c>
      <c r="R811" s="18">
        <f>IFERROR(VLOOKUP(A811,[3]soaBnafar!$A:$H,8,FALSE),0)</f>
        <v>0</v>
      </c>
      <c r="S811" s="18">
        <f>IFERROR(VLOOKUP(A811,[3]soaBnafar!$A:$I,9,FALSE),0)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3055400</v>
      </c>
      <c r="H812" s="18">
        <f>IFERROR(VLOOKUP(A812,[2]ws2204!$A:$I,4,FALSE),0)</f>
        <v>0</v>
      </c>
      <c r="I812" s="18">
        <f>IFERROR(VLOOKUP(A812,[2]ws2204!$A:$I,5,FALSE),0)</f>
        <v>0</v>
      </c>
      <c r="J812" s="18">
        <f>IFERROR(VLOOKUP(A812,[2]ws2204!$A:$I,6,FALSE),0)</f>
        <v>0</v>
      </c>
      <c r="K812" s="18">
        <f>IFERROR(VLOOKUP(A812,[2]ws2204!$A:$I,7,FALSE),0)</f>
        <v>0</v>
      </c>
      <c r="L812" s="18">
        <f>IFERROR(VLOOKUP(A812,[2]ws2204!$A:$I,8,FALSE),0)</f>
        <v>0</v>
      </c>
      <c r="M812" s="18">
        <f>IFERROR(VLOOKUP(A812,[2]ws2204!$A:$I,9,FALSE),0)</f>
        <v>0</v>
      </c>
      <c r="N812" s="18">
        <f>IFERROR(VLOOKUP(A812,[3]soaBnafar!$A:$G,4,FALSE),0)</f>
        <v>0</v>
      </c>
      <c r="O812" s="18">
        <f>IFERROR(VLOOKUP(A812,[3]soaBnafar!$A:$G,5,FALSE),0)</f>
        <v>0</v>
      </c>
      <c r="P812" s="18">
        <f>IFERROR(VLOOKUP(A812,[3]soaBnafar!$A:$G,6,FALSE),0)</f>
        <v>0</v>
      </c>
      <c r="Q812" s="18">
        <f>IFERROR(VLOOKUP(A812,[3]soaBnafar!$A:$G,7,FALSE),0)</f>
        <v>0</v>
      </c>
      <c r="R812" s="18">
        <f>IFERROR(VLOOKUP(A812,[3]soaBnafar!$A:$H,8,FALSE),0)</f>
        <v>0</v>
      </c>
      <c r="S812" s="18">
        <f>IFERROR(VLOOKUP(A812,[3]soaBnafar!$A:$I,9,FALSE),0)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IFERROR(VLOOKUP(A813,[2]ws2204!$A:$I,4,FALSE),0)</f>
        <v>0</v>
      </c>
      <c r="I813" s="18">
        <f>IFERROR(VLOOKUP(A813,[2]ws2204!$A:$I,5,FALSE),0)</f>
        <v>0</v>
      </c>
      <c r="J813" s="18">
        <f>IFERROR(VLOOKUP(A813,[2]ws2204!$A:$I,6,FALSE),0)</f>
        <v>0</v>
      </c>
      <c r="K813" s="18">
        <f>IFERROR(VLOOKUP(A813,[2]ws2204!$A:$I,7,FALSE),0)</f>
        <v>0</v>
      </c>
      <c r="L813" s="18">
        <f>IFERROR(VLOOKUP(A813,[2]ws2204!$A:$I,8,FALSE),0)</f>
        <v>0</v>
      </c>
      <c r="M813" s="18">
        <f>IFERROR(VLOOKUP(A813,[2]ws2204!$A:$I,9,FALSE),0)</f>
        <v>0</v>
      </c>
      <c r="N813" s="18">
        <f>IFERROR(VLOOKUP(A813,[3]soaBnafar!$A:$G,4,FALSE),0)</f>
        <v>10678</v>
      </c>
      <c r="O813" s="18">
        <f>IFERROR(VLOOKUP(A813,[3]soaBnafar!$A:$G,5,FALSE),0)</f>
        <v>0</v>
      </c>
      <c r="P813" s="18">
        <f>IFERROR(VLOOKUP(A813,[3]soaBnafar!$A:$G,6,FALSE),0)</f>
        <v>114500</v>
      </c>
      <c r="Q813" s="18">
        <f>IFERROR(VLOOKUP(A813,[3]soaBnafar!$A:$G,7,FALSE),0)</f>
        <v>0</v>
      </c>
      <c r="R813" s="18">
        <f>IFERROR(VLOOKUP(A813,[3]soaBnafar!$A:$H,8,FALSE),0)</f>
        <v>0</v>
      </c>
      <c r="S813" s="18">
        <f>IFERROR(VLOOKUP(A813,[3]soaBnafar!$A:$I,9,FALSE),0)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Sim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IFERROR(VLOOKUP(A814,[2]ws2204!$A:$I,4,FALSE),0)</f>
        <v>0</v>
      </c>
      <c r="I814" s="18">
        <f>IFERROR(VLOOKUP(A814,[2]ws2204!$A:$I,5,FALSE),0)</f>
        <v>0</v>
      </c>
      <c r="J814" s="18">
        <f>IFERROR(VLOOKUP(A814,[2]ws2204!$A:$I,6,FALSE),0)</f>
        <v>0</v>
      </c>
      <c r="K814" s="18">
        <f>IFERROR(VLOOKUP(A814,[2]ws2204!$A:$I,7,FALSE),0)</f>
        <v>0</v>
      </c>
      <c r="L814" s="18">
        <f>IFERROR(VLOOKUP(A814,[2]ws2204!$A:$I,8,FALSE),0)</f>
        <v>0</v>
      </c>
      <c r="M814" s="18">
        <f>IFERROR(VLOOKUP(A814,[2]ws2204!$A:$I,9,FALSE),0)</f>
        <v>0</v>
      </c>
      <c r="N814" s="18">
        <f>IFERROR(VLOOKUP(A814,[3]soaBnafar!$A:$G,4,FALSE),0)</f>
        <v>0</v>
      </c>
      <c r="O814" s="18">
        <f>IFERROR(VLOOKUP(A814,[3]soaBnafar!$A:$G,5,FALSE),0)</f>
        <v>0</v>
      </c>
      <c r="P814" s="18">
        <f>IFERROR(VLOOKUP(A814,[3]soaBnafar!$A:$G,6,FALSE),0)</f>
        <v>0</v>
      </c>
      <c r="Q814" s="18">
        <f>IFERROR(VLOOKUP(A814,[3]soaBnafar!$A:$G,7,FALSE),0)</f>
        <v>0</v>
      </c>
      <c r="R814" s="18">
        <f>IFERROR(VLOOKUP(A814,[3]soaBnafar!$A:$H,8,FALSE),0)</f>
        <v>0</v>
      </c>
      <c r="S814" s="18">
        <f>IFERROR(VLOOKUP(A814,[3]soaBnafar!$A:$I,9,FALSE),0)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IFERROR(VLOOKUP(A815,[2]ws2204!$A:$I,4,FALSE),0)</f>
        <v>0</v>
      </c>
      <c r="I815" s="18">
        <f>IFERROR(VLOOKUP(A815,[2]ws2204!$A:$I,5,FALSE),0)</f>
        <v>0</v>
      </c>
      <c r="J815" s="18">
        <f>IFERROR(VLOOKUP(A815,[2]ws2204!$A:$I,6,FALSE),0)</f>
        <v>0</v>
      </c>
      <c r="K815" s="18">
        <f>IFERROR(VLOOKUP(A815,[2]ws2204!$A:$I,7,FALSE),0)</f>
        <v>0</v>
      </c>
      <c r="L815" s="18">
        <f>IFERROR(VLOOKUP(A815,[2]ws2204!$A:$I,8,FALSE),0)</f>
        <v>0</v>
      </c>
      <c r="M815" s="18">
        <f>IFERROR(VLOOKUP(A815,[2]ws2204!$A:$I,9,FALSE),0)</f>
        <v>0</v>
      </c>
      <c r="N815" s="18">
        <f>IFERROR(VLOOKUP(A815,[3]soaBnafar!$A:$G,4,FALSE),0)</f>
        <v>0</v>
      </c>
      <c r="O815" s="18">
        <f>IFERROR(VLOOKUP(A815,[3]soaBnafar!$A:$G,5,FALSE),0)</f>
        <v>0</v>
      </c>
      <c r="P815" s="18">
        <f>IFERROR(VLOOKUP(A815,[3]soaBnafar!$A:$G,6,FALSE),0)</f>
        <v>19140</v>
      </c>
      <c r="Q815" s="18">
        <f>IFERROR(VLOOKUP(A815,[3]soaBnafar!$A:$G,7,FALSE),0)</f>
        <v>0</v>
      </c>
      <c r="R815" s="18">
        <f>IFERROR(VLOOKUP(A815,[3]soaBnafar!$A:$H,8,FALSE),0)</f>
        <v>0</v>
      </c>
      <c r="S815" s="18">
        <f>IFERROR(VLOOKUP(A815,[3]soaBnafar!$A:$I,9,FALSE),0)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Sim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IFERROR(VLOOKUP(A816,[2]ws2204!$A:$I,4,FALSE),0)</f>
        <v>0</v>
      </c>
      <c r="I816" s="18">
        <f>IFERROR(VLOOKUP(A816,[2]ws2204!$A:$I,5,FALSE),0)</f>
        <v>0</v>
      </c>
      <c r="J816" s="18">
        <f>IFERROR(VLOOKUP(A816,[2]ws2204!$A:$I,6,FALSE),0)</f>
        <v>0</v>
      </c>
      <c r="K816" s="18">
        <f>IFERROR(VLOOKUP(A816,[2]ws2204!$A:$I,7,FALSE),0)</f>
        <v>0</v>
      </c>
      <c r="L816" s="18">
        <f>IFERROR(VLOOKUP(A816,[2]ws2204!$A:$I,8,FALSE),0)</f>
        <v>0</v>
      </c>
      <c r="M816" s="18">
        <f>IFERROR(VLOOKUP(A816,[2]ws2204!$A:$I,9,FALSE),0)</f>
        <v>0</v>
      </c>
      <c r="N816" s="18">
        <f>IFERROR(VLOOKUP(A816,[3]soaBnafar!$A:$G,4,FALSE),0)</f>
        <v>0</v>
      </c>
      <c r="O816" s="18">
        <f>IFERROR(VLOOKUP(A816,[3]soaBnafar!$A:$G,5,FALSE),0)</f>
        <v>0</v>
      </c>
      <c r="P816" s="18">
        <f>IFERROR(VLOOKUP(A816,[3]soaBnafar!$A:$G,6,FALSE),0)</f>
        <v>0</v>
      </c>
      <c r="Q816" s="18">
        <f>IFERROR(VLOOKUP(A816,[3]soaBnafar!$A:$G,7,FALSE),0)</f>
        <v>0</v>
      </c>
      <c r="R816" s="18">
        <f>IFERROR(VLOOKUP(A816,[3]soaBnafar!$A:$H,8,FALSE),0)</f>
        <v>0</v>
      </c>
      <c r="S816" s="18">
        <f>IFERROR(VLOOKUP(A816,[3]soaBnafar!$A:$I,9,FALSE),0)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IFERROR(VLOOKUP(A817,[2]ws2204!$A:$I,4,FALSE),0)</f>
        <v>0</v>
      </c>
      <c r="I817" s="18">
        <f>IFERROR(VLOOKUP(A817,[2]ws2204!$A:$I,5,FALSE),0)</f>
        <v>0</v>
      </c>
      <c r="J817" s="18">
        <f>IFERROR(VLOOKUP(A817,[2]ws2204!$A:$I,6,FALSE),0)</f>
        <v>0</v>
      </c>
      <c r="K817" s="18">
        <f>IFERROR(VLOOKUP(A817,[2]ws2204!$A:$I,7,FALSE),0)</f>
        <v>0</v>
      </c>
      <c r="L817" s="18">
        <f>IFERROR(VLOOKUP(A817,[2]ws2204!$A:$I,8,FALSE),0)</f>
        <v>0</v>
      </c>
      <c r="M817" s="18">
        <f>IFERROR(VLOOKUP(A817,[2]ws2204!$A:$I,9,FALSE),0)</f>
        <v>0</v>
      </c>
      <c r="N817" s="18">
        <f>IFERROR(VLOOKUP(A817,[3]soaBnafar!$A:$G,4,FALSE),0)</f>
        <v>137166</v>
      </c>
      <c r="O817" s="18">
        <f>IFERROR(VLOOKUP(A817,[3]soaBnafar!$A:$G,5,FALSE),0)</f>
        <v>2258438</v>
      </c>
      <c r="P817" s="18">
        <f>IFERROR(VLOOKUP(A817,[3]soaBnafar!$A:$G,6,FALSE),0)</f>
        <v>193511</v>
      </c>
      <c r="Q817" s="18">
        <f>IFERROR(VLOOKUP(A817,[3]soaBnafar!$A:$G,7,FALSE),0)</f>
        <v>2808900</v>
      </c>
      <c r="R817" s="18">
        <f>IFERROR(VLOOKUP(A817,[3]soaBnafar!$A:$H,8,FALSE),0)</f>
        <v>0</v>
      </c>
      <c r="S817" s="18">
        <f>IFERROR(VLOOKUP(A817,[3]soaBnafar!$A:$I,9,FALSE),0)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425106</v>
      </c>
      <c r="E818" s="18">
        <f>IFERROR(VLOOKUP(A818,[1]Monitoramento_Base_somente_Said!$A:$J,8,FALSE),0)</f>
        <v>38520643</v>
      </c>
      <c r="F818" s="18">
        <f>IFERROR(VLOOKUP(A818,[1]Monitoramento_Base_somente_Said!$A:$J,9,FALSE),0)</f>
        <v>200741</v>
      </c>
      <c r="G818" s="18">
        <f>IFERROR(VLOOKUP(A818,[1]Monitoramento_Base_somente_Said!$A:$J,10,FALSE),0)</f>
        <v>26227782</v>
      </c>
      <c r="H818" s="18">
        <f>IFERROR(VLOOKUP(A818,[2]ws2204!$A:$I,4,FALSE),0)</f>
        <v>0</v>
      </c>
      <c r="I818" s="18">
        <f>IFERROR(VLOOKUP(A818,[2]ws2204!$A:$I,5,FALSE),0)</f>
        <v>0</v>
      </c>
      <c r="J818" s="18">
        <f>IFERROR(VLOOKUP(A818,[2]ws2204!$A:$I,6,FALSE),0)</f>
        <v>0</v>
      </c>
      <c r="K818" s="18">
        <f>IFERROR(VLOOKUP(A818,[2]ws2204!$A:$I,7,FALSE),0)</f>
        <v>0</v>
      </c>
      <c r="L818" s="18">
        <f>IFERROR(VLOOKUP(A818,[2]ws2204!$A:$I,8,FALSE),0)</f>
        <v>0</v>
      </c>
      <c r="M818" s="18">
        <f>IFERROR(VLOOKUP(A818,[2]ws2204!$A:$I,9,FALSE),0)</f>
        <v>0</v>
      </c>
      <c r="N818" s="18">
        <f>IFERROR(VLOOKUP(A818,[3]soaBnafar!$A:$G,4,FALSE),0)</f>
        <v>0</v>
      </c>
      <c r="O818" s="18">
        <f>IFERROR(VLOOKUP(A818,[3]soaBnafar!$A:$G,5,FALSE),0)</f>
        <v>0</v>
      </c>
      <c r="P818" s="18">
        <f>IFERROR(VLOOKUP(A818,[3]soaBnafar!$A:$G,6,FALSE),0)</f>
        <v>0</v>
      </c>
      <c r="Q818" s="18">
        <f>IFERROR(VLOOKUP(A818,[3]soaBnafar!$A:$G,7,FALSE),0)</f>
        <v>0</v>
      </c>
      <c r="R818" s="18">
        <f>IFERROR(VLOOKUP(A818,[3]soaBnafar!$A:$H,8,FALSE),0)</f>
        <v>0</v>
      </c>
      <c r="S818" s="18">
        <f>IFERROR(VLOOKUP(A818,[3]soaBnafar!$A:$I,9,FALSE),0)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24092860</v>
      </c>
      <c r="H819" s="18">
        <f>IFERROR(VLOOKUP(A819,[2]ws2204!$A:$I,4,FALSE),0)</f>
        <v>0</v>
      </c>
      <c r="I819" s="18">
        <f>IFERROR(VLOOKUP(A819,[2]ws2204!$A:$I,5,FALSE),0)</f>
        <v>0</v>
      </c>
      <c r="J819" s="18">
        <f>IFERROR(VLOOKUP(A819,[2]ws2204!$A:$I,6,FALSE),0)</f>
        <v>0</v>
      </c>
      <c r="K819" s="18">
        <f>IFERROR(VLOOKUP(A819,[2]ws2204!$A:$I,7,FALSE),0)</f>
        <v>0</v>
      </c>
      <c r="L819" s="18">
        <f>IFERROR(VLOOKUP(A819,[2]ws2204!$A:$I,8,FALSE),0)</f>
        <v>0</v>
      </c>
      <c r="M819" s="18">
        <f>IFERROR(VLOOKUP(A819,[2]ws2204!$A:$I,9,FALSE),0)</f>
        <v>0</v>
      </c>
      <c r="N819" s="18">
        <f>IFERROR(VLOOKUP(A819,[3]soaBnafar!$A:$G,4,FALSE),0)</f>
        <v>0</v>
      </c>
      <c r="O819" s="18">
        <f>IFERROR(VLOOKUP(A819,[3]soaBnafar!$A:$G,5,FALSE),0)</f>
        <v>0</v>
      </c>
      <c r="P819" s="18">
        <f>IFERROR(VLOOKUP(A819,[3]soaBnafar!$A:$G,6,FALSE),0)</f>
        <v>0</v>
      </c>
      <c r="Q819" s="18">
        <f>IFERROR(VLOOKUP(A819,[3]soaBnafar!$A:$G,7,FALSE),0)</f>
        <v>0</v>
      </c>
      <c r="R819" s="18">
        <f>IFERROR(VLOOKUP(A819,[3]soaBnafar!$A:$H,8,FALSE),0)</f>
        <v>0</v>
      </c>
      <c r="S819" s="18">
        <f>IFERROR(VLOOKUP(A819,[3]soaBnafar!$A:$I,9,FALSE),0)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IFERROR(VLOOKUP(A820,[2]ws2204!$A:$I,4,FALSE),0)</f>
        <v>0</v>
      </c>
      <c r="I820" s="18">
        <f>IFERROR(VLOOKUP(A820,[2]ws2204!$A:$I,5,FALSE),0)</f>
        <v>0</v>
      </c>
      <c r="J820" s="18">
        <f>IFERROR(VLOOKUP(A820,[2]ws2204!$A:$I,6,FALSE),0)</f>
        <v>0</v>
      </c>
      <c r="K820" s="18">
        <f>IFERROR(VLOOKUP(A820,[2]ws2204!$A:$I,7,FALSE),0)</f>
        <v>0</v>
      </c>
      <c r="L820" s="18">
        <f>IFERROR(VLOOKUP(A820,[2]ws2204!$A:$I,8,FALSE),0)</f>
        <v>0</v>
      </c>
      <c r="M820" s="18">
        <f>IFERROR(VLOOKUP(A820,[2]ws2204!$A:$I,9,FALSE),0)</f>
        <v>0</v>
      </c>
      <c r="N820" s="18">
        <f>IFERROR(VLOOKUP(A820,[3]soaBnafar!$A:$G,4,FALSE),0)</f>
        <v>0</v>
      </c>
      <c r="O820" s="18">
        <f>IFERROR(VLOOKUP(A820,[3]soaBnafar!$A:$G,5,FALSE),0)</f>
        <v>0</v>
      </c>
      <c r="P820" s="18">
        <f>IFERROR(VLOOKUP(A820,[3]soaBnafar!$A:$G,6,FALSE),0)</f>
        <v>0</v>
      </c>
      <c r="Q820" s="18">
        <f>IFERROR(VLOOKUP(A820,[3]soaBnafar!$A:$G,7,FALSE),0)</f>
        <v>0</v>
      </c>
      <c r="R820" s="18">
        <f>IFERROR(VLOOKUP(A820,[3]soaBnafar!$A:$H,8,FALSE),0)</f>
        <v>0</v>
      </c>
      <c r="S820" s="18">
        <f>IFERROR(VLOOKUP(A820,[3]soaBnafar!$A:$I,9,FALSE),0)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IFERROR(VLOOKUP(A821,[2]ws2204!$A:$I,4,FALSE),0)</f>
        <v>0</v>
      </c>
      <c r="I821" s="18">
        <f>IFERROR(VLOOKUP(A821,[2]ws2204!$A:$I,5,FALSE),0)</f>
        <v>0</v>
      </c>
      <c r="J821" s="18">
        <f>IFERROR(VLOOKUP(A821,[2]ws2204!$A:$I,6,FALSE),0)</f>
        <v>0</v>
      </c>
      <c r="K821" s="18">
        <f>IFERROR(VLOOKUP(A821,[2]ws2204!$A:$I,7,FALSE),0)</f>
        <v>0</v>
      </c>
      <c r="L821" s="18">
        <f>IFERROR(VLOOKUP(A821,[2]ws2204!$A:$I,8,FALSE),0)</f>
        <v>0</v>
      </c>
      <c r="M821" s="18">
        <f>IFERROR(VLOOKUP(A821,[2]ws2204!$A:$I,9,FALSE),0)</f>
        <v>0</v>
      </c>
      <c r="N821" s="18">
        <f>IFERROR(VLOOKUP(A821,[3]soaBnafar!$A:$G,4,FALSE),0)</f>
        <v>0</v>
      </c>
      <c r="O821" s="18">
        <f>IFERROR(VLOOKUP(A821,[3]soaBnafar!$A:$G,5,FALSE),0)</f>
        <v>0</v>
      </c>
      <c r="P821" s="18">
        <f>IFERROR(VLOOKUP(A821,[3]soaBnafar!$A:$G,6,FALSE),0)</f>
        <v>0</v>
      </c>
      <c r="Q821" s="18">
        <f>IFERROR(VLOOKUP(A821,[3]soaBnafar!$A:$G,7,FALSE),0)</f>
        <v>0</v>
      </c>
      <c r="R821" s="18">
        <f>IFERROR(VLOOKUP(A821,[3]soaBnafar!$A:$H,8,FALSE),0)</f>
        <v>0</v>
      </c>
      <c r="S821" s="18">
        <f>IFERROR(VLOOKUP(A821,[3]soaBnafar!$A:$I,9,FALSE),0)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IFERROR(VLOOKUP(A822,[2]ws2204!$A:$I,4,FALSE),0)</f>
        <v>0</v>
      </c>
      <c r="I822" s="18">
        <f>IFERROR(VLOOKUP(A822,[2]ws2204!$A:$I,5,FALSE),0)</f>
        <v>0</v>
      </c>
      <c r="J822" s="18">
        <f>IFERROR(VLOOKUP(A822,[2]ws2204!$A:$I,6,FALSE),0)</f>
        <v>0</v>
      </c>
      <c r="K822" s="18">
        <f>IFERROR(VLOOKUP(A822,[2]ws2204!$A:$I,7,FALSE),0)</f>
        <v>0</v>
      </c>
      <c r="L822" s="18">
        <f>IFERROR(VLOOKUP(A822,[2]ws2204!$A:$I,8,FALSE),0)</f>
        <v>0</v>
      </c>
      <c r="M822" s="18">
        <f>IFERROR(VLOOKUP(A822,[2]ws2204!$A:$I,9,FALSE),0)</f>
        <v>0</v>
      </c>
      <c r="N822" s="18">
        <f>IFERROR(VLOOKUP(A822,[3]soaBnafar!$A:$G,4,FALSE),0)</f>
        <v>0</v>
      </c>
      <c r="O822" s="18">
        <f>IFERROR(VLOOKUP(A822,[3]soaBnafar!$A:$G,5,FALSE),0)</f>
        <v>0</v>
      </c>
      <c r="P822" s="18">
        <f>IFERROR(VLOOKUP(A822,[3]soaBnafar!$A:$G,6,FALSE),0)</f>
        <v>0</v>
      </c>
      <c r="Q822" s="18">
        <f>IFERROR(VLOOKUP(A822,[3]soaBnafar!$A:$G,7,FALSE),0)</f>
        <v>0</v>
      </c>
      <c r="R822" s="18">
        <f>IFERROR(VLOOKUP(A822,[3]soaBnafar!$A:$H,8,FALSE),0)</f>
        <v>0</v>
      </c>
      <c r="S822" s="18">
        <f>IFERROR(VLOOKUP(A822,[3]soaBnafar!$A:$I,9,FALSE),0)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IFERROR(VLOOKUP(A823,[2]ws2204!$A:$I,4,FALSE),0)</f>
        <v>0</v>
      </c>
      <c r="I823" s="18">
        <f>IFERROR(VLOOKUP(A823,[2]ws2204!$A:$I,5,FALSE),0)</f>
        <v>0</v>
      </c>
      <c r="J823" s="18">
        <f>IFERROR(VLOOKUP(A823,[2]ws2204!$A:$I,6,FALSE),0)</f>
        <v>0</v>
      </c>
      <c r="K823" s="18">
        <f>IFERROR(VLOOKUP(A823,[2]ws2204!$A:$I,7,FALSE),0)</f>
        <v>0</v>
      </c>
      <c r="L823" s="18">
        <f>IFERROR(VLOOKUP(A823,[2]ws2204!$A:$I,8,FALSE),0)</f>
        <v>0</v>
      </c>
      <c r="M823" s="18">
        <f>IFERROR(VLOOKUP(A823,[2]ws2204!$A:$I,9,FALSE),0)</f>
        <v>0</v>
      </c>
      <c r="N823" s="18">
        <f>IFERROR(VLOOKUP(A823,[3]soaBnafar!$A:$G,4,FALSE),0)</f>
        <v>0</v>
      </c>
      <c r="O823" s="18">
        <f>IFERROR(VLOOKUP(A823,[3]soaBnafar!$A:$G,5,FALSE),0)</f>
        <v>0</v>
      </c>
      <c r="P823" s="18">
        <f>IFERROR(VLOOKUP(A823,[3]soaBnafar!$A:$G,6,FALSE),0)</f>
        <v>0</v>
      </c>
      <c r="Q823" s="18">
        <f>IFERROR(VLOOKUP(A823,[3]soaBnafar!$A:$G,7,FALSE),0)</f>
        <v>0</v>
      </c>
      <c r="R823" s="18">
        <f>IFERROR(VLOOKUP(A823,[3]soaBnafar!$A:$H,8,FALSE),0)</f>
        <v>0</v>
      </c>
      <c r="S823" s="18">
        <f>IFERROR(VLOOKUP(A823,[3]soaBnafar!$A:$I,9,FALSE),0)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310800</v>
      </c>
      <c r="H824" s="18">
        <f>IFERROR(VLOOKUP(A824,[2]ws2204!$A:$I,4,FALSE),0)</f>
        <v>0</v>
      </c>
      <c r="I824" s="18">
        <f>IFERROR(VLOOKUP(A824,[2]ws2204!$A:$I,5,FALSE),0)</f>
        <v>0</v>
      </c>
      <c r="J824" s="18">
        <f>IFERROR(VLOOKUP(A824,[2]ws2204!$A:$I,6,FALSE),0)</f>
        <v>0</v>
      </c>
      <c r="K824" s="18">
        <f>IFERROR(VLOOKUP(A824,[2]ws2204!$A:$I,7,FALSE),0)</f>
        <v>0</v>
      </c>
      <c r="L824" s="18">
        <f>IFERROR(VLOOKUP(A824,[2]ws2204!$A:$I,8,FALSE),0)</f>
        <v>0</v>
      </c>
      <c r="M824" s="18">
        <f>IFERROR(VLOOKUP(A824,[2]ws2204!$A:$I,9,FALSE),0)</f>
        <v>0</v>
      </c>
      <c r="N824" s="18">
        <f>IFERROR(VLOOKUP(A824,[3]soaBnafar!$A:$G,4,FALSE),0)</f>
        <v>0</v>
      </c>
      <c r="O824" s="18">
        <f>IFERROR(VLOOKUP(A824,[3]soaBnafar!$A:$G,5,FALSE),0)</f>
        <v>0</v>
      </c>
      <c r="P824" s="18">
        <f>IFERROR(VLOOKUP(A824,[3]soaBnafar!$A:$G,6,FALSE),0)</f>
        <v>0</v>
      </c>
      <c r="Q824" s="18">
        <f>IFERROR(VLOOKUP(A824,[3]soaBnafar!$A:$G,7,FALSE),0)</f>
        <v>0</v>
      </c>
      <c r="R824" s="18">
        <f>IFERROR(VLOOKUP(A824,[3]soaBnafar!$A:$H,8,FALSE),0)</f>
        <v>0</v>
      </c>
      <c r="S824" s="18">
        <f>IFERROR(VLOOKUP(A824,[3]soaBnafar!$A:$I,9,FALSE),0)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11813660</v>
      </c>
      <c r="H825" s="18">
        <f>IFERROR(VLOOKUP(A825,[2]ws2204!$A:$I,4,FALSE),0)</f>
        <v>0</v>
      </c>
      <c r="I825" s="18">
        <f>IFERROR(VLOOKUP(A825,[2]ws2204!$A:$I,5,FALSE),0)</f>
        <v>0</v>
      </c>
      <c r="J825" s="18">
        <f>IFERROR(VLOOKUP(A825,[2]ws2204!$A:$I,6,FALSE),0)</f>
        <v>0</v>
      </c>
      <c r="K825" s="18">
        <f>IFERROR(VLOOKUP(A825,[2]ws2204!$A:$I,7,FALSE),0)</f>
        <v>0</v>
      </c>
      <c r="L825" s="18">
        <f>IFERROR(VLOOKUP(A825,[2]ws2204!$A:$I,8,FALSE),0)</f>
        <v>0</v>
      </c>
      <c r="M825" s="18">
        <f>IFERROR(VLOOKUP(A825,[2]ws2204!$A:$I,9,FALSE),0)</f>
        <v>0</v>
      </c>
      <c r="N825" s="18">
        <f>IFERROR(VLOOKUP(A825,[3]soaBnafar!$A:$G,4,FALSE),0)</f>
        <v>171639</v>
      </c>
      <c r="O825" s="18">
        <f>IFERROR(VLOOKUP(A825,[3]soaBnafar!$A:$G,5,FALSE),0)</f>
        <v>510607</v>
      </c>
      <c r="P825" s="18">
        <f>IFERROR(VLOOKUP(A825,[3]soaBnafar!$A:$G,6,FALSE),0)</f>
        <v>227677</v>
      </c>
      <c r="Q825" s="18">
        <f>IFERROR(VLOOKUP(A825,[3]soaBnafar!$A:$G,7,FALSE),0)</f>
        <v>446736</v>
      </c>
      <c r="R825" s="18">
        <f>IFERROR(VLOOKUP(A825,[3]soaBnafar!$A:$H,8,FALSE),0)</f>
        <v>0</v>
      </c>
      <c r="S825" s="18">
        <f>IFERROR(VLOOKUP(A825,[3]soaBnafar!$A:$I,9,FALSE),0)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IFERROR(VLOOKUP(A826,[2]ws2204!$A:$I,4,FALSE),0)</f>
        <v>0</v>
      </c>
      <c r="I826" s="18">
        <f>IFERROR(VLOOKUP(A826,[2]ws2204!$A:$I,5,FALSE),0)</f>
        <v>0</v>
      </c>
      <c r="J826" s="18">
        <f>IFERROR(VLOOKUP(A826,[2]ws2204!$A:$I,6,FALSE),0)</f>
        <v>0</v>
      </c>
      <c r="K826" s="18">
        <f>IFERROR(VLOOKUP(A826,[2]ws2204!$A:$I,7,FALSE),0)</f>
        <v>0</v>
      </c>
      <c r="L826" s="18">
        <f>IFERROR(VLOOKUP(A826,[2]ws2204!$A:$I,8,FALSE),0)</f>
        <v>0</v>
      </c>
      <c r="M826" s="18">
        <f>IFERROR(VLOOKUP(A826,[2]ws2204!$A:$I,9,FALSE),0)</f>
        <v>0</v>
      </c>
      <c r="N826" s="18">
        <f>IFERROR(VLOOKUP(A826,[3]soaBnafar!$A:$G,4,FALSE),0)</f>
        <v>8947</v>
      </c>
      <c r="O826" s="18">
        <f>IFERROR(VLOOKUP(A826,[3]soaBnafar!$A:$G,5,FALSE),0)</f>
        <v>213616</v>
      </c>
      <c r="P826" s="18">
        <f>IFERROR(VLOOKUP(A826,[3]soaBnafar!$A:$G,6,FALSE),0)</f>
        <v>6533</v>
      </c>
      <c r="Q826" s="18">
        <f>IFERROR(VLOOKUP(A826,[3]soaBnafar!$A:$G,7,FALSE),0)</f>
        <v>223402</v>
      </c>
      <c r="R826" s="18">
        <f>IFERROR(VLOOKUP(A826,[3]soaBnafar!$A:$H,8,FALSE),0)</f>
        <v>362</v>
      </c>
      <c r="S826" s="18">
        <f>IFERROR(VLOOKUP(A826,[3]soaBnafar!$A:$I,9,FALSE),0)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Sim</v>
      </c>
      <c r="X826" s="18" t="str">
        <f t="shared" si="77"/>
        <v>Sim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IFERROR(VLOOKUP(A827,[2]ws2204!$A:$I,4,FALSE),0)</f>
        <v>0</v>
      </c>
      <c r="I827" s="18">
        <f>IFERROR(VLOOKUP(A827,[2]ws2204!$A:$I,5,FALSE),0)</f>
        <v>0</v>
      </c>
      <c r="J827" s="18">
        <f>IFERROR(VLOOKUP(A827,[2]ws2204!$A:$I,6,FALSE),0)</f>
        <v>0</v>
      </c>
      <c r="K827" s="18">
        <f>IFERROR(VLOOKUP(A827,[2]ws2204!$A:$I,7,FALSE),0)</f>
        <v>0</v>
      </c>
      <c r="L827" s="18">
        <f>IFERROR(VLOOKUP(A827,[2]ws2204!$A:$I,8,FALSE),0)</f>
        <v>0</v>
      </c>
      <c r="M827" s="18">
        <f>IFERROR(VLOOKUP(A827,[2]ws2204!$A:$I,9,FALSE),0)</f>
        <v>0</v>
      </c>
      <c r="N827" s="18">
        <f>IFERROR(VLOOKUP(A827,[3]soaBnafar!$A:$G,4,FALSE),0)</f>
        <v>0</v>
      </c>
      <c r="O827" s="18">
        <f>IFERROR(VLOOKUP(A827,[3]soaBnafar!$A:$G,5,FALSE),0)</f>
        <v>0</v>
      </c>
      <c r="P827" s="18">
        <f>IFERROR(VLOOKUP(A827,[3]soaBnafar!$A:$G,6,FALSE),0)</f>
        <v>0</v>
      </c>
      <c r="Q827" s="18">
        <f>IFERROR(VLOOKUP(A827,[3]soaBnafar!$A:$G,7,FALSE),0)</f>
        <v>0</v>
      </c>
      <c r="R827" s="18">
        <f>IFERROR(VLOOKUP(A827,[3]soaBnafar!$A:$H,8,FALSE),0)</f>
        <v>0</v>
      </c>
      <c r="S827" s="18">
        <f>IFERROR(VLOOKUP(A827,[3]soaBnafar!$A:$I,9,FALSE),0)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IFERROR(VLOOKUP(A828,[2]ws2204!$A:$I,4,FALSE),0)</f>
        <v>0</v>
      </c>
      <c r="I828" s="18">
        <f>IFERROR(VLOOKUP(A828,[2]ws2204!$A:$I,5,FALSE),0)</f>
        <v>0</v>
      </c>
      <c r="J828" s="18">
        <f>IFERROR(VLOOKUP(A828,[2]ws2204!$A:$I,6,FALSE),0)</f>
        <v>0</v>
      </c>
      <c r="K828" s="18">
        <f>IFERROR(VLOOKUP(A828,[2]ws2204!$A:$I,7,FALSE),0)</f>
        <v>0</v>
      </c>
      <c r="L828" s="18">
        <f>IFERROR(VLOOKUP(A828,[2]ws2204!$A:$I,8,FALSE),0)</f>
        <v>0</v>
      </c>
      <c r="M828" s="18">
        <f>IFERROR(VLOOKUP(A828,[2]ws2204!$A:$I,9,FALSE),0)</f>
        <v>0</v>
      </c>
      <c r="N828" s="18">
        <f>IFERROR(VLOOKUP(A828,[3]soaBnafar!$A:$G,4,FALSE),0)</f>
        <v>0</v>
      </c>
      <c r="O828" s="18">
        <f>IFERROR(VLOOKUP(A828,[3]soaBnafar!$A:$G,5,FALSE),0)</f>
        <v>0</v>
      </c>
      <c r="P828" s="18">
        <f>IFERROR(VLOOKUP(A828,[3]soaBnafar!$A:$G,6,FALSE),0)</f>
        <v>0</v>
      </c>
      <c r="Q828" s="18">
        <f>IFERROR(VLOOKUP(A828,[3]soaBnafar!$A:$G,7,FALSE),0)</f>
        <v>0</v>
      </c>
      <c r="R828" s="18">
        <f>IFERROR(VLOOKUP(A828,[3]soaBnafar!$A:$H,8,FALSE),0)</f>
        <v>0</v>
      </c>
      <c r="S828" s="18">
        <f>IFERROR(VLOOKUP(A828,[3]soaBnafar!$A:$I,9,FALSE),0)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IFERROR(VLOOKUP(A829,[2]ws2204!$A:$I,4,FALSE),0)</f>
        <v>0</v>
      </c>
      <c r="I829" s="18">
        <f>IFERROR(VLOOKUP(A829,[2]ws2204!$A:$I,5,FALSE),0)</f>
        <v>0</v>
      </c>
      <c r="J829" s="18">
        <f>IFERROR(VLOOKUP(A829,[2]ws2204!$A:$I,6,FALSE),0)</f>
        <v>0</v>
      </c>
      <c r="K829" s="18">
        <f>IFERROR(VLOOKUP(A829,[2]ws2204!$A:$I,7,FALSE),0)</f>
        <v>0</v>
      </c>
      <c r="L829" s="18">
        <f>IFERROR(VLOOKUP(A829,[2]ws2204!$A:$I,8,FALSE),0)</f>
        <v>0</v>
      </c>
      <c r="M829" s="18">
        <f>IFERROR(VLOOKUP(A829,[2]ws2204!$A:$I,9,FALSE),0)</f>
        <v>0</v>
      </c>
      <c r="N829" s="18">
        <f>IFERROR(VLOOKUP(A829,[3]soaBnafar!$A:$G,4,FALSE),0)</f>
        <v>0</v>
      </c>
      <c r="O829" s="18">
        <f>IFERROR(VLOOKUP(A829,[3]soaBnafar!$A:$G,5,FALSE),0)</f>
        <v>0</v>
      </c>
      <c r="P829" s="18">
        <f>IFERROR(VLOOKUP(A829,[3]soaBnafar!$A:$G,6,FALSE),0)</f>
        <v>0</v>
      </c>
      <c r="Q829" s="18">
        <f>IFERROR(VLOOKUP(A829,[3]soaBnafar!$A:$G,7,FALSE),0)</f>
        <v>0</v>
      </c>
      <c r="R829" s="18">
        <f>IFERROR(VLOOKUP(A829,[3]soaBnafar!$A:$H,8,FALSE),0)</f>
        <v>0</v>
      </c>
      <c r="S829" s="18">
        <f>IFERROR(VLOOKUP(A829,[3]soaBnafar!$A:$I,9,FALSE),0)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IFERROR(VLOOKUP(A830,[2]ws2204!$A:$I,4,FALSE),0)</f>
        <v>0</v>
      </c>
      <c r="I830" s="18">
        <f>IFERROR(VLOOKUP(A830,[2]ws2204!$A:$I,5,FALSE),0)</f>
        <v>0</v>
      </c>
      <c r="J830" s="18">
        <f>IFERROR(VLOOKUP(A830,[2]ws2204!$A:$I,6,FALSE),0)</f>
        <v>0</v>
      </c>
      <c r="K830" s="18">
        <f>IFERROR(VLOOKUP(A830,[2]ws2204!$A:$I,7,FALSE),0)</f>
        <v>0</v>
      </c>
      <c r="L830" s="18">
        <f>IFERROR(VLOOKUP(A830,[2]ws2204!$A:$I,8,FALSE),0)</f>
        <v>0</v>
      </c>
      <c r="M830" s="18">
        <f>IFERROR(VLOOKUP(A830,[2]ws2204!$A:$I,9,FALSE),0)</f>
        <v>0</v>
      </c>
      <c r="N830" s="18">
        <f>IFERROR(VLOOKUP(A830,[3]soaBnafar!$A:$G,4,FALSE),0)</f>
        <v>0</v>
      </c>
      <c r="O830" s="18">
        <f>IFERROR(VLOOKUP(A830,[3]soaBnafar!$A:$G,5,FALSE),0)</f>
        <v>0</v>
      </c>
      <c r="P830" s="18">
        <f>IFERROR(VLOOKUP(A830,[3]soaBnafar!$A:$G,6,FALSE),0)</f>
        <v>0</v>
      </c>
      <c r="Q830" s="18">
        <f>IFERROR(VLOOKUP(A830,[3]soaBnafar!$A:$G,7,FALSE),0)</f>
        <v>0</v>
      </c>
      <c r="R830" s="18">
        <f>IFERROR(VLOOKUP(A830,[3]soaBnafar!$A:$H,8,FALSE),0)</f>
        <v>0</v>
      </c>
      <c r="S830" s="18">
        <f>IFERROR(VLOOKUP(A830,[3]soaBnafar!$A:$I,9,FALSE),0)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402780</v>
      </c>
      <c r="H831" s="18">
        <f>IFERROR(VLOOKUP(A831,[2]ws2204!$A:$I,4,FALSE),0)</f>
        <v>0</v>
      </c>
      <c r="I831" s="18">
        <f>IFERROR(VLOOKUP(A831,[2]ws2204!$A:$I,5,FALSE),0)</f>
        <v>0</v>
      </c>
      <c r="J831" s="18">
        <f>IFERROR(VLOOKUP(A831,[2]ws2204!$A:$I,6,FALSE),0)</f>
        <v>0</v>
      </c>
      <c r="K831" s="18">
        <f>IFERROR(VLOOKUP(A831,[2]ws2204!$A:$I,7,FALSE),0)</f>
        <v>0</v>
      </c>
      <c r="L831" s="18">
        <f>IFERROR(VLOOKUP(A831,[2]ws2204!$A:$I,8,FALSE),0)</f>
        <v>0</v>
      </c>
      <c r="M831" s="18">
        <f>IFERROR(VLOOKUP(A831,[2]ws2204!$A:$I,9,FALSE),0)</f>
        <v>0</v>
      </c>
      <c r="N831" s="18">
        <f>IFERROR(VLOOKUP(A831,[3]soaBnafar!$A:$G,4,FALSE),0)</f>
        <v>0</v>
      </c>
      <c r="O831" s="18">
        <f>IFERROR(VLOOKUP(A831,[3]soaBnafar!$A:$G,5,FALSE),0)</f>
        <v>0</v>
      </c>
      <c r="P831" s="18">
        <f>IFERROR(VLOOKUP(A831,[3]soaBnafar!$A:$G,6,FALSE),0)</f>
        <v>0</v>
      </c>
      <c r="Q831" s="18">
        <f>IFERROR(VLOOKUP(A831,[3]soaBnafar!$A:$G,7,FALSE),0)</f>
        <v>0</v>
      </c>
      <c r="R831" s="18">
        <f>IFERROR(VLOOKUP(A831,[3]soaBnafar!$A:$H,8,FALSE),0)</f>
        <v>0</v>
      </c>
      <c r="S831" s="18">
        <f>IFERROR(VLOOKUP(A831,[3]soaBnafar!$A:$I,9,FALSE),0)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IFERROR(VLOOKUP(A832,[2]ws2204!$A:$I,4,FALSE),0)</f>
        <v>0</v>
      </c>
      <c r="I832" s="18">
        <f>IFERROR(VLOOKUP(A832,[2]ws2204!$A:$I,5,FALSE),0)</f>
        <v>0</v>
      </c>
      <c r="J832" s="18">
        <f>IFERROR(VLOOKUP(A832,[2]ws2204!$A:$I,6,FALSE),0)</f>
        <v>0</v>
      </c>
      <c r="K832" s="18">
        <f>IFERROR(VLOOKUP(A832,[2]ws2204!$A:$I,7,FALSE),0)</f>
        <v>0</v>
      </c>
      <c r="L832" s="18">
        <f>IFERROR(VLOOKUP(A832,[2]ws2204!$A:$I,8,FALSE),0)</f>
        <v>0</v>
      </c>
      <c r="M832" s="18">
        <f>IFERROR(VLOOKUP(A832,[2]ws2204!$A:$I,9,FALSE),0)</f>
        <v>0</v>
      </c>
      <c r="N832" s="18">
        <f>IFERROR(VLOOKUP(A832,[3]soaBnafar!$A:$G,4,FALSE),0)</f>
        <v>0</v>
      </c>
      <c r="O832" s="18">
        <f>IFERROR(VLOOKUP(A832,[3]soaBnafar!$A:$G,5,FALSE),0)</f>
        <v>0</v>
      </c>
      <c r="P832" s="18">
        <f>IFERROR(VLOOKUP(A832,[3]soaBnafar!$A:$G,6,FALSE),0)</f>
        <v>0</v>
      </c>
      <c r="Q832" s="18">
        <f>IFERROR(VLOOKUP(A832,[3]soaBnafar!$A:$G,7,FALSE),0)</f>
        <v>0</v>
      </c>
      <c r="R832" s="18">
        <f>IFERROR(VLOOKUP(A832,[3]soaBnafar!$A:$H,8,FALSE),0)</f>
        <v>0</v>
      </c>
      <c r="S832" s="18">
        <f>IFERROR(VLOOKUP(A832,[3]soaBnafar!$A:$I,9,FALSE),0)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IFERROR(VLOOKUP(A833,[2]ws2204!$A:$I,4,FALSE),0)</f>
        <v>0</v>
      </c>
      <c r="I833" s="18">
        <f>IFERROR(VLOOKUP(A833,[2]ws2204!$A:$I,5,FALSE),0)</f>
        <v>0</v>
      </c>
      <c r="J833" s="18">
        <f>IFERROR(VLOOKUP(A833,[2]ws2204!$A:$I,6,FALSE),0)</f>
        <v>0</v>
      </c>
      <c r="K833" s="18">
        <f>IFERROR(VLOOKUP(A833,[2]ws2204!$A:$I,7,FALSE),0)</f>
        <v>0</v>
      </c>
      <c r="L833" s="18">
        <f>IFERROR(VLOOKUP(A833,[2]ws2204!$A:$I,8,FALSE),0)</f>
        <v>0</v>
      </c>
      <c r="M833" s="18">
        <f>IFERROR(VLOOKUP(A833,[2]ws2204!$A:$I,9,FALSE),0)</f>
        <v>0</v>
      </c>
      <c r="N833" s="18">
        <f>IFERROR(VLOOKUP(A833,[3]soaBnafar!$A:$G,4,FALSE),0)</f>
        <v>9187</v>
      </c>
      <c r="O833" s="18">
        <f>IFERROR(VLOOKUP(A833,[3]soaBnafar!$A:$G,5,FALSE),0)</f>
        <v>0</v>
      </c>
      <c r="P833" s="18">
        <f>IFERROR(VLOOKUP(A833,[3]soaBnafar!$A:$G,6,FALSE),0)</f>
        <v>110005</v>
      </c>
      <c r="Q833" s="18">
        <f>IFERROR(VLOOKUP(A833,[3]soaBnafar!$A:$G,7,FALSE),0)</f>
        <v>916167</v>
      </c>
      <c r="R833" s="18">
        <f>IFERROR(VLOOKUP(A833,[3]soaBnafar!$A:$H,8,FALSE),0)</f>
        <v>0</v>
      </c>
      <c r="S833" s="18">
        <f>IFERROR(VLOOKUP(A833,[3]soaBnafar!$A:$I,9,FALSE),0)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5538100</v>
      </c>
      <c r="H834" s="18">
        <f>IFERROR(VLOOKUP(A834,[2]ws2204!$A:$I,4,FALSE),0)</f>
        <v>0</v>
      </c>
      <c r="I834" s="18">
        <f>IFERROR(VLOOKUP(A834,[2]ws2204!$A:$I,5,FALSE),0)</f>
        <v>0</v>
      </c>
      <c r="J834" s="18">
        <f>IFERROR(VLOOKUP(A834,[2]ws2204!$A:$I,6,FALSE),0)</f>
        <v>0</v>
      </c>
      <c r="K834" s="18">
        <f>IFERROR(VLOOKUP(A834,[2]ws2204!$A:$I,7,FALSE),0)</f>
        <v>0</v>
      </c>
      <c r="L834" s="18">
        <f>IFERROR(VLOOKUP(A834,[2]ws2204!$A:$I,8,FALSE),0)</f>
        <v>0</v>
      </c>
      <c r="M834" s="18">
        <f>IFERROR(VLOOKUP(A834,[2]ws2204!$A:$I,9,FALSE),0)</f>
        <v>0</v>
      </c>
      <c r="N834" s="18">
        <f>IFERROR(VLOOKUP(A834,[3]soaBnafar!$A:$G,4,FALSE),0)</f>
        <v>338803</v>
      </c>
      <c r="O834" s="18">
        <f>IFERROR(VLOOKUP(A834,[3]soaBnafar!$A:$G,5,FALSE),0)</f>
        <v>1882035</v>
      </c>
      <c r="P834" s="18">
        <f>IFERROR(VLOOKUP(A834,[3]soaBnafar!$A:$G,6,FALSE),0)</f>
        <v>12603</v>
      </c>
      <c r="Q834" s="18">
        <f>IFERROR(VLOOKUP(A834,[3]soaBnafar!$A:$G,7,FALSE),0)</f>
        <v>523838</v>
      </c>
      <c r="R834" s="18">
        <f>IFERROR(VLOOKUP(A834,[3]soaBnafar!$A:$H,8,FALSE),0)</f>
        <v>0</v>
      </c>
      <c r="S834" s="18">
        <f>IFERROR(VLOOKUP(A834,[3]soaBnafar!$A:$I,9,FALSE),0)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IFERROR(VLOOKUP(A835,[2]ws2204!$A:$I,4,FALSE),0)</f>
        <v>0</v>
      </c>
      <c r="I835" s="18">
        <f>IFERROR(VLOOKUP(A835,[2]ws2204!$A:$I,5,FALSE),0)</f>
        <v>0</v>
      </c>
      <c r="J835" s="18">
        <f>IFERROR(VLOOKUP(A835,[2]ws2204!$A:$I,6,FALSE),0)</f>
        <v>0</v>
      </c>
      <c r="K835" s="18">
        <f>IFERROR(VLOOKUP(A835,[2]ws2204!$A:$I,7,FALSE),0)</f>
        <v>0</v>
      </c>
      <c r="L835" s="18">
        <f>IFERROR(VLOOKUP(A835,[2]ws2204!$A:$I,8,FALSE),0)</f>
        <v>0</v>
      </c>
      <c r="M835" s="18">
        <f>IFERROR(VLOOKUP(A835,[2]ws2204!$A:$I,9,FALSE),0)</f>
        <v>0</v>
      </c>
      <c r="N835" s="18">
        <f>IFERROR(VLOOKUP(A835,[3]soaBnafar!$A:$G,4,FALSE),0)</f>
        <v>0</v>
      </c>
      <c r="O835" s="18">
        <f>IFERROR(VLOOKUP(A835,[3]soaBnafar!$A:$G,5,FALSE),0)</f>
        <v>0</v>
      </c>
      <c r="P835" s="18">
        <f>IFERROR(VLOOKUP(A835,[3]soaBnafar!$A:$G,6,FALSE),0)</f>
        <v>0</v>
      </c>
      <c r="Q835" s="18">
        <f>IFERROR(VLOOKUP(A835,[3]soaBnafar!$A:$G,7,FALSE),0)</f>
        <v>0</v>
      </c>
      <c r="R835" s="18">
        <f>IFERROR(VLOOKUP(A835,[3]soaBnafar!$A:$H,8,FALSE),0)</f>
        <v>0</v>
      </c>
      <c r="S835" s="18">
        <f>IFERROR(VLOOKUP(A835,[3]soaBnafar!$A:$I,9,FALSE),0)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IFERROR(VLOOKUP(A836,[2]ws2204!$A:$I,4,FALSE),0)</f>
        <v>0</v>
      </c>
      <c r="I836" s="18">
        <f>IFERROR(VLOOKUP(A836,[2]ws2204!$A:$I,5,FALSE),0)</f>
        <v>0</v>
      </c>
      <c r="J836" s="18">
        <f>IFERROR(VLOOKUP(A836,[2]ws2204!$A:$I,6,FALSE),0)</f>
        <v>0</v>
      </c>
      <c r="K836" s="18">
        <f>IFERROR(VLOOKUP(A836,[2]ws2204!$A:$I,7,FALSE),0)</f>
        <v>0</v>
      </c>
      <c r="L836" s="18">
        <f>IFERROR(VLOOKUP(A836,[2]ws2204!$A:$I,8,FALSE),0)</f>
        <v>0</v>
      </c>
      <c r="M836" s="18">
        <f>IFERROR(VLOOKUP(A836,[2]ws2204!$A:$I,9,FALSE),0)</f>
        <v>0</v>
      </c>
      <c r="N836" s="18">
        <f>IFERROR(VLOOKUP(A836,[3]soaBnafar!$A:$G,4,FALSE),0)</f>
        <v>0</v>
      </c>
      <c r="O836" s="18">
        <f>IFERROR(VLOOKUP(A836,[3]soaBnafar!$A:$G,5,FALSE),0)</f>
        <v>0</v>
      </c>
      <c r="P836" s="18">
        <f>IFERROR(VLOOKUP(A836,[3]soaBnafar!$A:$G,6,FALSE),0)</f>
        <v>0</v>
      </c>
      <c r="Q836" s="18">
        <f>IFERROR(VLOOKUP(A836,[3]soaBnafar!$A:$G,7,FALSE),0)</f>
        <v>27603</v>
      </c>
      <c r="R836" s="18">
        <f>IFERROR(VLOOKUP(A836,[3]soaBnafar!$A:$H,8,FALSE),0)</f>
        <v>0</v>
      </c>
      <c r="S836" s="18">
        <f>IFERROR(VLOOKUP(A836,[3]soaBnafar!$A:$I,9,FALSE),0)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Sim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6283129180</v>
      </c>
      <c r="H837" s="18">
        <f>IFERROR(VLOOKUP(A837,[2]ws2204!$A:$I,4,FALSE),0)</f>
        <v>0</v>
      </c>
      <c r="I837" s="18">
        <f>IFERROR(VLOOKUP(A837,[2]ws2204!$A:$I,5,FALSE),0)</f>
        <v>0</v>
      </c>
      <c r="J837" s="18">
        <f>IFERROR(VLOOKUP(A837,[2]ws2204!$A:$I,6,FALSE),0)</f>
        <v>0</v>
      </c>
      <c r="K837" s="18">
        <f>IFERROR(VLOOKUP(A837,[2]ws2204!$A:$I,7,FALSE),0)</f>
        <v>0</v>
      </c>
      <c r="L837" s="18">
        <f>IFERROR(VLOOKUP(A837,[2]ws2204!$A:$I,8,FALSE),0)</f>
        <v>0</v>
      </c>
      <c r="M837" s="18">
        <f>IFERROR(VLOOKUP(A837,[2]ws2204!$A:$I,9,FALSE),0)</f>
        <v>0</v>
      </c>
      <c r="N837" s="18">
        <f>IFERROR(VLOOKUP(A837,[3]soaBnafar!$A:$G,4,FALSE),0)</f>
        <v>0</v>
      </c>
      <c r="O837" s="18">
        <f>IFERROR(VLOOKUP(A837,[3]soaBnafar!$A:$G,5,FALSE),0)</f>
        <v>0</v>
      </c>
      <c r="P837" s="18">
        <f>IFERROR(VLOOKUP(A837,[3]soaBnafar!$A:$G,6,FALSE),0)</f>
        <v>0</v>
      </c>
      <c r="Q837" s="18">
        <f>IFERROR(VLOOKUP(A837,[3]soaBnafar!$A:$G,7,FALSE),0)</f>
        <v>0</v>
      </c>
      <c r="R837" s="18">
        <f>IFERROR(VLOOKUP(A837,[3]soaBnafar!$A:$H,8,FALSE),0)</f>
        <v>0</v>
      </c>
      <c r="S837" s="18">
        <f>IFERROR(VLOOKUP(A837,[3]soaBnafar!$A:$I,9,FALSE),0)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IFERROR(VLOOKUP(A838,[2]ws2204!$A:$I,4,FALSE),0)</f>
        <v>0</v>
      </c>
      <c r="I838" s="18">
        <f>IFERROR(VLOOKUP(A838,[2]ws2204!$A:$I,5,FALSE),0)</f>
        <v>0</v>
      </c>
      <c r="J838" s="18">
        <f>IFERROR(VLOOKUP(A838,[2]ws2204!$A:$I,6,FALSE),0)</f>
        <v>0</v>
      </c>
      <c r="K838" s="18">
        <f>IFERROR(VLOOKUP(A838,[2]ws2204!$A:$I,7,FALSE),0)</f>
        <v>0</v>
      </c>
      <c r="L838" s="18">
        <f>IFERROR(VLOOKUP(A838,[2]ws2204!$A:$I,8,FALSE),0)</f>
        <v>0</v>
      </c>
      <c r="M838" s="18">
        <f>IFERROR(VLOOKUP(A838,[2]ws2204!$A:$I,9,FALSE),0)</f>
        <v>0</v>
      </c>
      <c r="N838" s="18">
        <f>IFERROR(VLOOKUP(A838,[3]soaBnafar!$A:$G,4,FALSE),0)</f>
        <v>7957</v>
      </c>
      <c r="O838" s="18">
        <f>IFERROR(VLOOKUP(A838,[3]soaBnafar!$A:$G,5,FALSE),0)</f>
        <v>1528995</v>
      </c>
      <c r="P838" s="18">
        <f>IFERROR(VLOOKUP(A838,[3]soaBnafar!$A:$G,6,FALSE),0)</f>
        <v>37282</v>
      </c>
      <c r="Q838" s="18">
        <f>IFERROR(VLOOKUP(A838,[3]soaBnafar!$A:$G,7,FALSE),0)</f>
        <v>1449009</v>
      </c>
      <c r="R838" s="18">
        <f>IFERROR(VLOOKUP(A838,[3]soaBnafar!$A:$H,8,FALSE),0)</f>
        <v>0</v>
      </c>
      <c r="S838" s="18">
        <f>IFERROR(VLOOKUP(A838,[3]soaBnafar!$A:$I,9,FALSE),0)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11270520</v>
      </c>
      <c r="H839" s="18">
        <f>IFERROR(VLOOKUP(A839,[2]ws2204!$A:$I,4,FALSE),0)</f>
        <v>0</v>
      </c>
      <c r="I839" s="18">
        <f>IFERROR(VLOOKUP(A839,[2]ws2204!$A:$I,5,FALSE),0)</f>
        <v>0</v>
      </c>
      <c r="J839" s="18">
        <f>IFERROR(VLOOKUP(A839,[2]ws2204!$A:$I,6,FALSE),0)</f>
        <v>0</v>
      </c>
      <c r="K839" s="18">
        <f>IFERROR(VLOOKUP(A839,[2]ws2204!$A:$I,7,FALSE),0)</f>
        <v>0</v>
      </c>
      <c r="L839" s="18">
        <f>IFERROR(VLOOKUP(A839,[2]ws2204!$A:$I,8,FALSE),0)</f>
        <v>0</v>
      </c>
      <c r="M839" s="18">
        <f>IFERROR(VLOOKUP(A839,[2]ws2204!$A:$I,9,FALSE),0)</f>
        <v>0</v>
      </c>
      <c r="N839" s="18">
        <f>IFERROR(VLOOKUP(A839,[3]soaBnafar!$A:$G,4,FALSE),0)</f>
        <v>1439429</v>
      </c>
      <c r="O839" s="18">
        <f>IFERROR(VLOOKUP(A839,[3]soaBnafar!$A:$G,5,FALSE),0)</f>
        <v>7790759</v>
      </c>
      <c r="P839" s="18">
        <f>IFERROR(VLOOKUP(A839,[3]soaBnafar!$A:$G,6,FALSE),0)</f>
        <v>336655</v>
      </c>
      <c r="Q839" s="18">
        <f>IFERROR(VLOOKUP(A839,[3]soaBnafar!$A:$G,7,FALSE),0)</f>
        <v>632215</v>
      </c>
      <c r="R839" s="18">
        <f>IFERROR(VLOOKUP(A839,[3]soaBnafar!$A:$H,8,FALSE),0)</f>
        <v>7740</v>
      </c>
      <c r="S839" s="18">
        <f>IFERROR(VLOOKUP(A839,[3]soaBnafar!$A:$I,9,FALSE),0)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IFERROR(VLOOKUP(A840,[2]ws2204!$A:$I,4,FALSE),0)</f>
        <v>0</v>
      </c>
      <c r="I840" s="18">
        <f>IFERROR(VLOOKUP(A840,[2]ws2204!$A:$I,5,FALSE),0)</f>
        <v>0</v>
      </c>
      <c r="J840" s="18">
        <f>IFERROR(VLOOKUP(A840,[2]ws2204!$A:$I,6,FALSE),0)</f>
        <v>0</v>
      </c>
      <c r="K840" s="18">
        <f>IFERROR(VLOOKUP(A840,[2]ws2204!$A:$I,7,FALSE),0)</f>
        <v>0</v>
      </c>
      <c r="L840" s="18">
        <f>IFERROR(VLOOKUP(A840,[2]ws2204!$A:$I,8,FALSE),0)</f>
        <v>0</v>
      </c>
      <c r="M840" s="18">
        <f>IFERROR(VLOOKUP(A840,[2]ws2204!$A:$I,9,FALSE),0)</f>
        <v>0</v>
      </c>
      <c r="N840" s="18">
        <f>IFERROR(VLOOKUP(A840,[3]soaBnafar!$A:$G,4,FALSE),0)</f>
        <v>5367</v>
      </c>
      <c r="O840" s="18">
        <f>IFERROR(VLOOKUP(A840,[3]soaBnafar!$A:$G,5,FALSE),0)</f>
        <v>0</v>
      </c>
      <c r="P840" s="18">
        <f>IFERROR(VLOOKUP(A840,[3]soaBnafar!$A:$G,6,FALSE),0)</f>
        <v>0</v>
      </c>
      <c r="Q840" s="18">
        <f>IFERROR(VLOOKUP(A840,[3]soaBnafar!$A:$G,7,FALSE),0)</f>
        <v>0</v>
      </c>
      <c r="R840" s="18">
        <f>IFERROR(VLOOKUP(A840,[3]soaBnafar!$A:$H,8,FALSE),0)</f>
        <v>0</v>
      </c>
      <c r="S840" s="18">
        <f>IFERROR(VLOOKUP(A840,[3]soaBnafar!$A:$I,9,FALSE),0)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IFERROR(VLOOKUP(A841,[2]ws2204!$A:$I,4,FALSE),0)</f>
        <v>0</v>
      </c>
      <c r="I841" s="18">
        <f>IFERROR(VLOOKUP(A841,[2]ws2204!$A:$I,5,FALSE),0)</f>
        <v>0</v>
      </c>
      <c r="J841" s="18">
        <f>IFERROR(VLOOKUP(A841,[2]ws2204!$A:$I,6,FALSE),0)</f>
        <v>0</v>
      </c>
      <c r="K841" s="18">
        <f>IFERROR(VLOOKUP(A841,[2]ws2204!$A:$I,7,FALSE),0)</f>
        <v>0</v>
      </c>
      <c r="L841" s="18">
        <f>IFERROR(VLOOKUP(A841,[2]ws2204!$A:$I,8,FALSE),0)</f>
        <v>0</v>
      </c>
      <c r="M841" s="18">
        <f>IFERROR(VLOOKUP(A841,[2]ws2204!$A:$I,9,FALSE),0)</f>
        <v>0</v>
      </c>
      <c r="N841" s="18">
        <f>IFERROR(VLOOKUP(A841,[3]soaBnafar!$A:$G,4,FALSE),0)</f>
        <v>0</v>
      </c>
      <c r="O841" s="18">
        <f>IFERROR(VLOOKUP(A841,[3]soaBnafar!$A:$G,5,FALSE),0)</f>
        <v>0</v>
      </c>
      <c r="P841" s="18">
        <f>IFERROR(VLOOKUP(A841,[3]soaBnafar!$A:$G,6,FALSE),0)</f>
        <v>0</v>
      </c>
      <c r="Q841" s="18">
        <f>IFERROR(VLOOKUP(A841,[3]soaBnafar!$A:$G,7,FALSE),0)</f>
        <v>0</v>
      </c>
      <c r="R841" s="18">
        <f>IFERROR(VLOOKUP(A841,[3]soaBnafar!$A:$H,8,FALSE),0)</f>
        <v>0</v>
      </c>
      <c r="S841" s="18">
        <f>IFERROR(VLOOKUP(A841,[3]soaBnafar!$A:$I,9,FALSE),0)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11526</v>
      </c>
      <c r="E842" s="18">
        <f>IFERROR(VLOOKUP(A842,[1]Monitoramento_Base_somente_Said!$A:$J,8,FALSE),0)</f>
        <v>28279161</v>
      </c>
      <c r="F842" s="18">
        <f>IFERROR(VLOOKUP(A842,[1]Monitoramento_Base_somente_Said!$A:$J,9,FALSE),0)</f>
        <v>5924</v>
      </c>
      <c r="G842" s="18">
        <f>IFERROR(VLOOKUP(A842,[1]Monitoramento_Base_somente_Said!$A:$J,10,FALSE),0)</f>
        <v>18698412</v>
      </c>
      <c r="H842" s="18">
        <f>IFERROR(VLOOKUP(A842,[2]ws2204!$A:$I,4,FALSE),0)</f>
        <v>0</v>
      </c>
      <c r="I842" s="18">
        <f>IFERROR(VLOOKUP(A842,[2]ws2204!$A:$I,5,FALSE),0)</f>
        <v>0</v>
      </c>
      <c r="J842" s="18">
        <f>IFERROR(VLOOKUP(A842,[2]ws2204!$A:$I,6,FALSE),0)</f>
        <v>0</v>
      </c>
      <c r="K842" s="18">
        <f>IFERROR(VLOOKUP(A842,[2]ws2204!$A:$I,7,FALSE),0)</f>
        <v>0</v>
      </c>
      <c r="L842" s="18">
        <f>IFERROR(VLOOKUP(A842,[2]ws2204!$A:$I,8,FALSE),0)</f>
        <v>0</v>
      </c>
      <c r="M842" s="18">
        <f>IFERROR(VLOOKUP(A842,[2]ws2204!$A:$I,9,FALSE),0)</f>
        <v>0</v>
      </c>
      <c r="N842" s="18">
        <f>IFERROR(VLOOKUP(A842,[3]soaBnafar!$A:$G,4,FALSE),0)</f>
        <v>0</v>
      </c>
      <c r="O842" s="18">
        <f>IFERROR(VLOOKUP(A842,[3]soaBnafar!$A:$G,5,FALSE),0)</f>
        <v>0</v>
      </c>
      <c r="P842" s="18">
        <f>IFERROR(VLOOKUP(A842,[3]soaBnafar!$A:$G,6,FALSE),0)</f>
        <v>20</v>
      </c>
      <c r="Q842" s="18">
        <f>IFERROR(VLOOKUP(A842,[3]soaBnafar!$A:$G,7,FALSE),0)</f>
        <v>0</v>
      </c>
      <c r="R842" s="18">
        <f>IFERROR(VLOOKUP(A842,[3]soaBnafar!$A:$H,8,FALSE),0)</f>
        <v>0</v>
      </c>
      <c r="S842" s="18">
        <f>IFERROR(VLOOKUP(A842,[3]soaBnafar!$A:$I,9,FALSE),0)</f>
        <v>60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9731</v>
      </c>
      <c r="E843" s="18">
        <f>IFERROR(VLOOKUP(A843,[1]Monitoramento_Base_somente_Said!$A:$J,8,FALSE),0)</f>
        <v>7952501</v>
      </c>
      <c r="F843" s="18">
        <f>IFERROR(VLOOKUP(A843,[1]Monitoramento_Base_somente_Said!$A:$J,9,FALSE),0)</f>
        <v>4621</v>
      </c>
      <c r="G843" s="18">
        <f>IFERROR(VLOOKUP(A843,[1]Monitoramento_Base_somente_Said!$A:$J,10,FALSE),0)</f>
        <v>5233062</v>
      </c>
      <c r="H843" s="18">
        <f>IFERROR(VLOOKUP(A843,[2]ws2204!$A:$I,4,FALSE),0)</f>
        <v>0</v>
      </c>
      <c r="I843" s="18">
        <f>IFERROR(VLOOKUP(A843,[2]ws2204!$A:$I,5,FALSE),0)</f>
        <v>0</v>
      </c>
      <c r="J843" s="18">
        <f>IFERROR(VLOOKUP(A843,[2]ws2204!$A:$I,6,FALSE),0)</f>
        <v>0</v>
      </c>
      <c r="K843" s="18">
        <f>IFERROR(VLOOKUP(A843,[2]ws2204!$A:$I,7,FALSE),0)</f>
        <v>0</v>
      </c>
      <c r="L843" s="18">
        <f>IFERROR(VLOOKUP(A843,[2]ws2204!$A:$I,8,FALSE),0)</f>
        <v>0</v>
      </c>
      <c r="M843" s="18">
        <f>IFERROR(VLOOKUP(A843,[2]ws2204!$A:$I,9,FALSE),0)</f>
        <v>0</v>
      </c>
      <c r="N843" s="18">
        <f>IFERROR(VLOOKUP(A843,[3]soaBnafar!$A:$G,4,FALSE),0)</f>
        <v>0</v>
      </c>
      <c r="O843" s="18">
        <f>IFERROR(VLOOKUP(A843,[3]soaBnafar!$A:$G,5,FALSE),0)</f>
        <v>0</v>
      </c>
      <c r="P843" s="18">
        <f>IFERROR(VLOOKUP(A843,[3]soaBnafar!$A:$G,6,FALSE),0)</f>
        <v>0</v>
      </c>
      <c r="Q843" s="18">
        <f>IFERROR(VLOOKUP(A843,[3]soaBnafar!$A:$G,7,FALSE),0)</f>
        <v>0</v>
      </c>
      <c r="R843" s="18">
        <f>IFERROR(VLOOKUP(A843,[3]soaBnafar!$A:$H,8,FALSE),0)</f>
        <v>0</v>
      </c>
      <c r="S843" s="18">
        <f>IFERROR(VLOOKUP(A843,[3]soaBnafar!$A:$I,9,FALSE),0)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7648830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5099220</v>
      </c>
      <c r="H844" s="18">
        <f>IFERROR(VLOOKUP(A844,[2]ws2204!$A:$I,4,FALSE),0)</f>
        <v>0</v>
      </c>
      <c r="I844" s="18">
        <f>IFERROR(VLOOKUP(A844,[2]ws2204!$A:$I,5,FALSE),0)</f>
        <v>0</v>
      </c>
      <c r="J844" s="18">
        <f>IFERROR(VLOOKUP(A844,[2]ws2204!$A:$I,6,FALSE),0)</f>
        <v>0</v>
      </c>
      <c r="K844" s="18">
        <f>IFERROR(VLOOKUP(A844,[2]ws2204!$A:$I,7,FALSE),0)</f>
        <v>0</v>
      </c>
      <c r="L844" s="18">
        <f>IFERROR(VLOOKUP(A844,[2]ws2204!$A:$I,8,FALSE),0)</f>
        <v>0</v>
      </c>
      <c r="M844" s="18">
        <f>IFERROR(VLOOKUP(A844,[2]ws2204!$A:$I,9,FALSE),0)</f>
        <v>0</v>
      </c>
      <c r="N844" s="18">
        <f>IFERROR(VLOOKUP(A844,[3]soaBnafar!$A:$G,4,FALSE),0)</f>
        <v>0</v>
      </c>
      <c r="O844" s="18">
        <f>IFERROR(VLOOKUP(A844,[3]soaBnafar!$A:$G,5,FALSE),0)</f>
        <v>0</v>
      </c>
      <c r="P844" s="18">
        <f>IFERROR(VLOOKUP(A844,[3]soaBnafar!$A:$G,6,FALSE),0)</f>
        <v>0</v>
      </c>
      <c r="Q844" s="18">
        <f>IFERROR(VLOOKUP(A844,[3]soaBnafar!$A:$G,7,FALSE),0)</f>
        <v>0</v>
      </c>
      <c r="R844" s="18">
        <f>IFERROR(VLOOKUP(A844,[3]soaBnafar!$A:$H,8,FALSE),0)</f>
        <v>0</v>
      </c>
      <c r="S844" s="18">
        <f>IFERROR(VLOOKUP(A844,[3]soaBnafar!$A:$I,9,FALSE),0)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167450</v>
      </c>
      <c r="E845" s="18">
        <f>IFERROR(VLOOKUP(A845,[1]Monitoramento_Base_somente_Said!$A:$J,8,FALSE),0)</f>
        <v>37400583</v>
      </c>
      <c r="F845" s="18">
        <f>IFERROR(VLOOKUP(A845,[1]Monitoramento_Base_somente_Said!$A:$J,9,FALSE),0)</f>
        <v>137106</v>
      </c>
      <c r="G845" s="18">
        <f>IFERROR(VLOOKUP(A845,[1]Monitoramento_Base_somente_Said!$A:$J,10,FALSE),0)</f>
        <v>66105904</v>
      </c>
      <c r="H845" s="18">
        <f>IFERROR(VLOOKUP(A845,[2]ws2204!$A:$I,4,FALSE),0)</f>
        <v>0</v>
      </c>
      <c r="I845" s="18">
        <f>IFERROR(VLOOKUP(A845,[2]ws2204!$A:$I,5,FALSE),0)</f>
        <v>0</v>
      </c>
      <c r="J845" s="18">
        <f>IFERROR(VLOOKUP(A845,[2]ws2204!$A:$I,6,FALSE),0)</f>
        <v>0</v>
      </c>
      <c r="K845" s="18">
        <f>IFERROR(VLOOKUP(A845,[2]ws2204!$A:$I,7,FALSE),0)</f>
        <v>0</v>
      </c>
      <c r="L845" s="18">
        <f>IFERROR(VLOOKUP(A845,[2]ws2204!$A:$I,8,FALSE),0)</f>
        <v>0</v>
      </c>
      <c r="M845" s="18">
        <f>IFERROR(VLOOKUP(A845,[2]ws2204!$A:$I,9,FALSE),0)</f>
        <v>0</v>
      </c>
      <c r="N845" s="18">
        <f>IFERROR(VLOOKUP(A845,[3]soaBnafar!$A:$G,4,FALSE),0)</f>
        <v>0</v>
      </c>
      <c r="O845" s="18">
        <f>IFERROR(VLOOKUP(A845,[3]soaBnafar!$A:$G,5,FALSE),0)</f>
        <v>0</v>
      </c>
      <c r="P845" s="18">
        <f>IFERROR(VLOOKUP(A845,[3]soaBnafar!$A:$G,6,FALSE),0)</f>
        <v>0</v>
      </c>
      <c r="Q845" s="18">
        <f>IFERROR(VLOOKUP(A845,[3]soaBnafar!$A:$G,7,FALSE),0)</f>
        <v>0</v>
      </c>
      <c r="R845" s="18">
        <f>IFERROR(VLOOKUP(A845,[3]soaBnafar!$A:$H,8,FALSE),0)</f>
        <v>0</v>
      </c>
      <c r="S845" s="18">
        <f>IFERROR(VLOOKUP(A845,[3]soaBnafar!$A:$I,9,FALSE),0)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IFERROR(VLOOKUP(A846,[2]ws2204!$A:$I,4,FALSE),0)</f>
        <v>0</v>
      </c>
      <c r="I846" s="18">
        <f>IFERROR(VLOOKUP(A846,[2]ws2204!$A:$I,5,FALSE),0)</f>
        <v>0</v>
      </c>
      <c r="J846" s="18">
        <f>IFERROR(VLOOKUP(A846,[2]ws2204!$A:$I,6,FALSE),0)</f>
        <v>0</v>
      </c>
      <c r="K846" s="18">
        <f>IFERROR(VLOOKUP(A846,[2]ws2204!$A:$I,7,FALSE),0)</f>
        <v>0</v>
      </c>
      <c r="L846" s="18">
        <f>IFERROR(VLOOKUP(A846,[2]ws2204!$A:$I,8,FALSE),0)</f>
        <v>0</v>
      </c>
      <c r="M846" s="18">
        <f>IFERROR(VLOOKUP(A846,[2]ws2204!$A:$I,9,FALSE),0)</f>
        <v>0</v>
      </c>
      <c r="N846" s="18">
        <f>IFERROR(VLOOKUP(A846,[3]soaBnafar!$A:$G,4,FALSE),0)</f>
        <v>0</v>
      </c>
      <c r="O846" s="18">
        <f>IFERROR(VLOOKUP(A846,[3]soaBnafar!$A:$G,5,FALSE),0)</f>
        <v>0</v>
      </c>
      <c r="P846" s="18">
        <f>IFERROR(VLOOKUP(A846,[3]soaBnafar!$A:$G,6,FALSE),0)</f>
        <v>0</v>
      </c>
      <c r="Q846" s="18">
        <f>IFERROR(VLOOKUP(A846,[3]soaBnafar!$A:$G,7,FALSE),0)</f>
        <v>0</v>
      </c>
      <c r="R846" s="18">
        <f>IFERROR(VLOOKUP(A846,[3]soaBnafar!$A:$H,8,FALSE),0)</f>
        <v>0</v>
      </c>
      <c r="S846" s="18">
        <f>IFERROR(VLOOKUP(A846,[3]soaBnafar!$A:$I,9,FALSE),0)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4795</v>
      </c>
      <c r="E847" s="18">
        <f>IFERROR(VLOOKUP(A847,[1]Monitoramento_Base_somente_Said!$A:$J,8,FALSE),0)</f>
        <v>10926164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7425513</v>
      </c>
      <c r="H847" s="18">
        <f>IFERROR(VLOOKUP(A847,[2]ws2204!$A:$I,4,FALSE),0)</f>
        <v>0</v>
      </c>
      <c r="I847" s="18">
        <f>IFERROR(VLOOKUP(A847,[2]ws2204!$A:$I,5,FALSE),0)</f>
        <v>0</v>
      </c>
      <c r="J847" s="18">
        <f>IFERROR(VLOOKUP(A847,[2]ws2204!$A:$I,6,FALSE),0)</f>
        <v>0</v>
      </c>
      <c r="K847" s="18">
        <f>IFERROR(VLOOKUP(A847,[2]ws2204!$A:$I,7,FALSE),0)</f>
        <v>0</v>
      </c>
      <c r="L847" s="18">
        <f>IFERROR(VLOOKUP(A847,[2]ws2204!$A:$I,8,FALSE),0)</f>
        <v>0</v>
      </c>
      <c r="M847" s="18">
        <f>IFERROR(VLOOKUP(A847,[2]ws2204!$A:$I,9,FALSE),0)</f>
        <v>0</v>
      </c>
      <c r="N847" s="18">
        <f>IFERROR(VLOOKUP(A847,[3]soaBnafar!$A:$G,4,FALSE),0)</f>
        <v>0</v>
      </c>
      <c r="O847" s="18">
        <f>IFERROR(VLOOKUP(A847,[3]soaBnafar!$A:$G,5,FALSE),0)</f>
        <v>0</v>
      </c>
      <c r="P847" s="18">
        <f>IFERROR(VLOOKUP(A847,[3]soaBnafar!$A:$G,6,FALSE),0)</f>
        <v>0</v>
      </c>
      <c r="Q847" s="18">
        <f>IFERROR(VLOOKUP(A847,[3]soaBnafar!$A:$G,7,FALSE),0)</f>
        <v>0</v>
      </c>
      <c r="R847" s="18">
        <f>IFERROR(VLOOKUP(A847,[3]soaBnafar!$A:$H,8,FALSE),0)</f>
        <v>0</v>
      </c>
      <c r="S847" s="18">
        <f>IFERROR(VLOOKUP(A847,[3]soaBnafar!$A:$I,9,FALSE),0)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1216</v>
      </c>
      <c r="E848" s="18">
        <f>IFERROR(VLOOKUP(A848,[1]Monitoramento_Base_somente_Said!$A:$J,8,FALSE),0)</f>
        <v>880444678</v>
      </c>
      <c r="F848" s="18">
        <f>IFERROR(VLOOKUP(A848,[1]Monitoramento_Base_somente_Said!$A:$J,9,FALSE),0)</f>
        <v>109</v>
      </c>
      <c r="G848" s="18">
        <f>IFERROR(VLOOKUP(A848,[1]Monitoramento_Base_somente_Said!$A:$J,10,FALSE),0)</f>
        <v>586964300</v>
      </c>
      <c r="H848" s="18">
        <f>IFERROR(VLOOKUP(A848,[2]ws2204!$A:$I,4,FALSE),0)</f>
        <v>0</v>
      </c>
      <c r="I848" s="18">
        <f>IFERROR(VLOOKUP(A848,[2]ws2204!$A:$I,5,FALSE),0)</f>
        <v>0</v>
      </c>
      <c r="J848" s="18">
        <f>IFERROR(VLOOKUP(A848,[2]ws2204!$A:$I,6,FALSE),0)</f>
        <v>0</v>
      </c>
      <c r="K848" s="18">
        <f>IFERROR(VLOOKUP(A848,[2]ws2204!$A:$I,7,FALSE),0)</f>
        <v>0</v>
      </c>
      <c r="L848" s="18">
        <f>IFERROR(VLOOKUP(A848,[2]ws2204!$A:$I,8,FALSE),0)</f>
        <v>0</v>
      </c>
      <c r="M848" s="18">
        <f>IFERROR(VLOOKUP(A848,[2]ws2204!$A:$I,9,FALSE),0)</f>
        <v>0</v>
      </c>
      <c r="N848" s="18">
        <f>IFERROR(VLOOKUP(A848,[3]soaBnafar!$A:$G,4,FALSE),0)</f>
        <v>0</v>
      </c>
      <c r="O848" s="18">
        <f>IFERROR(VLOOKUP(A848,[3]soaBnafar!$A:$G,5,FALSE),0)</f>
        <v>0</v>
      </c>
      <c r="P848" s="18">
        <f>IFERROR(VLOOKUP(A848,[3]soaBnafar!$A:$G,6,FALSE),0)</f>
        <v>0</v>
      </c>
      <c r="Q848" s="18">
        <f>IFERROR(VLOOKUP(A848,[3]soaBnafar!$A:$G,7,FALSE),0)</f>
        <v>0</v>
      </c>
      <c r="R848" s="18">
        <f>IFERROR(VLOOKUP(A848,[3]soaBnafar!$A:$H,8,FALSE),0)</f>
        <v>0</v>
      </c>
      <c r="S848" s="18">
        <f>IFERROR(VLOOKUP(A848,[3]soaBnafar!$A:$I,9,FALSE),0)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270155</v>
      </c>
      <c r="E849" s="18">
        <f>IFERROR(VLOOKUP(A849,[1]Monitoramento_Base_somente_Said!$A:$J,8,FALSE),0)</f>
        <v>22695983</v>
      </c>
      <c r="F849" s="18">
        <f>IFERROR(VLOOKUP(A849,[1]Monitoramento_Base_somente_Said!$A:$J,9,FALSE),0)</f>
        <v>115697</v>
      </c>
      <c r="G849" s="18">
        <f>IFERROR(VLOOKUP(A849,[1]Monitoramento_Base_somente_Said!$A:$J,10,FALSE),0)</f>
        <v>17309286</v>
      </c>
      <c r="H849" s="18">
        <f>IFERROR(VLOOKUP(A849,[2]ws2204!$A:$I,4,FALSE),0)</f>
        <v>0</v>
      </c>
      <c r="I849" s="18">
        <f>IFERROR(VLOOKUP(A849,[2]ws2204!$A:$I,5,FALSE),0)</f>
        <v>0</v>
      </c>
      <c r="J849" s="18">
        <f>IFERROR(VLOOKUP(A849,[2]ws2204!$A:$I,6,FALSE),0)</f>
        <v>0</v>
      </c>
      <c r="K849" s="18">
        <f>IFERROR(VLOOKUP(A849,[2]ws2204!$A:$I,7,FALSE),0)</f>
        <v>0</v>
      </c>
      <c r="L849" s="18">
        <f>IFERROR(VLOOKUP(A849,[2]ws2204!$A:$I,8,FALSE),0)</f>
        <v>0</v>
      </c>
      <c r="M849" s="18">
        <f>IFERROR(VLOOKUP(A849,[2]ws2204!$A:$I,9,FALSE),0)</f>
        <v>0</v>
      </c>
      <c r="N849" s="18">
        <f>IFERROR(VLOOKUP(A849,[3]soaBnafar!$A:$G,4,FALSE),0)</f>
        <v>0</v>
      </c>
      <c r="O849" s="18">
        <f>IFERROR(VLOOKUP(A849,[3]soaBnafar!$A:$G,5,FALSE),0)</f>
        <v>0</v>
      </c>
      <c r="P849" s="18">
        <f>IFERROR(VLOOKUP(A849,[3]soaBnafar!$A:$G,6,FALSE),0)</f>
        <v>0</v>
      </c>
      <c r="Q849" s="18">
        <f>IFERROR(VLOOKUP(A849,[3]soaBnafar!$A:$G,7,FALSE),0)</f>
        <v>0</v>
      </c>
      <c r="R849" s="18">
        <f>IFERROR(VLOOKUP(A849,[3]soaBnafar!$A:$H,8,FALSE),0)</f>
        <v>0</v>
      </c>
      <c r="S849" s="18">
        <f>IFERROR(VLOOKUP(A849,[3]soaBnafar!$A:$I,9,FALSE),0)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294</v>
      </c>
      <c r="E850" s="18">
        <f>IFERROR(VLOOKUP(A850,[1]Monitoramento_Base_somente_Said!$A:$J,8,FALSE),0)</f>
        <v>8122623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5522357</v>
      </c>
      <c r="H850" s="18">
        <f>IFERROR(VLOOKUP(A850,[2]ws2204!$A:$I,4,FALSE),0)</f>
        <v>0</v>
      </c>
      <c r="I850" s="18">
        <f>IFERROR(VLOOKUP(A850,[2]ws2204!$A:$I,5,FALSE),0)</f>
        <v>0</v>
      </c>
      <c r="J850" s="18">
        <f>IFERROR(VLOOKUP(A850,[2]ws2204!$A:$I,6,FALSE),0)</f>
        <v>0</v>
      </c>
      <c r="K850" s="18">
        <f>IFERROR(VLOOKUP(A850,[2]ws2204!$A:$I,7,FALSE),0)</f>
        <v>0</v>
      </c>
      <c r="L850" s="18">
        <f>IFERROR(VLOOKUP(A850,[2]ws2204!$A:$I,8,FALSE),0)</f>
        <v>0</v>
      </c>
      <c r="M850" s="18">
        <f>IFERROR(VLOOKUP(A850,[2]ws2204!$A:$I,9,FALSE),0)</f>
        <v>0</v>
      </c>
      <c r="N850" s="18">
        <f>IFERROR(VLOOKUP(A850,[3]soaBnafar!$A:$G,4,FALSE),0)</f>
        <v>0</v>
      </c>
      <c r="O850" s="18">
        <f>IFERROR(VLOOKUP(A850,[3]soaBnafar!$A:$G,5,FALSE),0)</f>
        <v>0</v>
      </c>
      <c r="P850" s="18">
        <f>IFERROR(VLOOKUP(A850,[3]soaBnafar!$A:$G,6,FALSE),0)</f>
        <v>0</v>
      </c>
      <c r="Q850" s="18">
        <f>IFERROR(VLOOKUP(A850,[3]soaBnafar!$A:$G,7,FALSE),0)</f>
        <v>0</v>
      </c>
      <c r="R850" s="18">
        <f>IFERROR(VLOOKUP(A850,[3]soaBnafar!$A:$H,8,FALSE),0)</f>
        <v>0</v>
      </c>
      <c r="S850" s="18">
        <f>IFERROR(VLOOKUP(A850,[3]soaBnafar!$A:$I,9,FALSE),0)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208</v>
      </c>
      <c r="E851" s="18">
        <f>IFERROR(VLOOKUP(A851,[1]Monitoramento_Base_somente_Said!$A:$J,8,FALSE),0)</f>
        <v>88375</v>
      </c>
      <c r="F851" s="18">
        <f>IFERROR(VLOOKUP(A851,[1]Monitoramento_Base_somente_Said!$A:$J,9,FALSE),0)</f>
        <v>81</v>
      </c>
      <c r="G851" s="18">
        <f>IFERROR(VLOOKUP(A851,[1]Monitoramento_Base_somente_Said!$A:$J,10,FALSE),0)</f>
        <v>55930</v>
      </c>
      <c r="H851" s="18">
        <f>IFERROR(VLOOKUP(A851,[2]ws2204!$A:$I,4,FALSE),0)</f>
        <v>0</v>
      </c>
      <c r="I851" s="18">
        <f>IFERROR(VLOOKUP(A851,[2]ws2204!$A:$I,5,FALSE),0)</f>
        <v>0</v>
      </c>
      <c r="J851" s="18">
        <f>IFERROR(VLOOKUP(A851,[2]ws2204!$A:$I,6,FALSE),0)</f>
        <v>0</v>
      </c>
      <c r="K851" s="18">
        <f>IFERROR(VLOOKUP(A851,[2]ws2204!$A:$I,7,FALSE),0)</f>
        <v>0</v>
      </c>
      <c r="L851" s="18">
        <f>IFERROR(VLOOKUP(A851,[2]ws2204!$A:$I,8,FALSE),0)</f>
        <v>0</v>
      </c>
      <c r="M851" s="18">
        <f>IFERROR(VLOOKUP(A851,[2]ws2204!$A:$I,9,FALSE),0)</f>
        <v>0</v>
      </c>
      <c r="N851" s="18">
        <f>IFERROR(VLOOKUP(A851,[3]soaBnafar!$A:$G,4,FALSE),0)</f>
        <v>0</v>
      </c>
      <c r="O851" s="18">
        <f>IFERROR(VLOOKUP(A851,[3]soaBnafar!$A:$G,5,FALSE),0)</f>
        <v>0</v>
      </c>
      <c r="P851" s="18">
        <f>IFERROR(VLOOKUP(A851,[3]soaBnafar!$A:$G,6,FALSE),0)</f>
        <v>0</v>
      </c>
      <c r="Q851" s="18">
        <f>IFERROR(VLOOKUP(A851,[3]soaBnafar!$A:$G,7,FALSE),0)</f>
        <v>0</v>
      </c>
      <c r="R851" s="18">
        <f>IFERROR(VLOOKUP(A851,[3]soaBnafar!$A:$H,8,FALSE),0)</f>
        <v>0</v>
      </c>
      <c r="S851" s="18">
        <f>IFERROR(VLOOKUP(A851,[3]soaBnafar!$A:$I,9,FALSE),0)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IFERROR(VLOOKUP(A852,[2]ws2204!$A:$I,4,FALSE),0)</f>
        <v>0</v>
      </c>
      <c r="I852" s="18">
        <f>IFERROR(VLOOKUP(A852,[2]ws2204!$A:$I,5,FALSE),0)</f>
        <v>0</v>
      </c>
      <c r="J852" s="18">
        <f>IFERROR(VLOOKUP(A852,[2]ws2204!$A:$I,6,FALSE),0)</f>
        <v>0</v>
      </c>
      <c r="K852" s="18">
        <f>IFERROR(VLOOKUP(A852,[2]ws2204!$A:$I,7,FALSE),0)</f>
        <v>0</v>
      </c>
      <c r="L852" s="18">
        <f>IFERROR(VLOOKUP(A852,[2]ws2204!$A:$I,8,FALSE),0)</f>
        <v>0</v>
      </c>
      <c r="M852" s="18">
        <f>IFERROR(VLOOKUP(A852,[2]ws2204!$A:$I,9,FALSE),0)</f>
        <v>0</v>
      </c>
      <c r="N852" s="18">
        <f>IFERROR(VLOOKUP(A852,[3]soaBnafar!$A:$G,4,FALSE),0)</f>
        <v>0</v>
      </c>
      <c r="O852" s="18">
        <f>IFERROR(VLOOKUP(A852,[3]soaBnafar!$A:$G,5,FALSE),0)</f>
        <v>0</v>
      </c>
      <c r="P852" s="18">
        <f>IFERROR(VLOOKUP(A852,[3]soaBnafar!$A:$G,6,FALSE),0)</f>
        <v>0</v>
      </c>
      <c r="Q852" s="18">
        <f>IFERROR(VLOOKUP(A852,[3]soaBnafar!$A:$G,7,FALSE),0)</f>
        <v>0</v>
      </c>
      <c r="R852" s="18">
        <f>IFERROR(VLOOKUP(A852,[3]soaBnafar!$A:$H,8,FALSE),0)</f>
        <v>0</v>
      </c>
      <c r="S852" s="18">
        <f>IFERROR(VLOOKUP(A852,[3]soaBnafar!$A:$I,9,FALSE),0)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478560660</v>
      </c>
      <c r="H853" s="18">
        <f>IFERROR(VLOOKUP(A853,[2]ws2204!$A:$I,4,FALSE),0)</f>
        <v>0</v>
      </c>
      <c r="I853" s="18">
        <f>IFERROR(VLOOKUP(A853,[2]ws2204!$A:$I,5,FALSE),0)</f>
        <v>0</v>
      </c>
      <c r="J853" s="18">
        <f>IFERROR(VLOOKUP(A853,[2]ws2204!$A:$I,6,FALSE),0)</f>
        <v>0</v>
      </c>
      <c r="K853" s="18">
        <f>IFERROR(VLOOKUP(A853,[2]ws2204!$A:$I,7,FALSE),0)</f>
        <v>0</v>
      </c>
      <c r="L853" s="18">
        <f>IFERROR(VLOOKUP(A853,[2]ws2204!$A:$I,8,FALSE),0)</f>
        <v>0</v>
      </c>
      <c r="M853" s="18">
        <f>IFERROR(VLOOKUP(A853,[2]ws2204!$A:$I,9,FALSE),0)</f>
        <v>0</v>
      </c>
      <c r="N853" s="18">
        <f>IFERROR(VLOOKUP(A853,[3]soaBnafar!$A:$G,4,FALSE),0)</f>
        <v>155163</v>
      </c>
      <c r="O853" s="18">
        <f>IFERROR(VLOOKUP(A853,[3]soaBnafar!$A:$G,5,FALSE),0)</f>
        <v>89925</v>
      </c>
      <c r="P853" s="18">
        <f>IFERROR(VLOOKUP(A853,[3]soaBnafar!$A:$G,6,FALSE),0)</f>
        <v>87814</v>
      </c>
      <c r="Q853" s="18">
        <f>IFERROR(VLOOKUP(A853,[3]soaBnafar!$A:$G,7,FALSE),0)</f>
        <v>71868</v>
      </c>
      <c r="R853" s="18">
        <f>IFERROR(VLOOKUP(A853,[3]soaBnafar!$A:$H,8,FALSE),0)</f>
        <v>65622</v>
      </c>
      <c r="S853" s="18">
        <f>IFERROR(VLOOKUP(A853,[3]soaBnafar!$A:$I,9,FALSE),0)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1005</v>
      </c>
      <c r="E854" s="18">
        <f>IFERROR(VLOOKUP(A854,[1]Monitoramento_Base_somente_Said!$A:$J,8,FALSE),0)</f>
        <v>7176582</v>
      </c>
      <c r="F854" s="18">
        <f>IFERROR(VLOOKUP(A854,[1]Monitoramento_Base_somente_Said!$A:$J,9,FALSE),0)</f>
        <v>160</v>
      </c>
      <c r="G854" s="18">
        <f>IFERROR(VLOOKUP(A854,[1]Monitoramento_Base_somente_Said!$A:$J,10,FALSE),0)</f>
        <v>4165858</v>
      </c>
      <c r="H854" s="18">
        <f>IFERROR(VLOOKUP(A854,[2]ws2204!$A:$I,4,FALSE),0)</f>
        <v>0</v>
      </c>
      <c r="I854" s="18">
        <f>IFERROR(VLOOKUP(A854,[2]ws2204!$A:$I,5,FALSE),0)</f>
        <v>0</v>
      </c>
      <c r="J854" s="18">
        <f>IFERROR(VLOOKUP(A854,[2]ws2204!$A:$I,6,FALSE),0)</f>
        <v>0</v>
      </c>
      <c r="K854" s="18">
        <f>IFERROR(VLOOKUP(A854,[2]ws2204!$A:$I,7,FALSE),0)</f>
        <v>0</v>
      </c>
      <c r="L854" s="18">
        <f>IFERROR(VLOOKUP(A854,[2]ws2204!$A:$I,8,FALSE),0)</f>
        <v>0</v>
      </c>
      <c r="M854" s="18">
        <f>IFERROR(VLOOKUP(A854,[2]ws2204!$A:$I,9,FALSE),0)</f>
        <v>0</v>
      </c>
      <c r="N854" s="18">
        <f>IFERROR(VLOOKUP(A854,[3]soaBnafar!$A:$G,4,FALSE),0)</f>
        <v>0</v>
      </c>
      <c r="O854" s="18">
        <f>IFERROR(VLOOKUP(A854,[3]soaBnafar!$A:$G,5,FALSE),0)</f>
        <v>0</v>
      </c>
      <c r="P854" s="18">
        <f>IFERROR(VLOOKUP(A854,[3]soaBnafar!$A:$G,6,FALSE),0)</f>
        <v>0</v>
      </c>
      <c r="Q854" s="18">
        <f>IFERROR(VLOOKUP(A854,[3]soaBnafar!$A:$G,7,FALSE),0)</f>
        <v>0</v>
      </c>
      <c r="R854" s="18">
        <f>IFERROR(VLOOKUP(A854,[3]soaBnafar!$A:$H,8,FALSE),0)</f>
        <v>0</v>
      </c>
      <c r="S854" s="18">
        <f>IFERROR(VLOOKUP(A854,[3]soaBnafar!$A:$I,9,FALSE),0)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9475418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5949195</v>
      </c>
      <c r="H855" s="18">
        <f>IFERROR(VLOOKUP(A855,[2]ws2204!$A:$I,4,FALSE),0)</f>
        <v>0</v>
      </c>
      <c r="I855" s="18">
        <f>IFERROR(VLOOKUP(A855,[2]ws2204!$A:$I,5,FALSE),0)</f>
        <v>0</v>
      </c>
      <c r="J855" s="18">
        <f>IFERROR(VLOOKUP(A855,[2]ws2204!$A:$I,6,FALSE),0)</f>
        <v>0</v>
      </c>
      <c r="K855" s="18">
        <f>IFERROR(VLOOKUP(A855,[2]ws2204!$A:$I,7,FALSE),0)</f>
        <v>0</v>
      </c>
      <c r="L855" s="18">
        <f>IFERROR(VLOOKUP(A855,[2]ws2204!$A:$I,8,FALSE),0)</f>
        <v>0</v>
      </c>
      <c r="M855" s="18">
        <f>IFERROR(VLOOKUP(A855,[2]ws2204!$A:$I,9,FALSE),0)</f>
        <v>0</v>
      </c>
      <c r="N855" s="18">
        <f>IFERROR(VLOOKUP(A855,[3]soaBnafar!$A:$G,4,FALSE),0)</f>
        <v>0</v>
      </c>
      <c r="O855" s="18">
        <f>IFERROR(VLOOKUP(A855,[3]soaBnafar!$A:$G,5,FALSE),0)</f>
        <v>0</v>
      </c>
      <c r="P855" s="18">
        <f>IFERROR(VLOOKUP(A855,[3]soaBnafar!$A:$G,6,FALSE),0)</f>
        <v>0</v>
      </c>
      <c r="Q855" s="18">
        <f>IFERROR(VLOOKUP(A855,[3]soaBnafar!$A:$G,7,FALSE),0)</f>
        <v>0</v>
      </c>
      <c r="R855" s="18">
        <f>IFERROR(VLOOKUP(A855,[3]soaBnafar!$A:$H,8,FALSE),0)</f>
        <v>0</v>
      </c>
      <c r="S855" s="18">
        <f>IFERROR(VLOOKUP(A855,[3]soaBnafar!$A:$I,9,FALSE),0)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1736</v>
      </c>
      <c r="E856" s="18">
        <f>IFERROR(VLOOKUP(A856,[1]Monitoramento_Base_somente_Said!$A:$J,8,FALSE),0)</f>
        <v>568295</v>
      </c>
      <c r="F856" s="18">
        <f>IFERROR(VLOOKUP(A856,[1]Monitoramento_Base_somente_Said!$A:$J,9,FALSE),0)</f>
        <v>9007</v>
      </c>
      <c r="G856" s="18">
        <f>IFERROR(VLOOKUP(A856,[1]Monitoramento_Base_somente_Said!$A:$J,10,FALSE),0)</f>
        <v>1070017</v>
      </c>
      <c r="H856" s="18">
        <f>IFERROR(VLOOKUP(A856,[2]ws2204!$A:$I,4,FALSE),0)</f>
        <v>0</v>
      </c>
      <c r="I856" s="18">
        <f>IFERROR(VLOOKUP(A856,[2]ws2204!$A:$I,5,FALSE),0)</f>
        <v>0</v>
      </c>
      <c r="J856" s="18">
        <f>IFERROR(VLOOKUP(A856,[2]ws2204!$A:$I,6,FALSE),0)</f>
        <v>0</v>
      </c>
      <c r="K856" s="18">
        <f>IFERROR(VLOOKUP(A856,[2]ws2204!$A:$I,7,FALSE),0)</f>
        <v>0</v>
      </c>
      <c r="L856" s="18">
        <f>IFERROR(VLOOKUP(A856,[2]ws2204!$A:$I,8,FALSE),0)</f>
        <v>0</v>
      </c>
      <c r="M856" s="18">
        <f>IFERROR(VLOOKUP(A856,[2]ws2204!$A:$I,9,FALSE),0)</f>
        <v>0</v>
      </c>
      <c r="N856" s="18">
        <f>IFERROR(VLOOKUP(A856,[3]soaBnafar!$A:$G,4,FALSE),0)</f>
        <v>0</v>
      </c>
      <c r="O856" s="18">
        <f>IFERROR(VLOOKUP(A856,[3]soaBnafar!$A:$G,5,FALSE),0)</f>
        <v>0</v>
      </c>
      <c r="P856" s="18">
        <f>IFERROR(VLOOKUP(A856,[3]soaBnafar!$A:$G,6,FALSE),0)</f>
        <v>0</v>
      </c>
      <c r="Q856" s="18">
        <f>IFERROR(VLOOKUP(A856,[3]soaBnafar!$A:$G,7,FALSE),0)</f>
        <v>0</v>
      </c>
      <c r="R856" s="18">
        <f>IFERROR(VLOOKUP(A856,[3]soaBnafar!$A:$H,8,FALSE),0)</f>
        <v>0</v>
      </c>
      <c r="S856" s="18">
        <f>IFERROR(VLOOKUP(A856,[3]soaBnafar!$A:$I,9,FALSE),0)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8751</v>
      </c>
      <c r="E857" s="18">
        <f>IFERROR(VLOOKUP(A857,[1]Monitoramento_Base_somente_Said!$A:$J,8,FALSE),0)</f>
        <v>22354645</v>
      </c>
      <c r="F857" s="18">
        <f>IFERROR(VLOOKUP(A857,[1]Monitoramento_Base_somente_Said!$A:$J,9,FALSE),0)</f>
        <v>43984</v>
      </c>
      <c r="G857" s="18">
        <f>IFERROR(VLOOKUP(A857,[1]Monitoramento_Base_somente_Said!$A:$J,10,FALSE),0)</f>
        <v>14442594</v>
      </c>
      <c r="H857" s="18">
        <f>IFERROR(VLOOKUP(A857,[2]ws2204!$A:$I,4,FALSE),0)</f>
        <v>0</v>
      </c>
      <c r="I857" s="18">
        <f>IFERROR(VLOOKUP(A857,[2]ws2204!$A:$I,5,FALSE),0)</f>
        <v>0</v>
      </c>
      <c r="J857" s="18">
        <f>IFERROR(VLOOKUP(A857,[2]ws2204!$A:$I,6,FALSE),0)</f>
        <v>0</v>
      </c>
      <c r="K857" s="18">
        <f>IFERROR(VLOOKUP(A857,[2]ws2204!$A:$I,7,FALSE),0)</f>
        <v>0</v>
      </c>
      <c r="L857" s="18">
        <f>IFERROR(VLOOKUP(A857,[2]ws2204!$A:$I,8,FALSE),0)</f>
        <v>0</v>
      </c>
      <c r="M857" s="18">
        <f>IFERROR(VLOOKUP(A857,[2]ws2204!$A:$I,9,FALSE),0)</f>
        <v>0</v>
      </c>
      <c r="N857" s="18">
        <f>IFERROR(VLOOKUP(A857,[3]soaBnafar!$A:$G,4,FALSE),0)</f>
        <v>0</v>
      </c>
      <c r="O857" s="18">
        <f>IFERROR(VLOOKUP(A857,[3]soaBnafar!$A:$G,5,FALSE),0)</f>
        <v>0</v>
      </c>
      <c r="P857" s="18">
        <f>IFERROR(VLOOKUP(A857,[3]soaBnafar!$A:$G,6,FALSE),0)</f>
        <v>0</v>
      </c>
      <c r="Q857" s="18">
        <f>IFERROR(VLOOKUP(A857,[3]soaBnafar!$A:$G,7,FALSE),0)</f>
        <v>0</v>
      </c>
      <c r="R857" s="18">
        <f>IFERROR(VLOOKUP(A857,[3]soaBnafar!$A:$H,8,FALSE),0)</f>
        <v>0</v>
      </c>
      <c r="S857" s="18">
        <f>IFERROR(VLOOKUP(A857,[3]soaBnafar!$A:$I,9,FALSE),0)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IFERROR(VLOOKUP(A858,[2]ws2204!$A:$I,4,FALSE),0)</f>
        <v>2889</v>
      </c>
      <c r="I858" s="18">
        <f>IFERROR(VLOOKUP(A858,[2]ws2204!$A:$I,5,FALSE),0)</f>
        <v>5000</v>
      </c>
      <c r="J858" s="18">
        <f>IFERROR(VLOOKUP(A858,[2]ws2204!$A:$I,6,FALSE),0)</f>
        <v>0</v>
      </c>
      <c r="K858" s="18">
        <f>IFERROR(VLOOKUP(A858,[2]ws2204!$A:$I,7,FALSE),0)</f>
        <v>0</v>
      </c>
      <c r="L858" s="18">
        <f>IFERROR(VLOOKUP(A858,[2]ws2204!$A:$I,8,FALSE),0)</f>
        <v>0</v>
      </c>
      <c r="M858" s="18">
        <f>IFERROR(VLOOKUP(A858,[2]ws2204!$A:$I,9,FALSE),0)</f>
        <v>0</v>
      </c>
      <c r="N858" s="18">
        <f>IFERROR(VLOOKUP(A858,[3]soaBnafar!$A:$G,4,FALSE),0)</f>
        <v>0</v>
      </c>
      <c r="O858" s="18">
        <f>IFERROR(VLOOKUP(A858,[3]soaBnafar!$A:$G,5,FALSE),0)</f>
        <v>0</v>
      </c>
      <c r="P858" s="18">
        <f>IFERROR(VLOOKUP(A858,[3]soaBnafar!$A:$G,6,FALSE),0)</f>
        <v>0</v>
      </c>
      <c r="Q858" s="18">
        <f>IFERROR(VLOOKUP(A858,[3]soaBnafar!$A:$G,7,FALSE),0)</f>
        <v>0</v>
      </c>
      <c r="R858" s="18">
        <f>IFERROR(VLOOKUP(A858,[3]soaBnafar!$A:$H,8,FALSE),0)</f>
        <v>0</v>
      </c>
      <c r="S858" s="18">
        <f>IFERROR(VLOOKUP(A858,[3]soaBnafar!$A:$I,9,FALSE),0)</f>
        <v>0</v>
      </c>
      <c r="T858" s="18" t="str">
        <f t="shared" si="79"/>
        <v>Sim</v>
      </c>
      <c r="U858" s="18" t="str">
        <f t="shared" si="80"/>
        <v>Sim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IFERROR(VLOOKUP(A859,[2]ws2204!$A:$I,4,FALSE),0)</f>
        <v>0</v>
      </c>
      <c r="I859" s="18">
        <f>IFERROR(VLOOKUP(A859,[2]ws2204!$A:$I,5,FALSE),0)</f>
        <v>0</v>
      </c>
      <c r="J859" s="18">
        <f>IFERROR(VLOOKUP(A859,[2]ws2204!$A:$I,6,FALSE),0)</f>
        <v>0</v>
      </c>
      <c r="K859" s="18">
        <f>IFERROR(VLOOKUP(A859,[2]ws2204!$A:$I,7,FALSE),0)</f>
        <v>0</v>
      </c>
      <c r="L859" s="18">
        <f>IFERROR(VLOOKUP(A859,[2]ws2204!$A:$I,8,FALSE),0)</f>
        <v>0</v>
      </c>
      <c r="M859" s="18">
        <f>IFERROR(VLOOKUP(A859,[2]ws2204!$A:$I,9,FALSE),0)</f>
        <v>0</v>
      </c>
      <c r="N859" s="18">
        <f>IFERROR(VLOOKUP(A859,[3]soaBnafar!$A:$G,4,FALSE),0)</f>
        <v>0</v>
      </c>
      <c r="O859" s="18">
        <f>IFERROR(VLOOKUP(A859,[3]soaBnafar!$A:$G,5,FALSE),0)</f>
        <v>0</v>
      </c>
      <c r="P859" s="18">
        <f>IFERROR(VLOOKUP(A859,[3]soaBnafar!$A:$G,6,FALSE),0)</f>
        <v>0</v>
      </c>
      <c r="Q859" s="18">
        <f>IFERROR(VLOOKUP(A859,[3]soaBnafar!$A:$G,7,FALSE),0)</f>
        <v>0</v>
      </c>
      <c r="R859" s="18">
        <f>IFERROR(VLOOKUP(A859,[3]soaBnafar!$A:$H,8,FALSE),0)</f>
        <v>0</v>
      </c>
      <c r="S859" s="18">
        <f>IFERROR(VLOOKUP(A859,[3]soaBnafar!$A:$I,9,FALSE),0)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1063260</v>
      </c>
      <c r="H860" s="18">
        <f>IFERROR(VLOOKUP(A860,[2]ws2204!$A:$I,4,FALSE),0)</f>
        <v>0</v>
      </c>
      <c r="I860" s="18">
        <f>IFERROR(VLOOKUP(A860,[2]ws2204!$A:$I,5,FALSE),0)</f>
        <v>0</v>
      </c>
      <c r="J860" s="18">
        <f>IFERROR(VLOOKUP(A860,[2]ws2204!$A:$I,6,FALSE),0)</f>
        <v>0</v>
      </c>
      <c r="K860" s="18">
        <f>IFERROR(VLOOKUP(A860,[2]ws2204!$A:$I,7,FALSE),0)</f>
        <v>0</v>
      </c>
      <c r="L860" s="18">
        <f>IFERROR(VLOOKUP(A860,[2]ws2204!$A:$I,8,FALSE),0)</f>
        <v>0</v>
      </c>
      <c r="M860" s="18">
        <f>IFERROR(VLOOKUP(A860,[2]ws2204!$A:$I,9,FALSE),0)</f>
        <v>0</v>
      </c>
      <c r="N860" s="18">
        <f>IFERROR(VLOOKUP(A860,[3]soaBnafar!$A:$G,4,FALSE),0)</f>
        <v>0</v>
      </c>
      <c r="O860" s="18">
        <f>IFERROR(VLOOKUP(A860,[3]soaBnafar!$A:$G,5,FALSE),0)</f>
        <v>0</v>
      </c>
      <c r="P860" s="18">
        <f>IFERROR(VLOOKUP(A860,[3]soaBnafar!$A:$G,6,FALSE),0)</f>
        <v>0</v>
      </c>
      <c r="Q860" s="18">
        <f>IFERROR(VLOOKUP(A860,[3]soaBnafar!$A:$G,7,FALSE),0)</f>
        <v>0</v>
      </c>
      <c r="R860" s="18">
        <f>IFERROR(VLOOKUP(A860,[3]soaBnafar!$A:$H,8,FALSE),0)</f>
        <v>0</v>
      </c>
      <c r="S860" s="18">
        <f>IFERROR(VLOOKUP(A860,[3]soaBnafar!$A:$I,9,FALSE),0)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5735884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3908461</v>
      </c>
      <c r="H861" s="18">
        <f>IFERROR(VLOOKUP(A861,[2]ws2204!$A:$I,4,FALSE),0)</f>
        <v>0</v>
      </c>
      <c r="I861" s="18">
        <f>IFERROR(VLOOKUP(A861,[2]ws2204!$A:$I,5,FALSE),0)</f>
        <v>29038</v>
      </c>
      <c r="J861" s="18">
        <f>IFERROR(VLOOKUP(A861,[2]ws2204!$A:$I,6,FALSE),0)</f>
        <v>0</v>
      </c>
      <c r="K861" s="18">
        <f>IFERROR(VLOOKUP(A861,[2]ws2204!$A:$I,7,FALSE),0)</f>
        <v>0</v>
      </c>
      <c r="L861" s="18">
        <f>IFERROR(VLOOKUP(A861,[2]ws2204!$A:$I,8,FALSE),0)</f>
        <v>0</v>
      </c>
      <c r="M861" s="18">
        <f>IFERROR(VLOOKUP(A861,[2]ws2204!$A:$I,9,FALSE),0)</f>
        <v>0</v>
      </c>
      <c r="N861" s="18">
        <f>IFERROR(VLOOKUP(A861,[3]soaBnafar!$A:$G,4,FALSE),0)</f>
        <v>0</v>
      </c>
      <c r="O861" s="18">
        <f>IFERROR(VLOOKUP(A861,[3]soaBnafar!$A:$G,5,FALSE),0)</f>
        <v>0</v>
      </c>
      <c r="P861" s="18">
        <f>IFERROR(VLOOKUP(A861,[3]soaBnafar!$A:$G,6,FALSE),0)</f>
        <v>0</v>
      </c>
      <c r="Q861" s="18">
        <f>IFERROR(VLOOKUP(A861,[3]soaBnafar!$A:$G,7,FALSE),0)</f>
        <v>0</v>
      </c>
      <c r="R861" s="18">
        <f>IFERROR(VLOOKUP(A861,[3]soaBnafar!$A:$H,8,FALSE),0)</f>
        <v>0</v>
      </c>
      <c r="S861" s="18">
        <f>IFERROR(VLOOKUP(A861,[3]soaBnafar!$A:$I,9,FALSE),0)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4173210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2782140</v>
      </c>
      <c r="H862" s="18">
        <f>IFERROR(VLOOKUP(A862,[2]ws2204!$A:$I,4,FALSE),0)</f>
        <v>0</v>
      </c>
      <c r="I862" s="18">
        <f>IFERROR(VLOOKUP(A862,[2]ws2204!$A:$I,5,FALSE),0)</f>
        <v>0</v>
      </c>
      <c r="J862" s="18">
        <f>IFERROR(VLOOKUP(A862,[2]ws2204!$A:$I,6,FALSE),0)</f>
        <v>0</v>
      </c>
      <c r="K862" s="18">
        <f>IFERROR(VLOOKUP(A862,[2]ws2204!$A:$I,7,FALSE),0)</f>
        <v>0</v>
      </c>
      <c r="L862" s="18">
        <f>IFERROR(VLOOKUP(A862,[2]ws2204!$A:$I,8,FALSE),0)</f>
        <v>0</v>
      </c>
      <c r="M862" s="18">
        <f>IFERROR(VLOOKUP(A862,[2]ws2204!$A:$I,9,FALSE),0)</f>
        <v>0</v>
      </c>
      <c r="N862" s="18">
        <f>IFERROR(VLOOKUP(A862,[3]soaBnafar!$A:$G,4,FALSE),0)</f>
        <v>0</v>
      </c>
      <c r="O862" s="18">
        <f>IFERROR(VLOOKUP(A862,[3]soaBnafar!$A:$G,5,FALSE),0)</f>
        <v>0</v>
      </c>
      <c r="P862" s="18">
        <f>IFERROR(VLOOKUP(A862,[3]soaBnafar!$A:$G,6,FALSE),0)</f>
        <v>0</v>
      </c>
      <c r="Q862" s="18">
        <f>IFERROR(VLOOKUP(A862,[3]soaBnafar!$A:$G,7,FALSE),0)</f>
        <v>0</v>
      </c>
      <c r="R862" s="18">
        <f>IFERROR(VLOOKUP(A862,[3]soaBnafar!$A:$H,8,FALSE),0)</f>
        <v>0</v>
      </c>
      <c r="S862" s="18">
        <f>IFERROR(VLOOKUP(A862,[3]soaBnafar!$A:$I,9,FALSE),0)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3650640</v>
      </c>
      <c r="F863" s="18">
        <f>IFERROR(VLOOKUP(A863,[1]Monitoramento_Base_somente_Said!$A:$J,9,FALSE),0)</f>
        <v>95254</v>
      </c>
      <c r="G863" s="18">
        <f>IFERROR(VLOOKUP(A863,[1]Monitoramento_Base_somente_Said!$A:$J,10,FALSE),0)</f>
        <v>2996167</v>
      </c>
      <c r="H863" s="18">
        <f>IFERROR(VLOOKUP(A863,[2]ws2204!$A:$I,4,FALSE),0)</f>
        <v>0</v>
      </c>
      <c r="I863" s="18">
        <f>IFERROR(VLOOKUP(A863,[2]ws2204!$A:$I,5,FALSE),0)</f>
        <v>0</v>
      </c>
      <c r="J863" s="18">
        <f>IFERROR(VLOOKUP(A863,[2]ws2204!$A:$I,6,FALSE),0)</f>
        <v>0</v>
      </c>
      <c r="K863" s="18">
        <f>IFERROR(VLOOKUP(A863,[2]ws2204!$A:$I,7,FALSE),0)</f>
        <v>0</v>
      </c>
      <c r="L863" s="18">
        <f>IFERROR(VLOOKUP(A863,[2]ws2204!$A:$I,8,FALSE),0)</f>
        <v>0</v>
      </c>
      <c r="M863" s="18">
        <f>IFERROR(VLOOKUP(A863,[2]ws2204!$A:$I,9,FALSE),0)</f>
        <v>0</v>
      </c>
      <c r="N863" s="18">
        <f>IFERROR(VLOOKUP(A863,[3]soaBnafar!$A:$G,4,FALSE),0)</f>
        <v>0</v>
      </c>
      <c r="O863" s="18">
        <f>IFERROR(VLOOKUP(A863,[3]soaBnafar!$A:$G,5,FALSE),0)</f>
        <v>0</v>
      </c>
      <c r="P863" s="18">
        <f>IFERROR(VLOOKUP(A863,[3]soaBnafar!$A:$G,6,FALSE),0)</f>
        <v>0</v>
      </c>
      <c r="Q863" s="18">
        <f>IFERROR(VLOOKUP(A863,[3]soaBnafar!$A:$G,7,FALSE),0)</f>
        <v>0</v>
      </c>
      <c r="R863" s="18">
        <f>IFERROR(VLOOKUP(A863,[3]soaBnafar!$A:$H,8,FALSE),0)</f>
        <v>0</v>
      </c>
      <c r="S863" s="18">
        <f>IFERROR(VLOOKUP(A863,[3]soaBnafar!$A:$I,9,FALSE),0)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Sim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IFERROR(VLOOKUP(A864,[2]ws2204!$A:$I,4,FALSE),0)</f>
        <v>47713</v>
      </c>
      <c r="I864" s="18">
        <f>IFERROR(VLOOKUP(A864,[2]ws2204!$A:$I,5,FALSE),0)</f>
        <v>1073254</v>
      </c>
      <c r="J864" s="18">
        <f>IFERROR(VLOOKUP(A864,[2]ws2204!$A:$I,6,FALSE),0)</f>
        <v>0</v>
      </c>
      <c r="K864" s="18">
        <f>IFERROR(VLOOKUP(A864,[2]ws2204!$A:$I,7,FALSE),0)</f>
        <v>0</v>
      </c>
      <c r="L864" s="18">
        <f>IFERROR(VLOOKUP(A864,[2]ws2204!$A:$I,8,FALSE),0)</f>
        <v>0</v>
      </c>
      <c r="M864" s="18">
        <f>IFERROR(VLOOKUP(A864,[2]ws2204!$A:$I,9,FALSE),0)</f>
        <v>0</v>
      </c>
      <c r="N864" s="18">
        <f>IFERROR(VLOOKUP(A864,[3]soaBnafar!$A:$G,4,FALSE),0)</f>
        <v>0</v>
      </c>
      <c r="O864" s="18">
        <f>IFERROR(VLOOKUP(A864,[3]soaBnafar!$A:$G,5,FALSE),0)</f>
        <v>0</v>
      </c>
      <c r="P864" s="18">
        <f>IFERROR(VLOOKUP(A864,[3]soaBnafar!$A:$G,6,FALSE),0)</f>
        <v>0</v>
      </c>
      <c r="Q864" s="18">
        <f>IFERROR(VLOOKUP(A864,[3]soaBnafar!$A:$G,7,FALSE),0)</f>
        <v>0</v>
      </c>
      <c r="R864" s="18">
        <f>IFERROR(VLOOKUP(A864,[3]soaBnafar!$A:$H,8,FALSE),0)</f>
        <v>0</v>
      </c>
      <c r="S864" s="18">
        <f>IFERROR(VLOOKUP(A864,[3]soaBnafar!$A:$I,9,FALSE),0)</f>
        <v>0</v>
      </c>
      <c r="T864" s="18" t="str">
        <f t="shared" si="79"/>
        <v>Sim</v>
      </c>
      <c r="U864" s="18" t="str">
        <f t="shared" si="80"/>
        <v>Sim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IFERROR(VLOOKUP(A865,[2]ws2204!$A:$I,4,FALSE),0)</f>
        <v>0</v>
      </c>
      <c r="I865" s="18">
        <f>IFERROR(VLOOKUP(A865,[2]ws2204!$A:$I,5,FALSE),0)</f>
        <v>0</v>
      </c>
      <c r="J865" s="18">
        <f>IFERROR(VLOOKUP(A865,[2]ws2204!$A:$I,6,FALSE),0)</f>
        <v>0</v>
      </c>
      <c r="K865" s="18">
        <f>IFERROR(VLOOKUP(A865,[2]ws2204!$A:$I,7,FALSE),0)</f>
        <v>0</v>
      </c>
      <c r="L865" s="18">
        <f>IFERROR(VLOOKUP(A865,[2]ws2204!$A:$I,8,FALSE),0)</f>
        <v>0</v>
      </c>
      <c r="M865" s="18">
        <f>IFERROR(VLOOKUP(A865,[2]ws2204!$A:$I,9,FALSE),0)</f>
        <v>0</v>
      </c>
      <c r="N865" s="18">
        <f>IFERROR(VLOOKUP(A865,[3]soaBnafar!$A:$G,4,FALSE),0)</f>
        <v>0</v>
      </c>
      <c r="O865" s="18">
        <f>IFERROR(VLOOKUP(A865,[3]soaBnafar!$A:$G,5,FALSE),0)</f>
        <v>0</v>
      </c>
      <c r="P865" s="18">
        <f>IFERROR(VLOOKUP(A865,[3]soaBnafar!$A:$G,6,FALSE),0)</f>
        <v>0</v>
      </c>
      <c r="Q865" s="18">
        <f>IFERROR(VLOOKUP(A865,[3]soaBnafar!$A:$G,7,FALSE),0)</f>
        <v>0</v>
      </c>
      <c r="R865" s="18">
        <f>IFERROR(VLOOKUP(A865,[3]soaBnafar!$A:$H,8,FALSE),0)</f>
        <v>0</v>
      </c>
      <c r="S865" s="18">
        <f>IFERROR(VLOOKUP(A865,[3]soaBnafar!$A:$I,9,FALSE),0)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3769</v>
      </c>
      <c r="E866" s="18">
        <f>IFERROR(VLOOKUP(A866,[1]Monitoramento_Base_somente_Said!$A:$J,8,FALSE),0)</f>
        <v>31767254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20914654</v>
      </c>
      <c r="H866" s="18">
        <f>IFERROR(VLOOKUP(A866,[2]ws2204!$A:$I,4,FALSE),0)</f>
        <v>0</v>
      </c>
      <c r="I866" s="18">
        <f>IFERROR(VLOOKUP(A866,[2]ws2204!$A:$I,5,FALSE),0)</f>
        <v>0</v>
      </c>
      <c r="J866" s="18">
        <f>IFERROR(VLOOKUP(A866,[2]ws2204!$A:$I,6,FALSE),0)</f>
        <v>0</v>
      </c>
      <c r="K866" s="18">
        <f>IFERROR(VLOOKUP(A866,[2]ws2204!$A:$I,7,FALSE),0)</f>
        <v>0</v>
      </c>
      <c r="L866" s="18">
        <f>IFERROR(VLOOKUP(A866,[2]ws2204!$A:$I,8,FALSE),0)</f>
        <v>0</v>
      </c>
      <c r="M866" s="18">
        <f>IFERROR(VLOOKUP(A866,[2]ws2204!$A:$I,9,FALSE),0)</f>
        <v>0</v>
      </c>
      <c r="N866" s="18">
        <f>IFERROR(VLOOKUP(A866,[3]soaBnafar!$A:$G,4,FALSE),0)</f>
        <v>0</v>
      </c>
      <c r="O866" s="18">
        <f>IFERROR(VLOOKUP(A866,[3]soaBnafar!$A:$G,5,FALSE),0)</f>
        <v>0</v>
      </c>
      <c r="P866" s="18">
        <f>IFERROR(VLOOKUP(A866,[3]soaBnafar!$A:$G,6,FALSE),0)</f>
        <v>0</v>
      </c>
      <c r="Q866" s="18">
        <f>IFERROR(VLOOKUP(A866,[3]soaBnafar!$A:$G,7,FALSE),0)</f>
        <v>0</v>
      </c>
      <c r="R866" s="18">
        <f>IFERROR(VLOOKUP(A866,[3]soaBnafar!$A:$H,8,FALSE),0)</f>
        <v>0</v>
      </c>
      <c r="S866" s="18">
        <f>IFERROR(VLOOKUP(A866,[3]soaBnafar!$A:$I,9,FALSE),0)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20323</v>
      </c>
      <c r="E867" s="18">
        <f>IFERROR(VLOOKUP(A867,[1]Monitoramento_Base_somente_Said!$A:$J,8,FALSE),0)</f>
        <v>10739953</v>
      </c>
      <c r="F867" s="18">
        <f>IFERROR(VLOOKUP(A867,[1]Monitoramento_Base_somente_Said!$A:$J,9,FALSE),0)</f>
        <v>10338</v>
      </c>
      <c r="G867" s="18">
        <f>IFERROR(VLOOKUP(A867,[1]Monitoramento_Base_somente_Said!$A:$J,10,FALSE),0)</f>
        <v>7666879</v>
      </c>
      <c r="H867" s="18">
        <f>IFERROR(VLOOKUP(A867,[2]ws2204!$A:$I,4,FALSE),0)</f>
        <v>0</v>
      </c>
      <c r="I867" s="18">
        <f>IFERROR(VLOOKUP(A867,[2]ws2204!$A:$I,5,FALSE),0)</f>
        <v>0</v>
      </c>
      <c r="J867" s="18">
        <f>IFERROR(VLOOKUP(A867,[2]ws2204!$A:$I,6,FALSE),0)</f>
        <v>0</v>
      </c>
      <c r="K867" s="18">
        <f>IFERROR(VLOOKUP(A867,[2]ws2204!$A:$I,7,FALSE),0)</f>
        <v>0</v>
      </c>
      <c r="L867" s="18">
        <f>IFERROR(VLOOKUP(A867,[2]ws2204!$A:$I,8,FALSE),0)</f>
        <v>0</v>
      </c>
      <c r="M867" s="18">
        <f>IFERROR(VLOOKUP(A867,[2]ws2204!$A:$I,9,FALSE),0)</f>
        <v>0</v>
      </c>
      <c r="N867" s="18">
        <f>IFERROR(VLOOKUP(A867,[3]soaBnafar!$A:$G,4,FALSE),0)</f>
        <v>0</v>
      </c>
      <c r="O867" s="18">
        <f>IFERROR(VLOOKUP(A867,[3]soaBnafar!$A:$G,5,FALSE),0)</f>
        <v>0</v>
      </c>
      <c r="P867" s="18">
        <f>IFERROR(VLOOKUP(A867,[3]soaBnafar!$A:$G,6,FALSE),0)</f>
        <v>0</v>
      </c>
      <c r="Q867" s="18">
        <f>IFERROR(VLOOKUP(A867,[3]soaBnafar!$A:$G,7,FALSE),0)</f>
        <v>0</v>
      </c>
      <c r="R867" s="18">
        <f>IFERROR(VLOOKUP(A867,[3]soaBnafar!$A:$H,8,FALSE),0)</f>
        <v>0</v>
      </c>
      <c r="S867" s="18">
        <f>IFERROR(VLOOKUP(A867,[3]soaBnafar!$A:$I,9,FALSE),0)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1126380</v>
      </c>
      <c r="H868" s="18">
        <f>IFERROR(VLOOKUP(A868,[2]ws2204!$A:$I,4,FALSE),0)</f>
        <v>0</v>
      </c>
      <c r="I868" s="18">
        <f>IFERROR(VLOOKUP(A868,[2]ws2204!$A:$I,5,FALSE),0)</f>
        <v>0</v>
      </c>
      <c r="J868" s="18">
        <f>IFERROR(VLOOKUP(A868,[2]ws2204!$A:$I,6,FALSE),0)</f>
        <v>0</v>
      </c>
      <c r="K868" s="18">
        <f>IFERROR(VLOOKUP(A868,[2]ws2204!$A:$I,7,FALSE),0)</f>
        <v>0</v>
      </c>
      <c r="L868" s="18">
        <f>IFERROR(VLOOKUP(A868,[2]ws2204!$A:$I,8,FALSE),0)</f>
        <v>0</v>
      </c>
      <c r="M868" s="18">
        <f>IFERROR(VLOOKUP(A868,[2]ws2204!$A:$I,9,FALSE),0)</f>
        <v>0</v>
      </c>
      <c r="N868" s="18">
        <f>IFERROR(VLOOKUP(A868,[3]soaBnafar!$A:$G,4,FALSE),0)</f>
        <v>0</v>
      </c>
      <c r="O868" s="18">
        <f>IFERROR(VLOOKUP(A868,[3]soaBnafar!$A:$G,5,FALSE),0)</f>
        <v>0</v>
      </c>
      <c r="P868" s="18">
        <f>IFERROR(VLOOKUP(A868,[3]soaBnafar!$A:$G,6,FALSE),0)</f>
        <v>0</v>
      </c>
      <c r="Q868" s="18">
        <f>IFERROR(VLOOKUP(A868,[3]soaBnafar!$A:$G,7,FALSE),0)</f>
        <v>0</v>
      </c>
      <c r="R868" s="18">
        <f>IFERROR(VLOOKUP(A868,[3]soaBnafar!$A:$H,8,FALSE),0)</f>
        <v>0</v>
      </c>
      <c r="S868" s="18">
        <f>IFERROR(VLOOKUP(A868,[3]soaBnafar!$A:$I,9,FALSE),0)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17734</v>
      </c>
      <c r="E869" s="18">
        <f>IFERROR(VLOOKUP(A869,[1]Monitoramento_Base_somente_Said!$A:$J,8,FALSE),0)</f>
        <v>10621406</v>
      </c>
      <c r="F869" s="18">
        <f>IFERROR(VLOOKUP(A869,[1]Monitoramento_Base_somente_Said!$A:$J,9,FALSE),0)</f>
        <v>381</v>
      </c>
      <c r="G869" s="18">
        <f>IFERROR(VLOOKUP(A869,[1]Monitoramento_Base_somente_Said!$A:$J,10,FALSE),0)</f>
        <v>7273944</v>
      </c>
      <c r="H869" s="18">
        <f>IFERROR(VLOOKUP(A869,[2]ws2204!$A:$I,4,FALSE),0)</f>
        <v>0</v>
      </c>
      <c r="I869" s="18">
        <f>IFERROR(VLOOKUP(A869,[2]ws2204!$A:$I,5,FALSE),0)</f>
        <v>0</v>
      </c>
      <c r="J869" s="18">
        <f>IFERROR(VLOOKUP(A869,[2]ws2204!$A:$I,6,FALSE),0)</f>
        <v>0</v>
      </c>
      <c r="K869" s="18">
        <f>IFERROR(VLOOKUP(A869,[2]ws2204!$A:$I,7,FALSE),0)</f>
        <v>0</v>
      </c>
      <c r="L869" s="18">
        <f>IFERROR(VLOOKUP(A869,[2]ws2204!$A:$I,8,FALSE),0)</f>
        <v>0</v>
      </c>
      <c r="M869" s="18">
        <f>IFERROR(VLOOKUP(A869,[2]ws2204!$A:$I,9,FALSE),0)</f>
        <v>0</v>
      </c>
      <c r="N869" s="18">
        <f>IFERROR(VLOOKUP(A869,[3]soaBnafar!$A:$G,4,FALSE),0)</f>
        <v>0</v>
      </c>
      <c r="O869" s="18">
        <f>IFERROR(VLOOKUP(A869,[3]soaBnafar!$A:$G,5,FALSE),0)</f>
        <v>0</v>
      </c>
      <c r="P869" s="18">
        <f>IFERROR(VLOOKUP(A869,[3]soaBnafar!$A:$G,6,FALSE),0)</f>
        <v>0</v>
      </c>
      <c r="Q869" s="18">
        <f>IFERROR(VLOOKUP(A869,[3]soaBnafar!$A:$G,7,FALSE),0)</f>
        <v>0</v>
      </c>
      <c r="R869" s="18">
        <f>IFERROR(VLOOKUP(A869,[3]soaBnafar!$A:$H,8,FALSE),0)</f>
        <v>0</v>
      </c>
      <c r="S869" s="18">
        <f>IFERROR(VLOOKUP(A869,[3]soaBnafar!$A:$I,9,FALSE),0)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1142</v>
      </c>
      <c r="E870" s="18">
        <f>IFERROR(VLOOKUP(A870,[1]Monitoramento_Base_somente_Said!$A:$J,8,FALSE),0)</f>
        <v>733199</v>
      </c>
      <c r="F870" s="18">
        <f>IFERROR(VLOOKUP(A870,[1]Monitoramento_Base_somente_Said!$A:$J,9,FALSE),0)</f>
        <v>400</v>
      </c>
      <c r="G870" s="18">
        <f>IFERROR(VLOOKUP(A870,[1]Monitoramento_Base_somente_Said!$A:$J,10,FALSE),0)</f>
        <v>483390</v>
      </c>
      <c r="H870" s="18">
        <f>IFERROR(VLOOKUP(A870,[2]ws2204!$A:$I,4,FALSE),0)</f>
        <v>0</v>
      </c>
      <c r="I870" s="18">
        <f>IFERROR(VLOOKUP(A870,[2]ws2204!$A:$I,5,FALSE),0)</f>
        <v>0</v>
      </c>
      <c r="J870" s="18">
        <f>IFERROR(VLOOKUP(A870,[2]ws2204!$A:$I,6,FALSE),0)</f>
        <v>0</v>
      </c>
      <c r="K870" s="18">
        <f>IFERROR(VLOOKUP(A870,[2]ws2204!$A:$I,7,FALSE),0)</f>
        <v>0</v>
      </c>
      <c r="L870" s="18">
        <f>IFERROR(VLOOKUP(A870,[2]ws2204!$A:$I,8,FALSE),0)</f>
        <v>0</v>
      </c>
      <c r="M870" s="18">
        <f>IFERROR(VLOOKUP(A870,[2]ws2204!$A:$I,9,FALSE),0)</f>
        <v>0</v>
      </c>
      <c r="N870" s="18">
        <f>IFERROR(VLOOKUP(A870,[3]soaBnafar!$A:$G,4,FALSE),0)</f>
        <v>0</v>
      </c>
      <c r="O870" s="18">
        <f>IFERROR(VLOOKUP(A870,[3]soaBnafar!$A:$G,5,FALSE),0)</f>
        <v>0</v>
      </c>
      <c r="P870" s="18">
        <f>IFERROR(VLOOKUP(A870,[3]soaBnafar!$A:$G,6,FALSE),0)</f>
        <v>0</v>
      </c>
      <c r="Q870" s="18">
        <f>IFERROR(VLOOKUP(A870,[3]soaBnafar!$A:$G,7,FALSE),0)</f>
        <v>0</v>
      </c>
      <c r="R870" s="18">
        <f>IFERROR(VLOOKUP(A870,[3]soaBnafar!$A:$H,8,FALSE),0)</f>
        <v>0</v>
      </c>
      <c r="S870" s="18">
        <f>IFERROR(VLOOKUP(A870,[3]soaBnafar!$A:$I,9,FALSE),0)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9125</v>
      </c>
      <c r="E871" s="18">
        <f>IFERROR(VLOOKUP(A871,[1]Monitoramento_Base_somente_Said!$A:$J,8,FALSE),0)</f>
        <v>3756561</v>
      </c>
      <c r="F871" s="18">
        <f>IFERROR(VLOOKUP(A871,[1]Monitoramento_Base_somente_Said!$A:$J,9,FALSE),0)</f>
        <v>4637</v>
      </c>
      <c r="G871" s="18">
        <f>IFERROR(VLOOKUP(A871,[1]Monitoramento_Base_somente_Said!$A:$J,10,FALSE),0)</f>
        <v>2360845</v>
      </c>
      <c r="H871" s="18">
        <f>IFERROR(VLOOKUP(A871,[2]ws2204!$A:$I,4,FALSE),0)</f>
        <v>0</v>
      </c>
      <c r="I871" s="18">
        <f>IFERROR(VLOOKUP(A871,[2]ws2204!$A:$I,5,FALSE),0)</f>
        <v>0</v>
      </c>
      <c r="J871" s="18">
        <f>IFERROR(VLOOKUP(A871,[2]ws2204!$A:$I,6,FALSE),0)</f>
        <v>0</v>
      </c>
      <c r="K871" s="18">
        <f>IFERROR(VLOOKUP(A871,[2]ws2204!$A:$I,7,FALSE),0)</f>
        <v>0</v>
      </c>
      <c r="L871" s="18">
        <f>IFERROR(VLOOKUP(A871,[2]ws2204!$A:$I,8,FALSE),0)</f>
        <v>0</v>
      </c>
      <c r="M871" s="18">
        <f>IFERROR(VLOOKUP(A871,[2]ws2204!$A:$I,9,FALSE),0)</f>
        <v>0</v>
      </c>
      <c r="N871" s="18">
        <f>IFERROR(VLOOKUP(A871,[3]soaBnafar!$A:$G,4,FALSE),0)</f>
        <v>0</v>
      </c>
      <c r="O871" s="18">
        <f>IFERROR(VLOOKUP(A871,[3]soaBnafar!$A:$G,5,FALSE),0)</f>
        <v>0</v>
      </c>
      <c r="P871" s="18">
        <f>IFERROR(VLOOKUP(A871,[3]soaBnafar!$A:$G,6,FALSE),0)</f>
        <v>0</v>
      </c>
      <c r="Q871" s="18">
        <f>IFERROR(VLOOKUP(A871,[3]soaBnafar!$A:$G,7,FALSE),0)</f>
        <v>0</v>
      </c>
      <c r="R871" s="18">
        <f>IFERROR(VLOOKUP(A871,[3]soaBnafar!$A:$H,8,FALSE),0)</f>
        <v>0</v>
      </c>
      <c r="S871" s="18">
        <f>IFERROR(VLOOKUP(A871,[3]soaBnafar!$A:$I,9,FALSE),0)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4770</v>
      </c>
      <c r="E872" s="18">
        <f>IFERROR(VLOOKUP(A872,[1]Monitoramento_Base_somente_Said!$A:$J,8,FALSE),0)</f>
        <v>1485662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967960</v>
      </c>
      <c r="H872" s="18">
        <f>IFERROR(VLOOKUP(A872,[2]ws2204!$A:$I,4,FALSE),0)</f>
        <v>0</v>
      </c>
      <c r="I872" s="18">
        <f>IFERROR(VLOOKUP(A872,[2]ws2204!$A:$I,5,FALSE),0)</f>
        <v>0</v>
      </c>
      <c r="J872" s="18">
        <f>IFERROR(VLOOKUP(A872,[2]ws2204!$A:$I,6,FALSE),0)</f>
        <v>0</v>
      </c>
      <c r="K872" s="18">
        <f>IFERROR(VLOOKUP(A872,[2]ws2204!$A:$I,7,FALSE),0)</f>
        <v>0</v>
      </c>
      <c r="L872" s="18">
        <f>IFERROR(VLOOKUP(A872,[2]ws2204!$A:$I,8,FALSE),0)</f>
        <v>0</v>
      </c>
      <c r="M872" s="18">
        <f>IFERROR(VLOOKUP(A872,[2]ws2204!$A:$I,9,FALSE),0)</f>
        <v>0</v>
      </c>
      <c r="N872" s="18">
        <f>IFERROR(VLOOKUP(A872,[3]soaBnafar!$A:$G,4,FALSE),0)</f>
        <v>0</v>
      </c>
      <c r="O872" s="18">
        <f>IFERROR(VLOOKUP(A872,[3]soaBnafar!$A:$G,5,FALSE),0)</f>
        <v>0</v>
      </c>
      <c r="P872" s="18">
        <f>IFERROR(VLOOKUP(A872,[3]soaBnafar!$A:$G,6,FALSE),0)</f>
        <v>0</v>
      </c>
      <c r="Q872" s="18">
        <f>IFERROR(VLOOKUP(A872,[3]soaBnafar!$A:$G,7,FALSE),0)</f>
        <v>0</v>
      </c>
      <c r="R872" s="18">
        <f>IFERROR(VLOOKUP(A872,[3]soaBnafar!$A:$H,8,FALSE),0)</f>
        <v>0</v>
      </c>
      <c r="S872" s="18">
        <f>IFERROR(VLOOKUP(A872,[3]soaBnafar!$A:$I,9,FALSE),0)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Sim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31161</v>
      </c>
      <c r="E873" s="18">
        <f>IFERROR(VLOOKUP(A873,[1]Monitoramento_Base_somente_Said!$A:$J,8,FALSE),0)</f>
        <v>22696675</v>
      </c>
      <c r="F873" s="18">
        <f>IFERROR(VLOOKUP(A873,[1]Monitoramento_Base_somente_Said!$A:$J,9,FALSE),0)</f>
        <v>11555</v>
      </c>
      <c r="G873" s="18">
        <f>IFERROR(VLOOKUP(A873,[1]Monitoramento_Base_somente_Said!$A:$J,10,FALSE),0)</f>
        <v>15277883</v>
      </c>
      <c r="H873" s="18">
        <f>IFERROR(VLOOKUP(A873,[2]ws2204!$A:$I,4,FALSE),0)</f>
        <v>0</v>
      </c>
      <c r="I873" s="18">
        <f>IFERROR(VLOOKUP(A873,[2]ws2204!$A:$I,5,FALSE),0)</f>
        <v>0</v>
      </c>
      <c r="J873" s="18">
        <f>IFERROR(VLOOKUP(A873,[2]ws2204!$A:$I,6,FALSE),0)</f>
        <v>0</v>
      </c>
      <c r="K873" s="18">
        <f>IFERROR(VLOOKUP(A873,[2]ws2204!$A:$I,7,FALSE),0)</f>
        <v>0</v>
      </c>
      <c r="L873" s="18">
        <f>IFERROR(VLOOKUP(A873,[2]ws2204!$A:$I,8,FALSE),0)</f>
        <v>0</v>
      </c>
      <c r="M873" s="18">
        <f>IFERROR(VLOOKUP(A873,[2]ws2204!$A:$I,9,FALSE),0)</f>
        <v>0</v>
      </c>
      <c r="N873" s="18">
        <f>IFERROR(VLOOKUP(A873,[3]soaBnafar!$A:$G,4,FALSE),0)</f>
        <v>0</v>
      </c>
      <c r="O873" s="18">
        <f>IFERROR(VLOOKUP(A873,[3]soaBnafar!$A:$G,5,FALSE),0)</f>
        <v>0</v>
      </c>
      <c r="P873" s="18">
        <f>IFERROR(VLOOKUP(A873,[3]soaBnafar!$A:$G,6,FALSE),0)</f>
        <v>0</v>
      </c>
      <c r="Q873" s="18">
        <f>IFERROR(VLOOKUP(A873,[3]soaBnafar!$A:$G,7,FALSE),0)</f>
        <v>0</v>
      </c>
      <c r="R873" s="18">
        <f>IFERROR(VLOOKUP(A873,[3]soaBnafar!$A:$H,8,FALSE),0)</f>
        <v>0</v>
      </c>
      <c r="S873" s="18">
        <f>IFERROR(VLOOKUP(A873,[3]soaBnafar!$A:$I,9,FALSE),0)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44188</v>
      </c>
      <c r="E874" s="18">
        <f>IFERROR(VLOOKUP(A874,[1]Monitoramento_Base_somente_Said!$A:$J,8,FALSE),0)</f>
        <v>26895296</v>
      </c>
      <c r="F874" s="18">
        <f>IFERROR(VLOOKUP(A874,[1]Monitoramento_Base_somente_Said!$A:$J,9,FALSE),0)</f>
        <v>20055</v>
      </c>
      <c r="G874" s="18">
        <f>IFERROR(VLOOKUP(A874,[1]Monitoramento_Base_somente_Said!$A:$J,10,FALSE),0)</f>
        <v>17442635</v>
      </c>
      <c r="H874" s="18">
        <f>IFERROR(VLOOKUP(A874,[2]ws2204!$A:$I,4,FALSE),0)</f>
        <v>0</v>
      </c>
      <c r="I874" s="18">
        <f>IFERROR(VLOOKUP(A874,[2]ws2204!$A:$I,5,FALSE),0)</f>
        <v>0</v>
      </c>
      <c r="J874" s="18">
        <f>IFERROR(VLOOKUP(A874,[2]ws2204!$A:$I,6,FALSE),0)</f>
        <v>0</v>
      </c>
      <c r="K874" s="18">
        <f>IFERROR(VLOOKUP(A874,[2]ws2204!$A:$I,7,FALSE),0)</f>
        <v>0</v>
      </c>
      <c r="L874" s="18">
        <f>IFERROR(VLOOKUP(A874,[2]ws2204!$A:$I,8,FALSE),0)</f>
        <v>0</v>
      </c>
      <c r="M874" s="18">
        <f>IFERROR(VLOOKUP(A874,[2]ws2204!$A:$I,9,FALSE),0)</f>
        <v>0</v>
      </c>
      <c r="N874" s="18">
        <f>IFERROR(VLOOKUP(A874,[3]soaBnafar!$A:$G,4,FALSE),0)</f>
        <v>0</v>
      </c>
      <c r="O874" s="18">
        <f>IFERROR(VLOOKUP(A874,[3]soaBnafar!$A:$G,5,FALSE),0)</f>
        <v>0</v>
      </c>
      <c r="P874" s="18">
        <f>IFERROR(VLOOKUP(A874,[3]soaBnafar!$A:$G,6,FALSE),0)</f>
        <v>0</v>
      </c>
      <c r="Q874" s="18">
        <f>IFERROR(VLOOKUP(A874,[3]soaBnafar!$A:$G,7,FALSE),0)</f>
        <v>0</v>
      </c>
      <c r="R874" s="18">
        <f>IFERROR(VLOOKUP(A874,[3]soaBnafar!$A:$H,8,FALSE),0)</f>
        <v>0</v>
      </c>
      <c r="S874" s="18">
        <f>IFERROR(VLOOKUP(A874,[3]soaBnafar!$A:$I,9,FALSE),0)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8209410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5484730</v>
      </c>
      <c r="H875" s="18">
        <f>IFERROR(VLOOKUP(A875,[2]ws2204!$A:$I,4,FALSE),0)</f>
        <v>0</v>
      </c>
      <c r="I875" s="18">
        <f>IFERROR(VLOOKUP(A875,[2]ws2204!$A:$I,5,FALSE),0)</f>
        <v>0</v>
      </c>
      <c r="J875" s="18">
        <f>IFERROR(VLOOKUP(A875,[2]ws2204!$A:$I,6,FALSE),0)</f>
        <v>0</v>
      </c>
      <c r="K875" s="18">
        <f>IFERROR(VLOOKUP(A875,[2]ws2204!$A:$I,7,FALSE),0)</f>
        <v>0</v>
      </c>
      <c r="L875" s="18">
        <f>IFERROR(VLOOKUP(A875,[2]ws2204!$A:$I,8,FALSE),0)</f>
        <v>0</v>
      </c>
      <c r="M875" s="18">
        <f>IFERROR(VLOOKUP(A875,[2]ws2204!$A:$I,9,FALSE),0)</f>
        <v>0</v>
      </c>
      <c r="N875" s="18">
        <f>IFERROR(VLOOKUP(A875,[3]soaBnafar!$A:$G,4,FALSE),0)</f>
        <v>0</v>
      </c>
      <c r="O875" s="18">
        <f>IFERROR(VLOOKUP(A875,[3]soaBnafar!$A:$G,5,FALSE),0)</f>
        <v>0</v>
      </c>
      <c r="P875" s="18">
        <f>IFERROR(VLOOKUP(A875,[3]soaBnafar!$A:$G,6,FALSE),0)</f>
        <v>0</v>
      </c>
      <c r="Q875" s="18">
        <f>IFERROR(VLOOKUP(A875,[3]soaBnafar!$A:$G,7,FALSE),0)</f>
        <v>0</v>
      </c>
      <c r="R875" s="18">
        <f>IFERROR(VLOOKUP(A875,[3]soaBnafar!$A:$H,8,FALSE),0)</f>
        <v>0</v>
      </c>
      <c r="S875" s="18">
        <f>IFERROR(VLOOKUP(A875,[3]soaBnafar!$A:$I,9,FALSE),0)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2179786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1464775</v>
      </c>
      <c r="H876" s="18">
        <f>IFERROR(VLOOKUP(A876,[2]ws2204!$A:$I,4,FALSE),0)</f>
        <v>0</v>
      </c>
      <c r="I876" s="18">
        <f>IFERROR(VLOOKUP(A876,[2]ws2204!$A:$I,5,FALSE),0)</f>
        <v>0</v>
      </c>
      <c r="J876" s="18">
        <f>IFERROR(VLOOKUP(A876,[2]ws2204!$A:$I,6,FALSE),0)</f>
        <v>0</v>
      </c>
      <c r="K876" s="18">
        <f>IFERROR(VLOOKUP(A876,[2]ws2204!$A:$I,7,FALSE),0)</f>
        <v>0</v>
      </c>
      <c r="L876" s="18">
        <f>IFERROR(VLOOKUP(A876,[2]ws2204!$A:$I,8,FALSE),0)</f>
        <v>0</v>
      </c>
      <c r="M876" s="18">
        <f>IFERROR(VLOOKUP(A876,[2]ws2204!$A:$I,9,FALSE),0)</f>
        <v>0</v>
      </c>
      <c r="N876" s="18">
        <f>IFERROR(VLOOKUP(A876,[3]soaBnafar!$A:$G,4,FALSE),0)</f>
        <v>0</v>
      </c>
      <c r="O876" s="18">
        <f>IFERROR(VLOOKUP(A876,[3]soaBnafar!$A:$G,5,FALSE),0)</f>
        <v>0</v>
      </c>
      <c r="P876" s="18">
        <f>IFERROR(VLOOKUP(A876,[3]soaBnafar!$A:$G,6,FALSE),0)</f>
        <v>0</v>
      </c>
      <c r="Q876" s="18">
        <f>IFERROR(VLOOKUP(A876,[3]soaBnafar!$A:$G,7,FALSE),0)</f>
        <v>0</v>
      </c>
      <c r="R876" s="18">
        <f>IFERROR(VLOOKUP(A876,[3]soaBnafar!$A:$H,8,FALSE),0)</f>
        <v>0</v>
      </c>
      <c r="S876" s="18">
        <f>IFERROR(VLOOKUP(A876,[3]soaBnafar!$A:$I,9,FALSE),0)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180330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120220</v>
      </c>
      <c r="H877" s="18">
        <f>IFERROR(VLOOKUP(A877,[2]ws2204!$A:$I,4,FALSE),0)</f>
        <v>0</v>
      </c>
      <c r="I877" s="18">
        <f>IFERROR(VLOOKUP(A877,[2]ws2204!$A:$I,5,FALSE),0)</f>
        <v>0</v>
      </c>
      <c r="J877" s="18">
        <f>IFERROR(VLOOKUP(A877,[2]ws2204!$A:$I,6,FALSE),0)</f>
        <v>0</v>
      </c>
      <c r="K877" s="18">
        <f>IFERROR(VLOOKUP(A877,[2]ws2204!$A:$I,7,FALSE),0)</f>
        <v>0</v>
      </c>
      <c r="L877" s="18">
        <f>IFERROR(VLOOKUP(A877,[2]ws2204!$A:$I,8,FALSE),0)</f>
        <v>0</v>
      </c>
      <c r="M877" s="18">
        <f>IFERROR(VLOOKUP(A877,[2]ws2204!$A:$I,9,FALSE),0)</f>
        <v>0</v>
      </c>
      <c r="N877" s="18">
        <f>IFERROR(VLOOKUP(A877,[3]soaBnafar!$A:$G,4,FALSE),0)</f>
        <v>0</v>
      </c>
      <c r="O877" s="18">
        <f>IFERROR(VLOOKUP(A877,[3]soaBnafar!$A:$G,5,FALSE),0)</f>
        <v>0</v>
      </c>
      <c r="P877" s="18">
        <f>IFERROR(VLOOKUP(A877,[3]soaBnafar!$A:$G,6,FALSE),0)</f>
        <v>0</v>
      </c>
      <c r="Q877" s="18">
        <f>IFERROR(VLOOKUP(A877,[3]soaBnafar!$A:$G,7,FALSE),0)</f>
        <v>0</v>
      </c>
      <c r="R877" s="18">
        <f>IFERROR(VLOOKUP(A877,[3]soaBnafar!$A:$H,8,FALSE),0)</f>
        <v>0</v>
      </c>
      <c r="S877" s="18">
        <f>IFERROR(VLOOKUP(A877,[3]soaBnafar!$A:$I,9,FALSE),0)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8554399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5887964</v>
      </c>
      <c r="H878" s="18">
        <f>IFERROR(VLOOKUP(A878,[2]ws2204!$A:$I,4,FALSE),0)</f>
        <v>0</v>
      </c>
      <c r="I878" s="18">
        <f>IFERROR(VLOOKUP(A878,[2]ws2204!$A:$I,5,FALSE),0)</f>
        <v>0</v>
      </c>
      <c r="J878" s="18">
        <f>IFERROR(VLOOKUP(A878,[2]ws2204!$A:$I,6,FALSE),0)</f>
        <v>0</v>
      </c>
      <c r="K878" s="18">
        <f>IFERROR(VLOOKUP(A878,[2]ws2204!$A:$I,7,FALSE),0)</f>
        <v>0</v>
      </c>
      <c r="L878" s="18">
        <f>IFERROR(VLOOKUP(A878,[2]ws2204!$A:$I,8,FALSE),0)</f>
        <v>0</v>
      </c>
      <c r="M878" s="18">
        <f>IFERROR(VLOOKUP(A878,[2]ws2204!$A:$I,9,FALSE),0)</f>
        <v>0</v>
      </c>
      <c r="N878" s="18">
        <f>IFERROR(VLOOKUP(A878,[3]soaBnafar!$A:$G,4,FALSE),0)</f>
        <v>0</v>
      </c>
      <c r="O878" s="18">
        <f>IFERROR(VLOOKUP(A878,[3]soaBnafar!$A:$G,5,FALSE),0)</f>
        <v>0</v>
      </c>
      <c r="P878" s="18">
        <f>IFERROR(VLOOKUP(A878,[3]soaBnafar!$A:$G,6,FALSE),0)</f>
        <v>0</v>
      </c>
      <c r="Q878" s="18">
        <f>IFERROR(VLOOKUP(A878,[3]soaBnafar!$A:$G,7,FALSE),0)</f>
        <v>0</v>
      </c>
      <c r="R878" s="18">
        <f>IFERROR(VLOOKUP(A878,[3]soaBnafar!$A:$H,8,FALSE),0)</f>
        <v>0</v>
      </c>
      <c r="S878" s="18">
        <f>IFERROR(VLOOKUP(A878,[3]soaBnafar!$A:$I,9,FALSE),0)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3234</v>
      </c>
      <c r="E879" s="18">
        <f>IFERROR(VLOOKUP(A879,[1]Monitoramento_Base_somente_Said!$A:$J,8,FALSE),0)</f>
        <v>25270606</v>
      </c>
      <c r="F879" s="18">
        <f>IFERROR(VLOOKUP(A879,[1]Monitoramento_Base_somente_Said!$A:$J,9,FALSE),0)</f>
        <v>1244</v>
      </c>
      <c r="G879" s="18">
        <f>IFERROR(VLOOKUP(A879,[1]Monitoramento_Base_somente_Said!$A:$J,10,FALSE),0)</f>
        <v>16870449</v>
      </c>
      <c r="H879" s="18">
        <f>IFERROR(VLOOKUP(A879,[2]ws2204!$A:$I,4,FALSE),0)</f>
        <v>0</v>
      </c>
      <c r="I879" s="18">
        <f>IFERROR(VLOOKUP(A879,[2]ws2204!$A:$I,5,FALSE),0)</f>
        <v>0</v>
      </c>
      <c r="J879" s="18">
        <f>IFERROR(VLOOKUP(A879,[2]ws2204!$A:$I,6,FALSE),0)</f>
        <v>0</v>
      </c>
      <c r="K879" s="18">
        <f>IFERROR(VLOOKUP(A879,[2]ws2204!$A:$I,7,FALSE),0)</f>
        <v>0</v>
      </c>
      <c r="L879" s="18">
        <f>IFERROR(VLOOKUP(A879,[2]ws2204!$A:$I,8,FALSE),0)</f>
        <v>0</v>
      </c>
      <c r="M879" s="18">
        <f>IFERROR(VLOOKUP(A879,[2]ws2204!$A:$I,9,FALSE),0)</f>
        <v>0</v>
      </c>
      <c r="N879" s="18">
        <f>IFERROR(VLOOKUP(A879,[3]soaBnafar!$A:$G,4,FALSE),0)</f>
        <v>0</v>
      </c>
      <c r="O879" s="18">
        <f>IFERROR(VLOOKUP(A879,[3]soaBnafar!$A:$G,5,FALSE),0)</f>
        <v>0</v>
      </c>
      <c r="P879" s="18">
        <f>IFERROR(VLOOKUP(A879,[3]soaBnafar!$A:$G,6,FALSE),0)</f>
        <v>0</v>
      </c>
      <c r="Q879" s="18">
        <f>IFERROR(VLOOKUP(A879,[3]soaBnafar!$A:$G,7,FALSE),0)</f>
        <v>0</v>
      </c>
      <c r="R879" s="18">
        <f>IFERROR(VLOOKUP(A879,[3]soaBnafar!$A:$H,8,FALSE),0)</f>
        <v>0</v>
      </c>
      <c r="S879" s="18">
        <f>IFERROR(VLOOKUP(A879,[3]soaBnafar!$A:$I,9,FALSE),0)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120186</v>
      </c>
      <c r="E880" s="18">
        <f>IFERROR(VLOOKUP(A880,[1]Monitoramento_Base_somente_Said!$A:$J,8,FALSE),0)</f>
        <v>14481617</v>
      </c>
      <c r="F880" s="18">
        <f>IFERROR(VLOOKUP(A880,[1]Monitoramento_Base_somente_Said!$A:$J,9,FALSE),0)</f>
        <v>47148</v>
      </c>
      <c r="G880" s="18">
        <f>IFERROR(VLOOKUP(A880,[1]Monitoramento_Base_somente_Said!$A:$J,10,FALSE),0)</f>
        <v>9204947</v>
      </c>
      <c r="H880" s="18">
        <f>IFERROR(VLOOKUP(A880,[2]ws2204!$A:$I,4,FALSE),0)</f>
        <v>0</v>
      </c>
      <c r="I880" s="18">
        <f>IFERROR(VLOOKUP(A880,[2]ws2204!$A:$I,5,FALSE),0)</f>
        <v>0</v>
      </c>
      <c r="J880" s="18">
        <f>IFERROR(VLOOKUP(A880,[2]ws2204!$A:$I,6,FALSE),0)</f>
        <v>0</v>
      </c>
      <c r="K880" s="18">
        <f>IFERROR(VLOOKUP(A880,[2]ws2204!$A:$I,7,FALSE),0)</f>
        <v>0</v>
      </c>
      <c r="L880" s="18">
        <f>IFERROR(VLOOKUP(A880,[2]ws2204!$A:$I,8,FALSE),0)</f>
        <v>0</v>
      </c>
      <c r="M880" s="18">
        <f>IFERROR(VLOOKUP(A880,[2]ws2204!$A:$I,9,FALSE),0)</f>
        <v>0</v>
      </c>
      <c r="N880" s="18">
        <f>IFERROR(VLOOKUP(A880,[3]soaBnafar!$A:$G,4,FALSE),0)</f>
        <v>0</v>
      </c>
      <c r="O880" s="18">
        <f>IFERROR(VLOOKUP(A880,[3]soaBnafar!$A:$G,5,FALSE),0)</f>
        <v>0</v>
      </c>
      <c r="P880" s="18">
        <f>IFERROR(VLOOKUP(A880,[3]soaBnafar!$A:$G,6,FALSE),0)</f>
        <v>0</v>
      </c>
      <c r="Q880" s="18">
        <f>IFERROR(VLOOKUP(A880,[3]soaBnafar!$A:$G,7,FALSE),0)</f>
        <v>0</v>
      </c>
      <c r="R880" s="18">
        <f>IFERROR(VLOOKUP(A880,[3]soaBnafar!$A:$H,8,FALSE),0)</f>
        <v>0</v>
      </c>
      <c r="S880" s="18">
        <f>IFERROR(VLOOKUP(A880,[3]soaBnafar!$A:$I,9,FALSE),0)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18324</v>
      </c>
      <c r="E881" s="18">
        <f>IFERROR(VLOOKUP(A881,[1]Monitoramento_Base_somente_Said!$A:$J,8,FALSE),0)</f>
        <v>10182331</v>
      </c>
      <c r="F881" s="18">
        <f>IFERROR(VLOOKUP(A881,[1]Monitoramento_Base_somente_Said!$A:$J,9,FALSE),0)</f>
        <v>11866</v>
      </c>
      <c r="G881" s="18">
        <f>IFERROR(VLOOKUP(A881,[1]Monitoramento_Base_somente_Said!$A:$J,10,FALSE),0)</f>
        <v>7175222</v>
      </c>
      <c r="H881" s="18">
        <f>IFERROR(VLOOKUP(A881,[2]ws2204!$A:$I,4,FALSE),0)</f>
        <v>0</v>
      </c>
      <c r="I881" s="18">
        <f>IFERROR(VLOOKUP(A881,[2]ws2204!$A:$I,5,FALSE),0)</f>
        <v>0</v>
      </c>
      <c r="J881" s="18">
        <f>IFERROR(VLOOKUP(A881,[2]ws2204!$A:$I,6,FALSE),0)</f>
        <v>0</v>
      </c>
      <c r="K881" s="18">
        <f>IFERROR(VLOOKUP(A881,[2]ws2204!$A:$I,7,FALSE),0)</f>
        <v>0</v>
      </c>
      <c r="L881" s="18">
        <f>IFERROR(VLOOKUP(A881,[2]ws2204!$A:$I,8,FALSE),0)</f>
        <v>0</v>
      </c>
      <c r="M881" s="18">
        <f>IFERROR(VLOOKUP(A881,[2]ws2204!$A:$I,9,FALSE),0)</f>
        <v>0</v>
      </c>
      <c r="N881" s="18">
        <f>IFERROR(VLOOKUP(A881,[3]soaBnafar!$A:$G,4,FALSE),0)</f>
        <v>0</v>
      </c>
      <c r="O881" s="18">
        <f>IFERROR(VLOOKUP(A881,[3]soaBnafar!$A:$G,5,FALSE),0)</f>
        <v>0</v>
      </c>
      <c r="P881" s="18">
        <f>IFERROR(VLOOKUP(A881,[3]soaBnafar!$A:$G,6,FALSE),0)</f>
        <v>0</v>
      </c>
      <c r="Q881" s="18">
        <f>IFERROR(VLOOKUP(A881,[3]soaBnafar!$A:$G,7,FALSE),0)</f>
        <v>0</v>
      </c>
      <c r="R881" s="18">
        <f>IFERROR(VLOOKUP(A881,[3]soaBnafar!$A:$H,8,FALSE),0)</f>
        <v>0</v>
      </c>
      <c r="S881" s="18">
        <f>IFERROR(VLOOKUP(A881,[3]soaBnafar!$A:$I,9,FALSE),0)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45945760</v>
      </c>
      <c r="H882" s="18">
        <f>IFERROR(VLOOKUP(A882,[2]ws2204!$A:$I,4,FALSE),0)</f>
        <v>0</v>
      </c>
      <c r="I882" s="18">
        <f>IFERROR(VLOOKUP(A882,[2]ws2204!$A:$I,5,FALSE),0)</f>
        <v>0</v>
      </c>
      <c r="J882" s="18">
        <f>IFERROR(VLOOKUP(A882,[2]ws2204!$A:$I,6,FALSE),0)</f>
        <v>0</v>
      </c>
      <c r="K882" s="18">
        <f>IFERROR(VLOOKUP(A882,[2]ws2204!$A:$I,7,FALSE),0)</f>
        <v>0</v>
      </c>
      <c r="L882" s="18">
        <f>IFERROR(VLOOKUP(A882,[2]ws2204!$A:$I,8,FALSE),0)</f>
        <v>0</v>
      </c>
      <c r="M882" s="18">
        <f>IFERROR(VLOOKUP(A882,[2]ws2204!$A:$I,9,FALSE),0)</f>
        <v>0</v>
      </c>
      <c r="N882" s="18">
        <f>IFERROR(VLOOKUP(A882,[3]soaBnafar!$A:$G,4,FALSE),0)</f>
        <v>0</v>
      </c>
      <c r="O882" s="18">
        <f>IFERROR(VLOOKUP(A882,[3]soaBnafar!$A:$G,5,FALSE),0)</f>
        <v>0</v>
      </c>
      <c r="P882" s="18">
        <f>IFERROR(VLOOKUP(A882,[3]soaBnafar!$A:$G,6,FALSE),0)</f>
        <v>0</v>
      </c>
      <c r="Q882" s="18">
        <f>IFERROR(VLOOKUP(A882,[3]soaBnafar!$A:$G,7,FALSE),0)</f>
        <v>0</v>
      </c>
      <c r="R882" s="18">
        <f>IFERROR(VLOOKUP(A882,[3]soaBnafar!$A:$H,8,FALSE),0)</f>
        <v>0</v>
      </c>
      <c r="S882" s="18">
        <f>IFERROR(VLOOKUP(A882,[3]soaBnafar!$A:$I,9,FALSE),0)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3498620</v>
      </c>
      <c r="H883" s="18">
        <f>IFERROR(VLOOKUP(A883,[2]ws2204!$A:$I,4,FALSE),0)</f>
        <v>0</v>
      </c>
      <c r="I883" s="18">
        <f>IFERROR(VLOOKUP(A883,[2]ws2204!$A:$I,5,FALSE),0)</f>
        <v>0</v>
      </c>
      <c r="J883" s="18">
        <f>IFERROR(VLOOKUP(A883,[2]ws2204!$A:$I,6,FALSE),0)</f>
        <v>0</v>
      </c>
      <c r="K883" s="18">
        <f>IFERROR(VLOOKUP(A883,[2]ws2204!$A:$I,7,FALSE),0)</f>
        <v>0</v>
      </c>
      <c r="L883" s="18">
        <f>IFERROR(VLOOKUP(A883,[2]ws2204!$A:$I,8,FALSE),0)</f>
        <v>0</v>
      </c>
      <c r="M883" s="18">
        <f>IFERROR(VLOOKUP(A883,[2]ws2204!$A:$I,9,FALSE),0)</f>
        <v>0</v>
      </c>
      <c r="N883" s="18">
        <f>IFERROR(VLOOKUP(A883,[3]soaBnafar!$A:$G,4,FALSE),0)</f>
        <v>0</v>
      </c>
      <c r="O883" s="18">
        <f>IFERROR(VLOOKUP(A883,[3]soaBnafar!$A:$G,5,FALSE),0)</f>
        <v>0</v>
      </c>
      <c r="P883" s="18">
        <f>IFERROR(VLOOKUP(A883,[3]soaBnafar!$A:$G,6,FALSE),0)</f>
        <v>0</v>
      </c>
      <c r="Q883" s="18">
        <f>IFERROR(VLOOKUP(A883,[3]soaBnafar!$A:$G,7,FALSE),0)</f>
        <v>0</v>
      </c>
      <c r="R883" s="18">
        <f>IFERROR(VLOOKUP(A883,[3]soaBnafar!$A:$H,8,FALSE),0)</f>
        <v>0</v>
      </c>
      <c r="S883" s="18">
        <f>IFERROR(VLOOKUP(A883,[3]soaBnafar!$A:$I,9,FALSE),0)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804420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536280</v>
      </c>
      <c r="H884" s="18">
        <f>IFERROR(VLOOKUP(A884,[2]ws2204!$A:$I,4,FALSE),0)</f>
        <v>0</v>
      </c>
      <c r="I884" s="18">
        <f>IFERROR(VLOOKUP(A884,[2]ws2204!$A:$I,5,FALSE),0)</f>
        <v>0</v>
      </c>
      <c r="J884" s="18">
        <f>IFERROR(VLOOKUP(A884,[2]ws2204!$A:$I,6,FALSE),0)</f>
        <v>0</v>
      </c>
      <c r="K884" s="18">
        <f>IFERROR(VLOOKUP(A884,[2]ws2204!$A:$I,7,FALSE),0)</f>
        <v>0</v>
      </c>
      <c r="L884" s="18">
        <f>IFERROR(VLOOKUP(A884,[2]ws2204!$A:$I,8,FALSE),0)</f>
        <v>0</v>
      </c>
      <c r="M884" s="18">
        <f>IFERROR(VLOOKUP(A884,[2]ws2204!$A:$I,9,FALSE),0)</f>
        <v>0</v>
      </c>
      <c r="N884" s="18">
        <f>IFERROR(VLOOKUP(A884,[3]soaBnafar!$A:$G,4,FALSE),0)</f>
        <v>0</v>
      </c>
      <c r="O884" s="18">
        <f>IFERROR(VLOOKUP(A884,[3]soaBnafar!$A:$G,5,FALSE),0)</f>
        <v>0</v>
      </c>
      <c r="P884" s="18">
        <f>IFERROR(VLOOKUP(A884,[3]soaBnafar!$A:$G,6,FALSE),0)</f>
        <v>0</v>
      </c>
      <c r="Q884" s="18">
        <f>IFERROR(VLOOKUP(A884,[3]soaBnafar!$A:$G,7,FALSE),0)</f>
        <v>0</v>
      </c>
      <c r="R884" s="18">
        <f>IFERROR(VLOOKUP(A884,[3]soaBnafar!$A:$H,8,FALSE),0)</f>
        <v>0</v>
      </c>
      <c r="S884" s="18">
        <f>IFERROR(VLOOKUP(A884,[3]soaBnafar!$A:$I,9,FALSE),0)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16912</v>
      </c>
      <c r="E885" s="18">
        <f>IFERROR(VLOOKUP(A885,[1]Monitoramento_Base_somente_Said!$A:$J,8,FALSE),0)</f>
        <v>15693874</v>
      </c>
      <c r="F885" s="18">
        <f>IFERROR(VLOOKUP(A885,[1]Monitoramento_Base_somente_Said!$A:$J,9,FALSE),0)</f>
        <v>14442</v>
      </c>
      <c r="G885" s="18">
        <f>IFERROR(VLOOKUP(A885,[1]Monitoramento_Base_somente_Said!$A:$J,10,FALSE),0)</f>
        <v>10152241</v>
      </c>
      <c r="H885" s="18">
        <f>IFERROR(VLOOKUP(A885,[2]ws2204!$A:$I,4,FALSE),0)</f>
        <v>0</v>
      </c>
      <c r="I885" s="18">
        <f>IFERROR(VLOOKUP(A885,[2]ws2204!$A:$I,5,FALSE),0)</f>
        <v>0</v>
      </c>
      <c r="J885" s="18">
        <f>IFERROR(VLOOKUP(A885,[2]ws2204!$A:$I,6,FALSE),0)</f>
        <v>0</v>
      </c>
      <c r="K885" s="18">
        <f>IFERROR(VLOOKUP(A885,[2]ws2204!$A:$I,7,FALSE),0)</f>
        <v>0</v>
      </c>
      <c r="L885" s="18">
        <f>IFERROR(VLOOKUP(A885,[2]ws2204!$A:$I,8,FALSE),0)</f>
        <v>0</v>
      </c>
      <c r="M885" s="18">
        <f>IFERROR(VLOOKUP(A885,[2]ws2204!$A:$I,9,FALSE),0)</f>
        <v>0</v>
      </c>
      <c r="N885" s="18">
        <f>IFERROR(VLOOKUP(A885,[3]soaBnafar!$A:$G,4,FALSE),0)</f>
        <v>0</v>
      </c>
      <c r="O885" s="18">
        <f>IFERROR(VLOOKUP(A885,[3]soaBnafar!$A:$G,5,FALSE),0)</f>
        <v>0</v>
      </c>
      <c r="P885" s="18">
        <f>IFERROR(VLOOKUP(A885,[3]soaBnafar!$A:$G,6,FALSE),0)</f>
        <v>0</v>
      </c>
      <c r="Q885" s="18">
        <f>IFERROR(VLOOKUP(A885,[3]soaBnafar!$A:$G,7,FALSE),0)</f>
        <v>0</v>
      </c>
      <c r="R885" s="18">
        <f>IFERROR(VLOOKUP(A885,[3]soaBnafar!$A:$H,8,FALSE),0)</f>
        <v>0</v>
      </c>
      <c r="S885" s="18">
        <f>IFERROR(VLOOKUP(A885,[3]soaBnafar!$A:$I,9,FALSE),0)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76106</v>
      </c>
      <c r="E886" s="18">
        <f>IFERROR(VLOOKUP(A886,[1]Monitoramento_Base_somente_Said!$A:$J,8,FALSE),0)</f>
        <v>20214425</v>
      </c>
      <c r="F886" s="18">
        <f>IFERROR(VLOOKUP(A886,[1]Monitoramento_Base_somente_Said!$A:$J,9,FALSE),0)</f>
        <v>86510</v>
      </c>
      <c r="G886" s="18">
        <f>IFERROR(VLOOKUP(A886,[1]Monitoramento_Base_somente_Said!$A:$J,10,FALSE),0)</f>
        <v>12261480</v>
      </c>
      <c r="H886" s="18">
        <f>IFERROR(VLOOKUP(A886,[2]ws2204!$A:$I,4,FALSE),0)</f>
        <v>0</v>
      </c>
      <c r="I886" s="18">
        <f>IFERROR(VLOOKUP(A886,[2]ws2204!$A:$I,5,FALSE),0)</f>
        <v>0</v>
      </c>
      <c r="J886" s="18">
        <f>IFERROR(VLOOKUP(A886,[2]ws2204!$A:$I,6,FALSE),0)</f>
        <v>0</v>
      </c>
      <c r="K886" s="18">
        <f>IFERROR(VLOOKUP(A886,[2]ws2204!$A:$I,7,FALSE),0)</f>
        <v>0</v>
      </c>
      <c r="L886" s="18">
        <f>IFERROR(VLOOKUP(A886,[2]ws2204!$A:$I,8,FALSE),0)</f>
        <v>0</v>
      </c>
      <c r="M886" s="18">
        <f>IFERROR(VLOOKUP(A886,[2]ws2204!$A:$I,9,FALSE),0)</f>
        <v>0</v>
      </c>
      <c r="N886" s="18">
        <f>IFERROR(VLOOKUP(A886,[3]soaBnafar!$A:$G,4,FALSE),0)</f>
        <v>0</v>
      </c>
      <c r="O886" s="18">
        <f>IFERROR(VLOOKUP(A886,[3]soaBnafar!$A:$G,5,FALSE),0)</f>
        <v>0</v>
      </c>
      <c r="P886" s="18">
        <f>IFERROR(VLOOKUP(A886,[3]soaBnafar!$A:$G,6,FALSE),0)</f>
        <v>0</v>
      </c>
      <c r="Q886" s="18">
        <f>IFERROR(VLOOKUP(A886,[3]soaBnafar!$A:$G,7,FALSE),0)</f>
        <v>0</v>
      </c>
      <c r="R886" s="18">
        <f>IFERROR(VLOOKUP(A886,[3]soaBnafar!$A:$H,8,FALSE),0)</f>
        <v>0</v>
      </c>
      <c r="S886" s="18">
        <f>IFERROR(VLOOKUP(A886,[3]soaBnafar!$A:$I,9,FALSE),0)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339318</v>
      </c>
      <c r="E887" s="18">
        <f>IFERROR(VLOOKUP(A887,[1]Monitoramento_Base_somente_Said!$A:$J,8,FALSE),0)</f>
        <v>62114762</v>
      </c>
      <c r="F887" s="18">
        <f>IFERROR(VLOOKUP(A887,[1]Monitoramento_Base_somente_Said!$A:$J,9,FALSE),0)</f>
        <v>178808</v>
      </c>
      <c r="G887" s="18">
        <f>IFERROR(VLOOKUP(A887,[1]Monitoramento_Base_somente_Said!$A:$J,10,FALSE),0)</f>
        <v>39289523</v>
      </c>
      <c r="H887" s="18">
        <f>IFERROR(VLOOKUP(A887,[2]ws2204!$A:$I,4,FALSE),0)</f>
        <v>0</v>
      </c>
      <c r="I887" s="18">
        <f>IFERROR(VLOOKUP(A887,[2]ws2204!$A:$I,5,FALSE),0)</f>
        <v>0</v>
      </c>
      <c r="J887" s="18">
        <f>IFERROR(VLOOKUP(A887,[2]ws2204!$A:$I,6,FALSE),0)</f>
        <v>0</v>
      </c>
      <c r="K887" s="18">
        <f>IFERROR(VLOOKUP(A887,[2]ws2204!$A:$I,7,FALSE),0)</f>
        <v>0</v>
      </c>
      <c r="L887" s="18">
        <f>IFERROR(VLOOKUP(A887,[2]ws2204!$A:$I,8,FALSE),0)</f>
        <v>0</v>
      </c>
      <c r="M887" s="18">
        <f>IFERROR(VLOOKUP(A887,[2]ws2204!$A:$I,9,FALSE),0)</f>
        <v>0</v>
      </c>
      <c r="N887" s="18">
        <f>IFERROR(VLOOKUP(A887,[3]soaBnafar!$A:$G,4,FALSE),0)</f>
        <v>0</v>
      </c>
      <c r="O887" s="18">
        <f>IFERROR(VLOOKUP(A887,[3]soaBnafar!$A:$G,5,FALSE),0)</f>
        <v>0</v>
      </c>
      <c r="P887" s="18">
        <f>IFERROR(VLOOKUP(A887,[3]soaBnafar!$A:$G,6,FALSE),0)</f>
        <v>0</v>
      </c>
      <c r="Q887" s="18">
        <f>IFERROR(VLOOKUP(A887,[3]soaBnafar!$A:$G,7,FALSE),0)</f>
        <v>0</v>
      </c>
      <c r="R887" s="18">
        <f>IFERROR(VLOOKUP(A887,[3]soaBnafar!$A:$H,8,FALSE),0)</f>
        <v>0</v>
      </c>
      <c r="S887" s="18">
        <f>IFERROR(VLOOKUP(A887,[3]soaBnafar!$A:$I,9,FALSE),0)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628900</v>
      </c>
      <c r="H888" s="18">
        <f>IFERROR(VLOOKUP(A888,[2]ws2204!$A:$I,4,FALSE),0)</f>
        <v>0</v>
      </c>
      <c r="I888" s="18">
        <f>IFERROR(VLOOKUP(A888,[2]ws2204!$A:$I,5,FALSE),0)</f>
        <v>0</v>
      </c>
      <c r="J888" s="18">
        <f>IFERROR(VLOOKUP(A888,[2]ws2204!$A:$I,6,FALSE),0)</f>
        <v>0</v>
      </c>
      <c r="K888" s="18">
        <f>IFERROR(VLOOKUP(A888,[2]ws2204!$A:$I,7,FALSE),0)</f>
        <v>0</v>
      </c>
      <c r="L888" s="18">
        <f>IFERROR(VLOOKUP(A888,[2]ws2204!$A:$I,8,FALSE),0)</f>
        <v>0</v>
      </c>
      <c r="M888" s="18">
        <f>IFERROR(VLOOKUP(A888,[2]ws2204!$A:$I,9,FALSE),0)</f>
        <v>0</v>
      </c>
      <c r="N888" s="18">
        <f>IFERROR(VLOOKUP(A888,[3]soaBnafar!$A:$G,4,FALSE),0)</f>
        <v>0</v>
      </c>
      <c r="O888" s="18">
        <f>IFERROR(VLOOKUP(A888,[3]soaBnafar!$A:$G,5,FALSE),0)</f>
        <v>0</v>
      </c>
      <c r="P888" s="18">
        <f>IFERROR(VLOOKUP(A888,[3]soaBnafar!$A:$G,6,FALSE),0)</f>
        <v>0</v>
      </c>
      <c r="Q888" s="18">
        <f>IFERROR(VLOOKUP(A888,[3]soaBnafar!$A:$G,7,FALSE),0)</f>
        <v>0</v>
      </c>
      <c r="R888" s="18">
        <f>IFERROR(VLOOKUP(A888,[3]soaBnafar!$A:$H,8,FALSE),0)</f>
        <v>0</v>
      </c>
      <c r="S888" s="18">
        <f>IFERROR(VLOOKUP(A888,[3]soaBnafar!$A:$I,9,FALSE),0)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5510681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3574393</v>
      </c>
      <c r="H889" s="18">
        <f>IFERROR(VLOOKUP(A889,[2]ws2204!$A:$I,4,FALSE),0)</f>
        <v>0</v>
      </c>
      <c r="I889" s="18">
        <f>IFERROR(VLOOKUP(A889,[2]ws2204!$A:$I,5,FALSE),0)</f>
        <v>0</v>
      </c>
      <c r="J889" s="18">
        <f>IFERROR(VLOOKUP(A889,[2]ws2204!$A:$I,6,FALSE),0)</f>
        <v>0</v>
      </c>
      <c r="K889" s="18">
        <f>IFERROR(VLOOKUP(A889,[2]ws2204!$A:$I,7,FALSE),0)</f>
        <v>0</v>
      </c>
      <c r="L889" s="18">
        <f>IFERROR(VLOOKUP(A889,[2]ws2204!$A:$I,8,FALSE),0)</f>
        <v>0</v>
      </c>
      <c r="M889" s="18">
        <f>IFERROR(VLOOKUP(A889,[2]ws2204!$A:$I,9,FALSE),0)</f>
        <v>0</v>
      </c>
      <c r="N889" s="18">
        <f>IFERROR(VLOOKUP(A889,[3]soaBnafar!$A:$G,4,FALSE),0)</f>
        <v>0</v>
      </c>
      <c r="O889" s="18">
        <f>IFERROR(VLOOKUP(A889,[3]soaBnafar!$A:$G,5,FALSE),0)</f>
        <v>0</v>
      </c>
      <c r="P889" s="18">
        <f>IFERROR(VLOOKUP(A889,[3]soaBnafar!$A:$G,6,FALSE),0)</f>
        <v>0</v>
      </c>
      <c r="Q889" s="18">
        <f>IFERROR(VLOOKUP(A889,[3]soaBnafar!$A:$G,7,FALSE),0)</f>
        <v>0</v>
      </c>
      <c r="R889" s="18">
        <f>IFERROR(VLOOKUP(A889,[3]soaBnafar!$A:$H,8,FALSE),0)</f>
        <v>0</v>
      </c>
      <c r="S889" s="18">
        <f>IFERROR(VLOOKUP(A889,[3]soaBnafar!$A:$I,9,FALSE),0)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36</v>
      </c>
      <c r="E890" s="18">
        <f>IFERROR(VLOOKUP(A890,[1]Monitoramento_Base_somente_Said!$A:$J,8,FALSE),0)</f>
        <v>40752302</v>
      </c>
      <c r="F890" s="18">
        <f>IFERROR(VLOOKUP(A890,[1]Monitoramento_Base_somente_Said!$A:$J,9,FALSE),0)</f>
        <v>741</v>
      </c>
      <c r="G890" s="18">
        <f>IFERROR(VLOOKUP(A890,[1]Monitoramento_Base_somente_Said!$A:$J,10,FALSE),0)</f>
        <v>27530962</v>
      </c>
      <c r="H890" s="18">
        <f>IFERROR(VLOOKUP(A890,[2]ws2204!$A:$I,4,FALSE),0)</f>
        <v>0</v>
      </c>
      <c r="I890" s="18">
        <f>IFERROR(VLOOKUP(A890,[2]ws2204!$A:$I,5,FALSE),0)</f>
        <v>0</v>
      </c>
      <c r="J890" s="18">
        <f>IFERROR(VLOOKUP(A890,[2]ws2204!$A:$I,6,FALSE),0)</f>
        <v>0</v>
      </c>
      <c r="K890" s="18">
        <f>IFERROR(VLOOKUP(A890,[2]ws2204!$A:$I,7,FALSE),0)</f>
        <v>0</v>
      </c>
      <c r="L890" s="18">
        <f>IFERROR(VLOOKUP(A890,[2]ws2204!$A:$I,8,FALSE),0)</f>
        <v>0</v>
      </c>
      <c r="M890" s="18">
        <f>IFERROR(VLOOKUP(A890,[2]ws2204!$A:$I,9,FALSE),0)</f>
        <v>0</v>
      </c>
      <c r="N890" s="18">
        <f>IFERROR(VLOOKUP(A890,[3]soaBnafar!$A:$G,4,FALSE),0)</f>
        <v>0</v>
      </c>
      <c r="O890" s="18">
        <f>IFERROR(VLOOKUP(A890,[3]soaBnafar!$A:$G,5,FALSE),0)</f>
        <v>0</v>
      </c>
      <c r="P890" s="18">
        <f>IFERROR(VLOOKUP(A890,[3]soaBnafar!$A:$G,6,FALSE),0)</f>
        <v>0</v>
      </c>
      <c r="Q890" s="18">
        <f>IFERROR(VLOOKUP(A890,[3]soaBnafar!$A:$G,7,FALSE),0)</f>
        <v>0</v>
      </c>
      <c r="R890" s="18">
        <f>IFERROR(VLOOKUP(A890,[3]soaBnafar!$A:$H,8,FALSE),0)</f>
        <v>0</v>
      </c>
      <c r="S890" s="18">
        <f>IFERROR(VLOOKUP(A890,[3]soaBnafar!$A:$I,9,FALSE),0)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Sim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2755780</v>
      </c>
      <c r="H891" s="18">
        <f>IFERROR(VLOOKUP(A891,[2]ws2204!$A:$I,4,FALSE),0)</f>
        <v>0</v>
      </c>
      <c r="I891" s="18">
        <f>IFERROR(VLOOKUP(A891,[2]ws2204!$A:$I,5,FALSE),0)</f>
        <v>0</v>
      </c>
      <c r="J891" s="18">
        <f>IFERROR(VLOOKUP(A891,[2]ws2204!$A:$I,6,FALSE),0)</f>
        <v>0</v>
      </c>
      <c r="K891" s="18">
        <f>IFERROR(VLOOKUP(A891,[2]ws2204!$A:$I,7,FALSE),0)</f>
        <v>0</v>
      </c>
      <c r="L891" s="18">
        <f>IFERROR(VLOOKUP(A891,[2]ws2204!$A:$I,8,FALSE),0)</f>
        <v>0</v>
      </c>
      <c r="M891" s="18">
        <f>IFERROR(VLOOKUP(A891,[2]ws2204!$A:$I,9,FALSE),0)</f>
        <v>0</v>
      </c>
      <c r="N891" s="18">
        <f>IFERROR(VLOOKUP(A891,[3]soaBnafar!$A:$G,4,FALSE),0)</f>
        <v>0</v>
      </c>
      <c r="O891" s="18">
        <f>IFERROR(VLOOKUP(A891,[3]soaBnafar!$A:$G,5,FALSE),0)</f>
        <v>0</v>
      </c>
      <c r="P891" s="18">
        <f>IFERROR(VLOOKUP(A891,[3]soaBnafar!$A:$G,6,FALSE),0)</f>
        <v>0</v>
      </c>
      <c r="Q891" s="18">
        <f>IFERROR(VLOOKUP(A891,[3]soaBnafar!$A:$G,7,FALSE),0)</f>
        <v>0</v>
      </c>
      <c r="R891" s="18">
        <f>IFERROR(VLOOKUP(A891,[3]soaBnafar!$A:$H,8,FALSE),0)</f>
        <v>0</v>
      </c>
      <c r="S891" s="18">
        <f>IFERROR(VLOOKUP(A891,[3]soaBnafar!$A:$I,9,FALSE),0)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85825120</v>
      </c>
      <c r="H892" s="18">
        <f>IFERROR(VLOOKUP(A892,[2]ws2204!$A:$I,4,FALSE),0)</f>
        <v>0</v>
      </c>
      <c r="I892" s="18">
        <f>IFERROR(VLOOKUP(A892,[2]ws2204!$A:$I,5,FALSE),0)</f>
        <v>0</v>
      </c>
      <c r="J892" s="18">
        <f>IFERROR(VLOOKUP(A892,[2]ws2204!$A:$I,6,FALSE),0)</f>
        <v>0</v>
      </c>
      <c r="K892" s="18">
        <f>IFERROR(VLOOKUP(A892,[2]ws2204!$A:$I,7,FALSE),0)</f>
        <v>0</v>
      </c>
      <c r="L892" s="18">
        <f>IFERROR(VLOOKUP(A892,[2]ws2204!$A:$I,8,FALSE),0)</f>
        <v>0</v>
      </c>
      <c r="M892" s="18">
        <f>IFERROR(VLOOKUP(A892,[2]ws2204!$A:$I,9,FALSE),0)</f>
        <v>0</v>
      </c>
      <c r="N892" s="18">
        <f>IFERROR(VLOOKUP(A892,[3]soaBnafar!$A:$G,4,FALSE),0)</f>
        <v>0</v>
      </c>
      <c r="O892" s="18">
        <f>IFERROR(VLOOKUP(A892,[3]soaBnafar!$A:$G,5,FALSE),0)</f>
        <v>0</v>
      </c>
      <c r="P892" s="18">
        <f>IFERROR(VLOOKUP(A892,[3]soaBnafar!$A:$G,6,FALSE),0)</f>
        <v>0</v>
      </c>
      <c r="Q892" s="18">
        <f>IFERROR(VLOOKUP(A892,[3]soaBnafar!$A:$G,7,FALSE),0)</f>
        <v>0</v>
      </c>
      <c r="R892" s="18">
        <f>IFERROR(VLOOKUP(A892,[3]soaBnafar!$A:$H,8,FALSE),0)</f>
        <v>0</v>
      </c>
      <c r="S892" s="18">
        <f>IFERROR(VLOOKUP(A892,[3]soaBnafar!$A:$I,9,FALSE),0)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41384</v>
      </c>
      <c r="E893" s="18">
        <f>IFERROR(VLOOKUP(A893,[1]Monitoramento_Base_somente_Said!$A:$J,8,FALSE),0)</f>
        <v>4176788</v>
      </c>
      <c r="F893" s="18">
        <f>IFERROR(VLOOKUP(A893,[1]Monitoramento_Base_somente_Said!$A:$J,9,FALSE),0)</f>
        <v>714</v>
      </c>
      <c r="G893" s="18">
        <f>IFERROR(VLOOKUP(A893,[1]Monitoramento_Base_somente_Said!$A:$J,10,FALSE),0)</f>
        <v>2219160</v>
      </c>
      <c r="H893" s="18">
        <f>IFERROR(VLOOKUP(A893,[2]ws2204!$A:$I,4,FALSE),0)</f>
        <v>0</v>
      </c>
      <c r="I893" s="18">
        <f>IFERROR(VLOOKUP(A893,[2]ws2204!$A:$I,5,FALSE),0)</f>
        <v>0</v>
      </c>
      <c r="J893" s="18">
        <f>IFERROR(VLOOKUP(A893,[2]ws2204!$A:$I,6,FALSE),0)</f>
        <v>0</v>
      </c>
      <c r="K893" s="18">
        <f>IFERROR(VLOOKUP(A893,[2]ws2204!$A:$I,7,FALSE),0)</f>
        <v>0</v>
      </c>
      <c r="L893" s="18">
        <f>IFERROR(VLOOKUP(A893,[2]ws2204!$A:$I,8,FALSE),0)</f>
        <v>0</v>
      </c>
      <c r="M893" s="18">
        <f>IFERROR(VLOOKUP(A893,[2]ws2204!$A:$I,9,FALSE),0)</f>
        <v>0</v>
      </c>
      <c r="N893" s="18">
        <f>IFERROR(VLOOKUP(A893,[3]soaBnafar!$A:$G,4,FALSE),0)</f>
        <v>0</v>
      </c>
      <c r="O893" s="18">
        <f>IFERROR(VLOOKUP(A893,[3]soaBnafar!$A:$G,5,FALSE),0)</f>
        <v>0</v>
      </c>
      <c r="P893" s="18">
        <f>IFERROR(VLOOKUP(A893,[3]soaBnafar!$A:$G,6,FALSE),0)</f>
        <v>0</v>
      </c>
      <c r="Q893" s="18">
        <f>IFERROR(VLOOKUP(A893,[3]soaBnafar!$A:$G,7,FALSE),0)</f>
        <v>0</v>
      </c>
      <c r="R893" s="18">
        <f>IFERROR(VLOOKUP(A893,[3]soaBnafar!$A:$H,8,FALSE),0)</f>
        <v>0</v>
      </c>
      <c r="S893" s="18">
        <f>IFERROR(VLOOKUP(A893,[3]soaBnafar!$A:$I,9,FALSE),0)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Sim</v>
      </c>
      <c r="W893" s="18" t="str">
        <f t="shared" si="82"/>
        <v>Sim</v>
      </c>
      <c r="X893" s="18" t="str">
        <f t="shared" si="83"/>
        <v>Sim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IFERROR(VLOOKUP(A894,[2]ws2204!$A:$I,4,FALSE),0)</f>
        <v>0</v>
      </c>
      <c r="I894" s="18">
        <f>IFERROR(VLOOKUP(A894,[2]ws2204!$A:$I,5,FALSE),0)</f>
        <v>0</v>
      </c>
      <c r="J894" s="18">
        <f>IFERROR(VLOOKUP(A894,[2]ws2204!$A:$I,6,FALSE),0)</f>
        <v>0</v>
      </c>
      <c r="K894" s="18">
        <f>IFERROR(VLOOKUP(A894,[2]ws2204!$A:$I,7,FALSE),0)</f>
        <v>0</v>
      </c>
      <c r="L894" s="18">
        <f>IFERROR(VLOOKUP(A894,[2]ws2204!$A:$I,8,FALSE),0)</f>
        <v>0</v>
      </c>
      <c r="M894" s="18">
        <f>IFERROR(VLOOKUP(A894,[2]ws2204!$A:$I,9,FALSE),0)</f>
        <v>0</v>
      </c>
      <c r="N894" s="18">
        <f>IFERROR(VLOOKUP(A894,[3]soaBnafar!$A:$G,4,FALSE),0)</f>
        <v>0</v>
      </c>
      <c r="O894" s="18">
        <f>IFERROR(VLOOKUP(A894,[3]soaBnafar!$A:$G,5,FALSE),0)</f>
        <v>0</v>
      </c>
      <c r="P894" s="18">
        <f>IFERROR(VLOOKUP(A894,[3]soaBnafar!$A:$G,6,FALSE),0)</f>
        <v>0</v>
      </c>
      <c r="Q894" s="18">
        <f>IFERROR(VLOOKUP(A894,[3]soaBnafar!$A:$G,7,FALSE),0)</f>
        <v>0</v>
      </c>
      <c r="R894" s="18">
        <f>IFERROR(VLOOKUP(A894,[3]soaBnafar!$A:$H,8,FALSE),0)</f>
        <v>0</v>
      </c>
      <c r="S894" s="18">
        <f>IFERROR(VLOOKUP(A894,[3]soaBnafar!$A:$I,9,FALSE),0)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IFERROR(VLOOKUP(A895,[2]ws2204!$A:$I,4,FALSE),0)</f>
        <v>0</v>
      </c>
      <c r="I895" s="18">
        <f>IFERROR(VLOOKUP(A895,[2]ws2204!$A:$I,5,FALSE),0)</f>
        <v>0</v>
      </c>
      <c r="J895" s="18">
        <f>IFERROR(VLOOKUP(A895,[2]ws2204!$A:$I,6,FALSE),0)</f>
        <v>0</v>
      </c>
      <c r="K895" s="18">
        <f>IFERROR(VLOOKUP(A895,[2]ws2204!$A:$I,7,FALSE),0)</f>
        <v>0</v>
      </c>
      <c r="L895" s="18">
        <f>IFERROR(VLOOKUP(A895,[2]ws2204!$A:$I,8,FALSE),0)</f>
        <v>0</v>
      </c>
      <c r="M895" s="18">
        <f>IFERROR(VLOOKUP(A895,[2]ws2204!$A:$I,9,FALSE),0)</f>
        <v>0</v>
      </c>
      <c r="N895" s="18">
        <f>IFERROR(VLOOKUP(A895,[3]soaBnafar!$A:$G,4,FALSE),0)</f>
        <v>0</v>
      </c>
      <c r="O895" s="18">
        <f>IFERROR(VLOOKUP(A895,[3]soaBnafar!$A:$G,5,FALSE),0)</f>
        <v>0</v>
      </c>
      <c r="P895" s="18">
        <f>IFERROR(VLOOKUP(A895,[3]soaBnafar!$A:$G,6,FALSE),0)</f>
        <v>0</v>
      </c>
      <c r="Q895" s="18">
        <f>IFERROR(VLOOKUP(A895,[3]soaBnafar!$A:$G,7,FALSE),0)</f>
        <v>0</v>
      </c>
      <c r="R895" s="18">
        <f>IFERROR(VLOOKUP(A895,[3]soaBnafar!$A:$H,8,FALSE),0)</f>
        <v>0</v>
      </c>
      <c r="S895" s="18">
        <f>IFERROR(VLOOKUP(A895,[3]soaBnafar!$A:$I,9,FALSE),0)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651060</v>
      </c>
      <c r="H896" s="18">
        <f>IFERROR(VLOOKUP(A896,[2]ws2204!$A:$I,4,FALSE),0)</f>
        <v>0</v>
      </c>
      <c r="I896" s="18">
        <f>IFERROR(VLOOKUP(A896,[2]ws2204!$A:$I,5,FALSE),0)</f>
        <v>0</v>
      </c>
      <c r="J896" s="18">
        <f>IFERROR(VLOOKUP(A896,[2]ws2204!$A:$I,6,FALSE),0)</f>
        <v>0</v>
      </c>
      <c r="K896" s="18">
        <f>IFERROR(VLOOKUP(A896,[2]ws2204!$A:$I,7,FALSE),0)</f>
        <v>0</v>
      </c>
      <c r="L896" s="18">
        <f>IFERROR(VLOOKUP(A896,[2]ws2204!$A:$I,8,FALSE),0)</f>
        <v>0</v>
      </c>
      <c r="M896" s="18">
        <f>IFERROR(VLOOKUP(A896,[2]ws2204!$A:$I,9,FALSE),0)</f>
        <v>0</v>
      </c>
      <c r="N896" s="18">
        <f>IFERROR(VLOOKUP(A896,[3]soaBnafar!$A:$G,4,FALSE),0)</f>
        <v>0</v>
      </c>
      <c r="O896" s="18">
        <f>IFERROR(VLOOKUP(A896,[3]soaBnafar!$A:$G,5,FALSE),0)</f>
        <v>0</v>
      </c>
      <c r="P896" s="18">
        <f>IFERROR(VLOOKUP(A896,[3]soaBnafar!$A:$G,6,FALSE),0)</f>
        <v>0</v>
      </c>
      <c r="Q896" s="18">
        <f>IFERROR(VLOOKUP(A896,[3]soaBnafar!$A:$G,7,FALSE),0)</f>
        <v>0</v>
      </c>
      <c r="R896" s="18">
        <f>IFERROR(VLOOKUP(A896,[3]soaBnafar!$A:$H,8,FALSE),0)</f>
        <v>0</v>
      </c>
      <c r="S896" s="18">
        <f>IFERROR(VLOOKUP(A896,[3]soaBnafar!$A:$I,9,FALSE),0)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4487895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3645894</v>
      </c>
      <c r="H897" s="18">
        <f>IFERROR(VLOOKUP(A897,[2]ws2204!$A:$I,4,FALSE),0)</f>
        <v>0</v>
      </c>
      <c r="I897" s="18">
        <f>IFERROR(VLOOKUP(A897,[2]ws2204!$A:$I,5,FALSE),0)</f>
        <v>0</v>
      </c>
      <c r="J897" s="18">
        <f>IFERROR(VLOOKUP(A897,[2]ws2204!$A:$I,6,FALSE),0)</f>
        <v>0</v>
      </c>
      <c r="K897" s="18">
        <f>IFERROR(VLOOKUP(A897,[2]ws2204!$A:$I,7,FALSE),0)</f>
        <v>0</v>
      </c>
      <c r="L897" s="18">
        <f>IFERROR(VLOOKUP(A897,[2]ws2204!$A:$I,8,FALSE),0)</f>
        <v>0</v>
      </c>
      <c r="M897" s="18">
        <f>IFERROR(VLOOKUP(A897,[2]ws2204!$A:$I,9,FALSE),0)</f>
        <v>0</v>
      </c>
      <c r="N897" s="18">
        <f>IFERROR(VLOOKUP(A897,[3]soaBnafar!$A:$G,4,FALSE),0)</f>
        <v>0</v>
      </c>
      <c r="O897" s="18">
        <f>IFERROR(VLOOKUP(A897,[3]soaBnafar!$A:$G,5,FALSE),0)</f>
        <v>0</v>
      </c>
      <c r="P897" s="18">
        <f>IFERROR(VLOOKUP(A897,[3]soaBnafar!$A:$G,6,FALSE),0)</f>
        <v>0</v>
      </c>
      <c r="Q897" s="18">
        <f>IFERROR(VLOOKUP(A897,[3]soaBnafar!$A:$G,7,FALSE),0)</f>
        <v>0</v>
      </c>
      <c r="R897" s="18">
        <f>IFERROR(VLOOKUP(A897,[3]soaBnafar!$A:$H,8,FALSE),0)</f>
        <v>0</v>
      </c>
      <c r="S897" s="18">
        <f>IFERROR(VLOOKUP(A897,[3]soaBnafar!$A:$I,9,FALSE),0)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4553</v>
      </c>
      <c r="E898" s="18">
        <f>IFERROR(VLOOKUP(A898,[1]Monitoramento_Base_somente_Said!$A:$J,8,FALSE),0)</f>
        <v>1801871</v>
      </c>
      <c r="F898" s="18">
        <f>IFERROR(VLOOKUP(A898,[1]Monitoramento_Base_somente_Said!$A:$J,9,FALSE),0)</f>
        <v>809</v>
      </c>
      <c r="G898" s="18">
        <f>IFERROR(VLOOKUP(A898,[1]Monitoramento_Base_somente_Said!$A:$J,10,FALSE),0)</f>
        <v>1324315</v>
      </c>
      <c r="H898" s="18">
        <f>IFERROR(VLOOKUP(A898,[2]ws2204!$A:$I,4,FALSE),0)</f>
        <v>0</v>
      </c>
      <c r="I898" s="18">
        <f>IFERROR(VLOOKUP(A898,[2]ws2204!$A:$I,5,FALSE),0)</f>
        <v>0</v>
      </c>
      <c r="J898" s="18">
        <f>IFERROR(VLOOKUP(A898,[2]ws2204!$A:$I,6,FALSE),0)</f>
        <v>0</v>
      </c>
      <c r="K898" s="18">
        <f>IFERROR(VLOOKUP(A898,[2]ws2204!$A:$I,7,FALSE),0)</f>
        <v>0</v>
      </c>
      <c r="L898" s="18">
        <f>IFERROR(VLOOKUP(A898,[2]ws2204!$A:$I,8,FALSE),0)</f>
        <v>0</v>
      </c>
      <c r="M898" s="18">
        <f>IFERROR(VLOOKUP(A898,[2]ws2204!$A:$I,9,FALSE),0)</f>
        <v>0</v>
      </c>
      <c r="N898" s="18">
        <f>IFERROR(VLOOKUP(A898,[3]soaBnafar!$A:$G,4,FALSE),0)</f>
        <v>0</v>
      </c>
      <c r="O898" s="18">
        <f>IFERROR(VLOOKUP(A898,[3]soaBnafar!$A:$G,5,FALSE),0)</f>
        <v>0</v>
      </c>
      <c r="P898" s="18">
        <f>IFERROR(VLOOKUP(A898,[3]soaBnafar!$A:$G,6,FALSE),0)</f>
        <v>0</v>
      </c>
      <c r="Q898" s="18">
        <f>IFERROR(VLOOKUP(A898,[3]soaBnafar!$A:$G,7,FALSE),0)</f>
        <v>0</v>
      </c>
      <c r="R898" s="18">
        <f>IFERROR(VLOOKUP(A898,[3]soaBnafar!$A:$H,8,FALSE),0)</f>
        <v>0</v>
      </c>
      <c r="S898" s="18">
        <f>IFERROR(VLOOKUP(A898,[3]soaBnafar!$A:$I,9,FALSE),0)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Sim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IFERROR(VLOOKUP(A899,[2]ws2204!$A:$I,4,FALSE),0)</f>
        <v>0</v>
      </c>
      <c r="I899" s="18">
        <f>IFERROR(VLOOKUP(A899,[2]ws2204!$A:$I,5,FALSE),0)</f>
        <v>0</v>
      </c>
      <c r="J899" s="18">
        <f>IFERROR(VLOOKUP(A899,[2]ws2204!$A:$I,6,FALSE),0)</f>
        <v>0</v>
      </c>
      <c r="K899" s="18">
        <f>IFERROR(VLOOKUP(A899,[2]ws2204!$A:$I,7,FALSE),0)</f>
        <v>0</v>
      </c>
      <c r="L899" s="18">
        <f>IFERROR(VLOOKUP(A899,[2]ws2204!$A:$I,8,FALSE),0)</f>
        <v>0</v>
      </c>
      <c r="M899" s="18">
        <f>IFERROR(VLOOKUP(A899,[2]ws2204!$A:$I,9,FALSE),0)</f>
        <v>0</v>
      </c>
      <c r="N899" s="18">
        <f>IFERROR(VLOOKUP(A899,[3]soaBnafar!$A:$G,4,FALSE),0)</f>
        <v>0</v>
      </c>
      <c r="O899" s="18">
        <f>IFERROR(VLOOKUP(A899,[3]soaBnafar!$A:$G,5,FALSE),0)</f>
        <v>0</v>
      </c>
      <c r="P899" s="18">
        <f>IFERROR(VLOOKUP(A899,[3]soaBnafar!$A:$G,6,FALSE),0)</f>
        <v>0</v>
      </c>
      <c r="Q899" s="18">
        <f>IFERROR(VLOOKUP(A899,[3]soaBnafar!$A:$G,7,FALSE),0)</f>
        <v>0</v>
      </c>
      <c r="R899" s="18">
        <f>IFERROR(VLOOKUP(A899,[3]soaBnafar!$A:$H,8,FALSE),0)</f>
        <v>0</v>
      </c>
      <c r="S899" s="18">
        <f>IFERROR(VLOOKUP(A899,[3]soaBnafar!$A:$I,9,FALSE),0)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11441</v>
      </c>
      <c r="E900" s="18">
        <f>IFERROR(VLOOKUP(A900,[1]Monitoramento_Base_somente_Said!$A:$J,8,FALSE),0)</f>
        <v>7873547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5139272</v>
      </c>
      <c r="H900" s="18">
        <f>IFERROR(VLOOKUP(A900,[2]ws2204!$A:$I,4,FALSE),0)</f>
        <v>0</v>
      </c>
      <c r="I900" s="18">
        <f>IFERROR(VLOOKUP(A900,[2]ws2204!$A:$I,5,FALSE),0)</f>
        <v>0</v>
      </c>
      <c r="J900" s="18">
        <f>IFERROR(VLOOKUP(A900,[2]ws2204!$A:$I,6,FALSE),0)</f>
        <v>0</v>
      </c>
      <c r="K900" s="18">
        <f>IFERROR(VLOOKUP(A900,[2]ws2204!$A:$I,7,FALSE),0)</f>
        <v>0</v>
      </c>
      <c r="L900" s="18">
        <f>IFERROR(VLOOKUP(A900,[2]ws2204!$A:$I,8,FALSE),0)</f>
        <v>0</v>
      </c>
      <c r="M900" s="18">
        <f>IFERROR(VLOOKUP(A900,[2]ws2204!$A:$I,9,FALSE),0)</f>
        <v>0</v>
      </c>
      <c r="N900" s="18">
        <f>IFERROR(VLOOKUP(A900,[3]soaBnafar!$A:$G,4,FALSE),0)</f>
        <v>0</v>
      </c>
      <c r="O900" s="18">
        <f>IFERROR(VLOOKUP(A900,[3]soaBnafar!$A:$G,5,FALSE),0)</f>
        <v>0</v>
      </c>
      <c r="P900" s="18">
        <f>IFERROR(VLOOKUP(A900,[3]soaBnafar!$A:$G,6,FALSE),0)</f>
        <v>0</v>
      </c>
      <c r="Q900" s="18">
        <f>IFERROR(VLOOKUP(A900,[3]soaBnafar!$A:$G,7,FALSE),0)</f>
        <v>0</v>
      </c>
      <c r="R900" s="18">
        <f>IFERROR(VLOOKUP(A900,[3]soaBnafar!$A:$H,8,FALSE),0)</f>
        <v>0</v>
      </c>
      <c r="S900" s="18">
        <f>IFERROR(VLOOKUP(A900,[3]soaBnafar!$A:$I,9,FALSE),0)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93810</v>
      </c>
      <c r="E901" s="18">
        <f>IFERROR(VLOOKUP(A901,[1]Monitoramento_Base_somente_Said!$A:$J,8,FALSE),0)</f>
        <v>18772172</v>
      </c>
      <c r="F901" s="18">
        <f>IFERROR(VLOOKUP(A901,[1]Monitoramento_Base_somente_Said!$A:$J,9,FALSE),0)</f>
        <v>234763</v>
      </c>
      <c r="G901" s="18">
        <f>IFERROR(VLOOKUP(A901,[1]Monitoramento_Base_somente_Said!$A:$J,10,FALSE),0)</f>
        <v>14029651</v>
      </c>
      <c r="H901" s="18">
        <f>IFERROR(VLOOKUP(A901,[2]ws2204!$A:$I,4,FALSE),0)</f>
        <v>0</v>
      </c>
      <c r="I901" s="18">
        <f>IFERROR(VLOOKUP(A901,[2]ws2204!$A:$I,5,FALSE),0)</f>
        <v>0</v>
      </c>
      <c r="J901" s="18">
        <f>IFERROR(VLOOKUP(A901,[2]ws2204!$A:$I,6,FALSE),0)</f>
        <v>0</v>
      </c>
      <c r="K901" s="18">
        <f>IFERROR(VLOOKUP(A901,[2]ws2204!$A:$I,7,FALSE),0)</f>
        <v>0</v>
      </c>
      <c r="L901" s="18">
        <f>IFERROR(VLOOKUP(A901,[2]ws2204!$A:$I,8,FALSE),0)</f>
        <v>0</v>
      </c>
      <c r="M901" s="18">
        <f>IFERROR(VLOOKUP(A901,[2]ws2204!$A:$I,9,FALSE),0)</f>
        <v>0</v>
      </c>
      <c r="N901" s="18">
        <f>IFERROR(VLOOKUP(A901,[3]soaBnafar!$A:$G,4,FALSE),0)</f>
        <v>0</v>
      </c>
      <c r="O901" s="18">
        <f>IFERROR(VLOOKUP(A901,[3]soaBnafar!$A:$G,5,FALSE),0)</f>
        <v>0</v>
      </c>
      <c r="P901" s="18">
        <f>IFERROR(VLOOKUP(A901,[3]soaBnafar!$A:$G,6,FALSE),0)</f>
        <v>0</v>
      </c>
      <c r="Q901" s="18">
        <f>IFERROR(VLOOKUP(A901,[3]soaBnafar!$A:$G,7,FALSE),0)</f>
        <v>0</v>
      </c>
      <c r="R901" s="18">
        <f>IFERROR(VLOOKUP(A901,[3]soaBnafar!$A:$H,8,FALSE),0)</f>
        <v>0</v>
      </c>
      <c r="S901" s="18">
        <f>IFERROR(VLOOKUP(A901,[3]soaBnafar!$A:$I,9,FALSE),0)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304</v>
      </c>
      <c r="E902" s="18">
        <f>IFERROR(VLOOKUP(A902,[1]Monitoramento_Base_somente_Said!$A:$J,8,FALSE),0)</f>
        <v>9303752</v>
      </c>
      <c r="F902" s="18">
        <f>IFERROR(VLOOKUP(A902,[1]Monitoramento_Base_somente_Said!$A:$J,9,FALSE),0)</f>
        <v>35431</v>
      </c>
      <c r="G902" s="18">
        <f>IFERROR(VLOOKUP(A902,[1]Monitoramento_Base_somente_Said!$A:$J,10,FALSE),0)</f>
        <v>5815391</v>
      </c>
      <c r="H902" s="18">
        <f>IFERROR(VLOOKUP(A902,[2]ws2204!$A:$I,4,FALSE),0)</f>
        <v>0</v>
      </c>
      <c r="I902" s="18">
        <f>IFERROR(VLOOKUP(A902,[2]ws2204!$A:$I,5,FALSE),0)</f>
        <v>0</v>
      </c>
      <c r="J902" s="18">
        <f>IFERROR(VLOOKUP(A902,[2]ws2204!$A:$I,6,FALSE),0)</f>
        <v>0</v>
      </c>
      <c r="K902" s="18">
        <f>IFERROR(VLOOKUP(A902,[2]ws2204!$A:$I,7,FALSE),0)</f>
        <v>0</v>
      </c>
      <c r="L902" s="18">
        <f>IFERROR(VLOOKUP(A902,[2]ws2204!$A:$I,8,FALSE),0)</f>
        <v>0</v>
      </c>
      <c r="M902" s="18">
        <f>IFERROR(VLOOKUP(A902,[2]ws2204!$A:$I,9,FALSE),0)</f>
        <v>0</v>
      </c>
      <c r="N902" s="18">
        <f>IFERROR(VLOOKUP(A902,[3]soaBnafar!$A:$G,4,FALSE),0)</f>
        <v>0</v>
      </c>
      <c r="O902" s="18">
        <f>IFERROR(VLOOKUP(A902,[3]soaBnafar!$A:$G,5,FALSE),0)</f>
        <v>0</v>
      </c>
      <c r="P902" s="18">
        <f>IFERROR(VLOOKUP(A902,[3]soaBnafar!$A:$G,6,FALSE),0)</f>
        <v>0</v>
      </c>
      <c r="Q902" s="18">
        <f>IFERROR(VLOOKUP(A902,[3]soaBnafar!$A:$G,7,FALSE),0)</f>
        <v>0</v>
      </c>
      <c r="R902" s="18">
        <f>IFERROR(VLOOKUP(A902,[3]soaBnafar!$A:$H,8,FALSE),0)</f>
        <v>0</v>
      </c>
      <c r="S902" s="18">
        <f>IFERROR(VLOOKUP(A902,[3]soaBnafar!$A:$I,9,FALSE),0)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29507</v>
      </c>
      <c r="E903" s="18">
        <f>IFERROR(VLOOKUP(A903,[1]Monitoramento_Base_somente_Said!$A:$J,8,FALSE),0)</f>
        <v>18511057</v>
      </c>
      <c r="F903" s="18">
        <f>IFERROR(VLOOKUP(A903,[1]Monitoramento_Base_somente_Said!$A:$J,9,FALSE),0)</f>
        <v>38355</v>
      </c>
      <c r="G903" s="18">
        <f>IFERROR(VLOOKUP(A903,[1]Monitoramento_Base_somente_Said!$A:$J,10,FALSE),0)</f>
        <v>11436004</v>
      </c>
      <c r="H903" s="18">
        <f>IFERROR(VLOOKUP(A903,[2]ws2204!$A:$I,4,FALSE),0)</f>
        <v>0</v>
      </c>
      <c r="I903" s="18">
        <f>IFERROR(VLOOKUP(A903,[2]ws2204!$A:$I,5,FALSE),0)</f>
        <v>0</v>
      </c>
      <c r="J903" s="18">
        <f>IFERROR(VLOOKUP(A903,[2]ws2204!$A:$I,6,FALSE),0)</f>
        <v>0</v>
      </c>
      <c r="K903" s="18">
        <f>IFERROR(VLOOKUP(A903,[2]ws2204!$A:$I,7,FALSE),0)</f>
        <v>0</v>
      </c>
      <c r="L903" s="18">
        <f>IFERROR(VLOOKUP(A903,[2]ws2204!$A:$I,8,FALSE),0)</f>
        <v>0</v>
      </c>
      <c r="M903" s="18">
        <f>IFERROR(VLOOKUP(A903,[2]ws2204!$A:$I,9,FALSE),0)</f>
        <v>0</v>
      </c>
      <c r="N903" s="18">
        <f>IFERROR(VLOOKUP(A903,[3]soaBnafar!$A:$G,4,FALSE),0)</f>
        <v>0</v>
      </c>
      <c r="O903" s="18">
        <f>IFERROR(VLOOKUP(A903,[3]soaBnafar!$A:$G,5,FALSE),0)</f>
        <v>0</v>
      </c>
      <c r="P903" s="18">
        <f>IFERROR(VLOOKUP(A903,[3]soaBnafar!$A:$G,6,FALSE),0)</f>
        <v>0</v>
      </c>
      <c r="Q903" s="18">
        <f>IFERROR(VLOOKUP(A903,[3]soaBnafar!$A:$G,7,FALSE),0)</f>
        <v>0</v>
      </c>
      <c r="R903" s="18">
        <f>IFERROR(VLOOKUP(A903,[3]soaBnafar!$A:$H,8,FALSE),0)</f>
        <v>0</v>
      </c>
      <c r="S903" s="18">
        <f>IFERROR(VLOOKUP(A903,[3]soaBnafar!$A:$I,9,FALSE),0)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181115</v>
      </c>
      <c r="E904" s="18">
        <f>IFERROR(VLOOKUP(A904,[1]Monitoramento_Base_somente_Said!$A:$J,8,FALSE),0)</f>
        <v>15576135</v>
      </c>
      <c r="F904" s="18">
        <f>IFERROR(VLOOKUP(A904,[1]Monitoramento_Base_somente_Said!$A:$J,9,FALSE),0)</f>
        <v>14497</v>
      </c>
      <c r="G904" s="18">
        <f>IFERROR(VLOOKUP(A904,[1]Monitoramento_Base_somente_Said!$A:$J,10,FALSE),0)</f>
        <v>10458879</v>
      </c>
      <c r="H904" s="18">
        <f>IFERROR(VLOOKUP(A904,[2]ws2204!$A:$I,4,FALSE),0)</f>
        <v>0</v>
      </c>
      <c r="I904" s="18">
        <f>IFERROR(VLOOKUP(A904,[2]ws2204!$A:$I,5,FALSE),0)</f>
        <v>0</v>
      </c>
      <c r="J904" s="18">
        <f>IFERROR(VLOOKUP(A904,[2]ws2204!$A:$I,6,FALSE),0)</f>
        <v>0</v>
      </c>
      <c r="K904" s="18">
        <f>IFERROR(VLOOKUP(A904,[2]ws2204!$A:$I,7,FALSE),0)</f>
        <v>0</v>
      </c>
      <c r="L904" s="18">
        <f>IFERROR(VLOOKUP(A904,[2]ws2204!$A:$I,8,FALSE),0)</f>
        <v>0</v>
      </c>
      <c r="M904" s="18">
        <f>IFERROR(VLOOKUP(A904,[2]ws2204!$A:$I,9,FALSE),0)</f>
        <v>0</v>
      </c>
      <c r="N904" s="18">
        <f>IFERROR(VLOOKUP(A904,[3]soaBnafar!$A:$G,4,FALSE),0)</f>
        <v>0</v>
      </c>
      <c r="O904" s="18">
        <f>IFERROR(VLOOKUP(A904,[3]soaBnafar!$A:$G,5,FALSE),0)</f>
        <v>0</v>
      </c>
      <c r="P904" s="18">
        <f>IFERROR(VLOOKUP(A904,[3]soaBnafar!$A:$G,6,FALSE),0)</f>
        <v>0</v>
      </c>
      <c r="Q904" s="18">
        <f>IFERROR(VLOOKUP(A904,[3]soaBnafar!$A:$G,7,FALSE),0)</f>
        <v>0</v>
      </c>
      <c r="R904" s="18">
        <f>IFERROR(VLOOKUP(A904,[3]soaBnafar!$A:$H,8,FALSE),0)</f>
        <v>0</v>
      </c>
      <c r="S904" s="18">
        <f>IFERROR(VLOOKUP(A904,[3]soaBnafar!$A:$I,9,FALSE),0)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5206590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3471060</v>
      </c>
      <c r="H905" s="18">
        <f>IFERROR(VLOOKUP(A905,[2]ws2204!$A:$I,4,FALSE),0)</f>
        <v>0</v>
      </c>
      <c r="I905" s="18">
        <f>IFERROR(VLOOKUP(A905,[2]ws2204!$A:$I,5,FALSE),0)</f>
        <v>0</v>
      </c>
      <c r="J905" s="18">
        <f>IFERROR(VLOOKUP(A905,[2]ws2204!$A:$I,6,FALSE),0)</f>
        <v>0</v>
      </c>
      <c r="K905" s="18">
        <f>IFERROR(VLOOKUP(A905,[2]ws2204!$A:$I,7,FALSE),0)</f>
        <v>0</v>
      </c>
      <c r="L905" s="18">
        <f>IFERROR(VLOOKUP(A905,[2]ws2204!$A:$I,8,FALSE),0)</f>
        <v>0</v>
      </c>
      <c r="M905" s="18">
        <f>IFERROR(VLOOKUP(A905,[2]ws2204!$A:$I,9,FALSE),0)</f>
        <v>0</v>
      </c>
      <c r="N905" s="18">
        <f>IFERROR(VLOOKUP(A905,[3]soaBnafar!$A:$G,4,FALSE),0)</f>
        <v>0</v>
      </c>
      <c r="O905" s="18">
        <f>IFERROR(VLOOKUP(A905,[3]soaBnafar!$A:$G,5,FALSE),0)</f>
        <v>0</v>
      </c>
      <c r="P905" s="18">
        <f>IFERROR(VLOOKUP(A905,[3]soaBnafar!$A:$G,6,FALSE),0)</f>
        <v>0</v>
      </c>
      <c r="Q905" s="18">
        <f>IFERROR(VLOOKUP(A905,[3]soaBnafar!$A:$G,7,FALSE),0)</f>
        <v>0</v>
      </c>
      <c r="R905" s="18">
        <f>IFERROR(VLOOKUP(A905,[3]soaBnafar!$A:$H,8,FALSE),0)</f>
        <v>0</v>
      </c>
      <c r="S905" s="18">
        <f>IFERROR(VLOOKUP(A905,[3]soaBnafar!$A:$I,9,FALSE),0)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7457331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4984698</v>
      </c>
      <c r="H906" s="18">
        <f>IFERROR(VLOOKUP(A906,[2]ws2204!$A:$I,4,FALSE),0)</f>
        <v>0</v>
      </c>
      <c r="I906" s="18">
        <f>IFERROR(VLOOKUP(A906,[2]ws2204!$A:$I,5,FALSE),0)</f>
        <v>0</v>
      </c>
      <c r="J906" s="18">
        <f>IFERROR(VLOOKUP(A906,[2]ws2204!$A:$I,6,FALSE),0)</f>
        <v>0</v>
      </c>
      <c r="K906" s="18">
        <f>IFERROR(VLOOKUP(A906,[2]ws2204!$A:$I,7,FALSE),0)</f>
        <v>0</v>
      </c>
      <c r="L906" s="18">
        <f>IFERROR(VLOOKUP(A906,[2]ws2204!$A:$I,8,FALSE),0)</f>
        <v>0</v>
      </c>
      <c r="M906" s="18">
        <f>IFERROR(VLOOKUP(A906,[2]ws2204!$A:$I,9,FALSE),0)</f>
        <v>0</v>
      </c>
      <c r="N906" s="18">
        <f>IFERROR(VLOOKUP(A906,[3]soaBnafar!$A:$G,4,FALSE),0)</f>
        <v>0</v>
      </c>
      <c r="O906" s="18">
        <f>IFERROR(VLOOKUP(A906,[3]soaBnafar!$A:$G,5,FALSE),0)</f>
        <v>0</v>
      </c>
      <c r="P906" s="18">
        <f>IFERROR(VLOOKUP(A906,[3]soaBnafar!$A:$G,6,FALSE),0)</f>
        <v>0</v>
      </c>
      <c r="Q906" s="18">
        <f>IFERROR(VLOOKUP(A906,[3]soaBnafar!$A:$G,7,FALSE),0)</f>
        <v>0</v>
      </c>
      <c r="R906" s="18">
        <f>IFERROR(VLOOKUP(A906,[3]soaBnafar!$A:$H,8,FALSE),0)</f>
        <v>0</v>
      </c>
      <c r="S906" s="18">
        <f>IFERROR(VLOOKUP(A906,[3]soaBnafar!$A:$I,9,FALSE),0)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45134763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30187281</v>
      </c>
      <c r="H907" s="18">
        <f>IFERROR(VLOOKUP(A907,[2]ws2204!$A:$I,4,FALSE),0)</f>
        <v>0</v>
      </c>
      <c r="I907" s="18">
        <f>IFERROR(VLOOKUP(A907,[2]ws2204!$A:$I,5,FALSE),0)</f>
        <v>0</v>
      </c>
      <c r="J907" s="18">
        <f>IFERROR(VLOOKUP(A907,[2]ws2204!$A:$I,6,FALSE),0)</f>
        <v>0</v>
      </c>
      <c r="K907" s="18">
        <f>IFERROR(VLOOKUP(A907,[2]ws2204!$A:$I,7,FALSE),0)</f>
        <v>0</v>
      </c>
      <c r="L907" s="18">
        <f>IFERROR(VLOOKUP(A907,[2]ws2204!$A:$I,8,FALSE),0)</f>
        <v>0</v>
      </c>
      <c r="M907" s="18">
        <f>IFERROR(VLOOKUP(A907,[2]ws2204!$A:$I,9,FALSE),0)</f>
        <v>0</v>
      </c>
      <c r="N907" s="18">
        <f>IFERROR(VLOOKUP(A907,[3]soaBnafar!$A:$G,4,FALSE),0)</f>
        <v>0</v>
      </c>
      <c r="O907" s="18">
        <f>IFERROR(VLOOKUP(A907,[3]soaBnafar!$A:$G,5,FALSE),0)</f>
        <v>0</v>
      </c>
      <c r="P907" s="18">
        <f>IFERROR(VLOOKUP(A907,[3]soaBnafar!$A:$G,6,FALSE),0)</f>
        <v>0</v>
      </c>
      <c r="Q907" s="18">
        <f>IFERROR(VLOOKUP(A907,[3]soaBnafar!$A:$G,7,FALSE),0)</f>
        <v>0</v>
      </c>
      <c r="R907" s="18">
        <f>IFERROR(VLOOKUP(A907,[3]soaBnafar!$A:$H,8,FALSE),0)</f>
        <v>0</v>
      </c>
      <c r="S907" s="18">
        <f>IFERROR(VLOOKUP(A907,[3]soaBnafar!$A:$I,9,FALSE),0)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3230</v>
      </c>
      <c r="E908" s="18">
        <f>IFERROR(VLOOKUP(A908,[1]Monitoramento_Base_somente_Said!$A:$J,8,FALSE),0)</f>
        <v>2989546</v>
      </c>
      <c r="F908" s="18">
        <f>IFERROR(VLOOKUP(A908,[1]Monitoramento_Base_somente_Said!$A:$J,9,FALSE),0)</f>
        <v>2338</v>
      </c>
      <c r="G908" s="18">
        <f>IFERROR(VLOOKUP(A908,[1]Monitoramento_Base_somente_Said!$A:$J,10,FALSE),0)</f>
        <v>2403394</v>
      </c>
      <c r="H908" s="18">
        <f>IFERROR(VLOOKUP(A908,[2]ws2204!$A:$I,4,FALSE),0)</f>
        <v>0</v>
      </c>
      <c r="I908" s="18">
        <f>IFERROR(VLOOKUP(A908,[2]ws2204!$A:$I,5,FALSE),0)</f>
        <v>0</v>
      </c>
      <c r="J908" s="18">
        <f>IFERROR(VLOOKUP(A908,[2]ws2204!$A:$I,6,FALSE),0)</f>
        <v>0</v>
      </c>
      <c r="K908" s="18">
        <f>IFERROR(VLOOKUP(A908,[2]ws2204!$A:$I,7,FALSE),0)</f>
        <v>0</v>
      </c>
      <c r="L908" s="18">
        <f>IFERROR(VLOOKUP(A908,[2]ws2204!$A:$I,8,FALSE),0)</f>
        <v>0</v>
      </c>
      <c r="M908" s="18">
        <f>IFERROR(VLOOKUP(A908,[2]ws2204!$A:$I,9,FALSE),0)</f>
        <v>0</v>
      </c>
      <c r="N908" s="18">
        <f>IFERROR(VLOOKUP(A908,[3]soaBnafar!$A:$G,4,FALSE),0)</f>
        <v>0</v>
      </c>
      <c r="O908" s="18">
        <f>IFERROR(VLOOKUP(A908,[3]soaBnafar!$A:$G,5,FALSE),0)</f>
        <v>0</v>
      </c>
      <c r="P908" s="18">
        <f>IFERROR(VLOOKUP(A908,[3]soaBnafar!$A:$G,6,FALSE),0)</f>
        <v>0</v>
      </c>
      <c r="Q908" s="18">
        <f>IFERROR(VLOOKUP(A908,[3]soaBnafar!$A:$G,7,FALSE),0)</f>
        <v>0</v>
      </c>
      <c r="R908" s="18">
        <f>IFERROR(VLOOKUP(A908,[3]soaBnafar!$A:$H,8,FALSE),0)</f>
        <v>0</v>
      </c>
      <c r="S908" s="18">
        <f>IFERROR(VLOOKUP(A908,[3]soaBnafar!$A:$I,9,FALSE),0)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4228</v>
      </c>
      <c r="E909" s="18">
        <f>IFERROR(VLOOKUP(A909,[1]Monitoramento_Base_somente_Said!$A:$J,8,FALSE),0)</f>
        <v>6533491</v>
      </c>
      <c r="F909" s="18">
        <f>IFERROR(VLOOKUP(A909,[1]Monitoramento_Base_somente_Said!$A:$J,9,FALSE),0)</f>
        <v>1333</v>
      </c>
      <c r="G909" s="18">
        <f>IFERROR(VLOOKUP(A909,[1]Monitoramento_Base_somente_Said!$A:$J,10,FALSE),0)</f>
        <v>4487508</v>
      </c>
      <c r="H909" s="18">
        <f>IFERROR(VLOOKUP(A909,[2]ws2204!$A:$I,4,FALSE),0)</f>
        <v>0</v>
      </c>
      <c r="I909" s="18">
        <f>IFERROR(VLOOKUP(A909,[2]ws2204!$A:$I,5,FALSE),0)</f>
        <v>0</v>
      </c>
      <c r="J909" s="18">
        <f>IFERROR(VLOOKUP(A909,[2]ws2204!$A:$I,6,FALSE),0)</f>
        <v>0</v>
      </c>
      <c r="K909" s="18">
        <f>IFERROR(VLOOKUP(A909,[2]ws2204!$A:$I,7,FALSE),0)</f>
        <v>0</v>
      </c>
      <c r="L909" s="18">
        <f>IFERROR(VLOOKUP(A909,[2]ws2204!$A:$I,8,FALSE),0)</f>
        <v>0</v>
      </c>
      <c r="M909" s="18">
        <f>IFERROR(VLOOKUP(A909,[2]ws2204!$A:$I,9,FALSE),0)</f>
        <v>0</v>
      </c>
      <c r="N909" s="18">
        <f>IFERROR(VLOOKUP(A909,[3]soaBnafar!$A:$G,4,FALSE),0)</f>
        <v>0</v>
      </c>
      <c r="O909" s="18">
        <f>IFERROR(VLOOKUP(A909,[3]soaBnafar!$A:$G,5,FALSE),0)</f>
        <v>0</v>
      </c>
      <c r="P909" s="18">
        <f>IFERROR(VLOOKUP(A909,[3]soaBnafar!$A:$G,6,FALSE),0)</f>
        <v>0</v>
      </c>
      <c r="Q909" s="18">
        <f>IFERROR(VLOOKUP(A909,[3]soaBnafar!$A:$G,7,FALSE),0)</f>
        <v>0</v>
      </c>
      <c r="R909" s="18">
        <f>IFERROR(VLOOKUP(A909,[3]soaBnafar!$A:$H,8,FALSE),0)</f>
        <v>0</v>
      </c>
      <c r="S909" s="18">
        <f>IFERROR(VLOOKUP(A909,[3]soaBnafar!$A:$I,9,FALSE),0)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26902851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20728073</v>
      </c>
      <c r="H910" s="18">
        <f>IFERROR(VLOOKUP(A910,[2]ws2204!$A:$I,4,FALSE),0)</f>
        <v>0</v>
      </c>
      <c r="I910" s="18">
        <f>IFERROR(VLOOKUP(A910,[2]ws2204!$A:$I,5,FALSE),0)</f>
        <v>0</v>
      </c>
      <c r="J910" s="18">
        <f>IFERROR(VLOOKUP(A910,[2]ws2204!$A:$I,6,FALSE),0)</f>
        <v>0</v>
      </c>
      <c r="K910" s="18">
        <f>IFERROR(VLOOKUP(A910,[2]ws2204!$A:$I,7,FALSE),0)</f>
        <v>0</v>
      </c>
      <c r="L910" s="18">
        <f>IFERROR(VLOOKUP(A910,[2]ws2204!$A:$I,8,FALSE),0)</f>
        <v>0</v>
      </c>
      <c r="M910" s="18">
        <f>IFERROR(VLOOKUP(A910,[2]ws2204!$A:$I,9,FALSE),0)</f>
        <v>0</v>
      </c>
      <c r="N910" s="18">
        <f>IFERROR(VLOOKUP(A910,[3]soaBnafar!$A:$G,4,FALSE),0)</f>
        <v>0</v>
      </c>
      <c r="O910" s="18">
        <f>IFERROR(VLOOKUP(A910,[3]soaBnafar!$A:$G,5,FALSE),0)</f>
        <v>0</v>
      </c>
      <c r="P910" s="18">
        <f>IFERROR(VLOOKUP(A910,[3]soaBnafar!$A:$G,6,FALSE),0)</f>
        <v>0</v>
      </c>
      <c r="Q910" s="18">
        <f>IFERROR(VLOOKUP(A910,[3]soaBnafar!$A:$G,7,FALSE),0)</f>
        <v>0</v>
      </c>
      <c r="R910" s="18">
        <f>IFERROR(VLOOKUP(A910,[3]soaBnafar!$A:$H,8,FALSE),0)</f>
        <v>0</v>
      </c>
      <c r="S910" s="18">
        <f>IFERROR(VLOOKUP(A910,[3]soaBnafar!$A:$I,9,FALSE),0)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4651940</v>
      </c>
      <c r="H911" s="18">
        <f>IFERROR(VLOOKUP(A911,[2]ws2204!$A:$I,4,FALSE),0)</f>
        <v>0</v>
      </c>
      <c r="I911" s="18">
        <f>IFERROR(VLOOKUP(A911,[2]ws2204!$A:$I,5,FALSE),0)</f>
        <v>0</v>
      </c>
      <c r="J911" s="18">
        <f>IFERROR(VLOOKUP(A911,[2]ws2204!$A:$I,6,FALSE),0)</f>
        <v>0</v>
      </c>
      <c r="K911" s="18">
        <f>IFERROR(VLOOKUP(A911,[2]ws2204!$A:$I,7,FALSE),0)</f>
        <v>0</v>
      </c>
      <c r="L911" s="18">
        <f>IFERROR(VLOOKUP(A911,[2]ws2204!$A:$I,8,FALSE),0)</f>
        <v>0</v>
      </c>
      <c r="M911" s="18">
        <f>IFERROR(VLOOKUP(A911,[2]ws2204!$A:$I,9,FALSE),0)</f>
        <v>0</v>
      </c>
      <c r="N911" s="18">
        <f>IFERROR(VLOOKUP(A911,[3]soaBnafar!$A:$G,4,FALSE),0)</f>
        <v>0</v>
      </c>
      <c r="O911" s="18">
        <f>IFERROR(VLOOKUP(A911,[3]soaBnafar!$A:$G,5,FALSE),0)</f>
        <v>0</v>
      </c>
      <c r="P911" s="18">
        <f>IFERROR(VLOOKUP(A911,[3]soaBnafar!$A:$G,6,FALSE),0)</f>
        <v>0</v>
      </c>
      <c r="Q911" s="18">
        <f>IFERROR(VLOOKUP(A911,[3]soaBnafar!$A:$G,7,FALSE),0)</f>
        <v>0</v>
      </c>
      <c r="R911" s="18">
        <f>IFERROR(VLOOKUP(A911,[3]soaBnafar!$A:$H,8,FALSE),0)</f>
        <v>0</v>
      </c>
      <c r="S911" s="18">
        <f>IFERROR(VLOOKUP(A911,[3]soaBnafar!$A:$I,9,FALSE),0)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7485660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4990440</v>
      </c>
      <c r="H912" s="18">
        <f>IFERROR(VLOOKUP(A912,[2]ws2204!$A:$I,4,FALSE),0)</f>
        <v>0</v>
      </c>
      <c r="I912" s="18">
        <f>IFERROR(VLOOKUP(A912,[2]ws2204!$A:$I,5,FALSE),0)</f>
        <v>0</v>
      </c>
      <c r="J912" s="18">
        <f>IFERROR(VLOOKUP(A912,[2]ws2204!$A:$I,6,FALSE),0)</f>
        <v>0</v>
      </c>
      <c r="K912" s="18">
        <f>IFERROR(VLOOKUP(A912,[2]ws2204!$A:$I,7,FALSE),0)</f>
        <v>0</v>
      </c>
      <c r="L912" s="18">
        <f>IFERROR(VLOOKUP(A912,[2]ws2204!$A:$I,8,FALSE),0)</f>
        <v>0</v>
      </c>
      <c r="M912" s="18">
        <f>IFERROR(VLOOKUP(A912,[2]ws2204!$A:$I,9,FALSE),0)</f>
        <v>0</v>
      </c>
      <c r="N912" s="18">
        <f>IFERROR(VLOOKUP(A912,[3]soaBnafar!$A:$G,4,FALSE),0)</f>
        <v>0</v>
      </c>
      <c r="O912" s="18">
        <f>IFERROR(VLOOKUP(A912,[3]soaBnafar!$A:$G,5,FALSE),0)</f>
        <v>0</v>
      </c>
      <c r="P912" s="18">
        <f>IFERROR(VLOOKUP(A912,[3]soaBnafar!$A:$G,6,FALSE),0)</f>
        <v>0</v>
      </c>
      <c r="Q912" s="18">
        <f>IFERROR(VLOOKUP(A912,[3]soaBnafar!$A:$G,7,FALSE),0)</f>
        <v>0</v>
      </c>
      <c r="R912" s="18">
        <f>IFERROR(VLOOKUP(A912,[3]soaBnafar!$A:$H,8,FALSE),0)</f>
        <v>0</v>
      </c>
      <c r="S912" s="18">
        <f>IFERROR(VLOOKUP(A912,[3]soaBnafar!$A:$I,9,FALSE),0)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925</v>
      </c>
      <c r="E913" s="18">
        <f>IFERROR(VLOOKUP(A913,[1]Monitoramento_Base_somente_Said!$A:$J,8,FALSE),0)</f>
        <v>12806728</v>
      </c>
      <c r="F913" s="18">
        <f>IFERROR(VLOOKUP(A913,[1]Monitoramento_Base_somente_Said!$A:$J,9,FALSE),0)</f>
        <v>5343</v>
      </c>
      <c r="G913" s="18">
        <f>IFERROR(VLOOKUP(A913,[1]Monitoramento_Base_somente_Said!$A:$J,10,FALSE),0)</f>
        <v>7575231</v>
      </c>
      <c r="H913" s="18">
        <f>IFERROR(VLOOKUP(A913,[2]ws2204!$A:$I,4,FALSE),0)</f>
        <v>0</v>
      </c>
      <c r="I913" s="18">
        <f>IFERROR(VLOOKUP(A913,[2]ws2204!$A:$I,5,FALSE),0)</f>
        <v>0</v>
      </c>
      <c r="J913" s="18">
        <f>IFERROR(VLOOKUP(A913,[2]ws2204!$A:$I,6,FALSE),0)</f>
        <v>0</v>
      </c>
      <c r="K913" s="18">
        <f>IFERROR(VLOOKUP(A913,[2]ws2204!$A:$I,7,FALSE),0)</f>
        <v>0</v>
      </c>
      <c r="L913" s="18">
        <f>IFERROR(VLOOKUP(A913,[2]ws2204!$A:$I,8,FALSE),0)</f>
        <v>0</v>
      </c>
      <c r="M913" s="18">
        <f>IFERROR(VLOOKUP(A913,[2]ws2204!$A:$I,9,FALSE),0)</f>
        <v>0</v>
      </c>
      <c r="N913" s="18">
        <f>IFERROR(VLOOKUP(A913,[3]soaBnafar!$A:$G,4,FALSE),0)</f>
        <v>0</v>
      </c>
      <c r="O913" s="18">
        <f>IFERROR(VLOOKUP(A913,[3]soaBnafar!$A:$G,5,FALSE),0)</f>
        <v>0</v>
      </c>
      <c r="P913" s="18">
        <f>IFERROR(VLOOKUP(A913,[3]soaBnafar!$A:$G,6,FALSE),0)</f>
        <v>0</v>
      </c>
      <c r="Q913" s="18">
        <f>IFERROR(VLOOKUP(A913,[3]soaBnafar!$A:$G,7,FALSE),0)</f>
        <v>0</v>
      </c>
      <c r="R913" s="18">
        <f>IFERROR(VLOOKUP(A913,[3]soaBnafar!$A:$H,8,FALSE),0)</f>
        <v>0</v>
      </c>
      <c r="S913" s="18">
        <f>IFERROR(VLOOKUP(A913,[3]soaBnafar!$A:$I,9,FALSE),0)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IFERROR(VLOOKUP(A914,[2]ws2204!$A:$I,4,FALSE),0)</f>
        <v>0</v>
      </c>
      <c r="I914" s="18">
        <f>IFERROR(VLOOKUP(A914,[2]ws2204!$A:$I,5,FALSE),0)</f>
        <v>0</v>
      </c>
      <c r="J914" s="18">
        <f>IFERROR(VLOOKUP(A914,[2]ws2204!$A:$I,6,FALSE),0)</f>
        <v>0</v>
      </c>
      <c r="K914" s="18">
        <f>IFERROR(VLOOKUP(A914,[2]ws2204!$A:$I,7,FALSE),0)</f>
        <v>0</v>
      </c>
      <c r="L914" s="18">
        <f>IFERROR(VLOOKUP(A914,[2]ws2204!$A:$I,8,FALSE),0)</f>
        <v>0</v>
      </c>
      <c r="M914" s="18">
        <f>IFERROR(VLOOKUP(A914,[2]ws2204!$A:$I,9,FALSE),0)</f>
        <v>0</v>
      </c>
      <c r="N914" s="18">
        <f>IFERROR(VLOOKUP(A914,[3]soaBnafar!$A:$G,4,FALSE),0)</f>
        <v>0</v>
      </c>
      <c r="O914" s="18">
        <f>IFERROR(VLOOKUP(A914,[3]soaBnafar!$A:$G,5,FALSE),0)</f>
        <v>0</v>
      </c>
      <c r="P914" s="18">
        <f>IFERROR(VLOOKUP(A914,[3]soaBnafar!$A:$G,6,FALSE),0)</f>
        <v>0</v>
      </c>
      <c r="Q914" s="18">
        <f>IFERROR(VLOOKUP(A914,[3]soaBnafar!$A:$G,7,FALSE),0)</f>
        <v>0</v>
      </c>
      <c r="R914" s="18">
        <f>IFERROR(VLOOKUP(A914,[3]soaBnafar!$A:$H,8,FALSE),0)</f>
        <v>0</v>
      </c>
      <c r="S914" s="18">
        <f>IFERROR(VLOOKUP(A914,[3]soaBnafar!$A:$I,9,FALSE),0)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IFERROR(VLOOKUP(A915,[2]ws2204!$A:$I,4,FALSE),0)</f>
        <v>0</v>
      </c>
      <c r="I915" s="18">
        <f>IFERROR(VLOOKUP(A915,[2]ws2204!$A:$I,5,FALSE),0)</f>
        <v>0</v>
      </c>
      <c r="J915" s="18">
        <f>IFERROR(VLOOKUP(A915,[2]ws2204!$A:$I,6,FALSE),0)</f>
        <v>0</v>
      </c>
      <c r="K915" s="18">
        <f>IFERROR(VLOOKUP(A915,[2]ws2204!$A:$I,7,FALSE),0)</f>
        <v>0</v>
      </c>
      <c r="L915" s="18">
        <f>IFERROR(VLOOKUP(A915,[2]ws2204!$A:$I,8,FALSE),0)</f>
        <v>0</v>
      </c>
      <c r="M915" s="18">
        <f>IFERROR(VLOOKUP(A915,[2]ws2204!$A:$I,9,FALSE),0)</f>
        <v>0</v>
      </c>
      <c r="N915" s="18">
        <f>IFERROR(VLOOKUP(A915,[3]soaBnafar!$A:$G,4,FALSE),0)</f>
        <v>0</v>
      </c>
      <c r="O915" s="18">
        <f>IFERROR(VLOOKUP(A915,[3]soaBnafar!$A:$G,5,FALSE),0)</f>
        <v>0</v>
      </c>
      <c r="P915" s="18">
        <f>IFERROR(VLOOKUP(A915,[3]soaBnafar!$A:$G,6,FALSE),0)</f>
        <v>0</v>
      </c>
      <c r="Q915" s="18">
        <f>IFERROR(VLOOKUP(A915,[3]soaBnafar!$A:$G,7,FALSE),0)</f>
        <v>0</v>
      </c>
      <c r="R915" s="18">
        <f>IFERROR(VLOOKUP(A915,[3]soaBnafar!$A:$H,8,FALSE),0)</f>
        <v>0</v>
      </c>
      <c r="S915" s="18">
        <f>IFERROR(VLOOKUP(A915,[3]soaBnafar!$A:$I,9,FALSE),0)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3638360</v>
      </c>
      <c r="H916" s="18">
        <f>IFERROR(VLOOKUP(A916,[2]ws2204!$A:$I,4,FALSE),0)</f>
        <v>0</v>
      </c>
      <c r="I916" s="18">
        <f>IFERROR(VLOOKUP(A916,[2]ws2204!$A:$I,5,FALSE),0)</f>
        <v>0</v>
      </c>
      <c r="J916" s="18">
        <f>IFERROR(VLOOKUP(A916,[2]ws2204!$A:$I,6,FALSE),0)</f>
        <v>0</v>
      </c>
      <c r="K916" s="18">
        <f>IFERROR(VLOOKUP(A916,[2]ws2204!$A:$I,7,FALSE),0)</f>
        <v>0</v>
      </c>
      <c r="L916" s="18">
        <f>IFERROR(VLOOKUP(A916,[2]ws2204!$A:$I,8,FALSE),0)</f>
        <v>0</v>
      </c>
      <c r="M916" s="18">
        <f>IFERROR(VLOOKUP(A916,[2]ws2204!$A:$I,9,FALSE),0)</f>
        <v>0</v>
      </c>
      <c r="N916" s="18">
        <f>IFERROR(VLOOKUP(A916,[3]soaBnafar!$A:$G,4,FALSE),0)</f>
        <v>43499</v>
      </c>
      <c r="O916" s="18">
        <f>IFERROR(VLOOKUP(A916,[3]soaBnafar!$A:$G,5,FALSE),0)</f>
        <v>443370</v>
      </c>
      <c r="P916" s="18">
        <f>IFERROR(VLOOKUP(A916,[3]soaBnafar!$A:$G,6,FALSE),0)</f>
        <v>95916</v>
      </c>
      <c r="Q916" s="18">
        <f>IFERROR(VLOOKUP(A916,[3]soaBnafar!$A:$G,7,FALSE),0)</f>
        <v>223558</v>
      </c>
      <c r="R916" s="18">
        <f>IFERROR(VLOOKUP(A916,[3]soaBnafar!$A:$H,8,FALSE),0)</f>
        <v>83336</v>
      </c>
      <c r="S916" s="18">
        <f>IFERROR(VLOOKUP(A916,[3]soaBnafar!$A:$I,9,FALSE),0)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8217</v>
      </c>
      <c r="E917" s="18">
        <f>IFERROR(VLOOKUP(A917,[1]Monitoramento_Base_somente_Said!$A:$J,8,FALSE),0)</f>
        <v>2439953</v>
      </c>
      <c r="F917" s="18">
        <f>IFERROR(VLOOKUP(A917,[1]Monitoramento_Base_somente_Said!$A:$J,9,FALSE),0)</f>
        <v>2461</v>
      </c>
      <c r="G917" s="18">
        <f>IFERROR(VLOOKUP(A917,[1]Monitoramento_Base_somente_Said!$A:$J,10,FALSE),0)</f>
        <v>1440809</v>
      </c>
      <c r="H917" s="18">
        <f>IFERROR(VLOOKUP(A917,[2]ws2204!$A:$I,4,FALSE),0)</f>
        <v>0</v>
      </c>
      <c r="I917" s="18">
        <f>IFERROR(VLOOKUP(A917,[2]ws2204!$A:$I,5,FALSE),0)</f>
        <v>0</v>
      </c>
      <c r="J917" s="18">
        <f>IFERROR(VLOOKUP(A917,[2]ws2204!$A:$I,6,FALSE),0)</f>
        <v>0</v>
      </c>
      <c r="K917" s="18">
        <f>IFERROR(VLOOKUP(A917,[2]ws2204!$A:$I,7,FALSE),0)</f>
        <v>0</v>
      </c>
      <c r="L917" s="18">
        <f>IFERROR(VLOOKUP(A917,[2]ws2204!$A:$I,8,FALSE),0)</f>
        <v>0</v>
      </c>
      <c r="M917" s="18">
        <f>IFERROR(VLOOKUP(A917,[2]ws2204!$A:$I,9,FALSE),0)</f>
        <v>0</v>
      </c>
      <c r="N917" s="18">
        <f>IFERROR(VLOOKUP(A917,[3]soaBnafar!$A:$G,4,FALSE),0)</f>
        <v>0</v>
      </c>
      <c r="O917" s="18">
        <f>IFERROR(VLOOKUP(A917,[3]soaBnafar!$A:$G,5,FALSE),0)</f>
        <v>0</v>
      </c>
      <c r="P917" s="18">
        <f>IFERROR(VLOOKUP(A917,[3]soaBnafar!$A:$G,6,FALSE),0)</f>
        <v>0</v>
      </c>
      <c r="Q917" s="18">
        <f>IFERROR(VLOOKUP(A917,[3]soaBnafar!$A:$G,7,FALSE),0)</f>
        <v>0</v>
      </c>
      <c r="R917" s="18">
        <f>IFERROR(VLOOKUP(A917,[3]soaBnafar!$A:$H,8,FALSE),0)</f>
        <v>0</v>
      </c>
      <c r="S917" s="18">
        <f>IFERROR(VLOOKUP(A917,[3]soaBnafar!$A:$I,9,FALSE),0)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5687589</v>
      </c>
      <c r="F918" s="18">
        <f>IFERROR(VLOOKUP(A918,[1]Monitoramento_Base_somente_Said!$A:$J,9,FALSE),0)</f>
        <v>100</v>
      </c>
      <c r="G918" s="18">
        <f>IFERROR(VLOOKUP(A918,[1]Monitoramento_Base_somente_Said!$A:$J,10,FALSE),0)</f>
        <v>3733097</v>
      </c>
      <c r="H918" s="18">
        <f>IFERROR(VLOOKUP(A918,[2]ws2204!$A:$I,4,FALSE),0)</f>
        <v>0</v>
      </c>
      <c r="I918" s="18">
        <f>IFERROR(VLOOKUP(A918,[2]ws2204!$A:$I,5,FALSE),0)</f>
        <v>0</v>
      </c>
      <c r="J918" s="18">
        <f>IFERROR(VLOOKUP(A918,[2]ws2204!$A:$I,6,FALSE),0)</f>
        <v>0</v>
      </c>
      <c r="K918" s="18">
        <f>IFERROR(VLOOKUP(A918,[2]ws2204!$A:$I,7,FALSE),0)</f>
        <v>0</v>
      </c>
      <c r="L918" s="18">
        <f>IFERROR(VLOOKUP(A918,[2]ws2204!$A:$I,8,FALSE),0)</f>
        <v>0</v>
      </c>
      <c r="M918" s="18">
        <f>IFERROR(VLOOKUP(A918,[2]ws2204!$A:$I,9,FALSE),0)</f>
        <v>0</v>
      </c>
      <c r="N918" s="18">
        <f>IFERROR(VLOOKUP(A918,[3]soaBnafar!$A:$G,4,FALSE),0)</f>
        <v>0</v>
      </c>
      <c r="O918" s="18">
        <f>IFERROR(VLOOKUP(A918,[3]soaBnafar!$A:$G,5,FALSE),0)</f>
        <v>0</v>
      </c>
      <c r="P918" s="18">
        <f>IFERROR(VLOOKUP(A918,[3]soaBnafar!$A:$G,6,FALSE),0)</f>
        <v>0</v>
      </c>
      <c r="Q918" s="18">
        <f>IFERROR(VLOOKUP(A918,[3]soaBnafar!$A:$G,7,FALSE),0)</f>
        <v>0</v>
      </c>
      <c r="R918" s="18">
        <f>IFERROR(VLOOKUP(A918,[3]soaBnafar!$A:$H,8,FALSE),0)</f>
        <v>0</v>
      </c>
      <c r="S918" s="18">
        <f>IFERROR(VLOOKUP(A918,[3]soaBnafar!$A:$I,9,FALSE),0)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261940</v>
      </c>
      <c r="H919" s="18">
        <f>IFERROR(VLOOKUP(A919,[2]ws2204!$A:$I,4,FALSE),0)</f>
        <v>0</v>
      </c>
      <c r="I919" s="18">
        <f>IFERROR(VLOOKUP(A919,[2]ws2204!$A:$I,5,FALSE),0)</f>
        <v>0</v>
      </c>
      <c r="J919" s="18">
        <f>IFERROR(VLOOKUP(A919,[2]ws2204!$A:$I,6,FALSE),0)</f>
        <v>0</v>
      </c>
      <c r="K919" s="18">
        <f>IFERROR(VLOOKUP(A919,[2]ws2204!$A:$I,7,FALSE),0)</f>
        <v>0</v>
      </c>
      <c r="L919" s="18">
        <f>IFERROR(VLOOKUP(A919,[2]ws2204!$A:$I,8,FALSE),0)</f>
        <v>0</v>
      </c>
      <c r="M919" s="18">
        <f>IFERROR(VLOOKUP(A919,[2]ws2204!$A:$I,9,FALSE),0)</f>
        <v>0</v>
      </c>
      <c r="N919" s="18">
        <f>IFERROR(VLOOKUP(A919,[3]soaBnafar!$A:$G,4,FALSE),0)</f>
        <v>0</v>
      </c>
      <c r="O919" s="18">
        <f>IFERROR(VLOOKUP(A919,[3]soaBnafar!$A:$G,5,FALSE),0)</f>
        <v>0</v>
      </c>
      <c r="P919" s="18">
        <f>IFERROR(VLOOKUP(A919,[3]soaBnafar!$A:$G,6,FALSE),0)</f>
        <v>0</v>
      </c>
      <c r="Q919" s="18">
        <f>IFERROR(VLOOKUP(A919,[3]soaBnafar!$A:$G,7,FALSE),0)</f>
        <v>0</v>
      </c>
      <c r="R919" s="18">
        <f>IFERROR(VLOOKUP(A919,[3]soaBnafar!$A:$H,8,FALSE),0)</f>
        <v>0</v>
      </c>
      <c r="S919" s="18">
        <f>IFERROR(VLOOKUP(A919,[3]soaBnafar!$A:$I,9,FALSE),0)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3115400</v>
      </c>
      <c r="H920" s="18">
        <f>IFERROR(VLOOKUP(A920,[2]ws2204!$A:$I,4,FALSE),0)</f>
        <v>0</v>
      </c>
      <c r="I920" s="18">
        <f>IFERROR(VLOOKUP(A920,[2]ws2204!$A:$I,5,FALSE),0)</f>
        <v>0</v>
      </c>
      <c r="J920" s="18">
        <f>IFERROR(VLOOKUP(A920,[2]ws2204!$A:$I,6,FALSE),0)</f>
        <v>0</v>
      </c>
      <c r="K920" s="18">
        <f>IFERROR(VLOOKUP(A920,[2]ws2204!$A:$I,7,FALSE),0)</f>
        <v>0</v>
      </c>
      <c r="L920" s="18">
        <f>IFERROR(VLOOKUP(A920,[2]ws2204!$A:$I,8,FALSE),0)</f>
        <v>0</v>
      </c>
      <c r="M920" s="18">
        <f>IFERROR(VLOOKUP(A920,[2]ws2204!$A:$I,9,FALSE),0)</f>
        <v>0</v>
      </c>
      <c r="N920" s="18">
        <f>IFERROR(VLOOKUP(A920,[3]soaBnafar!$A:$G,4,FALSE),0)</f>
        <v>0</v>
      </c>
      <c r="O920" s="18">
        <f>IFERROR(VLOOKUP(A920,[3]soaBnafar!$A:$G,5,FALSE),0)</f>
        <v>0</v>
      </c>
      <c r="P920" s="18">
        <f>IFERROR(VLOOKUP(A920,[3]soaBnafar!$A:$G,6,FALSE),0)</f>
        <v>0</v>
      </c>
      <c r="Q920" s="18">
        <f>IFERROR(VLOOKUP(A920,[3]soaBnafar!$A:$G,7,FALSE),0)</f>
        <v>0</v>
      </c>
      <c r="R920" s="18">
        <f>IFERROR(VLOOKUP(A920,[3]soaBnafar!$A:$H,8,FALSE),0)</f>
        <v>0</v>
      </c>
      <c r="S920" s="18">
        <f>IFERROR(VLOOKUP(A920,[3]soaBnafar!$A:$I,9,FALSE),0)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9498</v>
      </c>
      <c r="E921" s="18">
        <f>IFERROR(VLOOKUP(A921,[1]Monitoramento_Base_somente_Said!$A:$J,8,FALSE),0)</f>
        <v>9176736</v>
      </c>
      <c r="F921" s="18">
        <f>IFERROR(VLOOKUP(A921,[1]Monitoramento_Base_somente_Said!$A:$J,9,FALSE),0)</f>
        <v>5106</v>
      </c>
      <c r="G921" s="18">
        <f>IFERROR(VLOOKUP(A921,[1]Monitoramento_Base_somente_Said!$A:$J,10,FALSE),0)</f>
        <v>5552642</v>
      </c>
      <c r="H921" s="18">
        <f>IFERROR(VLOOKUP(A921,[2]ws2204!$A:$I,4,FALSE),0)</f>
        <v>0</v>
      </c>
      <c r="I921" s="18">
        <f>IFERROR(VLOOKUP(A921,[2]ws2204!$A:$I,5,FALSE),0)</f>
        <v>0</v>
      </c>
      <c r="J921" s="18">
        <f>IFERROR(VLOOKUP(A921,[2]ws2204!$A:$I,6,FALSE),0)</f>
        <v>0</v>
      </c>
      <c r="K921" s="18">
        <f>IFERROR(VLOOKUP(A921,[2]ws2204!$A:$I,7,FALSE),0)</f>
        <v>0</v>
      </c>
      <c r="L921" s="18">
        <f>IFERROR(VLOOKUP(A921,[2]ws2204!$A:$I,8,FALSE),0)</f>
        <v>0</v>
      </c>
      <c r="M921" s="18">
        <f>IFERROR(VLOOKUP(A921,[2]ws2204!$A:$I,9,FALSE),0)</f>
        <v>0</v>
      </c>
      <c r="N921" s="18">
        <f>IFERROR(VLOOKUP(A921,[3]soaBnafar!$A:$G,4,FALSE),0)</f>
        <v>0</v>
      </c>
      <c r="O921" s="18">
        <f>IFERROR(VLOOKUP(A921,[3]soaBnafar!$A:$G,5,FALSE),0)</f>
        <v>0</v>
      </c>
      <c r="P921" s="18">
        <f>IFERROR(VLOOKUP(A921,[3]soaBnafar!$A:$G,6,FALSE),0)</f>
        <v>0</v>
      </c>
      <c r="Q921" s="18">
        <f>IFERROR(VLOOKUP(A921,[3]soaBnafar!$A:$G,7,FALSE),0)</f>
        <v>0</v>
      </c>
      <c r="R921" s="18">
        <f>IFERROR(VLOOKUP(A921,[3]soaBnafar!$A:$H,8,FALSE),0)</f>
        <v>0</v>
      </c>
      <c r="S921" s="18">
        <f>IFERROR(VLOOKUP(A921,[3]soaBnafar!$A:$I,9,FALSE),0)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IFERROR(VLOOKUP(A922,[2]ws2204!$A:$I,4,FALSE),0)</f>
        <v>0</v>
      </c>
      <c r="I922" s="18">
        <f>IFERROR(VLOOKUP(A922,[2]ws2204!$A:$I,5,FALSE),0)</f>
        <v>0</v>
      </c>
      <c r="J922" s="18">
        <f>IFERROR(VLOOKUP(A922,[2]ws2204!$A:$I,6,FALSE),0)</f>
        <v>0</v>
      </c>
      <c r="K922" s="18">
        <f>IFERROR(VLOOKUP(A922,[2]ws2204!$A:$I,7,FALSE),0)</f>
        <v>0</v>
      </c>
      <c r="L922" s="18">
        <f>IFERROR(VLOOKUP(A922,[2]ws2204!$A:$I,8,FALSE),0)</f>
        <v>0</v>
      </c>
      <c r="M922" s="18">
        <f>IFERROR(VLOOKUP(A922,[2]ws2204!$A:$I,9,FALSE),0)</f>
        <v>0</v>
      </c>
      <c r="N922" s="18">
        <f>IFERROR(VLOOKUP(A922,[3]soaBnafar!$A:$G,4,FALSE),0)</f>
        <v>0</v>
      </c>
      <c r="O922" s="18">
        <f>IFERROR(VLOOKUP(A922,[3]soaBnafar!$A:$G,5,FALSE),0)</f>
        <v>0</v>
      </c>
      <c r="P922" s="18">
        <f>IFERROR(VLOOKUP(A922,[3]soaBnafar!$A:$G,6,FALSE),0)</f>
        <v>0</v>
      </c>
      <c r="Q922" s="18">
        <f>IFERROR(VLOOKUP(A922,[3]soaBnafar!$A:$G,7,FALSE),0)</f>
        <v>0</v>
      </c>
      <c r="R922" s="18">
        <f>IFERROR(VLOOKUP(A922,[3]soaBnafar!$A:$H,8,FALSE),0)</f>
        <v>0</v>
      </c>
      <c r="S922" s="18">
        <f>IFERROR(VLOOKUP(A922,[3]soaBnafar!$A:$I,9,FALSE),0)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687840</v>
      </c>
      <c r="H923" s="18">
        <f>IFERROR(VLOOKUP(A923,[2]ws2204!$A:$I,4,FALSE),0)</f>
        <v>0</v>
      </c>
      <c r="I923" s="18">
        <f>IFERROR(VLOOKUP(A923,[2]ws2204!$A:$I,5,FALSE),0)</f>
        <v>0</v>
      </c>
      <c r="J923" s="18">
        <f>IFERROR(VLOOKUP(A923,[2]ws2204!$A:$I,6,FALSE),0)</f>
        <v>0</v>
      </c>
      <c r="K923" s="18">
        <f>IFERROR(VLOOKUP(A923,[2]ws2204!$A:$I,7,FALSE),0)</f>
        <v>0</v>
      </c>
      <c r="L923" s="18">
        <f>IFERROR(VLOOKUP(A923,[2]ws2204!$A:$I,8,FALSE),0)</f>
        <v>0</v>
      </c>
      <c r="M923" s="18">
        <f>IFERROR(VLOOKUP(A923,[2]ws2204!$A:$I,9,FALSE),0)</f>
        <v>0</v>
      </c>
      <c r="N923" s="18">
        <f>IFERROR(VLOOKUP(A923,[3]soaBnafar!$A:$G,4,FALSE),0)</f>
        <v>0</v>
      </c>
      <c r="O923" s="18">
        <f>IFERROR(VLOOKUP(A923,[3]soaBnafar!$A:$G,5,FALSE),0)</f>
        <v>82233</v>
      </c>
      <c r="P923" s="18">
        <f>IFERROR(VLOOKUP(A923,[3]soaBnafar!$A:$G,6,FALSE),0)</f>
        <v>0</v>
      </c>
      <c r="Q923" s="18">
        <f>IFERROR(VLOOKUP(A923,[3]soaBnafar!$A:$G,7,FALSE),0)</f>
        <v>0</v>
      </c>
      <c r="R923" s="18">
        <f>IFERROR(VLOOKUP(A923,[3]soaBnafar!$A:$H,8,FALSE),0)</f>
        <v>0</v>
      </c>
      <c r="S923" s="18">
        <f>IFERROR(VLOOKUP(A923,[3]soaBnafar!$A:$I,9,FALSE),0)</f>
        <v>288963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IFERROR(VLOOKUP(A924,[2]ws2204!$A:$I,4,FALSE),0)</f>
        <v>0</v>
      </c>
      <c r="I924" s="18">
        <f>IFERROR(VLOOKUP(A924,[2]ws2204!$A:$I,5,FALSE),0)</f>
        <v>0</v>
      </c>
      <c r="J924" s="18">
        <f>IFERROR(VLOOKUP(A924,[2]ws2204!$A:$I,6,FALSE),0)</f>
        <v>0</v>
      </c>
      <c r="K924" s="18">
        <f>IFERROR(VLOOKUP(A924,[2]ws2204!$A:$I,7,FALSE),0)</f>
        <v>0</v>
      </c>
      <c r="L924" s="18">
        <f>IFERROR(VLOOKUP(A924,[2]ws2204!$A:$I,8,FALSE),0)</f>
        <v>0</v>
      </c>
      <c r="M924" s="18">
        <f>IFERROR(VLOOKUP(A924,[2]ws2204!$A:$I,9,FALSE),0)</f>
        <v>0</v>
      </c>
      <c r="N924" s="18">
        <f>IFERROR(VLOOKUP(A924,[3]soaBnafar!$A:$G,4,FALSE),0)</f>
        <v>0</v>
      </c>
      <c r="O924" s="18">
        <f>IFERROR(VLOOKUP(A924,[3]soaBnafar!$A:$G,5,FALSE),0)</f>
        <v>0</v>
      </c>
      <c r="P924" s="18">
        <f>IFERROR(VLOOKUP(A924,[3]soaBnafar!$A:$G,6,FALSE),0)</f>
        <v>0</v>
      </c>
      <c r="Q924" s="18">
        <f>IFERROR(VLOOKUP(A924,[3]soaBnafar!$A:$G,7,FALSE),0)</f>
        <v>0</v>
      </c>
      <c r="R924" s="18">
        <f>IFERROR(VLOOKUP(A924,[3]soaBnafar!$A:$H,8,FALSE),0)</f>
        <v>0</v>
      </c>
      <c r="S924" s="18">
        <f>IFERROR(VLOOKUP(A924,[3]soaBnafar!$A:$I,9,FALSE),0)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4562240</v>
      </c>
      <c r="H925" s="18">
        <f>IFERROR(VLOOKUP(A925,[2]ws2204!$A:$I,4,FALSE),0)</f>
        <v>0</v>
      </c>
      <c r="I925" s="18">
        <f>IFERROR(VLOOKUP(A925,[2]ws2204!$A:$I,5,FALSE),0)</f>
        <v>0</v>
      </c>
      <c r="J925" s="18">
        <f>IFERROR(VLOOKUP(A925,[2]ws2204!$A:$I,6,FALSE),0)</f>
        <v>0</v>
      </c>
      <c r="K925" s="18">
        <f>IFERROR(VLOOKUP(A925,[2]ws2204!$A:$I,7,FALSE),0)</f>
        <v>0</v>
      </c>
      <c r="L925" s="18">
        <f>IFERROR(VLOOKUP(A925,[2]ws2204!$A:$I,8,FALSE),0)</f>
        <v>0</v>
      </c>
      <c r="M925" s="18">
        <f>IFERROR(VLOOKUP(A925,[2]ws2204!$A:$I,9,FALSE),0)</f>
        <v>0</v>
      </c>
      <c r="N925" s="18">
        <f>IFERROR(VLOOKUP(A925,[3]soaBnafar!$A:$G,4,FALSE),0)</f>
        <v>0</v>
      </c>
      <c r="O925" s="18">
        <f>IFERROR(VLOOKUP(A925,[3]soaBnafar!$A:$G,5,FALSE),0)</f>
        <v>0</v>
      </c>
      <c r="P925" s="18">
        <f>IFERROR(VLOOKUP(A925,[3]soaBnafar!$A:$G,6,FALSE),0)</f>
        <v>0</v>
      </c>
      <c r="Q925" s="18">
        <f>IFERROR(VLOOKUP(A925,[3]soaBnafar!$A:$G,7,FALSE),0)</f>
        <v>0</v>
      </c>
      <c r="R925" s="18">
        <f>IFERROR(VLOOKUP(A925,[3]soaBnafar!$A:$H,8,FALSE),0)</f>
        <v>0</v>
      </c>
      <c r="S925" s="18">
        <f>IFERROR(VLOOKUP(A925,[3]soaBnafar!$A:$I,9,FALSE),0)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13132040</v>
      </c>
      <c r="H926" s="18">
        <f>IFERROR(VLOOKUP(A926,[2]ws2204!$A:$I,4,FALSE),0)</f>
        <v>0</v>
      </c>
      <c r="I926" s="18">
        <f>IFERROR(VLOOKUP(A926,[2]ws2204!$A:$I,5,FALSE),0)</f>
        <v>0</v>
      </c>
      <c r="J926" s="18">
        <f>IFERROR(VLOOKUP(A926,[2]ws2204!$A:$I,6,FALSE),0)</f>
        <v>0</v>
      </c>
      <c r="K926" s="18">
        <f>IFERROR(VLOOKUP(A926,[2]ws2204!$A:$I,7,FALSE),0)</f>
        <v>0</v>
      </c>
      <c r="L926" s="18">
        <f>IFERROR(VLOOKUP(A926,[2]ws2204!$A:$I,8,FALSE),0)</f>
        <v>0</v>
      </c>
      <c r="M926" s="18">
        <f>IFERROR(VLOOKUP(A926,[2]ws2204!$A:$I,9,FALSE),0)</f>
        <v>0</v>
      </c>
      <c r="N926" s="18">
        <f>IFERROR(VLOOKUP(A926,[3]soaBnafar!$A:$G,4,FALSE),0)</f>
        <v>2042717</v>
      </c>
      <c r="O926" s="18">
        <f>IFERROR(VLOOKUP(A926,[3]soaBnafar!$A:$G,5,FALSE),0)</f>
        <v>9437486</v>
      </c>
      <c r="P926" s="18">
        <f>IFERROR(VLOOKUP(A926,[3]soaBnafar!$A:$G,6,FALSE),0)</f>
        <v>1573768</v>
      </c>
      <c r="Q926" s="18">
        <f>IFERROR(VLOOKUP(A926,[3]soaBnafar!$A:$G,7,FALSE),0)</f>
        <v>8183087</v>
      </c>
      <c r="R926" s="18">
        <f>IFERROR(VLOOKUP(A926,[3]soaBnafar!$A:$H,8,FALSE),0)</f>
        <v>1031966</v>
      </c>
      <c r="S926" s="18">
        <f>IFERROR(VLOOKUP(A926,[3]soaBnafar!$A:$I,9,FALSE),0)</f>
        <v>102859717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3980</v>
      </c>
      <c r="E927" s="18">
        <f>IFERROR(VLOOKUP(A927,[1]Monitoramento_Base_somente_Said!$A:$J,8,FALSE),0)</f>
        <v>1790433</v>
      </c>
      <c r="F927" s="18">
        <f>IFERROR(VLOOKUP(A927,[1]Monitoramento_Base_somente_Said!$A:$J,9,FALSE),0)</f>
        <v>70</v>
      </c>
      <c r="G927" s="18">
        <f>IFERROR(VLOOKUP(A927,[1]Monitoramento_Base_somente_Said!$A:$J,10,FALSE),0)</f>
        <v>1124361</v>
      </c>
      <c r="H927" s="18">
        <f>IFERROR(VLOOKUP(A927,[2]ws2204!$A:$I,4,FALSE),0)</f>
        <v>0</v>
      </c>
      <c r="I927" s="18">
        <f>IFERROR(VLOOKUP(A927,[2]ws2204!$A:$I,5,FALSE),0)</f>
        <v>0</v>
      </c>
      <c r="J927" s="18">
        <f>IFERROR(VLOOKUP(A927,[2]ws2204!$A:$I,6,FALSE),0)</f>
        <v>0</v>
      </c>
      <c r="K927" s="18">
        <f>IFERROR(VLOOKUP(A927,[2]ws2204!$A:$I,7,FALSE),0)</f>
        <v>0</v>
      </c>
      <c r="L927" s="18">
        <f>IFERROR(VLOOKUP(A927,[2]ws2204!$A:$I,8,FALSE),0)</f>
        <v>0</v>
      </c>
      <c r="M927" s="18">
        <f>IFERROR(VLOOKUP(A927,[2]ws2204!$A:$I,9,FALSE),0)</f>
        <v>0</v>
      </c>
      <c r="N927" s="18">
        <f>IFERROR(VLOOKUP(A927,[3]soaBnafar!$A:$G,4,FALSE),0)</f>
        <v>0</v>
      </c>
      <c r="O927" s="18">
        <f>IFERROR(VLOOKUP(A927,[3]soaBnafar!$A:$G,5,FALSE),0)</f>
        <v>0</v>
      </c>
      <c r="P927" s="18">
        <f>IFERROR(VLOOKUP(A927,[3]soaBnafar!$A:$G,6,FALSE),0)</f>
        <v>0</v>
      </c>
      <c r="Q927" s="18">
        <f>IFERROR(VLOOKUP(A927,[3]soaBnafar!$A:$G,7,FALSE),0)</f>
        <v>0</v>
      </c>
      <c r="R927" s="18">
        <f>IFERROR(VLOOKUP(A927,[3]soaBnafar!$A:$H,8,FALSE),0)</f>
        <v>0</v>
      </c>
      <c r="S927" s="18">
        <f>IFERROR(VLOOKUP(A927,[3]soaBnafar!$A:$I,9,FALSE),0)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8810510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6295944</v>
      </c>
      <c r="H928" s="18">
        <f>IFERROR(VLOOKUP(A928,[2]ws2204!$A:$I,4,FALSE),0)</f>
        <v>0</v>
      </c>
      <c r="I928" s="18">
        <f>IFERROR(VLOOKUP(A928,[2]ws2204!$A:$I,5,FALSE),0)</f>
        <v>0</v>
      </c>
      <c r="J928" s="18">
        <f>IFERROR(VLOOKUP(A928,[2]ws2204!$A:$I,6,FALSE),0)</f>
        <v>0</v>
      </c>
      <c r="K928" s="18">
        <f>IFERROR(VLOOKUP(A928,[2]ws2204!$A:$I,7,FALSE),0)</f>
        <v>0</v>
      </c>
      <c r="L928" s="18">
        <f>IFERROR(VLOOKUP(A928,[2]ws2204!$A:$I,8,FALSE),0)</f>
        <v>0</v>
      </c>
      <c r="M928" s="18">
        <f>IFERROR(VLOOKUP(A928,[2]ws2204!$A:$I,9,FALSE),0)</f>
        <v>0</v>
      </c>
      <c r="N928" s="18">
        <f>IFERROR(VLOOKUP(A928,[3]soaBnafar!$A:$G,4,FALSE),0)</f>
        <v>0</v>
      </c>
      <c r="O928" s="18">
        <f>IFERROR(VLOOKUP(A928,[3]soaBnafar!$A:$G,5,FALSE),0)</f>
        <v>0</v>
      </c>
      <c r="P928" s="18">
        <f>IFERROR(VLOOKUP(A928,[3]soaBnafar!$A:$G,6,FALSE),0)</f>
        <v>0</v>
      </c>
      <c r="Q928" s="18">
        <f>IFERROR(VLOOKUP(A928,[3]soaBnafar!$A:$G,7,FALSE),0)</f>
        <v>0</v>
      </c>
      <c r="R928" s="18">
        <f>IFERROR(VLOOKUP(A928,[3]soaBnafar!$A:$H,8,FALSE),0)</f>
        <v>0</v>
      </c>
      <c r="S928" s="18">
        <f>IFERROR(VLOOKUP(A928,[3]soaBnafar!$A:$I,9,FALSE),0)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IFERROR(VLOOKUP(A929,[2]ws2204!$A:$I,4,FALSE),0)</f>
        <v>0</v>
      </c>
      <c r="I929" s="18">
        <f>IFERROR(VLOOKUP(A929,[2]ws2204!$A:$I,5,FALSE),0)</f>
        <v>0</v>
      </c>
      <c r="J929" s="18">
        <f>IFERROR(VLOOKUP(A929,[2]ws2204!$A:$I,6,FALSE),0)</f>
        <v>0</v>
      </c>
      <c r="K929" s="18">
        <f>IFERROR(VLOOKUP(A929,[2]ws2204!$A:$I,7,FALSE),0)</f>
        <v>0</v>
      </c>
      <c r="L929" s="18">
        <f>IFERROR(VLOOKUP(A929,[2]ws2204!$A:$I,8,FALSE),0)</f>
        <v>0</v>
      </c>
      <c r="M929" s="18">
        <f>IFERROR(VLOOKUP(A929,[2]ws2204!$A:$I,9,FALSE),0)</f>
        <v>0</v>
      </c>
      <c r="N929" s="18">
        <f>IFERROR(VLOOKUP(A929,[3]soaBnafar!$A:$G,4,FALSE),0)</f>
        <v>0</v>
      </c>
      <c r="O929" s="18">
        <f>IFERROR(VLOOKUP(A929,[3]soaBnafar!$A:$G,5,FALSE),0)</f>
        <v>0</v>
      </c>
      <c r="P929" s="18">
        <f>IFERROR(VLOOKUP(A929,[3]soaBnafar!$A:$G,6,FALSE),0)</f>
        <v>0</v>
      </c>
      <c r="Q929" s="18">
        <f>IFERROR(VLOOKUP(A929,[3]soaBnafar!$A:$G,7,FALSE),0)</f>
        <v>0</v>
      </c>
      <c r="R929" s="18">
        <f>IFERROR(VLOOKUP(A929,[3]soaBnafar!$A:$H,8,FALSE),0)</f>
        <v>0</v>
      </c>
      <c r="S929" s="18">
        <f>IFERROR(VLOOKUP(A929,[3]soaBnafar!$A:$I,9,FALSE),0)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8555</v>
      </c>
      <c r="E930" s="18">
        <f>IFERROR(VLOOKUP(A930,[1]Monitoramento_Base_somente_Said!$A:$J,8,FALSE),0)</f>
        <v>1903894</v>
      </c>
      <c r="F930" s="18">
        <f>IFERROR(VLOOKUP(A930,[1]Monitoramento_Base_somente_Said!$A:$J,9,FALSE),0)</f>
        <v>1910</v>
      </c>
      <c r="G930" s="18">
        <f>IFERROR(VLOOKUP(A930,[1]Monitoramento_Base_somente_Said!$A:$J,10,FALSE),0)</f>
        <v>1231960</v>
      </c>
      <c r="H930" s="18">
        <f>IFERROR(VLOOKUP(A930,[2]ws2204!$A:$I,4,FALSE),0)</f>
        <v>0</v>
      </c>
      <c r="I930" s="18">
        <f>IFERROR(VLOOKUP(A930,[2]ws2204!$A:$I,5,FALSE),0)</f>
        <v>0</v>
      </c>
      <c r="J930" s="18">
        <f>IFERROR(VLOOKUP(A930,[2]ws2204!$A:$I,6,FALSE),0)</f>
        <v>0</v>
      </c>
      <c r="K930" s="18">
        <f>IFERROR(VLOOKUP(A930,[2]ws2204!$A:$I,7,FALSE),0)</f>
        <v>0</v>
      </c>
      <c r="L930" s="18">
        <f>IFERROR(VLOOKUP(A930,[2]ws2204!$A:$I,8,FALSE),0)</f>
        <v>0</v>
      </c>
      <c r="M930" s="18">
        <f>IFERROR(VLOOKUP(A930,[2]ws2204!$A:$I,9,FALSE),0)</f>
        <v>0</v>
      </c>
      <c r="N930" s="18">
        <f>IFERROR(VLOOKUP(A930,[3]soaBnafar!$A:$G,4,FALSE),0)</f>
        <v>0</v>
      </c>
      <c r="O930" s="18">
        <f>IFERROR(VLOOKUP(A930,[3]soaBnafar!$A:$G,5,FALSE),0)</f>
        <v>0</v>
      </c>
      <c r="P930" s="18">
        <f>IFERROR(VLOOKUP(A930,[3]soaBnafar!$A:$G,6,FALSE),0)</f>
        <v>0</v>
      </c>
      <c r="Q930" s="18">
        <f>IFERROR(VLOOKUP(A930,[3]soaBnafar!$A:$G,7,FALSE),0)</f>
        <v>0</v>
      </c>
      <c r="R930" s="18">
        <f>IFERROR(VLOOKUP(A930,[3]soaBnafar!$A:$H,8,FALSE),0)</f>
        <v>0</v>
      </c>
      <c r="S930" s="18">
        <f>IFERROR(VLOOKUP(A930,[3]soaBnafar!$A:$I,9,FALSE),0)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12954285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11418758</v>
      </c>
      <c r="H931" s="18">
        <f>IFERROR(VLOOKUP(A931,[2]ws2204!$A:$I,4,FALSE),0)</f>
        <v>0</v>
      </c>
      <c r="I931" s="18">
        <f>IFERROR(VLOOKUP(A931,[2]ws2204!$A:$I,5,FALSE),0)</f>
        <v>0</v>
      </c>
      <c r="J931" s="18">
        <f>IFERROR(VLOOKUP(A931,[2]ws2204!$A:$I,6,FALSE),0)</f>
        <v>0</v>
      </c>
      <c r="K931" s="18">
        <f>IFERROR(VLOOKUP(A931,[2]ws2204!$A:$I,7,FALSE),0)</f>
        <v>0</v>
      </c>
      <c r="L931" s="18">
        <f>IFERROR(VLOOKUP(A931,[2]ws2204!$A:$I,8,FALSE),0)</f>
        <v>0</v>
      </c>
      <c r="M931" s="18">
        <f>IFERROR(VLOOKUP(A931,[2]ws2204!$A:$I,9,FALSE),0)</f>
        <v>0</v>
      </c>
      <c r="N931" s="18">
        <f>IFERROR(VLOOKUP(A931,[3]soaBnafar!$A:$G,4,FALSE),0)</f>
        <v>0</v>
      </c>
      <c r="O931" s="18">
        <f>IFERROR(VLOOKUP(A931,[3]soaBnafar!$A:$G,5,FALSE),0)</f>
        <v>0</v>
      </c>
      <c r="P931" s="18">
        <f>IFERROR(VLOOKUP(A931,[3]soaBnafar!$A:$G,6,FALSE),0)</f>
        <v>0</v>
      </c>
      <c r="Q931" s="18">
        <f>IFERROR(VLOOKUP(A931,[3]soaBnafar!$A:$G,7,FALSE),0)</f>
        <v>0</v>
      </c>
      <c r="R931" s="18">
        <f>IFERROR(VLOOKUP(A931,[3]soaBnafar!$A:$H,8,FALSE),0)</f>
        <v>0</v>
      </c>
      <c r="S931" s="18">
        <f>IFERROR(VLOOKUP(A931,[3]soaBnafar!$A:$I,9,FALSE),0)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2840</v>
      </c>
      <c r="E932" s="18">
        <f>IFERROR(VLOOKUP(A932,[1]Monitoramento_Base_somente_Said!$A:$J,8,FALSE),0)</f>
        <v>40486395</v>
      </c>
      <c r="F932" s="18">
        <f>IFERROR(VLOOKUP(A932,[1]Monitoramento_Base_somente_Said!$A:$J,9,FALSE),0)</f>
        <v>65482</v>
      </c>
      <c r="G932" s="18">
        <f>IFERROR(VLOOKUP(A932,[1]Monitoramento_Base_somente_Said!$A:$J,10,FALSE),0)</f>
        <v>24405065</v>
      </c>
      <c r="H932" s="18">
        <f>IFERROR(VLOOKUP(A932,[2]ws2204!$A:$I,4,FALSE),0)</f>
        <v>0</v>
      </c>
      <c r="I932" s="18">
        <f>IFERROR(VLOOKUP(A932,[2]ws2204!$A:$I,5,FALSE),0)</f>
        <v>0</v>
      </c>
      <c r="J932" s="18">
        <f>IFERROR(VLOOKUP(A932,[2]ws2204!$A:$I,6,FALSE),0)</f>
        <v>0</v>
      </c>
      <c r="K932" s="18">
        <f>IFERROR(VLOOKUP(A932,[2]ws2204!$A:$I,7,FALSE),0)</f>
        <v>0</v>
      </c>
      <c r="L932" s="18">
        <f>IFERROR(VLOOKUP(A932,[2]ws2204!$A:$I,8,FALSE),0)</f>
        <v>0</v>
      </c>
      <c r="M932" s="18">
        <f>IFERROR(VLOOKUP(A932,[2]ws2204!$A:$I,9,FALSE),0)</f>
        <v>0</v>
      </c>
      <c r="N932" s="18">
        <f>IFERROR(VLOOKUP(A932,[3]soaBnafar!$A:$G,4,FALSE),0)</f>
        <v>0</v>
      </c>
      <c r="O932" s="18">
        <f>IFERROR(VLOOKUP(A932,[3]soaBnafar!$A:$G,5,FALSE),0)</f>
        <v>0</v>
      </c>
      <c r="P932" s="18">
        <f>IFERROR(VLOOKUP(A932,[3]soaBnafar!$A:$G,6,FALSE),0)</f>
        <v>0</v>
      </c>
      <c r="Q932" s="18">
        <f>IFERROR(VLOOKUP(A932,[3]soaBnafar!$A:$G,7,FALSE),0)</f>
        <v>0</v>
      </c>
      <c r="R932" s="18">
        <f>IFERROR(VLOOKUP(A932,[3]soaBnafar!$A:$H,8,FALSE),0)</f>
        <v>0</v>
      </c>
      <c r="S932" s="18">
        <f>IFERROR(VLOOKUP(A932,[3]soaBnafar!$A:$I,9,FALSE),0)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3838528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2438338</v>
      </c>
      <c r="H933" s="18">
        <f>IFERROR(VLOOKUP(A933,[2]ws2204!$A:$I,4,FALSE),0)</f>
        <v>0</v>
      </c>
      <c r="I933" s="18">
        <f>IFERROR(VLOOKUP(A933,[2]ws2204!$A:$I,5,FALSE),0)</f>
        <v>0</v>
      </c>
      <c r="J933" s="18">
        <f>IFERROR(VLOOKUP(A933,[2]ws2204!$A:$I,6,FALSE),0)</f>
        <v>0</v>
      </c>
      <c r="K933" s="18">
        <f>IFERROR(VLOOKUP(A933,[2]ws2204!$A:$I,7,FALSE),0)</f>
        <v>0</v>
      </c>
      <c r="L933" s="18">
        <f>IFERROR(VLOOKUP(A933,[2]ws2204!$A:$I,8,FALSE),0)</f>
        <v>0</v>
      </c>
      <c r="M933" s="18">
        <f>IFERROR(VLOOKUP(A933,[2]ws2204!$A:$I,9,FALSE),0)</f>
        <v>0</v>
      </c>
      <c r="N933" s="18">
        <f>IFERROR(VLOOKUP(A933,[3]soaBnafar!$A:$G,4,FALSE),0)</f>
        <v>0</v>
      </c>
      <c r="O933" s="18">
        <f>IFERROR(VLOOKUP(A933,[3]soaBnafar!$A:$G,5,FALSE),0)</f>
        <v>0</v>
      </c>
      <c r="P933" s="18">
        <f>IFERROR(VLOOKUP(A933,[3]soaBnafar!$A:$G,6,FALSE),0)</f>
        <v>0</v>
      </c>
      <c r="Q933" s="18">
        <f>IFERROR(VLOOKUP(A933,[3]soaBnafar!$A:$G,7,FALSE),0)</f>
        <v>0</v>
      </c>
      <c r="R933" s="18">
        <f>IFERROR(VLOOKUP(A933,[3]soaBnafar!$A:$H,8,FALSE),0)</f>
        <v>0</v>
      </c>
      <c r="S933" s="18">
        <f>IFERROR(VLOOKUP(A933,[3]soaBnafar!$A:$I,9,FALSE),0)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82900</v>
      </c>
      <c r="H934" s="18">
        <f>IFERROR(VLOOKUP(A934,[2]ws2204!$A:$I,4,FALSE),0)</f>
        <v>0</v>
      </c>
      <c r="I934" s="18">
        <f>IFERROR(VLOOKUP(A934,[2]ws2204!$A:$I,5,FALSE),0)</f>
        <v>0</v>
      </c>
      <c r="J934" s="18">
        <f>IFERROR(VLOOKUP(A934,[2]ws2204!$A:$I,6,FALSE),0)</f>
        <v>0</v>
      </c>
      <c r="K934" s="18">
        <f>IFERROR(VLOOKUP(A934,[2]ws2204!$A:$I,7,FALSE),0)</f>
        <v>0</v>
      </c>
      <c r="L934" s="18">
        <f>IFERROR(VLOOKUP(A934,[2]ws2204!$A:$I,8,FALSE),0)</f>
        <v>0</v>
      </c>
      <c r="M934" s="18">
        <f>IFERROR(VLOOKUP(A934,[2]ws2204!$A:$I,9,FALSE),0)</f>
        <v>0</v>
      </c>
      <c r="N934" s="18">
        <f>IFERROR(VLOOKUP(A934,[3]soaBnafar!$A:$G,4,FALSE),0)</f>
        <v>0</v>
      </c>
      <c r="O934" s="18">
        <f>IFERROR(VLOOKUP(A934,[3]soaBnafar!$A:$G,5,FALSE),0)</f>
        <v>0</v>
      </c>
      <c r="P934" s="18">
        <f>IFERROR(VLOOKUP(A934,[3]soaBnafar!$A:$G,6,FALSE),0)</f>
        <v>0</v>
      </c>
      <c r="Q934" s="18">
        <f>IFERROR(VLOOKUP(A934,[3]soaBnafar!$A:$G,7,FALSE),0)</f>
        <v>0</v>
      </c>
      <c r="R934" s="18">
        <f>IFERROR(VLOOKUP(A934,[3]soaBnafar!$A:$H,8,FALSE),0)</f>
        <v>0</v>
      </c>
      <c r="S934" s="18">
        <f>IFERROR(VLOOKUP(A934,[3]soaBnafar!$A:$I,9,FALSE),0)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IFERROR(VLOOKUP(A935,[2]ws2204!$A:$I,4,FALSE),0)</f>
        <v>0</v>
      </c>
      <c r="I935" s="18">
        <f>IFERROR(VLOOKUP(A935,[2]ws2204!$A:$I,5,FALSE),0)</f>
        <v>0</v>
      </c>
      <c r="J935" s="18">
        <f>IFERROR(VLOOKUP(A935,[2]ws2204!$A:$I,6,FALSE),0)</f>
        <v>0</v>
      </c>
      <c r="K935" s="18">
        <f>IFERROR(VLOOKUP(A935,[2]ws2204!$A:$I,7,FALSE),0)</f>
        <v>0</v>
      </c>
      <c r="L935" s="18">
        <f>IFERROR(VLOOKUP(A935,[2]ws2204!$A:$I,8,FALSE),0)</f>
        <v>0</v>
      </c>
      <c r="M935" s="18">
        <f>IFERROR(VLOOKUP(A935,[2]ws2204!$A:$I,9,FALSE),0)</f>
        <v>0</v>
      </c>
      <c r="N935" s="18">
        <f>IFERROR(VLOOKUP(A935,[3]soaBnafar!$A:$G,4,FALSE),0)</f>
        <v>0</v>
      </c>
      <c r="O935" s="18">
        <f>IFERROR(VLOOKUP(A935,[3]soaBnafar!$A:$G,5,FALSE),0)</f>
        <v>0</v>
      </c>
      <c r="P935" s="18">
        <f>IFERROR(VLOOKUP(A935,[3]soaBnafar!$A:$G,6,FALSE),0)</f>
        <v>0</v>
      </c>
      <c r="Q935" s="18">
        <f>IFERROR(VLOOKUP(A935,[3]soaBnafar!$A:$G,7,FALSE),0)</f>
        <v>0</v>
      </c>
      <c r="R935" s="18">
        <f>IFERROR(VLOOKUP(A935,[3]soaBnafar!$A:$H,8,FALSE),0)</f>
        <v>0</v>
      </c>
      <c r="S935" s="18">
        <f>IFERROR(VLOOKUP(A935,[3]soaBnafar!$A:$I,9,FALSE),0)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2109875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1336278</v>
      </c>
      <c r="H936" s="18">
        <f>IFERROR(VLOOKUP(A936,[2]ws2204!$A:$I,4,FALSE),0)</f>
        <v>0</v>
      </c>
      <c r="I936" s="18">
        <f>IFERROR(VLOOKUP(A936,[2]ws2204!$A:$I,5,FALSE),0)</f>
        <v>0</v>
      </c>
      <c r="J936" s="18">
        <f>IFERROR(VLOOKUP(A936,[2]ws2204!$A:$I,6,FALSE),0)</f>
        <v>0</v>
      </c>
      <c r="K936" s="18">
        <f>IFERROR(VLOOKUP(A936,[2]ws2204!$A:$I,7,FALSE),0)</f>
        <v>0</v>
      </c>
      <c r="L936" s="18">
        <f>IFERROR(VLOOKUP(A936,[2]ws2204!$A:$I,8,FALSE),0)</f>
        <v>0</v>
      </c>
      <c r="M936" s="18">
        <f>IFERROR(VLOOKUP(A936,[2]ws2204!$A:$I,9,FALSE),0)</f>
        <v>0</v>
      </c>
      <c r="N936" s="18">
        <f>IFERROR(VLOOKUP(A936,[3]soaBnafar!$A:$G,4,FALSE),0)</f>
        <v>0</v>
      </c>
      <c r="O936" s="18">
        <f>IFERROR(VLOOKUP(A936,[3]soaBnafar!$A:$G,5,FALSE),0)</f>
        <v>0</v>
      </c>
      <c r="P936" s="18">
        <f>IFERROR(VLOOKUP(A936,[3]soaBnafar!$A:$G,6,FALSE),0)</f>
        <v>0</v>
      </c>
      <c r="Q936" s="18">
        <f>IFERROR(VLOOKUP(A936,[3]soaBnafar!$A:$G,7,FALSE),0)</f>
        <v>0</v>
      </c>
      <c r="R936" s="18">
        <f>IFERROR(VLOOKUP(A936,[3]soaBnafar!$A:$H,8,FALSE),0)</f>
        <v>0</v>
      </c>
      <c r="S936" s="18">
        <f>IFERROR(VLOOKUP(A936,[3]soaBnafar!$A:$I,9,FALSE),0)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IFERROR(VLOOKUP(A937,[2]ws2204!$A:$I,4,FALSE),0)</f>
        <v>0</v>
      </c>
      <c r="I937" s="18">
        <f>IFERROR(VLOOKUP(A937,[2]ws2204!$A:$I,5,FALSE),0)</f>
        <v>0</v>
      </c>
      <c r="J937" s="18">
        <f>IFERROR(VLOOKUP(A937,[2]ws2204!$A:$I,6,FALSE),0)</f>
        <v>0</v>
      </c>
      <c r="K937" s="18">
        <f>IFERROR(VLOOKUP(A937,[2]ws2204!$A:$I,7,FALSE),0)</f>
        <v>0</v>
      </c>
      <c r="L937" s="18">
        <f>IFERROR(VLOOKUP(A937,[2]ws2204!$A:$I,8,FALSE),0)</f>
        <v>0</v>
      </c>
      <c r="M937" s="18">
        <f>IFERROR(VLOOKUP(A937,[2]ws2204!$A:$I,9,FALSE),0)</f>
        <v>0</v>
      </c>
      <c r="N937" s="18">
        <f>IFERROR(VLOOKUP(A937,[3]soaBnafar!$A:$G,4,FALSE),0)</f>
        <v>0</v>
      </c>
      <c r="O937" s="18">
        <f>IFERROR(VLOOKUP(A937,[3]soaBnafar!$A:$G,5,FALSE),0)</f>
        <v>0</v>
      </c>
      <c r="P937" s="18">
        <f>IFERROR(VLOOKUP(A937,[3]soaBnafar!$A:$G,6,FALSE),0)</f>
        <v>0</v>
      </c>
      <c r="Q937" s="18">
        <f>IFERROR(VLOOKUP(A937,[3]soaBnafar!$A:$G,7,FALSE),0)</f>
        <v>0</v>
      </c>
      <c r="R937" s="18">
        <f>IFERROR(VLOOKUP(A937,[3]soaBnafar!$A:$H,8,FALSE),0)</f>
        <v>0</v>
      </c>
      <c r="S937" s="18">
        <f>IFERROR(VLOOKUP(A937,[3]soaBnafar!$A:$I,9,FALSE),0)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IFERROR(VLOOKUP(A938,[2]ws2204!$A:$I,4,FALSE),0)</f>
        <v>5081</v>
      </c>
      <c r="I938" s="18">
        <f>IFERROR(VLOOKUP(A938,[2]ws2204!$A:$I,5,FALSE),0)</f>
        <v>102175</v>
      </c>
      <c r="J938" s="18">
        <f>IFERROR(VLOOKUP(A938,[2]ws2204!$A:$I,6,FALSE),0)</f>
        <v>0</v>
      </c>
      <c r="K938" s="18">
        <f>IFERROR(VLOOKUP(A938,[2]ws2204!$A:$I,7,FALSE),0)</f>
        <v>0</v>
      </c>
      <c r="L938" s="18">
        <f>IFERROR(VLOOKUP(A938,[2]ws2204!$A:$I,8,FALSE),0)</f>
        <v>0</v>
      </c>
      <c r="M938" s="18">
        <f>IFERROR(VLOOKUP(A938,[2]ws2204!$A:$I,9,FALSE),0)</f>
        <v>0</v>
      </c>
      <c r="N938" s="18">
        <f>IFERROR(VLOOKUP(A938,[3]soaBnafar!$A:$G,4,FALSE),0)</f>
        <v>0</v>
      </c>
      <c r="O938" s="18">
        <f>IFERROR(VLOOKUP(A938,[3]soaBnafar!$A:$G,5,FALSE),0)</f>
        <v>0</v>
      </c>
      <c r="P938" s="18">
        <f>IFERROR(VLOOKUP(A938,[3]soaBnafar!$A:$G,6,FALSE),0)</f>
        <v>0</v>
      </c>
      <c r="Q938" s="18">
        <f>IFERROR(VLOOKUP(A938,[3]soaBnafar!$A:$G,7,FALSE),0)</f>
        <v>0</v>
      </c>
      <c r="R938" s="18">
        <f>IFERROR(VLOOKUP(A938,[3]soaBnafar!$A:$H,8,FALSE),0)</f>
        <v>0</v>
      </c>
      <c r="S938" s="18">
        <f>IFERROR(VLOOKUP(A938,[3]soaBnafar!$A:$I,9,FALSE),0)</f>
        <v>0</v>
      </c>
      <c r="T938" s="18" t="str">
        <f t="shared" si="85"/>
        <v>Sim</v>
      </c>
      <c r="U938" s="18" t="str">
        <f t="shared" si="86"/>
        <v>Sim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5472858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3593884</v>
      </c>
      <c r="H939" s="18">
        <f>IFERROR(VLOOKUP(A939,[2]ws2204!$A:$I,4,FALSE),0)</f>
        <v>0</v>
      </c>
      <c r="I939" s="18">
        <f>IFERROR(VLOOKUP(A939,[2]ws2204!$A:$I,5,FALSE),0)</f>
        <v>0</v>
      </c>
      <c r="J939" s="18">
        <f>IFERROR(VLOOKUP(A939,[2]ws2204!$A:$I,6,FALSE),0)</f>
        <v>0</v>
      </c>
      <c r="K939" s="18">
        <f>IFERROR(VLOOKUP(A939,[2]ws2204!$A:$I,7,FALSE),0)</f>
        <v>0</v>
      </c>
      <c r="L939" s="18">
        <f>IFERROR(VLOOKUP(A939,[2]ws2204!$A:$I,8,FALSE),0)</f>
        <v>0</v>
      </c>
      <c r="M939" s="18">
        <f>IFERROR(VLOOKUP(A939,[2]ws2204!$A:$I,9,FALSE),0)</f>
        <v>0</v>
      </c>
      <c r="N939" s="18">
        <f>IFERROR(VLOOKUP(A939,[3]soaBnafar!$A:$G,4,FALSE),0)</f>
        <v>0</v>
      </c>
      <c r="O939" s="18">
        <f>IFERROR(VLOOKUP(A939,[3]soaBnafar!$A:$G,5,FALSE),0)</f>
        <v>0</v>
      </c>
      <c r="P939" s="18">
        <f>IFERROR(VLOOKUP(A939,[3]soaBnafar!$A:$G,6,FALSE),0)</f>
        <v>0</v>
      </c>
      <c r="Q939" s="18">
        <f>IFERROR(VLOOKUP(A939,[3]soaBnafar!$A:$G,7,FALSE),0)</f>
        <v>0</v>
      </c>
      <c r="R939" s="18">
        <f>IFERROR(VLOOKUP(A939,[3]soaBnafar!$A:$H,8,FALSE),0)</f>
        <v>0</v>
      </c>
      <c r="S939" s="18">
        <f>IFERROR(VLOOKUP(A939,[3]soaBnafar!$A:$I,9,FALSE),0)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IFERROR(VLOOKUP(A940,[2]ws2204!$A:$I,4,FALSE),0)</f>
        <v>0</v>
      </c>
      <c r="I940" s="18">
        <f>IFERROR(VLOOKUP(A940,[2]ws2204!$A:$I,5,FALSE),0)</f>
        <v>0</v>
      </c>
      <c r="J940" s="18">
        <f>IFERROR(VLOOKUP(A940,[2]ws2204!$A:$I,6,FALSE),0)</f>
        <v>0</v>
      </c>
      <c r="K940" s="18">
        <f>IFERROR(VLOOKUP(A940,[2]ws2204!$A:$I,7,FALSE),0)</f>
        <v>0</v>
      </c>
      <c r="L940" s="18">
        <f>IFERROR(VLOOKUP(A940,[2]ws2204!$A:$I,8,FALSE),0)</f>
        <v>0</v>
      </c>
      <c r="M940" s="18">
        <f>IFERROR(VLOOKUP(A940,[2]ws2204!$A:$I,9,FALSE),0)</f>
        <v>0</v>
      </c>
      <c r="N940" s="18">
        <f>IFERROR(VLOOKUP(A940,[3]soaBnafar!$A:$G,4,FALSE),0)</f>
        <v>0</v>
      </c>
      <c r="O940" s="18">
        <f>IFERROR(VLOOKUP(A940,[3]soaBnafar!$A:$G,5,FALSE),0)</f>
        <v>0</v>
      </c>
      <c r="P940" s="18">
        <f>IFERROR(VLOOKUP(A940,[3]soaBnafar!$A:$G,6,FALSE),0)</f>
        <v>0</v>
      </c>
      <c r="Q940" s="18">
        <f>IFERROR(VLOOKUP(A940,[3]soaBnafar!$A:$G,7,FALSE),0)</f>
        <v>0</v>
      </c>
      <c r="R940" s="18">
        <f>IFERROR(VLOOKUP(A940,[3]soaBnafar!$A:$H,8,FALSE),0)</f>
        <v>0</v>
      </c>
      <c r="S940" s="18">
        <f>IFERROR(VLOOKUP(A940,[3]soaBnafar!$A:$I,9,FALSE),0)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124716</v>
      </c>
      <c r="E941" s="18">
        <f>IFERROR(VLOOKUP(A941,[1]Monitoramento_Base_somente_Said!$A:$J,8,FALSE),0)</f>
        <v>15824170</v>
      </c>
      <c r="F941" s="18">
        <f>IFERROR(VLOOKUP(A941,[1]Monitoramento_Base_somente_Said!$A:$J,9,FALSE),0)</f>
        <v>122919</v>
      </c>
      <c r="G941" s="18">
        <f>IFERROR(VLOOKUP(A941,[1]Monitoramento_Base_somente_Said!$A:$J,10,FALSE),0)</f>
        <v>10697483</v>
      </c>
      <c r="H941" s="18">
        <f>IFERROR(VLOOKUP(A941,[2]ws2204!$A:$I,4,FALSE),0)</f>
        <v>0</v>
      </c>
      <c r="I941" s="18">
        <f>IFERROR(VLOOKUP(A941,[2]ws2204!$A:$I,5,FALSE),0)</f>
        <v>152379</v>
      </c>
      <c r="J941" s="18">
        <f>IFERROR(VLOOKUP(A941,[2]ws2204!$A:$I,6,FALSE),0)</f>
        <v>0</v>
      </c>
      <c r="K941" s="18">
        <f>IFERROR(VLOOKUP(A941,[2]ws2204!$A:$I,7,FALSE),0)</f>
        <v>0</v>
      </c>
      <c r="L941" s="18">
        <f>IFERROR(VLOOKUP(A941,[2]ws2204!$A:$I,8,FALSE),0)</f>
        <v>0</v>
      </c>
      <c r="M941" s="18">
        <f>IFERROR(VLOOKUP(A941,[2]ws2204!$A:$I,9,FALSE),0)</f>
        <v>0</v>
      </c>
      <c r="N941" s="18">
        <f>IFERROR(VLOOKUP(A941,[3]soaBnafar!$A:$G,4,FALSE),0)</f>
        <v>0</v>
      </c>
      <c r="O941" s="18">
        <f>IFERROR(VLOOKUP(A941,[3]soaBnafar!$A:$G,5,FALSE),0)</f>
        <v>0</v>
      </c>
      <c r="P941" s="18">
        <f>IFERROR(VLOOKUP(A941,[3]soaBnafar!$A:$G,6,FALSE),0)</f>
        <v>0</v>
      </c>
      <c r="Q941" s="18">
        <f>IFERROR(VLOOKUP(A941,[3]soaBnafar!$A:$G,7,FALSE),0)</f>
        <v>0</v>
      </c>
      <c r="R941" s="18">
        <f>IFERROR(VLOOKUP(A941,[3]soaBnafar!$A:$H,8,FALSE),0)</f>
        <v>0</v>
      </c>
      <c r="S941" s="18">
        <f>IFERROR(VLOOKUP(A941,[3]soaBnafar!$A:$I,9,FALSE),0)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1006460</v>
      </c>
      <c r="H942" s="18">
        <f>IFERROR(VLOOKUP(A942,[2]ws2204!$A:$I,4,FALSE),0)</f>
        <v>0</v>
      </c>
      <c r="I942" s="18">
        <f>IFERROR(VLOOKUP(A942,[2]ws2204!$A:$I,5,FALSE),0)</f>
        <v>0</v>
      </c>
      <c r="J942" s="18">
        <f>IFERROR(VLOOKUP(A942,[2]ws2204!$A:$I,6,FALSE),0)</f>
        <v>0</v>
      </c>
      <c r="K942" s="18">
        <f>IFERROR(VLOOKUP(A942,[2]ws2204!$A:$I,7,FALSE),0)</f>
        <v>0</v>
      </c>
      <c r="L942" s="18">
        <f>IFERROR(VLOOKUP(A942,[2]ws2204!$A:$I,8,FALSE),0)</f>
        <v>0</v>
      </c>
      <c r="M942" s="18">
        <f>IFERROR(VLOOKUP(A942,[2]ws2204!$A:$I,9,FALSE),0)</f>
        <v>0</v>
      </c>
      <c r="N942" s="18">
        <f>IFERROR(VLOOKUP(A942,[3]soaBnafar!$A:$G,4,FALSE),0)</f>
        <v>0</v>
      </c>
      <c r="O942" s="18">
        <f>IFERROR(VLOOKUP(A942,[3]soaBnafar!$A:$G,5,FALSE),0)</f>
        <v>0</v>
      </c>
      <c r="P942" s="18">
        <f>IFERROR(VLOOKUP(A942,[3]soaBnafar!$A:$G,6,FALSE),0)</f>
        <v>0</v>
      </c>
      <c r="Q942" s="18">
        <f>IFERROR(VLOOKUP(A942,[3]soaBnafar!$A:$G,7,FALSE),0)</f>
        <v>0</v>
      </c>
      <c r="R942" s="18">
        <f>IFERROR(VLOOKUP(A942,[3]soaBnafar!$A:$H,8,FALSE),0)</f>
        <v>0</v>
      </c>
      <c r="S942" s="18">
        <f>IFERROR(VLOOKUP(A942,[3]soaBnafar!$A:$I,9,FALSE),0)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IFERROR(VLOOKUP(A943,[2]ws2204!$A:$I,4,FALSE),0)</f>
        <v>53207</v>
      </c>
      <c r="I943" s="18">
        <f>IFERROR(VLOOKUP(A943,[2]ws2204!$A:$I,5,FALSE),0)</f>
        <v>396167</v>
      </c>
      <c r="J943" s="18">
        <f>IFERROR(VLOOKUP(A943,[2]ws2204!$A:$I,6,FALSE),0)</f>
        <v>0</v>
      </c>
      <c r="K943" s="18">
        <f>IFERROR(VLOOKUP(A943,[2]ws2204!$A:$I,7,FALSE),0)</f>
        <v>0</v>
      </c>
      <c r="L943" s="18">
        <f>IFERROR(VLOOKUP(A943,[2]ws2204!$A:$I,8,FALSE),0)</f>
        <v>0</v>
      </c>
      <c r="M943" s="18">
        <f>IFERROR(VLOOKUP(A943,[2]ws2204!$A:$I,9,FALSE),0)</f>
        <v>0</v>
      </c>
      <c r="N943" s="18">
        <f>IFERROR(VLOOKUP(A943,[3]soaBnafar!$A:$G,4,FALSE),0)</f>
        <v>0</v>
      </c>
      <c r="O943" s="18">
        <f>IFERROR(VLOOKUP(A943,[3]soaBnafar!$A:$G,5,FALSE),0)</f>
        <v>0</v>
      </c>
      <c r="P943" s="18">
        <f>IFERROR(VLOOKUP(A943,[3]soaBnafar!$A:$G,6,FALSE),0)</f>
        <v>0</v>
      </c>
      <c r="Q943" s="18">
        <f>IFERROR(VLOOKUP(A943,[3]soaBnafar!$A:$G,7,FALSE),0)</f>
        <v>0</v>
      </c>
      <c r="R943" s="18">
        <f>IFERROR(VLOOKUP(A943,[3]soaBnafar!$A:$H,8,FALSE),0)</f>
        <v>0</v>
      </c>
      <c r="S943" s="18">
        <f>IFERROR(VLOOKUP(A943,[3]soaBnafar!$A:$I,9,FALSE),0)</f>
        <v>0</v>
      </c>
      <c r="T943" s="18" t="str">
        <f t="shared" si="85"/>
        <v>Sim</v>
      </c>
      <c r="U943" s="18" t="str">
        <f t="shared" si="86"/>
        <v>Sim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IFERROR(VLOOKUP(A944,[2]ws2204!$A:$I,4,FALSE),0)</f>
        <v>0</v>
      </c>
      <c r="I944" s="18">
        <f>IFERROR(VLOOKUP(A944,[2]ws2204!$A:$I,5,FALSE),0)</f>
        <v>0</v>
      </c>
      <c r="J944" s="18">
        <f>IFERROR(VLOOKUP(A944,[2]ws2204!$A:$I,6,FALSE),0)</f>
        <v>0</v>
      </c>
      <c r="K944" s="18">
        <f>IFERROR(VLOOKUP(A944,[2]ws2204!$A:$I,7,FALSE),0)</f>
        <v>0</v>
      </c>
      <c r="L944" s="18">
        <f>IFERROR(VLOOKUP(A944,[2]ws2204!$A:$I,8,FALSE),0)</f>
        <v>0</v>
      </c>
      <c r="M944" s="18">
        <f>IFERROR(VLOOKUP(A944,[2]ws2204!$A:$I,9,FALSE),0)</f>
        <v>0</v>
      </c>
      <c r="N944" s="18">
        <f>IFERROR(VLOOKUP(A944,[3]soaBnafar!$A:$G,4,FALSE),0)</f>
        <v>0</v>
      </c>
      <c r="O944" s="18">
        <f>IFERROR(VLOOKUP(A944,[3]soaBnafar!$A:$G,5,FALSE),0)</f>
        <v>0</v>
      </c>
      <c r="P944" s="18">
        <f>IFERROR(VLOOKUP(A944,[3]soaBnafar!$A:$G,6,FALSE),0)</f>
        <v>0</v>
      </c>
      <c r="Q944" s="18">
        <f>IFERROR(VLOOKUP(A944,[3]soaBnafar!$A:$G,7,FALSE),0)</f>
        <v>0</v>
      </c>
      <c r="R944" s="18">
        <f>IFERROR(VLOOKUP(A944,[3]soaBnafar!$A:$H,8,FALSE),0)</f>
        <v>0</v>
      </c>
      <c r="S944" s="18">
        <f>IFERROR(VLOOKUP(A944,[3]soaBnafar!$A:$I,9,FALSE),0)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6002</v>
      </c>
      <c r="E945" s="18">
        <f>IFERROR(VLOOKUP(A945,[1]Monitoramento_Base_somente_Said!$A:$J,8,FALSE),0)</f>
        <v>581988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291320</v>
      </c>
      <c r="H945" s="18">
        <f>IFERROR(VLOOKUP(A945,[2]ws2204!$A:$I,4,FALSE),0)</f>
        <v>0</v>
      </c>
      <c r="I945" s="18">
        <f>IFERROR(VLOOKUP(A945,[2]ws2204!$A:$I,5,FALSE),0)</f>
        <v>0</v>
      </c>
      <c r="J945" s="18">
        <f>IFERROR(VLOOKUP(A945,[2]ws2204!$A:$I,6,FALSE),0)</f>
        <v>0</v>
      </c>
      <c r="K945" s="18">
        <f>IFERROR(VLOOKUP(A945,[2]ws2204!$A:$I,7,FALSE),0)</f>
        <v>0</v>
      </c>
      <c r="L945" s="18">
        <f>IFERROR(VLOOKUP(A945,[2]ws2204!$A:$I,8,FALSE),0)</f>
        <v>0</v>
      </c>
      <c r="M945" s="18">
        <f>IFERROR(VLOOKUP(A945,[2]ws2204!$A:$I,9,FALSE),0)</f>
        <v>0</v>
      </c>
      <c r="N945" s="18">
        <f>IFERROR(VLOOKUP(A945,[3]soaBnafar!$A:$G,4,FALSE),0)</f>
        <v>0</v>
      </c>
      <c r="O945" s="18">
        <f>IFERROR(VLOOKUP(A945,[3]soaBnafar!$A:$G,5,FALSE),0)</f>
        <v>0</v>
      </c>
      <c r="P945" s="18">
        <f>IFERROR(VLOOKUP(A945,[3]soaBnafar!$A:$G,6,FALSE),0)</f>
        <v>0</v>
      </c>
      <c r="Q945" s="18">
        <f>IFERROR(VLOOKUP(A945,[3]soaBnafar!$A:$G,7,FALSE),0)</f>
        <v>0</v>
      </c>
      <c r="R945" s="18">
        <f>IFERROR(VLOOKUP(A945,[3]soaBnafar!$A:$H,8,FALSE),0)</f>
        <v>0</v>
      </c>
      <c r="S945" s="18">
        <f>IFERROR(VLOOKUP(A945,[3]soaBnafar!$A:$I,9,FALSE),0)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9635</v>
      </c>
      <c r="E946" s="18">
        <f>IFERROR(VLOOKUP(A946,[1]Monitoramento_Base_somente_Said!$A:$J,8,FALSE),0)</f>
        <v>3167685</v>
      </c>
      <c r="F946" s="18">
        <f>IFERROR(VLOOKUP(A946,[1]Monitoramento_Base_somente_Said!$A:$J,9,FALSE),0)</f>
        <v>2012</v>
      </c>
      <c r="G946" s="18">
        <f>IFERROR(VLOOKUP(A946,[1]Monitoramento_Base_somente_Said!$A:$J,10,FALSE),0)</f>
        <v>2923141</v>
      </c>
      <c r="H946" s="18">
        <f>IFERROR(VLOOKUP(A946,[2]ws2204!$A:$I,4,FALSE),0)</f>
        <v>0</v>
      </c>
      <c r="I946" s="18">
        <f>IFERROR(VLOOKUP(A946,[2]ws2204!$A:$I,5,FALSE),0)</f>
        <v>0</v>
      </c>
      <c r="J946" s="18">
        <f>IFERROR(VLOOKUP(A946,[2]ws2204!$A:$I,6,FALSE),0)</f>
        <v>0</v>
      </c>
      <c r="K946" s="18">
        <f>IFERROR(VLOOKUP(A946,[2]ws2204!$A:$I,7,FALSE),0)</f>
        <v>0</v>
      </c>
      <c r="L946" s="18">
        <f>IFERROR(VLOOKUP(A946,[2]ws2204!$A:$I,8,FALSE),0)</f>
        <v>0</v>
      </c>
      <c r="M946" s="18">
        <f>IFERROR(VLOOKUP(A946,[2]ws2204!$A:$I,9,FALSE),0)</f>
        <v>0</v>
      </c>
      <c r="N946" s="18">
        <f>IFERROR(VLOOKUP(A946,[3]soaBnafar!$A:$G,4,FALSE),0)</f>
        <v>0</v>
      </c>
      <c r="O946" s="18">
        <f>IFERROR(VLOOKUP(A946,[3]soaBnafar!$A:$G,5,FALSE),0)</f>
        <v>0</v>
      </c>
      <c r="P946" s="18">
        <f>IFERROR(VLOOKUP(A946,[3]soaBnafar!$A:$G,6,FALSE),0)</f>
        <v>0</v>
      </c>
      <c r="Q946" s="18">
        <f>IFERROR(VLOOKUP(A946,[3]soaBnafar!$A:$G,7,FALSE),0)</f>
        <v>0</v>
      </c>
      <c r="R946" s="18">
        <f>IFERROR(VLOOKUP(A946,[3]soaBnafar!$A:$H,8,FALSE),0)</f>
        <v>0</v>
      </c>
      <c r="S946" s="18">
        <f>IFERROR(VLOOKUP(A946,[3]soaBnafar!$A:$I,9,FALSE),0)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11086</v>
      </c>
      <c r="E947" s="18">
        <f>IFERROR(VLOOKUP(A947,[1]Monitoramento_Base_somente_Said!$A:$J,8,FALSE),0)</f>
        <v>109452351</v>
      </c>
      <c r="F947" s="18">
        <f>IFERROR(VLOOKUP(A947,[1]Monitoramento_Base_somente_Said!$A:$J,9,FALSE),0)</f>
        <v>263329</v>
      </c>
      <c r="G947" s="18">
        <f>IFERROR(VLOOKUP(A947,[1]Monitoramento_Base_somente_Said!$A:$J,10,FALSE),0)</f>
        <v>86586682</v>
      </c>
      <c r="H947" s="18">
        <f>IFERROR(VLOOKUP(A947,[2]ws2204!$A:$I,4,FALSE),0)</f>
        <v>0</v>
      </c>
      <c r="I947" s="18">
        <f>IFERROR(VLOOKUP(A947,[2]ws2204!$A:$I,5,FALSE),0)</f>
        <v>0</v>
      </c>
      <c r="J947" s="18">
        <f>IFERROR(VLOOKUP(A947,[2]ws2204!$A:$I,6,FALSE),0)</f>
        <v>0</v>
      </c>
      <c r="K947" s="18">
        <f>IFERROR(VLOOKUP(A947,[2]ws2204!$A:$I,7,FALSE),0)</f>
        <v>0</v>
      </c>
      <c r="L947" s="18">
        <f>IFERROR(VLOOKUP(A947,[2]ws2204!$A:$I,8,FALSE),0)</f>
        <v>0</v>
      </c>
      <c r="M947" s="18">
        <f>IFERROR(VLOOKUP(A947,[2]ws2204!$A:$I,9,FALSE),0)</f>
        <v>0</v>
      </c>
      <c r="N947" s="18">
        <f>IFERROR(VLOOKUP(A947,[3]soaBnafar!$A:$G,4,FALSE),0)</f>
        <v>0</v>
      </c>
      <c r="O947" s="18">
        <f>IFERROR(VLOOKUP(A947,[3]soaBnafar!$A:$G,5,FALSE),0)</f>
        <v>0</v>
      </c>
      <c r="P947" s="18">
        <f>IFERROR(VLOOKUP(A947,[3]soaBnafar!$A:$G,6,FALSE),0)</f>
        <v>0</v>
      </c>
      <c r="Q947" s="18">
        <f>IFERROR(VLOOKUP(A947,[3]soaBnafar!$A:$G,7,FALSE),0)</f>
        <v>0</v>
      </c>
      <c r="R947" s="18">
        <f>IFERROR(VLOOKUP(A947,[3]soaBnafar!$A:$H,8,FALSE),0)</f>
        <v>0</v>
      </c>
      <c r="S947" s="18">
        <f>IFERROR(VLOOKUP(A947,[3]soaBnafar!$A:$I,9,FALSE),0)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1408220</v>
      </c>
      <c r="H948" s="18">
        <f>IFERROR(VLOOKUP(A948,[2]ws2204!$A:$I,4,FALSE),0)</f>
        <v>0</v>
      </c>
      <c r="I948" s="18">
        <f>IFERROR(VLOOKUP(A948,[2]ws2204!$A:$I,5,FALSE),0)</f>
        <v>0</v>
      </c>
      <c r="J948" s="18">
        <f>IFERROR(VLOOKUP(A948,[2]ws2204!$A:$I,6,FALSE),0)</f>
        <v>0</v>
      </c>
      <c r="K948" s="18">
        <f>IFERROR(VLOOKUP(A948,[2]ws2204!$A:$I,7,FALSE),0)</f>
        <v>0</v>
      </c>
      <c r="L948" s="18">
        <f>IFERROR(VLOOKUP(A948,[2]ws2204!$A:$I,8,FALSE),0)</f>
        <v>0</v>
      </c>
      <c r="M948" s="18">
        <f>IFERROR(VLOOKUP(A948,[2]ws2204!$A:$I,9,FALSE),0)</f>
        <v>0</v>
      </c>
      <c r="N948" s="18">
        <f>IFERROR(VLOOKUP(A948,[3]soaBnafar!$A:$G,4,FALSE),0)</f>
        <v>0</v>
      </c>
      <c r="O948" s="18">
        <f>IFERROR(VLOOKUP(A948,[3]soaBnafar!$A:$G,5,FALSE),0)</f>
        <v>0</v>
      </c>
      <c r="P948" s="18">
        <f>IFERROR(VLOOKUP(A948,[3]soaBnafar!$A:$G,6,FALSE),0)</f>
        <v>0</v>
      </c>
      <c r="Q948" s="18">
        <f>IFERROR(VLOOKUP(A948,[3]soaBnafar!$A:$G,7,FALSE),0)</f>
        <v>0</v>
      </c>
      <c r="R948" s="18">
        <f>IFERROR(VLOOKUP(A948,[3]soaBnafar!$A:$H,8,FALSE),0)</f>
        <v>0</v>
      </c>
      <c r="S948" s="18">
        <f>IFERROR(VLOOKUP(A948,[3]soaBnafar!$A:$I,9,FALSE),0)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8452</v>
      </c>
      <c r="E949" s="18">
        <f>IFERROR(VLOOKUP(A949,[1]Monitoramento_Base_somente_Said!$A:$J,8,FALSE),0)</f>
        <v>25458719</v>
      </c>
      <c r="F949" s="18">
        <f>IFERROR(VLOOKUP(A949,[1]Monitoramento_Base_somente_Said!$A:$J,9,FALSE),0)</f>
        <v>8634</v>
      </c>
      <c r="G949" s="18">
        <f>IFERROR(VLOOKUP(A949,[1]Monitoramento_Base_somente_Said!$A:$J,10,FALSE),0)</f>
        <v>16791866</v>
      </c>
      <c r="H949" s="18">
        <f>IFERROR(VLOOKUP(A949,[2]ws2204!$A:$I,4,FALSE),0)</f>
        <v>0</v>
      </c>
      <c r="I949" s="18">
        <f>IFERROR(VLOOKUP(A949,[2]ws2204!$A:$I,5,FALSE),0)</f>
        <v>0</v>
      </c>
      <c r="J949" s="18">
        <f>IFERROR(VLOOKUP(A949,[2]ws2204!$A:$I,6,FALSE),0)</f>
        <v>0</v>
      </c>
      <c r="K949" s="18">
        <f>IFERROR(VLOOKUP(A949,[2]ws2204!$A:$I,7,FALSE),0)</f>
        <v>0</v>
      </c>
      <c r="L949" s="18">
        <f>IFERROR(VLOOKUP(A949,[2]ws2204!$A:$I,8,FALSE),0)</f>
        <v>0</v>
      </c>
      <c r="M949" s="18">
        <f>IFERROR(VLOOKUP(A949,[2]ws2204!$A:$I,9,FALSE),0)</f>
        <v>0</v>
      </c>
      <c r="N949" s="18">
        <f>IFERROR(VLOOKUP(A949,[3]soaBnafar!$A:$G,4,FALSE),0)</f>
        <v>0</v>
      </c>
      <c r="O949" s="18">
        <f>IFERROR(VLOOKUP(A949,[3]soaBnafar!$A:$G,5,FALSE),0)</f>
        <v>0</v>
      </c>
      <c r="P949" s="18">
        <f>IFERROR(VLOOKUP(A949,[3]soaBnafar!$A:$G,6,FALSE),0)</f>
        <v>0</v>
      </c>
      <c r="Q949" s="18">
        <f>IFERROR(VLOOKUP(A949,[3]soaBnafar!$A:$G,7,FALSE),0)</f>
        <v>0</v>
      </c>
      <c r="R949" s="18">
        <f>IFERROR(VLOOKUP(A949,[3]soaBnafar!$A:$H,8,FALSE),0)</f>
        <v>0</v>
      </c>
      <c r="S949" s="18">
        <f>IFERROR(VLOOKUP(A949,[3]soaBnafar!$A:$I,9,FALSE),0)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Sim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IFERROR(VLOOKUP(A950,[2]ws2204!$A:$I,4,FALSE),0)</f>
        <v>0</v>
      </c>
      <c r="I950" s="18">
        <f>IFERROR(VLOOKUP(A950,[2]ws2204!$A:$I,5,FALSE),0)</f>
        <v>0</v>
      </c>
      <c r="J950" s="18">
        <f>IFERROR(VLOOKUP(A950,[2]ws2204!$A:$I,6,FALSE),0)</f>
        <v>0</v>
      </c>
      <c r="K950" s="18">
        <f>IFERROR(VLOOKUP(A950,[2]ws2204!$A:$I,7,FALSE),0)</f>
        <v>0</v>
      </c>
      <c r="L950" s="18">
        <f>IFERROR(VLOOKUP(A950,[2]ws2204!$A:$I,8,FALSE),0)</f>
        <v>0</v>
      </c>
      <c r="M950" s="18">
        <f>IFERROR(VLOOKUP(A950,[2]ws2204!$A:$I,9,FALSE),0)</f>
        <v>0</v>
      </c>
      <c r="N950" s="18">
        <f>IFERROR(VLOOKUP(A950,[3]soaBnafar!$A:$G,4,FALSE),0)</f>
        <v>0</v>
      </c>
      <c r="O950" s="18">
        <f>IFERROR(VLOOKUP(A950,[3]soaBnafar!$A:$G,5,FALSE),0)</f>
        <v>0</v>
      </c>
      <c r="P950" s="18">
        <f>IFERROR(VLOOKUP(A950,[3]soaBnafar!$A:$G,6,FALSE),0)</f>
        <v>0</v>
      </c>
      <c r="Q950" s="18">
        <f>IFERROR(VLOOKUP(A950,[3]soaBnafar!$A:$G,7,FALSE),0)</f>
        <v>0</v>
      </c>
      <c r="R950" s="18">
        <f>IFERROR(VLOOKUP(A950,[3]soaBnafar!$A:$H,8,FALSE),0)</f>
        <v>0</v>
      </c>
      <c r="S950" s="18">
        <f>IFERROR(VLOOKUP(A950,[3]soaBnafar!$A:$I,9,FALSE),0)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224670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149780</v>
      </c>
      <c r="H951" s="18">
        <f>IFERROR(VLOOKUP(A951,[2]ws2204!$A:$I,4,FALSE),0)</f>
        <v>0</v>
      </c>
      <c r="I951" s="18">
        <f>IFERROR(VLOOKUP(A951,[2]ws2204!$A:$I,5,FALSE),0)</f>
        <v>0</v>
      </c>
      <c r="J951" s="18">
        <f>IFERROR(VLOOKUP(A951,[2]ws2204!$A:$I,6,FALSE),0)</f>
        <v>0</v>
      </c>
      <c r="K951" s="18">
        <f>IFERROR(VLOOKUP(A951,[2]ws2204!$A:$I,7,FALSE),0)</f>
        <v>0</v>
      </c>
      <c r="L951" s="18">
        <f>IFERROR(VLOOKUP(A951,[2]ws2204!$A:$I,8,FALSE),0)</f>
        <v>0</v>
      </c>
      <c r="M951" s="18">
        <f>IFERROR(VLOOKUP(A951,[2]ws2204!$A:$I,9,FALSE),0)</f>
        <v>0</v>
      </c>
      <c r="N951" s="18">
        <f>IFERROR(VLOOKUP(A951,[3]soaBnafar!$A:$G,4,FALSE),0)</f>
        <v>0</v>
      </c>
      <c r="O951" s="18">
        <f>IFERROR(VLOOKUP(A951,[3]soaBnafar!$A:$G,5,FALSE),0)</f>
        <v>0</v>
      </c>
      <c r="P951" s="18">
        <f>IFERROR(VLOOKUP(A951,[3]soaBnafar!$A:$G,6,FALSE),0)</f>
        <v>0</v>
      </c>
      <c r="Q951" s="18">
        <f>IFERROR(VLOOKUP(A951,[3]soaBnafar!$A:$G,7,FALSE),0)</f>
        <v>0</v>
      </c>
      <c r="R951" s="18">
        <f>IFERROR(VLOOKUP(A951,[3]soaBnafar!$A:$H,8,FALSE),0)</f>
        <v>0</v>
      </c>
      <c r="S951" s="18">
        <f>IFERROR(VLOOKUP(A951,[3]soaBnafar!$A:$I,9,FALSE),0)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IFERROR(VLOOKUP(A952,[2]ws2204!$A:$I,4,FALSE),0)</f>
        <v>0</v>
      </c>
      <c r="I952" s="18">
        <f>IFERROR(VLOOKUP(A952,[2]ws2204!$A:$I,5,FALSE),0)</f>
        <v>0</v>
      </c>
      <c r="J952" s="18">
        <f>IFERROR(VLOOKUP(A952,[2]ws2204!$A:$I,6,FALSE),0)</f>
        <v>0</v>
      </c>
      <c r="K952" s="18">
        <f>IFERROR(VLOOKUP(A952,[2]ws2204!$A:$I,7,FALSE),0)</f>
        <v>0</v>
      </c>
      <c r="L952" s="18">
        <f>IFERROR(VLOOKUP(A952,[2]ws2204!$A:$I,8,FALSE),0)</f>
        <v>0</v>
      </c>
      <c r="M952" s="18">
        <f>IFERROR(VLOOKUP(A952,[2]ws2204!$A:$I,9,FALSE),0)</f>
        <v>0</v>
      </c>
      <c r="N952" s="18">
        <f>IFERROR(VLOOKUP(A952,[3]soaBnafar!$A:$G,4,FALSE),0)</f>
        <v>0</v>
      </c>
      <c r="O952" s="18">
        <f>IFERROR(VLOOKUP(A952,[3]soaBnafar!$A:$G,5,FALSE),0)</f>
        <v>0</v>
      </c>
      <c r="P952" s="18">
        <f>IFERROR(VLOOKUP(A952,[3]soaBnafar!$A:$G,6,FALSE),0)</f>
        <v>0</v>
      </c>
      <c r="Q952" s="18">
        <f>IFERROR(VLOOKUP(A952,[3]soaBnafar!$A:$G,7,FALSE),0)</f>
        <v>0</v>
      </c>
      <c r="R952" s="18">
        <f>IFERROR(VLOOKUP(A952,[3]soaBnafar!$A:$H,8,FALSE),0)</f>
        <v>0</v>
      </c>
      <c r="S952" s="18">
        <f>IFERROR(VLOOKUP(A952,[3]soaBnafar!$A:$I,9,FALSE),0)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5030750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3135329</v>
      </c>
      <c r="H953" s="18">
        <f>IFERROR(VLOOKUP(A953,[2]ws2204!$A:$I,4,FALSE),0)</f>
        <v>0</v>
      </c>
      <c r="I953" s="18">
        <f>IFERROR(VLOOKUP(A953,[2]ws2204!$A:$I,5,FALSE),0)</f>
        <v>0</v>
      </c>
      <c r="J953" s="18">
        <f>IFERROR(VLOOKUP(A953,[2]ws2204!$A:$I,6,FALSE),0)</f>
        <v>0</v>
      </c>
      <c r="K953" s="18">
        <f>IFERROR(VLOOKUP(A953,[2]ws2204!$A:$I,7,FALSE),0)</f>
        <v>0</v>
      </c>
      <c r="L953" s="18">
        <f>IFERROR(VLOOKUP(A953,[2]ws2204!$A:$I,8,FALSE),0)</f>
        <v>0</v>
      </c>
      <c r="M953" s="18">
        <f>IFERROR(VLOOKUP(A953,[2]ws2204!$A:$I,9,FALSE),0)</f>
        <v>0</v>
      </c>
      <c r="N953" s="18">
        <f>IFERROR(VLOOKUP(A953,[3]soaBnafar!$A:$G,4,FALSE),0)</f>
        <v>0</v>
      </c>
      <c r="O953" s="18">
        <f>IFERROR(VLOOKUP(A953,[3]soaBnafar!$A:$G,5,FALSE),0)</f>
        <v>0</v>
      </c>
      <c r="P953" s="18">
        <f>IFERROR(VLOOKUP(A953,[3]soaBnafar!$A:$G,6,FALSE),0)</f>
        <v>0</v>
      </c>
      <c r="Q953" s="18">
        <f>IFERROR(VLOOKUP(A953,[3]soaBnafar!$A:$G,7,FALSE),0)</f>
        <v>0</v>
      </c>
      <c r="R953" s="18">
        <f>IFERROR(VLOOKUP(A953,[3]soaBnafar!$A:$H,8,FALSE),0)</f>
        <v>0</v>
      </c>
      <c r="S953" s="18">
        <f>IFERROR(VLOOKUP(A953,[3]soaBnafar!$A:$I,9,FALSE),0)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106014</v>
      </c>
      <c r="E954" s="18">
        <f>IFERROR(VLOOKUP(A954,[1]Monitoramento_Base_somente_Said!$A:$J,8,FALSE),0)</f>
        <v>38156296</v>
      </c>
      <c r="F954" s="18">
        <f>IFERROR(VLOOKUP(A954,[1]Monitoramento_Base_somente_Said!$A:$J,9,FALSE),0)</f>
        <v>77971</v>
      </c>
      <c r="G954" s="18">
        <f>IFERROR(VLOOKUP(A954,[1]Monitoramento_Base_somente_Said!$A:$J,10,FALSE),0)</f>
        <v>24463269</v>
      </c>
      <c r="H954" s="18">
        <f>IFERROR(VLOOKUP(A954,[2]ws2204!$A:$I,4,FALSE),0)</f>
        <v>0</v>
      </c>
      <c r="I954" s="18">
        <f>IFERROR(VLOOKUP(A954,[2]ws2204!$A:$I,5,FALSE),0)</f>
        <v>0</v>
      </c>
      <c r="J954" s="18">
        <f>IFERROR(VLOOKUP(A954,[2]ws2204!$A:$I,6,FALSE),0)</f>
        <v>0</v>
      </c>
      <c r="K954" s="18">
        <f>IFERROR(VLOOKUP(A954,[2]ws2204!$A:$I,7,FALSE),0)</f>
        <v>0</v>
      </c>
      <c r="L954" s="18">
        <f>IFERROR(VLOOKUP(A954,[2]ws2204!$A:$I,8,FALSE),0)</f>
        <v>0</v>
      </c>
      <c r="M954" s="18">
        <f>IFERROR(VLOOKUP(A954,[2]ws2204!$A:$I,9,FALSE),0)</f>
        <v>0</v>
      </c>
      <c r="N954" s="18">
        <f>IFERROR(VLOOKUP(A954,[3]soaBnafar!$A:$G,4,FALSE),0)</f>
        <v>0</v>
      </c>
      <c r="O954" s="18">
        <f>IFERROR(VLOOKUP(A954,[3]soaBnafar!$A:$G,5,FALSE),0)</f>
        <v>0</v>
      </c>
      <c r="P954" s="18">
        <f>IFERROR(VLOOKUP(A954,[3]soaBnafar!$A:$G,6,FALSE),0)</f>
        <v>0</v>
      </c>
      <c r="Q954" s="18">
        <f>IFERROR(VLOOKUP(A954,[3]soaBnafar!$A:$G,7,FALSE),0)</f>
        <v>0</v>
      </c>
      <c r="R954" s="18">
        <f>IFERROR(VLOOKUP(A954,[3]soaBnafar!$A:$H,8,FALSE),0)</f>
        <v>0</v>
      </c>
      <c r="S954" s="18">
        <f>IFERROR(VLOOKUP(A954,[3]soaBnafar!$A:$I,9,FALSE),0)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1268</v>
      </c>
      <c r="E955" s="18">
        <f>IFERROR(VLOOKUP(A955,[1]Monitoramento_Base_somente_Said!$A:$J,8,FALSE),0)</f>
        <v>8406352</v>
      </c>
      <c r="F955" s="18">
        <f>IFERROR(VLOOKUP(A955,[1]Monitoramento_Base_somente_Said!$A:$J,9,FALSE),0)</f>
        <v>4266</v>
      </c>
      <c r="G955" s="18">
        <f>IFERROR(VLOOKUP(A955,[1]Monitoramento_Base_somente_Said!$A:$J,10,FALSE),0)</f>
        <v>4594903</v>
      </c>
      <c r="H955" s="18">
        <f>IFERROR(VLOOKUP(A955,[2]ws2204!$A:$I,4,FALSE),0)</f>
        <v>0</v>
      </c>
      <c r="I955" s="18">
        <f>IFERROR(VLOOKUP(A955,[2]ws2204!$A:$I,5,FALSE),0)</f>
        <v>0</v>
      </c>
      <c r="J955" s="18">
        <f>IFERROR(VLOOKUP(A955,[2]ws2204!$A:$I,6,FALSE),0)</f>
        <v>0</v>
      </c>
      <c r="K955" s="18">
        <f>IFERROR(VLOOKUP(A955,[2]ws2204!$A:$I,7,FALSE),0)</f>
        <v>0</v>
      </c>
      <c r="L955" s="18">
        <f>IFERROR(VLOOKUP(A955,[2]ws2204!$A:$I,8,FALSE),0)</f>
        <v>0</v>
      </c>
      <c r="M955" s="18">
        <f>IFERROR(VLOOKUP(A955,[2]ws2204!$A:$I,9,FALSE),0)</f>
        <v>0</v>
      </c>
      <c r="N955" s="18">
        <f>IFERROR(VLOOKUP(A955,[3]soaBnafar!$A:$G,4,FALSE),0)</f>
        <v>0</v>
      </c>
      <c r="O955" s="18">
        <f>IFERROR(VLOOKUP(A955,[3]soaBnafar!$A:$G,5,FALSE),0)</f>
        <v>0</v>
      </c>
      <c r="P955" s="18">
        <f>IFERROR(VLOOKUP(A955,[3]soaBnafar!$A:$G,6,FALSE),0)</f>
        <v>0</v>
      </c>
      <c r="Q955" s="18">
        <f>IFERROR(VLOOKUP(A955,[3]soaBnafar!$A:$G,7,FALSE),0)</f>
        <v>0</v>
      </c>
      <c r="R955" s="18">
        <f>IFERROR(VLOOKUP(A955,[3]soaBnafar!$A:$H,8,FALSE),0)</f>
        <v>0</v>
      </c>
      <c r="S955" s="18">
        <f>IFERROR(VLOOKUP(A955,[3]soaBnafar!$A:$I,9,FALSE),0)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5684</v>
      </c>
      <c r="E956" s="18">
        <f>IFERROR(VLOOKUP(A956,[1]Monitoramento_Base_somente_Said!$A:$J,8,FALSE),0)</f>
        <v>3915171</v>
      </c>
      <c r="F956" s="18">
        <f>IFERROR(VLOOKUP(A956,[1]Monitoramento_Base_somente_Said!$A:$J,9,FALSE),0)</f>
        <v>2546</v>
      </c>
      <c r="G956" s="18">
        <f>IFERROR(VLOOKUP(A956,[1]Monitoramento_Base_somente_Said!$A:$J,10,FALSE),0)</f>
        <v>2414850</v>
      </c>
      <c r="H956" s="18">
        <f>IFERROR(VLOOKUP(A956,[2]ws2204!$A:$I,4,FALSE),0)</f>
        <v>0</v>
      </c>
      <c r="I956" s="18">
        <f>IFERROR(VLOOKUP(A956,[2]ws2204!$A:$I,5,FALSE),0)</f>
        <v>0</v>
      </c>
      <c r="J956" s="18">
        <f>IFERROR(VLOOKUP(A956,[2]ws2204!$A:$I,6,FALSE),0)</f>
        <v>0</v>
      </c>
      <c r="K956" s="18">
        <f>IFERROR(VLOOKUP(A956,[2]ws2204!$A:$I,7,FALSE),0)</f>
        <v>0</v>
      </c>
      <c r="L956" s="18">
        <f>IFERROR(VLOOKUP(A956,[2]ws2204!$A:$I,8,FALSE),0)</f>
        <v>0</v>
      </c>
      <c r="M956" s="18">
        <f>IFERROR(VLOOKUP(A956,[2]ws2204!$A:$I,9,FALSE),0)</f>
        <v>0</v>
      </c>
      <c r="N956" s="18">
        <f>IFERROR(VLOOKUP(A956,[3]soaBnafar!$A:$G,4,FALSE),0)</f>
        <v>0</v>
      </c>
      <c r="O956" s="18">
        <f>IFERROR(VLOOKUP(A956,[3]soaBnafar!$A:$G,5,FALSE),0)</f>
        <v>0</v>
      </c>
      <c r="P956" s="18">
        <f>IFERROR(VLOOKUP(A956,[3]soaBnafar!$A:$G,6,FALSE),0)</f>
        <v>0</v>
      </c>
      <c r="Q956" s="18">
        <f>IFERROR(VLOOKUP(A956,[3]soaBnafar!$A:$G,7,FALSE),0)</f>
        <v>0</v>
      </c>
      <c r="R956" s="18">
        <f>IFERROR(VLOOKUP(A956,[3]soaBnafar!$A:$H,8,FALSE),0)</f>
        <v>0</v>
      </c>
      <c r="S956" s="18">
        <f>IFERROR(VLOOKUP(A956,[3]soaBnafar!$A:$I,9,FALSE),0)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245146</v>
      </c>
      <c r="E957" s="18">
        <f>IFERROR(VLOOKUP(A957,[1]Monitoramento_Base_somente_Said!$A:$J,8,FALSE),0)</f>
        <v>64738526</v>
      </c>
      <c r="F957" s="18">
        <f>IFERROR(VLOOKUP(A957,[1]Monitoramento_Base_somente_Said!$A:$J,9,FALSE),0)</f>
        <v>324345</v>
      </c>
      <c r="G957" s="18">
        <f>IFERROR(VLOOKUP(A957,[1]Monitoramento_Base_somente_Said!$A:$J,10,FALSE),0)</f>
        <v>47846495</v>
      </c>
      <c r="H957" s="18">
        <f>IFERROR(VLOOKUP(A957,[2]ws2204!$A:$I,4,FALSE),0)</f>
        <v>0</v>
      </c>
      <c r="I957" s="18">
        <f>IFERROR(VLOOKUP(A957,[2]ws2204!$A:$I,5,FALSE),0)</f>
        <v>0</v>
      </c>
      <c r="J957" s="18">
        <f>IFERROR(VLOOKUP(A957,[2]ws2204!$A:$I,6,FALSE),0)</f>
        <v>0</v>
      </c>
      <c r="K957" s="18">
        <f>IFERROR(VLOOKUP(A957,[2]ws2204!$A:$I,7,FALSE),0)</f>
        <v>0</v>
      </c>
      <c r="L957" s="18">
        <f>IFERROR(VLOOKUP(A957,[2]ws2204!$A:$I,8,FALSE),0)</f>
        <v>0</v>
      </c>
      <c r="M957" s="18">
        <f>IFERROR(VLOOKUP(A957,[2]ws2204!$A:$I,9,FALSE),0)</f>
        <v>0</v>
      </c>
      <c r="N957" s="18">
        <f>IFERROR(VLOOKUP(A957,[3]soaBnafar!$A:$G,4,FALSE),0)</f>
        <v>0</v>
      </c>
      <c r="O957" s="18">
        <f>IFERROR(VLOOKUP(A957,[3]soaBnafar!$A:$G,5,FALSE),0)</f>
        <v>0</v>
      </c>
      <c r="P957" s="18">
        <f>IFERROR(VLOOKUP(A957,[3]soaBnafar!$A:$G,6,FALSE),0)</f>
        <v>0</v>
      </c>
      <c r="Q957" s="18">
        <f>IFERROR(VLOOKUP(A957,[3]soaBnafar!$A:$G,7,FALSE),0)</f>
        <v>0</v>
      </c>
      <c r="R957" s="18">
        <f>IFERROR(VLOOKUP(A957,[3]soaBnafar!$A:$H,8,FALSE),0)</f>
        <v>0</v>
      </c>
      <c r="S957" s="18">
        <f>IFERROR(VLOOKUP(A957,[3]soaBnafar!$A:$I,9,FALSE),0)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45978</v>
      </c>
      <c r="E958" s="18">
        <f>IFERROR(VLOOKUP(A958,[1]Monitoramento_Base_somente_Said!$A:$J,8,FALSE),0)</f>
        <v>38118056</v>
      </c>
      <c r="F958" s="18">
        <f>IFERROR(VLOOKUP(A958,[1]Monitoramento_Base_somente_Said!$A:$J,9,FALSE),0)</f>
        <v>345006</v>
      </c>
      <c r="G958" s="18">
        <f>IFERROR(VLOOKUP(A958,[1]Monitoramento_Base_somente_Said!$A:$J,10,FALSE),0)</f>
        <v>19246766</v>
      </c>
      <c r="H958" s="18">
        <f>IFERROR(VLOOKUP(A958,[2]ws2204!$A:$I,4,FALSE),0)</f>
        <v>0</v>
      </c>
      <c r="I958" s="18">
        <f>IFERROR(VLOOKUP(A958,[2]ws2204!$A:$I,5,FALSE),0)</f>
        <v>0</v>
      </c>
      <c r="J958" s="18">
        <f>IFERROR(VLOOKUP(A958,[2]ws2204!$A:$I,6,FALSE),0)</f>
        <v>0</v>
      </c>
      <c r="K958" s="18">
        <f>IFERROR(VLOOKUP(A958,[2]ws2204!$A:$I,7,FALSE),0)</f>
        <v>0</v>
      </c>
      <c r="L958" s="18">
        <f>IFERROR(VLOOKUP(A958,[2]ws2204!$A:$I,8,FALSE),0)</f>
        <v>0</v>
      </c>
      <c r="M958" s="18">
        <f>IFERROR(VLOOKUP(A958,[2]ws2204!$A:$I,9,FALSE),0)</f>
        <v>0</v>
      </c>
      <c r="N958" s="18">
        <f>IFERROR(VLOOKUP(A958,[3]soaBnafar!$A:$G,4,FALSE),0)</f>
        <v>0</v>
      </c>
      <c r="O958" s="18">
        <f>IFERROR(VLOOKUP(A958,[3]soaBnafar!$A:$G,5,FALSE),0)</f>
        <v>0</v>
      </c>
      <c r="P958" s="18">
        <f>IFERROR(VLOOKUP(A958,[3]soaBnafar!$A:$G,6,FALSE),0)</f>
        <v>0</v>
      </c>
      <c r="Q958" s="18">
        <f>IFERROR(VLOOKUP(A958,[3]soaBnafar!$A:$G,7,FALSE),0)</f>
        <v>0</v>
      </c>
      <c r="R958" s="18">
        <f>IFERROR(VLOOKUP(A958,[3]soaBnafar!$A:$H,8,FALSE),0)</f>
        <v>0</v>
      </c>
      <c r="S958" s="18">
        <f>IFERROR(VLOOKUP(A958,[3]soaBnafar!$A:$I,9,FALSE),0)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1476</v>
      </c>
      <c r="E959" s="18">
        <f>IFERROR(VLOOKUP(A959,[1]Monitoramento_Base_somente_Said!$A:$J,8,FALSE),0)</f>
        <v>3589928</v>
      </c>
      <c r="F959" s="18">
        <f>IFERROR(VLOOKUP(A959,[1]Monitoramento_Base_somente_Said!$A:$J,9,FALSE),0)</f>
        <v>1131</v>
      </c>
      <c r="G959" s="18">
        <f>IFERROR(VLOOKUP(A959,[1]Monitoramento_Base_somente_Said!$A:$J,10,FALSE),0)</f>
        <v>2265816</v>
      </c>
      <c r="H959" s="18">
        <f>IFERROR(VLOOKUP(A959,[2]ws2204!$A:$I,4,FALSE),0)</f>
        <v>0</v>
      </c>
      <c r="I959" s="18">
        <f>IFERROR(VLOOKUP(A959,[2]ws2204!$A:$I,5,FALSE),0)</f>
        <v>0</v>
      </c>
      <c r="J959" s="18">
        <f>IFERROR(VLOOKUP(A959,[2]ws2204!$A:$I,6,FALSE),0)</f>
        <v>0</v>
      </c>
      <c r="K959" s="18">
        <f>IFERROR(VLOOKUP(A959,[2]ws2204!$A:$I,7,FALSE),0)</f>
        <v>0</v>
      </c>
      <c r="L959" s="18">
        <f>IFERROR(VLOOKUP(A959,[2]ws2204!$A:$I,8,FALSE),0)</f>
        <v>0</v>
      </c>
      <c r="M959" s="18">
        <f>IFERROR(VLOOKUP(A959,[2]ws2204!$A:$I,9,FALSE),0)</f>
        <v>0</v>
      </c>
      <c r="N959" s="18">
        <f>IFERROR(VLOOKUP(A959,[3]soaBnafar!$A:$G,4,FALSE),0)</f>
        <v>0</v>
      </c>
      <c r="O959" s="18">
        <f>IFERROR(VLOOKUP(A959,[3]soaBnafar!$A:$G,5,FALSE),0)</f>
        <v>0</v>
      </c>
      <c r="P959" s="18">
        <f>IFERROR(VLOOKUP(A959,[3]soaBnafar!$A:$G,6,FALSE),0)</f>
        <v>0</v>
      </c>
      <c r="Q959" s="18">
        <f>IFERROR(VLOOKUP(A959,[3]soaBnafar!$A:$G,7,FALSE),0)</f>
        <v>0</v>
      </c>
      <c r="R959" s="18">
        <f>IFERROR(VLOOKUP(A959,[3]soaBnafar!$A:$H,8,FALSE),0)</f>
        <v>0</v>
      </c>
      <c r="S959" s="18">
        <f>IFERROR(VLOOKUP(A959,[3]soaBnafar!$A:$I,9,FALSE),0)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17977</v>
      </c>
      <c r="E960" s="18">
        <f>IFERROR(VLOOKUP(A960,[1]Monitoramento_Base_somente_Said!$A:$J,8,FALSE),0)</f>
        <v>8791235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5659137</v>
      </c>
      <c r="H960" s="18">
        <f>IFERROR(VLOOKUP(A960,[2]ws2204!$A:$I,4,FALSE),0)</f>
        <v>0</v>
      </c>
      <c r="I960" s="18">
        <f>IFERROR(VLOOKUP(A960,[2]ws2204!$A:$I,5,FALSE),0)</f>
        <v>0</v>
      </c>
      <c r="J960" s="18">
        <f>IFERROR(VLOOKUP(A960,[2]ws2204!$A:$I,6,FALSE),0)</f>
        <v>0</v>
      </c>
      <c r="K960" s="18">
        <f>IFERROR(VLOOKUP(A960,[2]ws2204!$A:$I,7,FALSE),0)</f>
        <v>0</v>
      </c>
      <c r="L960" s="18">
        <f>IFERROR(VLOOKUP(A960,[2]ws2204!$A:$I,8,FALSE),0)</f>
        <v>0</v>
      </c>
      <c r="M960" s="18">
        <f>IFERROR(VLOOKUP(A960,[2]ws2204!$A:$I,9,FALSE),0)</f>
        <v>0</v>
      </c>
      <c r="N960" s="18">
        <f>IFERROR(VLOOKUP(A960,[3]soaBnafar!$A:$G,4,FALSE),0)</f>
        <v>0</v>
      </c>
      <c r="O960" s="18">
        <f>IFERROR(VLOOKUP(A960,[3]soaBnafar!$A:$G,5,FALSE),0)</f>
        <v>0</v>
      </c>
      <c r="P960" s="18">
        <f>IFERROR(VLOOKUP(A960,[3]soaBnafar!$A:$G,6,FALSE),0)</f>
        <v>0</v>
      </c>
      <c r="Q960" s="18">
        <f>IFERROR(VLOOKUP(A960,[3]soaBnafar!$A:$G,7,FALSE),0)</f>
        <v>0</v>
      </c>
      <c r="R960" s="18">
        <f>IFERROR(VLOOKUP(A960,[3]soaBnafar!$A:$H,8,FALSE),0)</f>
        <v>0</v>
      </c>
      <c r="S960" s="18">
        <f>IFERROR(VLOOKUP(A960,[3]soaBnafar!$A:$I,9,FALSE),0)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21794309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14972556</v>
      </c>
      <c r="H961" s="18">
        <f>IFERROR(VLOOKUP(A961,[2]ws2204!$A:$I,4,FALSE),0)</f>
        <v>0</v>
      </c>
      <c r="I961" s="18">
        <f>IFERROR(VLOOKUP(A961,[2]ws2204!$A:$I,5,FALSE),0)</f>
        <v>0</v>
      </c>
      <c r="J961" s="18">
        <f>IFERROR(VLOOKUP(A961,[2]ws2204!$A:$I,6,FALSE),0)</f>
        <v>0</v>
      </c>
      <c r="K961" s="18">
        <f>IFERROR(VLOOKUP(A961,[2]ws2204!$A:$I,7,FALSE),0)</f>
        <v>0</v>
      </c>
      <c r="L961" s="18">
        <f>IFERROR(VLOOKUP(A961,[2]ws2204!$A:$I,8,FALSE),0)</f>
        <v>0</v>
      </c>
      <c r="M961" s="18">
        <f>IFERROR(VLOOKUP(A961,[2]ws2204!$A:$I,9,FALSE),0)</f>
        <v>0</v>
      </c>
      <c r="N961" s="18">
        <f>IFERROR(VLOOKUP(A961,[3]soaBnafar!$A:$G,4,FALSE),0)</f>
        <v>0</v>
      </c>
      <c r="O961" s="18">
        <f>IFERROR(VLOOKUP(A961,[3]soaBnafar!$A:$G,5,FALSE),0)</f>
        <v>0</v>
      </c>
      <c r="P961" s="18">
        <f>IFERROR(VLOOKUP(A961,[3]soaBnafar!$A:$G,6,FALSE),0)</f>
        <v>0</v>
      </c>
      <c r="Q961" s="18">
        <f>IFERROR(VLOOKUP(A961,[3]soaBnafar!$A:$G,7,FALSE),0)</f>
        <v>0</v>
      </c>
      <c r="R961" s="18">
        <f>IFERROR(VLOOKUP(A961,[3]soaBnafar!$A:$H,8,FALSE),0)</f>
        <v>0</v>
      </c>
      <c r="S961" s="18">
        <f>IFERROR(VLOOKUP(A961,[3]soaBnafar!$A:$I,9,FALSE),0)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1025</v>
      </c>
      <c r="E962" s="18">
        <f>IFERROR(VLOOKUP(A962,[1]Monitoramento_Base_somente_Said!$A:$J,8,FALSE),0)</f>
        <v>16489148</v>
      </c>
      <c r="F962" s="18">
        <f>IFERROR(VLOOKUP(A962,[1]Monitoramento_Base_somente_Said!$A:$J,9,FALSE),0)</f>
        <v>10</v>
      </c>
      <c r="G962" s="18">
        <f>IFERROR(VLOOKUP(A962,[1]Monitoramento_Base_somente_Said!$A:$J,10,FALSE),0)</f>
        <v>10916296</v>
      </c>
      <c r="H962" s="18">
        <f>IFERROR(VLOOKUP(A962,[2]ws2204!$A:$I,4,FALSE),0)</f>
        <v>0</v>
      </c>
      <c r="I962" s="18">
        <f>IFERROR(VLOOKUP(A962,[2]ws2204!$A:$I,5,FALSE),0)</f>
        <v>0</v>
      </c>
      <c r="J962" s="18">
        <f>IFERROR(VLOOKUP(A962,[2]ws2204!$A:$I,6,FALSE),0)</f>
        <v>0</v>
      </c>
      <c r="K962" s="18">
        <f>IFERROR(VLOOKUP(A962,[2]ws2204!$A:$I,7,FALSE),0)</f>
        <v>0</v>
      </c>
      <c r="L962" s="18">
        <f>IFERROR(VLOOKUP(A962,[2]ws2204!$A:$I,8,FALSE),0)</f>
        <v>0</v>
      </c>
      <c r="M962" s="18">
        <f>IFERROR(VLOOKUP(A962,[2]ws2204!$A:$I,9,FALSE),0)</f>
        <v>0</v>
      </c>
      <c r="N962" s="18">
        <f>IFERROR(VLOOKUP(A962,[3]soaBnafar!$A:$G,4,FALSE),0)</f>
        <v>0</v>
      </c>
      <c r="O962" s="18">
        <f>IFERROR(VLOOKUP(A962,[3]soaBnafar!$A:$G,5,FALSE),0)</f>
        <v>0</v>
      </c>
      <c r="P962" s="18">
        <f>IFERROR(VLOOKUP(A962,[3]soaBnafar!$A:$G,6,FALSE),0)</f>
        <v>0</v>
      </c>
      <c r="Q962" s="18">
        <f>IFERROR(VLOOKUP(A962,[3]soaBnafar!$A:$G,7,FALSE),0)</f>
        <v>0</v>
      </c>
      <c r="R962" s="18">
        <f>IFERROR(VLOOKUP(A962,[3]soaBnafar!$A:$H,8,FALSE),0)</f>
        <v>0</v>
      </c>
      <c r="S962" s="18">
        <f>IFERROR(VLOOKUP(A962,[3]soaBnafar!$A:$I,9,FALSE),0)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IFERROR(VLOOKUP(A963,[2]ws2204!$A:$I,4,FALSE),0)</f>
        <v>0</v>
      </c>
      <c r="I963" s="18">
        <f>IFERROR(VLOOKUP(A963,[2]ws2204!$A:$I,5,FALSE),0)</f>
        <v>0</v>
      </c>
      <c r="J963" s="18">
        <f>IFERROR(VLOOKUP(A963,[2]ws2204!$A:$I,6,FALSE),0)</f>
        <v>0</v>
      </c>
      <c r="K963" s="18">
        <f>IFERROR(VLOOKUP(A963,[2]ws2204!$A:$I,7,FALSE),0)</f>
        <v>0</v>
      </c>
      <c r="L963" s="18">
        <f>IFERROR(VLOOKUP(A963,[2]ws2204!$A:$I,8,FALSE),0)</f>
        <v>0</v>
      </c>
      <c r="M963" s="18">
        <f>IFERROR(VLOOKUP(A963,[2]ws2204!$A:$I,9,FALSE),0)</f>
        <v>0</v>
      </c>
      <c r="N963" s="18">
        <f>IFERROR(VLOOKUP(A963,[3]soaBnafar!$A:$G,4,FALSE),0)</f>
        <v>0</v>
      </c>
      <c r="O963" s="18">
        <f>IFERROR(VLOOKUP(A963,[3]soaBnafar!$A:$G,5,FALSE),0)</f>
        <v>0</v>
      </c>
      <c r="P963" s="18">
        <f>IFERROR(VLOOKUP(A963,[3]soaBnafar!$A:$G,6,FALSE),0)</f>
        <v>0</v>
      </c>
      <c r="Q963" s="18">
        <f>IFERROR(VLOOKUP(A963,[3]soaBnafar!$A:$G,7,FALSE),0)</f>
        <v>0</v>
      </c>
      <c r="R963" s="18">
        <f>IFERROR(VLOOKUP(A963,[3]soaBnafar!$A:$H,8,FALSE),0)</f>
        <v>0</v>
      </c>
      <c r="S963" s="18">
        <f>IFERROR(VLOOKUP(A963,[3]soaBnafar!$A:$I,9,FALSE),0)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IFERROR(VLOOKUP(A964,[2]ws2204!$A:$I,4,FALSE),0)</f>
        <v>0</v>
      </c>
      <c r="I964" s="18">
        <f>IFERROR(VLOOKUP(A964,[2]ws2204!$A:$I,5,FALSE),0)</f>
        <v>0</v>
      </c>
      <c r="J964" s="18">
        <f>IFERROR(VLOOKUP(A964,[2]ws2204!$A:$I,6,FALSE),0)</f>
        <v>0</v>
      </c>
      <c r="K964" s="18">
        <f>IFERROR(VLOOKUP(A964,[2]ws2204!$A:$I,7,FALSE),0)</f>
        <v>0</v>
      </c>
      <c r="L964" s="18">
        <f>IFERROR(VLOOKUP(A964,[2]ws2204!$A:$I,8,FALSE),0)</f>
        <v>0</v>
      </c>
      <c r="M964" s="18">
        <f>IFERROR(VLOOKUP(A964,[2]ws2204!$A:$I,9,FALSE),0)</f>
        <v>0</v>
      </c>
      <c r="N964" s="18">
        <f>IFERROR(VLOOKUP(A964,[3]soaBnafar!$A:$G,4,FALSE),0)</f>
        <v>0</v>
      </c>
      <c r="O964" s="18">
        <f>IFERROR(VLOOKUP(A964,[3]soaBnafar!$A:$G,5,FALSE),0)</f>
        <v>0</v>
      </c>
      <c r="P964" s="18">
        <f>IFERROR(VLOOKUP(A964,[3]soaBnafar!$A:$G,6,FALSE),0)</f>
        <v>0</v>
      </c>
      <c r="Q964" s="18">
        <f>IFERROR(VLOOKUP(A964,[3]soaBnafar!$A:$G,7,FALSE),0)</f>
        <v>0</v>
      </c>
      <c r="R964" s="18">
        <f>IFERROR(VLOOKUP(A964,[3]soaBnafar!$A:$H,8,FALSE),0)</f>
        <v>0</v>
      </c>
      <c r="S964" s="18">
        <f>IFERROR(VLOOKUP(A964,[3]soaBnafar!$A:$I,9,FALSE),0)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11068467</v>
      </c>
      <c r="F965" s="18">
        <f>IFERROR(VLOOKUP(A965,[1]Monitoramento_Base_somente_Said!$A:$J,9,FALSE),0)</f>
        <v>300</v>
      </c>
      <c r="G965" s="18">
        <f>IFERROR(VLOOKUP(A965,[1]Monitoramento_Base_somente_Said!$A:$J,10,FALSE),0)</f>
        <v>7335789</v>
      </c>
      <c r="H965" s="18">
        <f>IFERROR(VLOOKUP(A965,[2]ws2204!$A:$I,4,FALSE),0)</f>
        <v>0</v>
      </c>
      <c r="I965" s="18">
        <f>IFERROR(VLOOKUP(A965,[2]ws2204!$A:$I,5,FALSE),0)</f>
        <v>0</v>
      </c>
      <c r="J965" s="18">
        <f>IFERROR(VLOOKUP(A965,[2]ws2204!$A:$I,6,FALSE),0)</f>
        <v>0</v>
      </c>
      <c r="K965" s="18">
        <f>IFERROR(VLOOKUP(A965,[2]ws2204!$A:$I,7,FALSE),0)</f>
        <v>0</v>
      </c>
      <c r="L965" s="18">
        <f>IFERROR(VLOOKUP(A965,[2]ws2204!$A:$I,8,FALSE),0)</f>
        <v>0</v>
      </c>
      <c r="M965" s="18">
        <f>IFERROR(VLOOKUP(A965,[2]ws2204!$A:$I,9,FALSE),0)</f>
        <v>0</v>
      </c>
      <c r="N965" s="18">
        <f>IFERROR(VLOOKUP(A965,[3]soaBnafar!$A:$G,4,FALSE),0)</f>
        <v>0</v>
      </c>
      <c r="O965" s="18">
        <f>IFERROR(VLOOKUP(A965,[3]soaBnafar!$A:$G,5,FALSE),0)</f>
        <v>0</v>
      </c>
      <c r="P965" s="18">
        <f>IFERROR(VLOOKUP(A965,[3]soaBnafar!$A:$G,6,FALSE),0)</f>
        <v>0</v>
      </c>
      <c r="Q965" s="18">
        <f>IFERROR(VLOOKUP(A965,[3]soaBnafar!$A:$G,7,FALSE),0)</f>
        <v>0</v>
      </c>
      <c r="R965" s="18">
        <f>IFERROR(VLOOKUP(A965,[3]soaBnafar!$A:$H,8,FALSE),0)</f>
        <v>0</v>
      </c>
      <c r="S965" s="18">
        <f>IFERROR(VLOOKUP(A965,[3]soaBnafar!$A:$I,9,FALSE),0)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Sim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3615000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2410000</v>
      </c>
      <c r="H966" s="18">
        <f>IFERROR(VLOOKUP(A966,[2]ws2204!$A:$I,4,FALSE),0)</f>
        <v>0</v>
      </c>
      <c r="I966" s="18">
        <f>IFERROR(VLOOKUP(A966,[2]ws2204!$A:$I,5,FALSE),0)</f>
        <v>0</v>
      </c>
      <c r="J966" s="18">
        <f>IFERROR(VLOOKUP(A966,[2]ws2204!$A:$I,6,FALSE),0)</f>
        <v>0</v>
      </c>
      <c r="K966" s="18">
        <f>IFERROR(VLOOKUP(A966,[2]ws2204!$A:$I,7,FALSE),0)</f>
        <v>0</v>
      </c>
      <c r="L966" s="18">
        <f>IFERROR(VLOOKUP(A966,[2]ws2204!$A:$I,8,FALSE),0)</f>
        <v>0</v>
      </c>
      <c r="M966" s="18">
        <f>IFERROR(VLOOKUP(A966,[2]ws2204!$A:$I,9,FALSE),0)</f>
        <v>0</v>
      </c>
      <c r="N966" s="18">
        <f>IFERROR(VLOOKUP(A966,[3]soaBnafar!$A:$G,4,FALSE),0)</f>
        <v>0</v>
      </c>
      <c r="O966" s="18">
        <f>IFERROR(VLOOKUP(A966,[3]soaBnafar!$A:$G,5,FALSE),0)</f>
        <v>0</v>
      </c>
      <c r="P966" s="18">
        <f>IFERROR(VLOOKUP(A966,[3]soaBnafar!$A:$G,6,FALSE),0)</f>
        <v>0</v>
      </c>
      <c r="Q966" s="18">
        <f>IFERROR(VLOOKUP(A966,[3]soaBnafar!$A:$G,7,FALSE),0)</f>
        <v>0</v>
      </c>
      <c r="R966" s="18">
        <f>IFERROR(VLOOKUP(A966,[3]soaBnafar!$A:$H,8,FALSE),0)</f>
        <v>0</v>
      </c>
      <c r="S966" s="18">
        <f>IFERROR(VLOOKUP(A966,[3]soaBnafar!$A:$I,9,FALSE),0)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IFERROR(VLOOKUP(A967,[2]ws2204!$A:$I,4,FALSE),0)</f>
        <v>0</v>
      </c>
      <c r="I967" s="18">
        <f>IFERROR(VLOOKUP(A967,[2]ws2204!$A:$I,5,FALSE),0)</f>
        <v>0</v>
      </c>
      <c r="J967" s="18">
        <f>IFERROR(VLOOKUP(A967,[2]ws2204!$A:$I,6,FALSE),0)</f>
        <v>0</v>
      </c>
      <c r="K967" s="18">
        <f>IFERROR(VLOOKUP(A967,[2]ws2204!$A:$I,7,FALSE),0)</f>
        <v>0</v>
      </c>
      <c r="L967" s="18">
        <f>IFERROR(VLOOKUP(A967,[2]ws2204!$A:$I,8,FALSE),0)</f>
        <v>0</v>
      </c>
      <c r="M967" s="18">
        <f>IFERROR(VLOOKUP(A967,[2]ws2204!$A:$I,9,FALSE),0)</f>
        <v>0</v>
      </c>
      <c r="N967" s="18">
        <f>IFERROR(VLOOKUP(A967,[3]soaBnafar!$A:$G,4,FALSE),0)</f>
        <v>0</v>
      </c>
      <c r="O967" s="18">
        <f>IFERROR(VLOOKUP(A967,[3]soaBnafar!$A:$G,5,FALSE),0)</f>
        <v>0</v>
      </c>
      <c r="P967" s="18">
        <f>IFERROR(VLOOKUP(A967,[3]soaBnafar!$A:$G,6,FALSE),0)</f>
        <v>0</v>
      </c>
      <c r="Q967" s="18">
        <f>IFERROR(VLOOKUP(A967,[3]soaBnafar!$A:$G,7,FALSE),0)</f>
        <v>0</v>
      </c>
      <c r="R967" s="18">
        <f>IFERROR(VLOOKUP(A967,[3]soaBnafar!$A:$H,8,FALSE),0)</f>
        <v>0</v>
      </c>
      <c r="S967" s="18">
        <f>IFERROR(VLOOKUP(A967,[3]soaBnafar!$A:$I,9,FALSE),0)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2990400</v>
      </c>
      <c r="H968" s="18">
        <f>IFERROR(VLOOKUP(A968,[2]ws2204!$A:$I,4,FALSE),0)</f>
        <v>0</v>
      </c>
      <c r="I968" s="18">
        <f>IFERROR(VLOOKUP(A968,[2]ws2204!$A:$I,5,FALSE),0)</f>
        <v>0</v>
      </c>
      <c r="J968" s="18">
        <f>IFERROR(VLOOKUP(A968,[2]ws2204!$A:$I,6,FALSE),0)</f>
        <v>0</v>
      </c>
      <c r="K968" s="18">
        <f>IFERROR(VLOOKUP(A968,[2]ws2204!$A:$I,7,FALSE),0)</f>
        <v>0</v>
      </c>
      <c r="L968" s="18">
        <f>IFERROR(VLOOKUP(A968,[2]ws2204!$A:$I,8,FALSE),0)</f>
        <v>0</v>
      </c>
      <c r="M968" s="18">
        <f>IFERROR(VLOOKUP(A968,[2]ws2204!$A:$I,9,FALSE),0)</f>
        <v>0</v>
      </c>
      <c r="N968" s="18">
        <f>IFERROR(VLOOKUP(A968,[3]soaBnafar!$A:$G,4,FALSE),0)</f>
        <v>0</v>
      </c>
      <c r="O968" s="18">
        <f>IFERROR(VLOOKUP(A968,[3]soaBnafar!$A:$G,5,FALSE),0)</f>
        <v>0</v>
      </c>
      <c r="P968" s="18">
        <f>IFERROR(VLOOKUP(A968,[3]soaBnafar!$A:$G,6,FALSE),0)</f>
        <v>0</v>
      </c>
      <c r="Q968" s="18">
        <f>IFERROR(VLOOKUP(A968,[3]soaBnafar!$A:$G,7,FALSE),0)</f>
        <v>0</v>
      </c>
      <c r="R968" s="18">
        <f>IFERROR(VLOOKUP(A968,[3]soaBnafar!$A:$H,8,FALSE),0)</f>
        <v>0</v>
      </c>
      <c r="S968" s="18">
        <f>IFERROR(VLOOKUP(A968,[3]soaBnafar!$A:$I,9,FALSE),0)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2921514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1806388</v>
      </c>
      <c r="H969" s="18">
        <f>IFERROR(VLOOKUP(A969,[2]ws2204!$A:$I,4,FALSE),0)</f>
        <v>0</v>
      </c>
      <c r="I969" s="18">
        <f>IFERROR(VLOOKUP(A969,[2]ws2204!$A:$I,5,FALSE),0)</f>
        <v>0</v>
      </c>
      <c r="J969" s="18">
        <f>IFERROR(VLOOKUP(A969,[2]ws2204!$A:$I,6,FALSE),0)</f>
        <v>0</v>
      </c>
      <c r="K969" s="18">
        <f>IFERROR(VLOOKUP(A969,[2]ws2204!$A:$I,7,FALSE),0)</f>
        <v>0</v>
      </c>
      <c r="L969" s="18">
        <f>IFERROR(VLOOKUP(A969,[2]ws2204!$A:$I,8,FALSE),0)</f>
        <v>0</v>
      </c>
      <c r="M969" s="18">
        <f>IFERROR(VLOOKUP(A969,[2]ws2204!$A:$I,9,FALSE),0)</f>
        <v>0</v>
      </c>
      <c r="N969" s="18">
        <f>IFERROR(VLOOKUP(A969,[3]soaBnafar!$A:$G,4,FALSE),0)</f>
        <v>0</v>
      </c>
      <c r="O969" s="18">
        <f>IFERROR(VLOOKUP(A969,[3]soaBnafar!$A:$G,5,FALSE),0)</f>
        <v>0</v>
      </c>
      <c r="P969" s="18">
        <f>IFERROR(VLOOKUP(A969,[3]soaBnafar!$A:$G,6,FALSE),0)</f>
        <v>0</v>
      </c>
      <c r="Q969" s="18">
        <f>IFERROR(VLOOKUP(A969,[3]soaBnafar!$A:$G,7,FALSE),0)</f>
        <v>0</v>
      </c>
      <c r="R969" s="18">
        <f>IFERROR(VLOOKUP(A969,[3]soaBnafar!$A:$H,8,FALSE),0)</f>
        <v>0</v>
      </c>
      <c r="S969" s="18">
        <f>IFERROR(VLOOKUP(A969,[3]soaBnafar!$A:$I,9,FALSE),0)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568092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426450</v>
      </c>
      <c r="H970" s="18">
        <f>IFERROR(VLOOKUP(A970,[2]ws2204!$A:$I,4,FALSE),0)</f>
        <v>0</v>
      </c>
      <c r="I970" s="18">
        <f>IFERROR(VLOOKUP(A970,[2]ws2204!$A:$I,5,FALSE),0)</f>
        <v>0</v>
      </c>
      <c r="J970" s="18">
        <f>IFERROR(VLOOKUP(A970,[2]ws2204!$A:$I,6,FALSE),0)</f>
        <v>0</v>
      </c>
      <c r="K970" s="18">
        <f>IFERROR(VLOOKUP(A970,[2]ws2204!$A:$I,7,FALSE),0)</f>
        <v>0</v>
      </c>
      <c r="L970" s="18">
        <f>IFERROR(VLOOKUP(A970,[2]ws2204!$A:$I,8,FALSE),0)</f>
        <v>0</v>
      </c>
      <c r="M970" s="18">
        <f>IFERROR(VLOOKUP(A970,[2]ws2204!$A:$I,9,FALSE),0)</f>
        <v>0</v>
      </c>
      <c r="N970" s="18">
        <f>IFERROR(VLOOKUP(A970,[3]soaBnafar!$A:$G,4,FALSE),0)</f>
        <v>0</v>
      </c>
      <c r="O970" s="18">
        <f>IFERROR(VLOOKUP(A970,[3]soaBnafar!$A:$G,5,FALSE),0)</f>
        <v>0</v>
      </c>
      <c r="P970" s="18">
        <f>IFERROR(VLOOKUP(A970,[3]soaBnafar!$A:$G,6,FALSE),0)</f>
        <v>0</v>
      </c>
      <c r="Q970" s="18">
        <f>IFERROR(VLOOKUP(A970,[3]soaBnafar!$A:$G,7,FALSE),0)</f>
        <v>0</v>
      </c>
      <c r="R970" s="18">
        <f>IFERROR(VLOOKUP(A970,[3]soaBnafar!$A:$H,8,FALSE),0)</f>
        <v>0</v>
      </c>
      <c r="S970" s="18">
        <f>IFERROR(VLOOKUP(A970,[3]soaBnafar!$A:$I,9,FALSE),0)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2299</v>
      </c>
      <c r="E971" s="18">
        <f>IFERROR(VLOOKUP(A971,[1]Monitoramento_Base_somente_Said!$A:$J,8,FALSE),0)</f>
        <v>4024414</v>
      </c>
      <c r="F971" s="18">
        <f>IFERROR(VLOOKUP(A971,[1]Monitoramento_Base_somente_Said!$A:$J,9,FALSE),0)</f>
        <v>2316</v>
      </c>
      <c r="G971" s="18">
        <f>IFERROR(VLOOKUP(A971,[1]Monitoramento_Base_somente_Said!$A:$J,10,FALSE),0)</f>
        <v>2894751</v>
      </c>
      <c r="H971" s="18">
        <f>IFERROR(VLOOKUP(A971,[2]ws2204!$A:$I,4,FALSE),0)</f>
        <v>0</v>
      </c>
      <c r="I971" s="18">
        <f>IFERROR(VLOOKUP(A971,[2]ws2204!$A:$I,5,FALSE),0)</f>
        <v>0</v>
      </c>
      <c r="J971" s="18">
        <f>IFERROR(VLOOKUP(A971,[2]ws2204!$A:$I,6,FALSE),0)</f>
        <v>0</v>
      </c>
      <c r="K971" s="18">
        <f>IFERROR(VLOOKUP(A971,[2]ws2204!$A:$I,7,FALSE),0)</f>
        <v>0</v>
      </c>
      <c r="L971" s="18">
        <f>IFERROR(VLOOKUP(A971,[2]ws2204!$A:$I,8,FALSE),0)</f>
        <v>0</v>
      </c>
      <c r="M971" s="18">
        <f>IFERROR(VLOOKUP(A971,[2]ws2204!$A:$I,9,FALSE),0)</f>
        <v>0</v>
      </c>
      <c r="N971" s="18">
        <f>IFERROR(VLOOKUP(A971,[3]soaBnafar!$A:$G,4,FALSE),0)</f>
        <v>0</v>
      </c>
      <c r="O971" s="18">
        <f>IFERROR(VLOOKUP(A971,[3]soaBnafar!$A:$G,5,FALSE),0)</f>
        <v>0</v>
      </c>
      <c r="P971" s="18">
        <f>IFERROR(VLOOKUP(A971,[3]soaBnafar!$A:$G,6,FALSE),0)</f>
        <v>0</v>
      </c>
      <c r="Q971" s="18">
        <f>IFERROR(VLOOKUP(A971,[3]soaBnafar!$A:$G,7,FALSE),0)</f>
        <v>0</v>
      </c>
      <c r="R971" s="18">
        <f>IFERROR(VLOOKUP(A971,[3]soaBnafar!$A:$H,8,FALSE),0)</f>
        <v>0</v>
      </c>
      <c r="S971" s="18">
        <f>IFERROR(VLOOKUP(A971,[3]soaBnafar!$A:$I,9,FALSE),0)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34364980</v>
      </c>
      <c r="H972" s="18">
        <f>IFERROR(VLOOKUP(A972,[2]ws2204!$A:$I,4,FALSE),0)</f>
        <v>0</v>
      </c>
      <c r="I972" s="18">
        <f>IFERROR(VLOOKUP(A972,[2]ws2204!$A:$I,5,FALSE),0)</f>
        <v>0</v>
      </c>
      <c r="J972" s="18">
        <f>IFERROR(VLOOKUP(A972,[2]ws2204!$A:$I,6,FALSE),0)</f>
        <v>0</v>
      </c>
      <c r="K972" s="18">
        <f>IFERROR(VLOOKUP(A972,[2]ws2204!$A:$I,7,FALSE),0)</f>
        <v>0</v>
      </c>
      <c r="L972" s="18">
        <f>IFERROR(VLOOKUP(A972,[2]ws2204!$A:$I,8,FALSE),0)</f>
        <v>0</v>
      </c>
      <c r="M972" s="18">
        <f>IFERROR(VLOOKUP(A972,[2]ws2204!$A:$I,9,FALSE),0)</f>
        <v>0</v>
      </c>
      <c r="N972" s="18">
        <f>IFERROR(VLOOKUP(A972,[3]soaBnafar!$A:$G,4,FALSE),0)</f>
        <v>0</v>
      </c>
      <c r="O972" s="18">
        <f>IFERROR(VLOOKUP(A972,[3]soaBnafar!$A:$G,5,FALSE),0)</f>
        <v>0</v>
      </c>
      <c r="P972" s="18">
        <f>IFERROR(VLOOKUP(A972,[3]soaBnafar!$A:$G,6,FALSE),0)</f>
        <v>0</v>
      </c>
      <c r="Q972" s="18">
        <f>IFERROR(VLOOKUP(A972,[3]soaBnafar!$A:$G,7,FALSE),0)</f>
        <v>0</v>
      </c>
      <c r="R972" s="18">
        <f>IFERROR(VLOOKUP(A972,[3]soaBnafar!$A:$H,8,FALSE),0)</f>
        <v>0</v>
      </c>
      <c r="S972" s="18">
        <f>IFERROR(VLOOKUP(A972,[3]soaBnafar!$A:$I,9,FALSE),0)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1645</v>
      </c>
      <c r="E973" s="18">
        <f>IFERROR(VLOOKUP(A973,[1]Monitoramento_Base_somente_Said!$A:$J,8,FALSE),0)</f>
        <v>814106</v>
      </c>
      <c r="F973" s="18">
        <f>IFERROR(VLOOKUP(A973,[1]Monitoramento_Base_somente_Said!$A:$J,9,FALSE),0)</f>
        <v>2004</v>
      </c>
      <c r="G973" s="18">
        <f>IFERROR(VLOOKUP(A973,[1]Monitoramento_Base_somente_Said!$A:$J,10,FALSE),0)</f>
        <v>498560</v>
      </c>
      <c r="H973" s="18">
        <f>IFERROR(VLOOKUP(A973,[2]ws2204!$A:$I,4,FALSE),0)</f>
        <v>0</v>
      </c>
      <c r="I973" s="18">
        <f>IFERROR(VLOOKUP(A973,[2]ws2204!$A:$I,5,FALSE),0)</f>
        <v>0</v>
      </c>
      <c r="J973" s="18">
        <f>IFERROR(VLOOKUP(A973,[2]ws2204!$A:$I,6,FALSE),0)</f>
        <v>0</v>
      </c>
      <c r="K973" s="18">
        <f>IFERROR(VLOOKUP(A973,[2]ws2204!$A:$I,7,FALSE),0)</f>
        <v>0</v>
      </c>
      <c r="L973" s="18">
        <f>IFERROR(VLOOKUP(A973,[2]ws2204!$A:$I,8,FALSE),0)</f>
        <v>0</v>
      </c>
      <c r="M973" s="18">
        <f>IFERROR(VLOOKUP(A973,[2]ws2204!$A:$I,9,FALSE),0)</f>
        <v>0</v>
      </c>
      <c r="N973" s="18">
        <f>IFERROR(VLOOKUP(A973,[3]soaBnafar!$A:$G,4,FALSE),0)</f>
        <v>0</v>
      </c>
      <c r="O973" s="18">
        <f>IFERROR(VLOOKUP(A973,[3]soaBnafar!$A:$G,5,FALSE),0)</f>
        <v>0</v>
      </c>
      <c r="P973" s="18">
        <f>IFERROR(VLOOKUP(A973,[3]soaBnafar!$A:$G,6,FALSE),0)</f>
        <v>0</v>
      </c>
      <c r="Q973" s="18">
        <f>IFERROR(VLOOKUP(A973,[3]soaBnafar!$A:$G,7,FALSE),0)</f>
        <v>0</v>
      </c>
      <c r="R973" s="18">
        <f>IFERROR(VLOOKUP(A973,[3]soaBnafar!$A:$H,8,FALSE),0)</f>
        <v>0</v>
      </c>
      <c r="S973" s="18">
        <f>IFERROR(VLOOKUP(A973,[3]soaBnafar!$A:$I,9,FALSE),0)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Sim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7144</v>
      </c>
      <c r="E974" s="18">
        <f>IFERROR(VLOOKUP(A974,[1]Monitoramento_Base_somente_Said!$A:$J,8,FALSE),0)</f>
        <v>4285686</v>
      </c>
      <c r="F974" s="18">
        <f>IFERROR(VLOOKUP(A974,[1]Monitoramento_Base_somente_Said!$A:$J,9,FALSE),0)</f>
        <v>4588</v>
      </c>
      <c r="G974" s="18">
        <f>IFERROR(VLOOKUP(A974,[1]Monitoramento_Base_somente_Said!$A:$J,10,FALSE),0)</f>
        <v>3027217</v>
      </c>
      <c r="H974" s="18">
        <f>IFERROR(VLOOKUP(A974,[2]ws2204!$A:$I,4,FALSE),0)</f>
        <v>0</v>
      </c>
      <c r="I974" s="18">
        <f>IFERROR(VLOOKUP(A974,[2]ws2204!$A:$I,5,FALSE),0)</f>
        <v>0</v>
      </c>
      <c r="J974" s="18">
        <f>IFERROR(VLOOKUP(A974,[2]ws2204!$A:$I,6,FALSE),0)</f>
        <v>0</v>
      </c>
      <c r="K974" s="18">
        <f>IFERROR(VLOOKUP(A974,[2]ws2204!$A:$I,7,FALSE),0)</f>
        <v>0</v>
      </c>
      <c r="L974" s="18">
        <f>IFERROR(VLOOKUP(A974,[2]ws2204!$A:$I,8,FALSE),0)</f>
        <v>0</v>
      </c>
      <c r="M974" s="18">
        <f>IFERROR(VLOOKUP(A974,[2]ws2204!$A:$I,9,FALSE),0)</f>
        <v>0</v>
      </c>
      <c r="N974" s="18">
        <f>IFERROR(VLOOKUP(A974,[3]soaBnafar!$A:$G,4,FALSE),0)</f>
        <v>0</v>
      </c>
      <c r="O974" s="18">
        <f>IFERROR(VLOOKUP(A974,[3]soaBnafar!$A:$G,5,FALSE),0)</f>
        <v>0</v>
      </c>
      <c r="P974" s="18">
        <f>IFERROR(VLOOKUP(A974,[3]soaBnafar!$A:$G,6,FALSE),0)</f>
        <v>0</v>
      </c>
      <c r="Q974" s="18">
        <f>IFERROR(VLOOKUP(A974,[3]soaBnafar!$A:$G,7,FALSE),0)</f>
        <v>0</v>
      </c>
      <c r="R974" s="18">
        <f>IFERROR(VLOOKUP(A974,[3]soaBnafar!$A:$H,8,FALSE),0)</f>
        <v>0</v>
      </c>
      <c r="S974" s="18">
        <f>IFERROR(VLOOKUP(A974,[3]soaBnafar!$A:$I,9,FALSE),0)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12049</v>
      </c>
      <c r="E975" s="18">
        <f>IFERROR(VLOOKUP(A975,[1]Monitoramento_Base_somente_Said!$A:$J,8,FALSE),0)</f>
        <v>25189711</v>
      </c>
      <c r="F975" s="18">
        <f>IFERROR(VLOOKUP(A975,[1]Monitoramento_Base_somente_Said!$A:$J,9,FALSE),0)</f>
        <v>29986</v>
      </c>
      <c r="G975" s="18">
        <f>IFERROR(VLOOKUP(A975,[1]Monitoramento_Base_somente_Said!$A:$J,10,FALSE),0)</f>
        <v>14923226</v>
      </c>
      <c r="H975" s="18">
        <f>IFERROR(VLOOKUP(A975,[2]ws2204!$A:$I,4,FALSE),0)</f>
        <v>0</v>
      </c>
      <c r="I975" s="18">
        <f>IFERROR(VLOOKUP(A975,[2]ws2204!$A:$I,5,FALSE),0)</f>
        <v>0</v>
      </c>
      <c r="J975" s="18">
        <f>IFERROR(VLOOKUP(A975,[2]ws2204!$A:$I,6,FALSE),0)</f>
        <v>0</v>
      </c>
      <c r="K975" s="18">
        <f>IFERROR(VLOOKUP(A975,[2]ws2204!$A:$I,7,FALSE),0)</f>
        <v>0</v>
      </c>
      <c r="L975" s="18">
        <f>IFERROR(VLOOKUP(A975,[2]ws2204!$A:$I,8,FALSE),0)</f>
        <v>0</v>
      </c>
      <c r="M975" s="18">
        <f>IFERROR(VLOOKUP(A975,[2]ws2204!$A:$I,9,FALSE),0)</f>
        <v>0</v>
      </c>
      <c r="N975" s="18">
        <f>IFERROR(VLOOKUP(A975,[3]soaBnafar!$A:$G,4,FALSE),0)</f>
        <v>0</v>
      </c>
      <c r="O975" s="18">
        <f>IFERROR(VLOOKUP(A975,[3]soaBnafar!$A:$G,5,FALSE),0)</f>
        <v>0</v>
      </c>
      <c r="P975" s="18">
        <f>IFERROR(VLOOKUP(A975,[3]soaBnafar!$A:$G,6,FALSE),0)</f>
        <v>0</v>
      </c>
      <c r="Q975" s="18">
        <f>IFERROR(VLOOKUP(A975,[3]soaBnafar!$A:$G,7,FALSE),0)</f>
        <v>0</v>
      </c>
      <c r="R975" s="18">
        <f>IFERROR(VLOOKUP(A975,[3]soaBnafar!$A:$H,8,FALSE),0)</f>
        <v>0</v>
      </c>
      <c r="S975" s="18">
        <f>IFERROR(VLOOKUP(A975,[3]soaBnafar!$A:$I,9,FALSE),0)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2084580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1389720</v>
      </c>
      <c r="H976" s="18">
        <f>IFERROR(VLOOKUP(A976,[2]ws2204!$A:$I,4,FALSE),0)</f>
        <v>0</v>
      </c>
      <c r="I976" s="18">
        <f>IFERROR(VLOOKUP(A976,[2]ws2204!$A:$I,5,FALSE),0)</f>
        <v>0</v>
      </c>
      <c r="J976" s="18">
        <f>IFERROR(VLOOKUP(A976,[2]ws2204!$A:$I,6,FALSE),0)</f>
        <v>0</v>
      </c>
      <c r="K976" s="18">
        <f>IFERROR(VLOOKUP(A976,[2]ws2204!$A:$I,7,FALSE),0)</f>
        <v>0</v>
      </c>
      <c r="L976" s="18">
        <f>IFERROR(VLOOKUP(A976,[2]ws2204!$A:$I,8,FALSE),0)</f>
        <v>0</v>
      </c>
      <c r="M976" s="18">
        <f>IFERROR(VLOOKUP(A976,[2]ws2204!$A:$I,9,FALSE),0)</f>
        <v>0</v>
      </c>
      <c r="N976" s="18">
        <f>IFERROR(VLOOKUP(A976,[3]soaBnafar!$A:$G,4,FALSE),0)</f>
        <v>0</v>
      </c>
      <c r="O976" s="18">
        <f>IFERROR(VLOOKUP(A976,[3]soaBnafar!$A:$G,5,FALSE),0)</f>
        <v>0</v>
      </c>
      <c r="P976" s="18">
        <f>IFERROR(VLOOKUP(A976,[3]soaBnafar!$A:$G,6,FALSE),0)</f>
        <v>0</v>
      </c>
      <c r="Q976" s="18">
        <f>IFERROR(VLOOKUP(A976,[3]soaBnafar!$A:$G,7,FALSE),0)</f>
        <v>0</v>
      </c>
      <c r="R976" s="18">
        <f>IFERROR(VLOOKUP(A976,[3]soaBnafar!$A:$H,8,FALSE),0)</f>
        <v>0</v>
      </c>
      <c r="S976" s="18">
        <f>IFERROR(VLOOKUP(A976,[3]soaBnafar!$A:$I,9,FALSE),0)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16021</v>
      </c>
      <c r="E977" s="18">
        <f>IFERROR(VLOOKUP(A977,[1]Monitoramento_Base_somente_Said!$A:$J,8,FALSE),0)</f>
        <v>29047397</v>
      </c>
      <c r="F977" s="18">
        <f>IFERROR(VLOOKUP(A977,[1]Monitoramento_Base_somente_Said!$A:$J,9,FALSE),0)</f>
        <v>8476</v>
      </c>
      <c r="G977" s="18">
        <f>IFERROR(VLOOKUP(A977,[1]Monitoramento_Base_somente_Said!$A:$J,10,FALSE),0)</f>
        <v>17946500</v>
      </c>
      <c r="H977" s="18">
        <f>IFERROR(VLOOKUP(A977,[2]ws2204!$A:$I,4,FALSE),0)</f>
        <v>0</v>
      </c>
      <c r="I977" s="18">
        <f>IFERROR(VLOOKUP(A977,[2]ws2204!$A:$I,5,FALSE),0)</f>
        <v>0</v>
      </c>
      <c r="J977" s="18">
        <f>IFERROR(VLOOKUP(A977,[2]ws2204!$A:$I,6,FALSE),0)</f>
        <v>0</v>
      </c>
      <c r="K977" s="18">
        <f>IFERROR(VLOOKUP(A977,[2]ws2204!$A:$I,7,FALSE),0)</f>
        <v>0</v>
      </c>
      <c r="L977" s="18">
        <f>IFERROR(VLOOKUP(A977,[2]ws2204!$A:$I,8,FALSE),0)</f>
        <v>0</v>
      </c>
      <c r="M977" s="18">
        <f>IFERROR(VLOOKUP(A977,[2]ws2204!$A:$I,9,FALSE),0)</f>
        <v>0</v>
      </c>
      <c r="N977" s="18">
        <f>IFERROR(VLOOKUP(A977,[3]soaBnafar!$A:$G,4,FALSE),0)</f>
        <v>0</v>
      </c>
      <c r="O977" s="18">
        <f>IFERROR(VLOOKUP(A977,[3]soaBnafar!$A:$G,5,FALSE),0)</f>
        <v>0</v>
      </c>
      <c r="P977" s="18">
        <f>IFERROR(VLOOKUP(A977,[3]soaBnafar!$A:$G,6,FALSE),0)</f>
        <v>0</v>
      </c>
      <c r="Q977" s="18">
        <f>IFERROR(VLOOKUP(A977,[3]soaBnafar!$A:$G,7,FALSE),0)</f>
        <v>0</v>
      </c>
      <c r="R977" s="18">
        <f>IFERROR(VLOOKUP(A977,[3]soaBnafar!$A:$H,8,FALSE),0)</f>
        <v>0</v>
      </c>
      <c r="S977" s="18">
        <f>IFERROR(VLOOKUP(A977,[3]soaBnafar!$A:$I,9,FALSE),0)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1439280</v>
      </c>
      <c r="H978" s="18">
        <f>IFERROR(VLOOKUP(A978,[2]ws2204!$A:$I,4,FALSE),0)</f>
        <v>0</v>
      </c>
      <c r="I978" s="18">
        <f>IFERROR(VLOOKUP(A978,[2]ws2204!$A:$I,5,FALSE),0)</f>
        <v>0</v>
      </c>
      <c r="J978" s="18">
        <f>IFERROR(VLOOKUP(A978,[2]ws2204!$A:$I,6,FALSE),0)</f>
        <v>0</v>
      </c>
      <c r="K978" s="18">
        <f>IFERROR(VLOOKUP(A978,[2]ws2204!$A:$I,7,FALSE),0)</f>
        <v>0</v>
      </c>
      <c r="L978" s="18">
        <f>IFERROR(VLOOKUP(A978,[2]ws2204!$A:$I,8,FALSE),0)</f>
        <v>0</v>
      </c>
      <c r="M978" s="18">
        <f>IFERROR(VLOOKUP(A978,[2]ws2204!$A:$I,9,FALSE),0)</f>
        <v>0</v>
      </c>
      <c r="N978" s="18">
        <f>IFERROR(VLOOKUP(A978,[3]soaBnafar!$A:$G,4,FALSE),0)</f>
        <v>0</v>
      </c>
      <c r="O978" s="18">
        <f>IFERROR(VLOOKUP(A978,[3]soaBnafar!$A:$G,5,FALSE),0)</f>
        <v>0</v>
      </c>
      <c r="P978" s="18">
        <f>IFERROR(VLOOKUP(A978,[3]soaBnafar!$A:$G,6,FALSE),0)</f>
        <v>0</v>
      </c>
      <c r="Q978" s="18">
        <f>IFERROR(VLOOKUP(A978,[3]soaBnafar!$A:$G,7,FALSE),0)</f>
        <v>0</v>
      </c>
      <c r="R978" s="18">
        <f>IFERROR(VLOOKUP(A978,[3]soaBnafar!$A:$H,8,FALSE),0)</f>
        <v>0</v>
      </c>
      <c r="S978" s="18">
        <f>IFERROR(VLOOKUP(A978,[3]soaBnafar!$A:$I,9,FALSE),0)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2451</v>
      </c>
      <c r="E979" s="18">
        <f>IFERROR(VLOOKUP(A979,[1]Monitoramento_Base_somente_Said!$A:$J,8,FALSE),0)</f>
        <v>3373740</v>
      </c>
      <c r="F979" s="18">
        <f>IFERROR(VLOOKUP(A979,[1]Monitoramento_Base_somente_Said!$A:$J,9,FALSE),0)</f>
        <v>6592</v>
      </c>
      <c r="G979" s="18">
        <f>IFERROR(VLOOKUP(A979,[1]Monitoramento_Base_somente_Said!$A:$J,10,FALSE),0)</f>
        <v>2436985</v>
      </c>
      <c r="H979" s="18">
        <f>IFERROR(VLOOKUP(A979,[2]ws2204!$A:$I,4,FALSE),0)</f>
        <v>0</v>
      </c>
      <c r="I979" s="18">
        <f>IFERROR(VLOOKUP(A979,[2]ws2204!$A:$I,5,FALSE),0)</f>
        <v>0</v>
      </c>
      <c r="J979" s="18">
        <f>IFERROR(VLOOKUP(A979,[2]ws2204!$A:$I,6,FALSE),0)</f>
        <v>0</v>
      </c>
      <c r="K979" s="18">
        <f>IFERROR(VLOOKUP(A979,[2]ws2204!$A:$I,7,FALSE),0)</f>
        <v>0</v>
      </c>
      <c r="L979" s="18">
        <f>IFERROR(VLOOKUP(A979,[2]ws2204!$A:$I,8,FALSE),0)</f>
        <v>0</v>
      </c>
      <c r="M979" s="18">
        <f>IFERROR(VLOOKUP(A979,[2]ws2204!$A:$I,9,FALSE),0)</f>
        <v>0</v>
      </c>
      <c r="N979" s="18">
        <f>IFERROR(VLOOKUP(A979,[3]soaBnafar!$A:$G,4,FALSE),0)</f>
        <v>0</v>
      </c>
      <c r="O979" s="18">
        <f>IFERROR(VLOOKUP(A979,[3]soaBnafar!$A:$G,5,FALSE),0)</f>
        <v>0</v>
      </c>
      <c r="P979" s="18">
        <f>IFERROR(VLOOKUP(A979,[3]soaBnafar!$A:$G,6,FALSE),0)</f>
        <v>0</v>
      </c>
      <c r="Q979" s="18">
        <f>IFERROR(VLOOKUP(A979,[3]soaBnafar!$A:$G,7,FALSE),0)</f>
        <v>0</v>
      </c>
      <c r="R979" s="18">
        <f>IFERROR(VLOOKUP(A979,[3]soaBnafar!$A:$H,8,FALSE),0)</f>
        <v>0</v>
      </c>
      <c r="S979" s="18">
        <f>IFERROR(VLOOKUP(A979,[3]soaBnafar!$A:$I,9,FALSE),0)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19012963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14124996</v>
      </c>
      <c r="H980" s="18">
        <f>IFERROR(VLOOKUP(A980,[2]ws2204!$A:$I,4,FALSE),0)</f>
        <v>0</v>
      </c>
      <c r="I980" s="18">
        <f>IFERROR(VLOOKUP(A980,[2]ws2204!$A:$I,5,FALSE),0)</f>
        <v>0</v>
      </c>
      <c r="J980" s="18">
        <f>IFERROR(VLOOKUP(A980,[2]ws2204!$A:$I,6,FALSE),0)</f>
        <v>0</v>
      </c>
      <c r="K980" s="18">
        <f>IFERROR(VLOOKUP(A980,[2]ws2204!$A:$I,7,FALSE),0)</f>
        <v>0</v>
      </c>
      <c r="L980" s="18">
        <f>IFERROR(VLOOKUP(A980,[2]ws2204!$A:$I,8,FALSE),0)</f>
        <v>0</v>
      </c>
      <c r="M980" s="18">
        <f>IFERROR(VLOOKUP(A980,[2]ws2204!$A:$I,9,FALSE),0)</f>
        <v>0</v>
      </c>
      <c r="N980" s="18">
        <f>IFERROR(VLOOKUP(A980,[3]soaBnafar!$A:$G,4,FALSE),0)</f>
        <v>0</v>
      </c>
      <c r="O980" s="18">
        <f>IFERROR(VLOOKUP(A980,[3]soaBnafar!$A:$G,5,FALSE),0)</f>
        <v>0</v>
      </c>
      <c r="P980" s="18">
        <f>IFERROR(VLOOKUP(A980,[3]soaBnafar!$A:$G,6,FALSE),0)</f>
        <v>0</v>
      </c>
      <c r="Q980" s="18">
        <f>IFERROR(VLOOKUP(A980,[3]soaBnafar!$A:$G,7,FALSE),0)</f>
        <v>0</v>
      </c>
      <c r="R980" s="18">
        <f>IFERROR(VLOOKUP(A980,[3]soaBnafar!$A:$H,8,FALSE),0)</f>
        <v>0</v>
      </c>
      <c r="S980" s="18">
        <f>IFERROR(VLOOKUP(A980,[3]soaBnafar!$A:$I,9,FALSE),0)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969757</v>
      </c>
      <c r="E981" s="18">
        <f>IFERROR(VLOOKUP(A981,[1]Monitoramento_Base_somente_Said!$A:$J,8,FALSE),0)</f>
        <v>122845841</v>
      </c>
      <c r="F981" s="18">
        <f>IFERROR(VLOOKUP(A981,[1]Monitoramento_Base_somente_Said!$A:$J,9,FALSE),0)</f>
        <v>481305</v>
      </c>
      <c r="G981" s="18">
        <f>IFERROR(VLOOKUP(A981,[1]Monitoramento_Base_somente_Said!$A:$J,10,FALSE),0)</f>
        <v>74700746</v>
      </c>
      <c r="H981" s="18">
        <f>IFERROR(VLOOKUP(A981,[2]ws2204!$A:$I,4,FALSE),0)</f>
        <v>0</v>
      </c>
      <c r="I981" s="18">
        <f>IFERROR(VLOOKUP(A981,[2]ws2204!$A:$I,5,FALSE),0)</f>
        <v>0</v>
      </c>
      <c r="J981" s="18">
        <f>IFERROR(VLOOKUP(A981,[2]ws2204!$A:$I,6,FALSE),0)</f>
        <v>0</v>
      </c>
      <c r="K981" s="18">
        <f>IFERROR(VLOOKUP(A981,[2]ws2204!$A:$I,7,FALSE),0)</f>
        <v>0</v>
      </c>
      <c r="L981" s="18">
        <f>IFERROR(VLOOKUP(A981,[2]ws2204!$A:$I,8,FALSE),0)</f>
        <v>0</v>
      </c>
      <c r="M981" s="18">
        <f>IFERROR(VLOOKUP(A981,[2]ws2204!$A:$I,9,FALSE),0)</f>
        <v>0</v>
      </c>
      <c r="N981" s="18">
        <f>IFERROR(VLOOKUP(A981,[3]soaBnafar!$A:$G,4,FALSE),0)</f>
        <v>0</v>
      </c>
      <c r="O981" s="18">
        <f>IFERROR(VLOOKUP(A981,[3]soaBnafar!$A:$G,5,FALSE),0)</f>
        <v>0</v>
      </c>
      <c r="P981" s="18">
        <f>IFERROR(VLOOKUP(A981,[3]soaBnafar!$A:$G,6,FALSE),0)</f>
        <v>0</v>
      </c>
      <c r="Q981" s="18">
        <f>IFERROR(VLOOKUP(A981,[3]soaBnafar!$A:$G,7,FALSE),0)</f>
        <v>0</v>
      </c>
      <c r="R981" s="18">
        <f>IFERROR(VLOOKUP(A981,[3]soaBnafar!$A:$H,8,FALSE),0)</f>
        <v>0</v>
      </c>
      <c r="S981" s="18">
        <f>IFERROR(VLOOKUP(A981,[3]soaBnafar!$A:$I,9,FALSE),0)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183190200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122126800</v>
      </c>
      <c r="H982" s="18">
        <f>IFERROR(VLOOKUP(A982,[2]ws2204!$A:$I,4,FALSE),0)</f>
        <v>0</v>
      </c>
      <c r="I982" s="18">
        <f>IFERROR(VLOOKUP(A982,[2]ws2204!$A:$I,5,FALSE),0)</f>
        <v>0</v>
      </c>
      <c r="J982" s="18">
        <f>IFERROR(VLOOKUP(A982,[2]ws2204!$A:$I,6,FALSE),0)</f>
        <v>0</v>
      </c>
      <c r="K982" s="18">
        <f>IFERROR(VLOOKUP(A982,[2]ws2204!$A:$I,7,FALSE),0)</f>
        <v>0</v>
      </c>
      <c r="L982" s="18">
        <f>IFERROR(VLOOKUP(A982,[2]ws2204!$A:$I,8,FALSE),0)</f>
        <v>0</v>
      </c>
      <c r="M982" s="18">
        <f>IFERROR(VLOOKUP(A982,[2]ws2204!$A:$I,9,FALSE),0)</f>
        <v>0</v>
      </c>
      <c r="N982" s="18">
        <f>IFERROR(VLOOKUP(A982,[3]soaBnafar!$A:$G,4,FALSE),0)</f>
        <v>0</v>
      </c>
      <c r="O982" s="18">
        <f>IFERROR(VLOOKUP(A982,[3]soaBnafar!$A:$G,5,FALSE),0)</f>
        <v>0</v>
      </c>
      <c r="P982" s="18">
        <f>IFERROR(VLOOKUP(A982,[3]soaBnafar!$A:$G,6,FALSE),0)</f>
        <v>0</v>
      </c>
      <c r="Q982" s="18">
        <f>IFERROR(VLOOKUP(A982,[3]soaBnafar!$A:$G,7,FALSE),0)</f>
        <v>0</v>
      </c>
      <c r="R982" s="18">
        <f>IFERROR(VLOOKUP(A982,[3]soaBnafar!$A:$H,8,FALSE),0)</f>
        <v>0</v>
      </c>
      <c r="S982" s="18">
        <f>IFERROR(VLOOKUP(A982,[3]soaBnafar!$A:$I,9,FALSE),0)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50627</v>
      </c>
      <c r="E983" s="18">
        <f>IFERROR(VLOOKUP(A983,[1]Monitoramento_Base_somente_Said!$A:$J,8,FALSE),0)</f>
        <v>36156328</v>
      </c>
      <c r="F983" s="18">
        <f>IFERROR(VLOOKUP(A983,[1]Monitoramento_Base_somente_Said!$A:$J,9,FALSE),0)</f>
        <v>7048</v>
      </c>
      <c r="G983" s="18">
        <f>IFERROR(VLOOKUP(A983,[1]Monitoramento_Base_somente_Said!$A:$J,10,FALSE),0)</f>
        <v>23255456</v>
      </c>
      <c r="H983" s="18">
        <f>IFERROR(VLOOKUP(A983,[2]ws2204!$A:$I,4,FALSE),0)</f>
        <v>0</v>
      </c>
      <c r="I983" s="18">
        <f>IFERROR(VLOOKUP(A983,[2]ws2204!$A:$I,5,FALSE),0)</f>
        <v>0</v>
      </c>
      <c r="J983" s="18">
        <f>IFERROR(VLOOKUP(A983,[2]ws2204!$A:$I,6,FALSE),0)</f>
        <v>0</v>
      </c>
      <c r="K983" s="18">
        <f>IFERROR(VLOOKUP(A983,[2]ws2204!$A:$I,7,FALSE),0)</f>
        <v>0</v>
      </c>
      <c r="L983" s="18">
        <f>IFERROR(VLOOKUP(A983,[2]ws2204!$A:$I,8,FALSE),0)</f>
        <v>0</v>
      </c>
      <c r="M983" s="18">
        <f>IFERROR(VLOOKUP(A983,[2]ws2204!$A:$I,9,FALSE),0)</f>
        <v>0</v>
      </c>
      <c r="N983" s="18">
        <f>IFERROR(VLOOKUP(A983,[3]soaBnafar!$A:$G,4,FALSE),0)</f>
        <v>0</v>
      </c>
      <c r="O983" s="18">
        <f>IFERROR(VLOOKUP(A983,[3]soaBnafar!$A:$G,5,FALSE),0)</f>
        <v>0</v>
      </c>
      <c r="P983" s="18">
        <f>IFERROR(VLOOKUP(A983,[3]soaBnafar!$A:$G,6,FALSE),0)</f>
        <v>0</v>
      </c>
      <c r="Q983" s="18">
        <f>IFERROR(VLOOKUP(A983,[3]soaBnafar!$A:$G,7,FALSE),0)</f>
        <v>0</v>
      </c>
      <c r="R983" s="18">
        <f>IFERROR(VLOOKUP(A983,[3]soaBnafar!$A:$H,8,FALSE),0)</f>
        <v>0</v>
      </c>
      <c r="S983" s="18">
        <f>IFERROR(VLOOKUP(A983,[3]soaBnafar!$A:$I,9,FALSE),0)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5482</v>
      </c>
      <c r="E984" s="18">
        <f>IFERROR(VLOOKUP(A984,[1]Monitoramento_Base_somente_Said!$A:$J,8,FALSE),0)</f>
        <v>1589376</v>
      </c>
      <c r="F984" s="18">
        <f>IFERROR(VLOOKUP(A984,[1]Monitoramento_Base_somente_Said!$A:$J,9,FALSE),0)</f>
        <v>2910</v>
      </c>
      <c r="G984" s="18">
        <f>IFERROR(VLOOKUP(A984,[1]Monitoramento_Base_somente_Said!$A:$J,10,FALSE),0)</f>
        <v>1701938</v>
      </c>
      <c r="H984" s="18">
        <f>IFERROR(VLOOKUP(A984,[2]ws2204!$A:$I,4,FALSE),0)</f>
        <v>0</v>
      </c>
      <c r="I984" s="18">
        <f>IFERROR(VLOOKUP(A984,[2]ws2204!$A:$I,5,FALSE),0)</f>
        <v>0</v>
      </c>
      <c r="J984" s="18">
        <f>IFERROR(VLOOKUP(A984,[2]ws2204!$A:$I,6,FALSE),0)</f>
        <v>0</v>
      </c>
      <c r="K984" s="18">
        <f>IFERROR(VLOOKUP(A984,[2]ws2204!$A:$I,7,FALSE),0)</f>
        <v>0</v>
      </c>
      <c r="L984" s="18">
        <f>IFERROR(VLOOKUP(A984,[2]ws2204!$A:$I,8,FALSE),0)</f>
        <v>0</v>
      </c>
      <c r="M984" s="18">
        <f>IFERROR(VLOOKUP(A984,[2]ws2204!$A:$I,9,FALSE),0)</f>
        <v>0</v>
      </c>
      <c r="N984" s="18">
        <f>IFERROR(VLOOKUP(A984,[3]soaBnafar!$A:$G,4,FALSE),0)</f>
        <v>0</v>
      </c>
      <c r="O984" s="18">
        <f>IFERROR(VLOOKUP(A984,[3]soaBnafar!$A:$G,5,FALSE),0)</f>
        <v>0</v>
      </c>
      <c r="P984" s="18">
        <f>IFERROR(VLOOKUP(A984,[3]soaBnafar!$A:$G,6,FALSE),0)</f>
        <v>0</v>
      </c>
      <c r="Q984" s="18">
        <f>IFERROR(VLOOKUP(A984,[3]soaBnafar!$A:$G,7,FALSE),0)</f>
        <v>0</v>
      </c>
      <c r="R984" s="18">
        <f>IFERROR(VLOOKUP(A984,[3]soaBnafar!$A:$H,8,FALSE),0)</f>
        <v>0</v>
      </c>
      <c r="S984" s="18">
        <f>IFERROR(VLOOKUP(A984,[3]soaBnafar!$A:$I,9,FALSE),0)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561</v>
      </c>
      <c r="E985" s="18">
        <f>IFERROR(VLOOKUP(A985,[1]Monitoramento_Base_somente_Said!$A:$J,8,FALSE),0)</f>
        <v>5998795</v>
      </c>
      <c r="F985" s="18">
        <f>IFERROR(VLOOKUP(A985,[1]Monitoramento_Base_somente_Said!$A:$J,9,FALSE),0)</f>
        <v>6473</v>
      </c>
      <c r="G985" s="18">
        <f>IFERROR(VLOOKUP(A985,[1]Monitoramento_Base_somente_Said!$A:$J,10,FALSE),0)</f>
        <v>3985051</v>
      </c>
      <c r="H985" s="18">
        <f>IFERROR(VLOOKUP(A985,[2]ws2204!$A:$I,4,FALSE),0)</f>
        <v>0</v>
      </c>
      <c r="I985" s="18">
        <f>IFERROR(VLOOKUP(A985,[2]ws2204!$A:$I,5,FALSE),0)</f>
        <v>0</v>
      </c>
      <c r="J985" s="18">
        <f>IFERROR(VLOOKUP(A985,[2]ws2204!$A:$I,6,FALSE),0)</f>
        <v>0</v>
      </c>
      <c r="K985" s="18">
        <f>IFERROR(VLOOKUP(A985,[2]ws2204!$A:$I,7,FALSE),0)</f>
        <v>0</v>
      </c>
      <c r="L985" s="18">
        <f>IFERROR(VLOOKUP(A985,[2]ws2204!$A:$I,8,FALSE),0)</f>
        <v>0</v>
      </c>
      <c r="M985" s="18">
        <f>IFERROR(VLOOKUP(A985,[2]ws2204!$A:$I,9,FALSE),0)</f>
        <v>0</v>
      </c>
      <c r="N985" s="18">
        <f>IFERROR(VLOOKUP(A985,[3]soaBnafar!$A:$G,4,FALSE),0)</f>
        <v>0</v>
      </c>
      <c r="O985" s="18">
        <f>IFERROR(VLOOKUP(A985,[3]soaBnafar!$A:$G,5,FALSE),0)</f>
        <v>0</v>
      </c>
      <c r="P985" s="18">
        <f>IFERROR(VLOOKUP(A985,[3]soaBnafar!$A:$G,6,FALSE),0)</f>
        <v>0</v>
      </c>
      <c r="Q985" s="18">
        <f>IFERROR(VLOOKUP(A985,[3]soaBnafar!$A:$G,7,FALSE),0)</f>
        <v>0</v>
      </c>
      <c r="R985" s="18">
        <f>IFERROR(VLOOKUP(A985,[3]soaBnafar!$A:$H,8,FALSE),0)</f>
        <v>0</v>
      </c>
      <c r="S985" s="18">
        <f>IFERROR(VLOOKUP(A985,[3]soaBnafar!$A:$I,9,FALSE),0)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13785524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9159064</v>
      </c>
      <c r="H986" s="18">
        <f>IFERROR(VLOOKUP(A986,[2]ws2204!$A:$I,4,FALSE),0)</f>
        <v>0</v>
      </c>
      <c r="I986" s="18">
        <f>IFERROR(VLOOKUP(A986,[2]ws2204!$A:$I,5,FALSE),0)</f>
        <v>0</v>
      </c>
      <c r="J986" s="18">
        <f>IFERROR(VLOOKUP(A986,[2]ws2204!$A:$I,6,FALSE),0)</f>
        <v>0</v>
      </c>
      <c r="K986" s="18">
        <f>IFERROR(VLOOKUP(A986,[2]ws2204!$A:$I,7,FALSE),0)</f>
        <v>0</v>
      </c>
      <c r="L986" s="18">
        <f>IFERROR(VLOOKUP(A986,[2]ws2204!$A:$I,8,FALSE),0)</f>
        <v>0</v>
      </c>
      <c r="M986" s="18">
        <f>IFERROR(VLOOKUP(A986,[2]ws2204!$A:$I,9,FALSE),0)</f>
        <v>0</v>
      </c>
      <c r="N986" s="18">
        <f>IFERROR(VLOOKUP(A986,[3]soaBnafar!$A:$G,4,FALSE),0)</f>
        <v>0</v>
      </c>
      <c r="O986" s="18">
        <f>IFERROR(VLOOKUP(A986,[3]soaBnafar!$A:$G,5,FALSE),0)</f>
        <v>0</v>
      </c>
      <c r="P986" s="18">
        <f>IFERROR(VLOOKUP(A986,[3]soaBnafar!$A:$G,6,FALSE),0)</f>
        <v>0</v>
      </c>
      <c r="Q986" s="18">
        <f>IFERROR(VLOOKUP(A986,[3]soaBnafar!$A:$G,7,FALSE),0)</f>
        <v>0</v>
      </c>
      <c r="R986" s="18">
        <f>IFERROR(VLOOKUP(A986,[3]soaBnafar!$A:$H,8,FALSE),0)</f>
        <v>0</v>
      </c>
      <c r="S986" s="18">
        <f>IFERROR(VLOOKUP(A986,[3]soaBnafar!$A:$I,9,FALSE),0)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3149</v>
      </c>
      <c r="E987" s="18">
        <f>IFERROR(VLOOKUP(A987,[1]Monitoramento_Base_somente_Said!$A:$J,8,FALSE),0)</f>
        <v>562227</v>
      </c>
      <c r="F987" s="18">
        <f>IFERROR(VLOOKUP(A987,[1]Monitoramento_Base_somente_Said!$A:$J,9,FALSE),0)</f>
        <v>3455</v>
      </c>
      <c r="G987" s="18">
        <f>IFERROR(VLOOKUP(A987,[1]Monitoramento_Base_somente_Said!$A:$J,10,FALSE),0)</f>
        <v>331762</v>
      </c>
      <c r="H987" s="18">
        <f>IFERROR(VLOOKUP(A987,[2]ws2204!$A:$I,4,FALSE),0)</f>
        <v>0</v>
      </c>
      <c r="I987" s="18">
        <f>IFERROR(VLOOKUP(A987,[2]ws2204!$A:$I,5,FALSE),0)</f>
        <v>0</v>
      </c>
      <c r="J987" s="18">
        <f>IFERROR(VLOOKUP(A987,[2]ws2204!$A:$I,6,FALSE),0)</f>
        <v>0</v>
      </c>
      <c r="K987" s="18">
        <f>IFERROR(VLOOKUP(A987,[2]ws2204!$A:$I,7,FALSE),0)</f>
        <v>0</v>
      </c>
      <c r="L987" s="18">
        <f>IFERROR(VLOOKUP(A987,[2]ws2204!$A:$I,8,FALSE),0)</f>
        <v>0</v>
      </c>
      <c r="M987" s="18">
        <f>IFERROR(VLOOKUP(A987,[2]ws2204!$A:$I,9,FALSE),0)</f>
        <v>0</v>
      </c>
      <c r="N987" s="18">
        <f>IFERROR(VLOOKUP(A987,[3]soaBnafar!$A:$G,4,FALSE),0)</f>
        <v>0</v>
      </c>
      <c r="O987" s="18">
        <f>IFERROR(VLOOKUP(A987,[3]soaBnafar!$A:$G,5,FALSE),0)</f>
        <v>0</v>
      </c>
      <c r="P987" s="18">
        <f>IFERROR(VLOOKUP(A987,[3]soaBnafar!$A:$G,6,FALSE),0)</f>
        <v>0</v>
      </c>
      <c r="Q987" s="18">
        <f>IFERROR(VLOOKUP(A987,[3]soaBnafar!$A:$G,7,FALSE),0)</f>
        <v>0</v>
      </c>
      <c r="R987" s="18">
        <f>IFERROR(VLOOKUP(A987,[3]soaBnafar!$A:$H,8,FALSE),0)</f>
        <v>0</v>
      </c>
      <c r="S987" s="18">
        <f>IFERROR(VLOOKUP(A987,[3]soaBnafar!$A:$I,9,FALSE),0)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580544</v>
      </c>
      <c r="E988" s="18">
        <f>IFERROR(VLOOKUP(A988,[1]Monitoramento_Base_somente_Said!$A:$J,8,FALSE),0)</f>
        <v>86041014</v>
      </c>
      <c r="F988" s="18">
        <f>IFERROR(VLOOKUP(A988,[1]Monitoramento_Base_somente_Said!$A:$J,9,FALSE),0)</f>
        <v>319642</v>
      </c>
      <c r="G988" s="18">
        <f>IFERROR(VLOOKUP(A988,[1]Monitoramento_Base_somente_Said!$A:$J,10,FALSE),0)</f>
        <v>48161490</v>
      </c>
      <c r="H988" s="18">
        <f>IFERROR(VLOOKUP(A988,[2]ws2204!$A:$I,4,FALSE),0)</f>
        <v>0</v>
      </c>
      <c r="I988" s="18">
        <f>IFERROR(VLOOKUP(A988,[2]ws2204!$A:$I,5,FALSE),0)</f>
        <v>0</v>
      </c>
      <c r="J988" s="18">
        <f>IFERROR(VLOOKUP(A988,[2]ws2204!$A:$I,6,FALSE),0)</f>
        <v>0</v>
      </c>
      <c r="K988" s="18">
        <f>IFERROR(VLOOKUP(A988,[2]ws2204!$A:$I,7,FALSE),0)</f>
        <v>0</v>
      </c>
      <c r="L988" s="18">
        <f>IFERROR(VLOOKUP(A988,[2]ws2204!$A:$I,8,FALSE),0)</f>
        <v>0</v>
      </c>
      <c r="M988" s="18">
        <f>IFERROR(VLOOKUP(A988,[2]ws2204!$A:$I,9,FALSE),0)</f>
        <v>0</v>
      </c>
      <c r="N988" s="18">
        <f>IFERROR(VLOOKUP(A988,[3]soaBnafar!$A:$G,4,FALSE),0)</f>
        <v>0</v>
      </c>
      <c r="O988" s="18">
        <f>IFERROR(VLOOKUP(A988,[3]soaBnafar!$A:$G,5,FALSE),0)</f>
        <v>0</v>
      </c>
      <c r="P988" s="18">
        <f>IFERROR(VLOOKUP(A988,[3]soaBnafar!$A:$G,6,FALSE),0)</f>
        <v>0</v>
      </c>
      <c r="Q988" s="18">
        <f>IFERROR(VLOOKUP(A988,[3]soaBnafar!$A:$G,7,FALSE),0)</f>
        <v>0</v>
      </c>
      <c r="R988" s="18">
        <f>IFERROR(VLOOKUP(A988,[3]soaBnafar!$A:$H,8,FALSE),0)</f>
        <v>0</v>
      </c>
      <c r="S988" s="18">
        <f>IFERROR(VLOOKUP(A988,[3]soaBnafar!$A:$I,9,FALSE),0)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4620</v>
      </c>
      <c r="H989" s="18">
        <f>IFERROR(VLOOKUP(A989,[2]ws2204!$A:$I,4,FALSE),0)</f>
        <v>0</v>
      </c>
      <c r="I989" s="18">
        <f>IFERROR(VLOOKUP(A989,[2]ws2204!$A:$I,5,FALSE),0)</f>
        <v>0</v>
      </c>
      <c r="J989" s="18">
        <f>IFERROR(VLOOKUP(A989,[2]ws2204!$A:$I,6,FALSE),0)</f>
        <v>0</v>
      </c>
      <c r="K989" s="18">
        <f>IFERROR(VLOOKUP(A989,[2]ws2204!$A:$I,7,FALSE),0)</f>
        <v>0</v>
      </c>
      <c r="L989" s="18">
        <f>IFERROR(VLOOKUP(A989,[2]ws2204!$A:$I,8,FALSE),0)</f>
        <v>0</v>
      </c>
      <c r="M989" s="18">
        <f>IFERROR(VLOOKUP(A989,[2]ws2204!$A:$I,9,FALSE),0)</f>
        <v>0</v>
      </c>
      <c r="N989" s="18">
        <f>IFERROR(VLOOKUP(A989,[3]soaBnafar!$A:$G,4,FALSE),0)</f>
        <v>0</v>
      </c>
      <c r="O989" s="18">
        <f>IFERROR(VLOOKUP(A989,[3]soaBnafar!$A:$G,5,FALSE),0)</f>
        <v>0</v>
      </c>
      <c r="P989" s="18">
        <f>IFERROR(VLOOKUP(A989,[3]soaBnafar!$A:$G,6,FALSE),0)</f>
        <v>0</v>
      </c>
      <c r="Q989" s="18">
        <f>IFERROR(VLOOKUP(A989,[3]soaBnafar!$A:$G,7,FALSE),0)</f>
        <v>0</v>
      </c>
      <c r="R989" s="18">
        <f>IFERROR(VLOOKUP(A989,[3]soaBnafar!$A:$H,8,FALSE),0)</f>
        <v>0</v>
      </c>
      <c r="S989" s="18">
        <f>IFERROR(VLOOKUP(A989,[3]soaBnafar!$A:$I,9,FALSE),0)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80022</v>
      </c>
      <c r="E990" s="18">
        <f>IFERROR(VLOOKUP(A990,[1]Monitoramento_Base_somente_Said!$A:$J,8,FALSE),0)</f>
        <v>11252832</v>
      </c>
      <c r="F990" s="18">
        <f>IFERROR(VLOOKUP(A990,[1]Monitoramento_Base_somente_Said!$A:$J,9,FALSE),0)</f>
        <v>159046</v>
      </c>
      <c r="G990" s="18">
        <f>IFERROR(VLOOKUP(A990,[1]Monitoramento_Base_somente_Said!$A:$J,10,FALSE),0)</f>
        <v>7893084</v>
      </c>
      <c r="H990" s="18">
        <f>IFERROR(VLOOKUP(A990,[2]ws2204!$A:$I,4,FALSE),0)</f>
        <v>0</v>
      </c>
      <c r="I990" s="18">
        <f>IFERROR(VLOOKUP(A990,[2]ws2204!$A:$I,5,FALSE),0)</f>
        <v>0</v>
      </c>
      <c r="J990" s="18">
        <f>IFERROR(VLOOKUP(A990,[2]ws2204!$A:$I,6,FALSE),0)</f>
        <v>0</v>
      </c>
      <c r="K990" s="18">
        <f>IFERROR(VLOOKUP(A990,[2]ws2204!$A:$I,7,FALSE),0)</f>
        <v>0</v>
      </c>
      <c r="L990" s="18">
        <f>IFERROR(VLOOKUP(A990,[2]ws2204!$A:$I,8,FALSE),0)</f>
        <v>0</v>
      </c>
      <c r="M990" s="18">
        <f>IFERROR(VLOOKUP(A990,[2]ws2204!$A:$I,9,FALSE),0)</f>
        <v>0</v>
      </c>
      <c r="N990" s="18">
        <f>IFERROR(VLOOKUP(A990,[3]soaBnafar!$A:$G,4,FALSE),0)</f>
        <v>0</v>
      </c>
      <c r="O990" s="18">
        <f>IFERROR(VLOOKUP(A990,[3]soaBnafar!$A:$G,5,FALSE),0)</f>
        <v>0</v>
      </c>
      <c r="P990" s="18">
        <f>IFERROR(VLOOKUP(A990,[3]soaBnafar!$A:$G,6,FALSE),0)</f>
        <v>0</v>
      </c>
      <c r="Q990" s="18">
        <f>IFERROR(VLOOKUP(A990,[3]soaBnafar!$A:$G,7,FALSE),0)</f>
        <v>0</v>
      </c>
      <c r="R990" s="18">
        <f>IFERROR(VLOOKUP(A990,[3]soaBnafar!$A:$H,8,FALSE),0)</f>
        <v>0</v>
      </c>
      <c r="S990" s="18">
        <f>IFERROR(VLOOKUP(A990,[3]soaBnafar!$A:$I,9,FALSE),0)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18604514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12049624</v>
      </c>
      <c r="H991" s="18">
        <f>IFERROR(VLOOKUP(A991,[2]ws2204!$A:$I,4,FALSE),0)</f>
        <v>0</v>
      </c>
      <c r="I991" s="18">
        <f>IFERROR(VLOOKUP(A991,[2]ws2204!$A:$I,5,FALSE),0)</f>
        <v>0</v>
      </c>
      <c r="J991" s="18">
        <f>IFERROR(VLOOKUP(A991,[2]ws2204!$A:$I,6,FALSE),0)</f>
        <v>0</v>
      </c>
      <c r="K991" s="18">
        <f>IFERROR(VLOOKUP(A991,[2]ws2204!$A:$I,7,FALSE),0)</f>
        <v>0</v>
      </c>
      <c r="L991" s="18">
        <f>IFERROR(VLOOKUP(A991,[2]ws2204!$A:$I,8,FALSE),0)</f>
        <v>0</v>
      </c>
      <c r="M991" s="18">
        <f>IFERROR(VLOOKUP(A991,[2]ws2204!$A:$I,9,FALSE),0)</f>
        <v>0</v>
      </c>
      <c r="N991" s="18">
        <f>IFERROR(VLOOKUP(A991,[3]soaBnafar!$A:$G,4,FALSE),0)</f>
        <v>0</v>
      </c>
      <c r="O991" s="18">
        <f>IFERROR(VLOOKUP(A991,[3]soaBnafar!$A:$G,5,FALSE),0)</f>
        <v>0</v>
      </c>
      <c r="P991" s="18">
        <f>IFERROR(VLOOKUP(A991,[3]soaBnafar!$A:$G,6,FALSE),0)</f>
        <v>0</v>
      </c>
      <c r="Q991" s="18">
        <f>IFERROR(VLOOKUP(A991,[3]soaBnafar!$A:$G,7,FALSE),0)</f>
        <v>0</v>
      </c>
      <c r="R991" s="18">
        <f>IFERROR(VLOOKUP(A991,[3]soaBnafar!$A:$H,8,FALSE),0)</f>
        <v>0</v>
      </c>
      <c r="S991" s="18">
        <f>IFERROR(VLOOKUP(A991,[3]soaBnafar!$A:$I,9,FALSE),0)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IFERROR(VLOOKUP(A992,[2]ws2204!$A:$I,4,FALSE),0)</f>
        <v>0</v>
      </c>
      <c r="I992" s="18">
        <f>IFERROR(VLOOKUP(A992,[2]ws2204!$A:$I,5,FALSE),0)</f>
        <v>0</v>
      </c>
      <c r="J992" s="18">
        <f>IFERROR(VLOOKUP(A992,[2]ws2204!$A:$I,6,FALSE),0)</f>
        <v>0</v>
      </c>
      <c r="K992" s="18">
        <f>IFERROR(VLOOKUP(A992,[2]ws2204!$A:$I,7,FALSE),0)</f>
        <v>0</v>
      </c>
      <c r="L992" s="18">
        <f>IFERROR(VLOOKUP(A992,[2]ws2204!$A:$I,8,FALSE),0)</f>
        <v>0</v>
      </c>
      <c r="M992" s="18">
        <f>IFERROR(VLOOKUP(A992,[2]ws2204!$A:$I,9,FALSE),0)</f>
        <v>0</v>
      </c>
      <c r="N992" s="18">
        <f>IFERROR(VLOOKUP(A992,[3]soaBnafar!$A:$G,4,FALSE),0)</f>
        <v>0</v>
      </c>
      <c r="O992" s="18">
        <f>IFERROR(VLOOKUP(A992,[3]soaBnafar!$A:$G,5,FALSE),0)</f>
        <v>0</v>
      </c>
      <c r="P992" s="18">
        <f>IFERROR(VLOOKUP(A992,[3]soaBnafar!$A:$G,6,FALSE),0)</f>
        <v>0</v>
      </c>
      <c r="Q992" s="18">
        <f>IFERROR(VLOOKUP(A992,[3]soaBnafar!$A:$G,7,FALSE),0)</f>
        <v>0</v>
      </c>
      <c r="R992" s="18">
        <f>IFERROR(VLOOKUP(A992,[3]soaBnafar!$A:$H,8,FALSE),0)</f>
        <v>0</v>
      </c>
      <c r="S992" s="18">
        <f>IFERROR(VLOOKUP(A992,[3]soaBnafar!$A:$I,9,FALSE),0)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IFERROR(VLOOKUP(A993,[2]ws2204!$A:$I,4,FALSE),0)</f>
        <v>0</v>
      </c>
      <c r="I993" s="18">
        <f>IFERROR(VLOOKUP(A993,[2]ws2204!$A:$I,5,FALSE),0)</f>
        <v>0</v>
      </c>
      <c r="J993" s="18">
        <f>IFERROR(VLOOKUP(A993,[2]ws2204!$A:$I,6,FALSE),0)</f>
        <v>0</v>
      </c>
      <c r="K993" s="18">
        <f>IFERROR(VLOOKUP(A993,[2]ws2204!$A:$I,7,FALSE),0)</f>
        <v>0</v>
      </c>
      <c r="L993" s="18">
        <f>IFERROR(VLOOKUP(A993,[2]ws2204!$A:$I,8,FALSE),0)</f>
        <v>0</v>
      </c>
      <c r="M993" s="18">
        <f>IFERROR(VLOOKUP(A993,[2]ws2204!$A:$I,9,FALSE),0)</f>
        <v>0</v>
      </c>
      <c r="N993" s="18">
        <f>IFERROR(VLOOKUP(A993,[3]soaBnafar!$A:$G,4,FALSE),0)</f>
        <v>0</v>
      </c>
      <c r="O993" s="18">
        <f>IFERROR(VLOOKUP(A993,[3]soaBnafar!$A:$G,5,FALSE),0)</f>
        <v>0</v>
      </c>
      <c r="P993" s="18">
        <f>IFERROR(VLOOKUP(A993,[3]soaBnafar!$A:$G,6,FALSE),0)</f>
        <v>0</v>
      </c>
      <c r="Q993" s="18">
        <f>IFERROR(VLOOKUP(A993,[3]soaBnafar!$A:$G,7,FALSE),0)</f>
        <v>0</v>
      </c>
      <c r="R993" s="18">
        <f>IFERROR(VLOOKUP(A993,[3]soaBnafar!$A:$H,8,FALSE),0)</f>
        <v>0</v>
      </c>
      <c r="S993" s="18">
        <f>IFERROR(VLOOKUP(A993,[3]soaBnafar!$A:$I,9,FALSE),0)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57505</v>
      </c>
      <c r="E994" s="18">
        <f>IFERROR(VLOOKUP(A994,[1]Monitoramento_Base_somente_Said!$A:$J,8,FALSE),0)</f>
        <v>17845426</v>
      </c>
      <c r="F994" s="18">
        <f>IFERROR(VLOOKUP(A994,[1]Monitoramento_Base_somente_Said!$A:$J,9,FALSE),0)</f>
        <v>52256</v>
      </c>
      <c r="G994" s="18">
        <f>IFERROR(VLOOKUP(A994,[1]Monitoramento_Base_somente_Said!$A:$J,10,FALSE),0)</f>
        <v>12521757</v>
      </c>
      <c r="H994" s="18">
        <f>IFERROR(VLOOKUP(A994,[2]ws2204!$A:$I,4,FALSE),0)</f>
        <v>0</v>
      </c>
      <c r="I994" s="18">
        <f>IFERROR(VLOOKUP(A994,[2]ws2204!$A:$I,5,FALSE),0)</f>
        <v>0</v>
      </c>
      <c r="J994" s="18">
        <f>IFERROR(VLOOKUP(A994,[2]ws2204!$A:$I,6,FALSE),0)</f>
        <v>0</v>
      </c>
      <c r="K994" s="18">
        <f>IFERROR(VLOOKUP(A994,[2]ws2204!$A:$I,7,FALSE),0)</f>
        <v>0</v>
      </c>
      <c r="L994" s="18">
        <f>IFERROR(VLOOKUP(A994,[2]ws2204!$A:$I,8,FALSE),0)</f>
        <v>0</v>
      </c>
      <c r="M994" s="18">
        <f>IFERROR(VLOOKUP(A994,[2]ws2204!$A:$I,9,FALSE),0)</f>
        <v>0</v>
      </c>
      <c r="N994" s="18">
        <f>IFERROR(VLOOKUP(A994,[3]soaBnafar!$A:$G,4,FALSE),0)</f>
        <v>0</v>
      </c>
      <c r="O994" s="18">
        <f>IFERROR(VLOOKUP(A994,[3]soaBnafar!$A:$G,5,FALSE),0)</f>
        <v>0</v>
      </c>
      <c r="P994" s="18">
        <f>IFERROR(VLOOKUP(A994,[3]soaBnafar!$A:$G,6,FALSE),0)</f>
        <v>0</v>
      </c>
      <c r="Q994" s="18">
        <f>IFERROR(VLOOKUP(A994,[3]soaBnafar!$A:$G,7,FALSE),0)</f>
        <v>0</v>
      </c>
      <c r="R994" s="18">
        <f>IFERROR(VLOOKUP(A994,[3]soaBnafar!$A:$H,8,FALSE),0)</f>
        <v>0</v>
      </c>
      <c r="S994" s="18">
        <f>IFERROR(VLOOKUP(A994,[3]soaBnafar!$A:$I,9,FALSE),0)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IFERROR(VLOOKUP(A995,[2]ws2204!$A:$I,4,FALSE),0)</f>
        <v>0</v>
      </c>
      <c r="I995" s="18">
        <f>IFERROR(VLOOKUP(A995,[2]ws2204!$A:$I,5,FALSE),0)</f>
        <v>0</v>
      </c>
      <c r="J995" s="18">
        <f>IFERROR(VLOOKUP(A995,[2]ws2204!$A:$I,6,FALSE),0)</f>
        <v>0</v>
      </c>
      <c r="K995" s="18">
        <f>IFERROR(VLOOKUP(A995,[2]ws2204!$A:$I,7,FALSE),0)</f>
        <v>0</v>
      </c>
      <c r="L995" s="18">
        <f>IFERROR(VLOOKUP(A995,[2]ws2204!$A:$I,8,FALSE),0)</f>
        <v>0</v>
      </c>
      <c r="M995" s="18">
        <f>IFERROR(VLOOKUP(A995,[2]ws2204!$A:$I,9,FALSE),0)</f>
        <v>0</v>
      </c>
      <c r="N995" s="18">
        <f>IFERROR(VLOOKUP(A995,[3]soaBnafar!$A:$G,4,FALSE),0)</f>
        <v>0</v>
      </c>
      <c r="O995" s="18">
        <f>IFERROR(VLOOKUP(A995,[3]soaBnafar!$A:$G,5,FALSE),0)</f>
        <v>0</v>
      </c>
      <c r="P995" s="18">
        <f>IFERROR(VLOOKUP(A995,[3]soaBnafar!$A:$G,6,FALSE),0)</f>
        <v>0</v>
      </c>
      <c r="Q995" s="18">
        <f>IFERROR(VLOOKUP(A995,[3]soaBnafar!$A:$G,7,FALSE),0)</f>
        <v>0</v>
      </c>
      <c r="R995" s="18">
        <f>IFERROR(VLOOKUP(A995,[3]soaBnafar!$A:$H,8,FALSE),0)</f>
        <v>0</v>
      </c>
      <c r="S995" s="18">
        <f>IFERROR(VLOOKUP(A995,[3]soaBnafar!$A:$I,9,FALSE),0)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1380</v>
      </c>
      <c r="E996" s="18">
        <f>IFERROR(VLOOKUP(A996,[1]Monitoramento_Base_somente_Said!$A:$J,8,FALSE),0)</f>
        <v>3042163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1469427</v>
      </c>
      <c r="H996" s="18">
        <f>IFERROR(VLOOKUP(A996,[2]ws2204!$A:$I,4,FALSE),0)</f>
        <v>0</v>
      </c>
      <c r="I996" s="18">
        <f>IFERROR(VLOOKUP(A996,[2]ws2204!$A:$I,5,FALSE),0)</f>
        <v>0</v>
      </c>
      <c r="J996" s="18">
        <f>IFERROR(VLOOKUP(A996,[2]ws2204!$A:$I,6,FALSE),0)</f>
        <v>0</v>
      </c>
      <c r="K996" s="18">
        <f>IFERROR(VLOOKUP(A996,[2]ws2204!$A:$I,7,FALSE),0)</f>
        <v>0</v>
      </c>
      <c r="L996" s="18">
        <f>IFERROR(VLOOKUP(A996,[2]ws2204!$A:$I,8,FALSE),0)</f>
        <v>0</v>
      </c>
      <c r="M996" s="18">
        <f>IFERROR(VLOOKUP(A996,[2]ws2204!$A:$I,9,FALSE),0)</f>
        <v>0</v>
      </c>
      <c r="N996" s="18">
        <f>IFERROR(VLOOKUP(A996,[3]soaBnafar!$A:$G,4,FALSE),0)</f>
        <v>0</v>
      </c>
      <c r="O996" s="18">
        <f>IFERROR(VLOOKUP(A996,[3]soaBnafar!$A:$G,5,FALSE),0)</f>
        <v>0</v>
      </c>
      <c r="P996" s="18">
        <f>IFERROR(VLOOKUP(A996,[3]soaBnafar!$A:$G,6,FALSE),0)</f>
        <v>0</v>
      </c>
      <c r="Q996" s="18">
        <f>IFERROR(VLOOKUP(A996,[3]soaBnafar!$A:$G,7,FALSE),0)</f>
        <v>0</v>
      </c>
      <c r="R996" s="18">
        <f>IFERROR(VLOOKUP(A996,[3]soaBnafar!$A:$H,8,FALSE),0)</f>
        <v>0</v>
      </c>
      <c r="S996" s="18">
        <f>IFERROR(VLOOKUP(A996,[3]soaBnafar!$A:$I,9,FALSE),0)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IFERROR(VLOOKUP(A997,[2]ws2204!$A:$I,4,FALSE),0)</f>
        <v>0</v>
      </c>
      <c r="I997" s="18">
        <f>IFERROR(VLOOKUP(A997,[2]ws2204!$A:$I,5,FALSE),0)</f>
        <v>0</v>
      </c>
      <c r="J997" s="18">
        <f>IFERROR(VLOOKUP(A997,[2]ws2204!$A:$I,6,FALSE),0)</f>
        <v>0</v>
      </c>
      <c r="K997" s="18">
        <f>IFERROR(VLOOKUP(A997,[2]ws2204!$A:$I,7,FALSE),0)</f>
        <v>0</v>
      </c>
      <c r="L997" s="18">
        <f>IFERROR(VLOOKUP(A997,[2]ws2204!$A:$I,8,FALSE),0)</f>
        <v>0</v>
      </c>
      <c r="M997" s="18">
        <f>IFERROR(VLOOKUP(A997,[2]ws2204!$A:$I,9,FALSE),0)</f>
        <v>0</v>
      </c>
      <c r="N997" s="18">
        <f>IFERROR(VLOOKUP(A997,[3]soaBnafar!$A:$G,4,FALSE),0)</f>
        <v>0</v>
      </c>
      <c r="O997" s="18">
        <f>IFERROR(VLOOKUP(A997,[3]soaBnafar!$A:$G,5,FALSE),0)</f>
        <v>0</v>
      </c>
      <c r="P997" s="18">
        <f>IFERROR(VLOOKUP(A997,[3]soaBnafar!$A:$G,6,FALSE),0)</f>
        <v>0</v>
      </c>
      <c r="Q997" s="18">
        <f>IFERROR(VLOOKUP(A997,[3]soaBnafar!$A:$G,7,FALSE),0)</f>
        <v>0</v>
      </c>
      <c r="R997" s="18">
        <f>IFERROR(VLOOKUP(A997,[3]soaBnafar!$A:$H,8,FALSE),0)</f>
        <v>0</v>
      </c>
      <c r="S997" s="18">
        <f>IFERROR(VLOOKUP(A997,[3]soaBnafar!$A:$I,9,FALSE),0)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1389040</v>
      </c>
      <c r="H998" s="18">
        <f>IFERROR(VLOOKUP(A998,[2]ws2204!$A:$I,4,FALSE),0)</f>
        <v>0</v>
      </c>
      <c r="I998" s="18">
        <f>IFERROR(VLOOKUP(A998,[2]ws2204!$A:$I,5,FALSE),0)</f>
        <v>0</v>
      </c>
      <c r="J998" s="18">
        <f>IFERROR(VLOOKUP(A998,[2]ws2204!$A:$I,6,FALSE),0)</f>
        <v>0</v>
      </c>
      <c r="K998" s="18">
        <f>IFERROR(VLOOKUP(A998,[2]ws2204!$A:$I,7,FALSE),0)</f>
        <v>0</v>
      </c>
      <c r="L998" s="18">
        <f>IFERROR(VLOOKUP(A998,[2]ws2204!$A:$I,8,FALSE),0)</f>
        <v>0</v>
      </c>
      <c r="M998" s="18">
        <f>IFERROR(VLOOKUP(A998,[2]ws2204!$A:$I,9,FALSE),0)</f>
        <v>0</v>
      </c>
      <c r="N998" s="18">
        <f>IFERROR(VLOOKUP(A998,[3]soaBnafar!$A:$G,4,FALSE),0)</f>
        <v>0</v>
      </c>
      <c r="O998" s="18">
        <f>IFERROR(VLOOKUP(A998,[3]soaBnafar!$A:$G,5,FALSE),0)</f>
        <v>0</v>
      </c>
      <c r="P998" s="18">
        <f>IFERROR(VLOOKUP(A998,[3]soaBnafar!$A:$G,6,FALSE),0)</f>
        <v>0</v>
      </c>
      <c r="Q998" s="18">
        <f>IFERROR(VLOOKUP(A998,[3]soaBnafar!$A:$G,7,FALSE),0)</f>
        <v>0</v>
      </c>
      <c r="R998" s="18">
        <f>IFERROR(VLOOKUP(A998,[3]soaBnafar!$A:$H,8,FALSE),0)</f>
        <v>0</v>
      </c>
      <c r="S998" s="18">
        <f>IFERROR(VLOOKUP(A998,[3]soaBnafar!$A:$I,9,FALSE),0)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IFERROR(VLOOKUP(A999,[2]ws2204!$A:$I,4,FALSE),0)</f>
        <v>0</v>
      </c>
      <c r="I999" s="18">
        <f>IFERROR(VLOOKUP(A999,[2]ws2204!$A:$I,5,FALSE),0)</f>
        <v>0</v>
      </c>
      <c r="J999" s="18">
        <f>IFERROR(VLOOKUP(A999,[2]ws2204!$A:$I,6,FALSE),0)</f>
        <v>0</v>
      </c>
      <c r="K999" s="18">
        <f>IFERROR(VLOOKUP(A999,[2]ws2204!$A:$I,7,FALSE),0)</f>
        <v>0</v>
      </c>
      <c r="L999" s="18">
        <f>IFERROR(VLOOKUP(A999,[2]ws2204!$A:$I,8,FALSE),0)</f>
        <v>0</v>
      </c>
      <c r="M999" s="18">
        <f>IFERROR(VLOOKUP(A999,[2]ws2204!$A:$I,9,FALSE),0)</f>
        <v>0</v>
      </c>
      <c r="N999" s="18">
        <f>IFERROR(VLOOKUP(A999,[3]soaBnafar!$A:$G,4,FALSE),0)</f>
        <v>0</v>
      </c>
      <c r="O999" s="18">
        <f>IFERROR(VLOOKUP(A999,[3]soaBnafar!$A:$G,5,FALSE),0)</f>
        <v>0</v>
      </c>
      <c r="P999" s="18">
        <f>IFERROR(VLOOKUP(A999,[3]soaBnafar!$A:$G,6,FALSE),0)</f>
        <v>0</v>
      </c>
      <c r="Q999" s="18">
        <f>IFERROR(VLOOKUP(A999,[3]soaBnafar!$A:$G,7,FALSE),0)</f>
        <v>0</v>
      </c>
      <c r="R999" s="18">
        <f>IFERROR(VLOOKUP(A999,[3]soaBnafar!$A:$H,8,FALSE),0)</f>
        <v>0</v>
      </c>
      <c r="S999" s="18">
        <f>IFERROR(VLOOKUP(A999,[3]soaBnafar!$A:$I,9,FALSE),0)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IFERROR(VLOOKUP(A1000,[2]ws2204!$A:$I,4,FALSE),0)</f>
        <v>0</v>
      </c>
      <c r="I1000" s="18">
        <f>IFERROR(VLOOKUP(A1000,[2]ws2204!$A:$I,5,FALSE),0)</f>
        <v>0</v>
      </c>
      <c r="J1000" s="18">
        <f>IFERROR(VLOOKUP(A1000,[2]ws2204!$A:$I,6,FALSE),0)</f>
        <v>0</v>
      </c>
      <c r="K1000" s="18">
        <f>IFERROR(VLOOKUP(A1000,[2]ws2204!$A:$I,7,FALSE),0)</f>
        <v>0</v>
      </c>
      <c r="L1000" s="18">
        <f>IFERROR(VLOOKUP(A1000,[2]ws2204!$A:$I,8,FALSE),0)</f>
        <v>0</v>
      </c>
      <c r="M1000" s="18">
        <f>IFERROR(VLOOKUP(A1000,[2]ws2204!$A:$I,9,FALSE),0)</f>
        <v>0</v>
      </c>
      <c r="N1000" s="18">
        <f>IFERROR(VLOOKUP(A1000,[3]soaBnafar!$A:$G,4,FALSE),0)</f>
        <v>0</v>
      </c>
      <c r="O1000" s="18">
        <f>IFERROR(VLOOKUP(A1000,[3]soaBnafar!$A:$G,5,FALSE),0)</f>
        <v>0</v>
      </c>
      <c r="P1000" s="18">
        <f>IFERROR(VLOOKUP(A1000,[3]soaBnafar!$A:$G,6,FALSE),0)</f>
        <v>0</v>
      </c>
      <c r="Q1000" s="18">
        <f>IFERROR(VLOOKUP(A1000,[3]soaBnafar!$A:$G,7,FALSE),0)</f>
        <v>0</v>
      </c>
      <c r="R1000" s="18">
        <f>IFERROR(VLOOKUP(A1000,[3]soaBnafar!$A:$H,8,FALSE),0)</f>
        <v>0</v>
      </c>
      <c r="S1000" s="18">
        <f>IFERROR(VLOOKUP(A1000,[3]soaBnafar!$A:$I,9,FALSE),0)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IFERROR(VLOOKUP(A1001,[2]ws2204!$A:$I,4,FALSE),0)</f>
        <v>0</v>
      </c>
      <c r="I1001" s="18">
        <f>IFERROR(VLOOKUP(A1001,[2]ws2204!$A:$I,5,FALSE),0)</f>
        <v>0</v>
      </c>
      <c r="J1001" s="18">
        <f>IFERROR(VLOOKUP(A1001,[2]ws2204!$A:$I,6,FALSE),0)</f>
        <v>0</v>
      </c>
      <c r="K1001" s="18">
        <f>IFERROR(VLOOKUP(A1001,[2]ws2204!$A:$I,7,FALSE),0)</f>
        <v>0</v>
      </c>
      <c r="L1001" s="18">
        <f>IFERROR(VLOOKUP(A1001,[2]ws2204!$A:$I,8,FALSE),0)</f>
        <v>0</v>
      </c>
      <c r="M1001" s="18">
        <f>IFERROR(VLOOKUP(A1001,[2]ws2204!$A:$I,9,FALSE),0)</f>
        <v>0</v>
      </c>
      <c r="N1001" s="18">
        <f>IFERROR(VLOOKUP(A1001,[3]soaBnafar!$A:$G,4,FALSE),0)</f>
        <v>0</v>
      </c>
      <c r="O1001" s="18">
        <f>IFERROR(VLOOKUP(A1001,[3]soaBnafar!$A:$G,5,FALSE),0)</f>
        <v>0</v>
      </c>
      <c r="P1001" s="18">
        <f>IFERROR(VLOOKUP(A1001,[3]soaBnafar!$A:$G,6,FALSE),0)</f>
        <v>0</v>
      </c>
      <c r="Q1001" s="18">
        <f>IFERROR(VLOOKUP(A1001,[3]soaBnafar!$A:$G,7,FALSE),0)</f>
        <v>0</v>
      </c>
      <c r="R1001" s="18">
        <f>IFERROR(VLOOKUP(A1001,[3]soaBnafar!$A:$H,8,FALSE),0)</f>
        <v>0</v>
      </c>
      <c r="S1001" s="18">
        <f>IFERROR(VLOOKUP(A1001,[3]soaBnafar!$A:$I,9,FALSE),0)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1305080</v>
      </c>
      <c r="H1002" s="18">
        <f>IFERROR(VLOOKUP(A1002,[2]ws2204!$A:$I,4,FALSE),0)</f>
        <v>0</v>
      </c>
      <c r="I1002" s="18">
        <f>IFERROR(VLOOKUP(A1002,[2]ws2204!$A:$I,5,FALSE),0)</f>
        <v>0</v>
      </c>
      <c r="J1002" s="18">
        <f>IFERROR(VLOOKUP(A1002,[2]ws2204!$A:$I,6,FALSE),0)</f>
        <v>0</v>
      </c>
      <c r="K1002" s="18">
        <f>IFERROR(VLOOKUP(A1002,[2]ws2204!$A:$I,7,FALSE),0)</f>
        <v>0</v>
      </c>
      <c r="L1002" s="18">
        <f>IFERROR(VLOOKUP(A1002,[2]ws2204!$A:$I,8,FALSE),0)</f>
        <v>0</v>
      </c>
      <c r="M1002" s="18">
        <f>IFERROR(VLOOKUP(A1002,[2]ws2204!$A:$I,9,FALSE),0)</f>
        <v>0</v>
      </c>
      <c r="N1002" s="18">
        <f>IFERROR(VLOOKUP(A1002,[3]soaBnafar!$A:$G,4,FALSE),0)</f>
        <v>0</v>
      </c>
      <c r="O1002" s="18">
        <f>IFERROR(VLOOKUP(A1002,[3]soaBnafar!$A:$G,5,FALSE),0)</f>
        <v>0</v>
      </c>
      <c r="P1002" s="18">
        <f>IFERROR(VLOOKUP(A1002,[3]soaBnafar!$A:$G,6,FALSE),0)</f>
        <v>0</v>
      </c>
      <c r="Q1002" s="18">
        <f>IFERROR(VLOOKUP(A1002,[3]soaBnafar!$A:$G,7,FALSE),0)</f>
        <v>0</v>
      </c>
      <c r="R1002" s="18">
        <f>IFERROR(VLOOKUP(A1002,[3]soaBnafar!$A:$H,8,FALSE),0)</f>
        <v>0</v>
      </c>
      <c r="S1002" s="18">
        <f>IFERROR(VLOOKUP(A1002,[3]soaBnafar!$A:$I,9,FALSE),0)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2725020</v>
      </c>
      <c r="H1003" s="18">
        <f>IFERROR(VLOOKUP(A1003,[2]ws2204!$A:$I,4,FALSE),0)</f>
        <v>0</v>
      </c>
      <c r="I1003" s="18">
        <f>IFERROR(VLOOKUP(A1003,[2]ws2204!$A:$I,5,FALSE),0)</f>
        <v>0</v>
      </c>
      <c r="J1003" s="18">
        <f>IFERROR(VLOOKUP(A1003,[2]ws2204!$A:$I,6,FALSE),0)</f>
        <v>0</v>
      </c>
      <c r="K1003" s="18">
        <f>IFERROR(VLOOKUP(A1003,[2]ws2204!$A:$I,7,FALSE),0)</f>
        <v>0</v>
      </c>
      <c r="L1003" s="18">
        <f>IFERROR(VLOOKUP(A1003,[2]ws2204!$A:$I,8,FALSE),0)</f>
        <v>0</v>
      </c>
      <c r="M1003" s="18">
        <f>IFERROR(VLOOKUP(A1003,[2]ws2204!$A:$I,9,FALSE),0)</f>
        <v>0</v>
      </c>
      <c r="N1003" s="18">
        <f>IFERROR(VLOOKUP(A1003,[3]soaBnafar!$A:$G,4,FALSE),0)</f>
        <v>0</v>
      </c>
      <c r="O1003" s="18">
        <f>IFERROR(VLOOKUP(A1003,[3]soaBnafar!$A:$G,5,FALSE),0)</f>
        <v>0</v>
      </c>
      <c r="P1003" s="18">
        <f>IFERROR(VLOOKUP(A1003,[3]soaBnafar!$A:$G,6,FALSE),0)</f>
        <v>0</v>
      </c>
      <c r="Q1003" s="18">
        <f>IFERROR(VLOOKUP(A1003,[3]soaBnafar!$A:$G,7,FALSE),0)</f>
        <v>0</v>
      </c>
      <c r="R1003" s="18">
        <f>IFERROR(VLOOKUP(A1003,[3]soaBnafar!$A:$H,8,FALSE),0)</f>
        <v>0</v>
      </c>
      <c r="S1003" s="18">
        <f>IFERROR(VLOOKUP(A1003,[3]soaBnafar!$A:$I,9,FALSE),0)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5413420</v>
      </c>
      <c r="H1004" s="18">
        <f>IFERROR(VLOOKUP(A1004,[2]ws2204!$A:$I,4,FALSE),0)</f>
        <v>0</v>
      </c>
      <c r="I1004" s="18">
        <f>IFERROR(VLOOKUP(A1004,[2]ws2204!$A:$I,5,FALSE),0)</f>
        <v>0</v>
      </c>
      <c r="J1004" s="18">
        <f>IFERROR(VLOOKUP(A1004,[2]ws2204!$A:$I,6,FALSE),0)</f>
        <v>0</v>
      </c>
      <c r="K1004" s="18">
        <f>IFERROR(VLOOKUP(A1004,[2]ws2204!$A:$I,7,FALSE),0)</f>
        <v>0</v>
      </c>
      <c r="L1004" s="18">
        <f>IFERROR(VLOOKUP(A1004,[2]ws2204!$A:$I,8,FALSE),0)</f>
        <v>0</v>
      </c>
      <c r="M1004" s="18">
        <f>IFERROR(VLOOKUP(A1004,[2]ws2204!$A:$I,9,FALSE),0)</f>
        <v>0</v>
      </c>
      <c r="N1004" s="18">
        <f>IFERROR(VLOOKUP(A1004,[3]soaBnafar!$A:$G,4,FALSE),0)</f>
        <v>0</v>
      </c>
      <c r="O1004" s="18">
        <f>IFERROR(VLOOKUP(A1004,[3]soaBnafar!$A:$G,5,FALSE),0)</f>
        <v>0</v>
      </c>
      <c r="P1004" s="18">
        <f>IFERROR(VLOOKUP(A1004,[3]soaBnafar!$A:$G,6,FALSE),0)</f>
        <v>0</v>
      </c>
      <c r="Q1004" s="18">
        <f>IFERROR(VLOOKUP(A1004,[3]soaBnafar!$A:$G,7,FALSE),0)</f>
        <v>0</v>
      </c>
      <c r="R1004" s="18">
        <f>IFERROR(VLOOKUP(A1004,[3]soaBnafar!$A:$H,8,FALSE),0)</f>
        <v>0</v>
      </c>
      <c r="S1004" s="18">
        <f>IFERROR(VLOOKUP(A1004,[3]soaBnafar!$A:$I,9,FALSE),0)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340000</v>
      </c>
      <c r="H1005" s="18">
        <f>IFERROR(VLOOKUP(A1005,[2]ws2204!$A:$I,4,FALSE),0)</f>
        <v>0</v>
      </c>
      <c r="I1005" s="18">
        <f>IFERROR(VLOOKUP(A1005,[2]ws2204!$A:$I,5,FALSE),0)</f>
        <v>0</v>
      </c>
      <c r="J1005" s="18">
        <f>IFERROR(VLOOKUP(A1005,[2]ws2204!$A:$I,6,FALSE),0)</f>
        <v>0</v>
      </c>
      <c r="K1005" s="18">
        <f>IFERROR(VLOOKUP(A1005,[2]ws2204!$A:$I,7,FALSE),0)</f>
        <v>0</v>
      </c>
      <c r="L1005" s="18">
        <f>IFERROR(VLOOKUP(A1005,[2]ws2204!$A:$I,8,FALSE),0)</f>
        <v>0</v>
      </c>
      <c r="M1005" s="18">
        <f>IFERROR(VLOOKUP(A1005,[2]ws2204!$A:$I,9,FALSE),0)</f>
        <v>0</v>
      </c>
      <c r="N1005" s="18">
        <f>IFERROR(VLOOKUP(A1005,[3]soaBnafar!$A:$G,4,FALSE),0)</f>
        <v>0</v>
      </c>
      <c r="O1005" s="18">
        <f>IFERROR(VLOOKUP(A1005,[3]soaBnafar!$A:$G,5,FALSE),0)</f>
        <v>0</v>
      </c>
      <c r="P1005" s="18">
        <f>IFERROR(VLOOKUP(A1005,[3]soaBnafar!$A:$G,6,FALSE),0)</f>
        <v>0</v>
      </c>
      <c r="Q1005" s="18">
        <f>IFERROR(VLOOKUP(A1005,[3]soaBnafar!$A:$G,7,FALSE),0)</f>
        <v>0</v>
      </c>
      <c r="R1005" s="18">
        <f>IFERROR(VLOOKUP(A1005,[3]soaBnafar!$A:$H,8,FALSE),0)</f>
        <v>0</v>
      </c>
      <c r="S1005" s="18">
        <f>IFERROR(VLOOKUP(A1005,[3]soaBnafar!$A:$I,9,FALSE),0)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IFERROR(VLOOKUP(A1006,[2]ws2204!$A:$I,4,FALSE),0)</f>
        <v>0</v>
      </c>
      <c r="I1006" s="18">
        <f>IFERROR(VLOOKUP(A1006,[2]ws2204!$A:$I,5,FALSE),0)</f>
        <v>0</v>
      </c>
      <c r="J1006" s="18">
        <f>IFERROR(VLOOKUP(A1006,[2]ws2204!$A:$I,6,FALSE),0)</f>
        <v>0</v>
      </c>
      <c r="K1006" s="18">
        <f>IFERROR(VLOOKUP(A1006,[2]ws2204!$A:$I,7,FALSE),0)</f>
        <v>0</v>
      </c>
      <c r="L1006" s="18">
        <f>IFERROR(VLOOKUP(A1006,[2]ws2204!$A:$I,8,FALSE),0)</f>
        <v>0</v>
      </c>
      <c r="M1006" s="18">
        <f>IFERROR(VLOOKUP(A1006,[2]ws2204!$A:$I,9,FALSE),0)</f>
        <v>0</v>
      </c>
      <c r="N1006" s="18">
        <f>IFERROR(VLOOKUP(A1006,[3]soaBnafar!$A:$G,4,FALSE),0)</f>
        <v>0</v>
      </c>
      <c r="O1006" s="18">
        <f>IFERROR(VLOOKUP(A1006,[3]soaBnafar!$A:$G,5,FALSE),0)</f>
        <v>0</v>
      </c>
      <c r="P1006" s="18">
        <f>IFERROR(VLOOKUP(A1006,[3]soaBnafar!$A:$G,6,FALSE),0)</f>
        <v>0</v>
      </c>
      <c r="Q1006" s="18">
        <f>IFERROR(VLOOKUP(A1006,[3]soaBnafar!$A:$G,7,FALSE),0)</f>
        <v>0</v>
      </c>
      <c r="R1006" s="18">
        <f>IFERROR(VLOOKUP(A1006,[3]soaBnafar!$A:$H,8,FALSE),0)</f>
        <v>0</v>
      </c>
      <c r="S1006" s="18">
        <f>IFERROR(VLOOKUP(A1006,[3]soaBnafar!$A:$I,9,FALSE),0)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1442460</v>
      </c>
      <c r="H1007" s="18">
        <f>IFERROR(VLOOKUP(A1007,[2]ws2204!$A:$I,4,FALSE),0)</f>
        <v>0</v>
      </c>
      <c r="I1007" s="18">
        <f>IFERROR(VLOOKUP(A1007,[2]ws2204!$A:$I,5,FALSE),0)</f>
        <v>0</v>
      </c>
      <c r="J1007" s="18">
        <f>IFERROR(VLOOKUP(A1007,[2]ws2204!$A:$I,6,FALSE),0)</f>
        <v>0</v>
      </c>
      <c r="K1007" s="18">
        <f>IFERROR(VLOOKUP(A1007,[2]ws2204!$A:$I,7,FALSE),0)</f>
        <v>0</v>
      </c>
      <c r="L1007" s="18">
        <f>IFERROR(VLOOKUP(A1007,[2]ws2204!$A:$I,8,FALSE),0)</f>
        <v>0</v>
      </c>
      <c r="M1007" s="18">
        <f>IFERROR(VLOOKUP(A1007,[2]ws2204!$A:$I,9,FALSE),0)</f>
        <v>0</v>
      </c>
      <c r="N1007" s="18">
        <f>IFERROR(VLOOKUP(A1007,[3]soaBnafar!$A:$G,4,FALSE),0)</f>
        <v>0</v>
      </c>
      <c r="O1007" s="18">
        <f>IFERROR(VLOOKUP(A1007,[3]soaBnafar!$A:$G,5,FALSE),0)</f>
        <v>0</v>
      </c>
      <c r="P1007" s="18">
        <f>IFERROR(VLOOKUP(A1007,[3]soaBnafar!$A:$G,6,FALSE),0)</f>
        <v>0</v>
      </c>
      <c r="Q1007" s="18">
        <f>IFERROR(VLOOKUP(A1007,[3]soaBnafar!$A:$G,7,FALSE),0)</f>
        <v>0</v>
      </c>
      <c r="R1007" s="18">
        <f>IFERROR(VLOOKUP(A1007,[3]soaBnafar!$A:$H,8,FALSE),0)</f>
        <v>0</v>
      </c>
      <c r="S1007" s="18">
        <f>IFERROR(VLOOKUP(A1007,[3]soaBnafar!$A:$I,9,FALSE),0)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IFERROR(VLOOKUP(A1008,[2]ws2204!$A:$I,4,FALSE),0)</f>
        <v>0</v>
      </c>
      <c r="I1008" s="18">
        <f>IFERROR(VLOOKUP(A1008,[2]ws2204!$A:$I,5,FALSE),0)</f>
        <v>0</v>
      </c>
      <c r="J1008" s="18">
        <f>IFERROR(VLOOKUP(A1008,[2]ws2204!$A:$I,6,FALSE),0)</f>
        <v>0</v>
      </c>
      <c r="K1008" s="18">
        <f>IFERROR(VLOOKUP(A1008,[2]ws2204!$A:$I,7,FALSE),0)</f>
        <v>0</v>
      </c>
      <c r="L1008" s="18">
        <f>IFERROR(VLOOKUP(A1008,[2]ws2204!$A:$I,8,FALSE),0)</f>
        <v>0</v>
      </c>
      <c r="M1008" s="18">
        <f>IFERROR(VLOOKUP(A1008,[2]ws2204!$A:$I,9,FALSE),0)</f>
        <v>0</v>
      </c>
      <c r="N1008" s="18">
        <f>IFERROR(VLOOKUP(A1008,[3]soaBnafar!$A:$G,4,FALSE),0)</f>
        <v>0</v>
      </c>
      <c r="O1008" s="18">
        <f>IFERROR(VLOOKUP(A1008,[3]soaBnafar!$A:$G,5,FALSE),0)</f>
        <v>0</v>
      </c>
      <c r="P1008" s="18">
        <f>IFERROR(VLOOKUP(A1008,[3]soaBnafar!$A:$G,6,FALSE),0)</f>
        <v>0</v>
      </c>
      <c r="Q1008" s="18">
        <f>IFERROR(VLOOKUP(A1008,[3]soaBnafar!$A:$G,7,FALSE),0)</f>
        <v>0</v>
      </c>
      <c r="R1008" s="18">
        <f>IFERROR(VLOOKUP(A1008,[3]soaBnafar!$A:$H,8,FALSE),0)</f>
        <v>0</v>
      </c>
      <c r="S1008" s="18">
        <f>IFERROR(VLOOKUP(A1008,[3]soaBnafar!$A:$I,9,FALSE),0)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1667740</v>
      </c>
      <c r="H1009" s="18">
        <f>IFERROR(VLOOKUP(A1009,[2]ws2204!$A:$I,4,FALSE),0)</f>
        <v>0</v>
      </c>
      <c r="I1009" s="18">
        <f>IFERROR(VLOOKUP(A1009,[2]ws2204!$A:$I,5,FALSE),0)</f>
        <v>0</v>
      </c>
      <c r="J1009" s="18">
        <f>IFERROR(VLOOKUP(A1009,[2]ws2204!$A:$I,6,FALSE),0)</f>
        <v>0</v>
      </c>
      <c r="K1009" s="18">
        <f>IFERROR(VLOOKUP(A1009,[2]ws2204!$A:$I,7,FALSE),0)</f>
        <v>0</v>
      </c>
      <c r="L1009" s="18">
        <f>IFERROR(VLOOKUP(A1009,[2]ws2204!$A:$I,8,FALSE),0)</f>
        <v>0</v>
      </c>
      <c r="M1009" s="18">
        <f>IFERROR(VLOOKUP(A1009,[2]ws2204!$A:$I,9,FALSE),0)</f>
        <v>0</v>
      </c>
      <c r="N1009" s="18">
        <f>IFERROR(VLOOKUP(A1009,[3]soaBnafar!$A:$G,4,FALSE),0)</f>
        <v>0</v>
      </c>
      <c r="O1009" s="18">
        <f>IFERROR(VLOOKUP(A1009,[3]soaBnafar!$A:$G,5,FALSE),0)</f>
        <v>0</v>
      </c>
      <c r="P1009" s="18">
        <f>IFERROR(VLOOKUP(A1009,[3]soaBnafar!$A:$G,6,FALSE),0)</f>
        <v>0</v>
      </c>
      <c r="Q1009" s="18">
        <f>IFERROR(VLOOKUP(A1009,[3]soaBnafar!$A:$G,7,FALSE),0)</f>
        <v>0</v>
      </c>
      <c r="R1009" s="18">
        <f>IFERROR(VLOOKUP(A1009,[3]soaBnafar!$A:$H,8,FALSE),0)</f>
        <v>0</v>
      </c>
      <c r="S1009" s="18">
        <f>IFERROR(VLOOKUP(A1009,[3]soaBnafar!$A:$I,9,FALSE),0)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IFERROR(VLOOKUP(A1010,[2]ws2204!$A:$I,4,FALSE),0)</f>
        <v>0</v>
      </c>
      <c r="I1010" s="18">
        <f>IFERROR(VLOOKUP(A1010,[2]ws2204!$A:$I,5,FALSE),0)</f>
        <v>0</v>
      </c>
      <c r="J1010" s="18">
        <f>IFERROR(VLOOKUP(A1010,[2]ws2204!$A:$I,6,FALSE),0)</f>
        <v>0</v>
      </c>
      <c r="K1010" s="18">
        <f>IFERROR(VLOOKUP(A1010,[2]ws2204!$A:$I,7,FALSE),0)</f>
        <v>0</v>
      </c>
      <c r="L1010" s="18">
        <f>IFERROR(VLOOKUP(A1010,[2]ws2204!$A:$I,8,FALSE),0)</f>
        <v>0</v>
      </c>
      <c r="M1010" s="18">
        <f>IFERROR(VLOOKUP(A1010,[2]ws2204!$A:$I,9,FALSE),0)</f>
        <v>0</v>
      </c>
      <c r="N1010" s="18">
        <f>IFERROR(VLOOKUP(A1010,[3]soaBnafar!$A:$G,4,FALSE),0)</f>
        <v>0</v>
      </c>
      <c r="O1010" s="18">
        <f>IFERROR(VLOOKUP(A1010,[3]soaBnafar!$A:$G,5,FALSE),0)</f>
        <v>0</v>
      </c>
      <c r="P1010" s="18">
        <f>IFERROR(VLOOKUP(A1010,[3]soaBnafar!$A:$G,6,FALSE),0)</f>
        <v>0</v>
      </c>
      <c r="Q1010" s="18">
        <f>IFERROR(VLOOKUP(A1010,[3]soaBnafar!$A:$G,7,FALSE),0)</f>
        <v>0</v>
      </c>
      <c r="R1010" s="18">
        <f>IFERROR(VLOOKUP(A1010,[3]soaBnafar!$A:$H,8,FALSE),0)</f>
        <v>0</v>
      </c>
      <c r="S1010" s="18">
        <f>IFERROR(VLOOKUP(A1010,[3]soaBnafar!$A:$I,9,FALSE),0)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IFERROR(VLOOKUP(A1011,[2]ws2204!$A:$I,4,FALSE),0)</f>
        <v>0</v>
      </c>
      <c r="I1011" s="18">
        <f>IFERROR(VLOOKUP(A1011,[2]ws2204!$A:$I,5,FALSE),0)</f>
        <v>0</v>
      </c>
      <c r="J1011" s="18">
        <f>IFERROR(VLOOKUP(A1011,[2]ws2204!$A:$I,6,FALSE),0)</f>
        <v>0</v>
      </c>
      <c r="K1011" s="18">
        <f>IFERROR(VLOOKUP(A1011,[2]ws2204!$A:$I,7,FALSE),0)</f>
        <v>0</v>
      </c>
      <c r="L1011" s="18">
        <f>IFERROR(VLOOKUP(A1011,[2]ws2204!$A:$I,8,FALSE),0)</f>
        <v>0</v>
      </c>
      <c r="M1011" s="18">
        <f>IFERROR(VLOOKUP(A1011,[2]ws2204!$A:$I,9,FALSE),0)</f>
        <v>0</v>
      </c>
      <c r="N1011" s="18">
        <f>IFERROR(VLOOKUP(A1011,[3]soaBnafar!$A:$G,4,FALSE),0)</f>
        <v>0</v>
      </c>
      <c r="O1011" s="18">
        <f>IFERROR(VLOOKUP(A1011,[3]soaBnafar!$A:$G,5,FALSE),0)</f>
        <v>0</v>
      </c>
      <c r="P1011" s="18">
        <f>IFERROR(VLOOKUP(A1011,[3]soaBnafar!$A:$G,6,FALSE),0)</f>
        <v>0</v>
      </c>
      <c r="Q1011" s="18">
        <f>IFERROR(VLOOKUP(A1011,[3]soaBnafar!$A:$G,7,FALSE),0)</f>
        <v>0</v>
      </c>
      <c r="R1011" s="18">
        <f>IFERROR(VLOOKUP(A1011,[3]soaBnafar!$A:$H,8,FALSE),0)</f>
        <v>0</v>
      </c>
      <c r="S1011" s="18">
        <f>IFERROR(VLOOKUP(A1011,[3]soaBnafar!$A:$I,9,FALSE),0)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IFERROR(VLOOKUP(A1012,[2]ws2204!$A:$I,4,FALSE),0)</f>
        <v>0</v>
      </c>
      <c r="I1012" s="18">
        <f>IFERROR(VLOOKUP(A1012,[2]ws2204!$A:$I,5,FALSE),0)</f>
        <v>0</v>
      </c>
      <c r="J1012" s="18">
        <f>IFERROR(VLOOKUP(A1012,[2]ws2204!$A:$I,6,FALSE),0)</f>
        <v>0</v>
      </c>
      <c r="K1012" s="18">
        <f>IFERROR(VLOOKUP(A1012,[2]ws2204!$A:$I,7,FALSE),0)</f>
        <v>0</v>
      </c>
      <c r="L1012" s="18">
        <f>IFERROR(VLOOKUP(A1012,[2]ws2204!$A:$I,8,FALSE),0)</f>
        <v>0</v>
      </c>
      <c r="M1012" s="18">
        <f>IFERROR(VLOOKUP(A1012,[2]ws2204!$A:$I,9,FALSE),0)</f>
        <v>0</v>
      </c>
      <c r="N1012" s="18">
        <f>IFERROR(VLOOKUP(A1012,[3]soaBnafar!$A:$G,4,FALSE),0)</f>
        <v>0</v>
      </c>
      <c r="O1012" s="18">
        <f>IFERROR(VLOOKUP(A1012,[3]soaBnafar!$A:$G,5,FALSE),0)</f>
        <v>0</v>
      </c>
      <c r="P1012" s="18">
        <f>IFERROR(VLOOKUP(A1012,[3]soaBnafar!$A:$G,6,FALSE),0)</f>
        <v>0</v>
      </c>
      <c r="Q1012" s="18">
        <f>IFERROR(VLOOKUP(A1012,[3]soaBnafar!$A:$G,7,FALSE),0)</f>
        <v>0</v>
      </c>
      <c r="R1012" s="18">
        <f>IFERROR(VLOOKUP(A1012,[3]soaBnafar!$A:$H,8,FALSE),0)</f>
        <v>0</v>
      </c>
      <c r="S1012" s="18">
        <f>IFERROR(VLOOKUP(A1012,[3]soaBnafar!$A:$I,9,FALSE),0)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IFERROR(VLOOKUP(A1013,[2]ws2204!$A:$I,4,FALSE),0)</f>
        <v>0</v>
      </c>
      <c r="I1013" s="18">
        <f>IFERROR(VLOOKUP(A1013,[2]ws2204!$A:$I,5,FALSE),0)</f>
        <v>0</v>
      </c>
      <c r="J1013" s="18">
        <f>IFERROR(VLOOKUP(A1013,[2]ws2204!$A:$I,6,FALSE),0)</f>
        <v>0</v>
      </c>
      <c r="K1013" s="18">
        <f>IFERROR(VLOOKUP(A1013,[2]ws2204!$A:$I,7,FALSE),0)</f>
        <v>0</v>
      </c>
      <c r="L1013" s="18">
        <f>IFERROR(VLOOKUP(A1013,[2]ws2204!$A:$I,8,FALSE),0)</f>
        <v>0</v>
      </c>
      <c r="M1013" s="18">
        <f>IFERROR(VLOOKUP(A1013,[2]ws2204!$A:$I,9,FALSE),0)</f>
        <v>0</v>
      </c>
      <c r="N1013" s="18">
        <f>IFERROR(VLOOKUP(A1013,[3]soaBnafar!$A:$G,4,FALSE),0)</f>
        <v>0</v>
      </c>
      <c r="O1013" s="18">
        <f>IFERROR(VLOOKUP(A1013,[3]soaBnafar!$A:$G,5,FALSE),0)</f>
        <v>0</v>
      </c>
      <c r="P1013" s="18">
        <f>IFERROR(VLOOKUP(A1013,[3]soaBnafar!$A:$G,6,FALSE),0)</f>
        <v>0</v>
      </c>
      <c r="Q1013" s="18">
        <f>IFERROR(VLOOKUP(A1013,[3]soaBnafar!$A:$G,7,FALSE),0)</f>
        <v>0</v>
      </c>
      <c r="R1013" s="18">
        <f>IFERROR(VLOOKUP(A1013,[3]soaBnafar!$A:$H,8,FALSE),0)</f>
        <v>0</v>
      </c>
      <c r="S1013" s="18">
        <f>IFERROR(VLOOKUP(A1013,[3]soaBnafar!$A:$I,9,FALSE),0)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53772030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35602520</v>
      </c>
      <c r="H1014" s="18">
        <f>IFERROR(VLOOKUP(A1014,[2]ws2204!$A:$I,4,FALSE),0)</f>
        <v>0</v>
      </c>
      <c r="I1014" s="18">
        <f>IFERROR(VLOOKUP(A1014,[2]ws2204!$A:$I,5,FALSE),0)</f>
        <v>0</v>
      </c>
      <c r="J1014" s="18">
        <f>IFERROR(VLOOKUP(A1014,[2]ws2204!$A:$I,6,FALSE),0)</f>
        <v>0</v>
      </c>
      <c r="K1014" s="18">
        <f>IFERROR(VLOOKUP(A1014,[2]ws2204!$A:$I,7,FALSE),0)</f>
        <v>0</v>
      </c>
      <c r="L1014" s="18">
        <f>IFERROR(VLOOKUP(A1014,[2]ws2204!$A:$I,8,FALSE),0)</f>
        <v>0</v>
      </c>
      <c r="M1014" s="18">
        <f>IFERROR(VLOOKUP(A1014,[2]ws2204!$A:$I,9,FALSE),0)</f>
        <v>0</v>
      </c>
      <c r="N1014" s="18">
        <f>IFERROR(VLOOKUP(A1014,[3]soaBnafar!$A:$G,4,FALSE),0)</f>
        <v>0</v>
      </c>
      <c r="O1014" s="18">
        <f>IFERROR(VLOOKUP(A1014,[3]soaBnafar!$A:$G,5,FALSE),0)</f>
        <v>0</v>
      </c>
      <c r="P1014" s="18">
        <f>IFERROR(VLOOKUP(A1014,[3]soaBnafar!$A:$G,6,FALSE),0)</f>
        <v>0</v>
      </c>
      <c r="Q1014" s="18">
        <f>IFERROR(VLOOKUP(A1014,[3]soaBnafar!$A:$G,7,FALSE),0)</f>
        <v>0</v>
      </c>
      <c r="R1014" s="18">
        <f>IFERROR(VLOOKUP(A1014,[3]soaBnafar!$A:$H,8,FALSE),0)</f>
        <v>0</v>
      </c>
      <c r="S1014" s="18">
        <f>IFERROR(VLOOKUP(A1014,[3]soaBnafar!$A:$I,9,FALSE),0)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IFERROR(VLOOKUP(A1015,[2]ws2204!$A:$I,4,FALSE),0)</f>
        <v>0</v>
      </c>
      <c r="I1015" s="18">
        <f>IFERROR(VLOOKUP(A1015,[2]ws2204!$A:$I,5,FALSE),0)</f>
        <v>0</v>
      </c>
      <c r="J1015" s="18">
        <f>IFERROR(VLOOKUP(A1015,[2]ws2204!$A:$I,6,FALSE),0)</f>
        <v>0</v>
      </c>
      <c r="K1015" s="18">
        <f>IFERROR(VLOOKUP(A1015,[2]ws2204!$A:$I,7,FALSE),0)</f>
        <v>0</v>
      </c>
      <c r="L1015" s="18">
        <f>IFERROR(VLOOKUP(A1015,[2]ws2204!$A:$I,8,FALSE),0)</f>
        <v>0</v>
      </c>
      <c r="M1015" s="18">
        <f>IFERROR(VLOOKUP(A1015,[2]ws2204!$A:$I,9,FALSE),0)</f>
        <v>0</v>
      </c>
      <c r="N1015" s="18">
        <f>IFERROR(VLOOKUP(A1015,[3]soaBnafar!$A:$G,4,FALSE),0)</f>
        <v>0</v>
      </c>
      <c r="O1015" s="18">
        <f>IFERROR(VLOOKUP(A1015,[3]soaBnafar!$A:$G,5,FALSE),0)</f>
        <v>0</v>
      </c>
      <c r="P1015" s="18">
        <f>IFERROR(VLOOKUP(A1015,[3]soaBnafar!$A:$G,6,FALSE),0)</f>
        <v>0</v>
      </c>
      <c r="Q1015" s="18">
        <f>IFERROR(VLOOKUP(A1015,[3]soaBnafar!$A:$G,7,FALSE),0)</f>
        <v>0</v>
      </c>
      <c r="R1015" s="18">
        <f>IFERROR(VLOOKUP(A1015,[3]soaBnafar!$A:$H,8,FALSE),0)</f>
        <v>0</v>
      </c>
      <c r="S1015" s="18">
        <f>IFERROR(VLOOKUP(A1015,[3]soaBnafar!$A:$I,9,FALSE),0)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IFERROR(VLOOKUP(A1016,[2]ws2204!$A:$I,4,FALSE),0)</f>
        <v>0</v>
      </c>
      <c r="I1016" s="18">
        <f>IFERROR(VLOOKUP(A1016,[2]ws2204!$A:$I,5,FALSE),0)</f>
        <v>0</v>
      </c>
      <c r="J1016" s="18">
        <f>IFERROR(VLOOKUP(A1016,[2]ws2204!$A:$I,6,FALSE),0)</f>
        <v>0</v>
      </c>
      <c r="K1016" s="18">
        <f>IFERROR(VLOOKUP(A1016,[2]ws2204!$A:$I,7,FALSE),0)</f>
        <v>0</v>
      </c>
      <c r="L1016" s="18">
        <f>IFERROR(VLOOKUP(A1016,[2]ws2204!$A:$I,8,FALSE),0)</f>
        <v>0</v>
      </c>
      <c r="M1016" s="18">
        <f>IFERROR(VLOOKUP(A1016,[2]ws2204!$A:$I,9,FALSE),0)</f>
        <v>0</v>
      </c>
      <c r="N1016" s="18">
        <f>IFERROR(VLOOKUP(A1016,[3]soaBnafar!$A:$G,4,FALSE),0)</f>
        <v>0</v>
      </c>
      <c r="O1016" s="18">
        <f>IFERROR(VLOOKUP(A1016,[3]soaBnafar!$A:$G,5,FALSE),0)</f>
        <v>0</v>
      </c>
      <c r="P1016" s="18">
        <f>IFERROR(VLOOKUP(A1016,[3]soaBnafar!$A:$G,6,FALSE),0)</f>
        <v>0</v>
      </c>
      <c r="Q1016" s="18">
        <f>IFERROR(VLOOKUP(A1016,[3]soaBnafar!$A:$G,7,FALSE),0)</f>
        <v>0</v>
      </c>
      <c r="R1016" s="18">
        <f>IFERROR(VLOOKUP(A1016,[3]soaBnafar!$A:$H,8,FALSE),0)</f>
        <v>0</v>
      </c>
      <c r="S1016" s="18">
        <f>IFERROR(VLOOKUP(A1016,[3]soaBnafar!$A:$I,9,FALSE),0)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IFERROR(VLOOKUP(A1017,[2]ws2204!$A:$I,4,FALSE),0)</f>
        <v>0</v>
      </c>
      <c r="I1017" s="18">
        <f>IFERROR(VLOOKUP(A1017,[2]ws2204!$A:$I,5,FALSE),0)</f>
        <v>0</v>
      </c>
      <c r="J1017" s="18">
        <f>IFERROR(VLOOKUP(A1017,[2]ws2204!$A:$I,6,FALSE),0)</f>
        <v>0</v>
      </c>
      <c r="K1017" s="18">
        <f>IFERROR(VLOOKUP(A1017,[2]ws2204!$A:$I,7,FALSE),0)</f>
        <v>0</v>
      </c>
      <c r="L1017" s="18">
        <f>IFERROR(VLOOKUP(A1017,[2]ws2204!$A:$I,8,FALSE),0)</f>
        <v>0</v>
      </c>
      <c r="M1017" s="18">
        <f>IFERROR(VLOOKUP(A1017,[2]ws2204!$A:$I,9,FALSE),0)</f>
        <v>0</v>
      </c>
      <c r="N1017" s="18">
        <f>IFERROR(VLOOKUP(A1017,[3]soaBnafar!$A:$G,4,FALSE),0)</f>
        <v>0</v>
      </c>
      <c r="O1017" s="18">
        <f>IFERROR(VLOOKUP(A1017,[3]soaBnafar!$A:$G,5,FALSE),0)</f>
        <v>0</v>
      </c>
      <c r="P1017" s="18">
        <f>IFERROR(VLOOKUP(A1017,[3]soaBnafar!$A:$G,6,FALSE),0)</f>
        <v>0</v>
      </c>
      <c r="Q1017" s="18">
        <f>IFERROR(VLOOKUP(A1017,[3]soaBnafar!$A:$G,7,FALSE),0)</f>
        <v>0</v>
      </c>
      <c r="R1017" s="18">
        <f>IFERROR(VLOOKUP(A1017,[3]soaBnafar!$A:$H,8,FALSE),0)</f>
        <v>0</v>
      </c>
      <c r="S1017" s="18">
        <f>IFERROR(VLOOKUP(A1017,[3]soaBnafar!$A:$I,9,FALSE),0)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IFERROR(VLOOKUP(A1018,[2]ws2204!$A:$I,4,FALSE),0)</f>
        <v>0</v>
      </c>
      <c r="I1018" s="18">
        <f>IFERROR(VLOOKUP(A1018,[2]ws2204!$A:$I,5,FALSE),0)</f>
        <v>0</v>
      </c>
      <c r="J1018" s="18">
        <f>IFERROR(VLOOKUP(A1018,[2]ws2204!$A:$I,6,FALSE),0)</f>
        <v>0</v>
      </c>
      <c r="K1018" s="18">
        <f>IFERROR(VLOOKUP(A1018,[2]ws2204!$A:$I,7,FALSE),0)</f>
        <v>0</v>
      </c>
      <c r="L1018" s="18">
        <f>IFERROR(VLOOKUP(A1018,[2]ws2204!$A:$I,8,FALSE),0)</f>
        <v>0</v>
      </c>
      <c r="M1018" s="18">
        <f>IFERROR(VLOOKUP(A1018,[2]ws2204!$A:$I,9,FALSE),0)</f>
        <v>0</v>
      </c>
      <c r="N1018" s="18">
        <f>IFERROR(VLOOKUP(A1018,[3]soaBnafar!$A:$G,4,FALSE),0)</f>
        <v>0</v>
      </c>
      <c r="O1018" s="18">
        <f>IFERROR(VLOOKUP(A1018,[3]soaBnafar!$A:$G,5,FALSE),0)</f>
        <v>0</v>
      </c>
      <c r="P1018" s="18">
        <f>IFERROR(VLOOKUP(A1018,[3]soaBnafar!$A:$G,6,FALSE),0)</f>
        <v>0</v>
      </c>
      <c r="Q1018" s="18">
        <f>IFERROR(VLOOKUP(A1018,[3]soaBnafar!$A:$G,7,FALSE),0)</f>
        <v>0</v>
      </c>
      <c r="R1018" s="18">
        <f>IFERROR(VLOOKUP(A1018,[3]soaBnafar!$A:$H,8,FALSE),0)</f>
        <v>0</v>
      </c>
      <c r="S1018" s="18">
        <f>IFERROR(VLOOKUP(A1018,[3]soaBnafar!$A:$I,9,FALSE),0)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7218700</v>
      </c>
      <c r="H1019" s="18">
        <f>IFERROR(VLOOKUP(A1019,[2]ws2204!$A:$I,4,FALSE),0)</f>
        <v>0</v>
      </c>
      <c r="I1019" s="18">
        <f>IFERROR(VLOOKUP(A1019,[2]ws2204!$A:$I,5,FALSE),0)</f>
        <v>0</v>
      </c>
      <c r="J1019" s="18">
        <f>IFERROR(VLOOKUP(A1019,[2]ws2204!$A:$I,6,FALSE),0)</f>
        <v>0</v>
      </c>
      <c r="K1019" s="18">
        <f>IFERROR(VLOOKUP(A1019,[2]ws2204!$A:$I,7,FALSE),0)</f>
        <v>0</v>
      </c>
      <c r="L1019" s="18">
        <f>IFERROR(VLOOKUP(A1019,[2]ws2204!$A:$I,8,FALSE),0)</f>
        <v>0</v>
      </c>
      <c r="M1019" s="18">
        <f>IFERROR(VLOOKUP(A1019,[2]ws2204!$A:$I,9,FALSE),0)</f>
        <v>0</v>
      </c>
      <c r="N1019" s="18">
        <f>IFERROR(VLOOKUP(A1019,[3]soaBnafar!$A:$G,4,FALSE),0)</f>
        <v>0</v>
      </c>
      <c r="O1019" s="18">
        <f>IFERROR(VLOOKUP(A1019,[3]soaBnafar!$A:$G,5,FALSE),0)</f>
        <v>0</v>
      </c>
      <c r="P1019" s="18">
        <f>IFERROR(VLOOKUP(A1019,[3]soaBnafar!$A:$G,6,FALSE),0)</f>
        <v>0</v>
      </c>
      <c r="Q1019" s="18">
        <f>IFERROR(VLOOKUP(A1019,[3]soaBnafar!$A:$G,7,FALSE),0)</f>
        <v>0</v>
      </c>
      <c r="R1019" s="18">
        <f>IFERROR(VLOOKUP(A1019,[3]soaBnafar!$A:$H,8,FALSE),0)</f>
        <v>0</v>
      </c>
      <c r="S1019" s="18">
        <f>IFERROR(VLOOKUP(A1019,[3]soaBnafar!$A:$I,9,FALSE),0)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IFERROR(VLOOKUP(A1020,[2]ws2204!$A:$I,4,FALSE),0)</f>
        <v>0</v>
      </c>
      <c r="I1020" s="18">
        <f>IFERROR(VLOOKUP(A1020,[2]ws2204!$A:$I,5,FALSE),0)</f>
        <v>0</v>
      </c>
      <c r="J1020" s="18">
        <f>IFERROR(VLOOKUP(A1020,[2]ws2204!$A:$I,6,FALSE),0)</f>
        <v>0</v>
      </c>
      <c r="K1020" s="18">
        <f>IFERROR(VLOOKUP(A1020,[2]ws2204!$A:$I,7,FALSE),0)</f>
        <v>0</v>
      </c>
      <c r="L1020" s="18">
        <f>IFERROR(VLOOKUP(A1020,[2]ws2204!$A:$I,8,FALSE),0)</f>
        <v>0</v>
      </c>
      <c r="M1020" s="18">
        <f>IFERROR(VLOOKUP(A1020,[2]ws2204!$A:$I,9,FALSE),0)</f>
        <v>0</v>
      </c>
      <c r="N1020" s="18">
        <f>IFERROR(VLOOKUP(A1020,[3]soaBnafar!$A:$G,4,FALSE),0)</f>
        <v>0</v>
      </c>
      <c r="O1020" s="18">
        <f>IFERROR(VLOOKUP(A1020,[3]soaBnafar!$A:$G,5,FALSE),0)</f>
        <v>0</v>
      </c>
      <c r="P1020" s="18">
        <f>IFERROR(VLOOKUP(A1020,[3]soaBnafar!$A:$G,6,FALSE),0)</f>
        <v>0</v>
      </c>
      <c r="Q1020" s="18">
        <f>IFERROR(VLOOKUP(A1020,[3]soaBnafar!$A:$G,7,FALSE),0)</f>
        <v>0</v>
      </c>
      <c r="R1020" s="18">
        <f>IFERROR(VLOOKUP(A1020,[3]soaBnafar!$A:$H,8,FALSE),0)</f>
        <v>0</v>
      </c>
      <c r="S1020" s="18">
        <f>IFERROR(VLOOKUP(A1020,[3]soaBnafar!$A:$I,9,FALSE),0)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IFERROR(VLOOKUP(A1021,[2]ws2204!$A:$I,4,FALSE),0)</f>
        <v>0</v>
      </c>
      <c r="I1021" s="18">
        <f>IFERROR(VLOOKUP(A1021,[2]ws2204!$A:$I,5,FALSE),0)</f>
        <v>0</v>
      </c>
      <c r="J1021" s="18">
        <f>IFERROR(VLOOKUP(A1021,[2]ws2204!$A:$I,6,FALSE),0)</f>
        <v>0</v>
      </c>
      <c r="K1021" s="18">
        <f>IFERROR(VLOOKUP(A1021,[2]ws2204!$A:$I,7,FALSE),0)</f>
        <v>0</v>
      </c>
      <c r="L1021" s="18">
        <f>IFERROR(VLOOKUP(A1021,[2]ws2204!$A:$I,8,FALSE),0)</f>
        <v>0</v>
      </c>
      <c r="M1021" s="18">
        <f>IFERROR(VLOOKUP(A1021,[2]ws2204!$A:$I,9,FALSE),0)</f>
        <v>0</v>
      </c>
      <c r="N1021" s="18">
        <f>IFERROR(VLOOKUP(A1021,[3]soaBnafar!$A:$G,4,FALSE),0)</f>
        <v>0</v>
      </c>
      <c r="O1021" s="18">
        <f>IFERROR(VLOOKUP(A1021,[3]soaBnafar!$A:$G,5,FALSE),0)</f>
        <v>0</v>
      </c>
      <c r="P1021" s="18">
        <f>IFERROR(VLOOKUP(A1021,[3]soaBnafar!$A:$G,6,FALSE),0)</f>
        <v>0</v>
      </c>
      <c r="Q1021" s="18">
        <f>IFERROR(VLOOKUP(A1021,[3]soaBnafar!$A:$G,7,FALSE),0)</f>
        <v>0</v>
      </c>
      <c r="R1021" s="18">
        <f>IFERROR(VLOOKUP(A1021,[3]soaBnafar!$A:$H,8,FALSE),0)</f>
        <v>0</v>
      </c>
      <c r="S1021" s="18">
        <f>IFERROR(VLOOKUP(A1021,[3]soaBnafar!$A:$I,9,FALSE),0)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IFERROR(VLOOKUP(A1022,[2]ws2204!$A:$I,4,FALSE),0)</f>
        <v>0</v>
      </c>
      <c r="I1022" s="18">
        <f>IFERROR(VLOOKUP(A1022,[2]ws2204!$A:$I,5,FALSE),0)</f>
        <v>0</v>
      </c>
      <c r="J1022" s="18">
        <f>IFERROR(VLOOKUP(A1022,[2]ws2204!$A:$I,6,FALSE),0)</f>
        <v>0</v>
      </c>
      <c r="K1022" s="18">
        <f>IFERROR(VLOOKUP(A1022,[2]ws2204!$A:$I,7,FALSE),0)</f>
        <v>0</v>
      </c>
      <c r="L1022" s="18">
        <f>IFERROR(VLOOKUP(A1022,[2]ws2204!$A:$I,8,FALSE),0)</f>
        <v>0</v>
      </c>
      <c r="M1022" s="18">
        <f>IFERROR(VLOOKUP(A1022,[2]ws2204!$A:$I,9,FALSE),0)</f>
        <v>0</v>
      </c>
      <c r="N1022" s="18">
        <f>IFERROR(VLOOKUP(A1022,[3]soaBnafar!$A:$G,4,FALSE),0)</f>
        <v>0</v>
      </c>
      <c r="O1022" s="18">
        <f>IFERROR(VLOOKUP(A1022,[3]soaBnafar!$A:$G,5,FALSE),0)</f>
        <v>0</v>
      </c>
      <c r="P1022" s="18">
        <f>IFERROR(VLOOKUP(A1022,[3]soaBnafar!$A:$G,6,FALSE),0)</f>
        <v>0</v>
      </c>
      <c r="Q1022" s="18">
        <f>IFERROR(VLOOKUP(A1022,[3]soaBnafar!$A:$G,7,FALSE),0)</f>
        <v>0</v>
      </c>
      <c r="R1022" s="18">
        <f>IFERROR(VLOOKUP(A1022,[3]soaBnafar!$A:$H,8,FALSE),0)</f>
        <v>0</v>
      </c>
      <c r="S1022" s="18">
        <f>IFERROR(VLOOKUP(A1022,[3]soaBnafar!$A:$I,9,FALSE),0)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1099680</v>
      </c>
      <c r="H1023" s="18">
        <f>IFERROR(VLOOKUP(A1023,[2]ws2204!$A:$I,4,FALSE),0)</f>
        <v>0</v>
      </c>
      <c r="I1023" s="18">
        <f>IFERROR(VLOOKUP(A1023,[2]ws2204!$A:$I,5,FALSE),0)</f>
        <v>0</v>
      </c>
      <c r="J1023" s="18">
        <f>IFERROR(VLOOKUP(A1023,[2]ws2204!$A:$I,6,FALSE),0)</f>
        <v>0</v>
      </c>
      <c r="K1023" s="18">
        <f>IFERROR(VLOOKUP(A1023,[2]ws2204!$A:$I,7,FALSE),0)</f>
        <v>0</v>
      </c>
      <c r="L1023" s="18">
        <f>IFERROR(VLOOKUP(A1023,[2]ws2204!$A:$I,8,FALSE),0)</f>
        <v>0</v>
      </c>
      <c r="M1023" s="18">
        <f>IFERROR(VLOOKUP(A1023,[2]ws2204!$A:$I,9,FALSE),0)</f>
        <v>0</v>
      </c>
      <c r="N1023" s="18">
        <f>IFERROR(VLOOKUP(A1023,[3]soaBnafar!$A:$G,4,FALSE),0)</f>
        <v>0</v>
      </c>
      <c r="O1023" s="18">
        <f>IFERROR(VLOOKUP(A1023,[3]soaBnafar!$A:$G,5,FALSE),0)</f>
        <v>0</v>
      </c>
      <c r="P1023" s="18">
        <f>IFERROR(VLOOKUP(A1023,[3]soaBnafar!$A:$G,6,FALSE),0)</f>
        <v>0</v>
      </c>
      <c r="Q1023" s="18">
        <f>IFERROR(VLOOKUP(A1023,[3]soaBnafar!$A:$G,7,FALSE),0)</f>
        <v>0</v>
      </c>
      <c r="R1023" s="18">
        <f>IFERROR(VLOOKUP(A1023,[3]soaBnafar!$A:$H,8,FALSE),0)</f>
        <v>0</v>
      </c>
      <c r="S1023" s="18">
        <f>IFERROR(VLOOKUP(A1023,[3]soaBnafar!$A:$I,9,FALSE),0)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IFERROR(VLOOKUP(A1024,[2]ws2204!$A:$I,4,FALSE),0)</f>
        <v>0</v>
      </c>
      <c r="I1024" s="18">
        <f>IFERROR(VLOOKUP(A1024,[2]ws2204!$A:$I,5,FALSE),0)</f>
        <v>0</v>
      </c>
      <c r="J1024" s="18">
        <f>IFERROR(VLOOKUP(A1024,[2]ws2204!$A:$I,6,FALSE),0)</f>
        <v>0</v>
      </c>
      <c r="K1024" s="18">
        <f>IFERROR(VLOOKUP(A1024,[2]ws2204!$A:$I,7,FALSE),0)</f>
        <v>0</v>
      </c>
      <c r="L1024" s="18">
        <f>IFERROR(VLOOKUP(A1024,[2]ws2204!$A:$I,8,FALSE),0)</f>
        <v>0</v>
      </c>
      <c r="M1024" s="18">
        <f>IFERROR(VLOOKUP(A1024,[2]ws2204!$A:$I,9,FALSE),0)</f>
        <v>0</v>
      </c>
      <c r="N1024" s="18">
        <f>IFERROR(VLOOKUP(A1024,[3]soaBnafar!$A:$G,4,FALSE),0)</f>
        <v>0</v>
      </c>
      <c r="O1024" s="18">
        <f>IFERROR(VLOOKUP(A1024,[3]soaBnafar!$A:$G,5,FALSE),0)</f>
        <v>0</v>
      </c>
      <c r="P1024" s="18">
        <f>IFERROR(VLOOKUP(A1024,[3]soaBnafar!$A:$G,6,FALSE),0)</f>
        <v>0</v>
      </c>
      <c r="Q1024" s="18">
        <f>IFERROR(VLOOKUP(A1024,[3]soaBnafar!$A:$G,7,FALSE),0)</f>
        <v>0</v>
      </c>
      <c r="R1024" s="18">
        <f>IFERROR(VLOOKUP(A1024,[3]soaBnafar!$A:$H,8,FALSE),0)</f>
        <v>0</v>
      </c>
      <c r="S1024" s="18">
        <f>IFERROR(VLOOKUP(A1024,[3]soaBnafar!$A:$I,9,FALSE),0)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IFERROR(VLOOKUP(A1025,[2]ws2204!$A:$I,4,FALSE),0)</f>
        <v>0</v>
      </c>
      <c r="I1025" s="18">
        <f>IFERROR(VLOOKUP(A1025,[2]ws2204!$A:$I,5,FALSE),0)</f>
        <v>0</v>
      </c>
      <c r="J1025" s="18">
        <f>IFERROR(VLOOKUP(A1025,[2]ws2204!$A:$I,6,FALSE),0)</f>
        <v>0</v>
      </c>
      <c r="K1025" s="18">
        <f>IFERROR(VLOOKUP(A1025,[2]ws2204!$A:$I,7,FALSE),0)</f>
        <v>0</v>
      </c>
      <c r="L1025" s="18">
        <f>IFERROR(VLOOKUP(A1025,[2]ws2204!$A:$I,8,FALSE),0)</f>
        <v>0</v>
      </c>
      <c r="M1025" s="18">
        <f>IFERROR(VLOOKUP(A1025,[2]ws2204!$A:$I,9,FALSE),0)</f>
        <v>0</v>
      </c>
      <c r="N1025" s="18">
        <f>IFERROR(VLOOKUP(A1025,[3]soaBnafar!$A:$G,4,FALSE),0)</f>
        <v>0</v>
      </c>
      <c r="O1025" s="18">
        <f>IFERROR(VLOOKUP(A1025,[3]soaBnafar!$A:$G,5,FALSE),0)</f>
        <v>0</v>
      </c>
      <c r="P1025" s="18">
        <f>IFERROR(VLOOKUP(A1025,[3]soaBnafar!$A:$G,6,FALSE),0)</f>
        <v>0</v>
      </c>
      <c r="Q1025" s="18">
        <f>IFERROR(VLOOKUP(A1025,[3]soaBnafar!$A:$G,7,FALSE),0)</f>
        <v>0</v>
      </c>
      <c r="R1025" s="18">
        <f>IFERROR(VLOOKUP(A1025,[3]soaBnafar!$A:$H,8,FALSE),0)</f>
        <v>0</v>
      </c>
      <c r="S1025" s="18">
        <f>IFERROR(VLOOKUP(A1025,[3]soaBnafar!$A:$I,9,FALSE),0)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IFERROR(VLOOKUP(A1026,[2]ws2204!$A:$I,4,FALSE),0)</f>
        <v>0</v>
      </c>
      <c r="I1026" s="18">
        <f>IFERROR(VLOOKUP(A1026,[2]ws2204!$A:$I,5,FALSE),0)</f>
        <v>0</v>
      </c>
      <c r="J1026" s="18">
        <f>IFERROR(VLOOKUP(A1026,[2]ws2204!$A:$I,6,FALSE),0)</f>
        <v>0</v>
      </c>
      <c r="K1026" s="18">
        <f>IFERROR(VLOOKUP(A1026,[2]ws2204!$A:$I,7,FALSE),0)</f>
        <v>0</v>
      </c>
      <c r="L1026" s="18">
        <f>IFERROR(VLOOKUP(A1026,[2]ws2204!$A:$I,8,FALSE),0)</f>
        <v>0</v>
      </c>
      <c r="M1026" s="18">
        <f>IFERROR(VLOOKUP(A1026,[2]ws2204!$A:$I,9,FALSE),0)</f>
        <v>0</v>
      </c>
      <c r="N1026" s="18">
        <f>IFERROR(VLOOKUP(A1026,[3]soaBnafar!$A:$G,4,FALSE),0)</f>
        <v>0</v>
      </c>
      <c r="O1026" s="18">
        <f>IFERROR(VLOOKUP(A1026,[3]soaBnafar!$A:$G,5,FALSE),0)</f>
        <v>0</v>
      </c>
      <c r="P1026" s="18">
        <f>IFERROR(VLOOKUP(A1026,[3]soaBnafar!$A:$G,6,FALSE),0)</f>
        <v>0</v>
      </c>
      <c r="Q1026" s="18">
        <f>IFERROR(VLOOKUP(A1026,[3]soaBnafar!$A:$G,7,FALSE),0)</f>
        <v>0</v>
      </c>
      <c r="R1026" s="18">
        <f>IFERROR(VLOOKUP(A1026,[3]soaBnafar!$A:$H,8,FALSE),0)</f>
        <v>0</v>
      </c>
      <c r="S1026" s="18">
        <f>IFERROR(VLOOKUP(A1026,[3]soaBnafar!$A:$I,9,FALSE),0)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IFERROR(VLOOKUP(A1027,[2]ws2204!$A:$I,4,FALSE),0)</f>
        <v>0</v>
      </c>
      <c r="I1027" s="18">
        <f>IFERROR(VLOOKUP(A1027,[2]ws2204!$A:$I,5,FALSE),0)</f>
        <v>0</v>
      </c>
      <c r="J1027" s="18">
        <f>IFERROR(VLOOKUP(A1027,[2]ws2204!$A:$I,6,FALSE),0)</f>
        <v>0</v>
      </c>
      <c r="K1027" s="18">
        <f>IFERROR(VLOOKUP(A1027,[2]ws2204!$A:$I,7,FALSE),0)</f>
        <v>0</v>
      </c>
      <c r="L1027" s="18">
        <f>IFERROR(VLOOKUP(A1027,[2]ws2204!$A:$I,8,FALSE),0)</f>
        <v>0</v>
      </c>
      <c r="M1027" s="18">
        <f>IFERROR(VLOOKUP(A1027,[2]ws2204!$A:$I,9,FALSE),0)</f>
        <v>0</v>
      </c>
      <c r="N1027" s="18">
        <f>IFERROR(VLOOKUP(A1027,[3]soaBnafar!$A:$G,4,FALSE),0)</f>
        <v>0</v>
      </c>
      <c r="O1027" s="18">
        <f>IFERROR(VLOOKUP(A1027,[3]soaBnafar!$A:$G,5,FALSE),0)</f>
        <v>0</v>
      </c>
      <c r="P1027" s="18">
        <f>IFERROR(VLOOKUP(A1027,[3]soaBnafar!$A:$G,6,FALSE),0)</f>
        <v>0</v>
      </c>
      <c r="Q1027" s="18">
        <f>IFERROR(VLOOKUP(A1027,[3]soaBnafar!$A:$G,7,FALSE),0)</f>
        <v>0</v>
      </c>
      <c r="R1027" s="18">
        <f>IFERROR(VLOOKUP(A1027,[3]soaBnafar!$A:$H,8,FALSE),0)</f>
        <v>0</v>
      </c>
      <c r="S1027" s="18">
        <f>IFERROR(VLOOKUP(A1027,[3]soaBnafar!$A:$I,9,FALSE),0)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IFERROR(VLOOKUP(A1028,[2]ws2204!$A:$I,4,FALSE),0)</f>
        <v>0</v>
      </c>
      <c r="I1028" s="18">
        <f>IFERROR(VLOOKUP(A1028,[2]ws2204!$A:$I,5,FALSE),0)</f>
        <v>0</v>
      </c>
      <c r="J1028" s="18">
        <f>IFERROR(VLOOKUP(A1028,[2]ws2204!$A:$I,6,FALSE),0)</f>
        <v>0</v>
      </c>
      <c r="K1028" s="18">
        <f>IFERROR(VLOOKUP(A1028,[2]ws2204!$A:$I,7,FALSE),0)</f>
        <v>0</v>
      </c>
      <c r="L1028" s="18">
        <f>IFERROR(VLOOKUP(A1028,[2]ws2204!$A:$I,8,FALSE),0)</f>
        <v>0</v>
      </c>
      <c r="M1028" s="18">
        <f>IFERROR(VLOOKUP(A1028,[2]ws2204!$A:$I,9,FALSE),0)</f>
        <v>0</v>
      </c>
      <c r="N1028" s="18">
        <f>IFERROR(VLOOKUP(A1028,[3]soaBnafar!$A:$G,4,FALSE),0)</f>
        <v>0</v>
      </c>
      <c r="O1028" s="18">
        <f>IFERROR(VLOOKUP(A1028,[3]soaBnafar!$A:$G,5,FALSE),0)</f>
        <v>0</v>
      </c>
      <c r="P1028" s="18">
        <f>IFERROR(VLOOKUP(A1028,[3]soaBnafar!$A:$G,6,FALSE),0)</f>
        <v>0</v>
      </c>
      <c r="Q1028" s="18">
        <f>IFERROR(VLOOKUP(A1028,[3]soaBnafar!$A:$G,7,FALSE),0)</f>
        <v>0</v>
      </c>
      <c r="R1028" s="18">
        <f>IFERROR(VLOOKUP(A1028,[3]soaBnafar!$A:$H,8,FALSE),0)</f>
        <v>0</v>
      </c>
      <c r="S1028" s="18">
        <f>IFERROR(VLOOKUP(A1028,[3]soaBnafar!$A:$I,9,FALSE),0)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IFERROR(VLOOKUP(A1029,[2]ws2204!$A:$I,4,FALSE),0)</f>
        <v>0</v>
      </c>
      <c r="I1029" s="18">
        <f>IFERROR(VLOOKUP(A1029,[2]ws2204!$A:$I,5,FALSE),0)</f>
        <v>0</v>
      </c>
      <c r="J1029" s="18">
        <f>IFERROR(VLOOKUP(A1029,[2]ws2204!$A:$I,6,FALSE),0)</f>
        <v>0</v>
      </c>
      <c r="K1029" s="18">
        <f>IFERROR(VLOOKUP(A1029,[2]ws2204!$A:$I,7,FALSE),0)</f>
        <v>0</v>
      </c>
      <c r="L1029" s="18">
        <f>IFERROR(VLOOKUP(A1029,[2]ws2204!$A:$I,8,FALSE),0)</f>
        <v>0</v>
      </c>
      <c r="M1029" s="18">
        <f>IFERROR(VLOOKUP(A1029,[2]ws2204!$A:$I,9,FALSE),0)</f>
        <v>0</v>
      </c>
      <c r="N1029" s="18">
        <f>IFERROR(VLOOKUP(A1029,[3]soaBnafar!$A:$G,4,FALSE),0)</f>
        <v>0</v>
      </c>
      <c r="O1029" s="18">
        <f>IFERROR(VLOOKUP(A1029,[3]soaBnafar!$A:$G,5,FALSE),0)</f>
        <v>0</v>
      </c>
      <c r="P1029" s="18">
        <f>IFERROR(VLOOKUP(A1029,[3]soaBnafar!$A:$G,6,FALSE),0)</f>
        <v>0</v>
      </c>
      <c r="Q1029" s="18">
        <f>IFERROR(VLOOKUP(A1029,[3]soaBnafar!$A:$G,7,FALSE),0)</f>
        <v>0</v>
      </c>
      <c r="R1029" s="18">
        <f>IFERROR(VLOOKUP(A1029,[3]soaBnafar!$A:$H,8,FALSE),0)</f>
        <v>0</v>
      </c>
      <c r="S1029" s="18">
        <f>IFERROR(VLOOKUP(A1029,[3]soaBnafar!$A:$I,9,FALSE),0)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742840</v>
      </c>
      <c r="H1030" s="18">
        <f>IFERROR(VLOOKUP(A1030,[2]ws2204!$A:$I,4,FALSE),0)</f>
        <v>0</v>
      </c>
      <c r="I1030" s="18">
        <f>IFERROR(VLOOKUP(A1030,[2]ws2204!$A:$I,5,FALSE),0)</f>
        <v>0</v>
      </c>
      <c r="J1030" s="18">
        <f>IFERROR(VLOOKUP(A1030,[2]ws2204!$A:$I,6,FALSE),0)</f>
        <v>0</v>
      </c>
      <c r="K1030" s="18">
        <f>IFERROR(VLOOKUP(A1030,[2]ws2204!$A:$I,7,FALSE),0)</f>
        <v>0</v>
      </c>
      <c r="L1030" s="18">
        <f>IFERROR(VLOOKUP(A1030,[2]ws2204!$A:$I,8,FALSE),0)</f>
        <v>0</v>
      </c>
      <c r="M1030" s="18">
        <f>IFERROR(VLOOKUP(A1030,[2]ws2204!$A:$I,9,FALSE),0)</f>
        <v>0</v>
      </c>
      <c r="N1030" s="18">
        <f>IFERROR(VLOOKUP(A1030,[3]soaBnafar!$A:$G,4,FALSE),0)</f>
        <v>0</v>
      </c>
      <c r="O1030" s="18">
        <f>IFERROR(VLOOKUP(A1030,[3]soaBnafar!$A:$G,5,FALSE),0)</f>
        <v>0</v>
      </c>
      <c r="P1030" s="18">
        <f>IFERROR(VLOOKUP(A1030,[3]soaBnafar!$A:$G,6,FALSE),0)</f>
        <v>0</v>
      </c>
      <c r="Q1030" s="18">
        <f>IFERROR(VLOOKUP(A1030,[3]soaBnafar!$A:$G,7,FALSE),0)</f>
        <v>0</v>
      </c>
      <c r="R1030" s="18">
        <f>IFERROR(VLOOKUP(A1030,[3]soaBnafar!$A:$H,8,FALSE),0)</f>
        <v>0</v>
      </c>
      <c r="S1030" s="18">
        <f>IFERROR(VLOOKUP(A1030,[3]soaBnafar!$A:$I,9,FALSE),0)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8840</v>
      </c>
      <c r="H1031" s="18">
        <f>IFERROR(VLOOKUP(A1031,[2]ws2204!$A:$I,4,FALSE),0)</f>
        <v>0</v>
      </c>
      <c r="I1031" s="18">
        <f>IFERROR(VLOOKUP(A1031,[2]ws2204!$A:$I,5,FALSE),0)</f>
        <v>0</v>
      </c>
      <c r="J1031" s="18">
        <f>IFERROR(VLOOKUP(A1031,[2]ws2204!$A:$I,6,FALSE),0)</f>
        <v>0</v>
      </c>
      <c r="K1031" s="18">
        <f>IFERROR(VLOOKUP(A1031,[2]ws2204!$A:$I,7,FALSE),0)</f>
        <v>0</v>
      </c>
      <c r="L1031" s="18">
        <f>IFERROR(VLOOKUP(A1031,[2]ws2204!$A:$I,8,FALSE),0)</f>
        <v>0</v>
      </c>
      <c r="M1031" s="18">
        <f>IFERROR(VLOOKUP(A1031,[2]ws2204!$A:$I,9,FALSE),0)</f>
        <v>0</v>
      </c>
      <c r="N1031" s="18">
        <f>IFERROR(VLOOKUP(A1031,[3]soaBnafar!$A:$G,4,FALSE),0)</f>
        <v>0</v>
      </c>
      <c r="O1031" s="18">
        <f>IFERROR(VLOOKUP(A1031,[3]soaBnafar!$A:$G,5,FALSE),0)</f>
        <v>0</v>
      </c>
      <c r="P1031" s="18">
        <f>IFERROR(VLOOKUP(A1031,[3]soaBnafar!$A:$G,6,FALSE),0)</f>
        <v>0</v>
      </c>
      <c r="Q1031" s="18">
        <f>IFERROR(VLOOKUP(A1031,[3]soaBnafar!$A:$G,7,FALSE),0)</f>
        <v>0</v>
      </c>
      <c r="R1031" s="18">
        <f>IFERROR(VLOOKUP(A1031,[3]soaBnafar!$A:$H,8,FALSE),0)</f>
        <v>0</v>
      </c>
      <c r="S1031" s="18">
        <f>IFERROR(VLOOKUP(A1031,[3]soaBnafar!$A:$I,9,FALSE),0)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IFERROR(VLOOKUP(A1032,[2]ws2204!$A:$I,4,FALSE),0)</f>
        <v>0</v>
      </c>
      <c r="I1032" s="18">
        <f>IFERROR(VLOOKUP(A1032,[2]ws2204!$A:$I,5,FALSE),0)</f>
        <v>0</v>
      </c>
      <c r="J1032" s="18">
        <f>IFERROR(VLOOKUP(A1032,[2]ws2204!$A:$I,6,FALSE),0)</f>
        <v>0</v>
      </c>
      <c r="K1032" s="18">
        <f>IFERROR(VLOOKUP(A1032,[2]ws2204!$A:$I,7,FALSE),0)</f>
        <v>0</v>
      </c>
      <c r="L1032" s="18">
        <f>IFERROR(VLOOKUP(A1032,[2]ws2204!$A:$I,8,FALSE),0)</f>
        <v>0</v>
      </c>
      <c r="M1032" s="18">
        <f>IFERROR(VLOOKUP(A1032,[2]ws2204!$A:$I,9,FALSE),0)</f>
        <v>0</v>
      </c>
      <c r="N1032" s="18">
        <f>IFERROR(VLOOKUP(A1032,[3]soaBnafar!$A:$G,4,FALSE),0)</f>
        <v>0</v>
      </c>
      <c r="O1032" s="18">
        <f>IFERROR(VLOOKUP(A1032,[3]soaBnafar!$A:$G,5,FALSE),0)</f>
        <v>0</v>
      </c>
      <c r="P1032" s="18">
        <f>IFERROR(VLOOKUP(A1032,[3]soaBnafar!$A:$G,6,FALSE),0)</f>
        <v>0</v>
      </c>
      <c r="Q1032" s="18">
        <f>IFERROR(VLOOKUP(A1032,[3]soaBnafar!$A:$G,7,FALSE),0)</f>
        <v>0</v>
      </c>
      <c r="R1032" s="18">
        <f>IFERROR(VLOOKUP(A1032,[3]soaBnafar!$A:$H,8,FALSE),0)</f>
        <v>0</v>
      </c>
      <c r="S1032" s="18">
        <f>IFERROR(VLOOKUP(A1032,[3]soaBnafar!$A:$I,9,FALSE),0)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1494780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996520</v>
      </c>
      <c r="H1033" s="18">
        <f>IFERROR(VLOOKUP(A1033,[2]ws2204!$A:$I,4,FALSE),0)</f>
        <v>0</v>
      </c>
      <c r="I1033" s="18">
        <f>IFERROR(VLOOKUP(A1033,[2]ws2204!$A:$I,5,FALSE),0)</f>
        <v>0</v>
      </c>
      <c r="J1033" s="18">
        <f>IFERROR(VLOOKUP(A1033,[2]ws2204!$A:$I,6,FALSE),0)</f>
        <v>0</v>
      </c>
      <c r="K1033" s="18">
        <f>IFERROR(VLOOKUP(A1033,[2]ws2204!$A:$I,7,FALSE),0)</f>
        <v>0</v>
      </c>
      <c r="L1033" s="18">
        <f>IFERROR(VLOOKUP(A1033,[2]ws2204!$A:$I,8,FALSE),0)</f>
        <v>0</v>
      </c>
      <c r="M1033" s="18">
        <f>IFERROR(VLOOKUP(A1033,[2]ws2204!$A:$I,9,FALSE),0)</f>
        <v>0</v>
      </c>
      <c r="N1033" s="18">
        <f>IFERROR(VLOOKUP(A1033,[3]soaBnafar!$A:$G,4,FALSE),0)</f>
        <v>0</v>
      </c>
      <c r="O1033" s="18">
        <f>IFERROR(VLOOKUP(A1033,[3]soaBnafar!$A:$G,5,FALSE),0)</f>
        <v>0</v>
      </c>
      <c r="P1033" s="18">
        <f>IFERROR(VLOOKUP(A1033,[3]soaBnafar!$A:$G,6,FALSE),0)</f>
        <v>0</v>
      </c>
      <c r="Q1033" s="18">
        <f>IFERROR(VLOOKUP(A1033,[3]soaBnafar!$A:$G,7,FALSE),0)</f>
        <v>0</v>
      </c>
      <c r="R1033" s="18">
        <f>IFERROR(VLOOKUP(A1033,[3]soaBnafar!$A:$H,8,FALSE),0)</f>
        <v>0</v>
      </c>
      <c r="S1033" s="18">
        <f>IFERROR(VLOOKUP(A1033,[3]soaBnafar!$A:$I,9,FALSE),0)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IFERROR(VLOOKUP(A1034,[2]ws2204!$A:$I,4,FALSE),0)</f>
        <v>0</v>
      </c>
      <c r="I1034" s="18">
        <f>IFERROR(VLOOKUP(A1034,[2]ws2204!$A:$I,5,FALSE),0)</f>
        <v>0</v>
      </c>
      <c r="J1034" s="18">
        <f>IFERROR(VLOOKUP(A1034,[2]ws2204!$A:$I,6,FALSE),0)</f>
        <v>0</v>
      </c>
      <c r="K1034" s="18">
        <f>IFERROR(VLOOKUP(A1034,[2]ws2204!$A:$I,7,FALSE),0)</f>
        <v>0</v>
      </c>
      <c r="L1034" s="18">
        <f>IFERROR(VLOOKUP(A1034,[2]ws2204!$A:$I,8,FALSE),0)</f>
        <v>0</v>
      </c>
      <c r="M1034" s="18">
        <f>IFERROR(VLOOKUP(A1034,[2]ws2204!$A:$I,9,FALSE),0)</f>
        <v>0</v>
      </c>
      <c r="N1034" s="18">
        <f>IFERROR(VLOOKUP(A1034,[3]soaBnafar!$A:$G,4,FALSE),0)</f>
        <v>0</v>
      </c>
      <c r="O1034" s="18">
        <f>IFERROR(VLOOKUP(A1034,[3]soaBnafar!$A:$G,5,FALSE),0)</f>
        <v>0</v>
      </c>
      <c r="P1034" s="18">
        <f>IFERROR(VLOOKUP(A1034,[3]soaBnafar!$A:$G,6,FALSE),0)</f>
        <v>0</v>
      </c>
      <c r="Q1034" s="18">
        <f>IFERROR(VLOOKUP(A1034,[3]soaBnafar!$A:$G,7,FALSE),0)</f>
        <v>0</v>
      </c>
      <c r="R1034" s="18">
        <f>IFERROR(VLOOKUP(A1034,[3]soaBnafar!$A:$H,8,FALSE),0)</f>
        <v>0</v>
      </c>
      <c r="S1034" s="18">
        <f>IFERROR(VLOOKUP(A1034,[3]soaBnafar!$A:$I,9,FALSE),0)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IFERROR(VLOOKUP(A1035,[2]ws2204!$A:$I,4,FALSE),0)</f>
        <v>0</v>
      </c>
      <c r="I1035" s="18">
        <f>IFERROR(VLOOKUP(A1035,[2]ws2204!$A:$I,5,FALSE),0)</f>
        <v>0</v>
      </c>
      <c r="J1035" s="18">
        <f>IFERROR(VLOOKUP(A1035,[2]ws2204!$A:$I,6,FALSE),0)</f>
        <v>0</v>
      </c>
      <c r="K1035" s="18">
        <f>IFERROR(VLOOKUP(A1035,[2]ws2204!$A:$I,7,FALSE),0)</f>
        <v>0</v>
      </c>
      <c r="L1035" s="18">
        <f>IFERROR(VLOOKUP(A1035,[2]ws2204!$A:$I,8,FALSE),0)</f>
        <v>0</v>
      </c>
      <c r="M1035" s="18">
        <f>IFERROR(VLOOKUP(A1035,[2]ws2204!$A:$I,9,FALSE),0)</f>
        <v>0</v>
      </c>
      <c r="N1035" s="18">
        <f>IFERROR(VLOOKUP(A1035,[3]soaBnafar!$A:$G,4,FALSE),0)</f>
        <v>0</v>
      </c>
      <c r="O1035" s="18">
        <f>IFERROR(VLOOKUP(A1035,[3]soaBnafar!$A:$G,5,FALSE),0)</f>
        <v>0</v>
      </c>
      <c r="P1035" s="18">
        <f>IFERROR(VLOOKUP(A1035,[3]soaBnafar!$A:$G,6,FALSE),0)</f>
        <v>0</v>
      </c>
      <c r="Q1035" s="18">
        <f>IFERROR(VLOOKUP(A1035,[3]soaBnafar!$A:$G,7,FALSE),0)</f>
        <v>0</v>
      </c>
      <c r="R1035" s="18">
        <f>IFERROR(VLOOKUP(A1035,[3]soaBnafar!$A:$H,8,FALSE),0)</f>
        <v>0</v>
      </c>
      <c r="S1035" s="18">
        <f>IFERROR(VLOOKUP(A1035,[3]soaBnafar!$A:$I,9,FALSE),0)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2944980</v>
      </c>
      <c r="H1036" s="18">
        <f>IFERROR(VLOOKUP(A1036,[2]ws2204!$A:$I,4,FALSE),0)</f>
        <v>0</v>
      </c>
      <c r="I1036" s="18">
        <f>IFERROR(VLOOKUP(A1036,[2]ws2204!$A:$I,5,FALSE),0)</f>
        <v>0</v>
      </c>
      <c r="J1036" s="18">
        <f>IFERROR(VLOOKUP(A1036,[2]ws2204!$A:$I,6,FALSE),0)</f>
        <v>0</v>
      </c>
      <c r="K1036" s="18">
        <f>IFERROR(VLOOKUP(A1036,[2]ws2204!$A:$I,7,FALSE),0)</f>
        <v>0</v>
      </c>
      <c r="L1036" s="18">
        <f>IFERROR(VLOOKUP(A1036,[2]ws2204!$A:$I,8,FALSE),0)</f>
        <v>0</v>
      </c>
      <c r="M1036" s="18">
        <f>IFERROR(VLOOKUP(A1036,[2]ws2204!$A:$I,9,FALSE),0)</f>
        <v>0</v>
      </c>
      <c r="N1036" s="18">
        <f>IFERROR(VLOOKUP(A1036,[3]soaBnafar!$A:$G,4,FALSE),0)</f>
        <v>0</v>
      </c>
      <c r="O1036" s="18">
        <f>IFERROR(VLOOKUP(A1036,[3]soaBnafar!$A:$G,5,FALSE),0)</f>
        <v>0</v>
      </c>
      <c r="P1036" s="18">
        <f>IFERROR(VLOOKUP(A1036,[3]soaBnafar!$A:$G,6,FALSE),0)</f>
        <v>0</v>
      </c>
      <c r="Q1036" s="18">
        <f>IFERROR(VLOOKUP(A1036,[3]soaBnafar!$A:$G,7,FALSE),0)</f>
        <v>0</v>
      </c>
      <c r="R1036" s="18">
        <f>IFERROR(VLOOKUP(A1036,[3]soaBnafar!$A:$H,8,FALSE),0)</f>
        <v>0</v>
      </c>
      <c r="S1036" s="18">
        <f>IFERROR(VLOOKUP(A1036,[3]soaBnafar!$A:$I,9,FALSE),0)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IFERROR(VLOOKUP(A1037,[2]ws2204!$A:$I,4,FALSE),0)</f>
        <v>0</v>
      </c>
      <c r="I1037" s="18">
        <f>IFERROR(VLOOKUP(A1037,[2]ws2204!$A:$I,5,FALSE),0)</f>
        <v>0</v>
      </c>
      <c r="J1037" s="18">
        <f>IFERROR(VLOOKUP(A1037,[2]ws2204!$A:$I,6,FALSE),0)</f>
        <v>0</v>
      </c>
      <c r="K1037" s="18">
        <f>IFERROR(VLOOKUP(A1037,[2]ws2204!$A:$I,7,FALSE),0)</f>
        <v>0</v>
      </c>
      <c r="L1037" s="18">
        <f>IFERROR(VLOOKUP(A1037,[2]ws2204!$A:$I,8,FALSE),0)</f>
        <v>0</v>
      </c>
      <c r="M1037" s="18">
        <f>IFERROR(VLOOKUP(A1037,[2]ws2204!$A:$I,9,FALSE),0)</f>
        <v>0</v>
      </c>
      <c r="N1037" s="18">
        <f>IFERROR(VLOOKUP(A1037,[3]soaBnafar!$A:$G,4,FALSE),0)</f>
        <v>0</v>
      </c>
      <c r="O1037" s="18">
        <f>IFERROR(VLOOKUP(A1037,[3]soaBnafar!$A:$G,5,FALSE),0)</f>
        <v>0</v>
      </c>
      <c r="P1037" s="18">
        <f>IFERROR(VLOOKUP(A1037,[3]soaBnafar!$A:$G,6,FALSE),0)</f>
        <v>0</v>
      </c>
      <c r="Q1037" s="18">
        <f>IFERROR(VLOOKUP(A1037,[3]soaBnafar!$A:$G,7,FALSE),0)</f>
        <v>0</v>
      </c>
      <c r="R1037" s="18">
        <f>IFERROR(VLOOKUP(A1037,[3]soaBnafar!$A:$H,8,FALSE),0)</f>
        <v>0</v>
      </c>
      <c r="S1037" s="18">
        <f>IFERROR(VLOOKUP(A1037,[3]soaBnafar!$A:$I,9,FALSE),0)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IFERROR(VLOOKUP(A1038,[2]ws2204!$A:$I,4,FALSE),0)</f>
        <v>0</v>
      </c>
      <c r="I1038" s="18">
        <f>IFERROR(VLOOKUP(A1038,[2]ws2204!$A:$I,5,FALSE),0)</f>
        <v>0</v>
      </c>
      <c r="J1038" s="18">
        <f>IFERROR(VLOOKUP(A1038,[2]ws2204!$A:$I,6,FALSE),0)</f>
        <v>0</v>
      </c>
      <c r="K1038" s="18">
        <f>IFERROR(VLOOKUP(A1038,[2]ws2204!$A:$I,7,FALSE),0)</f>
        <v>0</v>
      </c>
      <c r="L1038" s="18">
        <f>IFERROR(VLOOKUP(A1038,[2]ws2204!$A:$I,8,FALSE),0)</f>
        <v>0</v>
      </c>
      <c r="M1038" s="18">
        <f>IFERROR(VLOOKUP(A1038,[2]ws2204!$A:$I,9,FALSE),0)</f>
        <v>0</v>
      </c>
      <c r="N1038" s="18">
        <f>IFERROR(VLOOKUP(A1038,[3]soaBnafar!$A:$G,4,FALSE),0)</f>
        <v>0</v>
      </c>
      <c r="O1038" s="18">
        <f>IFERROR(VLOOKUP(A1038,[3]soaBnafar!$A:$G,5,FALSE),0)</f>
        <v>0</v>
      </c>
      <c r="P1038" s="18">
        <f>IFERROR(VLOOKUP(A1038,[3]soaBnafar!$A:$G,6,FALSE),0)</f>
        <v>0</v>
      </c>
      <c r="Q1038" s="18">
        <f>IFERROR(VLOOKUP(A1038,[3]soaBnafar!$A:$G,7,FALSE),0)</f>
        <v>0</v>
      </c>
      <c r="R1038" s="18">
        <f>IFERROR(VLOOKUP(A1038,[3]soaBnafar!$A:$H,8,FALSE),0)</f>
        <v>0</v>
      </c>
      <c r="S1038" s="18">
        <f>IFERROR(VLOOKUP(A1038,[3]soaBnafar!$A:$I,9,FALSE),0)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3354</v>
      </c>
      <c r="E1039" s="18">
        <f>IFERROR(VLOOKUP(A1039,[1]Monitoramento_Base_somente_Said!$A:$J,8,FALSE),0)</f>
        <v>1840182</v>
      </c>
      <c r="F1039" s="18">
        <f>IFERROR(VLOOKUP(A1039,[1]Monitoramento_Base_somente_Said!$A:$J,9,FALSE),0)</f>
        <v>3982</v>
      </c>
      <c r="G1039" s="18">
        <f>IFERROR(VLOOKUP(A1039,[1]Monitoramento_Base_somente_Said!$A:$J,10,FALSE),0)</f>
        <v>1152583</v>
      </c>
      <c r="H1039" s="18">
        <f>IFERROR(VLOOKUP(A1039,[2]ws2204!$A:$I,4,FALSE),0)</f>
        <v>0</v>
      </c>
      <c r="I1039" s="18">
        <f>IFERROR(VLOOKUP(A1039,[2]ws2204!$A:$I,5,FALSE),0)</f>
        <v>0</v>
      </c>
      <c r="J1039" s="18">
        <f>IFERROR(VLOOKUP(A1039,[2]ws2204!$A:$I,6,FALSE),0)</f>
        <v>0</v>
      </c>
      <c r="K1039" s="18">
        <f>IFERROR(VLOOKUP(A1039,[2]ws2204!$A:$I,7,FALSE),0)</f>
        <v>0</v>
      </c>
      <c r="L1039" s="18">
        <f>IFERROR(VLOOKUP(A1039,[2]ws2204!$A:$I,8,FALSE),0)</f>
        <v>0</v>
      </c>
      <c r="M1039" s="18">
        <f>IFERROR(VLOOKUP(A1039,[2]ws2204!$A:$I,9,FALSE),0)</f>
        <v>0</v>
      </c>
      <c r="N1039" s="18">
        <f>IFERROR(VLOOKUP(A1039,[3]soaBnafar!$A:$G,4,FALSE),0)</f>
        <v>0</v>
      </c>
      <c r="O1039" s="18">
        <f>IFERROR(VLOOKUP(A1039,[3]soaBnafar!$A:$G,5,FALSE),0)</f>
        <v>0</v>
      </c>
      <c r="P1039" s="18">
        <f>IFERROR(VLOOKUP(A1039,[3]soaBnafar!$A:$G,6,FALSE),0)</f>
        <v>0</v>
      </c>
      <c r="Q1039" s="18">
        <f>IFERROR(VLOOKUP(A1039,[3]soaBnafar!$A:$G,7,FALSE),0)</f>
        <v>0</v>
      </c>
      <c r="R1039" s="18">
        <f>IFERROR(VLOOKUP(A1039,[3]soaBnafar!$A:$H,8,FALSE),0)</f>
        <v>0</v>
      </c>
      <c r="S1039" s="18">
        <f>IFERROR(VLOOKUP(A1039,[3]soaBnafar!$A:$I,9,FALSE),0)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IFERROR(VLOOKUP(A1040,[2]ws2204!$A:$I,4,FALSE),0)</f>
        <v>0</v>
      </c>
      <c r="I1040" s="18">
        <f>IFERROR(VLOOKUP(A1040,[2]ws2204!$A:$I,5,FALSE),0)</f>
        <v>0</v>
      </c>
      <c r="J1040" s="18">
        <f>IFERROR(VLOOKUP(A1040,[2]ws2204!$A:$I,6,FALSE),0)</f>
        <v>0</v>
      </c>
      <c r="K1040" s="18">
        <f>IFERROR(VLOOKUP(A1040,[2]ws2204!$A:$I,7,FALSE),0)</f>
        <v>0</v>
      </c>
      <c r="L1040" s="18">
        <f>IFERROR(VLOOKUP(A1040,[2]ws2204!$A:$I,8,FALSE),0)</f>
        <v>0</v>
      </c>
      <c r="M1040" s="18">
        <f>IFERROR(VLOOKUP(A1040,[2]ws2204!$A:$I,9,FALSE),0)</f>
        <v>0</v>
      </c>
      <c r="N1040" s="18">
        <f>IFERROR(VLOOKUP(A1040,[3]soaBnafar!$A:$G,4,FALSE),0)</f>
        <v>0</v>
      </c>
      <c r="O1040" s="18">
        <f>IFERROR(VLOOKUP(A1040,[3]soaBnafar!$A:$G,5,FALSE),0)</f>
        <v>0</v>
      </c>
      <c r="P1040" s="18">
        <f>IFERROR(VLOOKUP(A1040,[3]soaBnafar!$A:$G,6,FALSE),0)</f>
        <v>0</v>
      </c>
      <c r="Q1040" s="18">
        <f>IFERROR(VLOOKUP(A1040,[3]soaBnafar!$A:$G,7,FALSE),0)</f>
        <v>0</v>
      </c>
      <c r="R1040" s="18">
        <f>IFERROR(VLOOKUP(A1040,[3]soaBnafar!$A:$H,8,FALSE),0)</f>
        <v>0</v>
      </c>
      <c r="S1040" s="18">
        <f>IFERROR(VLOOKUP(A1040,[3]soaBnafar!$A:$I,9,FALSE),0)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141640</v>
      </c>
      <c r="H1041" s="18">
        <f>IFERROR(VLOOKUP(A1041,[2]ws2204!$A:$I,4,FALSE),0)</f>
        <v>0</v>
      </c>
      <c r="I1041" s="18">
        <f>IFERROR(VLOOKUP(A1041,[2]ws2204!$A:$I,5,FALSE),0)</f>
        <v>0</v>
      </c>
      <c r="J1041" s="18">
        <f>IFERROR(VLOOKUP(A1041,[2]ws2204!$A:$I,6,FALSE),0)</f>
        <v>0</v>
      </c>
      <c r="K1041" s="18">
        <f>IFERROR(VLOOKUP(A1041,[2]ws2204!$A:$I,7,FALSE),0)</f>
        <v>0</v>
      </c>
      <c r="L1041" s="18">
        <f>IFERROR(VLOOKUP(A1041,[2]ws2204!$A:$I,8,FALSE),0)</f>
        <v>0</v>
      </c>
      <c r="M1041" s="18">
        <f>IFERROR(VLOOKUP(A1041,[2]ws2204!$A:$I,9,FALSE),0)</f>
        <v>0</v>
      </c>
      <c r="N1041" s="18">
        <f>IFERROR(VLOOKUP(A1041,[3]soaBnafar!$A:$G,4,FALSE),0)</f>
        <v>0</v>
      </c>
      <c r="O1041" s="18">
        <f>IFERROR(VLOOKUP(A1041,[3]soaBnafar!$A:$G,5,FALSE),0)</f>
        <v>0</v>
      </c>
      <c r="P1041" s="18">
        <f>IFERROR(VLOOKUP(A1041,[3]soaBnafar!$A:$G,6,FALSE),0)</f>
        <v>0</v>
      </c>
      <c r="Q1041" s="18">
        <f>IFERROR(VLOOKUP(A1041,[3]soaBnafar!$A:$G,7,FALSE),0)</f>
        <v>0</v>
      </c>
      <c r="R1041" s="18">
        <f>IFERROR(VLOOKUP(A1041,[3]soaBnafar!$A:$H,8,FALSE),0)</f>
        <v>0</v>
      </c>
      <c r="S1041" s="18">
        <f>IFERROR(VLOOKUP(A1041,[3]soaBnafar!$A:$I,9,FALSE),0)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IFERROR(VLOOKUP(A1042,[2]ws2204!$A:$I,4,FALSE),0)</f>
        <v>0</v>
      </c>
      <c r="I1042" s="18">
        <f>IFERROR(VLOOKUP(A1042,[2]ws2204!$A:$I,5,FALSE),0)</f>
        <v>0</v>
      </c>
      <c r="J1042" s="18">
        <f>IFERROR(VLOOKUP(A1042,[2]ws2204!$A:$I,6,FALSE),0)</f>
        <v>0</v>
      </c>
      <c r="K1042" s="18">
        <f>IFERROR(VLOOKUP(A1042,[2]ws2204!$A:$I,7,FALSE),0)</f>
        <v>0</v>
      </c>
      <c r="L1042" s="18">
        <f>IFERROR(VLOOKUP(A1042,[2]ws2204!$A:$I,8,FALSE),0)</f>
        <v>0</v>
      </c>
      <c r="M1042" s="18">
        <f>IFERROR(VLOOKUP(A1042,[2]ws2204!$A:$I,9,FALSE),0)</f>
        <v>0</v>
      </c>
      <c r="N1042" s="18">
        <f>IFERROR(VLOOKUP(A1042,[3]soaBnafar!$A:$G,4,FALSE),0)</f>
        <v>0</v>
      </c>
      <c r="O1042" s="18">
        <f>IFERROR(VLOOKUP(A1042,[3]soaBnafar!$A:$G,5,FALSE),0)</f>
        <v>0</v>
      </c>
      <c r="P1042" s="18">
        <f>IFERROR(VLOOKUP(A1042,[3]soaBnafar!$A:$G,6,FALSE),0)</f>
        <v>0</v>
      </c>
      <c r="Q1042" s="18">
        <f>IFERROR(VLOOKUP(A1042,[3]soaBnafar!$A:$G,7,FALSE),0)</f>
        <v>0</v>
      </c>
      <c r="R1042" s="18">
        <f>IFERROR(VLOOKUP(A1042,[3]soaBnafar!$A:$H,8,FALSE),0)</f>
        <v>0</v>
      </c>
      <c r="S1042" s="18">
        <f>IFERROR(VLOOKUP(A1042,[3]soaBnafar!$A:$I,9,FALSE),0)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22875</v>
      </c>
      <c r="E1043" s="18">
        <f>IFERROR(VLOOKUP(A1043,[1]Monitoramento_Base_somente_Said!$A:$J,8,FALSE),0)</f>
        <v>9193840</v>
      </c>
      <c r="F1043" s="18">
        <f>IFERROR(VLOOKUP(A1043,[1]Monitoramento_Base_somente_Said!$A:$J,9,FALSE),0)</f>
        <v>3635</v>
      </c>
      <c r="G1043" s="18">
        <f>IFERROR(VLOOKUP(A1043,[1]Monitoramento_Base_somente_Said!$A:$J,10,FALSE),0)</f>
        <v>5481445</v>
      </c>
      <c r="H1043" s="18">
        <f>IFERROR(VLOOKUP(A1043,[2]ws2204!$A:$I,4,FALSE),0)</f>
        <v>0</v>
      </c>
      <c r="I1043" s="18">
        <f>IFERROR(VLOOKUP(A1043,[2]ws2204!$A:$I,5,FALSE),0)</f>
        <v>0</v>
      </c>
      <c r="J1043" s="18">
        <f>IFERROR(VLOOKUP(A1043,[2]ws2204!$A:$I,6,FALSE),0)</f>
        <v>0</v>
      </c>
      <c r="K1043" s="18">
        <f>IFERROR(VLOOKUP(A1043,[2]ws2204!$A:$I,7,FALSE),0)</f>
        <v>0</v>
      </c>
      <c r="L1043" s="18">
        <f>IFERROR(VLOOKUP(A1043,[2]ws2204!$A:$I,8,FALSE),0)</f>
        <v>0</v>
      </c>
      <c r="M1043" s="18">
        <f>IFERROR(VLOOKUP(A1043,[2]ws2204!$A:$I,9,FALSE),0)</f>
        <v>0</v>
      </c>
      <c r="N1043" s="18">
        <f>IFERROR(VLOOKUP(A1043,[3]soaBnafar!$A:$G,4,FALSE),0)</f>
        <v>0</v>
      </c>
      <c r="O1043" s="18">
        <f>IFERROR(VLOOKUP(A1043,[3]soaBnafar!$A:$G,5,FALSE),0)</f>
        <v>0</v>
      </c>
      <c r="P1043" s="18">
        <f>IFERROR(VLOOKUP(A1043,[3]soaBnafar!$A:$G,6,FALSE),0)</f>
        <v>0</v>
      </c>
      <c r="Q1043" s="18">
        <f>IFERROR(VLOOKUP(A1043,[3]soaBnafar!$A:$G,7,FALSE),0)</f>
        <v>0</v>
      </c>
      <c r="R1043" s="18">
        <f>IFERROR(VLOOKUP(A1043,[3]soaBnafar!$A:$H,8,FALSE),0)</f>
        <v>0</v>
      </c>
      <c r="S1043" s="18">
        <f>IFERROR(VLOOKUP(A1043,[3]soaBnafar!$A:$I,9,FALSE),0)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IFERROR(VLOOKUP(A1044,[2]ws2204!$A:$I,4,FALSE),0)</f>
        <v>0</v>
      </c>
      <c r="I1044" s="18">
        <f>IFERROR(VLOOKUP(A1044,[2]ws2204!$A:$I,5,FALSE),0)</f>
        <v>0</v>
      </c>
      <c r="J1044" s="18">
        <f>IFERROR(VLOOKUP(A1044,[2]ws2204!$A:$I,6,FALSE),0)</f>
        <v>0</v>
      </c>
      <c r="K1044" s="18">
        <f>IFERROR(VLOOKUP(A1044,[2]ws2204!$A:$I,7,FALSE),0)</f>
        <v>0</v>
      </c>
      <c r="L1044" s="18">
        <f>IFERROR(VLOOKUP(A1044,[2]ws2204!$A:$I,8,FALSE),0)</f>
        <v>0</v>
      </c>
      <c r="M1044" s="18">
        <f>IFERROR(VLOOKUP(A1044,[2]ws2204!$A:$I,9,FALSE),0)</f>
        <v>0</v>
      </c>
      <c r="N1044" s="18">
        <f>IFERROR(VLOOKUP(A1044,[3]soaBnafar!$A:$G,4,FALSE),0)</f>
        <v>0</v>
      </c>
      <c r="O1044" s="18">
        <f>IFERROR(VLOOKUP(A1044,[3]soaBnafar!$A:$G,5,FALSE),0)</f>
        <v>0</v>
      </c>
      <c r="P1044" s="18">
        <f>IFERROR(VLOOKUP(A1044,[3]soaBnafar!$A:$G,6,FALSE),0)</f>
        <v>0</v>
      </c>
      <c r="Q1044" s="18">
        <f>IFERROR(VLOOKUP(A1044,[3]soaBnafar!$A:$G,7,FALSE),0)</f>
        <v>0</v>
      </c>
      <c r="R1044" s="18">
        <f>IFERROR(VLOOKUP(A1044,[3]soaBnafar!$A:$H,8,FALSE),0)</f>
        <v>0</v>
      </c>
      <c r="S1044" s="18">
        <f>IFERROR(VLOOKUP(A1044,[3]soaBnafar!$A:$I,9,FALSE),0)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IFERROR(VLOOKUP(A1045,[2]ws2204!$A:$I,4,FALSE),0)</f>
        <v>0</v>
      </c>
      <c r="I1045" s="18">
        <f>IFERROR(VLOOKUP(A1045,[2]ws2204!$A:$I,5,FALSE),0)</f>
        <v>0</v>
      </c>
      <c r="J1045" s="18">
        <f>IFERROR(VLOOKUP(A1045,[2]ws2204!$A:$I,6,FALSE),0)</f>
        <v>0</v>
      </c>
      <c r="K1045" s="18">
        <f>IFERROR(VLOOKUP(A1045,[2]ws2204!$A:$I,7,FALSE),0)</f>
        <v>0</v>
      </c>
      <c r="L1045" s="18">
        <f>IFERROR(VLOOKUP(A1045,[2]ws2204!$A:$I,8,FALSE),0)</f>
        <v>0</v>
      </c>
      <c r="M1045" s="18">
        <f>IFERROR(VLOOKUP(A1045,[2]ws2204!$A:$I,9,FALSE),0)</f>
        <v>0</v>
      </c>
      <c r="N1045" s="18">
        <f>IFERROR(VLOOKUP(A1045,[3]soaBnafar!$A:$G,4,FALSE),0)</f>
        <v>0</v>
      </c>
      <c r="O1045" s="18">
        <f>IFERROR(VLOOKUP(A1045,[3]soaBnafar!$A:$G,5,FALSE),0)</f>
        <v>0</v>
      </c>
      <c r="P1045" s="18">
        <f>IFERROR(VLOOKUP(A1045,[3]soaBnafar!$A:$G,6,FALSE),0)</f>
        <v>0</v>
      </c>
      <c r="Q1045" s="18">
        <f>IFERROR(VLOOKUP(A1045,[3]soaBnafar!$A:$G,7,FALSE),0)</f>
        <v>0</v>
      </c>
      <c r="R1045" s="18">
        <f>IFERROR(VLOOKUP(A1045,[3]soaBnafar!$A:$H,8,FALSE),0)</f>
        <v>0</v>
      </c>
      <c r="S1045" s="18">
        <f>IFERROR(VLOOKUP(A1045,[3]soaBnafar!$A:$I,9,FALSE),0)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55315080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36876720</v>
      </c>
      <c r="H1046" s="18">
        <f>IFERROR(VLOOKUP(A1046,[2]ws2204!$A:$I,4,FALSE),0)</f>
        <v>0</v>
      </c>
      <c r="I1046" s="18">
        <f>IFERROR(VLOOKUP(A1046,[2]ws2204!$A:$I,5,FALSE),0)</f>
        <v>0</v>
      </c>
      <c r="J1046" s="18">
        <f>IFERROR(VLOOKUP(A1046,[2]ws2204!$A:$I,6,FALSE),0)</f>
        <v>0</v>
      </c>
      <c r="K1046" s="18">
        <f>IFERROR(VLOOKUP(A1046,[2]ws2204!$A:$I,7,FALSE),0)</f>
        <v>0</v>
      </c>
      <c r="L1046" s="18">
        <f>IFERROR(VLOOKUP(A1046,[2]ws2204!$A:$I,8,FALSE),0)</f>
        <v>0</v>
      </c>
      <c r="M1046" s="18">
        <f>IFERROR(VLOOKUP(A1046,[2]ws2204!$A:$I,9,FALSE),0)</f>
        <v>0</v>
      </c>
      <c r="N1046" s="18">
        <f>IFERROR(VLOOKUP(A1046,[3]soaBnafar!$A:$G,4,FALSE),0)</f>
        <v>0</v>
      </c>
      <c r="O1046" s="18">
        <f>IFERROR(VLOOKUP(A1046,[3]soaBnafar!$A:$G,5,FALSE),0)</f>
        <v>0</v>
      </c>
      <c r="P1046" s="18">
        <f>IFERROR(VLOOKUP(A1046,[3]soaBnafar!$A:$G,6,FALSE),0)</f>
        <v>0</v>
      </c>
      <c r="Q1046" s="18">
        <f>IFERROR(VLOOKUP(A1046,[3]soaBnafar!$A:$G,7,FALSE),0)</f>
        <v>0</v>
      </c>
      <c r="R1046" s="18">
        <f>IFERROR(VLOOKUP(A1046,[3]soaBnafar!$A:$H,8,FALSE),0)</f>
        <v>0</v>
      </c>
      <c r="S1046" s="18">
        <f>IFERROR(VLOOKUP(A1046,[3]soaBnafar!$A:$I,9,FALSE),0)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IFERROR(VLOOKUP(A1047,[2]ws2204!$A:$I,4,FALSE),0)</f>
        <v>0</v>
      </c>
      <c r="I1047" s="18">
        <f>IFERROR(VLOOKUP(A1047,[2]ws2204!$A:$I,5,FALSE),0)</f>
        <v>0</v>
      </c>
      <c r="J1047" s="18">
        <f>IFERROR(VLOOKUP(A1047,[2]ws2204!$A:$I,6,FALSE),0)</f>
        <v>0</v>
      </c>
      <c r="K1047" s="18">
        <f>IFERROR(VLOOKUP(A1047,[2]ws2204!$A:$I,7,FALSE),0)</f>
        <v>0</v>
      </c>
      <c r="L1047" s="18">
        <f>IFERROR(VLOOKUP(A1047,[2]ws2204!$A:$I,8,FALSE),0)</f>
        <v>0</v>
      </c>
      <c r="M1047" s="18">
        <f>IFERROR(VLOOKUP(A1047,[2]ws2204!$A:$I,9,FALSE),0)</f>
        <v>0</v>
      </c>
      <c r="N1047" s="18">
        <f>IFERROR(VLOOKUP(A1047,[3]soaBnafar!$A:$G,4,FALSE),0)</f>
        <v>0</v>
      </c>
      <c r="O1047" s="18">
        <f>IFERROR(VLOOKUP(A1047,[3]soaBnafar!$A:$G,5,FALSE),0)</f>
        <v>0</v>
      </c>
      <c r="P1047" s="18">
        <f>IFERROR(VLOOKUP(A1047,[3]soaBnafar!$A:$G,6,FALSE),0)</f>
        <v>0</v>
      </c>
      <c r="Q1047" s="18">
        <f>IFERROR(VLOOKUP(A1047,[3]soaBnafar!$A:$G,7,FALSE),0)</f>
        <v>0</v>
      </c>
      <c r="R1047" s="18">
        <f>IFERROR(VLOOKUP(A1047,[3]soaBnafar!$A:$H,8,FALSE),0)</f>
        <v>0</v>
      </c>
      <c r="S1047" s="18">
        <f>IFERROR(VLOOKUP(A1047,[3]soaBnafar!$A:$I,9,FALSE),0)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IFERROR(VLOOKUP(A1048,[2]ws2204!$A:$I,4,FALSE),0)</f>
        <v>0</v>
      </c>
      <c r="I1048" s="18">
        <f>IFERROR(VLOOKUP(A1048,[2]ws2204!$A:$I,5,FALSE),0)</f>
        <v>0</v>
      </c>
      <c r="J1048" s="18">
        <f>IFERROR(VLOOKUP(A1048,[2]ws2204!$A:$I,6,FALSE),0)</f>
        <v>0</v>
      </c>
      <c r="K1048" s="18">
        <f>IFERROR(VLOOKUP(A1048,[2]ws2204!$A:$I,7,FALSE),0)</f>
        <v>0</v>
      </c>
      <c r="L1048" s="18">
        <f>IFERROR(VLOOKUP(A1048,[2]ws2204!$A:$I,8,FALSE),0)</f>
        <v>0</v>
      </c>
      <c r="M1048" s="18">
        <f>IFERROR(VLOOKUP(A1048,[2]ws2204!$A:$I,9,FALSE),0)</f>
        <v>0</v>
      </c>
      <c r="N1048" s="18">
        <f>IFERROR(VLOOKUP(A1048,[3]soaBnafar!$A:$G,4,FALSE),0)</f>
        <v>0</v>
      </c>
      <c r="O1048" s="18">
        <f>IFERROR(VLOOKUP(A1048,[3]soaBnafar!$A:$G,5,FALSE),0)</f>
        <v>0</v>
      </c>
      <c r="P1048" s="18">
        <f>IFERROR(VLOOKUP(A1048,[3]soaBnafar!$A:$G,6,FALSE),0)</f>
        <v>0</v>
      </c>
      <c r="Q1048" s="18">
        <f>IFERROR(VLOOKUP(A1048,[3]soaBnafar!$A:$G,7,FALSE),0)</f>
        <v>0</v>
      </c>
      <c r="R1048" s="18">
        <f>IFERROR(VLOOKUP(A1048,[3]soaBnafar!$A:$H,8,FALSE),0)</f>
        <v>0</v>
      </c>
      <c r="S1048" s="18">
        <f>IFERROR(VLOOKUP(A1048,[3]soaBnafar!$A:$I,9,FALSE),0)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IFERROR(VLOOKUP(A1049,[2]ws2204!$A:$I,4,FALSE),0)</f>
        <v>0</v>
      </c>
      <c r="I1049" s="18">
        <f>IFERROR(VLOOKUP(A1049,[2]ws2204!$A:$I,5,FALSE),0)</f>
        <v>0</v>
      </c>
      <c r="J1049" s="18">
        <f>IFERROR(VLOOKUP(A1049,[2]ws2204!$A:$I,6,FALSE),0)</f>
        <v>0</v>
      </c>
      <c r="K1049" s="18">
        <f>IFERROR(VLOOKUP(A1049,[2]ws2204!$A:$I,7,FALSE),0)</f>
        <v>0</v>
      </c>
      <c r="L1049" s="18">
        <f>IFERROR(VLOOKUP(A1049,[2]ws2204!$A:$I,8,FALSE),0)</f>
        <v>0</v>
      </c>
      <c r="M1049" s="18">
        <f>IFERROR(VLOOKUP(A1049,[2]ws2204!$A:$I,9,FALSE),0)</f>
        <v>0</v>
      </c>
      <c r="N1049" s="18">
        <f>IFERROR(VLOOKUP(A1049,[3]soaBnafar!$A:$G,4,FALSE),0)</f>
        <v>0</v>
      </c>
      <c r="O1049" s="18">
        <f>IFERROR(VLOOKUP(A1049,[3]soaBnafar!$A:$G,5,FALSE),0)</f>
        <v>0</v>
      </c>
      <c r="P1049" s="18">
        <f>IFERROR(VLOOKUP(A1049,[3]soaBnafar!$A:$G,6,FALSE),0)</f>
        <v>0</v>
      </c>
      <c r="Q1049" s="18">
        <f>IFERROR(VLOOKUP(A1049,[3]soaBnafar!$A:$G,7,FALSE),0)</f>
        <v>0</v>
      </c>
      <c r="R1049" s="18">
        <f>IFERROR(VLOOKUP(A1049,[3]soaBnafar!$A:$H,8,FALSE),0)</f>
        <v>0</v>
      </c>
      <c r="S1049" s="18">
        <f>IFERROR(VLOOKUP(A1049,[3]soaBnafar!$A:$I,9,FALSE),0)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IFERROR(VLOOKUP(A1050,[2]ws2204!$A:$I,4,FALSE),0)</f>
        <v>0</v>
      </c>
      <c r="I1050" s="18">
        <f>IFERROR(VLOOKUP(A1050,[2]ws2204!$A:$I,5,FALSE),0)</f>
        <v>0</v>
      </c>
      <c r="J1050" s="18">
        <f>IFERROR(VLOOKUP(A1050,[2]ws2204!$A:$I,6,FALSE),0)</f>
        <v>0</v>
      </c>
      <c r="K1050" s="18">
        <f>IFERROR(VLOOKUP(A1050,[2]ws2204!$A:$I,7,FALSE),0)</f>
        <v>0</v>
      </c>
      <c r="L1050" s="18">
        <f>IFERROR(VLOOKUP(A1050,[2]ws2204!$A:$I,8,FALSE),0)</f>
        <v>0</v>
      </c>
      <c r="M1050" s="18">
        <f>IFERROR(VLOOKUP(A1050,[2]ws2204!$A:$I,9,FALSE),0)</f>
        <v>0</v>
      </c>
      <c r="N1050" s="18">
        <f>IFERROR(VLOOKUP(A1050,[3]soaBnafar!$A:$G,4,FALSE),0)</f>
        <v>0</v>
      </c>
      <c r="O1050" s="18">
        <f>IFERROR(VLOOKUP(A1050,[3]soaBnafar!$A:$G,5,FALSE),0)</f>
        <v>0</v>
      </c>
      <c r="P1050" s="18">
        <f>IFERROR(VLOOKUP(A1050,[3]soaBnafar!$A:$G,6,FALSE),0)</f>
        <v>0</v>
      </c>
      <c r="Q1050" s="18">
        <f>IFERROR(VLOOKUP(A1050,[3]soaBnafar!$A:$G,7,FALSE),0)</f>
        <v>0</v>
      </c>
      <c r="R1050" s="18">
        <f>IFERROR(VLOOKUP(A1050,[3]soaBnafar!$A:$H,8,FALSE),0)</f>
        <v>0</v>
      </c>
      <c r="S1050" s="18">
        <f>IFERROR(VLOOKUP(A1050,[3]soaBnafar!$A:$I,9,FALSE),0)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919940</v>
      </c>
      <c r="H1051" s="18">
        <f>IFERROR(VLOOKUP(A1051,[2]ws2204!$A:$I,4,FALSE),0)</f>
        <v>0</v>
      </c>
      <c r="I1051" s="18">
        <f>IFERROR(VLOOKUP(A1051,[2]ws2204!$A:$I,5,FALSE),0)</f>
        <v>0</v>
      </c>
      <c r="J1051" s="18">
        <f>IFERROR(VLOOKUP(A1051,[2]ws2204!$A:$I,6,FALSE),0)</f>
        <v>0</v>
      </c>
      <c r="K1051" s="18">
        <f>IFERROR(VLOOKUP(A1051,[2]ws2204!$A:$I,7,FALSE),0)</f>
        <v>0</v>
      </c>
      <c r="L1051" s="18">
        <f>IFERROR(VLOOKUP(A1051,[2]ws2204!$A:$I,8,FALSE),0)</f>
        <v>0</v>
      </c>
      <c r="M1051" s="18">
        <f>IFERROR(VLOOKUP(A1051,[2]ws2204!$A:$I,9,FALSE),0)</f>
        <v>0</v>
      </c>
      <c r="N1051" s="18">
        <f>IFERROR(VLOOKUP(A1051,[3]soaBnafar!$A:$G,4,FALSE),0)</f>
        <v>0</v>
      </c>
      <c r="O1051" s="18">
        <f>IFERROR(VLOOKUP(A1051,[3]soaBnafar!$A:$G,5,FALSE),0)</f>
        <v>0</v>
      </c>
      <c r="P1051" s="18">
        <f>IFERROR(VLOOKUP(A1051,[3]soaBnafar!$A:$G,6,FALSE),0)</f>
        <v>0</v>
      </c>
      <c r="Q1051" s="18">
        <f>IFERROR(VLOOKUP(A1051,[3]soaBnafar!$A:$G,7,FALSE),0)</f>
        <v>0</v>
      </c>
      <c r="R1051" s="18">
        <f>IFERROR(VLOOKUP(A1051,[3]soaBnafar!$A:$H,8,FALSE),0)</f>
        <v>0</v>
      </c>
      <c r="S1051" s="18">
        <f>IFERROR(VLOOKUP(A1051,[3]soaBnafar!$A:$I,9,FALSE),0)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IFERROR(VLOOKUP(A1052,[2]ws2204!$A:$I,4,FALSE),0)</f>
        <v>0</v>
      </c>
      <c r="I1052" s="18">
        <f>IFERROR(VLOOKUP(A1052,[2]ws2204!$A:$I,5,FALSE),0)</f>
        <v>0</v>
      </c>
      <c r="J1052" s="18">
        <f>IFERROR(VLOOKUP(A1052,[2]ws2204!$A:$I,6,FALSE),0)</f>
        <v>0</v>
      </c>
      <c r="K1052" s="18">
        <f>IFERROR(VLOOKUP(A1052,[2]ws2204!$A:$I,7,FALSE),0)</f>
        <v>0</v>
      </c>
      <c r="L1052" s="18">
        <f>IFERROR(VLOOKUP(A1052,[2]ws2204!$A:$I,8,FALSE),0)</f>
        <v>0</v>
      </c>
      <c r="M1052" s="18">
        <f>IFERROR(VLOOKUP(A1052,[2]ws2204!$A:$I,9,FALSE),0)</f>
        <v>0</v>
      </c>
      <c r="N1052" s="18">
        <f>IFERROR(VLOOKUP(A1052,[3]soaBnafar!$A:$G,4,FALSE),0)</f>
        <v>0</v>
      </c>
      <c r="O1052" s="18">
        <f>IFERROR(VLOOKUP(A1052,[3]soaBnafar!$A:$G,5,FALSE),0)</f>
        <v>0</v>
      </c>
      <c r="P1052" s="18">
        <f>IFERROR(VLOOKUP(A1052,[3]soaBnafar!$A:$G,6,FALSE),0)</f>
        <v>0</v>
      </c>
      <c r="Q1052" s="18">
        <f>IFERROR(VLOOKUP(A1052,[3]soaBnafar!$A:$G,7,FALSE),0)</f>
        <v>0</v>
      </c>
      <c r="R1052" s="18">
        <f>IFERROR(VLOOKUP(A1052,[3]soaBnafar!$A:$H,8,FALSE),0)</f>
        <v>0</v>
      </c>
      <c r="S1052" s="18">
        <f>IFERROR(VLOOKUP(A1052,[3]soaBnafar!$A:$I,9,FALSE),0)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IFERROR(VLOOKUP(A1053,[2]ws2204!$A:$I,4,FALSE),0)</f>
        <v>0</v>
      </c>
      <c r="I1053" s="18">
        <f>IFERROR(VLOOKUP(A1053,[2]ws2204!$A:$I,5,FALSE),0)</f>
        <v>0</v>
      </c>
      <c r="J1053" s="18">
        <f>IFERROR(VLOOKUP(A1053,[2]ws2204!$A:$I,6,FALSE),0)</f>
        <v>0</v>
      </c>
      <c r="K1053" s="18">
        <f>IFERROR(VLOOKUP(A1053,[2]ws2204!$A:$I,7,FALSE),0)</f>
        <v>0</v>
      </c>
      <c r="L1053" s="18">
        <f>IFERROR(VLOOKUP(A1053,[2]ws2204!$A:$I,8,FALSE),0)</f>
        <v>0</v>
      </c>
      <c r="M1053" s="18">
        <f>IFERROR(VLOOKUP(A1053,[2]ws2204!$A:$I,9,FALSE),0)</f>
        <v>0</v>
      </c>
      <c r="N1053" s="18">
        <f>IFERROR(VLOOKUP(A1053,[3]soaBnafar!$A:$G,4,FALSE),0)</f>
        <v>0</v>
      </c>
      <c r="O1053" s="18">
        <f>IFERROR(VLOOKUP(A1053,[3]soaBnafar!$A:$G,5,FALSE),0)</f>
        <v>0</v>
      </c>
      <c r="P1053" s="18">
        <f>IFERROR(VLOOKUP(A1053,[3]soaBnafar!$A:$G,6,FALSE),0)</f>
        <v>0</v>
      </c>
      <c r="Q1053" s="18">
        <f>IFERROR(VLOOKUP(A1053,[3]soaBnafar!$A:$G,7,FALSE),0)</f>
        <v>0</v>
      </c>
      <c r="R1053" s="18">
        <f>IFERROR(VLOOKUP(A1053,[3]soaBnafar!$A:$H,8,FALSE),0)</f>
        <v>0</v>
      </c>
      <c r="S1053" s="18">
        <f>IFERROR(VLOOKUP(A1053,[3]soaBnafar!$A:$I,9,FALSE),0)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2717200</v>
      </c>
      <c r="H1054" s="18">
        <f>IFERROR(VLOOKUP(A1054,[2]ws2204!$A:$I,4,FALSE),0)</f>
        <v>0</v>
      </c>
      <c r="I1054" s="18">
        <f>IFERROR(VLOOKUP(A1054,[2]ws2204!$A:$I,5,FALSE),0)</f>
        <v>0</v>
      </c>
      <c r="J1054" s="18">
        <f>IFERROR(VLOOKUP(A1054,[2]ws2204!$A:$I,6,FALSE),0)</f>
        <v>0</v>
      </c>
      <c r="K1054" s="18">
        <f>IFERROR(VLOOKUP(A1054,[2]ws2204!$A:$I,7,FALSE),0)</f>
        <v>0</v>
      </c>
      <c r="L1054" s="18">
        <f>IFERROR(VLOOKUP(A1054,[2]ws2204!$A:$I,8,FALSE),0)</f>
        <v>0</v>
      </c>
      <c r="M1054" s="18">
        <f>IFERROR(VLOOKUP(A1054,[2]ws2204!$A:$I,9,FALSE),0)</f>
        <v>0</v>
      </c>
      <c r="N1054" s="18">
        <f>IFERROR(VLOOKUP(A1054,[3]soaBnafar!$A:$G,4,FALSE),0)</f>
        <v>0</v>
      </c>
      <c r="O1054" s="18">
        <f>IFERROR(VLOOKUP(A1054,[3]soaBnafar!$A:$G,5,FALSE),0)</f>
        <v>0</v>
      </c>
      <c r="P1054" s="18">
        <f>IFERROR(VLOOKUP(A1054,[3]soaBnafar!$A:$G,6,FALSE),0)</f>
        <v>0</v>
      </c>
      <c r="Q1054" s="18">
        <f>IFERROR(VLOOKUP(A1054,[3]soaBnafar!$A:$G,7,FALSE),0)</f>
        <v>0</v>
      </c>
      <c r="R1054" s="18">
        <f>IFERROR(VLOOKUP(A1054,[3]soaBnafar!$A:$H,8,FALSE),0)</f>
        <v>0</v>
      </c>
      <c r="S1054" s="18">
        <f>IFERROR(VLOOKUP(A1054,[3]soaBnafar!$A:$I,9,FALSE),0)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IFERROR(VLOOKUP(A1055,[2]ws2204!$A:$I,4,FALSE),0)</f>
        <v>0</v>
      </c>
      <c r="I1055" s="18">
        <f>IFERROR(VLOOKUP(A1055,[2]ws2204!$A:$I,5,FALSE),0)</f>
        <v>0</v>
      </c>
      <c r="J1055" s="18">
        <f>IFERROR(VLOOKUP(A1055,[2]ws2204!$A:$I,6,FALSE),0)</f>
        <v>0</v>
      </c>
      <c r="K1055" s="18">
        <f>IFERROR(VLOOKUP(A1055,[2]ws2204!$A:$I,7,FALSE),0)</f>
        <v>0</v>
      </c>
      <c r="L1055" s="18">
        <f>IFERROR(VLOOKUP(A1055,[2]ws2204!$A:$I,8,FALSE),0)</f>
        <v>0</v>
      </c>
      <c r="M1055" s="18">
        <f>IFERROR(VLOOKUP(A1055,[2]ws2204!$A:$I,9,FALSE),0)</f>
        <v>0</v>
      </c>
      <c r="N1055" s="18">
        <f>IFERROR(VLOOKUP(A1055,[3]soaBnafar!$A:$G,4,FALSE),0)</f>
        <v>0</v>
      </c>
      <c r="O1055" s="18">
        <f>IFERROR(VLOOKUP(A1055,[3]soaBnafar!$A:$G,5,FALSE),0)</f>
        <v>0</v>
      </c>
      <c r="P1055" s="18">
        <f>IFERROR(VLOOKUP(A1055,[3]soaBnafar!$A:$G,6,FALSE),0)</f>
        <v>0</v>
      </c>
      <c r="Q1055" s="18">
        <f>IFERROR(VLOOKUP(A1055,[3]soaBnafar!$A:$G,7,FALSE),0)</f>
        <v>0</v>
      </c>
      <c r="R1055" s="18">
        <f>IFERROR(VLOOKUP(A1055,[3]soaBnafar!$A:$H,8,FALSE),0)</f>
        <v>0</v>
      </c>
      <c r="S1055" s="18">
        <f>IFERROR(VLOOKUP(A1055,[3]soaBnafar!$A:$I,9,FALSE),0)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2786580</v>
      </c>
      <c r="H1056" s="18">
        <f>IFERROR(VLOOKUP(A1056,[2]ws2204!$A:$I,4,FALSE),0)</f>
        <v>0</v>
      </c>
      <c r="I1056" s="18">
        <f>IFERROR(VLOOKUP(A1056,[2]ws2204!$A:$I,5,FALSE),0)</f>
        <v>0</v>
      </c>
      <c r="J1056" s="18">
        <f>IFERROR(VLOOKUP(A1056,[2]ws2204!$A:$I,6,FALSE),0)</f>
        <v>0</v>
      </c>
      <c r="K1056" s="18">
        <f>IFERROR(VLOOKUP(A1056,[2]ws2204!$A:$I,7,FALSE),0)</f>
        <v>0</v>
      </c>
      <c r="L1056" s="18">
        <f>IFERROR(VLOOKUP(A1056,[2]ws2204!$A:$I,8,FALSE),0)</f>
        <v>0</v>
      </c>
      <c r="M1056" s="18">
        <f>IFERROR(VLOOKUP(A1056,[2]ws2204!$A:$I,9,FALSE),0)</f>
        <v>0</v>
      </c>
      <c r="N1056" s="18">
        <f>IFERROR(VLOOKUP(A1056,[3]soaBnafar!$A:$G,4,FALSE),0)</f>
        <v>0</v>
      </c>
      <c r="O1056" s="18">
        <f>IFERROR(VLOOKUP(A1056,[3]soaBnafar!$A:$G,5,FALSE),0)</f>
        <v>0</v>
      </c>
      <c r="P1056" s="18">
        <f>IFERROR(VLOOKUP(A1056,[3]soaBnafar!$A:$G,6,FALSE),0)</f>
        <v>0</v>
      </c>
      <c r="Q1056" s="18">
        <f>IFERROR(VLOOKUP(A1056,[3]soaBnafar!$A:$G,7,FALSE),0)</f>
        <v>0</v>
      </c>
      <c r="R1056" s="18">
        <f>IFERROR(VLOOKUP(A1056,[3]soaBnafar!$A:$H,8,FALSE),0)</f>
        <v>0</v>
      </c>
      <c r="S1056" s="18">
        <f>IFERROR(VLOOKUP(A1056,[3]soaBnafar!$A:$I,9,FALSE),0)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4004120</v>
      </c>
      <c r="H1057" s="18">
        <f>IFERROR(VLOOKUP(A1057,[2]ws2204!$A:$I,4,FALSE),0)</f>
        <v>0</v>
      </c>
      <c r="I1057" s="18">
        <f>IFERROR(VLOOKUP(A1057,[2]ws2204!$A:$I,5,FALSE),0)</f>
        <v>0</v>
      </c>
      <c r="J1057" s="18">
        <f>IFERROR(VLOOKUP(A1057,[2]ws2204!$A:$I,6,FALSE),0)</f>
        <v>0</v>
      </c>
      <c r="K1057" s="18">
        <f>IFERROR(VLOOKUP(A1057,[2]ws2204!$A:$I,7,FALSE),0)</f>
        <v>0</v>
      </c>
      <c r="L1057" s="18">
        <f>IFERROR(VLOOKUP(A1057,[2]ws2204!$A:$I,8,FALSE),0)</f>
        <v>0</v>
      </c>
      <c r="M1057" s="18">
        <f>IFERROR(VLOOKUP(A1057,[2]ws2204!$A:$I,9,FALSE),0)</f>
        <v>0</v>
      </c>
      <c r="N1057" s="18">
        <f>IFERROR(VLOOKUP(A1057,[3]soaBnafar!$A:$G,4,FALSE),0)</f>
        <v>0</v>
      </c>
      <c r="O1057" s="18">
        <f>IFERROR(VLOOKUP(A1057,[3]soaBnafar!$A:$G,5,FALSE),0)</f>
        <v>0</v>
      </c>
      <c r="P1057" s="18">
        <f>IFERROR(VLOOKUP(A1057,[3]soaBnafar!$A:$G,6,FALSE),0)</f>
        <v>0</v>
      </c>
      <c r="Q1057" s="18">
        <f>IFERROR(VLOOKUP(A1057,[3]soaBnafar!$A:$G,7,FALSE),0)</f>
        <v>0</v>
      </c>
      <c r="R1057" s="18">
        <f>IFERROR(VLOOKUP(A1057,[3]soaBnafar!$A:$H,8,FALSE),0)</f>
        <v>0</v>
      </c>
      <c r="S1057" s="18">
        <f>IFERROR(VLOOKUP(A1057,[3]soaBnafar!$A:$I,9,FALSE),0)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IFERROR(VLOOKUP(A1058,[2]ws2204!$A:$I,4,FALSE),0)</f>
        <v>0</v>
      </c>
      <c r="I1058" s="18">
        <f>IFERROR(VLOOKUP(A1058,[2]ws2204!$A:$I,5,FALSE),0)</f>
        <v>0</v>
      </c>
      <c r="J1058" s="18">
        <f>IFERROR(VLOOKUP(A1058,[2]ws2204!$A:$I,6,FALSE),0)</f>
        <v>0</v>
      </c>
      <c r="K1058" s="18">
        <f>IFERROR(VLOOKUP(A1058,[2]ws2204!$A:$I,7,FALSE),0)</f>
        <v>0</v>
      </c>
      <c r="L1058" s="18">
        <f>IFERROR(VLOOKUP(A1058,[2]ws2204!$A:$I,8,FALSE),0)</f>
        <v>0</v>
      </c>
      <c r="M1058" s="18">
        <f>IFERROR(VLOOKUP(A1058,[2]ws2204!$A:$I,9,FALSE),0)</f>
        <v>0</v>
      </c>
      <c r="N1058" s="18">
        <f>IFERROR(VLOOKUP(A1058,[3]soaBnafar!$A:$G,4,FALSE),0)</f>
        <v>0</v>
      </c>
      <c r="O1058" s="18">
        <f>IFERROR(VLOOKUP(A1058,[3]soaBnafar!$A:$G,5,FALSE),0)</f>
        <v>0</v>
      </c>
      <c r="P1058" s="18">
        <f>IFERROR(VLOOKUP(A1058,[3]soaBnafar!$A:$G,6,FALSE),0)</f>
        <v>0</v>
      </c>
      <c r="Q1058" s="18">
        <f>IFERROR(VLOOKUP(A1058,[3]soaBnafar!$A:$G,7,FALSE),0)</f>
        <v>0</v>
      </c>
      <c r="R1058" s="18">
        <f>IFERROR(VLOOKUP(A1058,[3]soaBnafar!$A:$H,8,FALSE),0)</f>
        <v>0</v>
      </c>
      <c r="S1058" s="18">
        <f>IFERROR(VLOOKUP(A1058,[3]soaBnafar!$A:$I,9,FALSE),0)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55630</v>
      </c>
      <c r="E1059" s="18">
        <f>IFERROR(VLOOKUP(A1059,[1]Monitoramento_Base_somente_Said!$A:$J,8,FALSE),0)</f>
        <v>3498369</v>
      </c>
      <c r="F1059" s="18">
        <f>IFERROR(VLOOKUP(A1059,[1]Monitoramento_Base_somente_Said!$A:$J,9,FALSE),0)</f>
        <v>28865</v>
      </c>
      <c r="G1059" s="18">
        <f>IFERROR(VLOOKUP(A1059,[1]Monitoramento_Base_somente_Said!$A:$J,10,FALSE),0)</f>
        <v>1966383</v>
      </c>
      <c r="H1059" s="18">
        <f>IFERROR(VLOOKUP(A1059,[2]ws2204!$A:$I,4,FALSE),0)</f>
        <v>0</v>
      </c>
      <c r="I1059" s="18">
        <f>IFERROR(VLOOKUP(A1059,[2]ws2204!$A:$I,5,FALSE),0)</f>
        <v>0</v>
      </c>
      <c r="J1059" s="18">
        <f>IFERROR(VLOOKUP(A1059,[2]ws2204!$A:$I,6,FALSE),0)</f>
        <v>0</v>
      </c>
      <c r="K1059" s="18">
        <f>IFERROR(VLOOKUP(A1059,[2]ws2204!$A:$I,7,FALSE),0)</f>
        <v>0</v>
      </c>
      <c r="L1059" s="18">
        <f>IFERROR(VLOOKUP(A1059,[2]ws2204!$A:$I,8,FALSE),0)</f>
        <v>0</v>
      </c>
      <c r="M1059" s="18">
        <f>IFERROR(VLOOKUP(A1059,[2]ws2204!$A:$I,9,FALSE),0)</f>
        <v>0</v>
      </c>
      <c r="N1059" s="18">
        <f>IFERROR(VLOOKUP(A1059,[3]soaBnafar!$A:$G,4,FALSE),0)</f>
        <v>0</v>
      </c>
      <c r="O1059" s="18">
        <f>IFERROR(VLOOKUP(A1059,[3]soaBnafar!$A:$G,5,FALSE),0)</f>
        <v>0</v>
      </c>
      <c r="P1059" s="18">
        <f>IFERROR(VLOOKUP(A1059,[3]soaBnafar!$A:$G,6,FALSE),0)</f>
        <v>0</v>
      </c>
      <c r="Q1059" s="18">
        <f>IFERROR(VLOOKUP(A1059,[3]soaBnafar!$A:$G,7,FALSE),0)</f>
        <v>0</v>
      </c>
      <c r="R1059" s="18">
        <f>IFERROR(VLOOKUP(A1059,[3]soaBnafar!$A:$H,8,FALSE),0)</f>
        <v>0</v>
      </c>
      <c r="S1059" s="18">
        <f>IFERROR(VLOOKUP(A1059,[3]soaBnafar!$A:$I,9,FALSE),0)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IFERROR(VLOOKUP(A1060,[2]ws2204!$A:$I,4,FALSE),0)</f>
        <v>0</v>
      </c>
      <c r="I1060" s="18">
        <f>IFERROR(VLOOKUP(A1060,[2]ws2204!$A:$I,5,FALSE),0)</f>
        <v>0</v>
      </c>
      <c r="J1060" s="18">
        <f>IFERROR(VLOOKUP(A1060,[2]ws2204!$A:$I,6,FALSE),0)</f>
        <v>0</v>
      </c>
      <c r="K1060" s="18">
        <f>IFERROR(VLOOKUP(A1060,[2]ws2204!$A:$I,7,FALSE),0)</f>
        <v>0</v>
      </c>
      <c r="L1060" s="18">
        <f>IFERROR(VLOOKUP(A1060,[2]ws2204!$A:$I,8,FALSE),0)</f>
        <v>0</v>
      </c>
      <c r="M1060" s="18">
        <f>IFERROR(VLOOKUP(A1060,[2]ws2204!$A:$I,9,FALSE),0)</f>
        <v>0</v>
      </c>
      <c r="N1060" s="18">
        <f>IFERROR(VLOOKUP(A1060,[3]soaBnafar!$A:$G,4,FALSE),0)</f>
        <v>0</v>
      </c>
      <c r="O1060" s="18">
        <f>IFERROR(VLOOKUP(A1060,[3]soaBnafar!$A:$G,5,FALSE),0)</f>
        <v>0</v>
      </c>
      <c r="P1060" s="18">
        <f>IFERROR(VLOOKUP(A1060,[3]soaBnafar!$A:$G,6,FALSE),0)</f>
        <v>0</v>
      </c>
      <c r="Q1060" s="18">
        <f>IFERROR(VLOOKUP(A1060,[3]soaBnafar!$A:$G,7,FALSE),0)</f>
        <v>0</v>
      </c>
      <c r="R1060" s="18">
        <f>IFERROR(VLOOKUP(A1060,[3]soaBnafar!$A:$H,8,FALSE),0)</f>
        <v>0</v>
      </c>
      <c r="S1060" s="18">
        <f>IFERROR(VLOOKUP(A1060,[3]soaBnafar!$A:$I,9,FALSE),0)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1025720</v>
      </c>
      <c r="H1061" s="18">
        <f>IFERROR(VLOOKUP(A1061,[2]ws2204!$A:$I,4,FALSE),0)</f>
        <v>0</v>
      </c>
      <c r="I1061" s="18">
        <f>IFERROR(VLOOKUP(A1061,[2]ws2204!$A:$I,5,FALSE),0)</f>
        <v>0</v>
      </c>
      <c r="J1061" s="18">
        <f>IFERROR(VLOOKUP(A1061,[2]ws2204!$A:$I,6,FALSE),0)</f>
        <v>0</v>
      </c>
      <c r="K1061" s="18">
        <f>IFERROR(VLOOKUP(A1061,[2]ws2204!$A:$I,7,FALSE),0)</f>
        <v>0</v>
      </c>
      <c r="L1061" s="18">
        <f>IFERROR(VLOOKUP(A1061,[2]ws2204!$A:$I,8,FALSE),0)</f>
        <v>0</v>
      </c>
      <c r="M1061" s="18">
        <f>IFERROR(VLOOKUP(A1061,[2]ws2204!$A:$I,9,FALSE),0)</f>
        <v>0</v>
      </c>
      <c r="N1061" s="18">
        <f>IFERROR(VLOOKUP(A1061,[3]soaBnafar!$A:$G,4,FALSE),0)</f>
        <v>0</v>
      </c>
      <c r="O1061" s="18">
        <f>IFERROR(VLOOKUP(A1061,[3]soaBnafar!$A:$G,5,FALSE),0)</f>
        <v>0</v>
      </c>
      <c r="P1061" s="18">
        <f>IFERROR(VLOOKUP(A1061,[3]soaBnafar!$A:$G,6,FALSE),0)</f>
        <v>0</v>
      </c>
      <c r="Q1061" s="18">
        <f>IFERROR(VLOOKUP(A1061,[3]soaBnafar!$A:$G,7,FALSE),0)</f>
        <v>0</v>
      </c>
      <c r="R1061" s="18">
        <f>IFERROR(VLOOKUP(A1061,[3]soaBnafar!$A:$H,8,FALSE),0)</f>
        <v>0</v>
      </c>
      <c r="S1061" s="18">
        <f>IFERROR(VLOOKUP(A1061,[3]soaBnafar!$A:$I,9,FALSE),0)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IFERROR(VLOOKUP(A1062,[2]ws2204!$A:$I,4,FALSE),0)</f>
        <v>0</v>
      </c>
      <c r="I1062" s="18">
        <f>IFERROR(VLOOKUP(A1062,[2]ws2204!$A:$I,5,FALSE),0)</f>
        <v>0</v>
      </c>
      <c r="J1062" s="18">
        <f>IFERROR(VLOOKUP(A1062,[2]ws2204!$A:$I,6,FALSE),0)</f>
        <v>0</v>
      </c>
      <c r="K1062" s="18">
        <f>IFERROR(VLOOKUP(A1062,[2]ws2204!$A:$I,7,FALSE),0)</f>
        <v>0</v>
      </c>
      <c r="L1062" s="18">
        <f>IFERROR(VLOOKUP(A1062,[2]ws2204!$A:$I,8,FALSE),0)</f>
        <v>0</v>
      </c>
      <c r="M1062" s="18">
        <f>IFERROR(VLOOKUP(A1062,[2]ws2204!$A:$I,9,FALSE),0)</f>
        <v>0</v>
      </c>
      <c r="N1062" s="18">
        <f>IFERROR(VLOOKUP(A1062,[3]soaBnafar!$A:$G,4,FALSE),0)</f>
        <v>0</v>
      </c>
      <c r="O1062" s="18">
        <f>IFERROR(VLOOKUP(A1062,[3]soaBnafar!$A:$G,5,FALSE),0)</f>
        <v>0</v>
      </c>
      <c r="P1062" s="18">
        <f>IFERROR(VLOOKUP(A1062,[3]soaBnafar!$A:$G,6,FALSE),0)</f>
        <v>0</v>
      </c>
      <c r="Q1062" s="18">
        <f>IFERROR(VLOOKUP(A1062,[3]soaBnafar!$A:$G,7,FALSE),0)</f>
        <v>0</v>
      </c>
      <c r="R1062" s="18">
        <f>IFERROR(VLOOKUP(A1062,[3]soaBnafar!$A:$H,8,FALSE),0)</f>
        <v>0</v>
      </c>
      <c r="S1062" s="18">
        <f>IFERROR(VLOOKUP(A1062,[3]soaBnafar!$A:$I,9,FALSE),0)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13004500</v>
      </c>
      <c r="H1063" s="18">
        <f>IFERROR(VLOOKUP(A1063,[2]ws2204!$A:$I,4,FALSE),0)</f>
        <v>0</v>
      </c>
      <c r="I1063" s="18">
        <f>IFERROR(VLOOKUP(A1063,[2]ws2204!$A:$I,5,FALSE),0)</f>
        <v>0</v>
      </c>
      <c r="J1063" s="18">
        <f>IFERROR(VLOOKUP(A1063,[2]ws2204!$A:$I,6,FALSE),0)</f>
        <v>0</v>
      </c>
      <c r="K1063" s="18">
        <f>IFERROR(VLOOKUP(A1063,[2]ws2204!$A:$I,7,FALSE),0)</f>
        <v>0</v>
      </c>
      <c r="L1063" s="18">
        <f>IFERROR(VLOOKUP(A1063,[2]ws2204!$A:$I,8,FALSE),0)</f>
        <v>0</v>
      </c>
      <c r="M1063" s="18">
        <f>IFERROR(VLOOKUP(A1063,[2]ws2204!$A:$I,9,FALSE),0)</f>
        <v>0</v>
      </c>
      <c r="N1063" s="18">
        <f>IFERROR(VLOOKUP(A1063,[3]soaBnafar!$A:$G,4,FALSE),0)</f>
        <v>0</v>
      </c>
      <c r="O1063" s="18">
        <f>IFERROR(VLOOKUP(A1063,[3]soaBnafar!$A:$G,5,FALSE),0)</f>
        <v>0</v>
      </c>
      <c r="P1063" s="18">
        <f>IFERROR(VLOOKUP(A1063,[3]soaBnafar!$A:$G,6,FALSE),0)</f>
        <v>0</v>
      </c>
      <c r="Q1063" s="18">
        <f>IFERROR(VLOOKUP(A1063,[3]soaBnafar!$A:$G,7,FALSE),0)</f>
        <v>0</v>
      </c>
      <c r="R1063" s="18">
        <f>IFERROR(VLOOKUP(A1063,[3]soaBnafar!$A:$H,8,FALSE),0)</f>
        <v>0</v>
      </c>
      <c r="S1063" s="18">
        <f>IFERROR(VLOOKUP(A1063,[3]soaBnafar!$A:$I,9,FALSE),0)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842720</v>
      </c>
      <c r="H1064" s="18">
        <f>IFERROR(VLOOKUP(A1064,[2]ws2204!$A:$I,4,FALSE),0)</f>
        <v>0</v>
      </c>
      <c r="I1064" s="18">
        <f>IFERROR(VLOOKUP(A1064,[2]ws2204!$A:$I,5,FALSE),0)</f>
        <v>0</v>
      </c>
      <c r="J1064" s="18">
        <f>IFERROR(VLOOKUP(A1064,[2]ws2204!$A:$I,6,FALSE),0)</f>
        <v>0</v>
      </c>
      <c r="K1064" s="18">
        <f>IFERROR(VLOOKUP(A1064,[2]ws2204!$A:$I,7,FALSE),0)</f>
        <v>0</v>
      </c>
      <c r="L1064" s="18">
        <f>IFERROR(VLOOKUP(A1064,[2]ws2204!$A:$I,8,FALSE),0)</f>
        <v>0</v>
      </c>
      <c r="M1064" s="18">
        <f>IFERROR(VLOOKUP(A1064,[2]ws2204!$A:$I,9,FALSE),0)</f>
        <v>0</v>
      </c>
      <c r="N1064" s="18">
        <f>IFERROR(VLOOKUP(A1064,[3]soaBnafar!$A:$G,4,FALSE),0)</f>
        <v>0</v>
      </c>
      <c r="O1064" s="18">
        <f>IFERROR(VLOOKUP(A1064,[3]soaBnafar!$A:$G,5,FALSE),0)</f>
        <v>0</v>
      </c>
      <c r="P1064" s="18">
        <f>IFERROR(VLOOKUP(A1064,[3]soaBnafar!$A:$G,6,FALSE),0)</f>
        <v>0</v>
      </c>
      <c r="Q1064" s="18">
        <f>IFERROR(VLOOKUP(A1064,[3]soaBnafar!$A:$G,7,FALSE),0)</f>
        <v>0</v>
      </c>
      <c r="R1064" s="18">
        <f>IFERROR(VLOOKUP(A1064,[3]soaBnafar!$A:$H,8,FALSE),0)</f>
        <v>0</v>
      </c>
      <c r="S1064" s="18">
        <f>IFERROR(VLOOKUP(A1064,[3]soaBnafar!$A:$I,9,FALSE),0)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IFERROR(VLOOKUP(A1065,[2]ws2204!$A:$I,4,FALSE),0)</f>
        <v>0</v>
      </c>
      <c r="I1065" s="18">
        <f>IFERROR(VLOOKUP(A1065,[2]ws2204!$A:$I,5,FALSE),0)</f>
        <v>0</v>
      </c>
      <c r="J1065" s="18">
        <f>IFERROR(VLOOKUP(A1065,[2]ws2204!$A:$I,6,FALSE),0)</f>
        <v>0</v>
      </c>
      <c r="K1065" s="18">
        <f>IFERROR(VLOOKUP(A1065,[2]ws2204!$A:$I,7,FALSE),0)</f>
        <v>0</v>
      </c>
      <c r="L1065" s="18">
        <f>IFERROR(VLOOKUP(A1065,[2]ws2204!$A:$I,8,FALSE),0)</f>
        <v>0</v>
      </c>
      <c r="M1065" s="18">
        <f>IFERROR(VLOOKUP(A1065,[2]ws2204!$A:$I,9,FALSE),0)</f>
        <v>0</v>
      </c>
      <c r="N1065" s="18">
        <f>IFERROR(VLOOKUP(A1065,[3]soaBnafar!$A:$G,4,FALSE),0)</f>
        <v>0</v>
      </c>
      <c r="O1065" s="18">
        <f>IFERROR(VLOOKUP(A1065,[3]soaBnafar!$A:$G,5,FALSE),0)</f>
        <v>0</v>
      </c>
      <c r="P1065" s="18">
        <f>IFERROR(VLOOKUP(A1065,[3]soaBnafar!$A:$G,6,FALSE),0)</f>
        <v>0</v>
      </c>
      <c r="Q1065" s="18">
        <f>IFERROR(VLOOKUP(A1065,[3]soaBnafar!$A:$G,7,FALSE),0)</f>
        <v>0</v>
      </c>
      <c r="R1065" s="18">
        <f>IFERROR(VLOOKUP(A1065,[3]soaBnafar!$A:$H,8,FALSE),0)</f>
        <v>0</v>
      </c>
      <c r="S1065" s="18">
        <f>IFERROR(VLOOKUP(A1065,[3]soaBnafar!$A:$I,9,FALSE),0)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7613720</v>
      </c>
      <c r="H1066" s="18">
        <f>IFERROR(VLOOKUP(A1066,[2]ws2204!$A:$I,4,FALSE),0)</f>
        <v>0</v>
      </c>
      <c r="I1066" s="18">
        <f>IFERROR(VLOOKUP(A1066,[2]ws2204!$A:$I,5,FALSE),0)</f>
        <v>0</v>
      </c>
      <c r="J1066" s="18">
        <f>IFERROR(VLOOKUP(A1066,[2]ws2204!$A:$I,6,FALSE),0)</f>
        <v>0</v>
      </c>
      <c r="K1066" s="18">
        <f>IFERROR(VLOOKUP(A1066,[2]ws2204!$A:$I,7,FALSE),0)</f>
        <v>0</v>
      </c>
      <c r="L1066" s="18">
        <f>IFERROR(VLOOKUP(A1066,[2]ws2204!$A:$I,8,FALSE),0)</f>
        <v>0</v>
      </c>
      <c r="M1066" s="18">
        <f>IFERROR(VLOOKUP(A1066,[2]ws2204!$A:$I,9,FALSE),0)</f>
        <v>0</v>
      </c>
      <c r="N1066" s="18">
        <f>IFERROR(VLOOKUP(A1066,[3]soaBnafar!$A:$G,4,FALSE),0)</f>
        <v>0</v>
      </c>
      <c r="O1066" s="18">
        <f>IFERROR(VLOOKUP(A1066,[3]soaBnafar!$A:$G,5,FALSE),0)</f>
        <v>0</v>
      </c>
      <c r="P1066" s="18">
        <f>IFERROR(VLOOKUP(A1066,[3]soaBnafar!$A:$G,6,FALSE),0)</f>
        <v>0</v>
      </c>
      <c r="Q1066" s="18">
        <f>IFERROR(VLOOKUP(A1066,[3]soaBnafar!$A:$G,7,FALSE),0)</f>
        <v>0</v>
      </c>
      <c r="R1066" s="18">
        <f>IFERROR(VLOOKUP(A1066,[3]soaBnafar!$A:$H,8,FALSE),0)</f>
        <v>0</v>
      </c>
      <c r="S1066" s="18">
        <f>IFERROR(VLOOKUP(A1066,[3]soaBnafar!$A:$I,9,FALSE),0)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3254</v>
      </c>
      <c r="E1067" s="18">
        <f>IFERROR(VLOOKUP(A1067,[1]Monitoramento_Base_somente_Said!$A:$J,8,FALSE),0)</f>
        <v>1974074</v>
      </c>
      <c r="F1067" s="18">
        <f>IFERROR(VLOOKUP(A1067,[1]Monitoramento_Base_somente_Said!$A:$J,9,FALSE),0)</f>
        <v>1056</v>
      </c>
      <c r="G1067" s="18">
        <f>IFERROR(VLOOKUP(A1067,[1]Monitoramento_Base_somente_Said!$A:$J,10,FALSE),0)</f>
        <v>1259694</v>
      </c>
      <c r="H1067" s="18">
        <f>IFERROR(VLOOKUP(A1067,[2]ws2204!$A:$I,4,FALSE),0)</f>
        <v>0</v>
      </c>
      <c r="I1067" s="18">
        <f>IFERROR(VLOOKUP(A1067,[2]ws2204!$A:$I,5,FALSE),0)</f>
        <v>0</v>
      </c>
      <c r="J1067" s="18">
        <f>IFERROR(VLOOKUP(A1067,[2]ws2204!$A:$I,6,FALSE),0)</f>
        <v>0</v>
      </c>
      <c r="K1067" s="18">
        <f>IFERROR(VLOOKUP(A1067,[2]ws2204!$A:$I,7,FALSE),0)</f>
        <v>0</v>
      </c>
      <c r="L1067" s="18">
        <f>IFERROR(VLOOKUP(A1067,[2]ws2204!$A:$I,8,FALSE),0)</f>
        <v>0</v>
      </c>
      <c r="M1067" s="18">
        <f>IFERROR(VLOOKUP(A1067,[2]ws2204!$A:$I,9,FALSE),0)</f>
        <v>0</v>
      </c>
      <c r="N1067" s="18">
        <f>IFERROR(VLOOKUP(A1067,[3]soaBnafar!$A:$G,4,FALSE),0)</f>
        <v>0</v>
      </c>
      <c r="O1067" s="18">
        <f>IFERROR(VLOOKUP(A1067,[3]soaBnafar!$A:$G,5,FALSE),0)</f>
        <v>0</v>
      </c>
      <c r="P1067" s="18">
        <f>IFERROR(VLOOKUP(A1067,[3]soaBnafar!$A:$G,6,FALSE),0)</f>
        <v>0</v>
      </c>
      <c r="Q1067" s="18">
        <f>IFERROR(VLOOKUP(A1067,[3]soaBnafar!$A:$G,7,FALSE),0)</f>
        <v>0</v>
      </c>
      <c r="R1067" s="18">
        <f>IFERROR(VLOOKUP(A1067,[3]soaBnafar!$A:$H,8,FALSE),0)</f>
        <v>0</v>
      </c>
      <c r="S1067" s="18">
        <f>IFERROR(VLOOKUP(A1067,[3]soaBnafar!$A:$I,9,FALSE),0)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1784220</v>
      </c>
      <c r="H1068" s="18">
        <f>IFERROR(VLOOKUP(A1068,[2]ws2204!$A:$I,4,FALSE),0)</f>
        <v>0</v>
      </c>
      <c r="I1068" s="18">
        <f>IFERROR(VLOOKUP(A1068,[2]ws2204!$A:$I,5,FALSE),0)</f>
        <v>0</v>
      </c>
      <c r="J1068" s="18">
        <f>IFERROR(VLOOKUP(A1068,[2]ws2204!$A:$I,6,FALSE),0)</f>
        <v>0</v>
      </c>
      <c r="K1068" s="18">
        <f>IFERROR(VLOOKUP(A1068,[2]ws2204!$A:$I,7,FALSE),0)</f>
        <v>0</v>
      </c>
      <c r="L1068" s="18">
        <f>IFERROR(VLOOKUP(A1068,[2]ws2204!$A:$I,8,FALSE),0)</f>
        <v>0</v>
      </c>
      <c r="M1068" s="18">
        <f>IFERROR(VLOOKUP(A1068,[2]ws2204!$A:$I,9,FALSE),0)</f>
        <v>0</v>
      </c>
      <c r="N1068" s="18">
        <f>IFERROR(VLOOKUP(A1068,[3]soaBnafar!$A:$G,4,FALSE),0)</f>
        <v>0</v>
      </c>
      <c r="O1068" s="18">
        <f>IFERROR(VLOOKUP(A1068,[3]soaBnafar!$A:$G,5,FALSE),0)</f>
        <v>0</v>
      </c>
      <c r="P1068" s="18">
        <f>IFERROR(VLOOKUP(A1068,[3]soaBnafar!$A:$G,6,FALSE),0)</f>
        <v>0</v>
      </c>
      <c r="Q1068" s="18">
        <f>IFERROR(VLOOKUP(A1068,[3]soaBnafar!$A:$G,7,FALSE),0)</f>
        <v>0</v>
      </c>
      <c r="R1068" s="18">
        <f>IFERROR(VLOOKUP(A1068,[3]soaBnafar!$A:$H,8,FALSE),0)</f>
        <v>0</v>
      </c>
      <c r="S1068" s="18">
        <f>IFERROR(VLOOKUP(A1068,[3]soaBnafar!$A:$I,9,FALSE),0)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IFERROR(VLOOKUP(A1069,[2]ws2204!$A:$I,4,FALSE),0)</f>
        <v>0</v>
      </c>
      <c r="I1069" s="18">
        <f>IFERROR(VLOOKUP(A1069,[2]ws2204!$A:$I,5,FALSE),0)</f>
        <v>0</v>
      </c>
      <c r="J1069" s="18">
        <f>IFERROR(VLOOKUP(A1069,[2]ws2204!$A:$I,6,FALSE),0)</f>
        <v>0</v>
      </c>
      <c r="K1069" s="18">
        <f>IFERROR(VLOOKUP(A1069,[2]ws2204!$A:$I,7,FALSE),0)</f>
        <v>0</v>
      </c>
      <c r="L1069" s="18">
        <f>IFERROR(VLOOKUP(A1069,[2]ws2204!$A:$I,8,FALSE),0)</f>
        <v>0</v>
      </c>
      <c r="M1069" s="18">
        <f>IFERROR(VLOOKUP(A1069,[2]ws2204!$A:$I,9,FALSE),0)</f>
        <v>0</v>
      </c>
      <c r="N1069" s="18">
        <f>IFERROR(VLOOKUP(A1069,[3]soaBnafar!$A:$G,4,FALSE),0)</f>
        <v>0</v>
      </c>
      <c r="O1069" s="18">
        <f>IFERROR(VLOOKUP(A1069,[3]soaBnafar!$A:$G,5,FALSE),0)</f>
        <v>0</v>
      </c>
      <c r="P1069" s="18">
        <f>IFERROR(VLOOKUP(A1069,[3]soaBnafar!$A:$G,6,FALSE),0)</f>
        <v>0</v>
      </c>
      <c r="Q1069" s="18">
        <f>IFERROR(VLOOKUP(A1069,[3]soaBnafar!$A:$G,7,FALSE),0)</f>
        <v>0</v>
      </c>
      <c r="R1069" s="18">
        <f>IFERROR(VLOOKUP(A1069,[3]soaBnafar!$A:$H,8,FALSE),0)</f>
        <v>0</v>
      </c>
      <c r="S1069" s="18">
        <f>IFERROR(VLOOKUP(A1069,[3]soaBnafar!$A:$I,9,FALSE),0)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IFERROR(VLOOKUP(A1070,[2]ws2204!$A:$I,4,FALSE),0)</f>
        <v>0</v>
      </c>
      <c r="I1070" s="18">
        <f>IFERROR(VLOOKUP(A1070,[2]ws2204!$A:$I,5,FALSE),0)</f>
        <v>0</v>
      </c>
      <c r="J1070" s="18">
        <f>IFERROR(VLOOKUP(A1070,[2]ws2204!$A:$I,6,FALSE),0)</f>
        <v>0</v>
      </c>
      <c r="K1070" s="18">
        <f>IFERROR(VLOOKUP(A1070,[2]ws2204!$A:$I,7,FALSE),0)</f>
        <v>0</v>
      </c>
      <c r="L1070" s="18">
        <f>IFERROR(VLOOKUP(A1070,[2]ws2204!$A:$I,8,FALSE),0)</f>
        <v>0</v>
      </c>
      <c r="M1070" s="18">
        <f>IFERROR(VLOOKUP(A1070,[2]ws2204!$A:$I,9,FALSE),0)</f>
        <v>0</v>
      </c>
      <c r="N1070" s="18">
        <f>IFERROR(VLOOKUP(A1070,[3]soaBnafar!$A:$G,4,FALSE),0)</f>
        <v>0</v>
      </c>
      <c r="O1070" s="18">
        <f>IFERROR(VLOOKUP(A1070,[3]soaBnafar!$A:$G,5,FALSE),0)</f>
        <v>0</v>
      </c>
      <c r="P1070" s="18">
        <f>IFERROR(VLOOKUP(A1070,[3]soaBnafar!$A:$G,6,FALSE),0)</f>
        <v>0</v>
      </c>
      <c r="Q1070" s="18">
        <f>IFERROR(VLOOKUP(A1070,[3]soaBnafar!$A:$G,7,FALSE),0)</f>
        <v>0</v>
      </c>
      <c r="R1070" s="18">
        <f>IFERROR(VLOOKUP(A1070,[3]soaBnafar!$A:$H,8,FALSE),0)</f>
        <v>0</v>
      </c>
      <c r="S1070" s="18">
        <f>IFERROR(VLOOKUP(A1070,[3]soaBnafar!$A:$I,9,FALSE),0)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IFERROR(VLOOKUP(A1071,[2]ws2204!$A:$I,4,FALSE),0)</f>
        <v>0</v>
      </c>
      <c r="I1071" s="18">
        <f>IFERROR(VLOOKUP(A1071,[2]ws2204!$A:$I,5,FALSE),0)</f>
        <v>0</v>
      </c>
      <c r="J1071" s="18">
        <f>IFERROR(VLOOKUP(A1071,[2]ws2204!$A:$I,6,FALSE),0)</f>
        <v>0</v>
      </c>
      <c r="K1071" s="18">
        <f>IFERROR(VLOOKUP(A1071,[2]ws2204!$A:$I,7,FALSE),0)</f>
        <v>0</v>
      </c>
      <c r="L1071" s="18">
        <f>IFERROR(VLOOKUP(A1071,[2]ws2204!$A:$I,8,FALSE),0)</f>
        <v>0</v>
      </c>
      <c r="M1071" s="18">
        <f>IFERROR(VLOOKUP(A1071,[2]ws2204!$A:$I,9,FALSE),0)</f>
        <v>0</v>
      </c>
      <c r="N1071" s="18">
        <f>IFERROR(VLOOKUP(A1071,[3]soaBnafar!$A:$G,4,FALSE),0)</f>
        <v>0</v>
      </c>
      <c r="O1071" s="18">
        <f>IFERROR(VLOOKUP(A1071,[3]soaBnafar!$A:$G,5,FALSE),0)</f>
        <v>0</v>
      </c>
      <c r="P1071" s="18">
        <f>IFERROR(VLOOKUP(A1071,[3]soaBnafar!$A:$G,6,FALSE),0)</f>
        <v>0</v>
      </c>
      <c r="Q1071" s="18">
        <f>IFERROR(VLOOKUP(A1071,[3]soaBnafar!$A:$G,7,FALSE),0)</f>
        <v>0</v>
      </c>
      <c r="R1071" s="18">
        <f>IFERROR(VLOOKUP(A1071,[3]soaBnafar!$A:$H,8,FALSE),0)</f>
        <v>0</v>
      </c>
      <c r="S1071" s="18">
        <f>IFERROR(VLOOKUP(A1071,[3]soaBnafar!$A:$I,9,FALSE),0)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7292220</v>
      </c>
      <c r="H1072" s="18">
        <f>IFERROR(VLOOKUP(A1072,[2]ws2204!$A:$I,4,FALSE),0)</f>
        <v>0</v>
      </c>
      <c r="I1072" s="18">
        <f>IFERROR(VLOOKUP(A1072,[2]ws2204!$A:$I,5,FALSE),0)</f>
        <v>0</v>
      </c>
      <c r="J1072" s="18">
        <f>IFERROR(VLOOKUP(A1072,[2]ws2204!$A:$I,6,FALSE),0)</f>
        <v>0</v>
      </c>
      <c r="K1072" s="18">
        <f>IFERROR(VLOOKUP(A1072,[2]ws2204!$A:$I,7,FALSE),0)</f>
        <v>0</v>
      </c>
      <c r="L1072" s="18">
        <f>IFERROR(VLOOKUP(A1072,[2]ws2204!$A:$I,8,FALSE),0)</f>
        <v>0</v>
      </c>
      <c r="M1072" s="18">
        <f>IFERROR(VLOOKUP(A1072,[2]ws2204!$A:$I,9,FALSE),0)</f>
        <v>0</v>
      </c>
      <c r="N1072" s="18">
        <f>IFERROR(VLOOKUP(A1072,[3]soaBnafar!$A:$G,4,FALSE),0)</f>
        <v>0</v>
      </c>
      <c r="O1072" s="18">
        <f>IFERROR(VLOOKUP(A1072,[3]soaBnafar!$A:$G,5,FALSE),0)</f>
        <v>0</v>
      </c>
      <c r="P1072" s="18">
        <f>IFERROR(VLOOKUP(A1072,[3]soaBnafar!$A:$G,6,FALSE),0)</f>
        <v>0</v>
      </c>
      <c r="Q1072" s="18">
        <f>IFERROR(VLOOKUP(A1072,[3]soaBnafar!$A:$G,7,FALSE),0)</f>
        <v>0</v>
      </c>
      <c r="R1072" s="18">
        <f>IFERROR(VLOOKUP(A1072,[3]soaBnafar!$A:$H,8,FALSE),0)</f>
        <v>0</v>
      </c>
      <c r="S1072" s="18">
        <f>IFERROR(VLOOKUP(A1072,[3]soaBnafar!$A:$I,9,FALSE),0)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IFERROR(VLOOKUP(A1073,[2]ws2204!$A:$I,4,FALSE),0)</f>
        <v>0</v>
      </c>
      <c r="I1073" s="18">
        <f>IFERROR(VLOOKUP(A1073,[2]ws2204!$A:$I,5,FALSE),0)</f>
        <v>0</v>
      </c>
      <c r="J1073" s="18">
        <f>IFERROR(VLOOKUP(A1073,[2]ws2204!$A:$I,6,FALSE),0)</f>
        <v>0</v>
      </c>
      <c r="K1073" s="18">
        <f>IFERROR(VLOOKUP(A1073,[2]ws2204!$A:$I,7,FALSE),0)</f>
        <v>0</v>
      </c>
      <c r="L1073" s="18">
        <f>IFERROR(VLOOKUP(A1073,[2]ws2204!$A:$I,8,FALSE),0)</f>
        <v>0</v>
      </c>
      <c r="M1073" s="18">
        <f>IFERROR(VLOOKUP(A1073,[2]ws2204!$A:$I,9,FALSE),0)</f>
        <v>0</v>
      </c>
      <c r="N1073" s="18">
        <f>IFERROR(VLOOKUP(A1073,[3]soaBnafar!$A:$G,4,FALSE),0)</f>
        <v>0</v>
      </c>
      <c r="O1073" s="18">
        <f>IFERROR(VLOOKUP(A1073,[3]soaBnafar!$A:$G,5,FALSE),0)</f>
        <v>0</v>
      </c>
      <c r="P1073" s="18">
        <f>IFERROR(VLOOKUP(A1073,[3]soaBnafar!$A:$G,6,FALSE),0)</f>
        <v>0</v>
      </c>
      <c r="Q1073" s="18">
        <f>IFERROR(VLOOKUP(A1073,[3]soaBnafar!$A:$G,7,FALSE),0)</f>
        <v>0</v>
      </c>
      <c r="R1073" s="18">
        <f>IFERROR(VLOOKUP(A1073,[3]soaBnafar!$A:$H,8,FALSE),0)</f>
        <v>0</v>
      </c>
      <c r="S1073" s="18">
        <f>IFERROR(VLOOKUP(A1073,[3]soaBnafar!$A:$I,9,FALSE),0)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30000</v>
      </c>
      <c r="H1074" s="18">
        <f>IFERROR(VLOOKUP(A1074,[2]ws2204!$A:$I,4,FALSE),0)</f>
        <v>0</v>
      </c>
      <c r="I1074" s="18">
        <f>IFERROR(VLOOKUP(A1074,[2]ws2204!$A:$I,5,FALSE),0)</f>
        <v>0</v>
      </c>
      <c r="J1074" s="18">
        <f>IFERROR(VLOOKUP(A1074,[2]ws2204!$A:$I,6,FALSE),0)</f>
        <v>0</v>
      </c>
      <c r="K1074" s="18">
        <f>IFERROR(VLOOKUP(A1074,[2]ws2204!$A:$I,7,FALSE),0)</f>
        <v>0</v>
      </c>
      <c r="L1074" s="18">
        <f>IFERROR(VLOOKUP(A1074,[2]ws2204!$A:$I,8,FALSE),0)</f>
        <v>0</v>
      </c>
      <c r="M1074" s="18">
        <f>IFERROR(VLOOKUP(A1074,[2]ws2204!$A:$I,9,FALSE),0)</f>
        <v>0</v>
      </c>
      <c r="N1074" s="18">
        <f>IFERROR(VLOOKUP(A1074,[3]soaBnafar!$A:$G,4,FALSE),0)</f>
        <v>0</v>
      </c>
      <c r="O1074" s="18">
        <f>IFERROR(VLOOKUP(A1074,[3]soaBnafar!$A:$G,5,FALSE),0)</f>
        <v>0</v>
      </c>
      <c r="P1074" s="18">
        <f>IFERROR(VLOOKUP(A1074,[3]soaBnafar!$A:$G,6,FALSE),0)</f>
        <v>0</v>
      </c>
      <c r="Q1074" s="18">
        <f>IFERROR(VLOOKUP(A1074,[3]soaBnafar!$A:$G,7,FALSE),0)</f>
        <v>0</v>
      </c>
      <c r="R1074" s="18">
        <f>IFERROR(VLOOKUP(A1074,[3]soaBnafar!$A:$H,8,FALSE),0)</f>
        <v>0</v>
      </c>
      <c r="S1074" s="18">
        <f>IFERROR(VLOOKUP(A1074,[3]soaBnafar!$A:$I,9,FALSE),0)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IFERROR(VLOOKUP(A1075,[2]ws2204!$A:$I,4,FALSE),0)</f>
        <v>0</v>
      </c>
      <c r="I1075" s="18">
        <f>IFERROR(VLOOKUP(A1075,[2]ws2204!$A:$I,5,FALSE),0)</f>
        <v>0</v>
      </c>
      <c r="J1075" s="18">
        <f>IFERROR(VLOOKUP(A1075,[2]ws2204!$A:$I,6,FALSE),0)</f>
        <v>0</v>
      </c>
      <c r="K1075" s="18">
        <f>IFERROR(VLOOKUP(A1075,[2]ws2204!$A:$I,7,FALSE),0)</f>
        <v>0</v>
      </c>
      <c r="L1075" s="18">
        <f>IFERROR(VLOOKUP(A1075,[2]ws2204!$A:$I,8,FALSE),0)</f>
        <v>0</v>
      </c>
      <c r="M1075" s="18">
        <f>IFERROR(VLOOKUP(A1075,[2]ws2204!$A:$I,9,FALSE),0)</f>
        <v>0</v>
      </c>
      <c r="N1075" s="18">
        <f>IFERROR(VLOOKUP(A1075,[3]soaBnafar!$A:$G,4,FALSE),0)</f>
        <v>0</v>
      </c>
      <c r="O1075" s="18">
        <f>IFERROR(VLOOKUP(A1075,[3]soaBnafar!$A:$G,5,FALSE),0)</f>
        <v>0</v>
      </c>
      <c r="P1075" s="18">
        <f>IFERROR(VLOOKUP(A1075,[3]soaBnafar!$A:$G,6,FALSE),0)</f>
        <v>0</v>
      </c>
      <c r="Q1075" s="18">
        <f>IFERROR(VLOOKUP(A1075,[3]soaBnafar!$A:$G,7,FALSE),0)</f>
        <v>0</v>
      </c>
      <c r="R1075" s="18">
        <f>IFERROR(VLOOKUP(A1075,[3]soaBnafar!$A:$H,8,FALSE),0)</f>
        <v>0</v>
      </c>
      <c r="S1075" s="18">
        <f>IFERROR(VLOOKUP(A1075,[3]soaBnafar!$A:$I,9,FALSE),0)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IFERROR(VLOOKUP(A1076,[2]ws2204!$A:$I,4,FALSE),0)</f>
        <v>0</v>
      </c>
      <c r="I1076" s="18">
        <f>IFERROR(VLOOKUP(A1076,[2]ws2204!$A:$I,5,FALSE),0)</f>
        <v>0</v>
      </c>
      <c r="J1076" s="18">
        <f>IFERROR(VLOOKUP(A1076,[2]ws2204!$A:$I,6,FALSE),0)</f>
        <v>0</v>
      </c>
      <c r="K1076" s="18">
        <f>IFERROR(VLOOKUP(A1076,[2]ws2204!$A:$I,7,FALSE),0)</f>
        <v>0</v>
      </c>
      <c r="L1076" s="18">
        <f>IFERROR(VLOOKUP(A1076,[2]ws2204!$A:$I,8,FALSE),0)</f>
        <v>0</v>
      </c>
      <c r="M1076" s="18">
        <f>IFERROR(VLOOKUP(A1076,[2]ws2204!$A:$I,9,FALSE),0)</f>
        <v>0</v>
      </c>
      <c r="N1076" s="18">
        <f>IFERROR(VLOOKUP(A1076,[3]soaBnafar!$A:$G,4,FALSE),0)</f>
        <v>0</v>
      </c>
      <c r="O1076" s="18">
        <f>IFERROR(VLOOKUP(A1076,[3]soaBnafar!$A:$G,5,FALSE),0)</f>
        <v>0</v>
      </c>
      <c r="P1076" s="18">
        <f>IFERROR(VLOOKUP(A1076,[3]soaBnafar!$A:$G,6,FALSE),0)</f>
        <v>0</v>
      </c>
      <c r="Q1076" s="18">
        <f>IFERROR(VLOOKUP(A1076,[3]soaBnafar!$A:$G,7,FALSE),0)</f>
        <v>0</v>
      </c>
      <c r="R1076" s="18">
        <f>IFERROR(VLOOKUP(A1076,[3]soaBnafar!$A:$H,8,FALSE),0)</f>
        <v>0</v>
      </c>
      <c r="S1076" s="18">
        <f>IFERROR(VLOOKUP(A1076,[3]soaBnafar!$A:$I,9,FALSE),0)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IFERROR(VLOOKUP(A1077,[2]ws2204!$A:$I,4,FALSE),0)</f>
        <v>0</v>
      </c>
      <c r="I1077" s="18">
        <f>IFERROR(VLOOKUP(A1077,[2]ws2204!$A:$I,5,FALSE),0)</f>
        <v>0</v>
      </c>
      <c r="J1077" s="18">
        <f>IFERROR(VLOOKUP(A1077,[2]ws2204!$A:$I,6,FALSE),0)</f>
        <v>0</v>
      </c>
      <c r="K1077" s="18">
        <f>IFERROR(VLOOKUP(A1077,[2]ws2204!$A:$I,7,FALSE),0)</f>
        <v>0</v>
      </c>
      <c r="L1077" s="18">
        <f>IFERROR(VLOOKUP(A1077,[2]ws2204!$A:$I,8,FALSE),0)</f>
        <v>0</v>
      </c>
      <c r="M1077" s="18">
        <f>IFERROR(VLOOKUP(A1077,[2]ws2204!$A:$I,9,FALSE),0)</f>
        <v>0</v>
      </c>
      <c r="N1077" s="18">
        <f>IFERROR(VLOOKUP(A1077,[3]soaBnafar!$A:$G,4,FALSE),0)</f>
        <v>0</v>
      </c>
      <c r="O1077" s="18">
        <f>IFERROR(VLOOKUP(A1077,[3]soaBnafar!$A:$G,5,FALSE),0)</f>
        <v>0</v>
      </c>
      <c r="P1077" s="18">
        <f>IFERROR(VLOOKUP(A1077,[3]soaBnafar!$A:$G,6,FALSE),0)</f>
        <v>0</v>
      </c>
      <c r="Q1077" s="18">
        <f>IFERROR(VLOOKUP(A1077,[3]soaBnafar!$A:$G,7,FALSE),0)</f>
        <v>0</v>
      </c>
      <c r="R1077" s="18">
        <f>IFERROR(VLOOKUP(A1077,[3]soaBnafar!$A:$H,8,FALSE),0)</f>
        <v>0</v>
      </c>
      <c r="S1077" s="18">
        <f>IFERROR(VLOOKUP(A1077,[3]soaBnafar!$A:$I,9,FALSE),0)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IFERROR(VLOOKUP(A1078,[2]ws2204!$A:$I,4,FALSE),0)</f>
        <v>0</v>
      </c>
      <c r="I1078" s="18">
        <f>IFERROR(VLOOKUP(A1078,[2]ws2204!$A:$I,5,FALSE),0)</f>
        <v>0</v>
      </c>
      <c r="J1078" s="18">
        <f>IFERROR(VLOOKUP(A1078,[2]ws2204!$A:$I,6,FALSE),0)</f>
        <v>0</v>
      </c>
      <c r="K1078" s="18">
        <f>IFERROR(VLOOKUP(A1078,[2]ws2204!$A:$I,7,FALSE),0)</f>
        <v>0</v>
      </c>
      <c r="L1078" s="18">
        <f>IFERROR(VLOOKUP(A1078,[2]ws2204!$A:$I,8,FALSE),0)</f>
        <v>0</v>
      </c>
      <c r="M1078" s="18">
        <f>IFERROR(VLOOKUP(A1078,[2]ws2204!$A:$I,9,FALSE),0)</f>
        <v>0</v>
      </c>
      <c r="N1078" s="18">
        <f>IFERROR(VLOOKUP(A1078,[3]soaBnafar!$A:$G,4,FALSE),0)</f>
        <v>0</v>
      </c>
      <c r="O1078" s="18">
        <f>IFERROR(VLOOKUP(A1078,[3]soaBnafar!$A:$G,5,FALSE),0)</f>
        <v>0</v>
      </c>
      <c r="P1078" s="18">
        <f>IFERROR(VLOOKUP(A1078,[3]soaBnafar!$A:$G,6,FALSE),0)</f>
        <v>0</v>
      </c>
      <c r="Q1078" s="18">
        <f>IFERROR(VLOOKUP(A1078,[3]soaBnafar!$A:$G,7,FALSE),0)</f>
        <v>0</v>
      </c>
      <c r="R1078" s="18">
        <f>IFERROR(VLOOKUP(A1078,[3]soaBnafar!$A:$H,8,FALSE),0)</f>
        <v>0</v>
      </c>
      <c r="S1078" s="18">
        <f>IFERROR(VLOOKUP(A1078,[3]soaBnafar!$A:$I,9,FALSE),0)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IFERROR(VLOOKUP(A1079,[2]ws2204!$A:$I,4,FALSE),0)</f>
        <v>0</v>
      </c>
      <c r="I1079" s="18">
        <f>IFERROR(VLOOKUP(A1079,[2]ws2204!$A:$I,5,FALSE),0)</f>
        <v>0</v>
      </c>
      <c r="J1079" s="18">
        <f>IFERROR(VLOOKUP(A1079,[2]ws2204!$A:$I,6,FALSE),0)</f>
        <v>0</v>
      </c>
      <c r="K1079" s="18">
        <f>IFERROR(VLOOKUP(A1079,[2]ws2204!$A:$I,7,FALSE),0)</f>
        <v>0</v>
      </c>
      <c r="L1079" s="18">
        <f>IFERROR(VLOOKUP(A1079,[2]ws2204!$A:$I,8,FALSE),0)</f>
        <v>0</v>
      </c>
      <c r="M1079" s="18">
        <f>IFERROR(VLOOKUP(A1079,[2]ws2204!$A:$I,9,FALSE),0)</f>
        <v>0</v>
      </c>
      <c r="N1079" s="18">
        <f>IFERROR(VLOOKUP(A1079,[3]soaBnafar!$A:$G,4,FALSE),0)</f>
        <v>0</v>
      </c>
      <c r="O1079" s="18">
        <f>IFERROR(VLOOKUP(A1079,[3]soaBnafar!$A:$G,5,FALSE),0)</f>
        <v>0</v>
      </c>
      <c r="P1079" s="18">
        <f>IFERROR(VLOOKUP(A1079,[3]soaBnafar!$A:$G,6,FALSE),0)</f>
        <v>0</v>
      </c>
      <c r="Q1079" s="18">
        <f>IFERROR(VLOOKUP(A1079,[3]soaBnafar!$A:$G,7,FALSE),0)</f>
        <v>0</v>
      </c>
      <c r="R1079" s="18">
        <f>IFERROR(VLOOKUP(A1079,[3]soaBnafar!$A:$H,8,FALSE),0)</f>
        <v>0</v>
      </c>
      <c r="S1079" s="18">
        <f>IFERROR(VLOOKUP(A1079,[3]soaBnafar!$A:$I,9,FALSE),0)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523040</v>
      </c>
      <c r="H1080" s="18">
        <f>IFERROR(VLOOKUP(A1080,[2]ws2204!$A:$I,4,FALSE),0)</f>
        <v>0</v>
      </c>
      <c r="I1080" s="18">
        <f>IFERROR(VLOOKUP(A1080,[2]ws2204!$A:$I,5,FALSE),0)</f>
        <v>0</v>
      </c>
      <c r="J1080" s="18">
        <f>IFERROR(VLOOKUP(A1080,[2]ws2204!$A:$I,6,FALSE),0)</f>
        <v>0</v>
      </c>
      <c r="K1080" s="18">
        <f>IFERROR(VLOOKUP(A1080,[2]ws2204!$A:$I,7,FALSE),0)</f>
        <v>0</v>
      </c>
      <c r="L1080" s="18">
        <f>IFERROR(VLOOKUP(A1080,[2]ws2204!$A:$I,8,FALSE),0)</f>
        <v>0</v>
      </c>
      <c r="M1080" s="18">
        <f>IFERROR(VLOOKUP(A1080,[2]ws2204!$A:$I,9,FALSE),0)</f>
        <v>0</v>
      </c>
      <c r="N1080" s="18">
        <f>IFERROR(VLOOKUP(A1080,[3]soaBnafar!$A:$G,4,FALSE),0)</f>
        <v>0</v>
      </c>
      <c r="O1080" s="18">
        <f>IFERROR(VLOOKUP(A1080,[3]soaBnafar!$A:$G,5,FALSE),0)</f>
        <v>0</v>
      </c>
      <c r="P1080" s="18">
        <f>IFERROR(VLOOKUP(A1080,[3]soaBnafar!$A:$G,6,FALSE),0)</f>
        <v>0</v>
      </c>
      <c r="Q1080" s="18">
        <f>IFERROR(VLOOKUP(A1080,[3]soaBnafar!$A:$G,7,FALSE),0)</f>
        <v>0</v>
      </c>
      <c r="R1080" s="18">
        <f>IFERROR(VLOOKUP(A1080,[3]soaBnafar!$A:$H,8,FALSE),0)</f>
        <v>0</v>
      </c>
      <c r="S1080" s="18">
        <f>IFERROR(VLOOKUP(A1080,[3]soaBnafar!$A:$I,9,FALSE),0)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IFERROR(VLOOKUP(A1081,[2]ws2204!$A:$I,4,FALSE),0)</f>
        <v>0</v>
      </c>
      <c r="I1081" s="18">
        <f>IFERROR(VLOOKUP(A1081,[2]ws2204!$A:$I,5,FALSE),0)</f>
        <v>0</v>
      </c>
      <c r="J1081" s="18">
        <f>IFERROR(VLOOKUP(A1081,[2]ws2204!$A:$I,6,FALSE),0)</f>
        <v>0</v>
      </c>
      <c r="K1081" s="18">
        <f>IFERROR(VLOOKUP(A1081,[2]ws2204!$A:$I,7,FALSE),0)</f>
        <v>0</v>
      </c>
      <c r="L1081" s="18">
        <f>IFERROR(VLOOKUP(A1081,[2]ws2204!$A:$I,8,FALSE),0)</f>
        <v>0</v>
      </c>
      <c r="M1081" s="18">
        <f>IFERROR(VLOOKUP(A1081,[2]ws2204!$A:$I,9,FALSE),0)</f>
        <v>0</v>
      </c>
      <c r="N1081" s="18">
        <f>IFERROR(VLOOKUP(A1081,[3]soaBnafar!$A:$G,4,FALSE),0)</f>
        <v>0</v>
      </c>
      <c r="O1081" s="18">
        <f>IFERROR(VLOOKUP(A1081,[3]soaBnafar!$A:$G,5,FALSE),0)</f>
        <v>0</v>
      </c>
      <c r="P1081" s="18">
        <f>IFERROR(VLOOKUP(A1081,[3]soaBnafar!$A:$G,6,FALSE),0)</f>
        <v>0</v>
      </c>
      <c r="Q1081" s="18">
        <f>IFERROR(VLOOKUP(A1081,[3]soaBnafar!$A:$G,7,FALSE),0)</f>
        <v>0</v>
      </c>
      <c r="R1081" s="18">
        <f>IFERROR(VLOOKUP(A1081,[3]soaBnafar!$A:$H,8,FALSE),0)</f>
        <v>0</v>
      </c>
      <c r="S1081" s="18">
        <f>IFERROR(VLOOKUP(A1081,[3]soaBnafar!$A:$I,9,FALSE),0)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IFERROR(VLOOKUP(A1082,[2]ws2204!$A:$I,4,FALSE),0)</f>
        <v>0</v>
      </c>
      <c r="I1082" s="18">
        <f>IFERROR(VLOOKUP(A1082,[2]ws2204!$A:$I,5,FALSE),0)</f>
        <v>0</v>
      </c>
      <c r="J1082" s="18">
        <f>IFERROR(VLOOKUP(A1082,[2]ws2204!$A:$I,6,FALSE),0)</f>
        <v>0</v>
      </c>
      <c r="K1082" s="18">
        <f>IFERROR(VLOOKUP(A1082,[2]ws2204!$A:$I,7,FALSE),0)</f>
        <v>0</v>
      </c>
      <c r="L1082" s="18">
        <f>IFERROR(VLOOKUP(A1082,[2]ws2204!$A:$I,8,FALSE),0)</f>
        <v>0</v>
      </c>
      <c r="M1082" s="18">
        <f>IFERROR(VLOOKUP(A1082,[2]ws2204!$A:$I,9,FALSE),0)</f>
        <v>0</v>
      </c>
      <c r="N1082" s="18">
        <f>IFERROR(VLOOKUP(A1082,[3]soaBnafar!$A:$G,4,FALSE),0)</f>
        <v>0</v>
      </c>
      <c r="O1082" s="18">
        <f>IFERROR(VLOOKUP(A1082,[3]soaBnafar!$A:$G,5,FALSE),0)</f>
        <v>0</v>
      </c>
      <c r="P1082" s="18">
        <f>IFERROR(VLOOKUP(A1082,[3]soaBnafar!$A:$G,6,FALSE),0)</f>
        <v>0</v>
      </c>
      <c r="Q1082" s="18">
        <f>IFERROR(VLOOKUP(A1082,[3]soaBnafar!$A:$G,7,FALSE),0)</f>
        <v>0</v>
      </c>
      <c r="R1082" s="18">
        <f>IFERROR(VLOOKUP(A1082,[3]soaBnafar!$A:$H,8,FALSE),0)</f>
        <v>0</v>
      </c>
      <c r="S1082" s="18">
        <f>IFERROR(VLOOKUP(A1082,[3]soaBnafar!$A:$I,9,FALSE),0)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IFERROR(VLOOKUP(A1083,[2]ws2204!$A:$I,4,FALSE),0)</f>
        <v>0</v>
      </c>
      <c r="I1083" s="18">
        <f>IFERROR(VLOOKUP(A1083,[2]ws2204!$A:$I,5,FALSE),0)</f>
        <v>0</v>
      </c>
      <c r="J1083" s="18">
        <f>IFERROR(VLOOKUP(A1083,[2]ws2204!$A:$I,6,FALSE),0)</f>
        <v>0</v>
      </c>
      <c r="K1083" s="18">
        <f>IFERROR(VLOOKUP(A1083,[2]ws2204!$A:$I,7,FALSE),0)</f>
        <v>0</v>
      </c>
      <c r="L1083" s="18">
        <f>IFERROR(VLOOKUP(A1083,[2]ws2204!$A:$I,8,FALSE),0)</f>
        <v>0</v>
      </c>
      <c r="M1083" s="18">
        <f>IFERROR(VLOOKUP(A1083,[2]ws2204!$A:$I,9,FALSE),0)</f>
        <v>0</v>
      </c>
      <c r="N1083" s="18">
        <f>IFERROR(VLOOKUP(A1083,[3]soaBnafar!$A:$G,4,FALSE),0)</f>
        <v>0</v>
      </c>
      <c r="O1083" s="18">
        <f>IFERROR(VLOOKUP(A1083,[3]soaBnafar!$A:$G,5,FALSE),0)</f>
        <v>0</v>
      </c>
      <c r="P1083" s="18">
        <f>IFERROR(VLOOKUP(A1083,[3]soaBnafar!$A:$G,6,FALSE),0)</f>
        <v>0</v>
      </c>
      <c r="Q1083" s="18">
        <f>IFERROR(VLOOKUP(A1083,[3]soaBnafar!$A:$G,7,FALSE),0)</f>
        <v>0</v>
      </c>
      <c r="R1083" s="18">
        <f>IFERROR(VLOOKUP(A1083,[3]soaBnafar!$A:$H,8,FALSE),0)</f>
        <v>0</v>
      </c>
      <c r="S1083" s="18">
        <f>IFERROR(VLOOKUP(A1083,[3]soaBnafar!$A:$I,9,FALSE),0)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1031000</v>
      </c>
      <c r="H1084" s="18">
        <f>IFERROR(VLOOKUP(A1084,[2]ws2204!$A:$I,4,FALSE),0)</f>
        <v>0</v>
      </c>
      <c r="I1084" s="18">
        <f>IFERROR(VLOOKUP(A1084,[2]ws2204!$A:$I,5,FALSE),0)</f>
        <v>0</v>
      </c>
      <c r="J1084" s="18">
        <f>IFERROR(VLOOKUP(A1084,[2]ws2204!$A:$I,6,FALSE),0)</f>
        <v>0</v>
      </c>
      <c r="K1084" s="18">
        <f>IFERROR(VLOOKUP(A1084,[2]ws2204!$A:$I,7,FALSE),0)</f>
        <v>0</v>
      </c>
      <c r="L1084" s="18">
        <f>IFERROR(VLOOKUP(A1084,[2]ws2204!$A:$I,8,FALSE),0)</f>
        <v>0</v>
      </c>
      <c r="M1084" s="18">
        <f>IFERROR(VLOOKUP(A1084,[2]ws2204!$A:$I,9,FALSE),0)</f>
        <v>0</v>
      </c>
      <c r="N1084" s="18">
        <f>IFERROR(VLOOKUP(A1084,[3]soaBnafar!$A:$G,4,FALSE),0)</f>
        <v>0</v>
      </c>
      <c r="O1084" s="18">
        <f>IFERROR(VLOOKUP(A1084,[3]soaBnafar!$A:$G,5,FALSE),0)</f>
        <v>0</v>
      </c>
      <c r="P1084" s="18">
        <f>IFERROR(VLOOKUP(A1084,[3]soaBnafar!$A:$G,6,FALSE),0)</f>
        <v>0</v>
      </c>
      <c r="Q1084" s="18">
        <f>IFERROR(VLOOKUP(A1084,[3]soaBnafar!$A:$G,7,FALSE),0)</f>
        <v>0</v>
      </c>
      <c r="R1084" s="18">
        <f>IFERROR(VLOOKUP(A1084,[3]soaBnafar!$A:$H,8,FALSE),0)</f>
        <v>0</v>
      </c>
      <c r="S1084" s="18">
        <f>IFERROR(VLOOKUP(A1084,[3]soaBnafar!$A:$I,9,FALSE),0)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IFERROR(VLOOKUP(A1085,[2]ws2204!$A:$I,4,FALSE),0)</f>
        <v>0</v>
      </c>
      <c r="I1085" s="18">
        <f>IFERROR(VLOOKUP(A1085,[2]ws2204!$A:$I,5,FALSE),0)</f>
        <v>0</v>
      </c>
      <c r="J1085" s="18">
        <f>IFERROR(VLOOKUP(A1085,[2]ws2204!$A:$I,6,FALSE),0)</f>
        <v>0</v>
      </c>
      <c r="K1085" s="18">
        <f>IFERROR(VLOOKUP(A1085,[2]ws2204!$A:$I,7,FALSE),0)</f>
        <v>0</v>
      </c>
      <c r="L1085" s="18">
        <f>IFERROR(VLOOKUP(A1085,[2]ws2204!$A:$I,8,FALSE),0)</f>
        <v>0</v>
      </c>
      <c r="M1085" s="18">
        <f>IFERROR(VLOOKUP(A1085,[2]ws2204!$A:$I,9,FALSE),0)</f>
        <v>0</v>
      </c>
      <c r="N1085" s="18">
        <f>IFERROR(VLOOKUP(A1085,[3]soaBnafar!$A:$G,4,FALSE),0)</f>
        <v>0</v>
      </c>
      <c r="O1085" s="18">
        <f>IFERROR(VLOOKUP(A1085,[3]soaBnafar!$A:$G,5,FALSE),0)</f>
        <v>0</v>
      </c>
      <c r="P1085" s="18">
        <f>IFERROR(VLOOKUP(A1085,[3]soaBnafar!$A:$G,6,FALSE),0)</f>
        <v>0</v>
      </c>
      <c r="Q1085" s="18">
        <f>IFERROR(VLOOKUP(A1085,[3]soaBnafar!$A:$G,7,FALSE),0)</f>
        <v>0</v>
      </c>
      <c r="R1085" s="18">
        <f>IFERROR(VLOOKUP(A1085,[3]soaBnafar!$A:$H,8,FALSE),0)</f>
        <v>0</v>
      </c>
      <c r="S1085" s="18">
        <f>IFERROR(VLOOKUP(A1085,[3]soaBnafar!$A:$I,9,FALSE),0)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IFERROR(VLOOKUP(A1086,[2]ws2204!$A:$I,4,FALSE),0)</f>
        <v>0</v>
      </c>
      <c r="I1086" s="18">
        <f>IFERROR(VLOOKUP(A1086,[2]ws2204!$A:$I,5,FALSE),0)</f>
        <v>0</v>
      </c>
      <c r="J1086" s="18">
        <f>IFERROR(VLOOKUP(A1086,[2]ws2204!$A:$I,6,FALSE),0)</f>
        <v>0</v>
      </c>
      <c r="K1086" s="18">
        <f>IFERROR(VLOOKUP(A1086,[2]ws2204!$A:$I,7,FALSE),0)</f>
        <v>0</v>
      </c>
      <c r="L1086" s="18">
        <f>IFERROR(VLOOKUP(A1086,[2]ws2204!$A:$I,8,FALSE),0)</f>
        <v>0</v>
      </c>
      <c r="M1086" s="18">
        <f>IFERROR(VLOOKUP(A1086,[2]ws2204!$A:$I,9,FALSE),0)</f>
        <v>0</v>
      </c>
      <c r="N1086" s="18">
        <f>IFERROR(VLOOKUP(A1086,[3]soaBnafar!$A:$G,4,FALSE),0)</f>
        <v>0</v>
      </c>
      <c r="O1086" s="18">
        <f>IFERROR(VLOOKUP(A1086,[3]soaBnafar!$A:$G,5,FALSE),0)</f>
        <v>0</v>
      </c>
      <c r="P1086" s="18">
        <f>IFERROR(VLOOKUP(A1086,[3]soaBnafar!$A:$G,6,FALSE),0)</f>
        <v>0</v>
      </c>
      <c r="Q1086" s="18">
        <f>IFERROR(VLOOKUP(A1086,[3]soaBnafar!$A:$G,7,FALSE),0)</f>
        <v>0</v>
      </c>
      <c r="R1086" s="18">
        <f>IFERROR(VLOOKUP(A1086,[3]soaBnafar!$A:$H,8,FALSE),0)</f>
        <v>0</v>
      </c>
      <c r="S1086" s="18">
        <f>IFERROR(VLOOKUP(A1086,[3]soaBnafar!$A:$I,9,FALSE),0)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IFERROR(VLOOKUP(A1087,[2]ws2204!$A:$I,4,FALSE),0)</f>
        <v>0</v>
      </c>
      <c r="I1087" s="18">
        <f>IFERROR(VLOOKUP(A1087,[2]ws2204!$A:$I,5,FALSE),0)</f>
        <v>0</v>
      </c>
      <c r="J1087" s="18">
        <f>IFERROR(VLOOKUP(A1087,[2]ws2204!$A:$I,6,FALSE),0)</f>
        <v>0</v>
      </c>
      <c r="K1087" s="18">
        <f>IFERROR(VLOOKUP(A1087,[2]ws2204!$A:$I,7,FALSE),0)</f>
        <v>0</v>
      </c>
      <c r="L1087" s="18">
        <f>IFERROR(VLOOKUP(A1087,[2]ws2204!$A:$I,8,FALSE),0)</f>
        <v>0</v>
      </c>
      <c r="M1087" s="18">
        <f>IFERROR(VLOOKUP(A1087,[2]ws2204!$A:$I,9,FALSE),0)</f>
        <v>0</v>
      </c>
      <c r="N1087" s="18">
        <f>IFERROR(VLOOKUP(A1087,[3]soaBnafar!$A:$G,4,FALSE),0)</f>
        <v>0</v>
      </c>
      <c r="O1087" s="18">
        <f>IFERROR(VLOOKUP(A1087,[3]soaBnafar!$A:$G,5,FALSE),0)</f>
        <v>0</v>
      </c>
      <c r="P1087" s="18">
        <f>IFERROR(VLOOKUP(A1087,[3]soaBnafar!$A:$G,6,FALSE),0)</f>
        <v>0</v>
      </c>
      <c r="Q1087" s="18">
        <f>IFERROR(VLOOKUP(A1087,[3]soaBnafar!$A:$G,7,FALSE),0)</f>
        <v>0</v>
      </c>
      <c r="R1087" s="18">
        <f>IFERROR(VLOOKUP(A1087,[3]soaBnafar!$A:$H,8,FALSE),0)</f>
        <v>0</v>
      </c>
      <c r="S1087" s="18">
        <f>IFERROR(VLOOKUP(A1087,[3]soaBnafar!$A:$I,9,FALSE),0)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62960</v>
      </c>
      <c r="H1088" s="18">
        <f>IFERROR(VLOOKUP(A1088,[2]ws2204!$A:$I,4,FALSE),0)</f>
        <v>0</v>
      </c>
      <c r="I1088" s="18">
        <f>IFERROR(VLOOKUP(A1088,[2]ws2204!$A:$I,5,FALSE),0)</f>
        <v>0</v>
      </c>
      <c r="J1088" s="18">
        <f>IFERROR(VLOOKUP(A1088,[2]ws2204!$A:$I,6,FALSE),0)</f>
        <v>0</v>
      </c>
      <c r="K1088" s="18">
        <f>IFERROR(VLOOKUP(A1088,[2]ws2204!$A:$I,7,FALSE),0)</f>
        <v>0</v>
      </c>
      <c r="L1088" s="18">
        <f>IFERROR(VLOOKUP(A1088,[2]ws2204!$A:$I,8,FALSE),0)</f>
        <v>0</v>
      </c>
      <c r="M1088" s="18">
        <f>IFERROR(VLOOKUP(A1088,[2]ws2204!$A:$I,9,FALSE),0)</f>
        <v>0</v>
      </c>
      <c r="N1088" s="18">
        <f>IFERROR(VLOOKUP(A1088,[3]soaBnafar!$A:$G,4,FALSE),0)</f>
        <v>0</v>
      </c>
      <c r="O1088" s="18">
        <f>IFERROR(VLOOKUP(A1088,[3]soaBnafar!$A:$G,5,FALSE),0)</f>
        <v>0</v>
      </c>
      <c r="P1088" s="18">
        <f>IFERROR(VLOOKUP(A1088,[3]soaBnafar!$A:$G,6,FALSE),0)</f>
        <v>0</v>
      </c>
      <c r="Q1088" s="18">
        <f>IFERROR(VLOOKUP(A1088,[3]soaBnafar!$A:$G,7,FALSE),0)</f>
        <v>0</v>
      </c>
      <c r="R1088" s="18">
        <f>IFERROR(VLOOKUP(A1088,[3]soaBnafar!$A:$H,8,FALSE),0)</f>
        <v>0</v>
      </c>
      <c r="S1088" s="18">
        <f>IFERROR(VLOOKUP(A1088,[3]soaBnafar!$A:$I,9,FALSE),0)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IFERROR(VLOOKUP(A1089,[2]ws2204!$A:$I,4,FALSE),0)</f>
        <v>0</v>
      </c>
      <c r="I1089" s="18">
        <f>IFERROR(VLOOKUP(A1089,[2]ws2204!$A:$I,5,FALSE),0)</f>
        <v>0</v>
      </c>
      <c r="J1089" s="18">
        <f>IFERROR(VLOOKUP(A1089,[2]ws2204!$A:$I,6,FALSE),0)</f>
        <v>0</v>
      </c>
      <c r="K1089" s="18">
        <f>IFERROR(VLOOKUP(A1089,[2]ws2204!$A:$I,7,FALSE),0)</f>
        <v>0</v>
      </c>
      <c r="L1089" s="18">
        <f>IFERROR(VLOOKUP(A1089,[2]ws2204!$A:$I,8,FALSE),0)</f>
        <v>0</v>
      </c>
      <c r="M1089" s="18">
        <f>IFERROR(VLOOKUP(A1089,[2]ws2204!$A:$I,9,FALSE),0)</f>
        <v>0</v>
      </c>
      <c r="N1089" s="18">
        <f>IFERROR(VLOOKUP(A1089,[3]soaBnafar!$A:$G,4,FALSE),0)</f>
        <v>0</v>
      </c>
      <c r="O1089" s="18">
        <f>IFERROR(VLOOKUP(A1089,[3]soaBnafar!$A:$G,5,FALSE),0)</f>
        <v>0</v>
      </c>
      <c r="P1089" s="18">
        <f>IFERROR(VLOOKUP(A1089,[3]soaBnafar!$A:$G,6,FALSE),0)</f>
        <v>0</v>
      </c>
      <c r="Q1089" s="18">
        <f>IFERROR(VLOOKUP(A1089,[3]soaBnafar!$A:$G,7,FALSE),0)</f>
        <v>0</v>
      </c>
      <c r="R1089" s="18">
        <f>IFERROR(VLOOKUP(A1089,[3]soaBnafar!$A:$H,8,FALSE),0)</f>
        <v>0</v>
      </c>
      <c r="S1089" s="18">
        <f>IFERROR(VLOOKUP(A1089,[3]soaBnafar!$A:$I,9,FALSE),0)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IFERROR(VLOOKUP(A1090,[2]ws2204!$A:$I,4,FALSE),0)</f>
        <v>0</v>
      </c>
      <c r="I1090" s="18">
        <f>IFERROR(VLOOKUP(A1090,[2]ws2204!$A:$I,5,FALSE),0)</f>
        <v>0</v>
      </c>
      <c r="J1090" s="18">
        <f>IFERROR(VLOOKUP(A1090,[2]ws2204!$A:$I,6,FALSE),0)</f>
        <v>0</v>
      </c>
      <c r="K1090" s="18">
        <f>IFERROR(VLOOKUP(A1090,[2]ws2204!$A:$I,7,FALSE),0)</f>
        <v>0</v>
      </c>
      <c r="L1090" s="18">
        <f>IFERROR(VLOOKUP(A1090,[2]ws2204!$A:$I,8,FALSE),0)</f>
        <v>0</v>
      </c>
      <c r="M1090" s="18">
        <f>IFERROR(VLOOKUP(A1090,[2]ws2204!$A:$I,9,FALSE),0)</f>
        <v>0</v>
      </c>
      <c r="N1090" s="18">
        <f>IFERROR(VLOOKUP(A1090,[3]soaBnafar!$A:$G,4,FALSE),0)</f>
        <v>0</v>
      </c>
      <c r="O1090" s="18">
        <f>IFERROR(VLOOKUP(A1090,[3]soaBnafar!$A:$G,5,FALSE),0)</f>
        <v>0</v>
      </c>
      <c r="P1090" s="18">
        <f>IFERROR(VLOOKUP(A1090,[3]soaBnafar!$A:$G,6,FALSE),0)</f>
        <v>0</v>
      </c>
      <c r="Q1090" s="18">
        <f>IFERROR(VLOOKUP(A1090,[3]soaBnafar!$A:$G,7,FALSE),0)</f>
        <v>0</v>
      </c>
      <c r="R1090" s="18">
        <f>IFERROR(VLOOKUP(A1090,[3]soaBnafar!$A:$H,8,FALSE),0)</f>
        <v>0</v>
      </c>
      <c r="S1090" s="18">
        <f>IFERROR(VLOOKUP(A1090,[3]soaBnafar!$A:$I,9,FALSE),0)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IFERROR(VLOOKUP(A1091,[2]ws2204!$A:$I,4,FALSE),0)</f>
        <v>0</v>
      </c>
      <c r="I1091" s="18">
        <f>IFERROR(VLOOKUP(A1091,[2]ws2204!$A:$I,5,FALSE),0)</f>
        <v>0</v>
      </c>
      <c r="J1091" s="18">
        <f>IFERROR(VLOOKUP(A1091,[2]ws2204!$A:$I,6,FALSE),0)</f>
        <v>0</v>
      </c>
      <c r="K1091" s="18">
        <f>IFERROR(VLOOKUP(A1091,[2]ws2204!$A:$I,7,FALSE),0)</f>
        <v>0</v>
      </c>
      <c r="L1091" s="18">
        <f>IFERROR(VLOOKUP(A1091,[2]ws2204!$A:$I,8,FALSE),0)</f>
        <v>0</v>
      </c>
      <c r="M1091" s="18">
        <f>IFERROR(VLOOKUP(A1091,[2]ws2204!$A:$I,9,FALSE),0)</f>
        <v>0</v>
      </c>
      <c r="N1091" s="18">
        <f>IFERROR(VLOOKUP(A1091,[3]soaBnafar!$A:$G,4,FALSE),0)</f>
        <v>0</v>
      </c>
      <c r="O1091" s="18">
        <f>IFERROR(VLOOKUP(A1091,[3]soaBnafar!$A:$G,5,FALSE),0)</f>
        <v>0</v>
      </c>
      <c r="P1091" s="18">
        <f>IFERROR(VLOOKUP(A1091,[3]soaBnafar!$A:$G,6,FALSE),0)</f>
        <v>0</v>
      </c>
      <c r="Q1091" s="18">
        <f>IFERROR(VLOOKUP(A1091,[3]soaBnafar!$A:$G,7,FALSE),0)</f>
        <v>0</v>
      </c>
      <c r="R1091" s="18">
        <f>IFERROR(VLOOKUP(A1091,[3]soaBnafar!$A:$H,8,FALSE),0)</f>
        <v>0</v>
      </c>
      <c r="S1091" s="18">
        <f>IFERROR(VLOOKUP(A1091,[3]soaBnafar!$A:$I,9,FALSE),0)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15734520</v>
      </c>
      <c r="H1092" s="18">
        <f>IFERROR(VLOOKUP(A1092,[2]ws2204!$A:$I,4,FALSE),0)</f>
        <v>0</v>
      </c>
      <c r="I1092" s="18">
        <f>IFERROR(VLOOKUP(A1092,[2]ws2204!$A:$I,5,FALSE),0)</f>
        <v>0</v>
      </c>
      <c r="J1092" s="18">
        <f>IFERROR(VLOOKUP(A1092,[2]ws2204!$A:$I,6,FALSE),0)</f>
        <v>0</v>
      </c>
      <c r="K1092" s="18">
        <f>IFERROR(VLOOKUP(A1092,[2]ws2204!$A:$I,7,FALSE),0)</f>
        <v>0</v>
      </c>
      <c r="L1092" s="18">
        <f>IFERROR(VLOOKUP(A1092,[2]ws2204!$A:$I,8,FALSE),0)</f>
        <v>0</v>
      </c>
      <c r="M1092" s="18">
        <f>IFERROR(VLOOKUP(A1092,[2]ws2204!$A:$I,9,FALSE),0)</f>
        <v>0</v>
      </c>
      <c r="N1092" s="18">
        <f>IFERROR(VLOOKUP(A1092,[3]soaBnafar!$A:$G,4,FALSE),0)</f>
        <v>0</v>
      </c>
      <c r="O1092" s="18">
        <f>IFERROR(VLOOKUP(A1092,[3]soaBnafar!$A:$G,5,FALSE),0)</f>
        <v>0</v>
      </c>
      <c r="P1092" s="18">
        <f>IFERROR(VLOOKUP(A1092,[3]soaBnafar!$A:$G,6,FALSE),0)</f>
        <v>0</v>
      </c>
      <c r="Q1092" s="18">
        <f>IFERROR(VLOOKUP(A1092,[3]soaBnafar!$A:$G,7,FALSE),0)</f>
        <v>0</v>
      </c>
      <c r="R1092" s="18">
        <f>IFERROR(VLOOKUP(A1092,[3]soaBnafar!$A:$H,8,FALSE),0)</f>
        <v>0</v>
      </c>
      <c r="S1092" s="18">
        <f>IFERROR(VLOOKUP(A1092,[3]soaBnafar!$A:$I,9,FALSE),0)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IFERROR(VLOOKUP(A1093,[2]ws2204!$A:$I,4,FALSE),0)</f>
        <v>0</v>
      </c>
      <c r="I1093" s="18">
        <f>IFERROR(VLOOKUP(A1093,[2]ws2204!$A:$I,5,FALSE),0)</f>
        <v>0</v>
      </c>
      <c r="J1093" s="18">
        <f>IFERROR(VLOOKUP(A1093,[2]ws2204!$A:$I,6,FALSE),0)</f>
        <v>0</v>
      </c>
      <c r="K1093" s="18">
        <f>IFERROR(VLOOKUP(A1093,[2]ws2204!$A:$I,7,FALSE),0)</f>
        <v>0</v>
      </c>
      <c r="L1093" s="18">
        <f>IFERROR(VLOOKUP(A1093,[2]ws2204!$A:$I,8,FALSE),0)</f>
        <v>0</v>
      </c>
      <c r="M1093" s="18">
        <f>IFERROR(VLOOKUP(A1093,[2]ws2204!$A:$I,9,FALSE),0)</f>
        <v>0</v>
      </c>
      <c r="N1093" s="18">
        <f>IFERROR(VLOOKUP(A1093,[3]soaBnafar!$A:$G,4,FALSE),0)</f>
        <v>0</v>
      </c>
      <c r="O1093" s="18">
        <f>IFERROR(VLOOKUP(A1093,[3]soaBnafar!$A:$G,5,FALSE),0)</f>
        <v>0</v>
      </c>
      <c r="P1093" s="18">
        <f>IFERROR(VLOOKUP(A1093,[3]soaBnafar!$A:$G,6,FALSE),0)</f>
        <v>0</v>
      </c>
      <c r="Q1093" s="18">
        <f>IFERROR(VLOOKUP(A1093,[3]soaBnafar!$A:$G,7,FALSE),0)</f>
        <v>0</v>
      </c>
      <c r="R1093" s="18">
        <f>IFERROR(VLOOKUP(A1093,[3]soaBnafar!$A:$H,8,FALSE),0)</f>
        <v>0</v>
      </c>
      <c r="S1093" s="18">
        <f>IFERROR(VLOOKUP(A1093,[3]soaBnafar!$A:$I,9,FALSE),0)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9045</v>
      </c>
      <c r="E1094" s="18">
        <f>IFERROR(VLOOKUP(A1094,[1]Monitoramento_Base_somente_Said!$A:$J,8,FALSE),0)</f>
        <v>2250375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1349500</v>
      </c>
      <c r="H1094" s="18">
        <f>IFERROR(VLOOKUP(A1094,[2]ws2204!$A:$I,4,FALSE),0)</f>
        <v>0</v>
      </c>
      <c r="I1094" s="18">
        <f>IFERROR(VLOOKUP(A1094,[2]ws2204!$A:$I,5,FALSE),0)</f>
        <v>0</v>
      </c>
      <c r="J1094" s="18">
        <f>IFERROR(VLOOKUP(A1094,[2]ws2204!$A:$I,6,FALSE),0)</f>
        <v>0</v>
      </c>
      <c r="K1094" s="18">
        <f>IFERROR(VLOOKUP(A1094,[2]ws2204!$A:$I,7,FALSE),0)</f>
        <v>0</v>
      </c>
      <c r="L1094" s="18">
        <f>IFERROR(VLOOKUP(A1094,[2]ws2204!$A:$I,8,FALSE),0)</f>
        <v>0</v>
      </c>
      <c r="M1094" s="18">
        <f>IFERROR(VLOOKUP(A1094,[2]ws2204!$A:$I,9,FALSE),0)</f>
        <v>0</v>
      </c>
      <c r="N1094" s="18">
        <f>IFERROR(VLOOKUP(A1094,[3]soaBnafar!$A:$G,4,FALSE),0)</f>
        <v>0</v>
      </c>
      <c r="O1094" s="18">
        <f>IFERROR(VLOOKUP(A1094,[3]soaBnafar!$A:$G,5,FALSE),0)</f>
        <v>0</v>
      </c>
      <c r="P1094" s="18">
        <f>IFERROR(VLOOKUP(A1094,[3]soaBnafar!$A:$G,6,FALSE),0)</f>
        <v>0</v>
      </c>
      <c r="Q1094" s="18">
        <f>IFERROR(VLOOKUP(A1094,[3]soaBnafar!$A:$G,7,FALSE),0)</f>
        <v>0</v>
      </c>
      <c r="R1094" s="18">
        <f>IFERROR(VLOOKUP(A1094,[3]soaBnafar!$A:$H,8,FALSE),0)</f>
        <v>0</v>
      </c>
      <c r="S1094" s="18">
        <f>IFERROR(VLOOKUP(A1094,[3]soaBnafar!$A:$I,9,FALSE),0)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98200</v>
      </c>
      <c r="H1095" s="18">
        <f>IFERROR(VLOOKUP(A1095,[2]ws2204!$A:$I,4,FALSE),0)</f>
        <v>0</v>
      </c>
      <c r="I1095" s="18">
        <f>IFERROR(VLOOKUP(A1095,[2]ws2204!$A:$I,5,FALSE),0)</f>
        <v>0</v>
      </c>
      <c r="J1095" s="18">
        <f>IFERROR(VLOOKUP(A1095,[2]ws2204!$A:$I,6,FALSE),0)</f>
        <v>0</v>
      </c>
      <c r="K1095" s="18">
        <f>IFERROR(VLOOKUP(A1095,[2]ws2204!$A:$I,7,FALSE),0)</f>
        <v>0</v>
      </c>
      <c r="L1095" s="18">
        <f>IFERROR(VLOOKUP(A1095,[2]ws2204!$A:$I,8,FALSE),0)</f>
        <v>0</v>
      </c>
      <c r="M1095" s="18">
        <f>IFERROR(VLOOKUP(A1095,[2]ws2204!$A:$I,9,FALSE),0)</f>
        <v>0</v>
      </c>
      <c r="N1095" s="18">
        <f>IFERROR(VLOOKUP(A1095,[3]soaBnafar!$A:$G,4,FALSE),0)</f>
        <v>0</v>
      </c>
      <c r="O1095" s="18">
        <f>IFERROR(VLOOKUP(A1095,[3]soaBnafar!$A:$G,5,FALSE),0)</f>
        <v>0</v>
      </c>
      <c r="P1095" s="18">
        <f>IFERROR(VLOOKUP(A1095,[3]soaBnafar!$A:$G,6,FALSE),0)</f>
        <v>0</v>
      </c>
      <c r="Q1095" s="18">
        <f>IFERROR(VLOOKUP(A1095,[3]soaBnafar!$A:$G,7,FALSE),0)</f>
        <v>0</v>
      </c>
      <c r="R1095" s="18">
        <f>IFERROR(VLOOKUP(A1095,[3]soaBnafar!$A:$H,8,FALSE),0)</f>
        <v>0</v>
      </c>
      <c r="S1095" s="18">
        <f>IFERROR(VLOOKUP(A1095,[3]soaBnafar!$A:$I,9,FALSE),0)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IFERROR(VLOOKUP(A1096,[2]ws2204!$A:$I,4,FALSE),0)</f>
        <v>0</v>
      </c>
      <c r="I1096" s="18">
        <f>IFERROR(VLOOKUP(A1096,[2]ws2204!$A:$I,5,FALSE),0)</f>
        <v>0</v>
      </c>
      <c r="J1096" s="18">
        <f>IFERROR(VLOOKUP(A1096,[2]ws2204!$A:$I,6,FALSE),0)</f>
        <v>0</v>
      </c>
      <c r="K1096" s="18">
        <f>IFERROR(VLOOKUP(A1096,[2]ws2204!$A:$I,7,FALSE),0)</f>
        <v>0</v>
      </c>
      <c r="L1096" s="18">
        <f>IFERROR(VLOOKUP(A1096,[2]ws2204!$A:$I,8,FALSE),0)</f>
        <v>0</v>
      </c>
      <c r="M1096" s="18">
        <f>IFERROR(VLOOKUP(A1096,[2]ws2204!$A:$I,9,FALSE),0)</f>
        <v>0</v>
      </c>
      <c r="N1096" s="18">
        <f>IFERROR(VLOOKUP(A1096,[3]soaBnafar!$A:$G,4,FALSE),0)</f>
        <v>0</v>
      </c>
      <c r="O1096" s="18">
        <f>IFERROR(VLOOKUP(A1096,[3]soaBnafar!$A:$G,5,FALSE),0)</f>
        <v>0</v>
      </c>
      <c r="P1096" s="18">
        <f>IFERROR(VLOOKUP(A1096,[3]soaBnafar!$A:$G,6,FALSE),0)</f>
        <v>0</v>
      </c>
      <c r="Q1096" s="18">
        <f>IFERROR(VLOOKUP(A1096,[3]soaBnafar!$A:$G,7,FALSE),0)</f>
        <v>0</v>
      </c>
      <c r="R1096" s="18">
        <f>IFERROR(VLOOKUP(A1096,[3]soaBnafar!$A:$H,8,FALSE),0)</f>
        <v>0</v>
      </c>
      <c r="S1096" s="18">
        <f>IFERROR(VLOOKUP(A1096,[3]soaBnafar!$A:$I,9,FALSE),0)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1242840</v>
      </c>
      <c r="H1097" s="18">
        <f>IFERROR(VLOOKUP(A1097,[2]ws2204!$A:$I,4,FALSE),0)</f>
        <v>0</v>
      </c>
      <c r="I1097" s="18">
        <f>IFERROR(VLOOKUP(A1097,[2]ws2204!$A:$I,5,FALSE),0)</f>
        <v>0</v>
      </c>
      <c r="J1097" s="18">
        <f>IFERROR(VLOOKUP(A1097,[2]ws2204!$A:$I,6,FALSE),0)</f>
        <v>0</v>
      </c>
      <c r="K1097" s="18">
        <f>IFERROR(VLOOKUP(A1097,[2]ws2204!$A:$I,7,FALSE),0)</f>
        <v>0</v>
      </c>
      <c r="L1097" s="18">
        <f>IFERROR(VLOOKUP(A1097,[2]ws2204!$A:$I,8,FALSE),0)</f>
        <v>0</v>
      </c>
      <c r="M1097" s="18">
        <f>IFERROR(VLOOKUP(A1097,[2]ws2204!$A:$I,9,FALSE),0)</f>
        <v>0</v>
      </c>
      <c r="N1097" s="18">
        <f>IFERROR(VLOOKUP(A1097,[3]soaBnafar!$A:$G,4,FALSE),0)</f>
        <v>0</v>
      </c>
      <c r="O1097" s="18">
        <f>IFERROR(VLOOKUP(A1097,[3]soaBnafar!$A:$G,5,FALSE),0)</f>
        <v>0</v>
      </c>
      <c r="P1097" s="18">
        <f>IFERROR(VLOOKUP(A1097,[3]soaBnafar!$A:$G,6,FALSE),0)</f>
        <v>0</v>
      </c>
      <c r="Q1097" s="18">
        <f>IFERROR(VLOOKUP(A1097,[3]soaBnafar!$A:$G,7,FALSE),0)</f>
        <v>0</v>
      </c>
      <c r="R1097" s="18">
        <f>IFERROR(VLOOKUP(A1097,[3]soaBnafar!$A:$H,8,FALSE),0)</f>
        <v>0</v>
      </c>
      <c r="S1097" s="18">
        <f>IFERROR(VLOOKUP(A1097,[3]soaBnafar!$A:$I,9,FALSE),0)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IFERROR(VLOOKUP(A1098,[2]ws2204!$A:$I,4,FALSE),0)</f>
        <v>0</v>
      </c>
      <c r="I1098" s="18">
        <f>IFERROR(VLOOKUP(A1098,[2]ws2204!$A:$I,5,FALSE),0)</f>
        <v>0</v>
      </c>
      <c r="J1098" s="18">
        <f>IFERROR(VLOOKUP(A1098,[2]ws2204!$A:$I,6,FALSE),0)</f>
        <v>0</v>
      </c>
      <c r="K1098" s="18">
        <f>IFERROR(VLOOKUP(A1098,[2]ws2204!$A:$I,7,FALSE),0)</f>
        <v>0</v>
      </c>
      <c r="L1098" s="18">
        <f>IFERROR(VLOOKUP(A1098,[2]ws2204!$A:$I,8,FALSE),0)</f>
        <v>0</v>
      </c>
      <c r="M1098" s="18">
        <f>IFERROR(VLOOKUP(A1098,[2]ws2204!$A:$I,9,FALSE),0)</f>
        <v>0</v>
      </c>
      <c r="N1098" s="18">
        <f>IFERROR(VLOOKUP(A1098,[3]soaBnafar!$A:$G,4,FALSE),0)</f>
        <v>0</v>
      </c>
      <c r="O1098" s="18">
        <f>IFERROR(VLOOKUP(A1098,[3]soaBnafar!$A:$G,5,FALSE),0)</f>
        <v>0</v>
      </c>
      <c r="P1098" s="18">
        <f>IFERROR(VLOOKUP(A1098,[3]soaBnafar!$A:$G,6,FALSE),0)</f>
        <v>0</v>
      </c>
      <c r="Q1098" s="18">
        <f>IFERROR(VLOOKUP(A1098,[3]soaBnafar!$A:$G,7,FALSE),0)</f>
        <v>0</v>
      </c>
      <c r="R1098" s="18">
        <f>IFERROR(VLOOKUP(A1098,[3]soaBnafar!$A:$H,8,FALSE),0)</f>
        <v>0</v>
      </c>
      <c r="S1098" s="18">
        <f>IFERROR(VLOOKUP(A1098,[3]soaBnafar!$A:$I,9,FALSE),0)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141000</v>
      </c>
      <c r="H1099" s="18">
        <f>IFERROR(VLOOKUP(A1099,[2]ws2204!$A:$I,4,FALSE),0)</f>
        <v>0</v>
      </c>
      <c r="I1099" s="18">
        <f>IFERROR(VLOOKUP(A1099,[2]ws2204!$A:$I,5,FALSE),0)</f>
        <v>0</v>
      </c>
      <c r="J1099" s="18">
        <f>IFERROR(VLOOKUP(A1099,[2]ws2204!$A:$I,6,FALSE),0)</f>
        <v>0</v>
      </c>
      <c r="K1099" s="18">
        <f>IFERROR(VLOOKUP(A1099,[2]ws2204!$A:$I,7,FALSE),0)</f>
        <v>0</v>
      </c>
      <c r="L1099" s="18">
        <f>IFERROR(VLOOKUP(A1099,[2]ws2204!$A:$I,8,FALSE),0)</f>
        <v>0</v>
      </c>
      <c r="M1099" s="18">
        <f>IFERROR(VLOOKUP(A1099,[2]ws2204!$A:$I,9,FALSE),0)</f>
        <v>0</v>
      </c>
      <c r="N1099" s="18">
        <f>IFERROR(VLOOKUP(A1099,[3]soaBnafar!$A:$G,4,FALSE),0)</f>
        <v>0</v>
      </c>
      <c r="O1099" s="18">
        <f>IFERROR(VLOOKUP(A1099,[3]soaBnafar!$A:$G,5,FALSE),0)</f>
        <v>0</v>
      </c>
      <c r="P1099" s="18">
        <f>IFERROR(VLOOKUP(A1099,[3]soaBnafar!$A:$G,6,FALSE),0)</f>
        <v>0</v>
      </c>
      <c r="Q1099" s="18">
        <f>IFERROR(VLOOKUP(A1099,[3]soaBnafar!$A:$G,7,FALSE),0)</f>
        <v>0</v>
      </c>
      <c r="R1099" s="18">
        <f>IFERROR(VLOOKUP(A1099,[3]soaBnafar!$A:$H,8,FALSE),0)</f>
        <v>0</v>
      </c>
      <c r="S1099" s="18">
        <f>IFERROR(VLOOKUP(A1099,[3]soaBnafar!$A:$I,9,FALSE),0)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IFERROR(VLOOKUP(A1100,[2]ws2204!$A:$I,4,FALSE),0)</f>
        <v>0</v>
      </c>
      <c r="I1100" s="18">
        <f>IFERROR(VLOOKUP(A1100,[2]ws2204!$A:$I,5,FALSE),0)</f>
        <v>0</v>
      </c>
      <c r="J1100" s="18">
        <f>IFERROR(VLOOKUP(A1100,[2]ws2204!$A:$I,6,FALSE),0)</f>
        <v>0</v>
      </c>
      <c r="K1100" s="18">
        <f>IFERROR(VLOOKUP(A1100,[2]ws2204!$A:$I,7,FALSE),0)</f>
        <v>0</v>
      </c>
      <c r="L1100" s="18">
        <f>IFERROR(VLOOKUP(A1100,[2]ws2204!$A:$I,8,FALSE),0)</f>
        <v>0</v>
      </c>
      <c r="M1100" s="18">
        <f>IFERROR(VLOOKUP(A1100,[2]ws2204!$A:$I,9,FALSE),0)</f>
        <v>0</v>
      </c>
      <c r="N1100" s="18">
        <f>IFERROR(VLOOKUP(A1100,[3]soaBnafar!$A:$G,4,FALSE),0)</f>
        <v>0</v>
      </c>
      <c r="O1100" s="18">
        <f>IFERROR(VLOOKUP(A1100,[3]soaBnafar!$A:$G,5,FALSE),0)</f>
        <v>0</v>
      </c>
      <c r="P1100" s="18">
        <f>IFERROR(VLOOKUP(A1100,[3]soaBnafar!$A:$G,6,FALSE),0)</f>
        <v>0</v>
      </c>
      <c r="Q1100" s="18">
        <f>IFERROR(VLOOKUP(A1100,[3]soaBnafar!$A:$G,7,FALSE),0)</f>
        <v>0</v>
      </c>
      <c r="R1100" s="18">
        <f>IFERROR(VLOOKUP(A1100,[3]soaBnafar!$A:$H,8,FALSE),0)</f>
        <v>0</v>
      </c>
      <c r="S1100" s="18">
        <f>IFERROR(VLOOKUP(A1100,[3]soaBnafar!$A:$I,9,FALSE),0)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IFERROR(VLOOKUP(A1101,[2]ws2204!$A:$I,4,FALSE),0)</f>
        <v>0</v>
      </c>
      <c r="I1101" s="18">
        <f>IFERROR(VLOOKUP(A1101,[2]ws2204!$A:$I,5,FALSE),0)</f>
        <v>0</v>
      </c>
      <c r="J1101" s="18">
        <f>IFERROR(VLOOKUP(A1101,[2]ws2204!$A:$I,6,FALSE),0)</f>
        <v>0</v>
      </c>
      <c r="K1101" s="18">
        <f>IFERROR(VLOOKUP(A1101,[2]ws2204!$A:$I,7,FALSE),0)</f>
        <v>0</v>
      </c>
      <c r="L1101" s="18">
        <f>IFERROR(VLOOKUP(A1101,[2]ws2204!$A:$I,8,FALSE),0)</f>
        <v>0</v>
      </c>
      <c r="M1101" s="18">
        <f>IFERROR(VLOOKUP(A1101,[2]ws2204!$A:$I,9,FALSE),0)</f>
        <v>0</v>
      </c>
      <c r="N1101" s="18">
        <f>IFERROR(VLOOKUP(A1101,[3]soaBnafar!$A:$G,4,FALSE),0)</f>
        <v>0</v>
      </c>
      <c r="O1101" s="18">
        <f>IFERROR(VLOOKUP(A1101,[3]soaBnafar!$A:$G,5,FALSE),0)</f>
        <v>0</v>
      </c>
      <c r="P1101" s="18">
        <f>IFERROR(VLOOKUP(A1101,[3]soaBnafar!$A:$G,6,FALSE),0)</f>
        <v>0</v>
      </c>
      <c r="Q1101" s="18">
        <f>IFERROR(VLOOKUP(A1101,[3]soaBnafar!$A:$G,7,FALSE),0)</f>
        <v>0</v>
      </c>
      <c r="R1101" s="18">
        <f>IFERROR(VLOOKUP(A1101,[3]soaBnafar!$A:$H,8,FALSE),0)</f>
        <v>0</v>
      </c>
      <c r="S1101" s="18">
        <f>IFERROR(VLOOKUP(A1101,[3]soaBnafar!$A:$I,9,FALSE),0)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IFERROR(VLOOKUP(A1102,[2]ws2204!$A:$I,4,FALSE),0)</f>
        <v>0</v>
      </c>
      <c r="I1102" s="18">
        <f>IFERROR(VLOOKUP(A1102,[2]ws2204!$A:$I,5,FALSE),0)</f>
        <v>0</v>
      </c>
      <c r="J1102" s="18">
        <f>IFERROR(VLOOKUP(A1102,[2]ws2204!$A:$I,6,FALSE),0)</f>
        <v>0</v>
      </c>
      <c r="K1102" s="18">
        <f>IFERROR(VLOOKUP(A1102,[2]ws2204!$A:$I,7,FALSE),0)</f>
        <v>0</v>
      </c>
      <c r="L1102" s="18">
        <f>IFERROR(VLOOKUP(A1102,[2]ws2204!$A:$I,8,FALSE),0)</f>
        <v>0</v>
      </c>
      <c r="M1102" s="18">
        <f>IFERROR(VLOOKUP(A1102,[2]ws2204!$A:$I,9,FALSE),0)</f>
        <v>0</v>
      </c>
      <c r="N1102" s="18">
        <f>IFERROR(VLOOKUP(A1102,[3]soaBnafar!$A:$G,4,FALSE),0)</f>
        <v>0</v>
      </c>
      <c r="O1102" s="18">
        <f>IFERROR(VLOOKUP(A1102,[3]soaBnafar!$A:$G,5,FALSE),0)</f>
        <v>0</v>
      </c>
      <c r="P1102" s="18">
        <f>IFERROR(VLOOKUP(A1102,[3]soaBnafar!$A:$G,6,FALSE),0)</f>
        <v>0</v>
      </c>
      <c r="Q1102" s="18">
        <f>IFERROR(VLOOKUP(A1102,[3]soaBnafar!$A:$G,7,FALSE),0)</f>
        <v>0</v>
      </c>
      <c r="R1102" s="18">
        <f>IFERROR(VLOOKUP(A1102,[3]soaBnafar!$A:$H,8,FALSE),0)</f>
        <v>0</v>
      </c>
      <c r="S1102" s="18">
        <f>IFERROR(VLOOKUP(A1102,[3]soaBnafar!$A:$I,9,FALSE),0)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IFERROR(VLOOKUP(A1103,[2]ws2204!$A:$I,4,FALSE),0)</f>
        <v>0</v>
      </c>
      <c r="I1103" s="18">
        <f>IFERROR(VLOOKUP(A1103,[2]ws2204!$A:$I,5,FALSE),0)</f>
        <v>0</v>
      </c>
      <c r="J1103" s="18">
        <f>IFERROR(VLOOKUP(A1103,[2]ws2204!$A:$I,6,FALSE),0)</f>
        <v>0</v>
      </c>
      <c r="K1103" s="18">
        <f>IFERROR(VLOOKUP(A1103,[2]ws2204!$A:$I,7,FALSE),0)</f>
        <v>0</v>
      </c>
      <c r="L1103" s="18">
        <f>IFERROR(VLOOKUP(A1103,[2]ws2204!$A:$I,8,FALSE),0)</f>
        <v>0</v>
      </c>
      <c r="M1103" s="18">
        <f>IFERROR(VLOOKUP(A1103,[2]ws2204!$A:$I,9,FALSE),0)</f>
        <v>0</v>
      </c>
      <c r="N1103" s="18">
        <f>IFERROR(VLOOKUP(A1103,[3]soaBnafar!$A:$G,4,FALSE),0)</f>
        <v>0</v>
      </c>
      <c r="O1103" s="18">
        <f>IFERROR(VLOOKUP(A1103,[3]soaBnafar!$A:$G,5,FALSE),0)</f>
        <v>0</v>
      </c>
      <c r="P1103" s="18">
        <f>IFERROR(VLOOKUP(A1103,[3]soaBnafar!$A:$G,6,FALSE),0)</f>
        <v>0</v>
      </c>
      <c r="Q1103" s="18">
        <f>IFERROR(VLOOKUP(A1103,[3]soaBnafar!$A:$G,7,FALSE),0)</f>
        <v>0</v>
      </c>
      <c r="R1103" s="18">
        <f>IFERROR(VLOOKUP(A1103,[3]soaBnafar!$A:$H,8,FALSE),0)</f>
        <v>0</v>
      </c>
      <c r="S1103" s="18">
        <f>IFERROR(VLOOKUP(A1103,[3]soaBnafar!$A:$I,9,FALSE),0)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IFERROR(VLOOKUP(A1104,[2]ws2204!$A:$I,4,FALSE),0)</f>
        <v>0</v>
      </c>
      <c r="I1104" s="18">
        <f>IFERROR(VLOOKUP(A1104,[2]ws2204!$A:$I,5,FALSE),0)</f>
        <v>0</v>
      </c>
      <c r="J1104" s="18">
        <f>IFERROR(VLOOKUP(A1104,[2]ws2204!$A:$I,6,FALSE),0)</f>
        <v>0</v>
      </c>
      <c r="K1104" s="18">
        <f>IFERROR(VLOOKUP(A1104,[2]ws2204!$A:$I,7,FALSE),0)</f>
        <v>0</v>
      </c>
      <c r="L1104" s="18">
        <f>IFERROR(VLOOKUP(A1104,[2]ws2204!$A:$I,8,FALSE),0)</f>
        <v>0</v>
      </c>
      <c r="M1104" s="18">
        <f>IFERROR(VLOOKUP(A1104,[2]ws2204!$A:$I,9,FALSE),0)</f>
        <v>0</v>
      </c>
      <c r="N1104" s="18">
        <f>IFERROR(VLOOKUP(A1104,[3]soaBnafar!$A:$G,4,FALSE),0)</f>
        <v>0</v>
      </c>
      <c r="O1104" s="18">
        <f>IFERROR(VLOOKUP(A1104,[3]soaBnafar!$A:$G,5,FALSE),0)</f>
        <v>0</v>
      </c>
      <c r="P1104" s="18">
        <f>IFERROR(VLOOKUP(A1104,[3]soaBnafar!$A:$G,6,FALSE),0)</f>
        <v>0</v>
      </c>
      <c r="Q1104" s="18">
        <f>IFERROR(VLOOKUP(A1104,[3]soaBnafar!$A:$G,7,FALSE),0)</f>
        <v>0</v>
      </c>
      <c r="R1104" s="18">
        <f>IFERROR(VLOOKUP(A1104,[3]soaBnafar!$A:$H,8,FALSE),0)</f>
        <v>0</v>
      </c>
      <c r="S1104" s="18">
        <f>IFERROR(VLOOKUP(A1104,[3]soaBnafar!$A:$I,9,FALSE),0)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635740</v>
      </c>
      <c r="H1105" s="18">
        <f>IFERROR(VLOOKUP(A1105,[2]ws2204!$A:$I,4,FALSE),0)</f>
        <v>0</v>
      </c>
      <c r="I1105" s="18">
        <f>IFERROR(VLOOKUP(A1105,[2]ws2204!$A:$I,5,FALSE),0)</f>
        <v>0</v>
      </c>
      <c r="J1105" s="18">
        <f>IFERROR(VLOOKUP(A1105,[2]ws2204!$A:$I,6,FALSE),0)</f>
        <v>0</v>
      </c>
      <c r="K1105" s="18">
        <f>IFERROR(VLOOKUP(A1105,[2]ws2204!$A:$I,7,FALSE),0)</f>
        <v>0</v>
      </c>
      <c r="L1105" s="18">
        <f>IFERROR(VLOOKUP(A1105,[2]ws2204!$A:$I,8,FALSE),0)</f>
        <v>0</v>
      </c>
      <c r="M1105" s="18">
        <f>IFERROR(VLOOKUP(A1105,[2]ws2204!$A:$I,9,FALSE),0)</f>
        <v>0</v>
      </c>
      <c r="N1105" s="18">
        <f>IFERROR(VLOOKUP(A1105,[3]soaBnafar!$A:$G,4,FALSE),0)</f>
        <v>0</v>
      </c>
      <c r="O1105" s="18">
        <f>IFERROR(VLOOKUP(A1105,[3]soaBnafar!$A:$G,5,FALSE),0)</f>
        <v>0</v>
      </c>
      <c r="P1105" s="18">
        <f>IFERROR(VLOOKUP(A1105,[3]soaBnafar!$A:$G,6,FALSE),0)</f>
        <v>0</v>
      </c>
      <c r="Q1105" s="18">
        <f>IFERROR(VLOOKUP(A1105,[3]soaBnafar!$A:$G,7,FALSE),0)</f>
        <v>0</v>
      </c>
      <c r="R1105" s="18">
        <f>IFERROR(VLOOKUP(A1105,[3]soaBnafar!$A:$H,8,FALSE),0)</f>
        <v>0</v>
      </c>
      <c r="S1105" s="18">
        <f>IFERROR(VLOOKUP(A1105,[3]soaBnafar!$A:$I,9,FALSE),0)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IFERROR(VLOOKUP(A1106,[2]ws2204!$A:$I,4,FALSE),0)</f>
        <v>0</v>
      </c>
      <c r="I1106" s="18">
        <f>IFERROR(VLOOKUP(A1106,[2]ws2204!$A:$I,5,FALSE),0)</f>
        <v>0</v>
      </c>
      <c r="J1106" s="18">
        <f>IFERROR(VLOOKUP(A1106,[2]ws2204!$A:$I,6,FALSE),0)</f>
        <v>0</v>
      </c>
      <c r="K1106" s="18">
        <f>IFERROR(VLOOKUP(A1106,[2]ws2204!$A:$I,7,FALSE),0)</f>
        <v>0</v>
      </c>
      <c r="L1106" s="18">
        <f>IFERROR(VLOOKUP(A1106,[2]ws2204!$A:$I,8,FALSE),0)</f>
        <v>0</v>
      </c>
      <c r="M1106" s="18">
        <f>IFERROR(VLOOKUP(A1106,[2]ws2204!$A:$I,9,FALSE),0)</f>
        <v>0</v>
      </c>
      <c r="N1106" s="18">
        <f>IFERROR(VLOOKUP(A1106,[3]soaBnafar!$A:$G,4,FALSE),0)</f>
        <v>0</v>
      </c>
      <c r="O1106" s="18">
        <f>IFERROR(VLOOKUP(A1106,[3]soaBnafar!$A:$G,5,FALSE),0)</f>
        <v>0</v>
      </c>
      <c r="P1106" s="18">
        <f>IFERROR(VLOOKUP(A1106,[3]soaBnafar!$A:$G,6,FALSE),0)</f>
        <v>0</v>
      </c>
      <c r="Q1106" s="18">
        <f>IFERROR(VLOOKUP(A1106,[3]soaBnafar!$A:$G,7,FALSE),0)</f>
        <v>0</v>
      </c>
      <c r="R1106" s="18">
        <f>IFERROR(VLOOKUP(A1106,[3]soaBnafar!$A:$H,8,FALSE),0)</f>
        <v>0</v>
      </c>
      <c r="S1106" s="18">
        <f>IFERROR(VLOOKUP(A1106,[3]soaBnafar!$A:$I,9,FALSE),0)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IFERROR(VLOOKUP(A1107,[2]ws2204!$A:$I,4,FALSE),0)</f>
        <v>0</v>
      </c>
      <c r="I1107" s="18">
        <f>IFERROR(VLOOKUP(A1107,[2]ws2204!$A:$I,5,FALSE),0)</f>
        <v>0</v>
      </c>
      <c r="J1107" s="18">
        <f>IFERROR(VLOOKUP(A1107,[2]ws2204!$A:$I,6,FALSE),0)</f>
        <v>0</v>
      </c>
      <c r="K1107" s="18">
        <f>IFERROR(VLOOKUP(A1107,[2]ws2204!$A:$I,7,FALSE),0)</f>
        <v>0</v>
      </c>
      <c r="L1107" s="18">
        <f>IFERROR(VLOOKUP(A1107,[2]ws2204!$A:$I,8,FALSE),0)</f>
        <v>0</v>
      </c>
      <c r="M1107" s="18">
        <f>IFERROR(VLOOKUP(A1107,[2]ws2204!$A:$I,9,FALSE),0)</f>
        <v>0</v>
      </c>
      <c r="N1107" s="18">
        <f>IFERROR(VLOOKUP(A1107,[3]soaBnafar!$A:$G,4,FALSE),0)</f>
        <v>0</v>
      </c>
      <c r="O1107" s="18">
        <f>IFERROR(VLOOKUP(A1107,[3]soaBnafar!$A:$G,5,FALSE),0)</f>
        <v>0</v>
      </c>
      <c r="P1107" s="18">
        <f>IFERROR(VLOOKUP(A1107,[3]soaBnafar!$A:$G,6,FALSE),0)</f>
        <v>0</v>
      </c>
      <c r="Q1107" s="18">
        <f>IFERROR(VLOOKUP(A1107,[3]soaBnafar!$A:$G,7,FALSE),0)</f>
        <v>0</v>
      </c>
      <c r="R1107" s="18">
        <f>IFERROR(VLOOKUP(A1107,[3]soaBnafar!$A:$H,8,FALSE),0)</f>
        <v>0</v>
      </c>
      <c r="S1107" s="18">
        <f>IFERROR(VLOOKUP(A1107,[3]soaBnafar!$A:$I,9,FALSE),0)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IFERROR(VLOOKUP(A1108,[2]ws2204!$A:$I,4,FALSE),0)</f>
        <v>0</v>
      </c>
      <c r="I1108" s="18">
        <f>IFERROR(VLOOKUP(A1108,[2]ws2204!$A:$I,5,FALSE),0)</f>
        <v>0</v>
      </c>
      <c r="J1108" s="18">
        <f>IFERROR(VLOOKUP(A1108,[2]ws2204!$A:$I,6,FALSE),0)</f>
        <v>0</v>
      </c>
      <c r="K1108" s="18">
        <f>IFERROR(VLOOKUP(A1108,[2]ws2204!$A:$I,7,FALSE),0)</f>
        <v>0</v>
      </c>
      <c r="L1108" s="18">
        <f>IFERROR(VLOOKUP(A1108,[2]ws2204!$A:$I,8,FALSE),0)</f>
        <v>0</v>
      </c>
      <c r="M1108" s="18">
        <f>IFERROR(VLOOKUP(A1108,[2]ws2204!$A:$I,9,FALSE),0)</f>
        <v>0</v>
      </c>
      <c r="N1108" s="18">
        <f>IFERROR(VLOOKUP(A1108,[3]soaBnafar!$A:$G,4,FALSE),0)</f>
        <v>0</v>
      </c>
      <c r="O1108" s="18">
        <f>IFERROR(VLOOKUP(A1108,[3]soaBnafar!$A:$G,5,FALSE),0)</f>
        <v>0</v>
      </c>
      <c r="P1108" s="18">
        <f>IFERROR(VLOOKUP(A1108,[3]soaBnafar!$A:$G,6,FALSE),0)</f>
        <v>0</v>
      </c>
      <c r="Q1108" s="18">
        <f>IFERROR(VLOOKUP(A1108,[3]soaBnafar!$A:$G,7,FALSE),0)</f>
        <v>0</v>
      </c>
      <c r="R1108" s="18">
        <f>IFERROR(VLOOKUP(A1108,[3]soaBnafar!$A:$H,8,FALSE),0)</f>
        <v>0</v>
      </c>
      <c r="S1108" s="18">
        <f>IFERROR(VLOOKUP(A1108,[3]soaBnafar!$A:$I,9,FALSE),0)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IFERROR(VLOOKUP(A1109,[2]ws2204!$A:$I,4,FALSE),0)</f>
        <v>0</v>
      </c>
      <c r="I1109" s="18">
        <f>IFERROR(VLOOKUP(A1109,[2]ws2204!$A:$I,5,FALSE),0)</f>
        <v>0</v>
      </c>
      <c r="J1109" s="18">
        <f>IFERROR(VLOOKUP(A1109,[2]ws2204!$A:$I,6,FALSE),0)</f>
        <v>0</v>
      </c>
      <c r="K1109" s="18">
        <f>IFERROR(VLOOKUP(A1109,[2]ws2204!$A:$I,7,FALSE),0)</f>
        <v>0</v>
      </c>
      <c r="L1109" s="18">
        <f>IFERROR(VLOOKUP(A1109,[2]ws2204!$A:$I,8,FALSE),0)</f>
        <v>0</v>
      </c>
      <c r="M1109" s="18">
        <f>IFERROR(VLOOKUP(A1109,[2]ws2204!$A:$I,9,FALSE),0)</f>
        <v>0</v>
      </c>
      <c r="N1109" s="18">
        <f>IFERROR(VLOOKUP(A1109,[3]soaBnafar!$A:$G,4,FALSE),0)</f>
        <v>0</v>
      </c>
      <c r="O1109" s="18">
        <f>IFERROR(VLOOKUP(A1109,[3]soaBnafar!$A:$G,5,FALSE),0)</f>
        <v>0</v>
      </c>
      <c r="P1109" s="18">
        <f>IFERROR(VLOOKUP(A1109,[3]soaBnafar!$A:$G,6,FALSE),0)</f>
        <v>0</v>
      </c>
      <c r="Q1109" s="18">
        <f>IFERROR(VLOOKUP(A1109,[3]soaBnafar!$A:$G,7,FALSE),0)</f>
        <v>0</v>
      </c>
      <c r="R1109" s="18">
        <f>IFERROR(VLOOKUP(A1109,[3]soaBnafar!$A:$H,8,FALSE),0)</f>
        <v>0</v>
      </c>
      <c r="S1109" s="18">
        <f>IFERROR(VLOOKUP(A1109,[3]soaBnafar!$A:$I,9,FALSE),0)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IFERROR(VLOOKUP(A1110,[2]ws2204!$A:$I,4,FALSE),0)</f>
        <v>0</v>
      </c>
      <c r="I1110" s="18">
        <f>IFERROR(VLOOKUP(A1110,[2]ws2204!$A:$I,5,FALSE),0)</f>
        <v>0</v>
      </c>
      <c r="J1110" s="18">
        <f>IFERROR(VLOOKUP(A1110,[2]ws2204!$A:$I,6,FALSE),0)</f>
        <v>0</v>
      </c>
      <c r="K1110" s="18">
        <f>IFERROR(VLOOKUP(A1110,[2]ws2204!$A:$I,7,FALSE),0)</f>
        <v>0</v>
      </c>
      <c r="L1110" s="18">
        <f>IFERROR(VLOOKUP(A1110,[2]ws2204!$A:$I,8,FALSE),0)</f>
        <v>0</v>
      </c>
      <c r="M1110" s="18">
        <f>IFERROR(VLOOKUP(A1110,[2]ws2204!$A:$I,9,FALSE),0)</f>
        <v>0</v>
      </c>
      <c r="N1110" s="18">
        <f>IFERROR(VLOOKUP(A1110,[3]soaBnafar!$A:$G,4,FALSE),0)</f>
        <v>0</v>
      </c>
      <c r="O1110" s="18">
        <f>IFERROR(VLOOKUP(A1110,[3]soaBnafar!$A:$G,5,FALSE),0)</f>
        <v>0</v>
      </c>
      <c r="P1110" s="18">
        <f>IFERROR(VLOOKUP(A1110,[3]soaBnafar!$A:$G,6,FALSE),0)</f>
        <v>0</v>
      </c>
      <c r="Q1110" s="18">
        <f>IFERROR(VLOOKUP(A1110,[3]soaBnafar!$A:$G,7,FALSE),0)</f>
        <v>0</v>
      </c>
      <c r="R1110" s="18">
        <f>IFERROR(VLOOKUP(A1110,[3]soaBnafar!$A:$H,8,FALSE),0)</f>
        <v>0</v>
      </c>
      <c r="S1110" s="18">
        <f>IFERROR(VLOOKUP(A1110,[3]soaBnafar!$A:$I,9,FALSE),0)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IFERROR(VLOOKUP(A1111,[2]ws2204!$A:$I,4,FALSE),0)</f>
        <v>0</v>
      </c>
      <c r="I1111" s="18">
        <f>IFERROR(VLOOKUP(A1111,[2]ws2204!$A:$I,5,FALSE),0)</f>
        <v>0</v>
      </c>
      <c r="J1111" s="18">
        <f>IFERROR(VLOOKUP(A1111,[2]ws2204!$A:$I,6,FALSE),0)</f>
        <v>0</v>
      </c>
      <c r="K1111" s="18">
        <f>IFERROR(VLOOKUP(A1111,[2]ws2204!$A:$I,7,FALSE),0)</f>
        <v>0</v>
      </c>
      <c r="L1111" s="18">
        <f>IFERROR(VLOOKUP(A1111,[2]ws2204!$A:$I,8,FALSE),0)</f>
        <v>0</v>
      </c>
      <c r="M1111" s="18">
        <f>IFERROR(VLOOKUP(A1111,[2]ws2204!$A:$I,9,FALSE),0)</f>
        <v>0</v>
      </c>
      <c r="N1111" s="18">
        <f>IFERROR(VLOOKUP(A1111,[3]soaBnafar!$A:$G,4,FALSE),0)</f>
        <v>0</v>
      </c>
      <c r="O1111" s="18">
        <f>IFERROR(VLOOKUP(A1111,[3]soaBnafar!$A:$G,5,FALSE),0)</f>
        <v>0</v>
      </c>
      <c r="P1111" s="18">
        <f>IFERROR(VLOOKUP(A1111,[3]soaBnafar!$A:$G,6,FALSE),0)</f>
        <v>0</v>
      </c>
      <c r="Q1111" s="18">
        <f>IFERROR(VLOOKUP(A1111,[3]soaBnafar!$A:$G,7,FALSE),0)</f>
        <v>0</v>
      </c>
      <c r="R1111" s="18">
        <f>IFERROR(VLOOKUP(A1111,[3]soaBnafar!$A:$H,8,FALSE),0)</f>
        <v>0</v>
      </c>
      <c r="S1111" s="18">
        <f>IFERROR(VLOOKUP(A1111,[3]soaBnafar!$A:$I,9,FALSE),0)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IFERROR(VLOOKUP(A1112,[2]ws2204!$A:$I,4,FALSE),0)</f>
        <v>0</v>
      </c>
      <c r="I1112" s="18">
        <f>IFERROR(VLOOKUP(A1112,[2]ws2204!$A:$I,5,FALSE),0)</f>
        <v>0</v>
      </c>
      <c r="J1112" s="18">
        <f>IFERROR(VLOOKUP(A1112,[2]ws2204!$A:$I,6,FALSE),0)</f>
        <v>0</v>
      </c>
      <c r="K1112" s="18">
        <f>IFERROR(VLOOKUP(A1112,[2]ws2204!$A:$I,7,FALSE),0)</f>
        <v>0</v>
      </c>
      <c r="L1112" s="18">
        <f>IFERROR(VLOOKUP(A1112,[2]ws2204!$A:$I,8,FALSE),0)</f>
        <v>0</v>
      </c>
      <c r="M1112" s="18">
        <f>IFERROR(VLOOKUP(A1112,[2]ws2204!$A:$I,9,FALSE),0)</f>
        <v>0</v>
      </c>
      <c r="N1112" s="18">
        <f>IFERROR(VLOOKUP(A1112,[3]soaBnafar!$A:$G,4,FALSE),0)</f>
        <v>0</v>
      </c>
      <c r="O1112" s="18">
        <f>IFERROR(VLOOKUP(A1112,[3]soaBnafar!$A:$G,5,FALSE),0)</f>
        <v>0</v>
      </c>
      <c r="P1112" s="18">
        <f>IFERROR(VLOOKUP(A1112,[3]soaBnafar!$A:$G,6,FALSE),0)</f>
        <v>0</v>
      </c>
      <c r="Q1112" s="18">
        <f>IFERROR(VLOOKUP(A1112,[3]soaBnafar!$A:$G,7,FALSE),0)</f>
        <v>0</v>
      </c>
      <c r="R1112" s="18">
        <f>IFERROR(VLOOKUP(A1112,[3]soaBnafar!$A:$H,8,FALSE),0)</f>
        <v>0</v>
      </c>
      <c r="S1112" s="18">
        <f>IFERROR(VLOOKUP(A1112,[3]soaBnafar!$A:$I,9,FALSE),0)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IFERROR(VLOOKUP(A1113,[2]ws2204!$A:$I,4,FALSE),0)</f>
        <v>0</v>
      </c>
      <c r="I1113" s="18">
        <f>IFERROR(VLOOKUP(A1113,[2]ws2204!$A:$I,5,FALSE),0)</f>
        <v>0</v>
      </c>
      <c r="J1113" s="18">
        <f>IFERROR(VLOOKUP(A1113,[2]ws2204!$A:$I,6,FALSE),0)</f>
        <v>0</v>
      </c>
      <c r="K1113" s="18">
        <f>IFERROR(VLOOKUP(A1113,[2]ws2204!$A:$I,7,FALSE),0)</f>
        <v>0</v>
      </c>
      <c r="L1113" s="18">
        <f>IFERROR(VLOOKUP(A1113,[2]ws2204!$A:$I,8,FALSE),0)</f>
        <v>0</v>
      </c>
      <c r="M1113" s="18">
        <f>IFERROR(VLOOKUP(A1113,[2]ws2204!$A:$I,9,FALSE),0)</f>
        <v>0</v>
      </c>
      <c r="N1113" s="18">
        <f>IFERROR(VLOOKUP(A1113,[3]soaBnafar!$A:$G,4,FALSE),0)</f>
        <v>0</v>
      </c>
      <c r="O1113" s="18">
        <f>IFERROR(VLOOKUP(A1113,[3]soaBnafar!$A:$G,5,FALSE),0)</f>
        <v>0</v>
      </c>
      <c r="P1113" s="18">
        <f>IFERROR(VLOOKUP(A1113,[3]soaBnafar!$A:$G,6,FALSE),0)</f>
        <v>0</v>
      </c>
      <c r="Q1113" s="18">
        <f>IFERROR(VLOOKUP(A1113,[3]soaBnafar!$A:$G,7,FALSE),0)</f>
        <v>0</v>
      </c>
      <c r="R1113" s="18">
        <f>IFERROR(VLOOKUP(A1113,[3]soaBnafar!$A:$H,8,FALSE),0)</f>
        <v>0</v>
      </c>
      <c r="S1113" s="18">
        <f>IFERROR(VLOOKUP(A1113,[3]soaBnafar!$A:$I,9,FALSE),0)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466</v>
      </c>
      <c r="E1114" s="18">
        <f>IFERROR(VLOOKUP(A1114,[1]Monitoramento_Base_somente_Said!$A:$J,8,FALSE),0)</f>
        <v>1961531</v>
      </c>
      <c r="F1114" s="18">
        <f>IFERROR(VLOOKUP(A1114,[1]Monitoramento_Base_somente_Said!$A:$J,9,FALSE),0)</f>
        <v>435</v>
      </c>
      <c r="G1114" s="18">
        <f>IFERROR(VLOOKUP(A1114,[1]Monitoramento_Base_somente_Said!$A:$J,10,FALSE),0)</f>
        <v>1493686</v>
      </c>
      <c r="H1114" s="18">
        <f>IFERROR(VLOOKUP(A1114,[2]ws2204!$A:$I,4,FALSE),0)</f>
        <v>0</v>
      </c>
      <c r="I1114" s="18">
        <f>IFERROR(VLOOKUP(A1114,[2]ws2204!$A:$I,5,FALSE),0)</f>
        <v>0</v>
      </c>
      <c r="J1114" s="18">
        <f>IFERROR(VLOOKUP(A1114,[2]ws2204!$A:$I,6,FALSE),0)</f>
        <v>0</v>
      </c>
      <c r="K1114" s="18">
        <f>IFERROR(VLOOKUP(A1114,[2]ws2204!$A:$I,7,FALSE),0)</f>
        <v>0</v>
      </c>
      <c r="L1114" s="18">
        <f>IFERROR(VLOOKUP(A1114,[2]ws2204!$A:$I,8,FALSE),0)</f>
        <v>0</v>
      </c>
      <c r="M1114" s="18">
        <f>IFERROR(VLOOKUP(A1114,[2]ws2204!$A:$I,9,FALSE),0)</f>
        <v>0</v>
      </c>
      <c r="N1114" s="18">
        <f>IFERROR(VLOOKUP(A1114,[3]soaBnafar!$A:$G,4,FALSE),0)</f>
        <v>0</v>
      </c>
      <c r="O1114" s="18">
        <f>IFERROR(VLOOKUP(A1114,[3]soaBnafar!$A:$G,5,FALSE),0)</f>
        <v>0</v>
      </c>
      <c r="P1114" s="18">
        <f>IFERROR(VLOOKUP(A1114,[3]soaBnafar!$A:$G,6,FALSE),0)</f>
        <v>0</v>
      </c>
      <c r="Q1114" s="18">
        <f>IFERROR(VLOOKUP(A1114,[3]soaBnafar!$A:$G,7,FALSE),0)</f>
        <v>0</v>
      </c>
      <c r="R1114" s="18">
        <f>IFERROR(VLOOKUP(A1114,[3]soaBnafar!$A:$H,8,FALSE),0)</f>
        <v>0</v>
      </c>
      <c r="S1114" s="18">
        <f>IFERROR(VLOOKUP(A1114,[3]soaBnafar!$A:$I,9,FALSE),0)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4770240</v>
      </c>
      <c r="H1115" s="18">
        <f>IFERROR(VLOOKUP(A1115,[2]ws2204!$A:$I,4,FALSE),0)</f>
        <v>0</v>
      </c>
      <c r="I1115" s="18">
        <f>IFERROR(VLOOKUP(A1115,[2]ws2204!$A:$I,5,FALSE),0)</f>
        <v>0</v>
      </c>
      <c r="J1115" s="18">
        <f>IFERROR(VLOOKUP(A1115,[2]ws2204!$A:$I,6,FALSE),0)</f>
        <v>0</v>
      </c>
      <c r="K1115" s="18">
        <f>IFERROR(VLOOKUP(A1115,[2]ws2204!$A:$I,7,FALSE),0)</f>
        <v>0</v>
      </c>
      <c r="L1115" s="18">
        <f>IFERROR(VLOOKUP(A1115,[2]ws2204!$A:$I,8,FALSE),0)</f>
        <v>0</v>
      </c>
      <c r="M1115" s="18">
        <f>IFERROR(VLOOKUP(A1115,[2]ws2204!$A:$I,9,FALSE),0)</f>
        <v>0</v>
      </c>
      <c r="N1115" s="18">
        <f>IFERROR(VLOOKUP(A1115,[3]soaBnafar!$A:$G,4,FALSE),0)</f>
        <v>0</v>
      </c>
      <c r="O1115" s="18">
        <f>IFERROR(VLOOKUP(A1115,[3]soaBnafar!$A:$G,5,FALSE),0)</f>
        <v>0</v>
      </c>
      <c r="P1115" s="18">
        <f>IFERROR(VLOOKUP(A1115,[3]soaBnafar!$A:$G,6,FALSE),0)</f>
        <v>0</v>
      </c>
      <c r="Q1115" s="18">
        <f>IFERROR(VLOOKUP(A1115,[3]soaBnafar!$A:$G,7,FALSE),0)</f>
        <v>0</v>
      </c>
      <c r="R1115" s="18">
        <f>IFERROR(VLOOKUP(A1115,[3]soaBnafar!$A:$H,8,FALSE),0)</f>
        <v>0</v>
      </c>
      <c r="S1115" s="18">
        <f>IFERROR(VLOOKUP(A1115,[3]soaBnafar!$A:$I,9,FALSE),0)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IFERROR(VLOOKUP(A1116,[2]ws2204!$A:$I,4,FALSE),0)</f>
        <v>0</v>
      </c>
      <c r="I1116" s="18">
        <f>IFERROR(VLOOKUP(A1116,[2]ws2204!$A:$I,5,FALSE),0)</f>
        <v>0</v>
      </c>
      <c r="J1116" s="18">
        <f>IFERROR(VLOOKUP(A1116,[2]ws2204!$A:$I,6,FALSE),0)</f>
        <v>0</v>
      </c>
      <c r="K1116" s="18">
        <f>IFERROR(VLOOKUP(A1116,[2]ws2204!$A:$I,7,FALSE),0)</f>
        <v>0</v>
      </c>
      <c r="L1116" s="18">
        <f>IFERROR(VLOOKUP(A1116,[2]ws2204!$A:$I,8,FALSE),0)</f>
        <v>0</v>
      </c>
      <c r="M1116" s="18">
        <f>IFERROR(VLOOKUP(A1116,[2]ws2204!$A:$I,9,FALSE),0)</f>
        <v>0</v>
      </c>
      <c r="N1116" s="18">
        <f>IFERROR(VLOOKUP(A1116,[3]soaBnafar!$A:$G,4,FALSE),0)</f>
        <v>0</v>
      </c>
      <c r="O1116" s="18">
        <f>IFERROR(VLOOKUP(A1116,[3]soaBnafar!$A:$G,5,FALSE),0)</f>
        <v>0</v>
      </c>
      <c r="P1116" s="18">
        <f>IFERROR(VLOOKUP(A1116,[3]soaBnafar!$A:$G,6,FALSE),0)</f>
        <v>0</v>
      </c>
      <c r="Q1116" s="18">
        <f>IFERROR(VLOOKUP(A1116,[3]soaBnafar!$A:$G,7,FALSE),0)</f>
        <v>0</v>
      </c>
      <c r="R1116" s="18">
        <f>IFERROR(VLOOKUP(A1116,[3]soaBnafar!$A:$H,8,FALSE),0)</f>
        <v>0</v>
      </c>
      <c r="S1116" s="18">
        <f>IFERROR(VLOOKUP(A1116,[3]soaBnafar!$A:$I,9,FALSE),0)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4241</v>
      </c>
      <c r="E1117" s="18">
        <f>IFERROR(VLOOKUP(A1117,[1]Monitoramento_Base_somente_Said!$A:$J,8,FALSE),0)</f>
        <v>6474202</v>
      </c>
      <c r="F1117" s="18">
        <f>IFERROR(VLOOKUP(A1117,[1]Monitoramento_Base_somente_Said!$A:$J,9,FALSE),0)</f>
        <v>4052</v>
      </c>
      <c r="G1117" s="18">
        <f>IFERROR(VLOOKUP(A1117,[1]Monitoramento_Base_somente_Said!$A:$J,10,FALSE),0)</f>
        <v>4366429</v>
      </c>
      <c r="H1117" s="18">
        <f>IFERROR(VLOOKUP(A1117,[2]ws2204!$A:$I,4,FALSE),0)</f>
        <v>0</v>
      </c>
      <c r="I1117" s="18">
        <f>IFERROR(VLOOKUP(A1117,[2]ws2204!$A:$I,5,FALSE),0)</f>
        <v>0</v>
      </c>
      <c r="J1117" s="18">
        <f>IFERROR(VLOOKUP(A1117,[2]ws2204!$A:$I,6,FALSE),0)</f>
        <v>0</v>
      </c>
      <c r="K1117" s="18">
        <f>IFERROR(VLOOKUP(A1117,[2]ws2204!$A:$I,7,FALSE),0)</f>
        <v>0</v>
      </c>
      <c r="L1117" s="18">
        <f>IFERROR(VLOOKUP(A1117,[2]ws2204!$A:$I,8,FALSE),0)</f>
        <v>0</v>
      </c>
      <c r="M1117" s="18">
        <f>IFERROR(VLOOKUP(A1117,[2]ws2204!$A:$I,9,FALSE),0)</f>
        <v>0</v>
      </c>
      <c r="N1117" s="18">
        <f>IFERROR(VLOOKUP(A1117,[3]soaBnafar!$A:$G,4,FALSE),0)</f>
        <v>0</v>
      </c>
      <c r="O1117" s="18">
        <f>IFERROR(VLOOKUP(A1117,[3]soaBnafar!$A:$G,5,FALSE),0)</f>
        <v>0</v>
      </c>
      <c r="P1117" s="18">
        <f>IFERROR(VLOOKUP(A1117,[3]soaBnafar!$A:$G,6,FALSE),0)</f>
        <v>0</v>
      </c>
      <c r="Q1117" s="18">
        <f>IFERROR(VLOOKUP(A1117,[3]soaBnafar!$A:$G,7,FALSE),0)</f>
        <v>0</v>
      </c>
      <c r="R1117" s="18">
        <f>IFERROR(VLOOKUP(A1117,[3]soaBnafar!$A:$H,8,FALSE),0)</f>
        <v>0</v>
      </c>
      <c r="S1117" s="18">
        <f>IFERROR(VLOOKUP(A1117,[3]soaBnafar!$A:$I,9,FALSE),0)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IFERROR(VLOOKUP(A1118,[2]ws2204!$A:$I,4,FALSE),0)</f>
        <v>0</v>
      </c>
      <c r="I1118" s="18">
        <f>IFERROR(VLOOKUP(A1118,[2]ws2204!$A:$I,5,FALSE),0)</f>
        <v>0</v>
      </c>
      <c r="J1118" s="18">
        <f>IFERROR(VLOOKUP(A1118,[2]ws2204!$A:$I,6,FALSE),0)</f>
        <v>0</v>
      </c>
      <c r="K1118" s="18">
        <f>IFERROR(VLOOKUP(A1118,[2]ws2204!$A:$I,7,FALSE),0)</f>
        <v>0</v>
      </c>
      <c r="L1118" s="18">
        <f>IFERROR(VLOOKUP(A1118,[2]ws2204!$A:$I,8,FALSE),0)</f>
        <v>0</v>
      </c>
      <c r="M1118" s="18">
        <f>IFERROR(VLOOKUP(A1118,[2]ws2204!$A:$I,9,FALSE),0)</f>
        <v>0</v>
      </c>
      <c r="N1118" s="18">
        <f>IFERROR(VLOOKUP(A1118,[3]soaBnafar!$A:$G,4,FALSE),0)</f>
        <v>0</v>
      </c>
      <c r="O1118" s="18">
        <f>IFERROR(VLOOKUP(A1118,[3]soaBnafar!$A:$G,5,FALSE),0)</f>
        <v>0</v>
      </c>
      <c r="P1118" s="18">
        <f>IFERROR(VLOOKUP(A1118,[3]soaBnafar!$A:$G,6,FALSE),0)</f>
        <v>0</v>
      </c>
      <c r="Q1118" s="18">
        <f>IFERROR(VLOOKUP(A1118,[3]soaBnafar!$A:$G,7,FALSE),0)</f>
        <v>0</v>
      </c>
      <c r="R1118" s="18">
        <f>IFERROR(VLOOKUP(A1118,[3]soaBnafar!$A:$H,8,FALSE),0)</f>
        <v>0</v>
      </c>
      <c r="S1118" s="18">
        <f>IFERROR(VLOOKUP(A1118,[3]soaBnafar!$A:$I,9,FALSE),0)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386880</v>
      </c>
      <c r="H1119" s="18">
        <f>IFERROR(VLOOKUP(A1119,[2]ws2204!$A:$I,4,FALSE),0)</f>
        <v>0</v>
      </c>
      <c r="I1119" s="18">
        <f>IFERROR(VLOOKUP(A1119,[2]ws2204!$A:$I,5,FALSE),0)</f>
        <v>0</v>
      </c>
      <c r="J1119" s="18">
        <f>IFERROR(VLOOKUP(A1119,[2]ws2204!$A:$I,6,FALSE),0)</f>
        <v>0</v>
      </c>
      <c r="K1119" s="18">
        <f>IFERROR(VLOOKUP(A1119,[2]ws2204!$A:$I,7,FALSE),0)</f>
        <v>0</v>
      </c>
      <c r="L1119" s="18">
        <f>IFERROR(VLOOKUP(A1119,[2]ws2204!$A:$I,8,FALSE),0)</f>
        <v>0</v>
      </c>
      <c r="M1119" s="18">
        <f>IFERROR(VLOOKUP(A1119,[2]ws2204!$A:$I,9,FALSE),0)</f>
        <v>0</v>
      </c>
      <c r="N1119" s="18">
        <f>IFERROR(VLOOKUP(A1119,[3]soaBnafar!$A:$G,4,FALSE),0)</f>
        <v>0</v>
      </c>
      <c r="O1119" s="18">
        <f>IFERROR(VLOOKUP(A1119,[3]soaBnafar!$A:$G,5,FALSE),0)</f>
        <v>0</v>
      </c>
      <c r="P1119" s="18">
        <f>IFERROR(VLOOKUP(A1119,[3]soaBnafar!$A:$G,6,FALSE),0)</f>
        <v>0</v>
      </c>
      <c r="Q1119" s="18">
        <f>IFERROR(VLOOKUP(A1119,[3]soaBnafar!$A:$G,7,FALSE),0)</f>
        <v>0</v>
      </c>
      <c r="R1119" s="18">
        <f>IFERROR(VLOOKUP(A1119,[3]soaBnafar!$A:$H,8,FALSE),0)</f>
        <v>0</v>
      </c>
      <c r="S1119" s="18">
        <f>IFERROR(VLOOKUP(A1119,[3]soaBnafar!$A:$I,9,FALSE),0)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IFERROR(VLOOKUP(A1120,[2]ws2204!$A:$I,4,FALSE),0)</f>
        <v>0</v>
      </c>
      <c r="I1120" s="18">
        <f>IFERROR(VLOOKUP(A1120,[2]ws2204!$A:$I,5,FALSE),0)</f>
        <v>0</v>
      </c>
      <c r="J1120" s="18">
        <f>IFERROR(VLOOKUP(A1120,[2]ws2204!$A:$I,6,FALSE),0)</f>
        <v>0</v>
      </c>
      <c r="K1120" s="18">
        <f>IFERROR(VLOOKUP(A1120,[2]ws2204!$A:$I,7,FALSE),0)</f>
        <v>0</v>
      </c>
      <c r="L1120" s="18">
        <f>IFERROR(VLOOKUP(A1120,[2]ws2204!$A:$I,8,FALSE),0)</f>
        <v>0</v>
      </c>
      <c r="M1120" s="18">
        <f>IFERROR(VLOOKUP(A1120,[2]ws2204!$A:$I,9,FALSE),0)</f>
        <v>0</v>
      </c>
      <c r="N1120" s="18">
        <f>IFERROR(VLOOKUP(A1120,[3]soaBnafar!$A:$G,4,FALSE),0)</f>
        <v>0</v>
      </c>
      <c r="O1120" s="18">
        <f>IFERROR(VLOOKUP(A1120,[3]soaBnafar!$A:$G,5,FALSE),0)</f>
        <v>0</v>
      </c>
      <c r="P1120" s="18">
        <f>IFERROR(VLOOKUP(A1120,[3]soaBnafar!$A:$G,6,FALSE),0)</f>
        <v>0</v>
      </c>
      <c r="Q1120" s="18">
        <f>IFERROR(VLOOKUP(A1120,[3]soaBnafar!$A:$G,7,FALSE),0)</f>
        <v>0</v>
      </c>
      <c r="R1120" s="18">
        <f>IFERROR(VLOOKUP(A1120,[3]soaBnafar!$A:$H,8,FALSE),0)</f>
        <v>0</v>
      </c>
      <c r="S1120" s="18">
        <f>IFERROR(VLOOKUP(A1120,[3]soaBnafar!$A:$I,9,FALSE),0)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2538120</v>
      </c>
      <c r="H1121" s="18">
        <f>IFERROR(VLOOKUP(A1121,[2]ws2204!$A:$I,4,FALSE),0)</f>
        <v>0</v>
      </c>
      <c r="I1121" s="18">
        <f>IFERROR(VLOOKUP(A1121,[2]ws2204!$A:$I,5,FALSE),0)</f>
        <v>0</v>
      </c>
      <c r="J1121" s="18">
        <f>IFERROR(VLOOKUP(A1121,[2]ws2204!$A:$I,6,FALSE),0)</f>
        <v>0</v>
      </c>
      <c r="K1121" s="18">
        <f>IFERROR(VLOOKUP(A1121,[2]ws2204!$A:$I,7,FALSE),0)</f>
        <v>0</v>
      </c>
      <c r="L1121" s="18">
        <f>IFERROR(VLOOKUP(A1121,[2]ws2204!$A:$I,8,FALSE),0)</f>
        <v>0</v>
      </c>
      <c r="M1121" s="18">
        <f>IFERROR(VLOOKUP(A1121,[2]ws2204!$A:$I,9,FALSE),0)</f>
        <v>0</v>
      </c>
      <c r="N1121" s="18">
        <f>IFERROR(VLOOKUP(A1121,[3]soaBnafar!$A:$G,4,FALSE),0)</f>
        <v>0</v>
      </c>
      <c r="O1121" s="18">
        <f>IFERROR(VLOOKUP(A1121,[3]soaBnafar!$A:$G,5,FALSE),0)</f>
        <v>0</v>
      </c>
      <c r="P1121" s="18">
        <f>IFERROR(VLOOKUP(A1121,[3]soaBnafar!$A:$G,6,FALSE),0)</f>
        <v>0</v>
      </c>
      <c r="Q1121" s="18">
        <f>IFERROR(VLOOKUP(A1121,[3]soaBnafar!$A:$G,7,FALSE),0)</f>
        <v>0</v>
      </c>
      <c r="R1121" s="18">
        <f>IFERROR(VLOOKUP(A1121,[3]soaBnafar!$A:$H,8,FALSE),0)</f>
        <v>0</v>
      </c>
      <c r="S1121" s="18">
        <f>IFERROR(VLOOKUP(A1121,[3]soaBnafar!$A:$I,9,FALSE),0)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IFERROR(VLOOKUP(A1122,[2]ws2204!$A:$I,4,FALSE),0)</f>
        <v>0</v>
      </c>
      <c r="I1122" s="18">
        <f>IFERROR(VLOOKUP(A1122,[2]ws2204!$A:$I,5,FALSE),0)</f>
        <v>0</v>
      </c>
      <c r="J1122" s="18">
        <f>IFERROR(VLOOKUP(A1122,[2]ws2204!$A:$I,6,FALSE),0)</f>
        <v>0</v>
      </c>
      <c r="K1122" s="18">
        <f>IFERROR(VLOOKUP(A1122,[2]ws2204!$A:$I,7,FALSE),0)</f>
        <v>0</v>
      </c>
      <c r="L1122" s="18">
        <f>IFERROR(VLOOKUP(A1122,[2]ws2204!$A:$I,8,FALSE),0)</f>
        <v>0</v>
      </c>
      <c r="M1122" s="18">
        <f>IFERROR(VLOOKUP(A1122,[2]ws2204!$A:$I,9,FALSE),0)</f>
        <v>0</v>
      </c>
      <c r="N1122" s="18">
        <f>IFERROR(VLOOKUP(A1122,[3]soaBnafar!$A:$G,4,FALSE),0)</f>
        <v>0</v>
      </c>
      <c r="O1122" s="18">
        <f>IFERROR(VLOOKUP(A1122,[3]soaBnafar!$A:$G,5,FALSE),0)</f>
        <v>0</v>
      </c>
      <c r="P1122" s="18">
        <f>IFERROR(VLOOKUP(A1122,[3]soaBnafar!$A:$G,6,FALSE),0)</f>
        <v>0</v>
      </c>
      <c r="Q1122" s="18">
        <f>IFERROR(VLOOKUP(A1122,[3]soaBnafar!$A:$G,7,FALSE),0)</f>
        <v>0</v>
      </c>
      <c r="R1122" s="18">
        <f>IFERROR(VLOOKUP(A1122,[3]soaBnafar!$A:$H,8,FALSE),0)</f>
        <v>0</v>
      </c>
      <c r="S1122" s="18">
        <f>IFERROR(VLOOKUP(A1122,[3]soaBnafar!$A:$I,9,FALSE),0)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IFERROR(VLOOKUP(A1123,[2]ws2204!$A:$I,4,FALSE),0)</f>
        <v>0</v>
      </c>
      <c r="I1123" s="18">
        <f>IFERROR(VLOOKUP(A1123,[2]ws2204!$A:$I,5,FALSE),0)</f>
        <v>0</v>
      </c>
      <c r="J1123" s="18">
        <f>IFERROR(VLOOKUP(A1123,[2]ws2204!$A:$I,6,FALSE),0)</f>
        <v>0</v>
      </c>
      <c r="K1123" s="18">
        <f>IFERROR(VLOOKUP(A1123,[2]ws2204!$A:$I,7,FALSE),0)</f>
        <v>0</v>
      </c>
      <c r="L1123" s="18">
        <f>IFERROR(VLOOKUP(A1123,[2]ws2204!$A:$I,8,FALSE),0)</f>
        <v>0</v>
      </c>
      <c r="M1123" s="18">
        <f>IFERROR(VLOOKUP(A1123,[2]ws2204!$A:$I,9,FALSE),0)</f>
        <v>0</v>
      </c>
      <c r="N1123" s="18">
        <f>IFERROR(VLOOKUP(A1123,[3]soaBnafar!$A:$G,4,FALSE),0)</f>
        <v>0</v>
      </c>
      <c r="O1123" s="18">
        <f>IFERROR(VLOOKUP(A1123,[3]soaBnafar!$A:$G,5,FALSE),0)</f>
        <v>0</v>
      </c>
      <c r="P1123" s="18">
        <f>IFERROR(VLOOKUP(A1123,[3]soaBnafar!$A:$G,6,FALSE),0)</f>
        <v>0</v>
      </c>
      <c r="Q1123" s="18">
        <f>IFERROR(VLOOKUP(A1123,[3]soaBnafar!$A:$G,7,FALSE),0)</f>
        <v>0</v>
      </c>
      <c r="R1123" s="18">
        <f>IFERROR(VLOOKUP(A1123,[3]soaBnafar!$A:$H,8,FALSE),0)</f>
        <v>0</v>
      </c>
      <c r="S1123" s="18">
        <f>IFERROR(VLOOKUP(A1123,[3]soaBnafar!$A:$I,9,FALSE),0)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IFERROR(VLOOKUP(A1124,[2]ws2204!$A:$I,4,FALSE),0)</f>
        <v>0</v>
      </c>
      <c r="I1124" s="18">
        <f>IFERROR(VLOOKUP(A1124,[2]ws2204!$A:$I,5,FALSE),0)</f>
        <v>0</v>
      </c>
      <c r="J1124" s="18">
        <f>IFERROR(VLOOKUP(A1124,[2]ws2204!$A:$I,6,FALSE),0)</f>
        <v>0</v>
      </c>
      <c r="K1124" s="18">
        <f>IFERROR(VLOOKUP(A1124,[2]ws2204!$A:$I,7,FALSE),0)</f>
        <v>0</v>
      </c>
      <c r="L1124" s="18">
        <f>IFERROR(VLOOKUP(A1124,[2]ws2204!$A:$I,8,FALSE),0)</f>
        <v>0</v>
      </c>
      <c r="M1124" s="18">
        <f>IFERROR(VLOOKUP(A1124,[2]ws2204!$A:$I,9,FALSE),0)</f>
        <v>0</v>
      </c>
      <c r="N1124" s="18">
        <f>IFERROR(VLOOKUP(A1124,[3]soaBnafar!$A:$G,4,FALSE),0)</f>
        <v>0</v>
      </c>
      <c r="O1124" s="18">
        <f>IFERROR(VLOOKUP(A1124,[3]soaBnafar!$A:$G,5,FALSE),0)</f>
        <v>0</v>
      </c>
      <c r="P1124" s="18">
        <f>IFERROR(VLOOKUP(A1124,[3]soaBnafar!$A:$G,6,FALSE),0)</f>
        <v>0</v>
      </c>
      <c r="Q1124" s="18">
        <f>IFERROR(VLOOKUP(A1124,[3]soaBnafar!$A:$G,7,FALSE),0)</f>
        <v>0</v>
      </c>
      <c r="R1124" s="18">
        <f>IFERROR(VLOOKUP(A1124,[3]soaBnafar!$A:$H,8,FALSE),0)</f>
        <v>0</v>
      </c>
      <c r="S1124" s="18">
        <f>IFERROR(VLOOKUP(A1124,[3]soaBnafar!$A:$I,9,FALSE),0)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172800</v>
      </c>
      <c r="H1125" s="18">
        <f>IFERROR(VLOOKUP(A1125,[2]ws2204!$A:$I,4,FALSE),0)</f>
        <v>0</v>
      </c>
      <c r="I1125" s="18">
        <f>IFERROR(VLOOKUP(A1125,[2]ws2204!$A:$I,5,FALSE),0)</f>
        <v>0</v>
      </c>
      <c r="J1125" s="18">
        <f>IFERROR(VLOOKUP(A1125,[2]ws2204!$A:$I,6,FALSE),0)</f>
        <v>0</v>
      </c>
      <c r="K1125" s="18">
        <f>IFERROR(VLOOKUP(A1125,[2]ws2204!$A:$I,7,FALSE),0)</f>
        <v>0</v>
      </c>
      <c r="L1125" s="18">
        <f>IFERROR(VLOOKUP(A1125,[2]ws2204!$A:$I,8,FALSE),0)</f>
        <v>0</v>
      </c>
      <c r="M1125" s="18">
        <f>IFERROR(VLOOKUP(A1125,[2]ws2204!$A:$I,9,FALSE),0)</f>
        <v>0</v>
      </c>
      <c r="N1125" s="18">
        <f>IFERROR(VLOOKUP(A1125,[3]soaBnafar!$A:$G,4,FALSE),0)</f>
        <v>0</v>
      </c>
      <c r="O1125" s="18">
        <f>IFERROR(VLOOKUP(A1125,[3]soaBnafar!$A:$G,5,FALSE),0)</f>
        <v>0</v>
      </c>
      <c r="P1125" s="18">
        <f>IFERROR(VLOOKUP(A1125,[3]soaBnafar!$A:$G,6,FALSE),0)</f>
        <v>0</v>
      </c>
      <c r="Q1125" s="18">
        <f>IFERROR(VLOOKUP(A1125,[3]soaBnafar!$A:$G,7,FALSE),0)</f>
        <v>0</v>
      </c>
      <c r="R1125" s="18">
        <f>IFERROR(VLOOKUP(A1125,[3]soaBnafar!$A:$H,8,FALSE),0)</f>
        <v>0</v>
      </c>
      <c r="S1125" s="18">
        <f>IFERROR(VLOOKUP(A1125,[3]soaBnafar!$A:$I,9,FALSE),0)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5480250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3653500</v>
      </c>
      <c r="H1126" s="18">
        <f>IFERROR(VLOOKUP(A1126,[2]ws2204!$A:$I,4,FALSE),0)</f>
        <v>0</v>
      </c>
      <c r="I1126" s="18">
        <f>IFERROR(VLOOKUP(A1126,[2]ws2204!$A:$I,5,FALSE),0)</f>
        <v>0</v>
      </c>
      <c r="J1126" s="18">
        <f>IFERROR(VLOOKUP(A1126,[2]ws2204!$A:$I,6,FALSE),0)</f>
        <v>0</v>
      </c>
      <c r="K1126" s="18">
        <f>IFERROR(VLOOKUP(A1126,[2]ws2204!$A:$I,7,FALSE),0)</f>
        <v>0</v>
      </c>
      <c r="L1126" s="18">
        <f>IFERROR(VLOOKUP(A1126,[2]ws2204!$A:$I,8,FALSE),0)</f>
        <v>0</v>
      </c>
      <c r="M1126" s="18">
        <f>IFERROR(VLOOKUP(A1126,[2]ws2204!$A:$I,9,FALSE),0)</f>
        <v>0</v>
      </c>
      <c r="N1126" s="18">
        <f>IFERROR(VLOOKUP(A1126,[3]soaBnafar!$A:$G,4,FALSE),0)</f>
        <v>0</v>
      </c>
      <c r="O1126" s="18">
        <f>IFERROR(VLOOKUP(A1126,[3]soaBnafar!$A:$G,5,FALSE),0)</f>
        <v>0</v>
      </c>
      <c r="P1126" s="18">
        <f>IFERROR(VLOOKUP(A1126,[3]soaBnafar!$A:$G,6,FALSE),0)</f>
        <v>0</v>
      </c>
      <c r="Q1126" s="18">
        <f>IFERROR(VLOOKUP(A1126,[3]soaBnafar!$A:$G,7,FALSE),0)</f>
        <v>0</v>
      </c>
      <c r="R1126" s="18">
        <f>IFERROR(VLOOKUP(A1126,[3]soaBnafar!$A:$H,8,FALSE),0)</f>
        <v>0</v>
      </c>
      <c r="S1126" s="18">
        <f>IFERROR(VLOOKUP(A1126,[3]soaBnafar!$A:$I,9,FALSE),0)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4019740</v>
      </c>
      <c r="H1127" s="18">
        <f>IFERROR(VLOOKUP(A1127,[2]ws2204!$A:$I,4,FALSE),0)</f>
        <v>0</v>
      </c>
      <c r="I1127" s="18">
        <f>IFERROR(VLOOKUP(A1127,[2]ws2204!$A:$I,5,FALSE),0)</f>
        <v>0</v>
      </c>
      <c r="J1127" s="18">
        <f>IFERROR(VLOOKUP(A1127,[2]ws2204!$A:$I,6,FALSE),0)</f>
        <v>0</v>
      </c>
      <c r="K1127" s="18">
        <f>IFERROR(VLOOKUP(A1127,[2]ws2204!$A:$I,7,FALSE),0)</f>
        <v>0</v>
      </c>
      <c r="L1127" s="18">
        <f>IFERROR(VLOOKUP(A1127,[2]ws2204!$A:$I,8,FALSE),0)</f>
        <v>0</v>
      </c>
      <c r="M1127" s="18">
        <f>IFERROR(VLOOKUP(A1127,[2]ws2204!$A:$I,9,FALSE),0)</f>
        <v>0</v>
      </c>
      <c r="N1127" s="18">
        <f>IFERROR(VLOOKUP(A1127,[3]soaBnafar!$A:$G,4,FALSE),0)</f>
        <v>0</v>
      </c>
      <c r="O1127" s="18">
        <f>IFERROR(VLOOKUP(A1127,[3]soaBnafar!$A:$G,5,FALSE),0)</f>
        <v>0</v>
      </c>
      <c r="P1127" s="18">
        <f>IFERROR(VLOOKUP(A1127,[3]soaBnafar!$A:$G,6,FALSE),0)</f>
        <v>0</v>
      </c>
      <c r="Q1127" s="18">
        <f>IFERROR(VLOOKUP(A1127,[3]soaBnafar!$A:$G,7,FALSE),0)</f>
        <v>0</v>
      </c>
      <c r="R1127" s="18">
        <f>IFERROR(VLOOKUP(A1127,[3]soaBnafar!$A:$H,8,FALSE),0)</f>
        <v>0</v>
      </c>
      <c r="S1127" s="18">
        <f>IFERROR(VLOOKUP(A1127,[3]soaBnafar!$A:$I,9,FALSE),0)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IFERROR(VLOOKUP(A1128,[2]ws2204!$A:$I,4,FALSE),0)</f>
        <v>0</v>
      </c>
      <c r="I1128" s="18">
        <f>IFERROR(VLOOKUP(A1128,[2]ws2204!$A:$I,5,FALSE),0)</f>
        <v>0</v>
      </c>
      <c r="J1128" s="18">
        <f>IFERROR(VLOOKUP(A1128,[2]ws2204!$A:$I,6,FALSE),0)</f>
        <v>0</v>
      </c>
      <c r="K1128" s="18">
        <f>IFERROR(VLOOKUP(A1128,[2]ws2204!$A:$I,7,FALSE),0)</f>
        <v>0</v>
      </c>
      <c r="L1128" s="18">
        <f>IFERROR(VLOOKUP(A1128,[2]ws2204!$A:$I,8,FALSE),0)</f>
        <v>0</v>
      </c>
      <c r="M1128" s="18">
        <f>IFERROR(VLOOKUP(A1128,[2]ws2204!$A:$I,9,FALSE),0)</f>
        <v>0</v>
      </c>
      <c r="N1128" s="18">
        <f>IFERROR(VLOOKUP(A1128,[3]soaBnafar!$A:$G,4,FALSE),0)</f>
        <v>0</v>
      </c>
      <c r="O1128" s="18">
        <f>IFERROR(VLOOKUP(A1128,[3]soaBnafar!$A:$G,5,FALSE),0)</f>
        <v>0</v>
      </c>
      <c r="P1128" s="18">
        <f>IFERROR(VLOOKUP(A1128,[3]soaBnafar!$A:$G,6,FALSE),0)</f>
        <v>0</v>
      </c>
      <c r="Q1128" s="18">
        <f>IFERROR(VLOOKUP(A1128,[3]soaBnafar!$A:$G,7,FALSE),0)</f>
        <v>0</v>
      </c>
      <c r="R1128" s="18">
        <f>IFERROR(VLOOKUP(A1128,[3]soaBnafar!$A:$H,8,FALSE),0)</f>
        <v>0</v>
      </c>
      <c r="S1128" s="18">
        <f>IFERROR(VLOOKUP(A1128,[3]soaBnafar!$A:$I,9,FALSE),0)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IFERROR(VLOOKUP(A1129,[2]ws2204!$A:$I,4,FALSE),0)</f>
        <v>0</v>
      </c>
      <c r="I1129" s="18">
        <f>IFERROR(VLOOKUP(A1129,[2]ws2204!$A:$I,5,FALSE),0)</f>
        <v>0</v>
      </c>
      <c r="J1129" s="18">
        <f>IFERROR(VLOOKUP(A1129,[2]ws2204!$A:$I,6,FALSE),0)</f>
        <v>0</v>
      </c>
      <c r="K1129" s="18">
        <f>IFERROR(VLOOKUP(A1129,[2]ws2204!$A:$I,7,FALSE),0)</f>
        <v>0</v>
      </c>
      <c r="L1129" s="18">
        <f>IFERROR(VLOOKUP(A1129,[2]ws2204!$A:$I,8,FALSE),0)</f>
        <v>0</v>
      </c>
      <c r="M1129" s="18">
        <f>IFERROR(VLOOKUP(A1129,[2]ws2204!$A:$I,9,FALSE),0)</f>
        <v>0</v>
      </c>
      <c r="N1129" s="18">
        <f>IFERROR(VLOOKUP(A1129,[3]soaBnafar!$A:$G,4,FALSE),0)</f>
        <v>0</v>
      </c>
      <c r="O1129" s="18">
        <f>IFERROR(VLOOKUP(A1129,[3]soaBnafar!$A:$G,5,FALSE),0)</f>
        <v>0</v>
      </c>
      <c r="P1129" s="18">
        <f>IFERROR(VLOOKUP(A1129,[3]soaBnafar!$A:$G,6,FALSE),0)</f>
        <v>0</v>
      </c>
      <c r="Q1129" s="18">
        <f>IFERROR(VLOOKUP(A1129,[3]soaBnafar!$A:$G,7,FALSE),0)</f>
        <v>0</v>
      </c>
      <c r="R1129" s="18">
        <f>IFERROR(VLOOKUP(A1129,[3]soaBnafar!$A:$H,8,FALSE),0)</f>
        <v>0</v>
      </c>
      <c r="S1129" s="18">
        <f>IFERROR(VLOOKUP(A1129,[3]soaBnafar!$A:$I,9,FALSE),0)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IFERROR(VLOOKUP(A1130,[2]ws2204!$A:$I,4,FALSE),0)</f>
        <v>0</v>
      </c>
      <c r="I1130" s="18">
        <f>IFERROR(VLOOKUP(A1130,[2]ws2204!$A:$I,5,FALSE),0)</f>
        <v>0</v>
      </c>
      <c r="J1130" s="18">
        <f>IFERROR(VLOOKUP(A1130,[2]ws2204!$A:$I,6,FALSE),0)</f>
        <v>0</v>
      </c>
      <c r="K1130" s="18">
        <f>IFERROR(VLOOKUP(A1130,[2]ws2204!$A:$I,7,FALSE),0)</f>
        <v>0</v>
      </c>
      <c r="L1130" s="18">
        <f>IFERROR(VLOOKUP(A1130,[2]ws2204!$A:$I,8,FALSE),0)</f>
        <v>0</v>
      </c>
      <c r="M1130" s="18">
        <f>IFERROR(VLOOKUP(A1130,[2]ws2204!$A:$I,9,FALSE),0)</f>
        <v>0</v>
      </c>
      <c r="N1130" s="18">
        <f>IFERROR(VLOOKUP(A1130,[3]soaBnafar!$A:$G,4,FALSE),0)</f>
        <v>0</v>
      </c>
      <c r="O1130" s="18">
        <f>IFERROR(VLOOKUP(A1130,[3]soaBnafar!$A:$G,5,FALSE),0)</f>
        <v>0</v>
      </c>
      <c r="P1130" s="18">
        <f>IFERROR(VLOOKUP(A1130,[3]soaBnafar!$A:$G,6,FALSE),0)</f>
        <v>0</v>
      </c>
      <c r="Q1130" s="18">
        <f>IFERROR(VLOOKUP(A1130,[3]soaBnafar!$A:$G,7,FALSE),0)</f>
        <v>0</v>
      </c>
      <c r="R1130" s="18">
        <f>IFERROR(VLOOKUP(A1130,[3]soaBnafar!$A:$H,8,FALSE),0)</f>
        <v>0</v>
      </c>
      <c r="S1130" s="18">
        <f>IFERROR(VLOOKUP(A1130,[3]soaBnafar!$A:$I,9,FALSE),0)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956000</v>
      </c>
      <c r="H1131" s="18">
        <f>IFERROR(VLOOKUP(A1131,[2]ws2204!$A:$I,4,FALSE),0)</f>
        <v>0</v>
      </c>
      <c r="I1131" s="18">
        <f>IFERROR(VLOOKUP(A1131,[2]ws2204!$A:$I,5,FALSE),0)</f>
        <v>0</v>
      </c>
      <c r="J1131" s="18">
        <f>IFERROR(VLOOKUP(A1131,[2]ws2204!$A:$I,6,FALSE),0)</f>
        <v>0</v>
      </c>
      <c r="K1131" s="18">
        <f>IFERROR(VLOOKUP(A1131,[2]ws2204!$A:$I,7,FALSE),0)</f>
        <v>0</v>
      </c>
      <c r="L1131" s="18">
        <f>IFERROR(VLOOKUP(A1131,[2]ws2204!$A:$I,8,FALSE),0)</f>
        <v>0</v>
      </c>
      <c r="M1131" s="18">
        <f>IFERROR(VLOOKUP(A1131,[2]ws2204!$A:$I,9,FALSE),0)</f>
        <v>0</v>
      </c>
      <c r="N1131" s="18">
        <f>IFERROR(VLOOKUP(A1131,[3]soaBnafar!$A:$G,4,FALSE),0)</f>
        <v>0</v>
      </c>
      <c r="O1131" s="18">
        <f>IFERROR(VLOOKUP(A1131,[3]soaBnafar!$A:$G,5,FALSE),0)</f>
        <v>0</v>
      </c>
      <c r="P1131" s="18">
        <f>IFERROR(VLOOKUP(A1131,[3]soaBnafar!$A:$G,6,FALSE),0)</f>
        <v>0</v>
      </c>
      <c r="Q1131" s="18">
        <f>IFERROR(VLOOKUP(A1131,[3]soaBnafar!$A:$G,7,FALSE),0)</f>
        <v>0</v>
      </c>
      <c r="R1131" s="18">
        <f>IFERROR(VLOOKUP(A1131,[3]soaBnafar!$A:$H,8,FALSE),0)</f>
        <v>0</v>
      </c>
      <c r="S1131" s="18">
        <f>IFERROR(VLOOKUP(A1131,[3]soaBnafar!$A:$I,9,FALSE),0)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IFERROR(VLOOKUP(A1132,[2]ws2204!$A:$I,4,FALSE),0)</f>
        <v>0</v>
      </c>
      <c r="I1132" s="18">
        <f>IFERROR(VLOOKUP(A1132,[2]ws2204!$A:$I,5,FALSE),0)</f>
        <v>0</v>
      </c>
      <c r="J1132" s="18">
        <f>IFERROR(VLOOKUP(A1132,[2]ws2204!$A:$I,6,FALSE),0)</f>
        <v>0</v>
      </c>
      <c r="K1132" s="18">
        <f>IFERROR(VLOOKUP(A1132,[2]ws2204!$A:$I,7,FALSE),0)</f>
        <v>0</v>
      </c>
      <c r="L1132" s="18">
        <f>IFERROR(VLOOKUP(A1132,[2]ws2204!$A:$I,8,FALSE),0)</f>
        <v>0</v>
      </c>
      <c r="M1132" s="18">
        <f>IFERROR(VLOOKUP(A1132,[2]ws2204!$A:$I,9,FALSE),0)</f>
        <v>0</v>
      </c>
      <c r="N1132" s="18">
        <f>IFERROR(VLOOKUP(A1132,[3]soaBnafar!$A:$G,4,FALSE),0)</f>
        <v>0</v>
      </c>
      <c r="O1132" s="18">
        <f>IFERROR(VLOOKUP(A1132,[3]soaBnafar!$A:$G,5,FALSE),0)</f>
        <v>0</v>
      </c>
      <c r="P1132" s="18">
        <f>IFERROR(VLOOKUP(A1132,[3]soaBnafar!$A:$G,6,FALSE),0)</f>
        <v>0</v>
      </c>
      <c r="Q1132" s="18">
        <f>IFERROR(VLOOKUP(A1132,[3]soaBnafar!$A:$G,7,FALSE),0)</f>
        <v>0</v>
      </c>
      <c r="R1132" s="18">
        <f>IFERROR(VLOOKUP(A1132,[3]soaBnafar!$A:$H,8,FALSE),0)</f>
        <v>0</v>
      </c>
      <c r="S1132" s="18">
        <f>IFERROR(VLOOKUP(A1132,[3]soaBnafar!$A:$I,9,FALSE),0)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7351640</v>
      </c>
      <c r="H1133" s="18">
        <f>IFERROR(VLOOKUP(A1133,[2]ws2204!$A:$I,4,FALSE),0)</f>
        <v>0</v>
      </c>
      <c r="I1133" s="18">
        <f>IFERROR(VLOOKUP(A1133,[2]ws2204!$A:$I,5,FALSE),0)</f>
        <v>0</v>
      </c>
      <c r="J1133" s="18">
        <f>IFERROR(VLOOKUP(A1133,[2]ws2204!$A:$I,6,FALSE),0)</f>
        <v>0</v>
      </c>
      <c r="K1133" s="18">
        <f>IFERROR(VLOOKUP(A1133,[2]ws2204!$A:$I,7,FALSE),0)</f>
        <v>0</v>
      </c>
      <c r="L1133" s="18">
        <f>IFERROR(VLOOKUP(A1133,[2]ws2204!$A:$I,8,FALSE),0)</f>
        <v>0</v>
      </c>
      <c r="M1133" s="18">
        <f>IFERROR(VLOOKUP(A1133,[2]ws2204!$A:$I,9,FALSE),0)</f>
        <v>0</v>
      </c>
      <c r="N1133" s="18">
        <f>IFERROR(VLOOKUP(A1133,[3]soaBnafar!$A:$G,4,FALSE),0)</f>
        <v>0</v>
      </c>
      <c r="O1133" s="18">
        <f>IFERROR(VLOOKUP(A1133,[3]soaBnafar!$A:$G,5,FALSE),0)</f>
        <v>0</v>
      </c>
      <c r="P1133" s="18">
        <f>IFERROR(VLOOKUP(A1133,[3]soaBnafar!$A:$G,6,FALSE),0)</f>
        <v>0</v>
      </c>
      <c r="Q1133" s="18">
        <f>IFERROR(VLOOKUP(A1133,[3]soaBnafar!$A:$G,7,FALSE),0)</f>
        <v>0</v>
      </c>
      <c r="R1133" s="18">
        <f>IFERROR(VLOOKUP(A1133,[3]soaBnafar!$A:$H,8,FALSE),0)</f>
        <v>0</v>
      </c>
      <c r="S1133" s="18">
        <f>IFERROR(VLOOKUP(A1133,[3]soaBnafar!$A:$I,9,FALSE),0)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IFERROR(VLOOKUP(A1134,[2]ws2204!$A:$I,4,FALSE),0)</f>
        <v>0</v>
      </c>
      <c r="I1134" s="18">
        <f>IFERROR(VLOOKUP(A1134,[2]ws2204!$A:$I,5,FALSE),0)</f>
        <v>0</v>
      </c>
      <c r="J1134" s="18">
        <f>IFERROR(VLOOKUP(A1134,[2]ws2204!$A:$I,6,FALSE),0)</f>
        <v>0</v>
      </c>
      <c r="K1134" s="18">
        <f>IFERROR(VLOOKUP(A1134,[2]ws2204!$A:$I,7,FALSE),0)</f>
        <v>0</v>
      </c>
      <c r="L1134" s="18">
        <f>IFERROR(VLOOKUP(A1134,[2]ws2204!$A:$I,8,FALSE),0)</f>
        <v>0</v>
      </c>
      <c r="M1134" s="18">
        <f>IFERROR(VLOOKUP(A1134,[2]ws2204!$A:$I,9,FALSE),0)</f>
        <v>0</v>
      </c>
      <c r="N1134" s="18">
        <f>IFERROR(VLOOKUP(A1134,[3]soaBnafar!$A:$G,4,FALSE),0)</f>
        <v>0</v>
      </c>
      <c r="O1134" s="18">
        <f>IFERROR(VLOOKUP(A1134,[3]soaBnafar!$A:$G,5,FALSE),0)</f>
        <v>0</v>
      </c>
      <c r="P1134" s="18">
        <f>IFERROR(VLOOKUP(A1134,[3]soaBnafar!$A:$G,6,FALSE),0)</f>
        <v>0</v>
      </c>
      <c r="Q1134" s="18">
        <f>IFERROR(VLOOKUP(A1134,[3]soaBnafar!$A:$G,7,FALSE),0)</f>
        <v>0</v>
      </c>
      <c r="R1134" s="18">
        <f>IFERROR(VLOOKUP(A1134,[3]soaBnafar!$A:$H,8,FALSE),0)</f>
        <v>0</v>
      </c>
      <c r="S1134" s="18">
        <f>IFERROR(VLOOKUP(A1134,[3]soaBnafar!$A:$I,9,FALSE),0)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762568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495007</v>
      </c>
      <c r="H1135" s="18">
        <f>IFERROR(VLOOKUP(A1135,[2]ws2204!$A:$I,4,FALSE),0)</f>
        <v>0</v>
      </c>
      <c r="I1135" s="18">
        <f>IFERROR(VLOOKUP(A1135,[2]ws2204!$A:$I,5,FALSE),0)</f>
        <v>0</v>
      </c>
      <c r="J1135" s="18">
        <f>IFERROR(VLOOKUP(A1135,[2]ws2204!$A:$I,6,FALSE),0)</f>
        <v>0</v>
      </c>
      <c r="K1135" s="18">
        <f>IFERROR(VLOOKUP(A1135,[2]ws2204!$A:$I,7,FALSE),0)</f>
        <v>0</v>
      </c>
      <c r="L1135" s="18">
        <f>IFERROR(VLOOKUP(A1135,[2]ws2204!$A:$I,8,FALSE),0)</f>
        <v>0</v>
      </c>
      <c r="M1135" s="18">
        <f>IFERROR(VLOOKUP(A1135,[2]ws2204!$A:$I,9,FALSE),0)</f>
        <v>0</v>
      </c>
      <c r="N1135" s="18">
        <f>IFERROR(VLOOKUP(A1135,[3]soaBnafar!$A:$G,4,FALSE),0)</f>
        <v>0</v>
      </c>
      <c r="O1135" s="18">
        <f>IFERROR(VLOOKUP(A1135,[3]soaBnafar!$A:$G,5,FALSE),0)</f>
        <v>0</v>
      </c>
      <c r="P1135" s="18">
        <f>IFERROR(VLOOKUP(A1135,[3]soaBnafar!$A:$G,6,FALSE),0)</f>
        <v>0</v>
      </c>
      <c r="Q1135" s="18">
        <f>IFERROR(VLOOKUP(A1135,[3]soaBnafar!$A:$G,7,FALSE),0)</f>
        <v>0</v>
      </c>
      <c r="R1135" s="18">
        <f>IFERROR(VLOOKUP(A1135,[3]soaBnafar!$A:$H,8,FALSE),0)</f>
        <v>0</v>
      </c>
      <c r="S1135" s="18">
        <f>IFERROR(VLOOKUP(A1135,[3]soaBnafar!$A:$I,9,FALSE),0)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IFERROR(VLOOKUP(A1136,[2]ws2204!$A:$I,4,FALSE),0)</f>
        <v>0</v>
      </c>
      <c r="I1136" s="18">
        <f>IFERROR(VLOOKUP(A1136,[2]ws2204!$A:$I,5,FALSE),0)</f>
        <v>0</v>
      </c>
      <c r="J1136" s="18">
        <f>IFERROR(VLOOKUP(A1136,[2]ws2204!$A:$I,6,FALSE),0)</f>
        <v>0</v>
      </c>
      <c r="K1136" s="18">
        <f>IFERROR(VLOOKUP(A1136,[2]ws2204!$A:$I,7,FALSE),0)</f>
        <v>0</v>
      </c>
      <c r="L1136" s="18">
        <f>IFERROR(VLOOKUP(A1136,[2]ws2204!$A:$I,8,FALSE),0)</f>
        <v>0</v>
      </c>
      <c r="M1136" s="18">
        <f>IFERROR(VLOOKUP(A1136,[2]ws2204!$A:$I,9,FALSE),0)</f>
        <v>0</v>
      </c>
      <c r="N1136" s="18">
        <f>IFERROR(VLOOKUP(A1136,[3]soaBnafar!$A:$G,4,FALSE),0)</f>
        <v>0</v>
      </c>
      <c r="O1136" s="18">
        <f>IFERROR(VLOOKUP(A1136,[3]soaBnafar!$A:$G,5,FALSE),0)</f>
        <v>0</v>
      </c>
      <c r="P1136" s="18">
        <f>IFERROR(VLOOKUP(A1136,[3]soaBnafar!$A:$G,6,FALSE),0)</f>
        <v>0</v>
      </c>
      <c r="Q1136" s="18">
        <f>IFERROR(VLOOKUP(A1136,[3]soaBnafar!$A:$G,7,FALSE),0)</f>
        <v>0</v>
      </c>
      <c r="R1136" s="18">
        <f>IFERROR(VLOOKUP(A1136,[3]soaBnafar!$A:$H,8,FALSE),0)</f>
        <v>0</v>
      </c>
      <c r="S1136" s="18">
        <f>IFERROR(VLOOKUP(A1136,[3]soaBnafar!$A:$I,9,FALSE),0)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3048300</v>
      </c>
      <c r="H1137" s="18">
        <f>IFERROR(VLOOKUP(A1137,[2]ws2204!$A:$I,4,FALSE),0)</f>
        <v>0</v>
      </c>
      <c r="I1137" s="18">
        <f>IFERROR(VLOOKUP(A1137,[2]ws2204!$A:$I,5,FALSE),0)</f>
        <v>0</v>
      </c>
      <c r="J1137" s="18">
        <f>IFERROR(VLOOKUP(A1137,[2]ws2204!$A:$I,6,FALSE),0)</f>
        <v>0</v>
      </c>
      <c r="K1137" s="18">
        <f>IFERROR(VLOOKUP(A1137,[2]ws2204!$A:$I,7,FALSE),0)</f>
        <v>0</v>
      </c>
      <c r="L1137" s="18">
        <f>IFERROR(VLOOKUP(A1137,[2]ws2204!$A:$I,8,FALSE),0)</f>
        <v>0</v>
      </c>
      <c r="M1137" s="18">
        <f>IFERROR(VLOOKUP(A1137,[2]ws2204!$A:$I,9,FALSE),0)</f>
        <v>0</v>
      </c>
      <c r="N1137" s="18">
        <f>IFERROR(VLOOKUP(A1137,[3]soaBnafar!$A:$G,4,FALSE),0)</f>
        <v>0</v>
      </c>
      <c r="O1137" s="18">
        <f>IFERROR(VLOOKUP(A1137,[3]soaBnafar!$A:$G,5,FALSE),0)</f>
        <v>0</v>
      </c>
      <c r="P1137" s="18">
        <f>IFERROR(VLOOKUP(A1137,[3]soaBnafar!$A:$G,6,FALSE),0)</f>
        <v>0</v>
      </c>
      <c r="Q1137" s="18">
        <f>IFERROR(VLOOKUP(A1137,[3]soaBnafar!$A:$G,7,FALSE),0)</f>
        <v>0</v>
      </c>
      <c r="R1137" s="18">
        <f>IFERROR(VLOOKUP(A1137,[3]soaBnafar!$A:$H,8,FALSE),0)</f>
        <v>0</v>
      </c>
      <c r="S1137" s="18">
        <f>IFERROR(VLOOKUP(A1137,[3]soaBnafar!$A:$I,9,FALSE),0)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IFERROR(VLOOKUP(A1138,[2]ws2204!$A:$I,4,FALSE),0)</f>
        <v>0</v>
      </c>
      <c r="I1138" s="18">
        <f>IFERROR(VLOOKUP(A1138,[2]ws2204!$A:$I,5,FALSE),0)</f>
        <v>0</v>
      </c>
      <c r="J1138" s="18">
        <f>IFERROR(VLOOKUP(A1138,[2]ws2204!$A:$I,6,FALSE),0)</f>
        <v>0</v>
      </c>
      <c r="K1138" s="18">
        <f>IFERROR(VLOOKUP(A1138,[2]ws2204!$A:$I,7,FALSE),0)</f>
        <v>0</v>
      </c>
      <c r="L1138" s="18">
        <f>IFERROR(VLOOKUP(A1138,[2]ws2204!$A:$I,8,FALSE),0)</f>
        <v>0</v>
      </c>
      <c r="M1138" s="18">
        <f>IFERROR(VLOOKUP(A1138,[2]ws2204!$A:$I,9,FALSE),0)</f>
        <v>0</v>
      </c>
      <c r="N1138" s="18">
        <f>IFERROR(VLOOKUP(A1138,[3]soaBnafar!$A:$G,4,FALSE),0)</f>
        <v>0</v>
      </c>
      <c r="O1138" s="18">
        <f>IFERROR(VLOOKUP(A1138,[3]soaBnafar!$A:$G,5,FALSE),0)</f>
        <v>0</v>
      </c>
      <c r="P1138" s="18">
        <f>IFERROR(VLOOKUP(A1138,[3]soaBnafar!$A:$G,6,FALSE),0)</f>
        <v>0</v>
      </c>
      <c r="Q1138" s="18">
        <f>IFERROR(VLOOKUP(A1138,[3]soaBnafar!$A:$G,7,FALSE),0)</f>
        <v>0</v>
      </c>
      <c r="R1138" s="18">
        <f>IFERROR(VLOOKUP(A1138,[3]soaBnafar!$A:$H,8,FALSE),0)</f>
        <v>0</v>
      </c>
      <c r="S1138" s="18">
        <f>IFERROR(VLOOKUP(A1138,[3]soaBnafar!$A:$I,9,FALSE),0)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IFERROR(VLOOKUP(A1139,[2]ws2204!$A:$I,4,FALSE),0)</f>
        <v>0</v>
      </c>
      <c r="I1139" s="18">
        <f>IFERROR(VLOOKUP(A1139,[2]ws2204!$A:$I,5,FALSE),0)</f>
        <v>0</v>
      </c>
      <c r="J1139" s="18">
        <f>IFERROR(VLOOKUP(A1139,[2]ws2204!$A:$I,6,FALSE),0)</f>
        <v>0</v>
      </c>
      <c r="K1139" s="18">
        <f>IFERROR(VLOOKUP(A1139,[2]ws2204!$A:$I,7,FALSE),0)</f>
        <v>0</v>
      </c>
      <c r="L1139" s="18">
        <f>IFERROR(VLOOKUP(A1139,[2]ws2204!$A:$I,8,FALSE),0)</f>
        <v>0</v>
      </c>
      <c r="M1139" s="18">
        <f>IFERROR(VLOOKUP(A1139,[2]ws2204!$A:$I,9,FALSE),0)</f>
        <v>0</v>
      </c>
      <c r="N1139" s="18">
        <f>IFERROR(VLOOKUP(A1139,[3]soaBnafar!$A:$G,4,FALSE),0)</f>
        <v>0</v>
      </c>
      <c r="O1139" s="18">
        <f>IFERROR(VLOOKUP(A1139,[3]soaBnafar!$A:$G,5,FALSE),0)</f>
        <v>0</v>
      </c>
      <c r="P1139" s="18">
        <f>IFERROR(VLOOKUP(A1139,[3]soaBnafar!$A:$G,6,FALSE),0)</f>
        <v>0</v>
      </c>
      <c r="Q1139" s="18">
        <f>IFERROR(VLOOKUP(A1139,[3]soaBnafar!$A:$G,7,FALSE),0)</f>
        <v>0</v>
      </c>
      <c r="R1139" s="18">
        <f>IFERROR(VLOOKUP(A1139,[3]soaBnafar!$A:$H,8,FALSE),0)</f>
        <v>0</v>
      </c>
      <c r="S1139" s="18">
        <f>IFERROR(VLOOKUP(A1139,[3]soaBnafar!$A:$I,9,FALSE),0)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IFERROR(VLOOKUP(A1140,[2]ws2204!$A:$I,4,FALSE),0)</f>
        <v>0</v>
      </c>
      <c r="I1140" s="18">
        <f>IFERROR(VLOOKUP(A1140,[2]ws2204!$A:$I,5,FALSE),0)</f>
        <v>0</v>
      </c>
      <c r="J1140" s="18">
        <f>IFERROR(VLOOKUP(A1140,[2]ws2204!$A:$I,6,FALSE),0)</f>
        <v>0</v>
      </c>
      <c r="K1140" s="18">
        <f>IFERROR(VLOOKUP(A1140,[2]ws2204!$A:$I,7,FALSE),0)</f>
        <v>0</v>
      </c>
      <c r="L1140" s="18">
        <f>IFERROR(VLOOKUP(A1140,[2]ws2204!$A:$I,8,FALSE),0)</f>
        <v>0</v>
      </c>
      <c r="M1140" s="18">
        <f>IFERROR(VLOOKUP(A1140,[2]ws2204!$A:$I,9,FALSE),0)</f>
        <v>0</v>
      </c>
      <c r="N1140" s="18">
        <f>IFERROR(VLOOKUP(A1140,[3]soaBnafar!$A:$G,4,FALSE),0)</f>
        <v>0</v>
      </c>
      <c r="O1140" s="18">
        <f>IFERROR(VLOOKUP(A1140,[3]soaBnafar!$A:$G,5,FALSE),0)</f>
        <v>0</v>
      </c>
      <c r="P1140" s="18">
        <f>IFERROR(VLOOKUP(A1140,[3]soaBnafar!$A:$G,6,FALSE),0)</f>
        <v>0</v>
      </c>
      <c r="Q1140" s="18">
        <f>IFERROR(VLOOKUP(A1140,[3]soaBnafar!$A:$G,7,FALSE),0)</f>
        <v>0</v>
      </c>
      <c r="R1140" s="18">
        <f>IFERROR(VLOOKUP(A1140,[3]soaBnafar!$A:$H,8,FALSE),0)</f>
        <v>0</v>
      </c>
      <c r="S1140" s="18">
        <f>IFERROR(VLOOKUP(A1140,[3]soaBnafar!$A:$I,9,FALSE),0)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IFERROR(VLOOKUP(A1141,[2]ws2204!$A:$I,4,FALSE),0)</f>
        <v>0</v>
      </c>
      <c r="I1141" s="18">
        <f>IFERROR(VLOOKUP(A1141,[2]ws2204!$A:$I,5,FALSE),0)</f>
        <v>0</v>
      </c>
      <c r="J1141" s="18">
        <f>IFERROR(VLOOKUP(A1141,[2]ws2204!$A:$I,6,FALSE),0)</f>
        <v>0</v>
      </c>
      <c r="K1141" s="18">
        <f>IFERROR(VLOOKUP(A1141,[2]ws2204!$A:$I,7,FALSE),0)</f>
        <v>0</v>
      </c>
      <c r="L1141" s="18">
        <f>IFERROR(VLOOKUP(A1141,[2]ws2204!$A:$I,8,FALSE),0)</f>
        <v>0</v>
      </c>
      <c r="M1141" s="18">
        <f>IFERROR(VLOOKUP(A1141,[2]ws2204!$A:$I,9,FALSE),0)</f>
        <v>0</v>
      </c>
      <c r="N1141" s="18">
        <f>IFERROR(VLOOKUP(A1141,[3]soaBnafar!$A:$G,4,FALSE),0)</f>
        <v>0</v>
      </c>
      <c r="O1141" s="18">
        <f>IFERROR(VLOOKUP(A1141,[3]soaBnafar!$A:$G,5,FALSE),0)</f>
        <v>0</v>
      </c>
      <c r="P1141" s="18">
        <f>IFERROR(VLOOKUP(A1141,[3]soaBnafar!$A:$G,6,FALSE),0)</f>
        <v>0</v>
      </c>
      <c r="Q1141" s="18">
        <f>IFERROR(VLOOKUP(A1141,[3]soaBnafar!$A:$G,7,FALSE),0)</f>
        <v>0</v>
      </c>
      <c r="R1141" s="18">
        <f>IFERROR(VLOOKUP(A1141,[3]soaBnafar!$A:$H,8,FALSE),0)</f>
        <v>0</v>
      </c>
      <c r="S1141" s="18">
        <f>IFERROR(VLOOKUP(A1141,[3]soaBnafar!$A:$I,9,FALSE),0)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IFERROR(VLOOKUP(A1142,[2]ws2204!$A:$I,4,FALSE),0)</f>
        <v>0</v>
      </c>
      <c r="I1142" s="18">
        <f>IFERROR(VLOOKUP(A1142,[2]ws2204!$A:$I,5,FALSE),0)</f>
        <v>0</v>
      </c>
      <c r="J1142" s="18">
        <f>IFERROR(VLOOKUP(A1142,[2]ws2204!$A:$I,6,FALSE),0)</f>
        <v>0</v>
      </c>
      <c r="K1142" s="18">
        <f>IFERROR(VLOOKUP(A1142,[2]ws2204!$A:$I,7,FALSE),0)</f>
        <v>0</v>
      </c>
      <c r="L1142" s="18">
        <f>IFERROR(VLOOKUP(A1142,[2]ws2204!$A:$I,8,FALSE),0)</f>
        <v>0</v>
      </c>
      <c r="M1142" s="18">
        <f>IFERROR(VLOOKUP(A1142,[2]ws2204!$A:$I,9,FALSE),0)</f>
        <v>0</v>
      </c>
      <c r="N1142" s="18">
        <f>IFERROR(VLOOKUP(A1142,[3]soaBnafar!$A:$G,4,FALSE),0)</f>
        <v>0</v>
      </c>
      <c r="O1142" s="18">
        <f>IFERROR(VLOOKUP(A1142,[3]soaBnafar!$A:$G,5,FALSE),0)</f>
        <v>0</v>
      </c>
      <c r="P1142" s="18">
        <f>IFERROR(VLOOKUP(A1142,[3]soaBnafar!$A:$G,6,FALSE),0)</f>
        <v>0</v>
      </c>
      <c r="Q1142" s="18">
        <f>IFERROR(VLOOKUP(A1142,[3]soaBnafar!$A:$G,7,FALSE),0)</f>
        <v>0</v>
      </c>
      <c r="R1142" s="18">
        <f>IFERROR(VLOOKUP(A1142,[3]soaBnafar!$A:$H,8,FALSE),0)</f>
        <v>0</v>
      </c>
      <c r="S1142" s="18">
        <f>IFERROR(VLOOKUP(A1142,[3]soaBnafar!$A:$I,9,FALSE),0)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IFERROR(VLOOKUP(A1143,[2]ws2204!$A:$I,4,FALSE),0)</f>
        <v>0</v>
      </c>
      <c r="I1143" s="18">
        <f>IFERROR(VLOOKUP(A1143,[2]ws2204!$A:$I,5,FALSE),0)</f>
        <v>0</v>
      </c>
      <c r="J1143" s="18">
        <f>IFERROR(VLOOKUP(A1143,[2]ws2204!$A:$I,6,FALSE),0)</f>
        <v>0</v>
      </c>
      <c r="K1143" s="18">
        <f>IFERROR(VLOOKUP(A1143,[2]ws2204!$A:$I,7,FALSE),0)</f>
        <v>0</v>
      </c>
      <c r="L1143" s="18">
        <f>IFERROR(VLOOKUP(A1143,[2]ws2204!$A:$I,8,FALSE),0)</f>
        <v>0</v>
      </c>
      <c r="M1143" s="18">
        <f>IFERROR(VLOOKUP(A1143,[2]ws2204!$A:$I,9,FALSE),0)</f>
        <v>0</v>
      </c>
      <c r="N1143" s="18">
        <f>IFERROR(VLOOKUP(A1143,[3]soaBnafar!$A:$G,4,FALSE),0)</f>
        <v>0</v>
      </c>
      <c r="O1143" s="18">
        <f>IFERROR(VLOOKUP(A1143,[3]soaBnafar!$A:$G,5,FALSE),0)</f>
        <v>0</v>
      </c>
      <c r="P1143" s="18">
        <f>IFERROR(VLOOKUP(A1143,[3]soaBnafar!$A:$G,6,FALSE),0)</f>
        <v>0</v>
      </c>
      <c r="Q1143" s="18">
        <f>IFERROR(VLOOKUP(A1143,[3]soaBnafar!$A:$G,7,FALSE),0)</f>
        <v>0</v>
      </c>
      <c r="R1143" s="18">
        <f>IFERROR(VLOOKUP(A1143,[3]soaBnafar!$A:$H,8,FALSE),0)</f>
        <v>0</v>
      </c>
      <c r="S1143" s="18">
        <f>IFERROR(VLOOKUP(A1143,[3]soaBnafar!$A:$I,9,FALSE),0)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IFERROR(VLOOKUP(A1144,[2]ws2204!$A:$I,4,FALSE),0)</f>
        <v>0</v>
      </c>
      <c r="I1144" s="18">
        <f>IFERROR(VLOOKUP(A1144,[2]ws2204!$A:$I,5,FALSE),0)</f>
        <v>0</v>
      </c>
      <c r="J1144" s="18">
        <f>IFERROR(VLOOKUP(A1144,[2]ws2204!$A:$I,6,FALSE),0)</f>
        <v>0</v>
      </c>
      <c r="K1144" s="18">
        <f>IFERROR(VLOOKUP(A1144,[2]ws2204!$A:$I,7,FALSE),0)</f>
        <v>0</v>
      </c>
      <c r="L1144" s="18">
        <f>IFERROR(VLOOKUP(A1144,[2]ws2204!$A:$I,8,FALSE),0)</f>
        <v>0</v>
      </c>
      <c r="M1144" s="18">
        <f>IFERROR(VLOOKUP(A1144,[2]ws2204!$A:$I,9,FALSE),0)</f>
        <v>0</v>
      </c>
      <c r="N1144" s="18">
        <f>IFERROR(VLOOKUP(A1144,[3]soaBnafar!$A:$G,4,FALSE),0)</f>
        <v>0</v>
      </c>
      <c r="O1144" s="18">
        <f>IFERROR(VLOOKUP(A1144,[3]soaBnafar!$A:$G,5,FALSE),0)</f>
        <v>0</v>
      </c>
      <c r="P1144" s="18">
        <f>IFERROR(VLOOKUP(A1144,[3]soaBnafar!$A:$G,6,FALSE),0)</f>
        <v>0</v>
      </c>
      <c r="Q1144" s="18">
        <f>IFERROR(VLOOKUP(A1144,[3]soaBnafar!$A:$G,7,FALSE),0)</f>
        <v>0</v>
      </c>
      <c r="R1144" s="18">
        <f>IFERROR(VLOOKUP(A1144,[3]soaBnafar!$A:$H,8,FALSE),0)</f>
        <v>0</v>
      </c>
      <c r="S1144" s="18">
        <f>IFERROR(VLOOKUP(A1144,[3]soaBnafar!$A:$I,9,FALSE),0)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2347340</v>
      </c>
      <c r="H1145" s="18">
        <f>IFERROR(VLOOKUP(A1145,[2]ws2204!$A:$I,4,FALSE),0)</f>
        <v>0</v>
      </c>
      <c r="I1145" s="18">
        <f>IFERROR(VLOOKUP(A1145,[2]ws2204!$A:$I,5,FALSE),0)</f>
        <v>0</v>
      </c>
      <c r="J1145" s="18">
        <f>IFERROR(VLOOKUP(A1145,[2]ws2204!$A:$I,6,FALSE),0)</f>
        <v>0</v>
      </c>
      <c r="K1145" s="18">
        <f>IFERROR(VLOOKUP(A1145,[2]ws2204!$A:$I,7,FALSE),0)</f>
        <v>0</v>
      </c>
      <c r="L1145" s="18">
        <f>IFERROR(VLOOKUP(A1145,[2]ws2204!$A:$I,8,FALSE),0)</f>
        <v>0</v>
      </c>
      <c r="M1145" s="18">
        <f>IFERROR(VLOOKUP(A1145,[2]ws2204!$A:$I,9,FALSE),0)</f>
        <v>0</v>
      </c>
      <c r="N1145" s="18">
        <f>IFERROR(VLOOKUP(A1145,[3]soaBnafar!$A:$G,4,FALSE),0)</f>
        <v>0</v>
      </c>
      <c r="O1145" s="18">
        <f>IFERROR(VLOOKUP(A1145,[3]soaBnafar!$A:$G,5,FALSE),0)</f>
        <v>0</v>
      </c>
      <c r="P1145" s="18">
        <f>IFERROR(VLOOKUP(A1145,[3]soaBnafar!$A:$G,6,FALSE),0)</f>
        <v>0</v>
      </c>
      <c r="Q1145" s="18">
        <f>IFERROR(VLOOKUP(A1145,[3]soaBnafar!$A:$G,7,FALSE),0)</f>
        <v>0</v>
      </c>
      <c r="R1145" s="18">
        <f>IFERROR(VLOOKUP(A1145,[3]soaBnafar!$A:$H,8,FALSE),0)</f>
        <v>0</v>
      </c>
      <c r="S1145" s="18">
        <f>IFERROR(VLOOKUP(A1145,[3]soaBnafar!$A:$I,9,FALSE),0)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432320</v>
      </c>
      <c r="H1146" s="18">
        <f>IFERROR(VLOOKUP(A1146,[2]ws2204!$A:$I,4,FALSE),0)</f>
        <v>0</v>
      </c>
      <c r="I1146" s="18">
        <f>IFERROR(VLOOKUP(A1146,[2]ws2204!$A:$I,5,FALSE),0)</f>
        <v>0</v>
      </c>
      <c r="J1146" s="18">
        <f>IFERROR(VLOOKUP(A1146,[2]ws2204!$A:$I,6,FALSE),0)</f>
        <v>0</v>
      </c>
      <c r="K1146" s="18">
        <f>IFERROR(VLOOKUP(A1146,[2]ws2204!$A:$I,7,FALSE),0)</f>
        <v>0</v>
      </c>
      <c r="L1146" s="18">
        <f>IFERROR(VLOOKUP(A1146,[2]ws2204!$A:$I,8,FALSE),0)</f>
        <v>0</v>
      </c>
      <c r="M1146" s="18">
        <f>IFERROR(VLOOKUP(A1146,[2]ws2204!$A:$I,9,FALSE),0)</f>
        <v>0</v>
      </c>
      <c r="N1146" s="18">
        <f>IFERROR(VLOOKUP(A1146,[3]soaBnafar!$A:$G,4,FALSE),0)</f>
        <v>0</v>
      </c>
      <c r="O1146" s="18">
        <f>IFERROR(VLOOKUP(A1146,[3]soaBnafar!$A:$G,5,FALSE),0)</f>
        <v>0</v>
      </c>
      <c r="P1146" s="18">
        <f>IFERROR(VLOOKUP(A1146,[3]soaBnafar!$A:$G,6,FALSE),0)</f>
        <v>0</v>
      </c>
      <c r="Q1146" s="18">
        <f>IFERROR(VLOOKUP(A1146,[3]soaBnafar!$A:$G,7,FALSE),0)</f>
        <v>0</v>
      </c>
      <c r="R1146" s="18">
        <f>IFERROR(VLOOKUP(A1146,[3]soaBnafar!$A:$H,8,FALSE),0)</f>
        <v>0</v>
      </c>
      <c r="S1146" s="18">
        <f>IFERROR(VLOOKUP(A1146,[3]soaBnafar!$A:$I,9,FALSE),0)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IFERROR(VLOOKUP(A1147,[2]ws2204!$A:$I,4,FALSE),0)</f>
        <v>0</v>
      </c>
      <c r="I1147" s="18">
        <f>IFERROR(VLOOKUP(A1147,[2]ws2204!$A:$I,5,FALSE),0)</f>
        <v>0</v>
      </c>
      <c r="J1147" s="18">
        <f>IFERROR(VLOOKUP(A1147,[2]ws2204!$A:$I,6,FALSE),0)</f>
        <v>0</v>
      </c>
      <c r="K1147" s="18">
        <f>IFERROR(VLOOKUP(A1147,[2]ws2204!$A:$I,7,FALSE),0)</f>
        <v>0</v>
      </c>
      <c r="L1147" s="18">
        <f>IFERROR(VLOOKUP(A1147,[2]ws2204!$A:$I,8,FALSE),0)</f>
        <v>0</v>
      </c>
      <c r="M1147" s="18">
        <f>IFERROR(VLOOKUP(A1147,[2]ws2204!$A:$I,9,FALSE),0)</f>
        <v>0</v>
      </c>
      <c r="N1147" s="18">
        <f>IFERROR(VLOOKUP(A1147,[3]soaBnafar!$A:$G,4,FALSE),0)</f>
        <v>0</v>
      </c>
      <c r="O1147" s="18">
        <f>IFERROR(VLOOKUP(A1147,[3]soaBnafar!$A:$G,5,FALSE),0)</f>
        <v>0</v>
      </c>
      <c r="P1147" s="18">
        <f>IFERROR(VLOOKUP(A1147,[3]soaBnafar!$A:$G,6,FALSE),0)</f>
        <v>0</v>
      </c>
      <c r="Q1147" s="18">
        <f>IFERROR(VLOOKUP(A1147,[3]soaBnafar!$A:$G,7,FALSE),0)</f>
        <v>0</v>
      </c>
      <c r="R1147" s="18">
        <f>IFERROR(VLOOKUP(A1147,[3]soaBnafar!$A:$H,8,FALSE),0)</f>
        <v>0</v>
      </c>
      <c r="S1147" s="18">
        <f>IFERROR(VLOOKUP(A1147,[3]soaBnafar!$A:$I,9,FALSE),0)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IFERROR(VLOOKUP(A1148,[2]ws2204!$A:$I,4,FALSE),0)</f>
        <v>0</v>
      </c>
      <c r="I1148" s="18">
        <f>IFERROR(VLOOKUP(A1148,[2]ws2204!$A:$I,5,FALSE),0)</f>
        <v>0</v>
      </c>
      <c r="J1148" s="18">
        <f>IFERROR(VLOOKUP(A1148,[2]ws2204!$A:$I,6,FALSE),0)</f>
        <v>0</v>
      </c>
      <c r="K1148" s="18">
        <f>IFERROR(VLOOKUP(A1148,[2]ws2204!$A:$I,7,FALSE),0)</f>
        <v>0</v>
      </c>
      <c r="L1148" s="18">
        <f>IFERROR(VLOOKUP(A1148,[2]ws2204!$A:$I,8,FALSE),0)</f>
        <v>0</v>
      </c>
      <c r="M1148" s="18">
        <f>IFERROR(VLOOKUP(A1148,[2]ws2204!$A:$I,9,FALSE),0)</f>
        <v>0</v>
      </c>
      <c r="N1148" s="18">
        <f>IFERROR(VLOOKUP(A1148,[3]soaBnafar!$A:$G,4,FALSE),0)</f>
        <v>0</v>
      </c>
      <c r="O1148" s="18">
        <f>IFERROR(VLOOKUP(A1148,[3]soaBnafar!$A:$G,5,FALSE),0)</f>
        <v>0</v>
      </c>
      <c r="P1148" s="18">
        <f>IFERROR(VLOOKUP(A1148,[3]soaBnafar!$A:$G,6,FALSE),0)</f>
        <v>0</v>
      </c>
      <c r="Q1148" s="18">
        <f>IFERROR(VLOOKUP(A1148,[3]soaBnafar!$A:$G,7,FALSE),0)</f>
        <v>0</v>
      </c>
      <c r="R1148" s="18">
        <f>IFERROR(VLOOKUP(A1148,[3]soaBnafar!$A:$H,8,FALSE),0)</f>
        <v>0</v>
      </c>
      <c r="S1148" s="18">
        <f>IFERROR(VLOOKUP(A1148,[3]soaBnafar!$A:$I,9,FALSE),0)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457420</v>
      </c>
      <c r="H1149" s="18">
        <f>IFERROR(VLOOKUP(A1149,[2]ws2204!$A:$I,4,FALSE),0)</f>
        <v>0</v>
      </c>
      <c r="I1149" s="18">
        <f>IFERROR(VLOOKUP(A1149,[2]ws2204!$A:$I,5,FALSE),0)</f>
        <v>0</v>
      </c>
      <c r="J1149" s="18">
        <f>IFERROR(VLOOKUP(A1149,[2]ws2204!$A:$I,6,FALSE),0)</f>
        <v>0</v>
      </c>
      <c r="K1149" s="18">
        <f>IFERROR(VLOOKUP(A1149,[2]ws2204!$A:$I,7,FALSE),0)</f>
        <v>0</v>
      </c>
      <c r="L1149" s="18">
        <f>IFERROR(VLOOKUP(A1149,[2]ws2204!$A:$I,8,FALSE),0)</f>
        <v>0</v>
      </c>
      <c r="M1149" s="18">
        <f>IFERROR(VLOOKUP(A1149,[2]ws2204!$A:$I,9,FALSE),0)</f>
        <v>0</v>
      </c>
      <c r="N1149" s="18">
        <f>IFERROR(VLOOKUP(A1149,[3]soaBnafar!$A:$G,4,FALSE),0)</f>
        <v>0</v>
      </c>
      <c r="O1149" s="18">
        <f>IFERROR(VLOOKUP(A1149,[3]soaBnafar!$A:$G,5,FALSE),0)</f>
        <v>0</v>
      </c>
      <c r="P1149" s="18">
        <f>IFERROR(VLOOKUP(A1149,[3]soaBnafar!$A:$G,6,FALSE),0)</f>
        <v>0</v>
      </c>
      <c r="Q1149" s="18">
        <f>IFERROR(VLOOKUP(A1149,[3]soaBnafar!$A:$G,7,FALSE),0)</f>
        <v>0</v>
      </c>
      <c r="R1149" s="18">
        <f>IFERROR(VLOOKUP(A1149,[3]soaBnafar!$A:$H,8,FALSE),0)</f>
        <v>0</v>
      </c>
      <c r="S1149" s="18">
        <f>IFERROR(VLOOKUP(A1149,[3]soaBnafar!$A:$I,9,FALSE),0)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IFERROR(VLOOKUP(A1150,[2]ws2204!$A:$I,4,FALSE),0)</f>
        <v>0</v>
      </c>
      <c r="I1150" s="18">
        <f>IFERROR(VLOOKUP(A1150,[2]ws2204!$A:$I,5,FALSE),0)</f>
        <v>0</v>
      </c>
      <c r="J1150" s="18">
        <f>IFERROR(VLOOKUP(A1150,[2]ws2204!$A:$I,6,FALSE),0)</f>
        <v>0</v>
      </c>
      <c r="K1150" s="18">
        <f>IFERROR(VLOOKUP(A1150,[2]ws2204!$A:$I,7,FALSE),0)</f>
        <v>0</v>
      </c>
      <c r="L1150" s="18">
        <f>IFERROR(VLOOKUP(A1150,[2]ws2204!$A:$I,8,FALSE),0)</f>
        <v>0</v>
      </c>
      <c r="M1150" s="18">
        <f>IFERROR(VLOOKUP(A1150,[2]ws2204!$A:$I,9,FALSE),0)</f>
        <v>0</v>
      </c>
      <c r="N1150" s="18">
        <f>IFERROR(VLOOKUP(A1150,[3]soaBnafar!$A:$G,4,FALSE),0)</f>
        <v>0</v>
      </c>
      <c r="O1150" s="18">
        <f>IFERROR(VLOOKUP(A1150,[3]soaBnafar!$A:$G,5,FALSE),0)</f>
        <v>0</v>
      </c>
      <c r="P1150" s="18">
        <f>IFERROR(VLOOKUP(A1150,[3]soaBnafar!$A:$G,6,FALSE),0)</f>
        <v>0</v>
      </c>
      <c r="Q1150" s="18">
        <f>IFERROR(VLOOKUP(A1150,[3]soaBnafar!$A:$G,7,FALSE),0)</f>
        <v>0</v>
      </c>
      <c r="R1150" s="18">
        <f>IFERROR(VLOOKUP(A1150,[3]soaBnafar!$A:$H,8,FALSE),0)</f>
        <v>0</v>
      </c>
      <c r="S1150" s="18">
        <f>IFERROR(VLOOKUP(A1150,[3]soaBnafar!$A:$I,9,FALSE),0)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IFERROR(VLOOKUP(A1151,[2]ws2204!$A:$I,4,FALSE),0)</f>
        <v>0</v>
      </c>
      <c r="I1151" s="18">
        <f>IFERROR(VLOOKUP(A1151,[2]ws2204!$A:$I,5,FALSE),0)</f>
        <v>0</v>
      </c>
      <c r="J1151" s="18">
        <f>IFERROR(VLOOKUP(A1151,[2]ws2204!$A:$I,6,FALSE),0)</f>
        <v>0</v>
      </c>
      <c r="K1151" s="18">
        <f>IFERROR(VLOOKUP(A1151,[2]ws2204!$A:$I,7,FALSE),0)</f>
        <v>0</v>
      </c>
      <c r="L1151" s="18">
        <f>IFERROR(VLOOKUP(A1151,[2]ws2204!$A:$I,8,FALSE),0)</f>
        <v>0</v>
      </c>
      <c r="M1151" s="18">
        <f>IFERROR(VLOOKUP(A1151,[2]ws2204!$A:$I,9,FALSE),0)</f>
        <v>0</v>
      </c>
      <c r="N1151" s="18">
        <f>IFERROR(VLOOKUP(A1151,[3]soaBnafar!$A:$G,4,FALSE),0)</f>
        <v>0</v>
      </c>
      <c r="O1151" s="18">
        <f>IFERROR(VLOOKUP(A1151,[3]soaBnafar!$A:$G,5,FALSE),0)</f>
        <v>0</v>
      </c>
      <c r="P1151" s="18">
        <f>IFERROR(VLOOKUP(A1151,[3]soaBnafar!$A:$G,6,FALSE),0)</f>
        <v>0</v>
      </c>
      <c r="Q1151" s="18">
        <f>IFERROR(VLOOKUP(A1151,[3]soaBnafar!$A:$G,7,FALSE),0)</f>
        <v>0</v>
      </c>
      <c r="R1151" s="18">
        <f>IFERROR(VLOOKUP(A1151,[3]soaBnafar!$A:$H,8,FALSE),0)</f>
        <v>0</v>
      </c>
      <c r="S1151" s="18">
        <f>IFERROR(VLOOKUP(A1151,[3]soaBnafar!$A:$I,9,FALSE),0)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10540180</v>
      </c>
      <c r="H1152" s="18">
        <f>IFERROR(VLOOKUP(A1152,[2]ws2204!$A:$I,4,FALSE),0)</f>
        <v>0</v>
      </c>
      <c r="I1152" s="18">
        <f>IFERROR(VLOOKUP(A1152,[2]ws2204!$A:$I,5,FALSE),0)</f>
        <v>0</v>
      </c>
      <c r="J1152" s="18">
        <f>IFERROR(VLOOKUP(A1152,[2]ws2204!$A:$I,6,FALSE),0)</f>
        <v>0</v>
      </c>
      <c r="K1152" s="18">
        <f>IFERROR(VLOOKUP(A1152,[2]ws2204!$A:$I,7,FALSE),0)</f>
        <v>0</v>
      </c>
      <c r="L1152" s="18">
        <f>IFERROR(VLOOKUP(A1152,[2]ws2204!$A:$I,8,FALSE),0)</f>
        <v>0</v>
      </c>
      <c r="M1152" s="18">
        <f>IFERROR(VLOOKUP(A1152,[2]ws2204!$A:$I,9,FALSE),0)</f>
        <v>0</v>
      </c>
      <c r="N1152" s="18">
        <f>IFERROR(VLOOKUP(A1152,[3]soaBnafar!$A:$G,4,FALSE),0)</f>
        <v>0</v>
      </c>
      <c r="O1152" s="18">
        <f>IFERROR(VLOOKUP(A1152,[3]soaBnafar!$A:$G,5,FALSE),0)</f>
        <v>0</v>
      </c>
      <c r="P1152" s="18">
        <f>IFERROR(VLOOKUP(A1152,[3]soaBnafar!$A:$G,6,FALSE),0)</f>
        <v>0</v>
      </c>
      <c r="Q1152" s="18">
        <f>IFERROR(VLOOKUP(A1152,[3]soaBnafar!$A:$G,7,FALSE),0)</f>
        <v>0</v>
      </c>
      <c r="R1152" s="18">
        <f>IFERROR(VLOOKUP(A1152,[3]soaBnafar!$A:$H,8,FALSE),0)</f>
        <v>0</v>
      </c>
      <c r="S1152" s="18">
        <f>IFERROR(VLOOKUP(A1152,[3]soaBnafar!$A:$I,9,FALSE),0)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IFERROR(VLOOKUP(A1153,[2]ws2204!$A:$I,4,FALSE),0)</f>
        <v>0</v>
      </c>
      <c r="I1153" s="18">
        <f>IFERROR(VLOOKUP(A1153,[2]ws2204!$A:$I,5,FALSE),0)</f>
        <v>0</v>
      </c>
      <c r="J1153" s="18">
        <f>IFERROR(VLOOKUP(A1153,[2]ws2204!$A:$I,6,FALSE),0)</f>
        <v>0</v>
      </c>
      <c r="K1153" s="18">
        <f>IFERROR(VLOOKUP(A1153,[2]ws2204!$A:$I,7,FALSE),0)</f>
        <v>0</v>
      </c>
      <c r="L1153" s="18">
        <f>IFERROR(VLOOKUP(A1153,[2]ws2204!$A:$I,8,FALSE),0)</f>
        <v>0</v>
      </c>
      <c r="M1153" s="18">
        <f>IFERROR(VLOOKUP(A1153,[2]ws2204!$A:$I,9,FALSE),0)</f>
        <v>0</v>
      </c>
      <c r="N1153" s="18">
        <f>IFERROR(VLOOKUP(A1153,[3]soaBnafar!$A:$G,4,FALSE),0)</f>
        <v>0</v>
      </c>
      <c r="O1153" s="18">
        <f>IFERROR(VLOOKUP(A1153,[3]soaBnafar!$A:$G,5,FALSE),0)</f>
        <v>0</v>
      </c>
      <c r="P1153" s="18">
        <f>IFERROR(VLOOKUP(A1153,[3]soaBnafar!$A:$G,6,FALSE),0)</f>
        <v>0</v>
      </c>
      <c r="Q1153" s="18">
        <f>IFERROR(VLOOKUP(A1153,[3]soaBnafar!$A:$G,7,FALSE),0)</f>
        <v>0</v>
      </c>
      <c r="R1153" s="18">
        <f>IFERROR(VLOOKUP(A1153,[3]soaBnafar!$A:$H,8,FALSE),0)</f>
        <v>0</v>
      </c>
      <c r="S1153" s="18">
        <f>IFERROR(VLOOKUP(A1153,[3]soaBnafar!$A:$I,9,FALSE),0)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IFERROR(VLOOKUP(A1154,[2]ws2204!$A:$I,4,FALSE),0)</f>
        <v>0</v>
      </c>
      <c r="I1154" s="18">
        <f>IFERROR(VLOOKUP(A1154,[2]ws2204!$A:$I,5,FALSE),0)</f>
        <v>0</v>
      </c>
      <c r="J1154" s="18">
        <f>IFERROR(VLOOKUP(A1154,[2]ws2204!$A:$I,6,FALSE),0)</f>
        <v>0</v>
      </c>
      <c r="K1154" s="18">
        <f>IFERROR(VLOOKUP(A1154,[2]ws2204!$A:$I,7,FALSE),0)</f>
        <v>0</v>
      </c>
      <c r="L1154" s="18">
        <f>IFERROR(VLOOKUP(A1154,[2]ws2204!$A:$I,8,FALSE),0)</f>
        <v>0</v>
      </c>
      <c r="M1154" s="18">
        <f>IFERROR(VLOOKUP(A1154,[2]ws2204!$A:$I,9,FALSE),0)</f>
        <v>0</v>
      </c>
      <c r="N1154" s="18">
        <f>IFERROR(VLOOKUP(A1154,[3]soaBnafar!$A:$G,4,FALSE),0)</f>
        <v>0</v>
      </c>
      <c r="O1154" s="18">
        <f>IFERROR(VLOOKUP(A1154,[3]soaBnafar!$A:$G,5,FALSE),0)</f>
        <v>0</v>
      </c>
      <c r="P1154" s="18">
        <f>IFERROR(VLOOKUP(A1154,[3]soaBnafar!$A:$G,6,FALSE),0)</f>
        <v>0</v>
      </c>
      <c r="Q1154" s="18">
        <f>IFERROR(VLOOKUP(A1154,[3]soaBnafar!$A:$G,7,FALSE),0)</f>
        <v>0</v>
      </c>
      <c r="R1154" s="18">
        <f>IFERROR(VLOOKUP(A1154,[3]soaBnafar!$A:$H,8,FALSE),0)</f>
        <v>0</v>
      </c>
      <c r="S1154" s="18">
        <f>IFERROR(VLOOKUP(A1154,[3]soaBnafar!$A:$I,9,FALSE),0)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IFERROR(VLOOKUP(A1155,[2]ws2204!$A:$I,4,FALSE),0)</f>
        <v>0</v>
      </c>
      <c r="I1155" s="18">
        <f>IFERROR(VLOOKUP(A1155,[2]ws2204!$A:$I,5,FALSE),0)</f>
        <v>0</v>
      </c>
      <c r="J1155" s="18">
        <f>IFERROR(VLOOKUP(A1155,[2]ws2204!$A:$I,6,FALSE),0)</f>
        <v>0</v>
      </c>
      <c r="K1155" s="18">
        <f>IFERROR(VLOOKUP(A1155,[2]ws2204!$A:$I,7,FALSE),0)</f>
        <v>0</v>
      </c>
      <c r="L1155" s="18">
        <f>IFERROR(VLOOKUP(A1155,[2]ws2204!$A:$I,8,FALSE),0)</f>
        <v>0</v>
      </c>
      <c r="M1155" s="18">
        <f>IFERROR(VLOOKUP(A1155,[2]ws2204!$A:$I,9,FALSE),0)</f>
        <v>0</v>
      </c>
      <c r="N1155" s="18">
        <f>IFERROR(VLOOKUP(A1155,[3]soaBnafar!$A:$G,4,FALSE),0)</f>
        <v>0</v>
      </c>
      <c r="O1155" s="18">
        <f>IFERROR(VLOOKUP(A1155,[3]soaBnafar!$A:$G,5,FALSE),0)</f>
        <v>0</v>
      </c>
      <c r="P1155" s="18">
        <f>IFERROR(VLOOKUP(A1155,[3]soaBnafar!$A:$G,6,FALSE),0)</f>
        <v>0</v>
      </c>
      <c r="Q1155" s="18">
        <f>IFERROR(VLOOKUP(A1155,[3]soaBnafar!$A:$G,7,FALSE),0)</f>
        <v>0</v>
      </c>
      <c r="R1155" s="18">
        <f>IFERROR(VLOOKUP(A1155,[3]soaBnafar!$A:$H,8,FALSE),0)</f>
        <v>0</v>
      </c>
      <c r="S1155" s="18">
        <f>IFERROR(VLOOKUP(A1155,[3]soaBnafar!$A:$I,9,FALSE),0)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744700</v>
      </c>
      <c r="H1156" s="18">
        <f>IFERROR(VLOOKUP(A1156,[2]ws2204!$A:$I,4,FALSE),0)</f>
        <v>0</v>
      </c>
      <c r="I1156" s="18">
        <f>IFERROR(VLOOKUP(A1156,[2]ws2204!$A:$I,5,FALSE),0)</f>
        <v>0</v>
      </c>
      <c r="J1156" s="18">
        <f>IFERROR(VLOOKUP(A1156,[2]ws2204!$A:$I,6,FALSE),0)</f>
        <v>0</v>
      </c>
      <c r="K1156" s="18">
        <f>IFERROR(VLOOKUP(A1156,[2]ws2204!$A:$I,7,FALSE),0)</f>
        <v>0</v>
      </c>
      <c r="L1156" s="18">
        <f>IFERROR(VLOOKUP(A1156,[2]ws2204!$A:$I,8,FALSE),0)</f>
        <v>0</v>
      </c>
      <c r="M1156" s="18">
        <f>IFERROR(VLOOKUP(A1156,[2]ws2204!$A:$I,9,FALSE),0)</f>
        <v>0</v>
      </c>
      <c r="N1156" s="18">
        <f>IFERROR(VLOOKUP(A1156,[3]soaBnafar!$A:$G,4,FALSE),0)</f>
        <v>0</v>
      </c>
      <c r="O1156" s="18">
        <f>IFERROR(VLOOKUP(A1156,[3]soaBnafar!$A:$G,5,FALSE),0)</f>
        <v>0</v>
      </c>
      <c r="P1156" s="18">
        <f>IFERROR(VLOOKUP(A1156,[3]soaBnafar!$A:$G,6,FALSE),0)</f>
        <v>0</v>
      </c>
      <c r="Q1156" s="18">
        <f>IFERROR(VLOOKUP(A1156,[3]soaBnafar!$A:$G,7,FALSE),0)</f>
        <v>0</v>
      </c>
      <c r="R1156" s="18">
        <f>IFERROR(VLOOKUP(A1156,[3]soaBnafar!$A:$H,8,FALSE),0)</f>
        <v>0</v>
      </c>
      <c r="S1156" s="18">
        <f>IFERROR(VLOOKUP(A1156,[3]soaBnafar!$A:$I,9,FALSE),0)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IFERROR(VLOOKUP(A1157,[2]ws2204!$A:$I,4,FALSE),0)</f>
        <v>0</v>
      </c>
      <c r="I1157" s="18">
        <f>IFERROR(VLOOKUP(A1157,[2]ws2204!$A:$I,5,FALSE),0)</f>
        <v>0</v>
      </c>
      <c r="J1157" s="18">
        <f>IFERROR(VLOOKUP(A1157,[2]ws2204!$A:$I,6,FALSE),0)</f>
        <v>0</v>
      </c>
      <c r="K1157" s="18">
        <f>IFERROR(VLOOKUP(A1157,[2]ws2204!$A:$I,7,FALSE),0)</f>
        <v>0</v>
      </c>
      <c r="L1157" s="18">
        <f>IFERROR(VLOOKUP(A1157,[2]ws2204!$A:$I,8,FALSE),0)</f>
        <v>0</v>
      </c>
      <c r="M1157" s="18">
        <f>IFERROR(VLOOKUP(A1157,[2]ws2204!$A:$I,9,FALSE),0)</f>
        <v>0</v>
      </c>
      <c r="N1157" s="18">
        <f>IFERROR(VLOOKUP(A1157,[3]soaBnafar!$A:$G,4,FALSE),0)</f>
        <v>0</v>
      </c>
      <c r="O1157" s="18">
        <f>IFERROR(VLOOKUP(A1157,[3]soaBnafar!$A:$G,5,FALSE),0)</f>
        <v>0</v>
      </c>
      <c r="P1157" s="18">
        <f>IFERROR(VLOOKUP(A1157,[3]soaBnafar!$A:$G,6,FALSE),0)</f>
        <v>0</v>
      </c>
      <c r="Q1157" s="18">
        <f>IFERROR(VLOOKUP(A1157,[3]soaBnafar!$A:$G,7,FALSE),0)</f>
        <v>0</v>
      </c>
      <c r="R1157" s="18">
        <f>IFERROR(VLOOKUP(A1157,[3]soaBnafar!$A:$H,8,FALSE),0)</f>
        <v>0</v>
      </c>
      <c r="S1157" s="18">
        <f>IFERROR(VLOOKUP(A1157,[3]soaBnafar!$A:$I,9,FALSE),0)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IFERROR(VLOOKUP(A1158,[2]ws2204!$A:$I,4,FALSE),0)</f>
        <v>0</v>
      </c>
      <c r="I1158" s="18">
        <f>IFERROR(VLOOKUP(A1158,[2]ws2204!$A:$I,5,FALSE),0)</f>
        <v>0</v>
      </c>
      <c r="J1158" s="18">
        <f>IFERROR(VLOOKUP(A1158,[2]ws2204!$A:$I,6,FALSE),0)</f>
        <v>0</v>
      </c>
      <c r="K1158" s="18">
        <f>IFERROR(VLOOKUP(A1158,[2]ws2204!$A:$I,7,FALSE),0)</f>
        <v>0</v>
      </c>
      <c r="L1158" s="18">
        <f>IFERROR(VLOOKUP(A1158,[2]ws2204!$A:$I,8,FALSE),0)</f>
        <v>0</v>
      </c>
      <c r="M1158" s="18">
        <f>IFERROR(VLOOKUP(A1158,[2]ws2204!$A:$I,9,FALSE),0)</f>
        <v>0</v>
      </c>
      <c r="N1158" s="18">
        <f>IFERROR(VLOOKUP(A1158,[3]soaBnafar!$A:$G,4,FALSE),0)</f>
        <v>0</v>
      </c>
      <c r="O1158" s="18">
        <f>IFERROR(VLOOKUP(A1158,[3]soaBnafar!$A:$G,5,FALSE),0)</f>
        <v>0</v>
      </c>
      <c r="P1158" s="18">
        <f>IFERROR(VLOOKUP(A1158,[3]soaBnafar!$A:$G,6,FALSE),0)</f>
        <v>0</v>
      </c>
      <c r="Q1158" s="18">
        <f>IFERROR(VLOOKUP(A1158,[3]soaBnafar!$A:$G,7,FALSE),0)</f>
        <v>0</v>
      </c>
      <c r="R1158" s="18">
        <f>IFERROR(VLOOKUP(A1158,[3]soaBnafar!$A:$H,8,FALSE),0)</f>
        <v>0</v>
      </c>
      <c r="S1158" s="18">
        <f>IFERROR(VLOOKUP(A1158,[3]soaBnafar!$A:$I,9,FALSE),0)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351460</v>
      </c>
      <c r="H1159" s="18">
        <f>IFERROR(VLOOKUP(A1159,[2]ws2204!$A:$I,4,FALSE),0)</f>
        <v>0</v>
      </c>
      <c r="I1159" s="18">
        <f>IFERROR(VLOOKUP(A1159,[2]ws2204!$A:$I,5,FALSE),0)</f>
        <v>0</v>
      </c>
      <c r="J1159" s="18">
        <f>IFERROR(VLOOKUP(A1159,[2]ws2204!$A:$I,6,FALSE),0)</f>
        <v>0</v>
      </c>
      <c r="K1159" s="18">
        <f>IFERROR(VLOOKUP(A1159,[2]ws2204!$A:$I,7,FALSE),0)</f>
        <v>0</v>
      </c>
      <c r="L1159" s="18">
        <f>IFERROR(VLOOKUP(A1159,[2]ws2204!$A:$I,8,FALSE),0)</f>
        <v>0</v>
      </c>
      <c r="M1159" s="18">
        <f>IFERROR(VLOOKUP(A1159,[2]ws2204!$A:$I,9,FALSE),0)</f>
        <v>0</v>
      </c>
      <c r="N1159" s="18">
        <f>IFERROR(VLOOKUP(A1159,[3]soaBnafar!$A:$G,4,FALSE),0)</f>
        <v>0</v>
      </c>
      <c r="O1159" s="18">
        <f>IFERROR(VLOOKUP(A1159,[3]soaBnafar!$A:$G,5,FALSE),0)</f>
        <v>0</v>
      </c>
      <c r="P1159" s="18">
        <f>IFERROR(VLOOKUP(A1159,[3]soaBnafar!$A:$G,6,FALSE),0)</f>
        <v>0</v>
      </c>
      <c r="Q1159" s="18">
        <f>IFERROR(VLOOKUP(A1159,[3]soaBnafar!$A:$G,7,FALSE),0)</f>
        <v>0</v>
      </c>
      <c r="R1159" s="18">
        <f>IFERROR(VLOOKUP(A1159,[3]soaBnafar!$A:$H,8,FALSE),0)</f>
        <v>0</v>
      </c>
      <c r="S1159" s="18">
        <f>IFERROR(VLOOKUP(A1159,[3]soaBnafar!$A:$I,9,FALSE),0)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IFERROR(VLOOKUP(A1160,[2]ws2204!$A:$I,4,FALSE),0)</f>
        <v>0</v>
      </c>
      <c r="I1160" s="18">
        <f>IFERROR(VLOOKUP(A1160,[2]ws2204!$A:$I,5,FALSE),0)</f>
        <v>0</v>
      </c>
      <c r="J1160" s="18">
        <f>IFERROR(VLOOKUP(A1160,[2]ws2204!$A:$I,6,FALSE),0)</f>
        <v>0</v>
      </c>
      <c r="K1160" s="18">
        <f>IFERROR(VLOOKUP(A1160,[2]ws2204!$A:$I,7,FALSE),0)</f>
        <v>0</v>
      </c>
      <c r="L1160" s="18">
        <f>IFERROR(VLOOKUP(A1160,[2]ws2204!$A:$I,8,FALSE),0)</f>
        <v>0</v>
      </c>
      <c r="M1160" s="18">
        <f>IFERROR(VLOOKUP(A1160,[2]ws2204!$A:$I,9,FALSE),0)</f>
        <v>0</v>
      </c>
      <c r="N1160" s="18">
        <f>IFERROR(VLOOKUP(A1160,[3]soaBnafar!$A:$G,4,FALSE),0)</f>
        <v>0</v>
      </c>
      <c r="O1160" s="18">
        <f>IFERROR(VLOOKUP(A1160,[3]soaBnafar!$A:$G,5,FALSE),0)</f>
        <v>0</v>
      </c>
      <c r="P1160" s="18">
        <f>IFERROR(VLOOKUP(A1160,[3]soaBnafar!$A:$G,6,FALSE),0)</f>
        <v>0</v>
      </c>
      <c r="Q1160" s="18">
        <f>IFERROR(VLOOKUP(A1160,[3]soaBnafar!$A:$G,7,FALSE),0)</f>
        <v>0</v>
      </c>
      <c r="R1160" s="18">
        <f>IFERROR(VLOOKUP(A1160,[3]soaBnafar!$A:$H,8,FALSE),0)</f>
        <v>0</v>
      </c>
      <c r="S1160" s="18">
        <f>IFERROR(VLOOKUP(A1160,[3]soaBnafar!$A:$I,9,FALSE),0)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IFERROR(VLOOKUP(A1161,[2]ws2204!$A:$I,4,FALSE),0)</f>
        <v>0</v>
      </c>
      <c r="I1161" s="18">
        <f>IFERROR(VLOOKUP(A1161,[2]ws2204!$A:$I,5,FALSE),0)</f>
        <v>0</v>
      </c>
      <c r="J1161" s="18">
        <f>IFERROR(VLOOKUP(A1161,[2]ws2204!$A:$I,6,FALSE),0)</f>
        <v>0</v>
      </c>
      <c r="K1161" s="18">
        <f>IFERROR(VLOOKUP(A1161,[2]ws2204!$A:$I,7,FALSE),0)</f>
        <v>0</v>
      </c>
      <c r="L1161" s="18">
        <f>IFERROR(VLOOKUP(A1161,[2]ws2204!$A:$I,8,FALSE),0)</f>
        <v>0</v>
      </c>
      <c r="M1161" s="18">
        <f>IFERROR(VLOOKUP(A1161,[2]ws2204!$A:$I,9,FALSE),0)</f>
        <v>0</v>
      </c>
      <c r="N1161" s="18">
        <f>IFERROR(VLOOKUP(A1161,[3]soaBnafar!$A:$G,4,FALSE),0)</f>
        <v>0</v>
      </c>
      <c r="O1161" s="18">
        <f>IFERROR(VLOOKUP(A1161,[3]soaBnafar!$A:$G,5,FALSE),0)</f>
        <v>0</v>
      </c>
      <c r="P1161" s="18">
        <f>IFERROR(VLOOKUP(A1161,[3]soaBnafar!$A:$G,6,FALSE),0)</f>
        <v>0</v>
      </c>
      <c r="Q1161" s="18">
        <f>IFERROR(VLOOKUP(A1161,[3]soaBnafar!$A:$G,7,FALSE),0)</f>
        <v>0</v>
      </c>
      <c r="R1161" s="18">
        <f>IFERROR(VLOOKUP(A1161,[3]soaBnafar!$A:$H,8,FALSE),0)</f>
        <v>0</v>
      </c>
      <c r="S1161" s="18">
        <f>IFERROR(VLOOKUP(A1161,[3]soaBnafar!$A:$I,9,FALSE),0)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IFERROR(VLOOKUP(A1162,[2]ws2204!$A:$I,4,FALSE),0)</f>
        <v>0</v>
      </c>
      <c r="I1162" s="18">
        <f>IFERROR(VLOOKUP(A1162,[2]ws2204!$A:$I,5,FALSE),0)</f>
        <v>0</v>
      </c>
      <c r="J1162" s="18">
        <f>IFERROR(VLOOKUP(A1162,[2]ws2204!$A:$I,6,FALSE),0)</f>
        <v>0</v>
      </c>
      <c r="K1162" s="18">
        <f>IFERROR(VLOOKUP(A1162,[2]ws2204!$A:$I,7,FALSE),0)</f>
        <v>0</v>
      </c>
      <c r="L1162" s="18">
        <f>IFERROR(VLOOKUP(A1162,[2]ws2204!$A:$I,8,FALSE),0)</f>
        <v>0</v>
      </c>
      <c r="M1162" s="18">
        <f>IFERROR(VLOOKUP(A1162,[2]ws2204!$A:$I,9,FALSE),0)</f>
        <v>0</v>
      </c>
      <c r="N1162" s="18">
        <f>IFERROR(VLOOKUP(A1162,[3]soaBnafar!$A:$G,4,FALSE),0)</f>
        <v>0</v>
      </c>
      <c r="O1162" s="18">
        <f>IFERROR(VLOOKUP(A1162,[3]soaBnafar!$A:$G,5,FALSE),0)</f>
        <v>0</v>
      </c>
      <c r="P1162" s="18">
        <f>IFERROR(VLOOKUP(A1162,[3]soaBnafar!$A:$G,6,FALSE),0)</f>
        <v>0</v>
      </c>
      <c r="Q1162" s="18">
        <f>IFERROR(VLOOKUP(A1162,[3]soaBnafar!$A:$G,7,FALSE),0)</f>
        <v>0</v>
      </c>
      <c r="R1162" s="18">
        <f>IFERROR(VLOOKUP(A1162,[3]soaBnafar!$A:$H,8,FALSE),0)</f>
        <v>0</v>
      </c>
      <c r="S1162" s="18">
        <f>IFERROR(VLOOKUP(A1162,[3]soaBnafar!$A:$I,9,FALSE),0)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IFERROR(VLOOKUP(A1163,[2]ws2204!$A:$I,4,FALSE),0)</f>
        <v>0</v>
      </c>
      <c r="I1163" s="18">
        <f>IFERROR(VLOOKUP(A1163,[2]ws2204!$A:$I,5,FALSE),0)</f>
        <v>0</v>
      </c>
      <c r="J1163" s="18">
        <f>IFERROR(VLOOKUP(A1163,[2]ws2204!$A:$I,6,FALSE),0)</f>
        <v>0</v>
      </c>
      <c r="K1163" s="18">
        <f>IFERROR(VLOOKUP(A1163,[2]ws2204!$A:$I,7,FALSE),0)</f>
        <v>0</v>
      </c>
      <c r="L1163" s="18">
        <f>IFERROR(VLOOKUP(A1163,[2]ws2204!$A:$I,8,FALSE),0)</f>
        <v>0</v>
      </c>
      <c r="M1163" s="18">
        <f>IFERROR(VLOOKUP(A1163,[2]ws2204!$A:$I,9,FALSE),0)</f>
        <v>0</v>
      </c>
      <c r="N1163" s="18">
        <f>IFERROR(VLOOKUP(A1163,[3]soaBnafar!$A:$G,4,FALSE),0)</f>
        <v>0</v>
      </c>
      <c r="O1163" s="18">
        <f>IFERROR(VLOOKUP(A1163,[3]soaBnafar!$A:$G,5,FALSE),0)</f>
        <v>0</v>
      </c>
      <c r="P1163" s="18">
        <f>IFERROR(VLOOKUP(A1163,[3]soaBnafar!$A:$G,6,FALSE),0)</f>
        <v>0</v>
      </c>
      <c r="Q1163" s="18">
        <f>IFERROR(VLOOKUP(A1163,[3]soaBnafar!$A:$G,7,FALSE),0)</f>
        <v>0</v>
      </c>
      <c r="R1163" s="18">
        <f>IFERROR(VLOOKUP(A1163,[3]soaBnafar!$A:$H,8,FALSE),0)</f>
        <v>0</v>
      </c>
      <c r="S1163" s="18">
        <f>IFERROR(VLOOKUP(A1163,[3]soaBnafar!$A:$I,9,FALSE),0)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IFERROR(VLOOKUP(A1164,[2]ws2204!$A:$I,4,FALSE),0)</f>
        <v>0</v>
      </c>
      <c r="I1164" s="18">
        <f>IFERROR(VLOOKUP(A1164,[2]ws2204!$A:$I,5,FALSE),0)</f>
        <v>0</v>
      </c>
      <c r="J1164" s="18">
        <f>IFERROR(VLOOKUP(A1164,[2]ws2204!$A:$I,6,FALSE),0)</f>
        <v>0</v>
      </c>
      <c r="K1164" s="18">
        <f>IFERROR(VLOOKUP(A1164,[2]ws2204!$A:$I,7,FALSE),0)</f>
        <v>0</v>
      </c>
      <c r="L1164" s="18">
        <f>IFERROR(VLOOKUP(A1164,[2]ws2204!$A:$I,8,FALSE),0)</f>
        <v>0</v>
      </c>
      <c r="M1164" s="18">
        <f>IFERROR(VLOOKUP(A1164,[2]ws2204!$A:$I,9,FALSE),0)</f>
        <v>0</v>
      </c>
      <c r="N1164" s="18">
        <f>IFERROR(VLOOKUP(A1164,[3]soaBnafar!$A:$G,4,FALSE),0)</f>
        <v>0</v>
      </c>
      <c r="O1164" s="18">
        <f>IFERROR(VLOOKUP(A1164,[3]soaBnafar!$A:$G,5,FALSE),0)</f>
        <v>0</v>
      </c>
      <c r="P1164" s="18">
        <f>IFERROR(VLOOKUP(A1164,[3]soaBnafar!$A:$G,6,FALSE),0)</f>
        <v>0</v>
      </c>
      <c r="Q1164" s="18">
        <f>IFERROR(VLOOKUP(A1164,[3]soaBnafar!$A:$G,7,FALSE),0)</f>
        <v>0</v>
      </c>
      <c r="R1164" s="18">
        <f>IFERROR(VLOOKUP(A1164,[3]soaBnafar!$A:$H,8,FALSE),0)</f>
        <v>0</v>
      </c>
      <c r="S1164" s="18">
        <f>IFERROR(VLOOKUP(A1164,[3]soaBnafar!$A:$I,9,FALSE),0)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2017520</v>
      </c>
      <c r="H1165" s="18">
        <f>IFERROR(VLOOKUP(A1165,[2]ws2204!$A:$I,4,FALSE),0)</f>
        <v>0</v>
      </c>
      <c r="I1165" s="18">
        <f>IFERROR(VLOOKUP(A1165,[2]ws2204!$A:$I,5,FALSE),0)</f>
        <v>0</v>
      </c>
      <c r="J1165" s="18">
        <f>IFERROR(VLOOKUP(A1165,[2]ws2204!$A:$I,6,FALSE),0)</f>
        <v>0</v>
      </c>
      <c r="K1165" s="18">
        <f>IFERROR(VLOOKUP(A1165,[2]ws2204!$A:$I,7,FALSE),0)</f>
        <v>0</v>
      </c>
      <c r="L1165" s="18">
        <f>IFERROR(VLOOKUP(A1165,[2]ws2204!$A:$I,8,FALSE),0)</f>
        <v>0</v>
      </c>
      <c r="M1165" s="18">
        <f>IFERROR(VLOOKUP(A1165,[2]ws2204!$A:$I,9,FALSE),0)</f>
        <v>0</v>
      </c>
      <c r="N1165" s="18">
        <f>IFERROR(VLOOKUP(A1165,[3]soaBnafar!$A:$G,4,FALSE),0)</f>
        <v>0</v>
      </c>
      <c r="O1165" s="18">
        <f>IFERROR(VLOOKUP(A1165,[3]soaBnafar!$A:$G,5,FALSE),0)</f>
        <v>0</v>
      </c>
      <c r="P1165" s="18">
        <f>IFERROR(VLOOKUP(A1165,[3]soaBnafar!$A:$G,6,FALSE),0)</f>
        <v>0</v>
      </c>
      <c r="Q1165" s="18">
        <f>IFERROR(VLOOKUP(A1165,[3]soaBnafar!$A:$G,7,FALSE),0)</f>
        <v>0</v>
      </c>
      <c r="R1165" s="18">
        <f>IFERROR(VLOOKUP(A1165,[3]soaBnafar!$A:$H,8,FALSE),0)</f>
        <v>0</v>
      </c>
      <c r="S1165" s="18">
        <f>IFERROR(VLOOKUP(A1165,[3]soaBnafar!$A:$I,9,FALSE),0)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IFERROR(VLOOKUP(A1166,[2]ws2204!$A:$I,4,FALSE),0)</f>
        <v>0</v>
      </c>
      <c r="I1166" s="18">
        <f>IFERROR(VLOOKUP(A1166,[2]ws2204!$A:$I,5,FALSE),0)</f>
        <v>0</v>
      </c>
      <c r="J1166" s="18">
        <f>IFERROR(VLOOKUP(A1166,[2]ws2204!$A:$I,6,FALSE),0)</f>
        <v>0</v>
      </c>
      <c r="K1166" s="18">
        <f>IFERROR(VLOOKUP(A1166,[2]ws2204!$A:$I,7,FALSE),0)</f>
        <v>0</v>
      </c>
      <c r="L1166" s="18">
        <f>IFERROR(VLOOKUP(A1166,[2]ws2204!$A:$I,8,FALSE),0)</f>
        <v>0</v>
      </c>
      <c r="M1166" s="18">
        <f>IFERROR(VLOOKUP(A1166,[2]ws2204!$A:$I,9,FALSE),0)</f>
        <v>0</v>
      </c>
      <c r="N1166" s="18">
        <f>IFERROR(VLOOKUP(A1166,[3]soaBnafar!$A:$G,4,FALSE),0)</f>
        <v>0</v>
      </c>
      <c r="O1166" s="18">
        <f>IFERROR(VLOOKUP(A1166,[3]soaBnafar!$A:$G,5,FALSE),0)</f>
        <v>0</v>
      </c>
      <c r="P1166" s="18">
        <f>IFERROR(VLOOKUP(A1166,[3]soaBnafar!$A:$G,6,FALSE),0)</f>
        <v>0</v>
      </c>
      <c r="Q1166" s="18">
        <f>IFERROR(VLOOKUP(A1166,[3]soaBnafar!$A:$G,7,FALSE),0)</f>
        <v>0</v>
      </c>
      <c r="R1166" s="18">
        <f>IFERROR(VLOOKUP(A1166,[3]soaBnafar!$A:$H,8,FALSE),0)</f>
        <v>0</v>
      </c>
      <c r="S1166" s="18">
        <f>IFERROR(VLOOKUP(A1166,[3]soaBnafar!$A:$I,9,FALSE),0)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IFERROR(VLOOKUP(A1167,[2]ws2204!$A:$I,4,FALSE),0)</f>
        <v>0</v>
      </c>
      <c r="I1167" s="18">
        <f>IFERROR(VLOOKUP(A1167,[2]ws2204!$A:$I,5,FALSE),0)</f>
        <v>0</v>
      </c>
      <c r="J1167" s="18">
        <f>IFERROR(VLOOKUP(A1167,[2]ws2204!$A:$I,6,FALSE),0)</f>
        <v>0</v>
      </c>
      <c r="K1167" s="18">
        <f>IFERROR(VLOOKUP(A1167,[2]ws2204!$A:$I,7,FALSE),0)</f>
        <v>0</v>
      </c>
      <c r="L1167" s="18">
        <f>IFERROR(VLOOKUP(A1167,[2]ws2204!$A:$I,8,FALSE),0)</f>
        <v>0</v>
      </c>
      <c r="M1167" s="18">
        <f>IFERROR(VLOOKUP(A1167,[2]ws2204!$A:$I,9,FALSE),0)</f>
        <v>0</v>
      </c>
      <c r="N1167" s="18">
        <f>IFERROR(VLOOKUP(A1167,[3]soaBnafar!$A:$G,4,FALSE),0)</f>
        <v>0</v>
      </c>
      <c r="O1167" s="18">
        <f>IFERROR(VLOOKUP(A1167,[3]soaBnafar!$A:$G,5,FALSE),0)</f>
        <v>0</v>
      </c>
      <c r="P1167" s="18">
        <f>IFERROR(VLOOKUP(A1167,[3]soaBnafar!$A:$G,6,FALSE),0)</f>
        <v>0</v>
      </c>
      <c r="Q1167" s="18">
        <f>IFERROR(VLOOKUP(A1167,[3]soaBnafar!$A:$G,7,FALSE),0)</f>
        <v>0</v>
      </c>
      <c r="R1167" s="18">
        <f>IFERROR(VLOOKUP(A1167,[3]soaBnafar!$A:$H,8,FALSE),0)</f>
        <v>0</v>
      </c>
      <c r="S1167" s="18">
        <f>IFERROR(VLOOKUP(A1167,[3]soaBnafar!$A:$I,9,FALSE),0)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551240</v>
      </c>
      <c r="H1168" s="18">
        <f>IFERROR(VLOOKUP(A1168,[2]ws2204!$A:$I,4,FALSE),0)</f>
        <v>0</v>
      </c>
      <c r="I1168" s="18">
        <f>IFERROR(VLOOKUP(A1168,[2]ws2204!$A:$I,5,FALSE),0)</f>
        <v>0</v>
      </c>
      <c r="J1168" s="18">
        <f>IFERROR(VLOOKUP(A1168,[2]ws2204!$A:$I,6,FALSE),0)</f>
        <v>0</v>
      </c>
      <c r="K1168" s="18">
        <f>IFERROR(VLOOKUP(A1168,[2]ws2204!$A:$I,7,FALSE),0)</f>
        <v>0</v>
      </c>
      <c r="L1168" s="18">
        <f>IFERROR(VLOOKUP(A1168,[2]ws2204!$A:$I,8,FALSE),0)</f>
        <v>0</v>
      </c>
      <c r="M1168" s="18">
        <f>IFERROR(VLOOKUP(A1168,[2]ws2204!$A:$I,9,FALSE),0)</f>
        <v>0</v>
      </c>
      <c r="N1168" s="18">
        <f>IFERROR(VLOOKUP(A1168,[3]soaBnafar!$A:$G,4,FALSE),0)</f>
        <v>0</v>
      </c>
      <c r="O1168" s="18">
        <f>IFERROR(VLOOKUP(A1168,[3]soaBnafar!$A:$G,5,FALSE),0)</f>
        <v>0</v>
      </c>
      <c r="P1168" s="18">
        <f>IFERROR(VLOOKUP(A1168,[3]soaBnafar!$A:$G,6,FALSE),0)</f>
        <v>0</v>
      </c>
      <c r="Q1168" s="18">
        <f>IFERROR(VLOOKUP(A1168,[3]soaBnafar!$A:$G,7,FALSE),0)</f>
        <v>0</v>
      </c>
      <c r="R1168" s="18">
        <f>IFERROR(VLOOKUP(A1168,[3]soaBnafar!$A:$H,8,FALSE),0)</f>
        <v>0</v>
      </c>
      <c r="S1168" s="18">
        <f>IFERROR(VLOOKUP(A1168,[3]soaBnafar!$A:$I,9,FALSE),0)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IFERROR(VLOOKUP(A1169,[2]ws2204!$A:$I,4,FALSE),0)</f>
        <v>0</v>
      </c>
      <c r="I1169" s="18">
        <f>IFERROR(VLOOKUP(A1169,[2]ws2204!$A:$I,5,FALSE),0)</f>
        <v>0</v>
      </c>
      <c r="J1169" s="18">
        <f>IFERROR(VLOOKUP(A1169,[2]ws2204!$A:$I,6,FALSE),0)</f>
        <v>0</v>
      </c>
      <c r="K1169" s="18">
        <f>IFERROR(VLOOKUP(A1169,[2]ws2204!$A:$I,7,FALSE),0)</f>
        <v>0</v>
      </c>
      <c r="L1169" s="18">
        <f>IFERROR(VLOOKUP(A1169,[2]ws2204!$A:$I,8,FALSE),0)</f>
        <v>0</v>
      </c>
      <c r="M1169" s="18">
        <f>IFERROR(VLOOKUP(A1169,[2]ws2204!$A:$I,9,FALSE),0)</f>
        <v>0</v>
      </c>
      <c r="N1169" s="18">
        <f>IFERROR(VLOOKUP(A1169,[3]soaBnafar!$A:$G,4,FALSE),0)</f>
        <v>0</v>
      </c>
      <c r="O1169" s="18">
        <f>IFERROR(VLOOKUP(A1169,[3]soaBnafar!$A:$G,5,FALSE),0)</f>
        <v>0</v>
      </c>
      <c r="P1169" s="18">
        <f>IFERROR(VLOOKUP(A1169,[3]soaBnafar!$A:$G,6,FALSE),0)</f>
        <v>0</v>
      </c>
      <c r="Q1169" s="18">
        <f>IFERROR(VLOOKUP(A1169,[3]soaBnafar!$A:$G,7,FALSE),0)</f>
        <v>0</v>
      </c>
      <c r="R1169" s="18">
        <f>IFERROR(VLOOKUP(A1169,[3]soaBnafar!$A:$H,8,FALSE),0)</f>
        <v>0</v>
      </c>
      <c r="S1169" s="18">
        <f>IFERROR(VLOOKUP(A1169,[3]soaBnafar!$A:$I,9,FALSE),0)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17048880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11447007</v>
      </c>
      <c r="H1170" s="18">
        <f>IFERROR(VLOOKUP(A1170,[2]ws2204!$A:$I,4,FALSE),0)</f>
        <v>0</v>
      </c>
      <c r="I1170" s="18">
        <f>IFERROR(VLOOKUP(A1170,[2]ws2204!$A:$I,5,FALSE),0)</f>
        <v>0</v>
      </c>
      <c r="J1170" s="18">
        <f>IFERROR(VLOOKUP(A1170,[2]ws2204!$A:$I,6,FALSE),0)</f>
        <v>0</v>
      </c>
      <c r="K1170" s="18">
        <f>IFERROR(VLOOKUP(A1170,[2]ws2204!$A:$I,7,FALSE),0)</f>
        <v>0</v>
      </c>
      <c r="L1170" s="18">
        <f>IFERROR(VLOOKUP(A1170,[2]ws2204!$A:$I,8,FALSE),0)</f>
        <v>0</v>
      </c>
      <c r="M1170" s="18">
        <f>IFERROR(VLOOKUP(A1170,[2]ws2204!$A:$I,9,FALSE),0)</f>
        <v>0</v>
      </c>
      <c r="N1170" s="18">
        <f>IFERROR(VLOOKUP(A1170,[3]soaBnafar!$A:$G,4,FALSE),0)</f>
        <v>0</v>
      </c>
      <c r="O1170" s="18">
        <f>IFERROR(VLOOKUP(A1170,[3]soaBnafar!$A:$G,5,FALSE),0)</f>
        <v>0</v>
      </c>
      <c r="P1170" s="18">
        <f>IFERROR(VLOOKUP(A1170,[3]soaBnafar!$A:$G,6,FALSE),0)</f>
        <v>0</v>
      </c>
      <c r="Q1170" s="18">
        <f>IFERROR(VLOOKUP(A1170,[3]soaBnafar!$A:$G,7,FALSE),0)</f>
        <v>0</v>
      </c>
      <c r="R1170" s="18">
        <f>IFERROR(VLOOKUP(A1170,[3]soaBnafar!$A:$H,8,FALSE),0)</f>
        <v>0</v>
      </c>
      <c r="S1170" s="18">
        <f>IFERROR(VLOOKUP(A1170,[3]soaBnafar!$A:$I,9,FALSE),0)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IFERROR(VLOOKUP(A1171,[2]ws2204!$A:$I,4,FALSE),0)</f>
        <v>0</v>
      </c>
      <c r="I1171" s="18">
        <f>IFERROR(VLOOKUP(A1171,[2]ws2204!$A:$I,5,FALSE),0)</f>
        <v>0</v>
      </c>
      <c r="J1171" s="18">
        <f>IFERROR(VLOOKUP(A1171,[2]ws2204!$A:$I,6,FALSE),0)</f>
        <v>0</v>
      </c>
      <c r="K1171" s="18">
        <f>IFERROR(VLOOKUP(A1171,[2]ws2204!$A:$I,7,FALSE),0)</f>
        <v>0</v>
      </c>
      <c r="L1171" s="18">
        <f>IFERROR(VLOOKUP(A1171,[2]ws2204!$A:$I,8,FALSE),0)</f>
        <v>0</v>
      </c>
      <c r="M1171" s="18">
        <f>IFERROR(VLOOKUP(A1171,[2]ws2204!$A:$I,9,FALSE),0)</f>
        <v>0</v>
      </c>
      <c r="N1171" s="18">
        <f>IFERROR(VLOOKUP(A1171,[3]soaBnafar!$A:$G,4,FALSE),0)</f>
        <v>0</v>
      </c>
      <c r="O1171" s="18">
        <f>IFERROR(VLOOKUP(A1171,[3]soaBnafar!$A:$G,5,FALSE),0)</f>
        <v>0</v>
      </c>
      <c r="P1171" s="18">
        <f>IFERROR(VLOOKUP(A1171,[3]soaBnafar!$A:$G,6,FALSE),0)</f>
        <v>0</v>
      </c>
      <c r="Q1171" s="18">
        <f>IFERROR(VLOOKUP(A1171,[3]soaBnafar!$A:$G,7,FALSE),0)</f>
        <v>0</v>
      </c>
      <c r="R1171" s="18">
        <f>IFERROR(VLOOKUP(A1171,[3]soaBnafar!$A:$H,8,FALSE),0)</f>
        <v>0</v>
      </c>
      <c r="S1171" s="18">
        <f>IFERROR(VLOOKUP(A1171,[3]soaBnafar!$A:$I,9,FALSE),0)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IFERROR(VLOOKUP(A1172,[2]ws2204!$A:$I,4,FALSE),0)</f>
        <v>0</v>
      </c>
      <c r="I1172" s="18">
        <f>IFERROR(VLOOKUP(A1172,[2]ws2204!$A:$I,5,FALSE),0)</f>
        <v>0</v>
      </c>
      <c r="J1172" s="18">
        <f>IFERROR(VLOOKUP(A1172,[2]ws2204!$A:$I,6,FALSE),0)</f>
        <v>0</v>
      </c>
      <c r="K1172" s="18">
        <f>IFERROR(VLOOKUP(A1172,[2]ws2204!$A:$I,7,FALSE),0)</f>
        <v>0</v>
      </c>
      <c r="L1172" s="18">
        <f>IFERROR(VLOOKUP(A1172,[2]ws2204!$A:$I,8,FALSE),0)</f>
        <v>0</v>
      </c>
      <c r="M1172" s="18">
        <f>IFERROR(VLOOKUP(A1172,[2]ws2204!$A:$I,9,FALSE),0)</f>
        <v>0</v>
      </c>
      <c r="N1172" s="18">
        <f>IFERROR(VLOOKUP(A1172,[3]soaBnafar!$A:$G,4,FALSE),0)</f>
        <v>0</v>
      </c>
      <c r="O1172" s="18">
        <f>IFERROR(VLOOKUP(A1172,[3]soaBnafar!$A:$G,5,FALSE),0)</f>
        <v>0</v>
      </c>
      <c r="P1172" s="18">
        <f>IFERROR(VLOOKUP(A1172,[3]soaBnafar!$A:$G,6,FALSE),0)</f>
        <v>0</v>
      </c>
      <c r="Q1172" s="18">
        <f>IFERROR(VLOOKUP(A1172,[3]soaBnafar!$A:$G,7,FALSE),0)</f>
        <v>0</v>
      </c>
      <c r="R1172" s="18">
        <f>IFERROR(VLOOKUP(A1172,[3]soaBnafar!$A:$H,8,FALSE),0)</f>
        <v>0</v>
      </c>
      <c r="S1172" s="18">
        <f>IFERROR(VLOOKUP(A1172,[3]soaBnafar!$A:$I,9,FALSE),0)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140820</v>
      </c>
      <c r="H1173" s="18">
        <f>IFERROR(VLOOKUP(A1173,[2]ws2204!$A:$I,4,FALSE),0)</f>
        <v>0</v>
      </c>
      <c r="I1173" s="18">
        <f>IFERROR(VLOOKUP(A1173,[2]ws2204!$A:$I,5,FALSE),0)</f>
        <v>0</v>
      </c>
      <c r="J1173" s="18">
        <f>IFERROR(VLOOKUP(A1173,[2]ws2204!$A:$I,6,FALSE),0)</f>
        <v>0</v>
      </c>
      <c r="K1173" s="18">
        <f>IFERROR(VLOOKUP(A1173,[2]ws2204!$A:$I,7,FALSE),0)</f>
        <v>0</v>
      </c>
      <c r="L1173" s="18">
        <f>IFERROR(VLOOKUP(A1173,[2]ws2204!$A:$I,8,FALSE),0)</f>
        <v>0</v>
      </c>
      <c r="M1173" s="18">
        <f>IFERROR(VLOOKUP(A1173,[2]ws2204!$A:$I,9,FALSE),0)</f>
        <v>0</v>
      </c>
      <c r="N1173" s="18">
        <f>IFERROR(VLOOKUP(A1173,[3]soaBnafar!$A:$G,4,FALSE),0)</f>
        <v>0</v>
      </c>
      <c r="O1173" s="18">
        <f>IFERROR(VLOOKUP(A1173,[3]soaBnafar!$A:$G,5,FALSE),0)</f>
        <v>0</v>
      </c>
      <c r="P1173" s="18">
        <f>IFERROR(VLOOKUP(A1173,[3]soaBnafar!$A:$G,6,FALSE),0)</f>
        <v>0</v>
      </c>
      <c r="Q1173" s="18">
        <f>IFERROR(VLOOKUP(A1173,[3]soaBnafar!$A:$G,7,FALSE),0)</f>
        <v>0</v>
      </c>
      <c r="R1173" s="18">
        <f>IFERROR(VLOOKUP(A1173,[3]soaBnafar!$A:$H,8,FALSE),0)</f>
        <v>0</v>
      </c>
      <c r="S1173" s="18">
        <f>IFERROR(VLOOKUP(A1173,[3]soaBnafar!$A:$I,9,FALSE),0)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10054122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6266378</v>
      </c>
      <c r="H1174" s="18">
        <f>IFERROR(VLOOKUP(A1174,[2]ws2204!$A:$I,4,FALSE),0)</f>
        <v>0</v>
      </c>
      <c r="I1174" s="18">
        <f>IFERROR(VLOOKUP(A1174,[2]ws2204!$A:$I,5,FALSE),0)</f>
        <v>0</v>
      </c>
      <c r="J1174" s="18">
        <f>IFERROR(VLOOKUP(A1174,[2]ws2204!$A:$I,6,FALSE),0)</f>
        <v>0</v>
      </c>
      <c r="K1174" s="18">
        <f>IFERROR(VLOOKUP(A1174,[2]ws2204!$A:$I,7,FALSE),0)</f>
        <v>0</v>
      </c>
      <c r="L1174" s="18">
        <f>IFERROR(VLOOKUP(A1174,[2]ws2204!$A:$I,8,FALSE),0)</f>
        <v>0</v>
      </c>
      <c r="M1174" s="18">
        <f>IFERROR(VLOOKUP(A1174,[2]ws2204!$A:$I,9,FALSE),0)</f>
        <v>0</v>
      </c>
      <c r="N1174" s="18">
        <f>IFERROR(VLOOKUP(A1174,[3]soaBnafar!$A:$G,4,FALSE),0)</f>
        <v>0</v>
      </c>
      <c r="O1174" s="18">
        <f>IFERROR(VLOOKUP(A1174,[3]soaBnafar!$A:$G,5,FALSE),0)</f>
        <v>0</v>
      </c>
      <c r="P1174" s="18">
        <f>IFERROR(VLOOKUP(A1174,[3]soaBnafar!$A:$G,6,FALSE),0)</f>
        <v>0</v>
      </c>
      <c r="Q1174" s="18">
        <f>IFERROR(VLOOKUP(A1174,[3]soaBnafar!$A:$G,7,FALSE),0)</f>
        <v>0</v>
      </c>
      <c r="R1174" s="18">
        <f>IFERROR(VLOOKUP(A1174,[3]soaBnafar!$A:$H,8,FALSE),0)</f>
        <v>0</v>
      </c>
      <c r="S1174" s="18">
        <f>IFERROR(VLOOKUP(A1174,[3]soaBnafar!$A:$I,9,FALSE),0)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24804392</v>
      </c>
      <c r="F1175" s="18">
        <f>IFERROR(VLOOKUP(A1175,[1]Monitoramento_Base_somente_Said!$A:$J,9,FALSE),0)</f>
        <v>10842</v>
      </c>
      <c r="G1175" s="18">
        <f>IFERROR(VLOOKUP(A1175,[1]Monitoramento_Base_somente_Said!$A:$J,10,FALSE),0)</f>
        <v>16288112</v>
      </c>
      <c r="H1175" s="18">
        <f>IFERROR(VLOOKUP(A1175,[2]ws2204!$A:$I,4,FALSE),0)</f>
        <v>0</v>
      </c>
      <c r="I1175" s="18">
        <f>IFERROR(VLOOKUP(A1175,[2]ws2204!$A:$I,5,FALSE),0)</f>
        <v>0</v>
      </c>
      <c r="J1175" s="18">
        <f>IFERROR(VLOOKUP(A1175,[2]ws2204!$A:$I,6,FALSE),0)</f>
        <v>0</v>
      </c>
      <c r="K1175" s="18">
        <f>IFERROR(VLOOKUP(A1175,[2]ws2204!$A:$I,7,FALSE),0)</f>
        <v>0</v>
      </c>
      <c r="L1175" s="18">
        <f>IFERROR(VLOOKUP(A1175,[2]ws2204!$A:$I,8,FALSE),0)</f>
        <v>0</v>
      </c>
      <c r="M1175" s="18">
        <f>IFERROR(VLOOKUP(A1175,[2]ws2204!$A:$I,9,FALSE),0)</f>
        <v>0</v>
      </c>
      <c r="N1175" s="18">
        <f>IFERROR(VLOOKUP(A1175,[3]soaBnafar!$A:$G,4,FALSE),0)</f>
        <v>0</v>
      </c>
      <c r="O1175" s="18">
        <f>IFERROR(VLOOKUP(A1175,[3]soaBnafar!$A:$G,5,FALSE),0)</f>
        <v>0</v>
      </c>
      <c r="P1175" s="18">
        <f>IFERROR(VLOOKUP(A1175,[3]soaBnafar!$A:$G,6,FALSE),0)</f>
        <v>0</v>
      </c>
      <c r="Q1175" s="18">
        <f>IFERROR(VLOOKUP(A1175,[3]soaBnafar!$A:$G,7,FALSE),0)</f>
        <v>0</v>
      </c>
      <c r="R1175" s="18">
        <f>IFERROR(VLOOKUP(A1175,[3]soaBnafar!$A:$H,8,FALSE),0)</f>
        <v>0</v>
      </c>
      <c r="S1175" s="18">
        <f>IFERROR(VLOOKUP(A1175,[3]soaBnafar!$A:$I,9,FALSE),0)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IFERROR(VLOOKUP(A1176,[2]ws2204!$A:$I,4,FALSE),0)</f>
        <v>0</v>
      </c>
      <c r="I1176" s="18">
        <f>IFERROR(VLOOKUP(A1176,[2]ws2204!$A:$I,5,FALSE),0)</f>
        <v>0</v>
      </c>
      <c r="J1176" s="18">
        <f>IFERROR(VLOOKUP(A1176,[2]ws2204!$A:$I,6,FALSE),0)</f>
        <v>0</v>
      </c>
      <c r="K1176" s="18">
        <f>IFERROR(VLOOKUP(A1176,[2]ws2204!$A:$I,7,FALSE),0)</f>
        <v>0</v>
      </c>
      <c r="L1176" s="18">
        <f>IFERROR(VLOOKUP(A1176,[2]ws2204!$A:$I,8,FALSE),0)</f>
        <v>0</v>
      </c>
      <c r="M1176" s="18">
        <f>IFERROR(VLOOKUP(A1176,[2]ws2204!$A:$I,9,FALSE),0)</f>
        <v>0</v>
      </c>
      <c r="N1176" s="18">
        <f>IFERROR(VLOOKUP(A1176,[3]soaBnafar!$A:$G,4,FALSE),0)</f>
        <v>0</v>
      </c>
      <c r="O1176" s="18">
        <f>IFERROR(VLOOKUP(A1176,[3]soaBnafar!$A:$G,5,FALSE),0)</f>
        <v>0</v>
      </c>
      <c r="P1176" s="18">
        <f>IFERROR(VLOOKUP(A1176,[3]soaBnafar!$A:$G,6,FALSE),0)</f>
        <v>0</v>
      </c>
      <c r="Q1176" s="18">
        <f>IFERROR(VLOOKUP(A1176,[3]soaBnafar!$A:$G,7,FALSE),0)</f>
        <v>0</v>
      </c>
      <c r="R1176" s="18">
        <f>IFERROR(VLOOKUP(A1176,[3]soaBnafar!$A:$H,8,FALSE),0)</f>
        <v>0</v>
      </c>
      <c r="S1176" s="18">
        <f>IFERROR(VLOOKUP(A1176,[3]soaBnafar!$A:$I,9,FALSE),0)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IFERROR(VLOOKUP(A1177,[2]ws2204!$A:$I,4,FALSE),0)</f>
        <v>0</v>
      </c>
      <c r="I1177" s="18">
        <f>IFERROR(VLOOKUP(A1177,[2]ws2204!$A:$I,5,FALSE),0)</f>
        <v>0</v>
      </c>
      <c r="J1177" s="18">
        <f>IFERROR(VLOOKUP(A1177,[2]ws2204!$A:$I,6,FALSE),0)</f>
        <v>0</v>
      </c>
      <c r="K1177" s="18">
        <f>IFERROR(VLOOKUP(A1177,[2]ws2204!$A:$I,7,FALSE),0)</f>
        <v>0</v>
      </c>
      <c r="L1177" s="18">
        <f>IFERROR(VLOOKUP(A1177,[2]ws2204!$A:$I,8,FALSE),0)</f>
        <v>0</v>
      </c>
      <c r="M1177" s="18">
        <f>IFERROR(VLOOKUP(A1177,[2]ws2204!$A:$I,9,FALSE),0)</f>
        <v>0</v>
      </c>
      <c r="N1177" s="18">
        <f>IFERROR(VLOOKUP(A1177,[3]soaBnafar!$A:$G,4,FALSE),0)</f>
        <v>0</v>
      </c>
      <c r="O1177" s="18">
        <f>IFERROR(VLOOKUP(A1177,[3]soaBnafar!$A:$G,5,FALSE),0)</f>
        <v>0</v>
      </c>
      <c r="P1177" s="18">
        <f>IFERROR(VLOOKUP(A1177,[3]soaBnafar!$A:$G,6,FALSE),0)</f>
        <v>0</v>
      </c>
      <c r="Q1177" s="18">
        <f>IFERROR(VLOOKUP(A1177,[3]soaBnafar!$A:$G,7,FALSE),0)</f>
        <v>0</v>
      </c>
      <c r="R1177" s="18">
        <f>IFERROR(VLOOKUP(A1177,[3]soaBnafar!$A:$H,8,FALSE),0)</f>
        <v>0</v>
      </c>
      <c r="S1177" s="18">
        <f>IFERROR(VLOOKUP(A1177,[3]soaBnafar!$A:$I,9,FALSE),0)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IFERROR(VLOOKUP(A1178,[2]ws2204!$A:$I,4,FALSE),0)</f>
        <v>0</v>
      </c>
      <c r="I1178" s="18">
        <f>IFERROR(VLOOKUP(A1178,[2]ws2204!$A:$I,5,FALSE),0)</f>
        <v>0</v>
      </c>
      <c r="J1178" s="18">
        <f>IFERROR(VLOOKUP(A1178,[2]ws2204!$A:$I,6,FALSE),0)</f>
        <v>0</v>
      </c>
      <c r="K1178" s="18">
        <f>IFERROR(VLOOKUP(A1178,[2]ws2204!$A:$I,7,FALSE),0)</f>
        <v>0</v>
      </c>
      <c r="L1178" s="18">
        <f>IFERROR(VLOOKUP(A1178,[2]ws2204!$A:$I,8,FALSE),0)</f>
        <v>0</v>
      </c>
      <c r="M1178" s="18">
        <f>IFERROR(VLOOKUP(A1178,[2]ws2204!$A:$I,9,FALSE),0)</f>
        <v>0</v>
      </c>
      <c r="N1178" s="18">
        <f>IFERROR(VLOOKUP(A1178,[3]soaBnafar!$A:$G,4,FALSE),0)</f>
        <v>0</v>
      </c>
      <c r="O1178" s="18">
        <f>IFERROR(VLOOKUP(A1178,[3]soaBnafar!$A:$G,5,FALSE),0)</f>
        <v>0</v>
      </c>
      <c r="P1178" s="18">
        <f>IFERROR(VLOOKUP(A1178,[3]soaBnafar!$A:$G,6,FALSE),0)</f>
        <v>0</v>
      </c>
      <c r="Q1178" s="18">
        <f>IFERROR(VLOOKUP(A1178,[3]soaBnafar!$A:$G,7,FALSE),0)</f>
        <v>0</v>
      </c>
      <c r="R1178" s="18">
        <f>IFERROR(VLOOKUP(A1178,[3]soaBnafar!$A:$H,8,FALSE),0)</f>
        <v>0</v>
      </c>
      <c r="S1178" s="18">
        <f>IFERROR(VLOOKUP(A1178,[3]soaBnafar!$A:$I,9,FALSE),0)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3932295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2931254</v>
      </c>
      <c r="H1179" s="18">
        <f>IFERROR(VLOOKUP(A1179,[2]ws2204!$A:$I,4,FALSE),0)</f>
        <v>0</v>
      </c>
      <c r="I1179" s="18">
        <f>IFERROR(VLOOKUP(A1179,[2]ws2204!$A:$I,5,FALSE),0)</f>
        <v>0</v>
      </c>
      <c r="J1179" s="18">
        <f>IFERROR(VLOOKUP(A1179,[2]ws2204!$A:$I,6,FALSE),0)</f>
        <v>0</v>
      </c>
      <c r="K1179" s="18">
        <f>IFERROR(VLOOKUP(A1179,[2]ws2204!$A:$I,7,FALSE),0)</f>
        <v>0</v>
      </c>
      <c r="L1179" s="18">
        <f>IFERROR(VLOOKUP(A1179,[2]ws2204!$A:$I,8,FALSE),0)</f>
        <v>0</v>
      </c>
      <c r="M1179" s="18">
        <f>IFERROR(VLOOKUP(A1179,[2]ws2204!$A:$I,9,FALSE),0)</f>
        <v>0</v>
      </c>
      <c r="N1179" s="18">
        <f>IFERROR(VLOOKUP(A1179,[3]soaBnafar!$A:$G,4,FALSE),0)</f>
        <v>0</v>
      </c>
      <c r="O1179" s="18">
        <f>IFERROR(VLOOKUP(A1179,[3]soaBnafar!$A:$G,5,FALSE),0)</f>
        <v>0</v>
      </c>
      <c r="P1179" s="18">
        <f>IFERROR(VLOOKUP(A1179,[3]soaBnafar!$A:$G,6,FALSE),0)</f>
        <v>0</v>
      </c>
      <c r="Q1179" s="18">
        <f>IFERROR(VLOOKUP(A1179,[3]soaBnafar!$A:$G,7,FALSE),0)</f>
        <v>0</v>
      </c>
      <c r="R1179" s="18">
        <f>IFERROR(VLOOKUP(A1179,[3]soaBnafar!$A:$H,8,FALSE),0)</f>
        <v>0</v>
      </c>
      <c r="S1179" s="18">
        <f>IFERROR(VLOOKUP(A1179,[3]soaBnafar!$A:$I,9,FALSE),0)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IFERROR(VLOOKUP(A1180,[2]ws2204!$A:$I,4,FALSE),0)</f>
        <v>0</v>
      </c>
      <c r="I1180" s="18">
        <f>IFERROR(VLOOKUP(A1180,[2]ws2204!$A:$I,5,FALSE),0)</f>
        <v>0</v>
      </c>
      <c r="J1180" s="18">
        <f>IFERROR(VLOOKUP(A1180,[2]ws2204!$A:$I,6,FALSE),0)</f>
        <v>0</v>
      </c>
      <c r="K1180" s="18">
        <f>IFERROR(VLOOKUP(A1180,[2]ws2204!$A:$I,7,FALSE),0)</f>
        <v>0</v>
      </c>
      <c r="L1180" s="18">
        <f>IFERROR(VLOOKUP(A1180,[2]ws2204!$A:$I,8,FALSE),0)</f>
        <v>0</v>
      </c>
      <c r="M1180" s="18">
        <f>IFERROR(VLOOKUP(A1180,[2]ws2204!$A:$I,9,FALSE),0)</f>
        <v>0</v>
      </c>
      <c r="N1180" s="18">
        <f>IFERROR(VLOOKUP(A1180,[3]soaBnafar!$A:$G,4,FALSE),0)</f>
        <v>0</v>
      </c>
      <c r="O1180" s="18">
        <f>IFERROR(VLOOKUP(A1180,[3]soaBnafar!$A:$G,5,FALSE),0)</f>
        <v>0</v>
      </c>
      <c r="P1180" s="18">
        <f>IFERROR(VLOOKUP(A1180,[3]soaBnafar!$A:$G,6,FALSE),0)</f>
        <v>0</v>
      </c>
      <c r="Q1180" s="18">
        <f>IFERROR(VLOOKUP(A1180,[3]soaBnafar!$A:$G,7,FALSE),0)</f>
        <v>0</v>
      </c>
      <c r="R1180" s="18">
        <f>IFERROR(VLOOKUP(A1180,[3]soaBnafar!$A:$H,8,FALSE),0)</f>
        <v>0</v>
      </c>
      <c r="S1180" s="18">
        <f>IFERROR(VLOOKUP(A1180,[3]soaBnafar!$A:$I,9,FALSE),0)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IFERROR(VLOOKUP(A1181,[2]ws2204!$A:$I,4,FALSE),0)</f>
        <v>0</v>
      </c>
      <c r="I1181" s="18">
        <f>IFERROR(VLOOKUP(A1181,[2]ws2204!$A:$I,5,FALSE),0)</f>
        <v>0</v>
      </c>
      <c r="J1181" s="18">
        <f>IFERROR(VLOOKUP(A1181,[2]ws2204!$A:$I,6,FALSE),0)</f>
        <v>0</v>
      </c>
      <c r="K1181" s="18">
        <f>IFERROR(VLOOKUP(A1181,[2]ws2204!$A:$I,7,FALSE),0)</f>
        <v>0</v>
      </c>
      <c r="L1181" s="18">
        <f>IFERROR(VLOOKUP(A1181,[2]ws2204!$A:$I,8,FALSE),0)</f>
        <v>0</v>
      </c>
      <c r="M1181" s="18">
        <f>IFERROR(VLOOKUP(A1181,[2]ws2204!$A:$I,9,FALSE),0)</f>
        <v>0</v>
      </c>
      <c r="N1181" s="18">
        <f>IFERROR(VLOOKUP(A1181,[3]soaBnafar!$A:$G,4,FALSE),0)</f>
        <v>0</v>
      </c>
      <c r="O1181" s="18">
        <f>IFERROR(VLOOKUP(A1181,[3]soaBnafar!$A:$G,5,FALSE),0)</f>
        <v>0</v>
      </c>
      <c r="P1181" s="18">
        <f>IFERROR(VLOOKUP(A1181,[3]soaBnafar!$A:$G,6,FALSE),0)</f>
        <v>0</v>
      </c>
      <c r="Q1181" s="18">
        <f>IFERROR(VLOOKUP(A1181,[3]soaBnafar!$A:$G,7,FALSE),0)</f>
        <v>0</v>
      </c>
      <c r="R1181" s="18">
        <f>IFERROR(VLOOKUP(A1181,[3]soaBnafar!$A:$H,8,FALSE),0)</f>
        <v>0</v>
      </c>
      <c r="S1181" s="18">
        <f>IFERROR(VLOOKUP(A1181,[3]soaBnafar!$A:$I,9,FALSE),0)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IFERROR(VLOOKUP(A1182,[2]ws2204!$A:$I,4,FALSE),0)</f>
        <v>0</v>
      </c>
      <c r="I1182" s="18">
        <f>IFERROR(VLOOKUP(A1182,[2]ws2204!$A:$I,5,FALSE),0)</f>
        <v>0</v>
      </c>
      <c r="J1182" s="18">
        <f>IFERROR(VLOOKUP(A1182,[2]ws2204!$A:$I,6,FALSE),0)</f>
        <v>0</v>
      </c>
      <c r="K1182" s="18">
        <f>IFERROR(VLOOKUP(A1182,[2]ws2204!$A:$I,7,FALSE),0)</f>
        <v>0</v>
      </c>
      <c r="L1182" s="18">
        <f>IFERROR(VLOOKUP(A1182,[2]ws2204!$A:$I,8,FALSE),0)</f>
        <v>0</v>
      </c>
      <c r="M1182" s="18">
        <f>IFERROR(VLOOKUP(A1182,[2]ws2204!$A:$I,9,FALSE),0)</f>
        <v>0</v>
      </c>
      <c r="N1182" s="18">
        <f>IFERROR(VLOOKUP(A1182,[3]soaBnafar!$A:$G,4,FALSE),0)</f>
        <v>0</v>
      </c>
      <c r="O1182" s="18">
        <f>IFERROR(VLOOKUP(A1182,[3]soaBnafar!$A:$G,5,FALSE),0)</f>
        <v>0</v>
      </c>
      <c r="P1182" s="18">
        <f>IFERROR(VLOOKUP(A1182,[3]soaBnafar!$A:$G,6,FALSE),0)</f>
        <v>0</v>
      </c>
      <c r="Q1182" s="18">
        <f>IFERROR(VLOOKUP(A1182,[3]soaBnafar!$A:$G,7,FALSE),0)</f>
        <v>0</v>
      </c>
      <c r="R1182" s="18">
        <f>IFERROR(VLOOKUP(A1182,[3]soaBnafar!$A:$H,8,FALSE),0)</f>
        <v>0</v>
      </c>
      <c r="S1182" s="18">
        <f>IFERROR(VLOOKUP(A1182,[3]soaBnafar!$A:$I,9,FALSE),0)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1487660</v>
      </c>
      <c r="H1183" s="18">
        <f>IFERROR(VLOOKUP(A1183,[2]ws2204!$A:$I,4,FALSE),0)</f>
        <v>0</v>
      </c>
      <c r="I1183" s="18">
        <f>IFERROR(VLOOKUP(A1183,[2]ws2204!$A:$I,5,FALSE),0)</f>
        <v>0</v>
      </c>
      <c r="J1183" s="18">
        <f>IFERROR(VLOOKUP(A1183,[2]ws2204!$A:$I,6,FALSE),0)</f>
        <v>0</v>
      </c>
      <c r="K1183" s="18">
        <f>IFERROR(VLOOKUP(A1183,[2]ws2204!$A:$I,7,FALSE),0)</f>
        <v>0</v>
      </c>
      <c r="L1183" s="18">
        <f>IFERROR(VLOOKUP(A1183,[2]ws2204!$A:$I,8,FALSE),0)</f>
        <v>0</v>
      </c>
      <c r="M1183" s="18">
        <f>IFERROR(VLOOKUP(A1183,[2]ws2204!$A:$I,9,FALSE),0)</f>
        <v>0</v>
      </c>
      <c r="N1183" s="18">
        <f>IFERROR(VLOOKUP(A1183,[3]soaBnafar!$A:$G,4,FALSE),0)</f>
        <v>0</v>
      </c>
      <c r="O1183" s="18">
        <f>IFERROR(VLOOKUP(A1183,[3]soaBnafar!$A:$G,5,FALSE),0)</f>
        <v>0</v>
      </c>
      <c r="P1183" s="18">
        <f>IFERROR(VLOOKUP(A1183,[3]soaBnafar!$A:$G,6,FALSE),0)</f>
        <v>0</v>
      </c>
      <c r="Q1183" s="18">
        <f>IFERROR(VLOOKUP(A1183,[3]soaBnafar!$A:$G,7,FALSE),0)</f>
        <v>0</v>
      </c>
      <c r="R1183" s="18">
        <f>IFERROR(VLOOKUP(A1183,[3]soaBnafar!$A:$H,8,FALSE),0)</f>
        <v>0</v>
      </c>
      <c r="S1183" s="18">
        <f>IFERROR(VLOOKUP(A1183,[3]soaBnafar!$A:$I,9,FALSE),0)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IFERROR(VLOOKUP(A1184,[2]ws2204!$A:$I,4,FALSE),0)</f>
        <v>0</v>
      </c>
      <c r="I1184" s="18">
        <f>IFERROR(VLOOKUP(A1184,[2]ws2204!$A:$I,5,FALSE),0)</f>
        <v>0</v>
      </c>
      <c r="J1184" s="18">
        <f>IFERROR(VLOOKUP(A1184,[2]ws2204!$A:$I,6,FALSE),0)</f>
        <v>0</v>
      </c>
      <c r="K1184" s="18">
        <f>IFERROR(VLOOKUP(A1184,[2]ws2204!$A:$I,7,FALSE),0)</f>
        <v>0</v>
      </c>
      <c r="L1184" s="18">
        <f>IFERROR(VLOOKUP(A1184,[2]ws2204!$A:$I,8,FALSE),0)</f>
        <v>0</v>
      </c>
      <c r="M1184" s="18">
        <f>IFERROR(VLOOKUP(A1184,[2]ws2204!$A:$I,9,FALSE),0)</f>
        <v>0</v>
      </c>
      <c r="N1184" s="18">
        <f>IFERROR(VLOOKUP(A1184,[3]soaBnafar!$A:$G,4,FALSE),0)</f>
        <v>0</v>
      </c>
      <c r="O1184" s="18">
        <f>IFERROR(VLOOKUP(A1184,[3]soaBnafar!$A:$G,5,FALSE),0)</f>
        <v>0</v>
      </c>
      <c r="P1184" s="18">
        <f>IFERROR(VLOOKUP(A1184,[3]soaBnafar!$A:$G,6,FALSE),0)</f>
        <v>0</v>
      </c>
      <c r="Q1184" s="18">
        <f>IFERROR(VLOOKUP(A1184,[3]soaBnafar!$A:$G,7,FALSE),0)</f>
        <v>0</v>
      </c>
      <c r="R1184" s="18">
        <f>IFERROR(VLOOKUP(A1184,[3]soaBnafar!$A:$H,8,FALSE),0)</f>
        <v>0</v>
      </c>
      <c r="S1184" s="18">
        <f>IFERROR(VLOOKUP(A1184,[3]soaBnafar!$A:$I,9,FALSE),0)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IFERROR(VLOOKUP(A1185,[2]ws2204!$A:$I,4,FALSE),0)</f>
        <v>0</v>
      </c>
      <c r="I1185" s="18">
        <f>IFERROR(VLOOKUP(A1185,[2]ws2204!$A:$I,5,FALSE),0)</f>
        <v>0</v>
      </c>
      <c r="J1185" s="18">
        <f>IFERROR(VLOOKUP(A1185,[2]ws2204!$A:$I,6,FALSE),0)</f>
        <v>0</v>
      </c>
      <c r="K1185" s="18">
        <f>IFERROR(VLOOKUP(A1185,[2]ws2204!$A:$I,7,FALSE),0)</f>
        <v>0</v>
      </c>
      <c r="L1185" s="18">
        <f>IFERROR(VLOOKUP(A1185,[2]ws2204!$A:$I,8,FALSE),0)</f>
        <v>0</v>
      </c>
      <c r="M1185" s="18">
        <f>IFERROR(VLOOKUP(A1185,[2]ws2204!$A:$I,9,FALSE),0)</f>
        <v>0</v>
      </c>
      <c r="N1185" s="18">
        <f>IFERROR(VLOOKUP(A1185,[3]soaBnafar!$A:$G,4,FALSE),0)</f>
        <v>0</v>
      </c>
      <c r="O1185" s="18">
        <f>IFERROR(VLOOKUP(A1185,[3]soaBnafar!$A:$G,5,FALSE),0)</f>
        <v>0</v>
      </c>
      <c r="P1185" s="18">
        <f>IFERROR(VLOOKUP(A1185,[3]soaBnafar!$A:$G,6,FALSE),0)</f>
        <v>0</v>
      </c>
      <c r="Q1185" s="18">
        <f>IFERROR(VLOOKUP(A1185,[3]soaBnafar!$A:$G,7,FALSE),0)</f>
        <v>0</v>
      </c>
      <c r="R1185" s="18">
        <f>IFERROR(VLOOKUP(A1185,[3]soaBnafar!$A:$H,8,FALSE),0)</f>
        <v>0</v>
      </c>
      <c r="S1185" s="18">
        <f>IFERROR(VLOOKUP(A1185,[3]soaBnafar!$A:$I,9,FALSE),0)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IFERROR(VLOOKUP(A1186,[2]ws2204!$A:$I,4,FALSE),0)</f>
        <v>0</v>
      </c>
      <c r="I1186" s="18">
        <f>IFERROR(VLOOKUP(A1186,[2]ws2204!$A:$I,5,FALSE),0)</f>
        <v>0</v>
      </c>
      <c r="J1186" s="18">
        <f>IFERROR(VLOOKUP(A1186,[2]ws2204!$A:$I,6,FALSE),0)</f>
        <v>0</v>
      </c>
      <c r="K1186" s="18">
        <f>IFERROR(VLOOKUP(A1186,[2]ws2204!$A:$I,7,FALSE),0)</f>
        <v>0</v>
      </c>
      <c r="L1186" s="18">
        <f>IFERROR(VLOOKUP(A1186,[2]ws2204!$A:$I,8,FALSE),0)</f>
        <v>0</v>
      </c>
      <c r="M1186" s="18">
        <f>IFERROR(VLOOKUP(A1186,[2]ws2204!$A:$I,9,FALSE),0)</f>
        <v>0</v>
      </c>
      <c r="N1186" s="18">
        <f>IFERROR(VLOOKUP(A1186,[3]soaBnafar!$A:$G,4,FALSE),0)</f>
        <v>0</v>
      </c>
      <c r="O1186" s="18">
        <f>IFERROR(VLOOKUP(A1186,[3]soaBnafar!$A:$G,5,FALSE),0)</f>
        <v>0</v>
      </c>
      <c r="P1186" s="18">
        <f>IFERROR(VLOOKUP(A1186,[3]soaBnafar!$A:$G,6,FALSE),0)</f>
        <v>0</v>
      </c>
      <c r="Q1186" s="18">
        <f>IFERROR(VLOOKUP(A1186,[3]soaBnafar!$A:$G,7,FALSE),0)</f>
        <v>0</v>
      </c>
      <c r="R1186" s="18">
        <f>IFERROR(VLOOKUP(A1186,[3]soaBnafar!$A:$H,8,FALSE),0)</f>
        <v>0</v>
      </c>
      <c r="S1186" s="18">
        <f>IFERROR(VLOOKUP(A1186,[3]soaBnafar!$A:$I,9,FALSE),0)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IFERROR(VLOOKUP(A1187,[2]ws2204!$A:$I,4,FALSE),0)</f>
        <v>0</v>
      </c>
      <c r="I1187" s="18">
        <f>IFERROR(VLOOKUP(A1187,[2]ws2204!$A:$I,5,FALSE),0)</f>
        <v>0</v>
      </c>
      <c r="J1187" s="18">
        <f>IFERROR(VLOOKUP(A1187,[2]ws2204!$A:$I,6,FALSE),0)</f>
        <v>0</v>
      </c>
      <c r="K1187" s="18">
        <f>IFERROR(VLOOKUP(A1187,[2]ws2204!$A:$I,7,FALSE),0)</f>
        <v>0</v>
      </c>
      <c r="L1187" s="18">
        <f>IFERROR(VLOOKUP(A1187,[2]ws2204!$A:$I,8,FALSE),0)</f>
        <v>0</v>
      </c>
      <c r="M1187" s="18">
        <f>IFERROR(VLOOKUP(A1187,[2]ws2204!$A:$I,9,FALSE),0)</f>
        <v>0</v>
      </c>
      <c r="N1187" s="18">
        <f>IFERROR(VLOOKUP(A1187,[3]soaBnafar!$A:$G,4,FALSE),0)</f>
        <v>0</v>
      </c>
      <c r="O1187" s="18">
        <f>IFERROR(VLOOKUP(A1187,[3]soaBnafar!$A:$G,5,FALSE),0)</f>
        <v>0</v>
      </c>
      <c r="P1187" s="18">
        <f>IFERROR(VLOOKUP(A1187,[3]soaBnafar!$A:$G,6,FALSE),0)</f>
        <v>0</v>
      </c>
      <c r="Q1187" s="18">
        <f>IFERROR(VLOOKUP(A1187,[3]soaBnafar!$A:$G,7,FALSE),0)</f>
        <v>0</v>
      </c>
      <c r="R1187" s="18">
        <f>IFERROR(VLOOKUP(A1187,[3]soaBnafar!$A:$H,8,FALSE),0)</f>
        <v>0</v>
      </c>
      <c r="S1187" s="18">
        <f>IFERROR(VLOOKUP(A1187,[3]soaBnafar!$A:$I,9,FALSE),0)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IFERROR(VLOOKUP(A1188,[2]ws2204!$A:$I,4,FALSE),0)</f>
        <v>0</v>
      </c>
      <c r="I1188" s="18">
        <f>IFERROR(VLOOKUP(A1188,[2]ws2204!$A:$I,5,FALSE),0)</f>
        <v>0</v>
      </c>
      <c r="J1188" s="18">
        <f>IFERROR(VLOOKUP(A1188,[2]ws2204!$A:$I,6,FALSE),0)</f>
        <v>0</v>
      </c>
      <c r="K1188" s="18">
        <f>IFERROR(VLOOKUP(A1188,[2]ws2204!$A:$I,7,FALSE),0)</f>
        <v>0</v>
      </c>
      <c r="L1188" s="18">
        <f>IFERROR(VLOOKUP(A1188,[2]ws2204!$A:$I,8,FALSE),0)</f>
        <v>0</v>
      </c>
      <c r="M1188" s="18">
        <f>IFERROR(VLOOKUP(A1188,[2]ws2204!$A:$I,9,FALSE),0)</f>
        <v>0</v>
      </c>
      <c r="N1188" s="18">
        <f>IFERROR(VLOOKUP(A1188,[3]soaBnafar!$A:$G,4,FALSE),0)</f>
        <v>0</v>
      </c>
      <c r="O1188" s="18">
        <f>IFERROR(VLOOKUP(A1188,[3]soaBnafar!$A:$G,5,FALSE),0)</f>
        <v>0</v>
      </c>
      <c r="P1188" s="18">
        <f>IFERROR(VLOOKUP(A1188,[3]soaBnafar!$A:$G,6,FALSE),0)</f>
        <v>0</v>
      </c>
      <c r="Q1188" s="18">
        <f>IFERROR(VLOOKUP(A1188,[3]soaBnafar!$A:$G,7,FALSE),0)</f>
        <v>0</v>
      </c>
      <c r="R1188" s="18">
        <f>IFERROR(VLOOKUP(A1188,[3]soaBnafar!$A:$H,8,FALSE),0)</f>
        <v>0</v>
      </c>
      <c r="S1188" s="18">
        <f>IFERROR(VLOOKUP(A1188,[3]soaBnafar!$A:$I,9,FALSE),0)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IFERROR(VLOOKUP(A1189,[2]ws2204!$A:$I,4,FALSE),0)</f>
        <v>0</v>
      </c>
      <c r="I1189" s="18">
        <f>IFERROR(VLOOKUP(A1189,[2]ws2204!$A:$I,5,FALSE),0)</f>
        <v>0</v>
      </c>
      <c r="J1189" s="18">
        <f>IFERROR(VLOOKUP(A1189,[2]ws2204!$A:$I,6,FALSE),0)</f>
        <v>0</v>
      </c>
      <c r="K1189" s="18">
        <f>IFERROR(VLOOKUP(A1189,[2]ws2204!$A:$I,7,FALSE),0)</f>
        <v>0</v>
      </c>
      <c r="L1189" s="18">
        <f>IFERROR(VLOOKUP(A1189,[2]ws2204!$A:$I,8,FALSE),0)</f>
        <v>0</v>
      </c>
      <c r="M1189" s="18">
        <f>IFERROR(VLOOKUP(A1189,[2]ws2204!$A:$I,9,FALSE),0)</f>
        <v>0</v>
      </c>
      <c r="N1189" s="18">
        <f>IFERROR(VLOOKUP(A1189,[3]soaBnafar!$A:$G,4,FALSE),0)</f>
        <v>0</v>
      </c>
      <c r="O1189" s="18">
        <f>IFERROR(VLOOKUP(A1189,[3]soaBnafar!$A:$G,5,FALSE),0)</f>
        <v>0</v>
      </c>
      <c r="P1189" s="18">
        <f>IFERROR(VLOOKUP(A1189,[3]soaBnafar!$A:$G,6,FALSE),0)</f>
        <v>0</v>
      </c>
      <c r="Q1189" s="18">
        <f>IFERROR(VLOOKUP(A1189,[3]soaBnafar!$A:$G,7,FALSE),0)</f>
        <v>0</v>
      </c>
      <c r="R1189" s="18">
        <f>IFERROR(VLOOKUP(A1189,[3]soaBnafar!$A:$H,8,FALSE),0)</f>
        <v>0</v>
      </c>
      <c r="S1189" s="18">
        <f>IFERROR(VLOOKUP(A1189,[3]soaBnafar!$A:$I,9,FALSE),0)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955460</v>
      </c>
      <c r="H1190" s="18">
        <f>IFERROR(VLOOKUP(A1190,[2]ws2204!$A:$I,4,FALSE),0)</f>
        <v>0</v>
      </c>
      <c r="I1190" s="18">
        <f>IFERROR(VLOOKUP(A1190,[2]ws2204!$A:$I,5,FALSE),0)</f>
        <v>0</v>
      </c>
      <c r="J1190" s="18">
        <f>IFERROR(VLOOKUP(A1190,[2]ws2204!$A:$I,6,FALSE),0)</f>
        <v>0</v>
      </c>
      <c r="K1190" s="18">
        <f>IFERROR(VLOOKUP(A1190,[2]ws2204!$A:$I,7,FALSE),0)</f>
        <v>0</v>
      </c>
      <c r="L1190" s="18">
        <f>IFERROR(VLOOKUP(A1190,[2]ws2204!$A:$I,8,FALSE),0)</f>
        <v>0</v>
      </c>
      <c r="M1190" s="18">
        <f>IFERROR(VLOOKUP(A1190,[2]ws2204!$A:$I,9,FALSE),0)</f>
        <v>0</v>
      </c>
      <c r="N1190" s="18">
        <f>IFERROR(VLOOKUP(A1190,[3]soaBnafar!$A:$G,4,FALSE),0)</f>
        <v>0</v>
      </c>
      <c r="O1190" s="18">
        <f>IFERROR(VLOOKUP(A1190,[3]soaBnafar!$A:$G,5,FALSE),0)</f>
        <v>0</v>
      </c>
      <c r="P1190" s="18">
        <f>IFERROR(VLOOKUP(A1190,[3]soaBnafar!$A:$G,6,FALSE),0)</f>
        <v>0</v>
      </c>
      <c r="Q1190" s="18">
        <f>IFERROR(VLOOKUP(A1190,[3]soaBnafar!$A:$G,7,FALSE),0)</f>
        <v>0</v>
      </c>
      <c r="R1190" s="18">
        <f>IFERROR(VLOOKUP(A1190,[3]soaBnafar!$A:$H,8,FALSE),0)</f>
        <v>0</v>
      </c>
      <c r="S1190" s="18">
        <f>IFERROR(VLOOKUP(A1190,[3]soaBnafar!$A:$I,9,FALSE),0)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IFERROR(VLOOKUP(A1191,[2]ws2204!$A:$I,4,FALSE),0)</f>
        <v>0</v>
      </c>
      <c r="I1191" s="18">
        <f>IFERROR(VLOOKUP(A1191,[2]ws2204!$A:$I,5,FALSE),0)</f>
        <v>0</v>
      </c>
      <c r="J1191" s="18">
        <f>IFERROR(VLOOKUP(A1191,[2]ws2204!$A:$I,6,FALSE),0)</f>
        <v>0</v>
      </c>
      <c r="K1191" s="18">
        <f>IFERROR(VLOOKUP(A1191,[2]ws2204!$A:$I,7,FALSE),0)</f>
        <v>0</v>
      </c>
      <c r="L1191" s="18">
        <f>IFERROR(VLOOKUP(A1191,[2]ws2204!$A:$I,8,FALSE),0)</f>
        <v>0</v>
      </c>
      <c r="M1191" s="18">
        <f>IFERROR(VLOOKUP(A1191,[2]ws2204!$A:$I,9,FALSE),0)</f>
        <v>0</v>
      </c>
      <c r="N1191" s="18">
        <f>IFERROR(VLOOKUP(A1191,[3]soaBnafar!$A:$G,4,FALSE),0)</f>
        <v>0</v>
      </c>
      <c r="O1191" s="18">
        <f>IFERROR(VLOOKUP(A1191,[3]soaBnafar!$A:$G,5,FALSE),0)</f>
        <v>0</v>
      </c>
      <c r="P1191" s="18">
        <f>IFERROR(VLOOKUP(A1191,[3]soaBnafar!$A:$G,6,FALSE),0)</f>
        <v>0</v>
      </c>
      <c r="Q1191" s="18">
        <f>IFERROR(VLOOKUP(A1191,[3]soaBnafar!$A:$G,7,FALSE),0)</f>
        <v>0</v>
      </c>
      <c r="R1191" s="18">
        <f>IFERROR(VLOOKUP(A1191,[3]soaBnafar!$A:$H,8,FALSE),0)</f>
        <v>0</v>
      </c>
      <c r="S1191" s="18">
        <f>IFERROR(VLOOKUP(A1191,[3]soaBnafar!$A:$I,9,FALSE),0)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IFERROR(VLOOKUP(A1192,[2]ws2204!$A:$I,4,FALSE),0)</f>
        <v>0</v>
      </c>
      <c r="I1192" s="18">
        <f>IFERROR(VLOOKUP(A1192,[2]ws2204!$A:$I,5,FALSE),0)</f>
        <v>0</v>
      </c>
      <c r="J1192" s="18">
        <f>IFERROR(VLOOKUP(A1192,[2]ws2204!$A:$I,6,FALSE),0)</f>
        <v>0</v>
      </c>
      <c r="K1192" s="18">
        <f>IFERROR(VLOOKUP(A1192,[2]ws2204!$A:$I,7,FALSE),0)</f>
        <v>0</v>
      </c>
      <c r="L1192" s="18">
        <f>IFERROR(VLOOKUP(A1192,[2]ws2204!$A:$I,8,FALSE),0)</f>
        <v>0</v>
      </c>
      <c r="M1192" s="18">
        <f>IFERROR(VLOOKUP(A1192,[2]ws2204!$A:$I,9,FALSE),0)</f>
        <v>0</v>
      </c>
      <c r="N1192" s="18">
        <f>IFERROR(VLOOKUP(A1192,[3]soaBnafar!$A:$G,4,FALSE),0)</f>
        <v>0</v>
      </c>
      <c r="O1192" s="18">
        <f>IFERROR(VLOOKUP(A1192,[3]soaBnafar!$A:$G,5,FALSE),0)</f>
        <v>0</v>
      </c>
      <c r="P1192" s="18">
        <f>IFERROR(VLOOKUP(A1192,[3]soaBnafar!$A:$G,6,FALSE),0)</f>
        <v>0</v>
      </c>
      <c r="Q1192" s="18">
        <f>IFERROR(VLOOKUP(A1192,[3]soaBnafar!$A:$G,7,FALSE),0)</f>
        <v>0</v>
      </c>
      <c r="R1192" s="18">
        <f>IFERROR(VLOOKUP(A1192,[3]soaBnafar!$A:$H,8,FALSE),0)</f>
        <v>0</v>
      </c>
      <c r="S1192" s="18">
        <f>IFERROR(VLOOKUP(A1192,[3]soaBnafar!$A:$I,9,FALSE),0)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IFERROR(VLOOKUP(A1193,[2]ws2204!$A:$I,4,FALSE),0)</f>
        <v>0</v>
      </c>
      <c r="I1193" s="18">
        <f>IFERROR(VLOOKUP(A1193,[2]ws2204!$A:$I,5,FALSE),0)</f>
        <v>0</v>
      </c>
      <c r="J1193" s="18">
        <f>IFERROR(VLOOKUP(A1193,[2]ws2204!$A:$I,6,FALSE),0)</f>
        <v>0</v>
      </c>
      <c r="K1193" s="18">
        <f>IFERROR(VLOOKUP(A1193,[2]ws2204!$A:$I,7,FALSE),0)</f>
        <v>0</v>
      </c>
      <c r="L1193" s="18">
        <f>IFERROR(VLOOKUP(A1193,[2]ws2204!$A:$I,8,FALSE),0)</f>
        <v>0</v>
      </c>
      <c r="M1193" s="18">
        <f>IFERROR(VLOOKUP(A1193,[2]ws2204!$A:$I,9,FALSE),0)</f>
        <v>0</v>
      </c>
      <c r="N1193" s="18">
        <f>IFERROR(VLOOKUP(A1193,[3]soaBnafar!$A:$G,4,FALSE),0)</f>
        <v>0</v>
      </c>
      <c r="O1193" s="18">
        <f>IFERROR(VLOOKUP(A1193,[3]soaBnafar!$A:$G,5,FALSE),0)</f>
        <v>0</v>
      </c>
      <c r="P1193" s="18">
        <f>IFERROR(VLOOKUP(A1193,[3]soaBnafar!$A:$G,6,FALSE),0)</f>
        <v>0</v>
      </c>
      <c r="Q1193" s="18">
        <f>IFERROR(VLOOKUP(A1193,[3]soaBnafar!$A:$G,7,FALSE),0)</f>
        <v>0</v>
      </c>
      <c r="R1193" s="18">
        <f>IFERROR(VLOOKUP(A1193,[3]soaBnafar!$A:$H,8,FALSE),0)</f>
        <v>0</v>
      </c>
      <c r="S1193" s="18">
        <f>IFERROR(VLOOKUP(A1193,[3]soaBnafar!$A:$I,9,FALSE),0)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485660</v>
      </c>
      <c r="H1194" s="18">
        <f>IFERROR(VLOOKUP(A1194,[2]ws2204!$A:$I,4,FALSE),0)</f>
        <v>0</v>
      </c>
      <c r="I1194" s="18">
        <f>IFERROR(VLOOKUP(A1194,[2]ws2204!$A:$I,5,FALSE),0)</f>
        <v>0</v>
      </c>
      <c r="J1194" s="18">
        <f>IFERROR(VLOOKUP(A1194,[2]ws2204!$A:$I,6,FALSE),0)</f>
        <v>0</v>
      </c>
      <c r="K1194" s="18">
        <f>IFERROR(VLOOKUP(A1194,[2]ws2204!$A:$I,7,FALSE),0)</f>
        <v>0</v>
      </c>
      <c r="L1194" s="18">
        <f>IFERROR(VLOOKUP(A1194,[2]ws2204!$A:$I,8,FALSE),0)</f>
        <v>0</v>
      </c>
      <c r="M1194" s="18">
        <f>IFERROR(VLOOKUP(A1194,[2]ws2204!$A:$I,9,FALSE),0)</f>
        <v>0</v>
      </c>
      <c r="N1194" s="18">
        <f>IFERROR(VLOOKUP(A1194,[3]soaBnafar!$A:$G,4,FALSE),0)</f>
        <v>0</v>
      </c>
      <c r="O1194" s="18">
        <f>IFERROR(VLOOKUP(A1194,[3]soaBnafar!$A:$G,5,FALSE),0)</f>
        <v>0</v>
      </c>
      <c r="P1194" s="18">
        <f>IFERROR(VLOOKUP(A1194,[3]soaBnafar!$A:$G,6,FALSE),0)</f>
        <v>0</v>
      </c>
      <c r="Q1194" s="18">
        <f>IFERROR(VLOOKUP(A1194,[3]soaBnafar!$A:$G,7,FALSE),0)</f>
        <v>0</v>
      </c>
      <c r="R1194" s="18">
        <f>IFERROR(VLOOKUP(A1194,[3]soaBnafar!$A:$H,8,FALSE),0)</f>
        <v>0</v>
      </c>
      <c r="S1194" s="18">
        <f>IFERROR(VLOOKUP(A1194,[3]soaBnafar!$A:$I,9,FALSE),0)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IFERROR(VLOOKUP(A1195,[2]ws2204!$A:$I,4,FALSE),0)</f>
        <v>0</v>
      </c>
      <c r="I1195" s="18">
        <f>IFERROR(VLOOKUP(A1195,[2]ws2204!$A:$I,5,FALSE),0)</f>
        <v>0</v>
      </c>
      <c r="J1195" s="18">
        <f>IFERROR(VLOOKUP(A1195,[2]ws2204!$A:$I,6,FALSE),0)</f>
        <v>0</v>
      </c>
      <c r="K1195" s="18">
        <f>IFERROR(VLOOKUP(A1195,[2]ws2204!$A:$I,7,FALSE),0)</f>
        <v>0</v>
      </c>
      <c r="L1195" s="18">
        <f>IFERROR(VLOOKUP(A1195,[2]ws2204!$A:$I,8,FALSE),0)</f>
        <v>0</v>
      </c>
      <c r="M1195" s="18">
        <f>IFERROR(VLOOKUP(A1195,[2]ws2204!$A:$I,9,FALSE),0)</f>
        <v>0</v>
      </c>
      <c r="N1195" s="18">
        <f>IFERROR(VLOOKUP(A1195,[3]soaBnafar!$A:$G,4,FALSE),0)</f>
        <v>0</v>
      </c>
      <c r="O1195" s="18">
        <f>IFERROR(VLOOKUP(A1195,[3]soaBnafar!$A:$G,5,FALSE),0)</f>
        <v>0</v>
      </c>
      <c r="P1195" s="18">
        <f>IFERROR(VLOOKUP(A1195,[3]soaBnafar!$A:$G,6,FALSE),0)</f>
        <v>0</v>
      </c>
      <c r="Q1195" s="18">
        <f>IFERROR(VLOOKUP(A1195,[3]soaBnafar!$A:$G,7,FALSE),0)</f>
        <v>0</v>
      </c>
      <c r="R1195" s="18">
        <f>IFERROR(VLOOKUP(A1195,[3]soaBnafar!$A:$H,8,FALSE),0)</f>
        <v>0</v>
      </c>
      <c r="S1195" s="18">
        <f>IFERROR(VLOOKUP(A1195,[3]soaBnafar!$A:$I,9,FALSE),0)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IFERROR(VLOOKUP(A1196,[2]ws2204!$A:$I,4,FALSE),0)</f>
        <v>0</v>
      </c>
      <c r="I1196" s="18">
        <f>IFERROR(VLOOKUP(A1196,[2]ws2204!$A:$I,5,FALSE),0)</f>
        <v>0</v>
      </c>
      <c r="J1196" s="18">
        <f>IFERROR(VLOOKUP(A1196,[2]ws2204!$A:$I,6,FALSE),0)</f>
        <v>0</v>
      </c>
      <c r="K1196" s="18">
        <f>IFERROR(VLOOKUP(A1196,[2]ws2204!$A:$I,7,FALSE),0)</f>
        <v>0</v>
      </c>
      <c r="L1196" s="18">
        <f>IFERROR(VLOOKUP(A1196,[2]ws2204!$A:$I,8,FALSE),0)</f>
        <v>0</v>
      </c>
      <c r="M1196" s="18">
        <f>IFERROR(VLOOKUP(A1196,[2]ws2204!$A:$I,9,FALSE),0)</f>
        <v>0</v>
      </c>
      <c r="N1196" s="18">
        <f>IFERROR(VLOOKUP(A1196,[3]soaBnafar!$A:$G,4,FALSE),0)</f>
        <v>0</v>
      </c>
      <c r="O1196" s="18">
        <f>IFERROR(VLOOKUP(A1196,[3]soaBnafar!$A:$G,5,FALSE),0)</f>
        <v>0</v>
      </c>
      <c r="P1196" s="18">
        <f>IFERROR(VLOOKUP(A1196,[3]soaBnafar!$A:$G,6,FALSE),0)</f>
        <v>0</v>
      </c>
      <c r="Q1196" s="18">
        <f>IFERROR(VLOOKUP(A1196,[3]soaBnafar!$A:$G,7,FALSE),0)</f>
        <v>0</v>
      </c>
      <c r="R1196" s="18">
        <f>IFERROR(VLOOKUP(A1196,[3]soaBnafar!$A:$H,8,FALSE),0)</f>
        <v>0</v>
      </c>
      <c r="S1196" s="18">
        <f>IFERROR(VLOOKUP(A1196,[3]soaBnafar!$A:$I,9,FALSE),0)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IFERROR(VLOOKUP(A1197,[2]ws2204!$A:$I,4,FALSE),0)</f>
        <v>0</v>
      </c>
      <c r="I1197" s="18">
        <f>IFERROR(VLOOKUP(A1197,[2]ws2204!$A:$I,5,FALSE),0)</f>
        <v>0</v>
      </c>
      <c r="J1197" s="18">
        <f>IFERROR(VLOOKUP(A1197,[2]ws2204!$A:$I,6,FALSE),0)</f>
        <v>0</v>
      </c>
      <c r="K1197" s="18">
        <f>IFERROR(VLOOKUP(A1197,[2]ws2204!$A:$I,7,FALSE),0)</f>
        <v>0</v>
      </c>
      <c r="L1197" s="18">
        <f>IFERROR(VLOOKUP(A1197,[2]ws2204!$A:$I,8,FALSE),0)</f>
        <v>0</v>
      </c>
      <c r="M1197" s="18">
        <f>IFERROR(VLOOKUP(A1197,[2]ws2204!$A:$I,9,FALSE),0)</f>
        <v>0</v>
      </c>
      <c r="N1197" s="18">
        <f>IFERROR(VLOOKUP(A1197,[3]soaBnafar!$A:$G,4,FALSE),0)</f>
        <v>0</v>
      </c>
      <c r="O1197" s="18">
        <f>IFERROR(VLOOKUP(A1197,[3]soaBnafar!$A:$G,5,FALSE),0)</f>
        <v>0</v>
      </c>
      <c r="P1197" s="18">
        <f>IFERROR(VLOOKUP(A1197,[3]soaBnafar!$A:$G,6,FALSE),0)</f>
        <v>0</v>
      </c>
      <c r="Q1197" s="18">
        <f>IFERROR(VLOOKUP(A1197,[3]soaBnafar!$A:$G,7,FALSE),0)</f>
        <v>0</v>
      </c>
      <c r="R1197" s="18">
        <f>IFERROR(VLOOKUP(A1197,[3]soaBnafar!$A:$H,8,FALSE),0)</f>
        <v>0</v>
      </c>
      <c r="S1197" s="18">
        <f>IFERROR(VLOOKUP(A1197,[3]soaBnafar!$A:$I,9,FALSE),0)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8329</v>
      </c>
      <c r="E1198" s="18">
        <f>IFERROR(VLOOKUP(A1198,[1]Monitoramento_Base_somente_Said!$A:$J,8,FALSE),0)</f>
        <v>7449388</v>
      </c>
      <c r="F1198" s="18">
        <f>IFERROR(VLOOKUP(A1198,[1]Monitoramento_Base_somente_Said!$A:$J,9,FALSE),0)</f>
        <v>4425</v>
      </c>
      <c r="G1198" s="18">
        <f>IFERROR(VLOOKUP(A1198,[1]Monitoramento_Base_somente_Said!$A:$J,10,FALSE),0)</f>
        <v>4767242</v>
      </c>
      <c r="H1198" s="18">
        <f>IFERROR(VLOOKUP(A1198,[2]ws2204!$A:$I,4,FALSE),0)</f>
        <v>0</v>
      </c>
      <c r="I1198" s="18">
        <f>IFERROR(VLOOKUP(A1198,[2]ws2204!$A:$I,5,FALSE),0)</f>
        <v>0</v>
      </c>
      <c r="J1198" s="18">
        <f>IFERROR(VLOOKUP(A1198,[2]ws2204!$A:$I,6,FALSE),0)</f>
        <v>0</v>
      </c>
      <c r="K1198" s="18">
        <f>IFERROR(VLOOKUP(A1198,[2]ws2204!$A:$I,7,FALSE),0)</f>
        <v>0</v>
      </c>
      <c r="L1198" s="18">
        <f>IFERROR(VLOOKUP(A1198,[2]ws2204!$A:$I,8,FALSE),0)</f>
        <v>0</v>
      </c>
      <c r="M1198" s="18">
        <f>IFERROR(VLOOKUP(A1198,[2]ws2204!$A:$I,9,FALSE),0)</f>
        <v>0</v>
      </c>
      <c r="N1198" s="18">
        <f>IFERROR(VLOOKUP(A1198,[3]soaBnafar!$A:$G,4,FALSE),0)</f>
        <v>0</v>
      </c>
      <c r="O1198" s="18">
        <f>IFERROR(VLOOKUP(A1198,[3]soaBnafar!$A:$G,5,FALSE),0)</f>
        <v>0</v>
      </c>
      <c r="P1198" s="18">
        <f>IFERROR(VLOOKUP(A1198,[3]soaBnafar!$A:$G,6,FALSE),0)</f>
        <v>0</v>
      </c>
      <c r="Q1198" s="18">
        <f>IFERROR(VLOOKUP(A1198,[3]soaBnafar!$A:$G,7,FALSE),0)</f>
        <v>0</v>
      </c>
      <c r="R1198" s="18">
        <f>IFERROR(VLOOKUP(A1198,[3]soaBnafar!$A:$H,8,FALSE),0)</f>
        <v>0</v>
      </c>
      <c r="S1198" s="18">
        <f>IFERROR(VLOOKUP(A1198,[3]soaBnafar!$A:$I,9,FALSE),0)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IFERROR(VLOOKUP(A1199,[2]ws2204!$A:$I,4,FALSE),0)</f>
        <v>0</v>
      </c>
      <c r="I1199" s="18">
        <f>IFERROR(VLOOKUP(A1199,[2]ws2204!$A:$I,5,FALSE),0)</f>
        <v>0</v>
      </c>
      <c r="J1199" s="18">
        <f>IFERROR(VLOOKUP(A1199,[2]ws2204!$A:$I,6,FALSE),0)</f>
        <v>0</v>
      </c>
      <c r="K1199" s="18">
        <f>IFERROR(VLOOKUP(A1199,[2]ws2204!$A:$I,7,FALSE),0)</f>
        <v>0</v>
      </c>
      <c r="L1199" s="18">
        <f>IFERROR(VLOOKUP(A1199,[2]ws2204!$A:$I,8,FALSE),0)</f>
        <v>0</v>
      </c>
      <c r="M1199" s="18">
        <f>IFERROR(VLOOKUP(A1199,[2]ws2204!$A:$I,9,FALSE),0)</f>
        <v>0</v>
      </c>
      <c r="N1199" s="18">
        <f>IFERROR(VLOOKUP(A1199,[3]soaBnafar!$A:$G,4,FALSE),0)</f>
        <v>0</v>
      </c>
      <c r="O1199" s="18">
        <f>IFERROR(VLOOKUP(A1199,[3]soaBnafar!$A:$G,5,FALSE),0)</f>
        <v>0</v>
      </c>
      <c r="P1199" s="18">
        <f>IFERROR(VLOOKUP(A1199,[3]soaBnafar!$A:$G,6,FALSE),0)</f>
        <v>0</v>
      </c>
      <c r="Q1199" s="18">
        <f>IFERROR(VLOOKUP(A1199,[3]soaBnafar!$A:$G,7,FALSE),0)</f>
        <v>0</v>
      </c>
      <c r="R1199" s="18">
        <f>IFERROR(VLOOKUP(A1199,[3]soaBnafar!$A:$H,8,FALSE),0)</f>
        <v>0</v>
      </c>
      <c r="S1199" s="18">
        <f>IFERROR(VLOOKUP(A1199,[3]soaBnafar!$A:$I,9,FALSE),0)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IFERROR(VLOOKUP(A1200,[2]ws2204!$A:$I,4,FALSE),0)</f>
        <v>0</v>
      </c>
      <c r="I1200" s="18">
        <f>IFERROR(VLOOKUP(A1200,[2]ws2204!$A:$I,5,FALSE),0)</f>
        <v>0</v>
      </c>
      <c r="J1200" s="18">
        <f>IFERROR(VLOOKUP(A1200,[2]ws2204!$A:$I,6,FALSE),0)</f>
        <v>0</v>
      </c>
      <c r="K1200" s="18">
        <f>IFERROR(VLOOKUP(A1200,[2]ws2204!$A:$I,7,FALSE),0)</f>
        <v>0</v>
      </c>
      <c r="L1200" s="18">
        <f>IFERROR(VLOOKUP(A1200,[2]ws2204!$A:$I,8,FALSE),0)</f>
        <v>0</v>
      </c>
      <c r="M1200" s="18">
        <f>IFERROR(VLOOKUP(A1200,[2]ws2204!$A:$I,9,FALSE),0)</f>
        <v>0</v>
      </c>
      <c r="N1200" s="18">
        <f>IFERROR(VLOOKUP(A1200,[3]soaBnafar!$A:$G,4,FALSE),0)</f>
        <v>0</v>
      </c>
      <c r="O1200" s="18">
        <f>IFERROR(VLOOKUP(A1200,[3]soaBnafar!$A:$G,5,FALSE),0)</f>
        <v>0</v>
      </c>
      <c r="P1200" s="18">
        <f>IFERROR(VLOOKUP(A1200,[3]soaBnafar!$A:$G,6,FALSE),0)</f>
        <v>0</v>
      </c>
      <c r="Q1200" s="18">
        <f>IFERROR(VLOOKUP(A1200,[3]soaBnafar!$A:$G,7,FALSE),0)</f>
        <v>0</v>
      </c>
      <c r="R1200" s="18">
        <f>IFERROR(VLOOKUP(A1200,[3]soaBnafar!$A:$H,8,FALSE),0)</f>
        <v>0</v>
      </c>
      <c r="S1200" s="18">
        <f>IFERROR(VLOOKUP(A1200,[3]soaBnafar!$A:$I,9,FALSE),0)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2290420</v>
      </c>
      <c r="H1201" s="18">
        <f>IFERROR(VLOOKUP(A1201,[2]ws2204!$A:$I,4,FALSE),0)</f>
        <v>0</v>
      </c>
      <c r="I1201" s="18">
        <f>IFERROR(VLOOKUP(A1201,[2]ws2204!$A:$I,5,FALSE),0)</f>
        <v>0</v>
      </c>
      <c r="J1201" s="18">
        <f>IFERROR(VLOOKUP(A1201,[2]ws2204!$A:$I,6,FALSE),0)</f>
        <v>0</v>
      </c>
      <c r="K1201" s="18">
        <f>IFERROR(VLOOKUP(A1201,[2]ws2204!$A:$I,7,FALSE),0)</f>
        <v>0</v>
      </c>
      <c r="L1201" s="18">
        <f>IFERROR(VLOOKUP(A1201,[2]ws2204!$A:$I,8,FALSE),0)</f>
        <v>0</v>
      </c>
      <c r="M1201" s="18">
        <f>IFERROR(VLOOKUP(A1201,[2]ws2204!$A:$I,9,FALSE),0)</f>
        <v>0</v>
      </c>
      <c r="N1201" s="18">
        <f>IFERROR(VLOOKUP(A1201,[3]soaBnafar!$A:$G,4,FALSE),0)</f>
        <v>0</v>
      </c>
      <c r="O1201" s="18">
        <f>IFERROR(VLOOKUP(A1201,[3]soaBnafar!$A:$G,5,FALSE),0)</f>
        <v>0</v>
      </c>
      <c r="P1201" s="18">
        <f>IFERROR(VLOOKUP(A1201,[3]soaBnafar!$A:$G,6,FALSE),0)</f>
        <v>0</v>
      </c>
      <c r="Q1201" s="18">
        <f>IFERROR(VLOOKUP(A1201,[3]soaBnafar!$A:$G,7,FALSE),0)</f>
        <v>0</v>
      </c>
      <c r="R1201" s="18">
        <f>IFERROR(VLOOKUP(A1201,[3]soaBnafar!$A:$H,8,FALSE),0)</f>
        <v>0</v>
      </c>
      <c r="S1201" s="18">
        <f>IFERROR(VLOOKUP(A1201,[3]soaBnafar!$A:$I,9,FALSE),0)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IFERROR(VLOOKUP(A1202,[2]ws2204!$A:$I,4,FALSE),0)</f>
        <v>59280</v>
      </c>
      <c r="I1202" s="18">
        <f>IFERROR(VLOOKUP(A1202,[2]ws2204!$A:$I,5,FALSE),0)</f>
        <v>400049</v>
      </c>
      <c r="J1202" s="18">
        <f>IFERROR(VLOOKUP(A1202,[2]ws2204!$A:$I,6,FALSE),0)</f>
        <v>0</v>
      </c>
      <c r="K1202" s="18">
        <f>IFERROR(VLOOKUP(A1202,[2]ws2204!$A:$I,7,FALSE),0)</f>
        <v>0</v>
      </c>
      <c r="L1202" s="18">
        <f>IFERROR(VLOOKUP(A1202,[2]ws2204!$A:$I,8,FALSE),0)</f>
        <v>0</v>
      </c>
      <c r="M1202" s="18">
        <f>IFERROR(VLOOKUP(A1202,[2]ws2204!$A:$I,9,FALSE),0)</f>
        <v>0</v>
      </c>
      <c r="N1202" s="18">
        <f>IFERROR(VLOOKUP(A1202,[3]soaBnafar!$A:$G,4,FALSE),0)</f>
        <v>0</v>
      </c>
      <c r="O1202" s="18">
        <f>IFERROR(VLOOKUP(A1202,[3]soaBnafar!$A:$G,5,FALSE),0)</f>
        <v>0</v>
      </c>
      <c r="P1202" s="18">
        <f>IFERROR(VLOOKUP(A1202,[3]soaBnafar!$A:$G,6,FALSE),0)</f>
        <v>0</v>
      </c>
      <c r="Q1202" s="18">
        <f>IFERROR(VLOOKUP(A1202,[3]soaBnafar!$A:$G,7,FALSE),0)</f>
        <v>0</v>
      </c>
      <c r="R1202" s="18">
        <f>IFERROR(VLOOKUP(A1202,[3]soaBnafar!$A:$H,8,FALSE),0)</f>
        <v>0</v>
      </c>
      <c r="S1202" s="18">
        <f>IFERROR(VLOOKUP(A1202,[3]soaBnafar!$A:$I,9,FALSE),0)</f>
        <v>0</v>
      </c>
      <c r="T1202" s="18" t="str">
        <f t="shared" si="109"/>
        <v>Sim</v>
      </c>
      <c r="U1202" s="18" t="str">
        <f t="shared" si="110"/>
        <v>Sim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IFERROR(VLOOKUP(A1203,[2]ws2204!$A:$I,4,FALSE),0)</f>
        <v>3905</v>
      </c>
      <c r="I1203" s="18">
        <f>IFERROR(VLOOKUP(A1203,[2]ws2204!$A:$I,5,FALSE),0)</f>
        <v>717964</v>
      </c>
      <c r="J1203" s="18">
        <f>IFERROR(VLOOKUP(A1203,[2]ws2204!$A:$I,6,FALSE),0)</f>
        <v>0</v>
      </c>
      <c r="K1203" s="18">
        <f>IFERROR(VLOOKUP(A1203,[2]ws2204!$A:$I,7,FALSE),0)</f>
        <v>0</v>
      </c>
      <c r="L1203" s="18">
        <f>IFERROR(VLOOKUP(A1203,[2]ws2204!$A:$I,8,FALSE),0)</f>
        <v>0</v>
      </c>
      <c r="M1203" s="18">
        <f>IFERROR(VLOOKUP(A1203,[2]ws2204!$A:$I,9,FALSE),0)</f>
        <v>0</v>
      </c>
      <c r="N1203" s="18">
        <f>IFERROR(VLOOKUP(A1203,[3]soaBnafar!$A:$G,4,FALSE),0)</f>
        <v>0</v>
      </c>
      <c r="O1203" s="18">
        <f>IFERROR(VLOOKUP(A1203,[3]soaBnafar!$A:$G,5,FALSE),0)</f>
        <v>0</v>
      </c>
      <c r="P1203" s="18">
        <f>IFERROR(VLOOKUP(A1203,[3]soaBnafar!$A:$G,6,FALSE),0)</f>
        <v>0</v>
      </c>
      <c r="Q1203" s="18">
        <f>IFERROR(VLOOKUP(A1203,[3]soaBnafar!$A:$G,7,FALSE),0)</f>
        <v>0</v>
      </c>
      <c r="R1203" s="18">
        <f>IFERROR(VLOOKUP(A1203,[3]soaBnafar!$A:$H,8,FALSE),0)</f>
        <v>0</v>
      </c>
      <c r="S1203" s="18">
        <f>IFERROR(VLOOKUP(A1203,[3]soaBnafar!$A:$I,9,FALSE),0)</f>
        <v>0</v>
      </c>
      <c r="T1203" s="18" t="str">
        <f t="shared" si="109"/>
        <v>Sim</v>
      </c>
      <c r="U1203" s="18" t="str">
        <f t="shared" si="110"/>
        <v>Sim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IFERROR(VLOOKUP(A1204,[2]ws2204!$A:$I,4,FALSE),0)</f>
        <v>0</v>
      </c>
      <c r="I1204" s="18">
        <f>IFERROR(VLOOKUP(A1204,[2]ws2204!$A:$I,5,FALSE),0)</f>
        <v>1619517</v>
      </c>
      <c r="J1204" s="18">
        <f>IFERROR(VLOOKUP(A1204,[2]ws2204!$A:$I,6,FALSE),0)</f>
        <v>0</v>
      </c>
      <c r="K1204" s="18">
        <f>IFERROR(VLOOKUP(A1204,[2]ws2204!$A:$I,7,FALSE),0)</f>
        <v>0</v>
      </c>
      <c r="L1204" s="18">
        <f>IFERROR(VLOOKUP(A1204,[2]ws2204!$A:$I,8,FALSE),0)</f>
        <v>0</v>
      </c>
      <c r="M1204" s="18">
        <f>IFERROR(VLOOKUP(A1204,[2]ws2204!$A:$I,9,FALSE),0)</f>
        <v>0</v>
      </c>
      <c r="N1204" s="18">
        <f>IFERROR(VLOOKUP(A1204,[3]soaBnafar!$A:$G,4,FALSE),0)</f>
        <v>0</v>
      </c>
      <c r="O1204" s="18">
        <f>IFERROR(VLOOKUP(A1204,[3]soaBnafar!$A:$G,5,FALSE),0)</f>
        <v>0</v>
      </c>
      <c r="P1204" s="18">
        <f>IFERROR(VLOOKUP(A1204,[3]soaBnafar!$A:$G,6,FALSE),0)</f>
        <v>0</v>
      </c>
      <c r="Q1204" s="18">
        <f>IFERROR(VLOOKUP(A1204,[3]soaBnafar!$A:$G,7,FALSE),0)</f>
        <v>0</v>
      </c>
      <c r="R1204" s="18">
        <f>IFERROR(VLOOKUP(A1204,[3]soaBnafar!$A:$H,8,FALSE),0)</f>
        <v>0</v>
      </c>
      <c r="S1204" s="18">
        <f>IFERROR(VLOOKUP(A1204,[3]soaBnafar!$A:$I,9,FALSE),0)</f>
        <v>0</v>
      </c>
      <c r="T1204" s="18" t="str">
        <f t="shared" si="109"/>
        <v>Não</v>
      </c>
      <c r="U1204" s="18" t="str">
        <f t="shared" si="110"/>
        <v>Sim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IFERROR(VLOOKUP(A1205,[2]ws2204!$A:$I,4,FALSE),0)</f>
        <v>30444</v>
      </c>
      <c r="I1205" s="18">
        <f>IFERROR(VLOOKUP(A1205,[2]ws2204!$A:$I,5,FALSE),0)</f>
        <v>955920</v>
      </c>
      <c r="J1205" s="18">
        <f>IFERROR(VLOOKUP(A1205,[2]ws2204!$A:$I,6,FALSE),0)</f>
        <v>0</v>
      </c>
      <c r="K1205" s="18">
        <f>IFERROR(VLOOKUP(A1205,[2]ws2204!$A:$I,7,FALSE),0)</f>
        <v>0</v>
      </c>
      <c r="L1205" s="18">
        <f>IFERROR(VLOOKUP(A1205,[2]ws2204!$A:$I,8,FALSE),0)</f>
        <v>0</v>
      </c>
      <c r="M1205" s="18">
        <f>IFERROR(VLOOKUP(A1205,[2]ws2204!$A:$I,9,FALSE),0)</f>
        <v>0</v>
      </c>
      <c r="N1205" s="18">
        <f>IFERROR(VLOOKUP(A1205,[3]soaBnafar!$A:$G,4,FALSE),0)</f>
        <v>0</v>
      </c>
      <c r="O1205" s="18">
        <f>IFERROR(VLOOKUP(A1205,[3]soaBnafar!$A:$G,5,FALSE),0)</f>
        <v>0</v>
      </c>
      <c r="P1205" s="18">
        <f>IFERROR(VLOOKUP(A1205,[3]soaBnafar!$A:$G,6,FALSE),0)</f>
        <v>0</v>
      </c>
      <c r="Q1205" s="18">
        <f>IFERROR(VLOOKUP(A1205,[3]soaBnafar!$A:$G,7,FALSE),0)</f>
        <v>0</v>
      </c>
      <c r="R1205" s="18">
        <f>IFERROR(VLOOKUP(A1205,[3]soaBnafar!$A:$H,8,FALSE),0)</f>
        <v>0</v>
      </c>
      <c r="S1205" s="18">
        <f>IFERROR(VLOOKUP(A1205,[3]soaBnafar!$A:$I,9,FALSE),0)</f>
        <v>0</v>
      </c>
      <c r="T1205" s="18" t="str">
        <f t="shared" si="109"/>
        <v>Sim</v>
      </c>
      <c r="U1205" s="18" t="str">
        <f t="shared" si="110"/>
        <v>Sim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IFERROR(VLOOKUP(A1206,[2]ws2204!$A:$I,4,FALSE),0)</f>
        <v>200703</v>
      </c>
      <c r="I1206" s="18">
        <f>IFERROR(VLOOKUP(A1206,[2]ws2204!$A:$I,5,FALSE),0)</f>
        <v>2066239</v>
      </c>
      <c r="J1206" s="18">
        <f>IFERROR(VLOOKUP(A1206,[2]ws2204!$A:$I,6,FALSE),0)</f>
        <v>0</v>
      </c>
      <c r="K1206" s="18">
        <f>IFERROR(VLOOKUP(A1206,[2]ws2204!$A:$I,7,FALSE),0)</f>
        <v>0</v>
      </c>
      <c r="L1206" s="18">
        <f>IFERROR(VLOOKUP(A1206,[2]ws2204!$A:$I,8,FALSE),0)</f>
        <v>0</v>
      </c>
      <c r="M1206" s="18">
        <f>IFERROR(VLOOKUP(A1206,[2]ws2204!$A:$I,9,FALSE),0)</f>
        <v>0</v>
      </c>
      <c r="N1206" s="18">
        <f>IFERROR(VLOOKUP(A1206,[3]soaBnafar!$A:$G,4,FALSE),0)</f>
        <v>0</v>
      </c>
      <c r="O1206" s="18">
        <f>IFERROR(VLOOKUP(A1206,[3]soaBnafar!$A:$G,5,FALSE),0)</f>
        <v>0</v>
      </c>
      <c r="P1206" s="18">
        <f>IFERROR(VLOOKUP(A1206,[3]soaBnafar!$A:$G,6,FALSE),0)</f>
        <v>0</v>
      </c>
      <c r="Q1206" s="18">
        <f>IFERROR(VLOOKUP(A1206,[3]soaBnafar!$A:$G,7,FALSE),0)</f>
        <v>0</v>
      </c>
      <c r="R1206" s="18">
        <f>IFERROR(VLOOKUP(A1206,[3]soaBnafar!$A:$H,8,FALSE),0)</f>
        <v>0</v>
      </c>
      <c r="S1206" s="18">
        <f>IFERROR(VLOOKUP(A1206,[3]soaBnafar!$A:$I,9,FALSE),0)</f>
        <v>0</v>
      </c>
      <c r="T1206" s="18" t="str">
        <f t="shared" si="109"/>
        <v>Sim</v>
      </c>
      <c r="U1206" s="18" t="str">
        <f t="shared" si="110"/>
        <v>Sim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IFERROR(VLOOKUP(A1207,[2]ws2204!$A:$I,4,FALSE),0)</f>
        <v>109467</v>
      </c>
      <c r="I1207" s="18">
        <f>IFERROR(VLOOKUP(A1207,[2]ws2204!$A:$I,5,FALSE),0)</f>
        <v>3323030</v>
      </c>
      <c r="J1207" s="18">
        <f>IFERROR(VLOOKUP(A1207,[2]ws2204!$A:$I,6,FALSE),0)</f>
        <v>0</v>
      </c>
      <c r="K1207" s="18">
        <f>IFERROR(VLOOKUP(A1207,[2]ws2204!$A:$I,7,FALSE),0)</f>
        <v>0</v>
      </c>
      <c r="L1207" s="18">
        <f>IFERROR(VLOOKUP(A1207,[2]ws2204!$A:$I,8,FALSE),0)</f>
        <v>0</v>
      </c>
      <c r="M1207" s="18">
        <f>IFERROR(VLOOKUP(A1207,[2]ws2204!$A:$I,9,FALSE),0)</f>
        <v>0</v>
      </c>
      <c r="N1207" s="18">
        <f>IFERROR(VLOOKUP(A1207,[3]soaBnafar!$A:$G,4,FALSE),0)</f>
        <v>0</v>
      </c>
      <c r="O1207" s="18">
        <f>IFERROR(VLOOKUP(A1207,[3]soaBnafar!$A:$G,5,FALSE),0)</f>
        <v>0</v>
      </c>
      <c r="P1207" s="18">
        <f>IFERROR(VLOOKUP(A1207,[3]soaBnafar!$A:$G,6,FALSE),0)</f>
        <v>0</v>
      </c>
      <c r="Q1207" s="18">
        <f>IFERROR(VLOOKUP(A1207,[3]soaBnafar!$A:$G,7,FALSE),0)</f>
        <v>0</v>
      </c>
      <c r="R1207" s="18">
        <f>IFERROR(VLOOKUP(A1207,[3]soaBnafar!$A:$H,8,FALSE),0)</f>
        <v>0</v>
      </c>
      <c r="S1207" s="18">
        <f>IFERROR(VLOOKUP(A1207,[3]soaBnafar!$A:$I,9,FALSE),0)</f>
        <v>0</v>
      </c>
      <c r="T1207" s="18" t="str">
        <f t="shared" si="109"/>
        <v>Sim</v>
      </c>
      <c r="U1207" s="18" t="str">
        <f t="shared" si="110"/>
        <v>Sim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IFERROR(VLOOKUP(A1208,[2]ws2204!$A:$I,4,FALSE),0)</f>
        <v>0</v>
      </c>
      <c r="I1208" s="18">
        <f>IFERROR(VLOOKUP(A1208,[2]ws2204!$A:$I,5,FALSE),0)</f>
        <v>653285</v>
      </c>
      <c r="J1208" s="18">
        <f>IFERROR(VLOOKUP(A1208,[2]ws2204!$A:$I,6,FALSE),0)</f>
        <v>0</v>
      </c>
      <c r="K1208" s="18">
        <f>IFERROR(VLOOKUP(A1208,[2]ws2204!$A:$I,7,FALSE),0)</f>
        <v>0</v>
      </c>
      <c r="L1208" s="18">
        <f>IFERROR(VLOOKUP(A1208,[2]ws2204!$A:$I,8,FALSE),0)</f>
        <v>0</v>
      </c>
      <c r="M1208" s="18">
        <f>IFERROR(VLOOKUP(A1208,[2]ws2204!$A:$I,9,FALSE),0)</f>
        <v>0</v>
      </c>
      <c r="N1208" s="18">
        <f>IFERROR(VLOOKUP(A1208,[3]soaBnafar!$A:$G,4,FALSE),0)</f>
        <v>0</v>
      </c>
      <c r="O1208" s="18">
        <f>IFERROR(VLOOKUP(A1208,[3]soaBnafar!$A:$G,5,FALSE),0)</f>
        <v>0</v>
      </c>
      <c r="P1208" s="18">
        <f>IFERROR(VLOOKUP(A1208,[3]soaBnafar!$A:$G,6,FALSE),0)</f>
        <v>0</v>
      </c>
      <c r="Q1208" s="18">
        <f>IFERROR(VLOOKUP(A1208,[3]soaBnafar!$A:$G,7,FALSE),0)</f>
        <v>0</v>
      </c>
      <c r="R1208" s="18">
        <f>IFERROR(VLOOKUP(A1208,[3]soaBnafar!$A:$H,8,FALSE),0)</f>
        <v>0</v>
      </c>
      <c r="S1208" s="18">
        <f>IFERROR(VLOOKUP(A1208,[3]soaBnafar!$A:$I,9,FALSE),0)</f>
        <v>0</v>
      </c>
      <c r="T1208" s="18" t="str">
        <f t="shared" si="109"/>
        <v>Não</v>
      </c>
      <c r="U1208" s="18" t="str">
        <f t="shared" si="110"/>
        <v>Sim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IFERROR(VLOOKUP(A1209,[2]ws2204!$A:$I,4,FALSE),0)</f>
        <v>59002</v>
      </c>
      <c r="I1209" s="18">
        <f>IFERROR(VLOOKUP(A1209,[2]ws2204!$A:$I,5,FALSE),0)</f>
        <v>472282</v>
      </c>
      <c r="J1209" s="18">
        <f>IFERROR(VLOOKUP(A1209,[2]ws2204!$A:$I,6,FALSE),0)</f>
        <v>0</v>
      </c>
      <c r="K1209" s="18">
        <f>IFERROR(VLOOKUP(A1209,[2]ws2204!$A:$I,7,FALSE),0)</f>
        <v>0</v>
      </c>
      <c r="L1209" s="18">
        <f>IFERROR(VLOOKUP(A1209,[2]ws2204!$A:$I,8,FALSE),0)</f>
        <v>0</v>
      </c>
      <c r="M1209" s="18">
        <f>IFERROR(VLOOKUP(A1209,[2]ws2204!$A:$I,9,FALSE),0)</f>
        <v>0</v>
      </c>
      <c r="N1209" s="18">
        <f>IFERROR(VLOOKUP(A1209,[3]soaBnafar!$A:$G,4,FALSE),0)</f>
        <v>0</v>
      </c>
      <c r="O1209" s="18">
        <f>IFERROR(VLOOKUP(A1209,[3]soaBnafar!$A:$G,5,FALSE),0)</f>
        <v>0</v>
      </c>
      <c r="P1209" s="18">
        <f>IFERROR(VLOOKUP(A1209,[3]soaBnafar!$A:$G,6,FALSE),0)</f>
        <v>0</v>
      </c>
      <c r="Q1209" s="18">
        <f>IFERROR(VLOOKUP(A1209,[3]soaBnafar!$A:$G,7,FALSE),0)</f>
        <v>0</v>
      </c>
      <c r="R1209" s="18">
        <f>IFERROR(VLOOKUP(A1209,[3]soaBnafar!$A:$H,8,FALSE),0)</f>
        <v>0</v>
      </c>
      <c r="S1209" s="18">
        <f>IFERROR(VLOOKUP(A1209,[3]soaBnafar!$A:$I,9,FALSE),0)</f>
        <v>0</v>
      </c>
      <c r="T1209" s="18" t="str">
        <f t="shared" si="109"/>
        <v>Sim</v>
      </c>
      <c r="U1209" s="18" t="str">
        <f t="shared" si="110"/>
        <v>Sim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IFERROR(VLOOKUP(A1210,[2]ws2204!$A:$I,4,FALSE),0)</f>
        <v>180509</v>
      </c>
      <c r="I1210" s="18">
        <f>IFERROR(VLOOKUP(A1210,[2]ws2204!$A:$I,5,FALSE),0)</f>
        <v>1414677</v>
      </c>
      <c r="J1210" s="18">
        <f>IFERROR(VLOOKUP(A1210,[2]ws2204!$A:$I,6,FALSE),0)</f>
        <v>0</v>
      </c>
      <c r="K1210" s="18">
        <f>IFERROR(VLOOKUP(A1210,[2]ws2204!$A:$I,7,FALSE),0)</f>
        <v>0</v>
      </c>
      <c r="L1210" s="18">
        <f>IFERROR(VLOOKUP(A1210,[2]ws2204!$A:$I,8,FALSE),0)</f>
        <v>0</v>
      </c>
      <c r="M1210" s="18">
        <f>IFERROR(VLOOKUP(A1210,[2]ws2204!$A:$I,9,FALSE),0)</f>
        <v>0</v>
      </c>
      <c r="N1210" s="18">
        <f>IFERROR(VLOOKUP(A1210,[3]soaBnafar!$A:$G,4,FALSE),0)</f>
        <v>0</v>
      </c>
      <c r="O1210" s="18">
        <f>IFERROR(VLOOKUP(A1210,[3]soaBnafar!$A:$G,5,FALSE),0)</f>
        <v>0</v>
      </c>
      <c r="P1210" s="18">
        <f>IFERROR(VLOOKUP(A1210,[3]soaBnafar!$A:$G,6,FALSE),0)</f>
        <v>0</v>
      </c>
      <c r="Q1210" s="18">
        <f>IFERROR(VLOOKUP(A1210,[3]soaBnafar!$A:$G,7,FALSE),0)</f>
        <v>0</v>
      </c>
      <c r="R1210" s="18">
        <f>IFERROR(VLOOKUP(A1210,[3]soaBnafar!$A:$H,8,FALSE),0)</f>
        <v>0</v>
      </c>
      <c r="S1210" s="18">
        <f>IFERROR(VLOOKUP(A1210,[3]soaBnafar!$A:$I,9,FALSE),0)</f>
        <v>0</v>
      </c>
      <c r="T1210" s="18" t="str">
        <f t="shared" si="109"/>
        <v>Sim</v>
      </c>
      <c r="U1210" s="18" t="str">
        <f t="shared" si="110"/>
        <v>Sim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IFERROR(VLOOKUP(A1211,[2]ws2204!$A:$I,4,FALSE),0)</f>
        <v>0</v>
      </c>
      <c r="I1211" s="18">
        <f>IFERROR(VLOOKUP(A1211,[2]ws2204!$A:$I,5,FALSE),0)</f>
        <v>2333744</v>
      </c>
      <c r="J1211" s="18">
        <f>IFERROR(VLOOKUP(A1211,[2]ws2204!$A:$I,6,FALSE),0)</f>
        <v>0</v>
      </c>
      <c r="K1211" s="18">
        <f>IFERROR(VLOOKUP(A1211,[2]ws2204!$A:$I,7,FALSE),0)</f>
        <v>0</v>
      </c>
      <c r="L1211" s="18">
        <f>IFERROR(VLOOKUP(A1211,[2]ws2204!$A:$I,8,FALSE),0)</f>
        <v>0</v>
      </c>
      <c r="M1211" s="18">
        <f>IFERROR(VLOOKUP(A1211,[2]ws2204!$A:$I,9,FALSE),0)</f>
        <v>0</v>
      </c>
      <c r="N1211" s="18">
        <f>IFERROR(VLOOKUP(A1211,[3]soaBnafar!$A:$G,4,FALSE),0)</f>
        <v>0</v>
      </c>
      <c r="O1211" s="18">
        <f>IFERROR(VLOOKUP(A1211,[3]soaBnafar!$A:$G,5,FALSE),0)</f>
        <v>0</v>
      </c>
      <c r="P1211" s="18">
        <f>IFERROR(VLOOKUP(A1211,[3]soaBnafar!$A:$G,6,FALSE),0)</f>
        <v>0</v>
      </c>
      <c r="Q1211" s="18">
        <f>IFERROR(VLOOKUP(A1211,[3]soaBnafar!$A:$G,7,FALSE),0)</f>
        <v>0</v>
      </c>
      <c r="R1211" s="18">
        <f>IFERROR(VLOOKUP(A1211,[3]soaBnafar!$A:$H,8,FALSE),0)</f>
        <v>0</v>
      </c>
      <c r="S1211" s="18">
        <f>IFERROR(VLOOKUP(A1211,[3]soaBnafar!$A:$I,9,FALSE),0)</f>
        <v>0</v>
      </c>
      <c r="T1211" s="18" t="str">
        <f t="shared" si="109"/>
        <v>Não</v>
      </c>
      <c r="U1211" s="18" t="str">
        <f t="shared" si="110"/>
        <v>Sim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IFERROR(VLOOKUP(A1212,[2]ws2204!$A:$I,4,FALSE),0)</f>
        <v>8645</v>
      </c>
      <c r="I1212" s="18">
        <f>IFERROR(VLOOKUP(A1212,[2]ws2204!$A:$I,5,FALSE),0)</f>
        <v>4310834</v>
      </c>
      <c r="J1212" s="18">
        <f>IFERROR(VLOOKUP(A1212,[2]ws2204!$A:$I,6,FALSE),0)</f>
        <v>0</v>
      </c>
      <c r="K1212" s="18">
        <f>IFERROR(VLOOKUP(A1212,[2]ws2204!$A:$I,7,FALSE),0)</f>
        <v>0</v>
      </c>
      <c r="L1212" s="18">
        <f>IFERROR(VLOOKUP(A1212,[2]ws2204!$A:$I,8,FALSE),0)</f>
        <v>0</v>
      </c>
      <c r="M1212" s="18">
        <f>IFERROR(VLOOKUP(A1212,[2]ws2204!$A:$I,9,FALSE),0)</f>
        <v>0</v>
      </c>
      <c r="N1212" s="18">
        <f>IFERROR(VLOOKUP(A1212,[3]soaBnafar!$A:$G,4,FALSE),0)</f>
        <v>0</v>
      </c>
      <c r="O1212" s="18">
        <f>IFERROR(VLOOKUP(A1212,[3]soaBnafar!$A:$G,5,FALSE),0)</f>
        <v>0</v>
      </c>
      <c r="P1212" s="18">
        <f>IFERROR(VLOOKUP(A1212,[3]soaBnafar!$A:$G,6,FALSE),0)</f>
        <v>0</v>
      </c>
      <c r="Q1212" s="18">
        <f>IFERROR(VLOOKUP(A1212,[3]soaBnafar!$A:$G,7,FALSE),0)</f>
        <v>0</v>
      </c>
      <c r="R1212" s="18">
        <f>IFERROR(VLOOKUP(A1212,[3]soaBnafar!$A:$H,8,FALSE),0)</f>
        <v>0</v>
      </c>
      <c r="S1212" s="18">
        <f>IFERROR(VLOOKUP(A1212,[3]soaBnafar!$A:$I,9,FALSE),0)</f>
        <v>0</v>
      </c>
      <c r="T1212" s="18" t="str">
        <f t="shared" si="109"/>
        <v>Sim</v>
      </c>
      <c r="U1212" s="18" t="str">
        <f t="shared" si="110"/>
        <v>Sim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IFERROR(VLOOKUP(A1213,[2]ws2204!$A:$I,4,FALSE),0)</f>
        <v>3966</v>
      </c>
      <c r="I1213" s="18">
        <f>IFERROR(VLOOKUP(A1213,[2]ws2204!$A:$I,5,FALSE),0)</f>
        <v>675890</v>
      </c>
      <c r="J1213" s="18">
        <f>IFERROR(VLOOKUP(A1213,[2]ws2204!$A:$I,6,FALSE),0)</f>
        <v>0</v>
      </c>
      <c r="K1213" s="18">
        <f>IFERROR(VLOOKUP(A1213,[2]ws2204!$A:$I,7,FALSE),0)</f>
        <v>0</v>
      </c>
      <c r="L1213" s="18">
        <f>IFERROR(VLOOKUP(A1213,[2]ws2204!$A:$I,8,FALSE),0)</f>
        <v>0</v>
      </c>
      <c r="M1213" s="18">
        <f>IFERROR(VLOOKUP(A1213,[2]ws2204!$A:$I,9,FALSE),0)</f>
        <v>0</v>
      </c>
      <c r="N1213" s="18">
        <f>IFERROR(VLOOKUP(A1213,[3]soaBnafar!$A:$G,4,FALSE),0)</f>
        <v>0</v>
      </c>
      <c r="O1213" s="18">
        <f>IFERROR(VLOOKUP(A1213,[3]soaBnafar!$A:$G,5,FALSE),0)</f>
        <v>0</v>
      </c>
      <c r="P1213" s="18">
        <f>IFERROR(VLOOKUP(A1213,[3]soaBnafar!$A:$G,6,FALSE),0)</f>
        <v>0</v>
      </c>
      <c r="Q1213" s="18">
        <f>IFERROR(VLOOKUP(A1213,[3]soaBnafar!$A:$G,7,FALSE),0)</f>
        <v>0</v>
      </c>
      <c r="R1213" s="18">
        <f>IFERROR(VLOOKUP(A1213,[3]soaBnafar!$A:$H,8,FALSE),0)</f>
        <v>0</v>
      </c>
      <c r="S1213" s="18">
        <f>IFERROR(VLOOKUP(A1213,[3]soaBnafar!$A:$I,9,FALSE),0)</f>
        <v>0</v>
      </c>
      <c r="T1213" s="18" t="str">
        <f t="shared" si="109"/>
        <v>Sim</v>
      </c>
      <c r="U1213" s="18" t="str">
        <f t="shared" si="110"/>
        <v>Sim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IFERROR(VLOOKUP(A1214,[2]ws2204!$A:$I,4,FALSE),0)</f>
        <v>0</v>
      </c>
      <c r="I1214" s="18">
        <f>IFERROR(VLOOKUP(A1214,[2]ws2204!$A:$I,5,FALSE),0)</f>
        <v>0</v>
      </c>
      <c r="J1214" s="18">
        <f>IFERROR(VLOOKUP(A1214,[2]ws2204!$A:$I,6,FALSE),0)</f>
        <v>0</v>
      </c>
      <c r="K1214" s="18">
        <f>IFERROR(VLOOKUP(A1214,[2]ws2204!$A:$I,7,FALSE),0)</f>
        <v>0</v>
      </c>
      <c r="L1214" s="18">
        <f>IFERROR(VLOOKUP(A1214,[2]ws2204!$A:$I,8,FALSE),0)</f>
        <v>0</v>
      </c>
      <c r="M1214" s="18">
        <f>IFERROR(VLOOKUP(A1214,[2]ws2204!$A:$I,9,FALSE),0)</f>
        <v>0</v>
      </c>
      <c r="N1214" s="18">
        <f>IFERROR(VLOOKUP(A1214,[3]soaBnafar!$A:$G,4,FALSE),0)</f>
        <v>0</v>
      </c>
      <c r="O1214" s="18">
        <f>IFERROR(VLOOKUP(A1214,[3]soaBnafar!$A:$G,5,FALSE),0)</f>
        <v>0</v>
      </c>
      <c r="P1214" s="18">
        <f>IFERROR(VLOOKUP(A1214,[3]soaBnafar!$A:$G,6,FALSE),0)</f>
        <v>0</v>
      </c>
      <c r="Q1214" s="18">
        <f>IFERROR(VLOOKUP(A1214,[3]soaBnafar!$A:$G,7,FALSE),0)</f>
        <v>0</v>
      </c>
      <c r="R1214" s="18">
        <f>IFERROR(VLOOKUP(A1214,[3]soaBnafar!$A:$H,8,FALSE),0)</f>
        <v>0</v>
      </c>
      <c r="S1214" s="18">
        <f>IFERROR(VLOOKUP(A1214,[3]soaBnafar!$A:$I,9,FALSE),0)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IFERROR(VLOOKUP(A1215,[2]ws2204!$A:$I,4,FALSE),0)</f>
        <v>2195</v>
      </c>
      <c r="I1215" s="18">
        <f>IFERROR(VLOOKUP(A1215,[2]ws2204!$A:$I,5,FALSE),0)</f>
        <v>733021</v>
      </c>
      <c r="J1215" s="18">
        <f>IFERROR(VLOOKUP(A1215,[2]ws2204!$A:$I,6,FALSE),0)</f>
        <v>0</v>
      </c>
      <c r="K1215" s="18">
        <f>IFERROR(VLOOKUP(A1215,[2]ws2204!$A:$I,7,FALSE),0)</f>
        <v>0</v>
      </c>
      <c r="L1215" s="18">
        <f>IFERROR(VLOOKUP(A1215,[2]ws2204!$A:$I,8,FALSE),0)</f>
        <v>0</v>
      </c>
      <c r="M1215" s="18">
        <f>IFERROR(VLOOKUP(A1215,[2]ws2204!$A:$I,9,FALSE),0)</f>
        <v>0</v>
      </c>
      <c r="N1215" s="18">
        <f>IFERROR(VLOOKUP(A1215,[3]soaBnafar!$A:$G,4,FALSE),0)</f>
        <v>0</v>
      </c>
      <c r="O1215" s="18">
        <f>IFERROR(VLOOKUP(A1215,[3]soaBnafar!$A:$G,5,FALSE),0)</f>
        <v>0</v>
      </c>
      <c r="P1215" s="18">
        <f>IFERROR(VLOOKUP(A1215,[3]soaBnafar!$A:$G,6,FALSE),0)</f>
        <v>0</v>
      </c>
      <c r="Q1215" s="18">
        <f>IFERROR(VLOOKUP(A1215,[3]soaBnafar!$A:$G,7,FALSE),0)</f>
        <v>0</v>
      </c>
      <c r="R1215" s="18">
        <f>IFERROR(VLOOKUP(A1215,[3]soaBnafar!$A:$H,8,FALSE),0)</f>
        <v>0</v>
      </c>
      <c r="S1215" s="18">
        <f>IFERROR(VLOOKUP(A1215,[3]soaBnafar!$A:$I,9,FALSE),0)</f>
        <v>0</v>
      </c>
      <c r="T1215" s="18" t="str">
        <f t="shared" si="109"/>
        <v>Sim</v>
      </c>
      <c r="U1215" s="18" t="str">
        <f t="shared" si="110"/>
        <v>Sim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IFERROR(VLOOKUP(A1216,[2]ws2204!$A:$I,4,FALSE),0)</f>
        <v>15544</v>
      </c>
      <c r="I1216" s="18">
        <f>IFERROR(VLOOKUP(A1216,[2]ws2204!$A:$I,5,FALSE),0)</f>
        <v>582805</v>
      </c>
      <c r="J1216" s="18">
        <f>IFERROR(VLOOKUP(A1216,[2]ws2204!$A:$I,6,FALSE),0)</f>
        <v>0</v>
      </c>
      <c r="K1216" s="18">
        <f>IFERROR(VLOOKUP(A1216,[2]ws2204!$A:$I,7,FALSE),0)</f>
        <v>0</v>
      </c>
      <c r="L1216" s="18">
        <f>IFERROR(VLOOKUP(A1216,[2]ws2204!$A:$I,8,FALSE),0)</f>
        <v>0</v>
      </c>
      <c r="M1216" s="18">
        <f>IFERROR(VLOOKUP(A1216,[2]ws2204!$A:$I,9,FALSE),0)</f>
        <v>0</v>
      </c>
      <c r="N1216" s="18">
        <f>IFERROR(VLOOKUP(A1216,[3]soaBnafar!$A:$G,4,FALSE),0)</f>
        <v>0</v>
      </c>
      <c r="O1216" s="18">
        <f>IFERROR(VLOOKUP(A1216,[3]soaBnafar!$A:$G,5,FALSE),0)</f>
        <v>0</v>
      </c>
      <c r="P1216" s="18">
        <f>IFERROR(VLOOKUP(A1216,[3]soaBnafar!$A:$G,6,FALSE),0)</f>
        <v>0</v>
      </c>
      <c r="Q1216" s="18">
        <f>IFERROR(VLOOKUP(A1216,[3]soaBnafar!$A:$G,7,FALSE),0)</f>
        <v>0</v>
      </c>
      <c r="R1216" s="18">
        <f>IFERROR(VLOOKUP(A1216,[3]soaBnafar!$A:$H,8,FALSE),0)</f>
        <v>0</v>
      </c>
      <c r="S1216" s="18">
        <f>IFERROR(VLOOKUP(A1216,[3]soaBnafar!$A:$I,9,FALSE),0)</f>
        <v>0</v>
      </c>
      <c r="T1216" s="18" t="str">
        <f t="shared" si="109"/>
        <v>Sim</v>
      </c>
      <c r="U1216" s="18" t="str">
        <f t="shared" si="110"/>
        <v>Sim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IFERROR(VLOOKUP(A1217,[2]ws2204!$A:$I,4,FALSE),0)</f>
        <v>72295</v>
      </c>
      <c r="I1217" s="18">
        <f>IFERROR(VLOOKUP(A1217,[2]ws2204!$A:$I,5,FALSE),0)</f>
        <v>1942370</v>
      </c>
      <c r="J1217" s="18">
        <f>IFERROR(VLOOKUP(A1217,[2]ws2204!$A:$I,6,FALSE),0)</f>
        <v>0</v>
      </c>
      <c r="K1217" s="18">
        <f>IFERROR(VLOOKUP(A1217,[2]ws2204!$A:$I,7,FALSE),0)</f>
        <v>0</v>
      </c>
      <c r="L1217" s="18">
        <f>IFERROR(VLOOKUP(A1217,[2]ws2204!$A:$I,8,FALSE),0)</f>
        <v>0</v>
      </c>
      <c r="M1217" s="18">
        <f>IFERROR(VLOOKUP(A1217,[2]ws2204!$A:$I,9,FALSE),0)</f>
        <v>0</v>
      </c>
      <c r="N1217" s="18">
        <f>IFERROR(VLOOKUP(A1217,[3]soaBnafar!$A:$G,4,FALSE),0)</f>
        <v>0</v>
      </c>
      <c r="O1217" s="18">
        <f>IFERROR(VLOOKUP(A1217,[3]soaBnafar!$A:$G,5,FALSE),0)</f>
        <v>0</v>
      </c>
      <c r="P1217" s="18">
        <f>IFERROR(VLOOKUP(A1217,[3]soaBnafar!$A:$G,6,FALSE),0)</f>
        <v>0</v>
      </c>
      <c r="Q1217" s="18">
        <f>IFERROR(VLOOKUP(A1217,[3]soaBnafar!$A:$G,7,FALSE),0)</f>
        <v>0</v>
      </c>
      <c r="R1217" s="18">
        <f>IFERROR(VLOOKUP(A1217,[3]soaBnafar!$A:$H,8,FALSE),0)</f>
        <v>0</v>
      </c>
      <c r="S1217" s="18">
        <f>IFERROR(VLOOKUP(A1217,[3]soaBnafar!$A:$I,9,FALSE),0)</f>
        <v>0</v>
      </c>
      <c r="T1217" s="18" t="str">
        <f t="shared" si="109"/>
        <v>Sim</v>
      </c>
      <c r="U1217" s="18" t="str">
        <f t="shared" si="110"/>
        <v>Sim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IFERROR(VLOOKUP(A1218,[2]ws2204!$A:$I,4,FALSE),0)</f>
        <v>29596</v>
      </c>
      <c r="I1218" s="18">
        <f>IFERROR(VLOOKUP(A1218,[2]ws2204!$A:$I,5,FALSE),0)</f>
        <v>393523</v>
      </c>
      <c r="J1218" s="18">
        <f>IFERROR(VLOOKUP(A1218,[2]ws2204!$A:$I,6,FALSE),0)</f>
        <v>0</v>
      </c>
      <c r="K1218" s="18">
        <f>IFERROR(VLOOKUP(A1218,[2]ws2204!$A:$I,7,FALSE),0)</f>
        <v>0</v>
      </c>
      <c r="L1218" s="18">
        <f>IFERROR(VLOOKUP(A1218,[2]ws2204!$A:$I,8,FALSE),0)</f>
        <v>0</v>
      </c>
      <c r="M1218" s="18">
        <f>IFERROR(VLOOKUP(A1218,[2]ws2204!$A:$I,9,FALSE),0)</f>
        <v>0</v>
      </c>
      <c r="N1218" s="18">
        <f>IFERROR(VLOOKUP(A1218,[3]soaBnafar!$A:$G,4,FALSE),0)</f>
        <v>0</v>
      </c>
      <c r="O1218" s="18">
        <f>IFERROR(VLOOKUP(A1218,[3]soaBnafar!$A:$G,5,FALSE),0)</f>
        <v>0</v>
      </c>
      <c r="P1218" s="18">
        <f>IFERROR(VLOOKUP(A1218,[3]soaBnafar!$A:$G,6,FALSE),0)</f>
        <v>0</v>
      </c>
      <c r="Q1218" s="18">
        <f>IFERROR(VLOOKUP(A1218,[3]soaBnafar!$A:$G,7,FALSE),0)</f>
        <v>0</v>
      </c>
      <c r="R1218" s="18">
        <f>IFERROR(VLOOKUP(A1218,[3]soaBnafar!$A:$H,8,FALSE),0)</f>
        <v>0</v>
      </c>
      <c r="S1218" s="18">
        <f>IFERROR(VLOOKUP(A1218,[3]soaBnafar!$A:$I,9,FALSE),0)</f>
        <v>0</v>
      </c>
      <c r="T1218" s="18" t="str">
        <f t="shared" si="109"/>
        <v>Sim</v>
      </c>
      <c r="U1218" s="18" t="str">
        <f t="shared" si="110"/>
        <v>Sim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IFERROR(VLOOKUP(A1219,[2]ws2204!$A:$I,4,FALSE),0)</f>
        <v>12818</v>
      </c>
      <c r="I1219" s="18">
        <f>IFERROR(VLOOKUP(A1219,[2]ws2204!$A:$I,5,FALSE),0)</f>
        <v>918138</v>
      </c>
      <c r="J1219" s="18">
        <f>IFERROR(VLOOKUP(A1219,[2]ws2204!$A:$I,6,FALSE),0)</f>
        <v>0</v>
      </c>
      <c r="K1219" s="18">
        <f>IFERROR(VLOOKUP(A1219,[2]ws2204!$A:$I,7,FALSE),0)</f>
        <v>0</v>
      </c>
      <c r="L1219" s="18">
        <f>IFERROR(VLOOKUP(A1219,[2]ws2204!$A:$I,8,FALSE),0)</f>
        <v>0</v>
      </c>
      <c r="M1219" s="18">
        <f>IFERROR(VLOOKUP(A1219,[2]ws2204!$A:$I,9,FALSE),0)</f>
        <v>0</v>
      </c>
      <c r="N1219" s="18">
        <f>IFERROR(VLOOKUP(A1219,[3]soaBnafar!$A:$G,4,FALSE),0)</f>
        <v>0</v>
      </c>
      <c r="O1219" s="18">
        <f>IFERROR(VLOOKUP(A1219,[3]soaBnafar!$A:$G,5,FALSE),0)</f>
        <v>0</v>
      </c>
      <c r="P1219" s="18">
        <f>IFERROR(VLOOKUP(A1219,[3]soaBnafar!$A:$G,6,FALSE),0)</f>
        <v>0</v>
      </c>
      <c r="Q1219" s="18">
        <f>IFERROR(VLOOKUP(A1219,[3]soaBnafar!$A:$G,7,FALSE),0)</f>
        <v>0</v>
      </c>
      <c r="R1219" s="18">
        <f>IFERROR(VLOOKUP(A1219,[3]soaBnafar!$A:$H,8,FALSE),0)</f>
        <v>0</v>
      </c>
      <c r="S1219" s="18">
        <f>IFERROR(VLOOKUP(A1219,[3]soaBnafar!$A:$I,9,FALSE),0)</f>
        <v>0</v>
      </c>
      <c r="T1219" s="18" t="str">
        <f t="shared" si="109"/>
        <v>Sim</v>
      </c>
      <c r="U1219" s="18" t="str">
        <f t="shared" si="110"/>
        <v>Sim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IFERROR(VLOOKUP(A1220,[2]ws2204!$A:$I,4,FALSE),0)</f>
        <v>19826</v>
      </c>
      <c r="I1220" s="18">
        <f>IFERROR(VLOOKUP(A1220,[2]ws2204!$A:$I,5,FALSE),0)</f>
        <v>316530</v>
      </c>
      <c r="J1220" s="18">
        <f>IFERROR(VLOOKUP(A1220,[2]ws2204!$A:$I,6,FALSE),0)</f>
        <v>0</v>
      </c>
      <c r="K1220" s="18">
        <f>IFERROR(VLOOKUP(A1220,[2]ws2204!$A:$I,7,FALSE),0)</f>
        <v>0</v>
      </c>
      <c r="L1220" s="18">
        <f>IFERROR(VLOOKUP(A1220,[2]ws2204!$A:$I,8,FALSE),0)</f>
        <v>0</v>
      </c>
      <c r="M1220" s="18">
        <f>IFERROR(VLOOKUP(A1220,[2]ws2204!$A:$I,9,FALSE),0)</f>
        <v>0</v>
      </c>
      <c r="N1220" s="18">
        <f>IFERROR(VLOOKUP(A1220,[3]soaBnafar!$A:$G,4,FALSE),0)</f>
        <v>0</v>
      </c>
      <c r="O1220" s="18">
        <f>IFERROR(VLOOKUP(A1220,[3]soaBnafar!$A:$G,5,FALSE),0)</f>
        <v>0</v>
      </c>
      <c r="P1220" s="18">
        <f>IFERROR(VLOOKUP(A1220,[3]soaBnafar!$A:$G,6,FALSE),0)</f>
        <v>0</v>
      </c>
      <c r="Q1220" s="18">
        <f>IFERROR(VLOOKUP(A1220,[3]soaBnafar!$A:$G,7,FALSE),0)</f>
        <v>0</v>
      </c>
      <c r="R1220" s="18">
        <f>IFERROR(VLOOKUP(A1220,[3]soaBnafar!$A:$H,8,FALSE),0)</f>
        <v>0</v>
      </c>
      <c r="S1220" s="18">
        <f>IFERROR(VLOOKUP(A1220,[3]soaBnafar!$A:$I,9,FALSE),0)</f>
        <v>0</v>
      </c>
      <c r="T1220" s="18" t="str">
        <f t="shared" si="109"/>
        <v>Sim</v>
      </c>
      <c r="U1220" s="18" t="str">
        <f t="shared" si="110"/>
        <v>Sim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IFERROR(VLOOKUP(A1221,[2]ws2204!$A:$I,4,FALSE),0)</f>
        <v>16839</v>
      </c>
      <c r="I1221" s="18">
        <f>IFERROR(VLOOKUP(A1221,[2]ws2204!$A:$I,5,FALSE),0)</f>
        <v>721764</v>
      </c>
      <c r="J1221" s="18">
        <f>IFERROR(VLOOKUP(A1221,[2]ws2204!$A:$I,6,FALSE),0)</f>
        <v>0</v>
      </c>
      <c r="K1221" s="18">
        <f>IFERROR(VLOOKUP(A1221,[2]ws2204!$A:$I,7,FALSE),0)</f>
        <v>0</v>
      </c>
      <c r="L1221" s="18">
        <f>IFERROR(VLOOKUP(A1221,[2]ws2204!$A:$I,8,FALSE),0)</f>
        <v>0</v>
      </c>
      <c r="M1221" s="18">
        <f>IFERROR(VLOOKUP(A1221,[2]ws2204!$A:$I,9,FALSE),0)</f>
        <v>0</v>
      </c>
      <c r="N1221" s="18">
        <f>IFERROR(VLOOKUP(A1221,[3]soaBnafar!$A:$G,4,FALSE),0)</f>
        <v>0</v>
      </c>
      <c r="O1221" s="18">
        <f>IFERROR(VLOOKUP(A1221,[3]soaBnafar!$A:$G,5,FALSE),0)</f>
        <v>0</v>
      </c>
      <c r="P1221" s="18">
        <f>IFERROR(VLOOKUP(A1221,[3]soaBnafar!$A:$G,6,FALSE),0)</f>
        <v>0</v>
      </c>
      <c r="Q1221" s="18">
        <f>IFERROR(VLOOKUP(A1221,[3]soaBnafar!$A:$G,7,FALSE),0)</f>
        <v>0</v>
      </c>
      <c r="R1221" s="18">
        <f>IFERROR(VLOOKUP(A1221,[3]soaBnafar!$A:$H,8,FALSE),0)</f>
        <v>0</v>
      </c>
      <c r="S1221" s="18">
        <f>IFERROR(VLOOKUP(A1221,[3]soaBnafar!$A:$I,9,FALSE),0)</f>
        <v>0</v>
      </c>
      <c r="T1221" s="18" t="str">
        <f t="shared" si="109"/>
        <v>Sim</v>
      </c>
      <c r="U1221" s="18" t="str">
        <f t="shared" si="110"/>
        <v>Sim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IFERROR(VLOOKUP(A1222,[2]ws2204!$A:$I,4,FALSE),0)</f>
        <v>60845</v>
      </c>
      <c r="I1222" s="18">
        <f>IFERROR(VLOOKUP(A1222,[2]ws2204!$A:$I,5,FALSE),0)</f>
        <v>2046836</v>
      </c>
      <c r="J1222" s="18">
        <f>IFERROR(VLOOKUP(A1222,[2]ws2204!$A:$I,6,FALSE),0)</f>
        <v>0</v>
      </c>
      <c r="K1222" s="18">
        <f>IFERROR(VLOOKUP(A1222,[2]ws2204!$A:$I,7,FALSE),0)</f>
        <v>0</v>
      </c>
      <c r="L1222" s="18">
        <f>IFERROR(VLOOKUP(A1222,[2]ws2204!$A:$I,8,FALSE),0)</f>
        <v>0</v>
      </c>
      <c r="M1222" s="18">
        <f>IFERROR(VLOOKUP(A1222,[2]ws2204!$A:$I,9,FALSE),0)</f>
        <v>0</v>
      </c>
      <c r="N1222" s="18">
        <f>IFERROR(VLOOKUP(A1222,[3]soaBnafar!$A:$G,4,FALSE),0)</f>
        <v>0</v>
      </c>
      <c r="O1222" s="18">
        <f>IFERROR(VLOOKUP(A1222,[3]soaBnafar!$A:$G,5,FALSE),0)</f>
        <v>0</v>
      </c>
      <c r="P1222" s="18">
        <f>IFERROR(VLOOKUP(A1222,[3]soaBnafar!$A:$G,6,FALSE),0)</f>
        <v>0</v>
      </c>
      <c r="Q1222" s="18">
        <f>IFERROR(VLOOKUP(A1222,[3]soaBnafar!$A:$G,7,FALSE),0)</f>
        <v>0</v>
      </c>
      <c r="R1222" s="18">
        <f>IFERROR(VLOOKUP(A1222,[3]soaBnafar!$A:$H,8,FALSE),0)</f>
        <v>0</v>
      </c>
      <c r="S1222" s="18">
        <f>IFERROR(VLOOKUP(A1222,[3]soaBnafar!$A:$I,9,FALSE),0)</f>
        <v>0</v>
      </c>
      <c r="T1222" s="18" t="str">
        <f t="shared" ref="T1222:T1285" si="115">IF(B1222+H1222+N1222&gt;0,"Sim","Não")</f>
        <v>Sim</v>
      </c>
      <c r="U1222" s="18" t="str">
        <f t="shared" ref="U1222:U1285" si="116">IF(C1222+I1222+O1222&gt;0,"Sim","Não")</f>
        <v>Sim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IFERROR(VLOOKUP(A1223,[2]ws2204!$A:$I,4,FALSE),0)</f>
        <v>0</v>
      </c>
      <c r="I1223" s="18">
        <f>IFERROR(VLOOKUP(A1223,[2]ws2204!$A:$I,5,FALSE),0)</f>
        <v>564060</v>
      </c>
      <c r="J1223" s="18">
        <f>IFERROR(VLOOKUP(A1223,[2]ws2204!$A:$I,6,FALSE),0)</f>
        <v>0</v>
      </c>
      <c r="K1223" s="18">
        <f>IFERROR(VLOOKUP(A1223,[2]ws2204!$A:$I,7,FALSE),0)</f>
        <v>0</v>
      </c>
      <c r="L1223" s="18">
        <f>IFERROR(VLOOKUP(A1223,[2]ws2204!$A:$I,8,FALSE),0)</f>
        <v>0</v>
      </c>
      <c r="M1223" s="18">
        <f>IFERROR(VLOOKUP(A1223,[2]ws2204!$A:$I,9,FALSE),0)</f>
        <v>0</v>
      </c>
      <c r="N1223" s="18">
        <f>IFERROR(VLOOKUP(A1223,[3]soaBnafar!$A:$G,4,FALSE),0)</f>
        <v>0</v>
      </c>
      <c r="O1223" s="18">
        <f>IFERROR(VLOOKUP(A1223,[3]soaBnafar!$A:$G,5,FALSE),0)</f>
        <v>0</v>
      </c>
      <c r="P1223" s="18">
        <f>IFERROR(VLOOKUP(A1223,[3]soaBnafar!$A:$G,6,FALSE),0)</f>
        <v>0</v>
      </c>
      <c r="Q1223" s="18">
        <f>IFERROR(VLOOKUP(A1223,[3]soaBnafar!$A:$G,7,FALSE),0)</f>
        <v>0</v>
      </c>
      <c r="R1223" s="18">
        <f>IFERROR(VLOOKUP(A1223,[3]soaBnafar!$A:$H,8,FALSE),0)</f>
        <v>0</v>
      </c>
      <c r="S1223" s="18">
        <f>IFERROR(VLOOKUP(A1223,[3]soaBnafar!$A:$I,9,FALSE),0)</f>
        <v>0</v>
      </c>
      <c r="T1223" s="18" t="str">
        <f t="shared" si="115"/>
        <v>Não</v>
      </c>
      <c r="U1223" s="18" t="str">
        <f t="shared" si="116"/>
        <v>Sim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IFERROR(VLOOKUP(A1224,[2]ws2204!$A:$I,4,FALSE),0)</f>
        <v>6733</v>
      </c>
      <c r="I1224" s="18">
        <f>IFERROR(VLOOKUP(A1224,[2]ws2204!$A:$I,5,FALSE),0)</f>
        <v>1930275</v>
      </c>
      <c r="J1224" s="18">
        <f>IFERROR(VLOOKUP(A1224,[2]ws2204!$A:$I,6,FALSE),0)</f>
        <v>0</v>
      </c>
      <c r="K1224" s="18">
        <f>IFERROR(VLOOKUP(A1224,[2]ws2204!$A:$I,7,FALSE),0)</f>
        <v>0</v>
      </c>
      <c r="L1224" s="18">
        <f>IFERROR(VLOOKUP(A1224,[2]ws2204!$A:$I,8,FALSE),0)</f>
        <v>0</v>
      </c>
      <c r="M1224" s="18">
        <f>IFERROR(VLOOKUP(A1224,[2]ws2204!$A:$I,9,FALSE),0)</f>
        <v>0</v>
      </c>
      <c r="N1224" s="18">
        <f>IFERROR(VLOOKUP(A1224,[3]soaBnafar!$A:$G,4,FALSE),0)</f>
        <v>0</v>
      </c>
      <c r="O1224" s="18">
        <f>IFERROR(VLOOKUP(A1224,[3]soaBnafar!$A:$G,5,FALSE),0)</f>
        <v>0</v>
      </c>
      <c r="P1224" s="18">
        <f>IFERROR(VLOOKUP(A1224,[3]soaBnafar!$A:$G,6,FALSE),0)</f>
        <v>0</v>
      </c>
      <c r="Q1224" s="18">
        <f>IFERROR(VLOOKUP(A1224,[3]soaBnafar!$A:$G,7,FALSE),0)</f>
        <v>0</v>
      </c>
      <c r="R1224" s="18">
        <f>IFERROR(VLOOKUP(A1224,[3]soaBnafar!$A:$H,8,FALSE),0)</f>
        <v>0</v>
      </c>
      <c r="S1224" s="18">
        <f>IFERROR(VLOOKUP(A1224,[3]soaBnafar!$A:$I,9,FALSE),0)</f>
        <v>0</v>
      </c>
      <c r="T1224" s="18" t="str">
        <f t="shared" si="115"/>
        <v>Sim</v>
      </c>
      <c r="U1224" s="18" t="str">
        <f t="shared" si="116"/>
        <v>Sim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IFERROR(VLOOKUP(A1225,[2]ws2204!$A:$I,4,FALSE),0)</f>
        <v>2844</v>
      </c>
      <c r="I1225" s="18">
        <f>IFERROR(VLOOKUP(A1225,[2]ws2204!$A:$I,5,FALSE),0)</f>
        <v>668024</v>
      </c>
      <c r="J1225" s="18">
        <f>IFERROR(VLOOKUP(A1225,[2]ws2204!$A:$I,6,FALSE),0)</f>
        <v>0</v>
      </c>
      <c r="K1225" s="18">
        <f>IFERROR(VLOOKUP(A1225,[2]ws2204!$A:$I,7,FALSE),0)</f>
        <v>0</v>
      </c>
      <c r="L1225" s="18">
        <f>IFERROR(VLOOKUP(A1225,[2]ws2204!$A:$I,8,FALSE),0)</f>
        <v>0</v>
      </c>
      <c r="M1225" s="18">
        <f>IFERROR(VLOOKUP(A1225,[2]ws2204!$A:$I,9,FALSE),0)</f>
        <v>0</v>
      </c>
      <c r="N1225" s="18">
        <f>IFERROR(VLOOKUP(A1225,[3]soaBnafar!$A:$G,4,FALSE),0)</f>
        <v>0</v>
      </c>
      <c r="O1225" s="18">
        <f>IFERROR(VLOOKUP(A1225,[3]soaBnafar!$A:$G,5,FALSE),0)</f>
        <v>0</v>
      </c>
      <c r="P1225" s="18">
        <f>IFERROR(VLOOKUP(A1225,[3]soaBnafar!$A:$G,6,FALSE),0)</f>
        <v>0</v>
      </c>
      <c r="Q1225" s="18">
        <f>IFERROR(VLOOKUP(A1225,[3]soaBnafar!$A:$G,7,FALSE),0)</f>
        <v>0</v>
      </c>
      <c r="R1225" s="18">
        <f>IFERROR(VLOOKUP(A1225,[3]soaBnafar!$A:$H,8,FALSE),0)</f>
        <v>0</v>
      </c>
      <c r="S1225" s="18">
        <f>IFERROR(VLOOKUP(A1225,[3]soaBnafar!$A:$I,9,FALSE),0)</f>
        <v>0</v>
      </c>
      <c r="T1225" s="18" t="str">
        <f t="shared" si="115"/>
        <v>Sim</v>
      </c>
      <c r="U1225" s="18" t="str">
        <f t="shared" si="116"/>
        <v>Sim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IFERROR(VLOOKUP(A1226,[2]ws2204!$A:$I,4,FALSE),0)</f>
        <v>32748</v>
      </c>
      <c r="I1226" s="18">
        <f>IFERROR(VLOOKUP(A1226,[2]ws2204!$A:$I,5,FALSE),0)</f>
        <v>1488765</v>
      </c>
      <c r="J1226" s="18">
        <f>IFERROR(VLOOKUP(A1226,[2]ws2204!$A:$I,6,FALSE),0)</f>
        <v>0</v>
      </c>
      <c r="K1226" s="18">
        <f>IFERROR(VLOOKUP(A1226,[2]ws2204!$A:$I,7,FALSE),0)</f>
        <v>0</v>
      </c>
      <c r="L1226" s="18">
        <f>IFERROR(VLOOKUP(A1226,[2]ws2204!$A:$I,8,FALSE),0)</f>
        <v>0</v>
      </c>
      <c r="M1226" s="18">
        <f>IFERROR(VLOOKUP(A1226,[2]ws2204!$A:$I,9,FALSE),0)</f>
        <v>0</v>
      </c>
      <c r="N1226" s="18">
        <f>IFERROR(VLOOKUP(A1226,[3]soaBnafar!$A:$G,4,FALSE),0)</f>
        <v>0</v>
      </c>
      <c r="O1226" s="18">
        <f>IFERROR(VLOOKUP(A1226,[3]soaBnafar!$A:$G,5,FALSE),0)</f>
        <v>0</v>
      </c>
      <c r="P1226" s="18">
        <f>IFERROR(VLOOKUP(A1226,[3]soaBnafar!$A:$G,6,FALSE),0)</f>
        <v>0</v>
      </c>
      <c r="Q1226" s="18">
        <f>IFERROR(VLOOKUP(A1226,[3]soaBnafar!$A:$G,7,FALSE),0)</f>
        <v>0</v>
      </c>
      <c r="R1226" s="18">
        <f>IFERROR(VLOOKUP(A1226,[3]soaBnafar!$A:$H,8,FALSE),0)</f>
        <v>0</v>
      </c>
      <c r="S1226" s="18">
        <f>IFERROR(VLOOKUP(A1226,[3]soaBnafar!$A:$I,9,FALSE),0)</f>
        <v>0</v>
      </c>
      <c r="T1226" s="18" t="str">
        <f t="shared" si="115"/>
        <v>Sim</v>
      </c>
      <c r="U1226" s="18" t="str">
        <f t="shared" si="116"/>
        <v>Sim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IFERROR(VLOOKUP(A1227,[2]ws2204!$A:$I,4,FALSE),0)</f>
        <v>7830</v>
      </c>
      <c r="I1227" s="18">
        <f>IFERROR(VLOOKUP(A1227,[2]ws2204!$A:$I,5,FALSE),0)</f>
        <v>294357</v>
      </c>
      <c r="J1227" s="18">
        <f>IFERROR(VLOOKUP(A1227,[2]ws2204!$A:$I,6,FALSE),0)</f>
        <v>0</v>
      </c>
      <c r="K1227" s="18">
        <f>IFERROR(VLOOKUP(A1227,[2]ws2204!$A:$I,7,FALSE),0)</f>
        <v>0</v>
      </c>
      <c r="L1227" s="18">
        <f>IFERROR(VLOOKUP(A1227,[2]ws2204!$A:$I,8,FALSE),0)</f>
        <v>0</v>
      </c>
      <c r="M1227" s="18">
        <f>IFERROR(VLOOKUP(A1227,[2]ws2204!$A:$I,9,FALSE),0)</f>
        <v>0</v>
      </c>
      <c r="N1227" s="18">
        <f>IFERROR(VLOOKUP(A1227,[3]soaBnafar!$A:$G,4,FALSE),0)</f>
        <v>0</v>
      </c>
      <c r="O1227" s="18">
        <f>IFERROR(VLOOKUP(A1227,[3]soaBnafar!$A:$G,5,FALSE),0)</f>
        <v>0</v>
      </c>
      <c r="P1227" s="18">
        <f>IFERROR(VLOOKUP(A1227,[3]soaBnafar!$A:$G,6,FALSE),0)</f>
        <v>0</v>
      </c>
      <c r="Q1227" s="18">
        <f>IFERROR(VLOOKUP(A1227,[3]soaBnafar!$A:$G,7,FALSE),0)</f>
        <v>0</v>
      </c>
      <c r="R1227" s="18">
        <f>IFERROR(VLOOKUP(A1227,[3]soaBnafar!$A:$H,8,FALSE),0)</f>
        <v>0</v>
      </c>
      <c r="S1227" s="18">
        <f>IFERROR(VLOOKUP(A1227,[3]soaBnafar!$A:$I,9,FALSE),0)</f>
        <v>0</v>
      </c>
      <c r="T1227" s="18" t="str">
        <f t="shared" si="115"/>
        <v>Sim</v>
      </c>
      <c r="U1227" s="18" t="str">
        <f t="shared" si="116"/>
        <v>Sim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IFERROR(VLOOKUP(A1228,[2]ws2204!$A:$I,4,FALSE),0)</f>
        <v>51586</v>
      </c>
      <c r="I1228" s="18">
        <f>IFERROR(VLOOKUP(A1228,[2]ws2204!$A:$I,5,FALSE),0)</f>
        <v>550814</v>
      </c>
      <c r="J1228" s="18">
        <f>IFERROR(VLOOKUP(A1228,[2]ws2204!$A:$I,6,FALSE),0)</f>
        <v>0</v>
      </c>
      <c r="K1228" s="18">
        <f>IFERROR(VLOOKUP(A1228,[2]ws2204!$A:$I,7,FALSE),0)</f>
        <v>0</v>
      </c>
      <c r="L1228" s="18">
        <f>IFERROR(VLOOKUP(A1228,[2]ws2204!$A:$I,8,FALSE),0)</f>
        <v>0</v>
      </c>
      <c r="M1228" s="18">
        <f>IFERROR(VLOOKUP(A1228,[2]ws2204!$A:$I,9,FALSE),0)</f>
        <v>0</v>
      </c>
      <c r="N1228" s="18">
        <f>IFERROR(VLOOKUP(A1228,[3]soaBnafar!$A:$G,4,FALSE),0)</f>
        <v>0</v>
      </c>
      <c r="O1228" s="18">
        <f>IFERROR(VLOOKUP(A1228,[3]soaBnafar!$A:$G,5,FALSE),0)</f>
        <v>0</v>
      </c>
      <c r="P1228" s="18">
        <f>IFERROR(VLOOKUP(A1228,[3]soaBnafar!$A:$G,6,FALSE),0)</f>
        <v>0</v>
      </c>
      <c r="Q1228" s="18">
        <f>IFERROR(VLOOKUP(A1228,[3]soaBnafar!$A:$G,7,FALSE),0)</f>
        <v>0</v>
      </c>
      <c r="R1228" s="18">
        <f>IFERROR(VLOOKUP(A1228,[3]soaBnafar!$A:$H,8,FALSE),0)</f>
        <v>0</v>
      </c>
      <c r="S1228" s="18">
        <f>IFERROR(VLOOKUP(A1228,[3]soaBnafar!$A:$I,9,FALSE),0)</f>
        <v>0</v>
      </c>
      <c r="T1228" s="18" t="str">
        <f t="shared" si="115"/>
        <v>Sim</v>
      </c>
      <c r="U1228" s="18" t="str">
        <f t="shared" si="116"/>
        <v>Sim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IFERROR(VLOOKUP(A1229,[2]ws2204!$A:$I,4,FALSE),0)</f>
        <v>0</v>
      </c>
      <c r="I1229" s="18">
        <f>IFERROR(VLOOKUP(A1229,[2]ws2204!$A:$I,5,FALSE),0)</f>
        <v>1417992</v>
      </c>
      <c r="J1229" s="18">
        <f>IFERROR(VLOOKUP(A1229,[2]ws2204!$A:$I,6,FALSE),0)</f>
        <v>0</v>
      </c>
      <c r="K1229" s="18">
        <f>IFERROR(VLOOKUP(A1229,[2]ws2204!$A:$I,7,FALSE),0)</f>
        <v>0</v>
      </c>
      <c r="L1229" s="18">
        <f>IFERROR(VLOOKUP(A1229,[2]ws2204!$A:$I,8,FALSE),0)</f>
        <v>0</v>
      </c>
      <c r="M1229" s="18">
        <f>IFERROR(VLOOKUP(A1229,[2]ws2204!$A:$I,9,FALSE),0)</f>
        <v>0</v>
      </c>
      <c r="N1229" s="18">
        <f>IFERROR(VLOOKUP(A1229,[3]soaBnafar!$A:$G,4,FALSE),0)</f>
        <v>0</v>
      </c>
      <c r="O1229" s="18">
        <f>IFERROR(VLOOKUP(A1229,[3]soaBnafar!$A:$G,5,FALSE),0)</f>
        <v>0</v>
      </c>
      <c r="P1229" s="18">
        <f>IFERROR(VLOOKUP(A1229,[3]soaBnafar!$A:$G,6,FALSE),0)</f>
        <v>0</v>
      </c>
      <c r="Q1229" s="18">
        <f>IFERROR(VLOOKUP(A1229,[3]soaBnafar!$A:$G,7,FALSE),0)</f>
        <v>0</v>
      </c>
      <c r="R1229" s="18">
        <f>IFERROR(VLOOKUP(A1229,[3]soaBnafar!$A:$H,8,FALSE),0)</f>
        <v>0</v>
      </c>
      <c r="S1229" s="18">
        <f>IFERROR(VLOOKUP(A1229,[3]soaBnafar!$A:$I,9,FALSE),0)</f>
        <v>0</v>
      </c>
      <c r="T1229" s="18" t="str">
        <f t="shared" si="115"/>
        <v>Não</v>
      </c>
      <c r="U1229" s="18" t="str">
        <f t="shared" si="116"/>
        <v>Sim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IFERROR(VLOOKUP(A1230,[2]ws2204!$A:$I,4,FALSE),0)</f>
        <v>2500</v>
      </c>
      <c r="I1230" s="18">
        <f>IFERROR(VLOOKUP(A1230,[2]ws2204!$A:$I,5,FALSE),0)</f>
        <v>1486078</v>
      </c>
      <c r="J1230" s="18">
        <f>IFERROR(VLOOKUP(A1230,[2]ws2204!$A:$I,6,FALSE),0)</f>
        <v>0</v>
      </c>
      <c r="K1230" s="18">
        <f>IFERROR(VLOOKUP(A1230,[2]ws2204!$A:$I,7,FALSE),0)</f>
        <v>0</v>
      </c>
      <c r="L1230" s="18">
        <f>IFERROR(VLOOKUP(A1230,[2]ws2204!$A:$I,8,FALSE),0)</f>
        <v>0</v>
      </c>
      <c r="M1230" s="18">
        <f>IFERROR(VLOOKUP(A1230,[2]ws2204!$A:$I,9,FALSE),0)</f>
        <v>0</v>
      </c>
      <c r="N1230" s="18">
        <f>IFERROR(VLOOKUP(A1230,[3]soaBnafar!$A:$G,4,FALSE),0)</f>
        <v>0</v>
      </c>
      <c r="O1230" s="18">
        <f>IFERROR(VLOOKUP(A1230,[3]soaBnafar!$A:$G,5,FALSE),0)</f>
        <v>0</v>
      </c>
      <c r="P1230" s="18">
        <f>IFERROR(VLOOKUP(A1230,[3]soaBnafar!$A:$G,6,FALSE),0)</f>
        <v>0</v>
      </c>
      <c r="Q1230" s="18">
        <f>IFERROR(VLOOKUP(A1230,[3]soaBnafar!$A:$G,7,FALSE),0)</f>
        <v>0</v>
      </c>
      <c r="R1230" s="18">
        <f>IFERROR(VLOOKUP(A1230,[3]soaBnafar!$A:$H,8,FALSE),0)</f>
        <v>0</v>
      </c>
      <c r="S1230" s="18">
        <f>IFERROR(VLOOKUP(A1230,[3]soaBnafar!$A:$I,9,FALSE),0)</f>
        <v>0</v>
      </c>
      <c r="T1230" s="18" t="str">
        <f t="shared" si="115"/>
        <v>Sim</v>
      </c>
      <c r="U1230" s="18" t="str">
        <f t="shared" si="116"/>
        <v>Sim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IFERROR(VLOOKUP(A1231,[2]ws2204!$A:$I,4,FALSE),0)</f>
        <v>2887</v>
      </c>
      <c r="I1231" s="18">
        <f>IFERROR(VLOOKUP(A1231,[2]ws2204!$A:$I,5,FALSE),0)</f>
        <v>751794</v>
      </c>
      <c r="J1231" s="18">
        <f>IFERROR(VLOOKUP(A1231,[2]ws2204!$A:$I,6,FALSE),0)</f>
        <v>0</v>
      </c>
      <c r="K1231" s="18">
        <f>IFERROR(VLOOKUP(A1231,[2]ws2204!$A:$I,7,FALSE),0)</f>
        <v>0</v>
      </c>
      <c r="L1231" s="18">
        <f>IFERROR(VLOOKUP(A1231,[2]ws2204!$A:$I,8,FALSE),0)</f>
        <v>0</v>
      </c>
      <c r="M1231" s="18">
        <f>IFERROR(VLOOKUP(A1231,[2]ws2204!$A:$I,9,FALSE),0)</f>
        <v>0</v>
      </c>
      <c r="N1231" s="18">
        <f>IFERROR(VLOOKUP(A1231,[3]soaBnafar!$A:$G,4,FALSE),0)</f>
        <v>0</v>
      </c>
      <c r="O1231" s="18">
        <f>IFERROR(VLOOKUP(A1231,[3]soaBnafar!$A:$G,5,FALSE),0)</f>
        <v>0</v>
      </c>
      <c r="P1231" s="18">
        <f>IFERROR(VLOOKUP(A1231,[3]soaBnafar!$A:$G,6,FALSE),0)</f>
        <v>0</v>
      </c>
      <c r="Q1231" s="18">
        <f>IFERROR(VLOOKUP(A1231,[3]soaBnafar!$A:$G,7,FALSE),0)</f>
        <v>0</v>
      </c>
      <c r="R1231" s="18">
        <f>IFERROR(VLOOKUP(A1231,[3]soaBnafar!$A:$H,8,FALSE),0)</f>
        <v>0</v>
      </c>
      <c r="S1231" s="18">
        <f>IFERROR(VLOOKUP(A1231,[3]soaBnafar!$A:$I,9,FALSE),0)</f>
        <v>0</v>
      </c>
      <c r="T1231" s="18" t="str">
        <f t="shared" si="115"/>
        <v>Sim</v>
      </c>
      <c r="U1231" s="18" t="str">
        <f t="shared" si="116"/>
        <v>Sim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IFERROR(VLOOKUP(A1232,[2]ws2204!$A:$I,4,FALSE),0)</f>
        <v>32487</v>
      </c>
      <c r="I1232" s="18">
        <f>IFERROR(VLOOKUP(A1232,[2]ws2204!$A:$I,5,FALSE),0)</f>
        <v>365123</v>
      </c>
      <c r="J1232" s="18">
        <f>IFERROR(VLOOKUP(A1232,[2]ws2204!$A:$I,6,FALSE),0)</f>
        <v>0</v>
      </c>
      <c r="K1232" s="18">
        <f>IFERROR(VLOOKUP(A1232,[2]ws2204!$A:$I,7,FALSE),0)</f>
        <v>0</v>
      </c>
      <c r="L1232" s="18">
        <f>IFERROR(VLOOKUP(A1232,[2]ws2204!$A:$I,8,FALSE),0)</f>
        <v>0</v>
      </c>
      <c r="M1232" s="18">
        <f>IFERROR(VLOOKUP(A1232,[2]ws2204!$A:$I,9,FALSE),0)</f>
        <v>0</v>
      </c>
      <c r="N1232" s="18">
        <f>IFERROR(VLOOKUP(A1232,[3]soaBnafar!$A:$G,4,FALSE),0)</f>
        <v>0</v>
      </c>
      <c r="O1232" s="18">
        <f>IFERROR(VLOOKUP(A1232,[3]soaBnafar!$A:$G,5,FALSE),0)</f>
        <v>0</v>
      </c>
      <c r="P1232" s="18">
        <f>IFERROR(VLOOKUP(A1232,[3]soaBnafar!$A:$G,6,FALSE),0)</f>
        <v>0</v>
      </c>
      <c r="Q1232" s="18">
        <f>IFERROR(VLOOKUP(A1232,[3]soaBnafar!$A:$G,7,FALSE),0)</f>
        <v>0</v>
      </c>
      <c r="R1232" s="18">
        <f>IFERROR(VLOOKUP(A1232,[3]soaBnafar!$A:$H,8,FALSE),0)</f>
        <v>0</v>
      </c>
      <c r="S1232" s="18">
        <f>IFERROR(VLOOKUP(A1232,[3]soaBnafar!$A:$I,9,FALSE),0)</f>
        <v>0</v>
      </c>
      <c r="T1232" s="18" t="str">
        <f t="shared" si="115"/>
        <v>Sim</v>
      </c>
      <c r="U1232" s="18" t="str">
        <f t="shared" si="116"/>
        <v>Sim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IFERROR(VLOOKUP(A1233,[2]ws2204!$A:$I,4,FALSE),0)</f>
        <v>72137</v>
      </c>
      <c r="I1233" s="18">
        <f>IFERROR(VLOOKUP(A1233,[2]ws2204!$A:$I,5,FALSE),0)</f>
        <v>3657581</v>
      </c>
      <c r="J1233" s="18">
        <f>IFERROR(VLOOKUP(A1233,[2]ws2204!$A:$I,6,FALSE),0)</f>
        <v>0</v>
      </c>
      <c r="K1233" s="18">
        <f>IFERROR(VLOOKUP(A1233,[2]ws2204!$A:$I,7,FALSE),0)</f>
        <v>0</v>
      </c>
      <c r="L1233" s="18">
        <f>IFERROR(VLOOKUP(A1233,[2]ws2204!$A:$I,8,FALSE),0)</f>
        <v>0</v>
      </c>
      <c r="M1233" s="18">
        <f>IFERROR(VLOOKUP(A1233,[2]ws2204!$A:$I,9,FALSE),0)</f>
        <v>0</v>
      </c>
      <c r="N1233" s="18">
        <f>IFERROR(VLOOKUP(A1233,[3]soaBnafar!$A:$G,4,FALSE),0)</f>
        <v>0</v>
      </c>
      <c r="O1233" s="18">
        <f>IFERROR(VLOOKUP(A1233,[3]soaBnafar!$A:$G,5,FALSE),0)</f>
        <v>0</v>
      </c>
      <c r="P1233" s="18">
        <f>IFERROR(VLOOKUP(A1233,[3]soaBnafar!$A:$G,6,FALSE),0)</f>
        <v>0</v>
      </c>
      <c r="Q1233" s="18">
        <f>IFERROR(VLOOKUP(A1233,[3]soaBnafar!$A:$G,7,FALSE),0)</f>
        <v>0</v>
      </c>
      <c r="R1233" s="18">
        <f>IFERROR(VLOOKUP(A1233,[3]soaBnafar!$A:$H,8,FALSE),0)</f>
        <v>0</v>
      </c>
      <c r="S1233" s="18">
        <f>IFERROR(VLOOKUP(A1233,[3]soaBnafar!$A:$I,9,FALSE),0)</f>
        <v>0</v>
      </c>
      <c r="T1233" s="18" t="str">
        <f t="shared" si="115"/>
        <v>Sim</v>
      </c>
      <c r="U1233" s="18" t="str">
        <f t="shared" si="116"/>
        <v>Sim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IFERROR(VLOOKUP(A1234,[2]ws2204!$A:$I,4,FALSE),0)</f>
        <v>45919</v>
      </c>
      <c r="I1234" s="18">
        <f>IFERROR(VLOOKUP(A1234,[2]ws2204!$A:$I,5,FALSE),0)</f>
        <v>903008</v>
      </c>
      <c r="J1234" s="18">
        <f>IFERROR(VLOOKUP(A1234,[2]ws2204!$A:$I,6,FALSE),0)</f>
        <v>0</v>
      </c>
      <c r="K1234" s="18">
        <f>IFERROR(VLOOKUP(A1234,[2]ws2204!$A:$I,7,FALSE),0)</f>
        <v>0</v>
      </c>
      <c r="L1234" s="18">
        <f>IFERROR(VLOOKUP(A1234,[2]ws2204!$A:$I,8,FALSE),0)</f>
        <v>0</v>
      </c>
      <c r="M1234" s="18">
        <f>IFERROR(VLOOKUP(A1234,[2]ws2204!$A:$I,9,FALSE),0)</f>
        <v>0</v>
      </c>
      <c r="N1234" s="18">
        <f>IFERROR(VLOOKUP(A1234,[3]soaBnafar!$A:$G,4,FALSE),0)</f>
        <v>0</v>
      </c>
      <c r="O1234" s="18">
        <f>IFERROR(VLOOKUP(A1234,[3]soaBnafar!$A:$G,5,FALSE),0)</f>
        <v>0</v>
      </c>
      <c r="P1234" s="18">
        <f>IFERROR(VLOOKUP(A1234,[3]soaBnafar!$A:$G,6,FALSE),0)</f>
        <v>0</v>
      </c>
      <c r="Q1234" s="18">
        <f>IFERROR(VLOOKUP(A1234,[3]soaBnafar!$A:$G,7,FALSE),0)</f>
        <v>0</v>
      </c>
      <c r="R1234" s="18">
        <f>IFERROR(VLOOKUP(A1234,[3]soaBnafar!$A:$H,8,FALSE),0)</f>
        <v>0</v>
      </c>
      <c r="S1234" s="18">
        <f>IFERROR(VLOOKUP(A1234,[3]soaBnafar!$A:$I,9,FALSE),0)</f>
        <v>0</v>
      </c>
      <c r="T1234" s="18" t="str">
        <f t="shared" si="115"/>
        <v>Sim</v>
      </c>
      <c r="U1234" s="18" t="str">
        <f t="shared" si="116"/>
        <v>Sim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IFERROR(VLOOKUP(A1235,[2]ws2204!$A:$I,4,FALSE),0)</f>
        <v>490</v>
      </c>
      <c r="I1235" s="18">
        <f>IFERROR(VLOOKUP(A1235,[2]ws2204!$A:$I,5,FALSE),0)</f>
        <v>458343</v>
      </c>
      <c r="J1235" s="18">
        <f>IFERROR(VLOOKUP(A1235,[2]ws2204!$A:$I,6,FALSE),0)</f>
        <v>0</v>
      </c>
      <c r="K1235" s="18">
        <f>IFERROR(VLOOKUP(A1235,[2]ws2204!$A:$I,7,FALSE),0)</f>
        <v>0</v>
      </c>
      <c r="L1235" s="18">
        <f>IFERROR(VLOOKUP(A1235,[2]ws2204!$A:$I,8,FALSE),0)</f>
        <v>0</v>
      </c>
      <c r="M1235" s="18">
        <f>IFERROR(VLOOKUP(A1235,[2]ws2204!$A:$I,9,FALSE),0)</f>
        <v>0</v>
      </c>
      <c r="N1235" s="18">
        <f>IFERROR(VLOOKUP(A1235,[3]soaBnafar!$A:$G,4,FALSE),0)</f>
        <v>0</v>
      </c>
      <c r="O1235" s="18">
        <f>IFERROR(VLOOKUP(A1235,[3]soaBnafar!$A:$G,5,FALSE),0)</f>
        <v>0</v>
      </c>
      <c r="P1235" s="18">
        <f>IFERROR(VLOOKUP(A1235,[3]soaBnafar!$A:$G,6,FALSE),0)</f>
        <v>0</v>
      </c>
      <c r="Q1235" s="18">
        <f>IFERROR(VLOOKUP(A1235,[3]soaBnafar!$A:$G,7,FALSE),0)</f>
        <v>0</v>
      </c>
      <c r="R1235" s="18">
        <f>IFERROR(VLOOKUP(A1235,[3]soaBnafar!$A:$H,8,FALSE),0)</f>
        <v>0</v>
      </c>
      <c r="S1235" s="18">
        <f>IFERROR(VLOOKUP(A1235,[3]soaBnafar!$A:$I,9,FALSE),0)</f>
        <v>0</v>
      </c>
      <c r="T1235" s="18" t="str">
        <f t="shared" si="115"/>
        <v>Sim</v>
      </c>
      <c r="U1235" s="18" t="str">
        <f t="shared" si="116"/>
        <v>Sim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IFERROR(VLOOKUP(A1236,[2]ws2204!$A:$I,4,FALSE),0)</f>
        <v>2911</v>
      </c>
      <c r="I1236" s="18">
        <f>IFERROR(VLOOKUP(A1236,[2]ws2204!$A:$I,5,FALSE),0)</f>
        <v>170092</v>
      </c>
      <c r="J1236" s="18">
        <f>IFERROR(VLOOKUP(A1236,[2]ws2204!$A:$I,6,FALSE),0)</f>
        <v>0</v>
      </c>
      <c r="K1236" s="18">
        <f>IFERROR(VLOOKUP(A1236,[2]ws2204!$A:$I,7,FALSE),0)</f>
        <v>0</v>
      </c>
      <c r="L1236" s="18">
        <f>IFERROR(VLOOKUP(A1236,[2]ws2204!$A:$I,8,FALSE),0)</f>
        <v>0</v>
      </c>
      <c r="M1236" s="18">
        <f>IFERROR(VLOOKUP(A1236,[2]ws2204!$A:$I,9,FALSE),0)</f>
        <v>0</v>
      </c>
      <c r="N1236" s="18">
        <f>IFERROR(VLOOKUP(A1236,[3]soaBnafar!$A:$G,4,FALSE),0)</f>
        <v>0</v>
      </c>
      <c r="O1236" s="18">
        <f>IFERROR(VLOOKUP(A1236,[3]soaBnafar!$A:$G,5,FALSE),0)</f>
        <v>0</v>
      </c>
      <c r="P1236" s="18">
        <f>IFERROR(VLOOKUP(A1236,[3]soaBnafar!$A:$G,6,FALSE),0)</f>
        <v>0</v>
      </c>
      <c r="Q1236" s="18">
        <f>IFERROR(VLOOKUP(A1236,[3]soaBnafar!$A:$G,7,FALSE),0)</f>
        <v>0</v>
      </c>
      <c r="R1236" s="18">
        <f>IFERROR(VLOOKUP(A1236,[3]soaBnafar!$A:$H,8,FALSE),0)</f>
        <v>0</v>
      </c>
      <c r="S1236" s="18">
        <f>IFERROR(VLOOKUP(A1236,[3]soaBnafar!$A:$I,9,FALSE),0)</f>
        <v>0</v>
      </c>
      <c r="T1236" s="18" t="str">
        <f t="shared" si="115"/>
        <v>Sim</v>
      </c>
      <c r="U1236" s="18" t="str">
        <f t="shared" si="116"/>
        <v>Sim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IFERROR(VLOOKUP(A1237,[2]ws2204!$A:$I,4,FALSE),0)</f>
        <v>1491</v>
      </c>
      <c r="I1237" s="18">
        <f>IFERROR(VLOOKUP(A1237,[2]ws2204!$A:$I,5,FALSE),0)</f>
        <v>366990</v>
      </c>
      <c r="J1237" s="18">
        <f>IFERROR(VLOOKUP(A1237,[2]ws2204!$A:$I,6,FALSE),0)</f>
        <v>0</v>
      </c>
      <c r="K1237" s="18">
        <f>IFERROR(VLOOKUP(A1237,[2]ws2204!$A:$I,7,FALSE),0)</f>
        <v>0</v>
      </c>
      <c r="L1237" s="18">
        <f>IFERROR(VLOOKUP(A1237,[2]ws2204!$A:$I,8,FALSE),0)</f>
        <v>0</v>
      </c>
      <c r="M1237" s="18">
        <f>IFERROR(VLOOKUP(A1237,[2]ws2204!$A:$I,9,FALSE),0)</f>
        <v>0</v>
      </c>
      <c r="N1237" s="18">
        <f>IFERROR(VLOOKUP(A1237,[3]soaBnafar!$A:$G,4,FALSE),0)</f>
        <v>0</v>
      </c>
      <c r="O1237" s="18">
        <f>IFERROR(VLOOKUP(A1237,[3]soaBnafar!$A:$G,5,FALSE),0)</f>
        <v>0</v>
      </c>
      <c r="P1237" s="18">
        <f>IFERROR(VLOOKUP(A1237,[3]soaBnafar!$A:$G,6,FALSE),0)</f>
        <v>0</v>
      </c>
      <c r="Q1237" s="18">
        <f>IFERROR(VLOOKUP(A1237,[3]soaBnafar!$A:$G,7,FALSE),0)</f>
        <v>0</v>
      </c>
      <c r="R1237" s="18">
        <f>IFERROR(VLOOKUP(A1237,[3]soaBnafar!$A:$H,8,FALSE),0)</f>
        <v>0</v>
      </c>
      <c r="S1237" s="18">
        <f>IFERROR(VLOOKUP(A1237,[3]soaBnafar!$A:$I,9,FALSE),0)</f>
        <v>0</v>
      </c>
      <c r="T1237" s="18" t="str">
        <f t="shared" si="115"/>
        <v>Sim</v>
      </c>
      <c r="U1237" s="18" t="str">
        <f t="shared" si="116"/>
        <v>Sim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IFERROR(VLOOKUP(A1238,[2]ws2204!$A:$I,4,FALSE),0)</f>
        <v>75098</v>
      </c>
      <c r="I1238" s="18">
        <f>IFERROR(VLOOKUP(A1238,[2]ws2204!$A:$I,5,FALSE),0)</f>
        <v>337869</v>
      </c>
      <c r="J1238" s="18">
        <f>IFERROR(VLOOKUP(A1238,[2]ws2204!$A:$I,6,FALSE),0)</f>
        <v>0</v>
      </c>
      <c r="K1238" s="18">
        <f>IFERROR(VLOOKUP(A1238,[2]ws2204!$A:$I,7,FALSE),0)</f>
        <v>0</v>
      </c>
      <c r="L1238" s="18">
        <f>IFERROR(VLOOKUP(A1238,[2]ws2204!$A:$I,8,FALSE),0)</f>
        <v>0</v>
      </c>
      <c r="M1238" s="18">
        <f>IFERROR(VLOOKUP(A1238,[2]ws2204!$A:$I,9,FALSE),0)</f>
        <v>0</v>
      </c>
      <c r="N1238" s="18">
        <f>IFERROR(VLOOKUP(A1238,[3]soaBnafar!$A:$G,4,FALSE),0)</f>
        <v>0</v>
      </c>
      <c r="O1238" s="18">
        <f>IFERROR(VLOOKUP(A1238,[3]soaBnafar!$A:$G,5,FALSE),0)</f>
        <v>0</v>
      </c>
      <c r="P1238" s="18">
        <f>IFERROR(VLOOKUP(A1238,[3]soaBnafar!$A:$G,6,FALSE),0)</f>
        <v>0</v>
      </c>
      <c r="Q1238" s="18">
        <f>IFERROR(VLOOKUP(A1238,[3]soaBnafar!$A:$G,7,FALSE),0)</f>
        <v>0</v>
      </c>
      <c r="R1238" s="18">
        <f>IFERROR(VLOOKUP(A1238,[3]soaBnafar!$A:$H,8,FALSE),0)</f>
        <v>0</v>
      </c>
      <c r="S1238" s="18">
        <f>IFERROR(VLOOKUP(A1238,[3]soaBnafar!$A:$I,9,FALSE),0)</f>
        <v>0</v>
      </c>
      <c r="T1238" s="18" t="str">
        <f t="shared" si="115"/>
        <v>Sim</v>
      </c>
      <c r="U1238" s="18" t="str">
        <f t="shared" si="116"/>
        <v>Sim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IFERROR(VLOOKUP(A1239,[2]ws2204!$A:$I,4,FALSE),0)</f>
        <v>11984</v>
      </c>
      <c r="I1239" s="18">
        <f>IFERROR(VLOOKUP(A1239,[2]ws2204!$A:$I,5,FALSE),0)</f>
        <v>613583</v>
      </c>
      <c r="J1239" s="18">
        <f>IFERROR(VLOOKUP(A1239,[2]ws2204!$A:$I,6,FALSE),0)</f>
        <v>0</v>
      </c>
      <c r="K1239" s="18">
        <f>IFERROR(VLOOKUP(A1239,[2]ws2204!$A:$I,7,FALSE),0)</f>
        <v>0</v>
      </c>
      <c r="L1239" s="18">
        <f>IFERROR(VLOOKUP(A1239,[2]ws2204!$A:$I,8,FALSE),0)</f>
        <v>0</v>
      </c>
      <c r="M1239" s="18">
        <f>IFERROR(VLOOKUP(A1239,[2]ws2204!$A:$I,9,FALSE),0)</f>
        <v>0</v>
      </c>
      <c r="N1239" s="18">
        <f>IFERROR(VLOOKUP(A1239,[3]soaBnafar!$A:$G,4,FALSE),0)</f>
        <v>0</v>
      </c>
      <c r="O1239" s="18">
        <f>IFERROR(VLOOKUP(A1239,[3]soaBnafar!$A:$G,5,FALSE),0)</f>
        <v>0</v>
      </c>
      <c r="P1239" s="18">
        <f>IFERROR(VLOOKUP(A1239,[3]soaBnafar!$A:$G,6,FALSE),0)</f>
        <v>0</v>
      </c>
      <c r="Q1239" s="18">
        <f>IFERROR(VLOOKUP(A1239,[3]soaBnafar!$A:$G,7,FALSE),0)</f>
        <v>0</v>
      </c>
      <c r="R1239" s="18">
        <f>IFERROR(VLOOKUP(A1239,[3]soaBnafar!$A:$H,8,FALSE),0)</f>
        <v>0</v>
      </c>
      <c r="S1239" s="18">
        <f>IFERROR(VLOOKUP(A1239,[3]soaBnafar!$A:$I,9,FALSE),0)</f>
        <v>0</v>
      </c>
      <c r="T1239" s="18" t="str">
        <f t="shared" si="115"/>
        <v>Sim</v>
      </c>
      <c r="U1239" s="18" t="str">
        <f t="shared" si="116"/>
        <v>Sim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IFERROR(VLOOKUP(A1240,[2]ws2204!$A:$I,4,FALSE),0)</f>
        <v>119373</v>
      </c>
      <c r="I1240" s="18">
        <f>IFERROR(VLOOKUP(A1240,[2]ws2204!$A:$I,5,FALSE),0)</f>
        <v>1570518</v>
      </c>
      <c r="J1240" s="18">
        <f>IFERROR(VLOOKUP(A1240,[2]ws2204!$A:$I,6,FALSE),0)</f>
        <v>0</v>
      </c>
      <c r="K1240" s="18">
        <f>IFERROR(VLOOKUP(A1240,[2]ws2204!$A:$I,7,FALSE),0)</f>
        <v>0</v>
      </c>
      <c r="L1240" s="18">
        <f>IFERROR(VLOOKUP(A1240,[2]ws2204!$A:$I,8,FALSE),0)</f>
        <v>0</v>
      </c>
      <c r="M1240" s="18">
        <f>IFERROR(VLOOKUP(A1240,[2]ws2204!$A:$I,9,FALSE),0)</f>
        <v>0</v>
      </c>
      <c r="N1240" s="18">
        <f>IFERROR(VLOOKUP(A1240,[3]soaBnafar!$A:$G,4,FALSE),0)</f>
        <v>0</v>
      </c>
      <c r="O1240" s="18">
        <f>IFERROR(VLOOKUP(A1240,[3]soaBnafar!$A:$G,5,FALSE),0)</f>
        <v>0</v>
      </c>
      <c r="P1240" s="18">
        <f>IFERROR(VLOOKUP(A1240,[3]soaBnafar!$A:$G,6,FALSE),0)</f>
        <v>0</v>
      </c>
      <c r="Q1240" s="18">
        <f>IFERROR(VLOOKUP(A1240,[3]soaBnafar!$A:$G,7,FALSE),0)</f>
        <v>0</v>
      </c>
      <c r="R1240" s="18">
        <f>IFERROR(VLOOKUP(A1240,[3]soaBnafar!$A:$H,8,FALSE),0)</f>
        <v>0</v>
      </c>
      <c r="S1240" s="18">
        <f>IFERROR(VLOOKUP(A1240,[3]soaBnafar!$A:$I,9,FALSE),0)</f>
        <v>0</v>
      </c>
      <c r="T1240" s="18" t="str">
        <f t="shared" si="115"/>
        <v>Sim</v>
      </c>
      <c r="U1240" s="18" t="str">
        <f t="shared" si="116"/>
        <v>Sim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IFERROR(VLOOKUP(A1241,[2]ws2204!$A:$I,4,FALSE),0)</f>
        <v>0</v>
      </c>
      <c r="I1241" s="18">
        <f>IFERROR(VLOOKUP(A1241,[2]ws2204!$A:$I,5,FALSE),0)</f>
        <v>1819962</v>
      </c>
      <c r="J1241" s="18">
        <f>IFERROR(VLOOKUP(A1241,[2]ws2204!$A:$I,6,FALSE),0)</f>
        <v>0</v>
      </c>
      <c r="K1241" s="18">
        <f>IFERROR(VLOOKUP(A1241,[2]ws2204!$A:$I,7,FALSE),0)</f>
        <v>0</v>
      </c>
      <c r="L1241" s="18">
        <f>IFERROR(VLOOKUP(A1241,[2]ws2204!$A:$I,8,FALSE),0)</f>
        <v>0</v>
      </c>
      <c r="M1241" s="18">
        <f>IFERROR(VLOOKUP(A1241,[2]ws2204!$A:$I,9,FALSE),0)</f>
        <v>0</v>
      </c>
      <c r="N1241" s="18">
        <f>IFERROR(VLOOKUP(A1241,[3]soaBnafar!$A:$G,4,FALSE),0)</f>
        <v>0</v>
      </c>
      <c r="O1241" s="18">
        <f>IFERROR(VLOOKUP(A1241,[3]soaBnafar!$A:$G,5,FALSE),0)</f>
        <v>0</v>
      </c>
      <c r="P1241" s="18">
        <f>IFERROR(VLOOKUP(A1241,[3]soaBnafar!$A:$G,6,FALSE),0)</f>
        <v>0</v>
      </c>
      <c r="Q1241" s="18">
        <f>IFERROR(VLOOKUP(A1241,[3]soaBnafar!$A:$G,7,FALSE),0)</f>
        <v>0</v>
      </c>
      <c r="R1241" s="18">
        <f>IFERROR(VLOOKUP(A1241,[3]soaBnafar!$A:$H,8,FALSE),0)</f>
        <v>0</v>
      </c>
      <c r="S1241" s="18">
        <f>IFERROR(VLOOKUP(A1241,[3]soaBnafar!$A:$I,9,FALSE),0)</f>
        <v>0</v>
      </c>
      <c r="T1241" s="18" t="str">
        <f t="shared" si="115"/>
        <v>Não</v>
      </c>
      <c r="U1241" s="18" t="str">
        <f t="shared" si="116"/>
        <v>Sim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IFERROR(VLOOKUP(A1242,[2]ws2204!$A:$I,4,FALSE),0)</f>
        <v>2704</v>
      </c>
      <c r="I1242" s="18">
        <f>IFERROR(VLOOKUP(A1242,[2]ws2204!$A:$I,5,FALSE),0)</f>
        <v>2776186</v>
      </c>
      <c r="J1242" s="18">
        <f>IFERROR(VLOOKUP(A1242,[2]ws2204!$A:$I,6,FALSE),0)</f>
        <v>0</v>
      </c>
      <c r="K1242" s="18">
        <f>IFERROR(VLOOKUP(A1242,[2]ws2204!$A:$I,7,FALSE),0)</f>
        <v>0</v>
      </c>
      <c r="L1242" s="18">
        <f>IFERROR(VLOOKUP(A1242,[2]ws2204!$A:$I,8,FALSE),0)</f>
        <v>0</v>
      </c>
      <c r="M1242" s="18">
        <f>IFERROR(VLOOKUP(A1242,[2]ws2204!$A:$I,9,FALSE),0)</f>
        <v>0</v>
      </c>
      <c r="N1242" s="18">
        <f>IFERROR(VLOOKUP(A1242,[3]soaBnafar!$A:$G,4,FALSE),0)</f>
        <v>0</v>
      </c>
      <c r="O1242" s="18">
        <f>IFERROR(VLOOKUP(A1242,[3]soaBnafar!$A:$G,5,FALSE),0)</f>
        <v>0</v>
      </c>
      <c r="P1242" s="18">
        <f>IFERROR(VLOOKUP(A1242,[3]soaBnafar!$A:$G,6,FALSE),0)</f>
        <v>0</v>
      </c>
      <c r="Q1242" s="18">
        <f>IFERROR(VLOOKUP(A1242,[3]soaBnafar!$A:$G,7,FALSE),0)</f>
        <v>0</v>
      </c>
      <c r="R1242" s="18">
        <f>IFERROR(VLOOKUP(A1242,[3]soaBnafar!$A:$H,8,FALSE),0)</f>
        <v>0</v>
      </c>
      <c r="S1242" s="18">
        <f>IFERROR(VLOOKUP(A1242,[3]soaBnafar!$A:$I,9,FALSE),0)</f>
        <v>0</v>
      </c>
      <c r="T1242" s="18" t="str">
        <f t="shared" si="115"/>
        <v>Sim</v>
      </c>
      <c r="U1242" s="18" t="str">
        <f t="shared" si="116"/>
        <v>Sim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IFERROR(VLOOKUP(A1243,[2]ws2204!$A:$I,4,FALSE),0)</f>
        <v>923</v>
      </c>
      <c r="I1243" s="18">
        <f>IFERROR(VLOOKUP(A1243,[2]ws2204!$A:$I,5,FALSE),0)</f>
        <v>131862</v>
      </c>
      <c r="J1243" s="18">
        <f>IFERROR(VLOOKUP(A1243,[2]ws2204!$A:$I,6,FALSE),0)</f>
        <v>0</v>
      </c>
      <c r="K1243" s="18">
        <f>IFERROR(VLOOKUP(A1243,[2]ws2204!$A:$I,7,FALSE),0)</f>
        <v>0</v>
      </c>
      <c r="L1243" s="18">
        <f>IFERROR(VLOOKUP(A1243,[2]ws2204!$A:$I,8,FALSE),0)</f>
        <v>0</v>
      </c>
      <c r="M1243" s="18">
        <f>IFERROR(VLOOKUP(A1243,[2]ws2204!$A:$I,9,FALSE),0)</f>
        <v>0</v>
      </c>
      <c r="N1243" s="18">
        <f>IFERROR(VLOOKUP(A1243,[3]soaBnafar!$A:$G,4,FALSE),0)</f>
        <v>0</v>
      </c>
      <c r="O1243" s="18">
        <f>IFERROR(VLOOKUP(A1243,[3]soaBnafar!$A:$G,5,FALSE),0)</f>
        <v>0</v>
      </c>
      <c r="P1243" s="18">
        <f>IFERROR(VLOOKUP(A1243,[3]soaBnafar!$A:$G,6,FALSE),0)</f>
        <v>0</v>
      </c>
      <c r="Q1243" s="18">
        <f>IFERROR(VLOOKUP(A1243,[3]soaBnafar!$A:$G,7,FALSE),0)</f>
        <v>0</v>
      </c>
      <c r="R1243" s="18">
        <f>IFERROR(VLOOKUP(A1243,[3]soaBnafar!$A:$H,8,FALSE),0)</f>
        <v>0</v>
      </c>
      <c r="S1243" s="18">
        <f>IFERROR(VLOOKUP(A1243,[3]soaBnafar!$A:$I,9,FALSE),0)</f>
        <v>0</v>
      </c>
      <c r="T1243" s="18" t="str">
        <f t="shared" si="115"/>
        <v>Sim</v>
      </c>
      <c r="U1243" s="18" t="str">
        <f t="shared" si="116"/>
        <v>Sim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IFERROR(VLOOKUP(A1244,[2]ws2204!$A:$I,4,FALSE),0)</f>
        <v>225</v>
      </c>
      <c r="I1244" s="18">
        <f>IFERROR(VLOOKUP(A1244,[2]ws2204!$A:$I,5,FALSE),0)</f>
        <v>435291</v>
      </c>
      <c r="J1244" s="18">
        <f>IFERROR(VLOOKUP(A1244,[2]ws2204!$A:$I,6,FALSE),0)</f>
        <v>0</v>
      </c>
      <c r="K1244" s="18">
        <f>IFERROR(VLOOKUP(A1244,[2]ws2204!$A:$I,7,FALSE),0)</f>
        <v>0</v>
      </c>
      <c r="L1244" s="18">
        <f>IFERROR(VLOOKUP(A1244,[2]ws2204!$A:$I,8,FALSE),0)</f>
        <v>0</v>
      </c>
      <c r="M1244" s="18">
        <f>IFERROR(VLOOKUP(A1244,[2]ws2204!$A:$I,9,FALSE),0)</f>
        <v>0</v>
      </c>
      <c r="N1244" s="18">
        <f>IFERROR(VLOOKUP(A1244,[3]soaBnafar!$A:$G,4,FALSE),0)</f>
        <v>0</v>
      </c>
      <c r="O1244" s="18">
        <f>IFERROR(VLOOKUP(A1244,[3]soaBnafar!$A:$G,5,FALSE),0)</f>
        <v>0</v>
      </c>
      <c r="P1244" s="18">
        <f>IFERROR(VLOOKUP(A1244,[3]soaBnafar!$A:$G,6,FALSE),0)</f>
        <v>0</v>
      </c>
      <c r="Q1244" s="18">
        <f>IFERROR(VLOOKUP(A1244,[3]soaBnafar!$A:$G,7,FALSE),0)</f>
        <v>0</v>
      </c>
      <c r="R1244" s="18">
        <f>IFERROR(VLOOKUP(A1244,[3]soaBnafar!$A:$H,8,FALSE),0)</f>
        <v>0</v>
      </c>
      <c r="S1244" s="18">
        <f>IFERROR(VLOOKUP(A1244,[3]soaBnafar!$A:$I,9,FALSE),0)</f>
        <v>0</v>
      </c>
      <c r="T1244" s="18" t="str">
        <f t="shared" si="115"/>
        <v>Sim</v>
      </c>
      <c r="U1244" s="18" t="str">
        <f t="shared" si="116"/>
        <v>Sim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IFERROR(VLOOKUP(A1245,[2]ws2204!$A:$I,4,FALSE),0)</f>
        <v>105720</v>
      </c>
      <c r="I1245" s="18">
        <f>IFERROR(VLOOKUP(A1245,[2]ws2204!$A:$I,5,FALSE),0)</f>
        <v>589671</v>
      </c>
      <c r="J1245" s="18">
        <f>IFERROR(VLOOKUP(A1245,[2]ws2204!$A:$I,6,FALSE),0)</f>
        <v>0</v>
      </c>
      <c r="K1245" s="18">
        <f>IFERROR(VLOOKUP(A1245,[2]ws2204!$A:$I,7,FALSE),0)</f>
        <v>0</v>
      </c>
      <c r="L1245" s="18">
        <f>IFERROR(VLOOKUP(A1245,[2]ws2204!$A:$I,8,FALSE),0)</f>
        <v>0</v>
      </c>
      <c r="M1245" s="18">
        <f>IFERROR(VLOOKUP(A1245,[2]ws2204!$A:$I,9,FALSE),0)</f>
        <v>0</v>
      </c>
      <c r="N1245" s="18">
        <f>IFERROR(VLOOKUP(A1245,[3]soaBnafar!$A:$G,4,FALSE),0)</f>
        <v>0</v>
      </c>
      <c r="O1245" s="18">
        <f>IFERROR(VLOOKUP(A1245,[3]soaBnafar!$A:$G,5,FALSE),0)</f>
        <v>0</v>
      </c>
      <c r="P1245" s="18">
        <f>IFERROR(VLOOKUP(A1245,[3]soaBnafar!$A:$G,6,FALSE),0)</f>
        <v>0</v>
      </c>
      <c r="Q1245" s="18">
        <f>IFERROR(VLOOKUP(A1245,[3]soaBnafar!$A:$G,7,FALSE),0)</f>
        <v>0</v>
      </c>
      <c r="R1245" s="18">
        <f>IFERROR(VLOOKUP(A1245,[3]soaBnafar!$A:$H,8,FALSE),0)</f>
        <v>0</v>
      </c>
      <c r="S1245" s="18">
        <f>IFERROR(VLOOKUP(A1245,[3]soaBnafar!$A:$I,9,FALSE),0)</f>
        <v>0</v>
      </c>
      <c r="T1245" s="18" t="str">
        <f t="shared" si="115"/>
        <v>Sim</v>
      </c>
      <c r="U1245" s="18" t="str">
        <f t="shared" si="116"/>
        <v>Sim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IFERROR(VLOOKUP(A1246,[2]ws2204!$A:$I,4,FALSE),0)</f>
        <v>524394</v>
      </c>
      <c r="I1246" s="18">
        <f>IFERROR(VLOOKUP(A1246,[2]ws2204!$A:$I,5,FALSE),0)</f>
        <v>987621</v>
      </c>
      <c r="J1246" s="18">
        <f>IFERROR(VLOOKUP(A1246,[2]ws2204!$A:$I,6,FALSE),0)</f>
        <v>0</v>
      </c>
      <c r="K1246" s="18">
        <f>IFERROR(VLOOKUP(A1246,[2]ws2204!$A:$I,7,FALSE),0)</f>
        <v>0</v>
      </c>
      <c r="L1246" s="18">
        <f>IFERROR(VLOOKUP(A1246,[2]ws2204!$A:$I,8,FALSE),0)</f>
        <v>0</v>
      </c>
      <c r="M1246" s="18">
        <f>IFERROR(VLOOKUP(A1246,[2]ws2204!$A:$I,9,FALSE),0)</f>
        <v>0</v>
      </c>
      <c r="N1246" s="18">
        <f>IFERROR(VLOOKUP(A1246,[3]soaBnafar!$A:$G,4,FALSE),0)</f>
        <v>0</v>
      </c>
      <c r="O1246" s="18">
        <f>IFERROR(VLOOKUP(A1246,[3]soaBnafar!$A:$G,5,FALSE),0)</f>
        <v>0</v>
      </c>
      <c r="P1246" s="18">
        <f>IFERROR(VLOOKUP(A1246,[3]soaBnafar!$A:$G,6,FALSE),0)</f>
        <v>0</v>
      </c>
      <c r="Q1246" s="18">
        <f>IFERROR(VLOOKUP(A1246,[3]soaBnafar!$A:$G,7,FALSE),0)</f>
        <v>0</v>
      </c>
      <c r="R1246" s="18">
        <f>IFERROR(VLOOKUP(A1246,[3]soaBnafar!$A:$H,8,FALSE),0)</f>
        <v>0</v>
      </c>
      <c r="S1246" s="18">
        <f>IFERROR(VLOOKUP(A1246,[3]soaBnafar!$A:$I,9,FALSE),0)</f>
        <v>0</v>
      </c>
      <c r="T1246" s="18" t="str">
        <f t="shared" si="115"/>
        <v>Sim</v>
      </c>
      <c r="U1246" s="18" t="str">
        <f t="shared" si="116"/>
        <v>Sim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IFERROR(VLOOKUP(A1247,[2]ws2204!$A:$I,4,FALSE),0)</f>
        <v>1995</v>
      </c>
      <c r="I1247" s="18">
        <f>IFERROR(VLOOKUP(A1247,[2]ws2204!$A:$I,5,FALSE),0)</f>
        <v>739088</v>
      </c>
      <c r="J1247" s="18">
        <f>IFERROR(VLOOKUP(A1247,[2]ws2204!$A:$I,6,FALSE),0)</f>
        <v>0</v>
      </c>
      <c r="K1247" s="18">
        <f>IFERROR(VLOOKUP(A1247,[2]ws2204!$A:$I,7,FALSE),0)</f>
        <v>0</v>
      </c>
      <c r="L1247" s="18">
        <f>IFERROR(VLOOKUP(A1247,[2]ws2204!$A:$I,8,FALSE),0)</f>
        <v>0</v>
      </c>
      <c r="M1247" s="18">
        <f>IFERROR(VLOOKUP(A1247,[2]ws2204!$A:$I,9,FALSE),0)</f>
        <v>0</v>
      </c>
      <c r="N1247" s="18">
        <f>IFERROR(VLOOKUP(A1247,[3]soaBnafar!$A:$G,4,FALSE),0)</f>
        <v>0</v>
      </c>
      <c r="O1247" s="18">
        <f>IFERROR(VLOOKUP(A1247,[3]soaBnafar!$A:$G,5,FALSE),0)</f>
        <v>0</v>
      </c>
      <c r="P1247" s="18">
        <f>IFERROR(VLOOKUP(A1247,[3]soaBnafar!$A:$G,6,FALSE),0)</f>
        <v>0</v>
      </c>
      <c r="Q1247" s="18">
        <f>IFERROR(VLOOKUP(A1247,[3]soaBnafar!$A:$G,7,FALSE),0)</f>
        <v>0</v>
      </c>
      <c r="R1247" s="18">
        <f>IFERROR(VLOOKUP(A1247,[3]soaBnafar!$A:$H,8,FALSE),0)</f>
        <v>0</v>
      </c>
      <c r="S1247" s="18">
        <f>IFERROR(VLOOKUP(A1247,[3]soaBnafar!$A:$I,9,FALSE),0)</f>
        <v>0</v>
      </c>
      <c r="T1247" s="18" t="str">
        <f t="shared" si="115"/>
        <v>Sim</v>
      </c>
      <c r="U1247" s="18" t="str">
        <f t="shared" si="116"/>
        <v>Sim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IFERROR(VLOOKUP(A1248,[2]ws2204!$A:$I,4,FALSE),0)</f>
        <v>140014</v>
      </c>
      <c r="I1248" s="18">
        <f>IFERROR(VLOOKUP(A1248,[2]ws2204!$A:$I,5,FALSE),0)</f>
        <v>1760789</v>
      </c>
      <c r="J1248" s="18">
        <f>IFERROR(VLOOKUP(A1248,[2]ws2204!$A:$I,6,FALSE),0)</f>
        <v>0</v>
      </c>
      <c r="K1248" s="18">
        <f>IFERROR(VLOOKUP(A1248,[2]ws2204!$A:$I,7,FALSE),0)</f>
        <v>0</v>
      </c>
      <c r="L1248" s="18">
        <f>IFERROR(VLOOKUP(A1248,[2]ws2204!$A:$I,8,FALSE),0)</f>
        <v>0</v>
      </c>
      <c r="M1248" s="18">
        <f>IFERROR(VLOOKUP(A1248,[2]ws2204!$A:$I,9,FALSE),0)</f>
        <v>0</v>
      </c>
      <c r="N1248" s="18">
        <f>IFERROR(VLOOKUP(A1248,[3]soaBnafar!$A:$G,4,FALSE),0)</f>
        <v>0</v>
      </c>
      <c r="O1248" s="18">
        <f>IFERROR(VLOOKUP(A1248,[3]soaBnafar!$A:$G,5,FALSE),0)</f>
        <v>0</v>
      </c>
      <c r="P1248" s="18">
        <f>IFERROR(VLOOKUP(A1248,[3]soaBnafar!$A:$G,6,FALSE),0)</f>
        <v>0</v>
      </c>
      <c r="Q1248" s="18">
        <f>IFERROR(VLOOKUP(A1248,[3]soaBnafar!$A:$G,7,FALSE),0)</f>
        <v>0</v>
      </c>
      <c r="R1248" s="18">
        <f>IFERROR(VLOOKUP(A1248,[3]soaBnafar!$A:$H,8,FALSE),0)</f>
        <v>0</v>
      </c>
      <c r="S1248" s="18">
        <f>IFERROR(VLOOKUP(A1248,[3]soaBnafar!$A:$I,9,FALSE),0)</f>
        <v>0</v>
      </c>
      <c r="T1248" s="18" t="str">
        <f t="shared" si="115"/>
        <v>Sim</v>
      </c>
      <c r="U1248" s="18" t="str">
        <f t="shared" si="116"/>
        <v>Sim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IFERROR(VLOOKUP(A1249,[2]ws2204!$A:$I,4,FALSE),0)</f>
        <v>18540</v>
      </c>
      <c r="I1249" s="18">
        <f>IFERROR(VLOOKUP(A1249,[2]ws2204!$A:$I,5,FALSE),0)</f>
        <v>441733</v>
      </c>
      <c r="J1249" s="18">
        <f>IFERROR(VLOOKUP(A1249,[2]ws2204!$A:$I,6,FALSE),0)</f>
        <v>0</v>
      </c>
      <c r="K1249" s="18">
        <f>IFERROR(VLOOKUP(A1249,[2]ws2204!$A:$I,7,FALSE),0)</f>
        <v>0</v>
      </c>
      <c r="L1249" s="18">
        <f>IFERROR(VLOOKUP(A1249,[2]ws2204!$A:$I,8,FALSE),0)</f>
        <v>0</v>
      </c>
      <c r="M1249" s="18">
        <f>IFERROR(VLOOKUP(A1249,[2]ws2204!$A:$I,9,FALSE),0)</f>
        <v>0</v>
      </c>
      <c r="N1249" s="18">
        <f>IFERROR(VLOOKUP(A1249,[3]soaBnafar!$A:$G,4,FALSE),0)</f>
        <v>0</v>
      </c>
      <c r="O1249" s="18">
        <f>IFERROR(VLOOKUP(A1249,[3]soaBnafar!$A:$G,5,FALSE),0)</f>
        <v>0</v>
      </c>
      <c r="P1249" s="18">
        <f>IFERROR(VLOOKUP(A1249,[3]soaBnafar!$A:$G,6,FALSE),0)</f>
        <v>0</v>
      </c>
      <c r="Q1249" s="18">
        <f>IFERROR(VLOOKUP(A1249,[3]soaBnafar!$A:$G,7,FALSE),0)</f>
        <v>0</v>
      </c>
      <c r="R1249" s="18">
        <f>IFERROR(VLOOKUP(A1249,[3]soaBnafar!$A:$H,8,FALSE),0)</f>
        <v>0</v>
      </c>
      <c r="S1249" s="18">
        <f>IFERROR(VLOOKUP(A1249,[3]soaBnafar!$A:$I,9,FALSE),0)</f>
        <v>0</v>
      </c>
      <c r="T1249" s="18" t="str">
        <f t="shared" si="115"/>
        <v>Sim</v>
      </c>
      <c r="U1249" s="18" t="str">
        <f t="shared" si="116"/>
        <v>Sim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IFERROR(VLOOKUP(A1250,[2]ws2204!$A:$I,4,FALSE),0)</f>
        <v>12661</v>
      </c>
      <c r="I1250" s="18">
        <f>IFERROR(VLOOKUP(A1250,[2]ws2204!$A:$I,5,FALSE),0)</f>
        <v>589747</v>
      </c>
      <c r="J1250" s="18">
        <f>IFERROR(VLOOKUP(A1250,[2]ws2204!$A:$I,6,FALSE),0)</f>
        <v>0</v>
      </c>
      <c r="K1250" s="18">
        <f>IFERROR(VLOOKUP(A1250,[2]ws2204!$A:$I,7,FALSE),0)</f>
        <v>0</v>
      </c>
      <c r="L1250" s="18">
        <f>IFERROR(VLOOKUP(A1250,[2]ws2204!$A:$I,8,FALSE),0)</f>
        <v>0</v>
      </c>
      <c r="M1250" s="18">
        <f>IFERROR(VLOOKUP(A1250,[2]ws2204!$A:$I,9,FALSE),0)</f>
        <v>0</v>
      </c>
      <c r="N1250" s="18">
        <f>IFERROR(VLOOKUP(A1250,[3]soaBnafar!$A:$G,4,FALSE),0)</f>
        <v>0</v>
      </c>
      <c r="O1250" s="18">
        <f>IFERROR(VLOOKUP(A1250,[3]soaBnafar!$A:$G,5,FALSE),0)</f>
        <v>0</v>
      </c>
      <c r="P1250" s="18">
        <f>IFERROR(VLOOKUP(A1250,[3]soaBnafar!$A:$G,6,FALSE),0)</f>
        <v>0</v>
      </c>
      <c r="Q1250" s="18">
        <f>IFERROR(VLOOKUP(A1250,[3]soaBnafar!$A:$G,7,FALSE),0)</f>
        <v>0</v>
      </c>
      <c r="R1250" s="18">
        <f>IFERROR(VLOOKUP(A1250,[3]soaBnafar!$A:$H,8,FALSE),0)</f>
        <v>0</v>
      </c>
      <c r="S1250" s="18">
        <f>IFERROR(VLOOKUP(A1250,[3]soaBnafar!$A:$I,9,FALSE),0)</f>
        <v>0</v>
      </c>
      <c r="T1250" s="18" t="str">
        <f t="shared" si="115"/>
        <v>Sim</v>
      </c>
      <c r="U1250" s="18" t="str">
        <f t="shared" si="116"/>
        <v>Sim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IFERROR(VLOOKUP(A1251,[2]ws2204!$A:$I,4,FALSE),0)</f>
        <v>968964</v>
      </c>
      <c r="I1251" s="18">
        <f>IFERROR(VLOOKUP(A1251,[2]ws2204!$A:$I,5,FALSE),0)</f>
        <v>1303375</v>
      </c>
      <c r="J1251" s="18">
        <f>IFERROR(VLOOKUP(A1251,[2]ws2204!$A:$I,6,FALSE),0)</f>
        <v>0</v>
      </c>
      <c r="K1251" s="18">
        <f>IFERROR(VLOOKUP(A1251,[2]ws2204!$A:$I,7,FALSE),0)</f>
        <v>0</v>
      </c>
      <c r="L1251" s="18">
        <f>IFERROR(VLOOKUP(A1251,[2]ws2204!$A:$I,8,FALSE),0)</f>
        <v>0</v>
      </c>
      <c r="M1251" s="18">
        <f>IFERROR(VLOOKUP(A1251,[2]ws2204!$A:$I,9,FALSE),0)</f>
        <v>0</v>
      </c>
      <c r="N1251" s="18">
        <f>IFERROR(VLOOKUP(A1251,[3]soaBnafar!$A:$G,4,FALSE),0)</f>
        <v>0</v>
      </c>
      <c r="O1251" s="18">
        <f>IFERROR(VLOOKUP(A1251,[3]soaBnafar!$A:$G,5,FALSE),0)</f>
        <v>0</v>
      </c>
      <c r="P1251" s="18">
        <f>IFERROR(VLOOKUP(A1251,[3]soaBnafar!$A:$G,6,FALSE),0)</f>
        <v>0</v>
      </c>
      <c r="Q1251" s="18">
        <f>IFERROR(VLOOKUP(A1251,[3]soaBnafar!$A:$G,7,FALSE),0)</f>
        <v>0</v>
      </c>
      <c r="R1251" s="18">
        <f>IFERROR(VLOOKUP(A1251,[3]soaBnafar!$A:$H,8,FALSE),0)</f>
        <v>0</v>
      </c>
      <c r="S1251" s="18">
        <f>IFERROR(VLOOKUP(A1251,[3]soaBnafar!$A:$I,9,FALSE),0)</f>
        <v>0</v>
      </c>
      <c r="T1251" s="18" t="str">
        <f t="shared" si="115"/>
        <v>Sim</v>
      </c>
      <c r="U1251" s="18" t="str">
        <f t="shared" si="116"/>
        <v>Sim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IFERROR(VLOOKUP(A1252,[2]ws2204!$A:$I,4,FALSE),0)</f>
        <v>34547</v>
      </c>
      <c r="I1252" s="18">
        <f>IFERROR(VLOOKUP(A1252,[2]ws2204!$A:$I,5,FALSE),0)</f>
        <v>1114992</v>
      </c>
      <c r="J1252" s="18">
        <f>IFERROR(VLOOKUP(A1252,[2]ws2204!$A:$I,6,FALSE),0)</f>
        <v>0</v>
      </c>
      <c r="K1252" s="18">
        <f>IFERROR(VLOOKUP(A1252,[2]ws2204!$A:$I,7,FALSE),0)</f>
        <v>0</v>
      </c>
      <c r="L1252" s="18">
        <f>IFERROR(VLOOKUP(A1252,[2]ws2204!$A:$I,8,FALSE),0)</f>
        <v>0</v>
      </c>
      <c r="M1252" s="18">
        <f>IFERROR(VLOOKUP(A1252,[2]ws2204!$A:$I,9,FALSE),0)</f>
        <v>0</v>
      </c>
      <c r="N1252" s="18">
        <f>IFERROR(VLOOKUP(A1252,[3]soaBnafar!$A:$G,4,FALSE),0)</f>
        <v>0</v>
      </c>
      <c r="O1252" s="18">
        <f>IFERROR(VLOOKUP(A1252,[3]soaBnafar!$A:$G,5,FALSE),0)</f>
        <v>0</v>
      </c>
      <c r="P1252" s="18">
        <f>IFERROR(VLOOKUP(A1252,[3]soaBnafar!$A:$G,6,FALSE),0)</f>
        <v>0</v>
      </c>
      <c r="Q1252" s="18">
        <f>IFERROR(VLOOKUP(A1252,[3]soaBnafar!$A:$G,7,FALSE),0)</f>
        <v>0</v>
      </c>
      <c r="R1252" s="18">
        <f>IFERROR(VLOOKUP(A1252,[3]soaBnafar!$A:$H,8,FALSE),0)</f>
        <v>0</v>
      </c>
      <c r="S1252" s="18">
        <f>IFERROR(VLOOKUP(A1252,[3]soaBnafar!$A:$I,9,FALSE),0)</f>
        <v>0</v>
      </c>
      <c r="T1252" s="18" t="str">
        <f t="shared" si="115"/>
        <v>Sim</v>
      </c>
      <c r="U1252" s="18" t="str">
        <f t="shared" si="116"/>
        <v>Sim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IFERROR(VLOOKUP(A1253,[2]ws2204!$A:$I,4,FALSE),0)</f>
        <v>0</v>
      </c>
      <c r="I1253" s="18">
        <f>IFERROR(VLOOKUP(A1253,[2]ws2204!$A:$I,5,FALSE),0)</f>
        <v>789100</v>
      </c>
      <c r="J1253" s="18">
        <f>IFERROR(VLOOKUP(A1253,[2]ws2204!$A:$I,6,FALSE),0)</f>
        <v>0</v>
      </c>
      <c r="K1253" s="18">
        <f>IFERROR(VLOOKUP(A1253,[2]ws2204!$A:$I,7,FALSE),0)</f>
        <v>0</v>
      </c>
      <c r="L1253" s="18">
        <f>IFERROR(VLOOKUP(A1253,[2]ws2204!$A:$I,8,FALSE),0)</f>
        <v>0</v>
      </c>
      <c r="M1253" s="18">
        <f>IFERROR(VLOOKUP(A1253,[2]ws2204!$A:$I,9,FALSE),0)</f>
        <v>0</v>
      </c>
      <c r="N1253" s="18">
        <f>IFERROR(VLOOKUP(A1253,[3]soaBnafar!$A:$G,4,FALSE),0)</f>
        <v>0</v>
      </c>
      <c r="O1253" s="18">
        <f>IFERROR(VLOOKUP(A1253,[3]soaBnafar!$A:$G,5,FALSE),0)</f>
        <v>0</v>
      </c>
      <c r="P1253" s="18">
        <f>IFERROR(VLOOKUP(A1253,[3]soaBnafar!$A:$G,6,FALSE),0)</f>
        <v>0</v>
      </c>
      <c r="Q1253" s="18">
        <f>IFERROR(VLOOKUP(A1253,[3]soaBnafar!$A:$G,7,FALSE),0)</f>
        <v>0</v>
      </c>
      <c r="R1253" s="18">
        <f>IFERROR(VLOOKUP(A1253,[3]soaBnafar!$A:$H,8,FALSE),0)</f>
        <v>0</v>
      </c>
      <c r="S1253" s="18">
        <f>IFERROR(VLOOKUP(A1253,[3]soaBnafar!$A:$I,9,FALSE),0)</f>
        <v>0</v>
      </c>
      <c r="T1253" s="18" t="str">
        <f t="shared" si="115"/>
        <v>Não</v>
      </c>
      <c r="U1253" s="18" t="str">
        <f t="shared" si="116"/>
        <v>Sim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IFERROR(VLOOKUP(A1254,[2]ws2204!$A:$I,4,FALSE),0)</f>
        <v>6042</v>
      </c>
      <c r="I1254" s="18">
        <f>IFERROR(VLOOKUP(A1254,[2]ws2204!$A:$I,5,FALSE),0)</f>
        <v>555636</v>
      </c>
      <c r="J1254" s="18">
        <f>IFERROR(VLOOKUP(A1254,[2]ws2204!$A:$I,6,FALSE),0)</f>
        <v>0</v>
      </c>
      <c r="K1254" s="18">
        <f>IFERROR(VLOOKUP(A1254,[2]ws2204!$A:$I,7,FALSE),0)</f>
        <v>0</v>
      </c>
      <c r="L1254" s="18">
        <f>IFERROR(VLOOKUP(A1254,[2]ws2204!$A:$I,8,FALSE),0)</f>
        <v>0</v>
      </c>
      <c r="M1254" s="18">
        <f>IFERROR(VLOOKUP(A1254,[2]ws2204!$A:$I,9,FALSE),0)</f>
        <v>0</v>
      </c>
      <c r="N1254" s="18">
        <f>IFERROR(VLOOKUP(A1254,[3]soaBnafar!$A:$G,4,FALSE),0)</f>
        <v>0</v>
      </c>
      <c r="O1254" s="18">
        <f>IFERROR(VLOOKUP(A1254,[3]soaBnafar!$A:$G,5,FALSE),0)</f>
        <v>0</v>
      </c>
      <c r="P1254" s="18">
        <f>IFERROR(VLOOKUP(A1254,[3]soaBnafar!$A:$G,6,FALSE),0)</f>
        <v>0</v>
      </c>
      <c r="Q1254" s="18">
        <f>IFERROR(VLOOKUP(A1254,[3]soaBnafar!$A:$G,7,FALSE),0)</f>
        <v>0</v>
      </c>
      <c r="R1254" s="18">
        <f>IFERROR(VLOOKUP(A1254,[3]soaBnafar!$A:$H,8,FALSE),0)</f>
        <v>0</v>
      </c>
      <c r="S1254" s="18">
        <f>IFERROR(VLOOKUP(A1254,[3]soaBnafar!$A:$I,9,FALSE),0)</f>
        <v>0</v>
      </c>
      <c r="T1254" s="18" t="str">
        <f t="shared" si="115"/>
        <v>Sim</v>
      </c>
      <c r="U1254" s="18" t="str">
        <f t="shared" si="116"/>
        <v>Sim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IFERROR(VLOOKUP(A1255,[2]ws2204!$A:$I,4,FALSE),0)</f>
        <v>185721</v>
      </c>
      <c r="I1255" s="18">
        <f>IFERROR(VLOOKUP(A1255,[2]ws2204!$A:$I,5,FALSE),0)</f>
        <v>651702</v>
      </c>
      <c r="J1255" s="18">
        <f>IFERROR(VLOOKUP(A1255,[2]ws2204!$A:$I,6,FALSE),0)</f>
        <v>0</v>
      </c>
      <c r="K1255" s="18">
        <f>IFERROR(VLOOKUP(A1255,[2]ws2204!$A:$I,7,FALSE),0)</f>
        <v>0</v>
      </c>
      <c r="L1255" s="18">
        <f>IFERROR(VLOOKUP(A1255,[2]ws2204!$A:$I,8,FALSE),0)</f>
        <v>0</v>
      </c>
      <c r="M1255" s="18">
        <f>IFERROR(VLOOKUP(A1255,[2]ws2204!$A:$I,9,FALSE),0)</f>
        <v>0</v>
      </c>
      <c r="N1255" s="18">
        <f>IFERROR(VLOOKUP(A1255,[3]soaBnafar!$A:$G,4,FALSE),0)</f>
        <v>0</v>
      </c>
      <c r="O1255" s="18">
        <f>IFERROR(VLOOKUP(A1255,[3]soaBnafar!$A:$G,5,FALSE),0)</f>
        <v>0</v>
      </c>
      <c r="P1255" s="18">
        <f>IFERROR(VLOOKUP(A1255,[3]soaBnafar!$A:$G,6,FALSE),0)</f>
        <v>0</v>
      </c>
      <c r="Q1255" s="18">
        <f>IFERROR(VLOOKUP(A1255,[3]soaBnafar!$A:$G,7,FALSE),0)</f>
        <v>0</v>
      </c>
      <c r="R1255" s="18">
        <f>IFERROR(VLOOKUP(A1255,[3]soaBnafar!$A:$H,8,FALSE),0)</f>
        <v>0</v>
      </c>
      <c r="S1255" s="18">
        <f>IFERROR(VLOOKUP(A1255,[3]soaBnafar!$A:$I,9,FALSE),0)</f>
        <v>0</v>
      </c>
      <c r="T1255" s="18" t="str">
        <f t="shared" si="115"/>
        <v>Sim</v>
      </c>
      <c r="U1255" s="18" t="str">
        <f t="shared" si="116"/>
        <v>Sim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IFERROR(VLOOKUP(A1256,[2]ws2204!$A:$I,4,FALSE),0)</f>
        <v>0</v>
      </c>
      <c r="I1256" s="18">
        <f>IFERROR(VLOOKUP(A1256,[2]ws2204!$A:$I,5,FALSE),0)</f>
        <v>2765</v>
      </c>
      <c r="J1256" s="18">
        <f>IFERROR(VLOOKUP(A1256,[2]ws2204!$A:$I,6,FALSE),0)</f>
        <v>0</v>
      </c>
      <c r="K1256" s="18">
        <f>IFERROR(VLOOKUP(A1256,[2]ws2204!$A:$I,7,FALSE),0)</f>
        <v>0</v>
      </c>
      <c r="L1256" s="18">
        <f>IFERROR(VLOOKUP(A1256,[2]ws2204!$A:$I,8,FALSE),0)</f>
        <v>0</v>
      </c>
      <c r="M1256" s="18">
        <f>IFERROR(VLOOKUP(A1256,[2]ws2204!$A:$I,9,FALSE),0)</f>
        <v>0</v>
      </c>
      <c r="N1256" s="18">
        <f>IFERROR(VLOOKUP(A1256,[3]soaBnafar!$A:$G,4,FALSE),0)</f>
        <v>0</v>
      </c>
      <c r="O1256" s="18">
        <f>IFERROR(VLOOKUP(A1256,[3]soaBnafar!$A:$G,5,FALSE),0)</f>
        <v>0</v>
      </c>
      <c r="P1256" s="18">
        <f>IFERROR(VLOOKUP(A1256,[3]soaBnafar!$A:$G,6,FALSE),0)</f>
        <v>0</v>
      </c>
      <c r="Q1256" s="18">
        <f>IFERROR(VLOOKUP(A1256,[3]soaBnafar!$A:$G,7,FALSE),0)</f>
        <v>0</v>
      </c>
      <c r="R1256" s="18">
        <f>IFERROR(VLOOKUP(A1256,[3]soaBnafar!$A:$H,8,FALSE),0)</f>
        <v>0</v>
      </c>
      <c r="S1256" s="18">
        <f>IFERROR(VLOOKUP(A1256,[3]soaBnafar!$A:$I,9,FALSE),0)</f>
        <v>0</v>
      </c>
      <c r="T1256" s="18" t="str">
        <f t="shared" si="115"/>
        <v>Não</v>
      </c>
      <c r="U1256" s="18" t="str">
        <f t="shared" si="116"/>
        <v>Sim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IFERROR(VLOOKUP(A1257,[2]ws2204!$A:$I,4,FALSE),0)</f>
        <v>42907</v>
      </c>
      <c r="I1257" s="18">
        <f>IFERROR(VLOOKUP(A1257,[2]ws2204!$A:$I,5,FALSE),0)</f>
        <v>1006539</v>
      </c>
      <c r="J1257" s="18">
        <f>IFERROR(VLOOKUP(A1257,[2]ws2204!$A:$I,6,FALSE),0)</f>
        <v>0</v>
      </c>
      <c r="K1257" s="18">
        <f>IFERROR(VLOOKUP(A1257,[2]ws2204!$A:$I,7,FALSE),0)</f>
        <v>0</v>
      </c>
      <c r="L1257" s="18">
        <f>IFERROR(VLOOKUP(A1257,[2]ws2204!$A:$I,8,FALSE),0)</f>
        <v>0</v>
      </c>
      <c r="M1257" s="18">
        <f>IFERROR(VLOOKUP(A1257,[2]ws2204!$A:$I,9,FALSE),0)</f>
        <v>0</v>
      </c>
      <c r="N1257" s="18">
        <f>IFERROR(VLOOKUP(A1257,[3]soaBnafar!$A:$G,4,FALSE),0)</f>
        <v>0</v>
      </c>
      <c r="O1257" s="18">
        <f>IFERROR(VLOOKUP(A1257,[3]soaBnafar!$A:$G,5,FALSE),0)</f>
        <v>0</v>
      </c>
      <c r="P1257" s="18">
        <f>IFERROR(VLOOKUP(A1257,[3]soaBnafar!$A:$G,6,FALSE),0)</f>
        <v>0</v>
      </c>
      <c r="Q1257" s="18">
        <f>IFERROR(VLOOKUP(A1257,[3]soaBnafar!$A:$G,7,FALSE),0)</f>
        <v>0</v>
      </c>
      <c r="R1257" s="18">
        <f>IFERROR(VLOOKUP(A1257,[3]soaBnafar!$A:$H,8,FALSE),0)</f>
        <v>0</v>
      </c>
      <c r="S1257" s="18">
        <f>IFERROR(VLOOKUP(A1257,[3]soaBnafar!$A:$I,9,FALSE),0)</f>
        <v>0</v>
      </c>
      <c r="T1257" s="18" t="str">
        <f t="shared" si="115"/>
        <v>Sim</v>
      </c>
      <c r="U1257" s="18" t="str">
        <f t="shared" si="116"/>
        <v>Sim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IFERROR(VLOOKUP(A1258,[2]ws2204!$A:$I,4,FALSE),0)</f>
        <v>14282</v>
      </c>
      <c r="I1258" s="18">
        <f>IFERROR(VLOOKUP(A1258,[2]ws2204!$A:$I,5,FALSE),0)</f>
        <v>613853</v>
      </c>
      <c r="J1258" s="18">
        <f>IFERROR(VLOOKUP(A1258,[2]ws2204!$A:$I,6,FALSE),0)</f>
        <v>0</v>
      </c>
      <c r="K1258" s="18">
        <f>IFERROR(VLOOKUP(A1258,[2]ws2204!$A:$I,7,FALSE),0)</f>
        <v>0</v>
      </c>
      <c r="L1258" s="18">
        <f>IFERROR(VLOOKUP(A1258,[2]ws2204!$A:$I,8,FALSE),0)</f>
        <v>0</v>
      </c>
      <c r="M1258" s="18">
        <f>IFERROR(VLOOKUP(A1258,[2]ws2204!$A:$I,9,FALSE),0)</f>
        <v>0</v>
      </c>
      <c r="N1258" s="18">
        <f>IFERROR(VLOOKUP(A1258,[3]soaBnafar!$A:$G,4,FALSE),0)</f>
        <v>0</v>
      </c>
      <c r="O1258" s="18">
        <f>IFERROR(VLOOKUP(A1258,[3]soaBnafar!$A:$G,5,FALSE),0)</f>
        <v>0</v>
      </c>
      <c r="P1258" s="18">
        <f>IFERROR(VLOOKUP(A1258,[3]soaBnafar!$A:$G,6,FALSE),0)</f>
        <v>0</v>
      </c>
      <c r="Q1258" s="18">
        <f>IFERROR(VLOOKUP(A1258,[3]soaBnafar!$A:$G,7,FALSE),0)</f>
        <v>0</v>
      </c>
      <c r="R1258" s="18">
        <f>IFERROR(VLOOKUP(A1258,[3]soaBnafar!$A:$H,8,FALSE),0)</f>
        <v>0</v>
      </c>
      <c r="S1258" s="18">
        <f>IFERROR(VLOOKUP(A1258,[3]soaBnafar!$A:$I,9,FALSE),0)</f>
        <v>0</v>
      </c>
      <c r="T1258" s="18" t="str">
        <f t="shared" si="115"/>
        <v>Sim</v>
      </c>
      <c r="U1258" s="18" t="str">
        <f t="shared" si="116"/>
        <v>Sim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IFERROR(VLOOKUP(A1259,[2]ws2204!$A:$I,4,FALSE),0)</f>
        <v>9442</v>
      </c>
      <c r="I1259" s="18">
        <f>IFERROR(VLOOKUP(A1259,[2]ws2204!$A:$I,5,FALSE),0)</f>
        <v>23608803</v>
      </c>
      <c r="J1259" s="18">
        <f>IFERROR(VLOOKUP(A1259,[2]ws2204!$A:$I,6,FALSE),0)</f>
        <v>0</v>
      </c>
      <c r="K1259" s="18">
        <f>IFERROR(VLOOKUP(A1259,[2]ws2204!$A:$I,7,FALSE),0)</f>
        <v>0</v>
      </c>
      <c r="L1259" s="18">
        <f>IFERROR(VLOOKUP(A1259,[2]ws2204!$A:$I,8,FALSE),0)</f>
        <v>0</v>
      </c>
      <c r="M1259" s="18">
        <f>IFERROR(VLOOKUP(A1259,[2]ws2204!$A:$I,9,FALSE),0)</f>
        <v>0</v>
      </c>
      <c r="N1259" s="18">
        <f>IFERROR(VLOOKUP(A1259,[3]soaBnafar!$A:$G,4,FALSE),0)</f>
        <v>0</v>
      </c>
      <c r="O1259" s="18">
        <f>IFERROR(VLOOKUP(A1259,[3]soaBnafar!$A:$G,5,FALSE),0)</f>
        <v>0</v>
      </c>
      <c r="P1259" s="18">
        <f>IFERROR(VLOOKUP(A1259,[3]soaBnafar!$A:$G,6,FALSE),0)</f>
        <v>0</v>
      </c>
      <c r="Q1259" s="18">
        <f>IFERROR(VLOOKUP(A1259,[3]soaBnafar!$A:$G,7,FALSE),0)</f>
        <v>0</v>
      </c>
      <c r="R1259" s="18">
        <f>IFERROR(VLOOKUP(A1259,[3]soaBnafar!$A:$H,8,FALSE),0)</f>
        <v>0</v>
      </c>
      <c r="S1259" s="18">
        <f>IFERROR(VLOOKUP(A1259,[3]soaBnafar!$A:$I,9,FALSE),0)</f>
        <v>0</v>
      </c>
      <c r="T1259" s="18" t="str">
        <f t="shared" si="115"/>
        <v>Sim</v>
      </c>
      <c r="U1259" s="18" t="str">
        <f t="shared" si="116"/>
        <v>Sim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IFERROR(VLOOKUP(A1260,[2]ws2204!$A:$I,4,FALSE),0)</f>
        <v>539167</v>
      </c>
      <c r="I1260" s="18">
        <f>IFERROR(VLOOKUP(A1260,[2]ws2204!$A:$I,5,FALSE),0)</f>
        <v>2054036</v>
      </c>
      <c r="J1260" s="18">
        <f>IFERROR(VLOOKUP(A1260,[2]ws2204!$A:$I,6,FALSE),0)</f>
        <v>0</v>
      </c>
      <c r="K1260" s="18">
        <f>IFERROR(VLOOKUP(A1260,[2]ws2204!$A:$I,7,FALSE),0)</f>
        <v>0</v>
      </c>
      <c r="L1260" s="18">
        <f>IFERROR(VLOOKUP(A1260,[2]ws2204!$A:$I,8,FALSE),0)</f>
        <v>0</v>
      </c>
      <c r="M1260" s="18">
        <f>IFERROR(VLOOKUP(A1260,[2]ws2204!$A:$I,9,FALSE),0)</f>
        <v>0</v>
      </c>
      <c r="N1260" s="18">
        <f>IFERROR(VLOOKUP(A1260,[3]soaBnafar!$A:$G,4,FALSE),0)</f>
        <v>0</v>
      </c>
      <c r="O1260" s="18">
        <f>IFERROR(VLOOKUP(A1260,[3]soaBnafar!$A:$G,5,FALSE),0)</f>
        <v>0</v>
      </c>
      <c r="P1260" s="18">
        <f>IFERROR(VLOOKUP(A1260,[3]soaBnafar!$A:$G,6,FALSE),0)</f>
        <v>0</v>
      </c>
      <c r="Q1260" s="18">
        <f>IFERROR(VLOOKUP(A1260,[3]soaBnafar!$A:$G,7,FALSE),0)</f>
        <v>0</v>
      </c>
      <c r="R1260" s="18">
        <f>IFERROR(VLOOKUP(A1260,[3]soaBnafar!$A:$H,8,FALSE),0)</f>
        <v>0</v>
      </c>
      <c r="S1260" s="18">
        <f>IFERROR(VLOOKUP(A1260,[3]soaBnafar!$A:$I,9,FALSE),0)</f>
        <v>0</v>
      </c>
      <c r="T1260" s="18" t="str">
        <f t="shared" si="115"/>
        <v>Sim</v>
      </c>
      <c r="U1260" s="18" t="str">
        <f t="shared" si="116"/>
        <v>Sim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IFERROR(VLOOKUP(A1261,[2]ws2204!$A:$I,4,FALSE),0)</f>
        <v>10533</v>
      </c>
      <c r="I1261" s="18">
        <f>IFERROR(VLOOKUP(A1261,[2]ws2204!$A:$I,5,FALSE),0)</f>
        <v>516845</v>
      </c>
      <c r="J1261" s="18">
        <f>IFERROR(VLOOKUP(A1261,[2]ws2204!$A:$I,6,FALSE),0)</f>
        <v>0</v>
      </c>
      <c r="K1261" s="18">
        <f>IFERROR(VLOOKUP(A1261,[2]ws2204!$A:$I,7,FALSE),0)</f>
        <v>0</v>
      </c>
      <c r="L1261" s="18">
        <f>IFERROR(VLOOKUP(A1261,[2]ws2204!$A:$I,8,FALSE),0)</f>
        <v>0</v>
      </c>
      <c r="M1261" s="18">
        <f>IFERROR(VLOOKUP(A1261,[2]ws2204!$A:$I,9,FALSE),0)</f>
        <v>0</v>
      </c>
      <c r="N1261" s="18">
        <f>IFERROR(VLOOKUP(A1261,[3]soaBnafar!$A:$G,4,FALSE),0)</f>
        <v>0</v>
      </c>
      <c r="O1261" s="18">
        <f>IFERROR(VLOOKUP(A1261,[3]soaBnafar!$A:$G,5,FALSE),0)</f>
        <v>0</v>
      </c>
      <c r="P1261" s="18">
        <f>IFERROR(VLOOKUP(A1261,[3]soaBnafar!$A:$G,6,FALSE),0)</f>
        <v>0</v>
      </c>
      <c r="Q1261" s="18">
        <f>IFERROR(VLOOKUP(A1261,[3]soaBnafar!$A:$G,7,FALSE),0)</f>
        <v>0</v>
      </c>
      <c r="R1261" s="18">
        <f>IFERROR(VLOOKUP(A1261,[3]soaBnafar!$A:$H,8,FALSE),0)</f>
        <v>0</v>
      </c>
      <c r="S1261" s="18">
        <f>IFERROR(VLOOKUP(A1261,[3]soaBnafar!$A:$I,9,FALSE),0)</f>
        <v>0</v>
      </c>
      <c r="T1261" s="18" t="str">
        <f t="shared" si="115"/>
        <v>Sim</v>
      </c>
      <c r="U1261" s="18" t="str">
        <f t="shared" si="116"/>
        <v>Sim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IFERROR(VLOOKUP(A1262,[2]ws2204!$A:$I,4,FALSE),0)</f>
        <v>12124</v>
      </c>
      <c r="I1262" s="18">
        <f>IFERROR(VLOOKUP(A1262,[2]ws2204!$A:$I,5,FALSE),0)</f>
        <v>628508</v>
      </c>
      <c r="J1262" s="18">
        <f>IFERROR(VLOOKUP(A1262,[2]ws2204!$A:$I,6,FALSE),0)</f>
        <v>0</v>
      </c>
      <c r="K1262" s="18">
        <f>IFERROR(VLOOKUP(A1262,[2]ws2204!$A:$I,7,FALSE),0)</f>
        <v>0</v>
      </c>
      <c r="L1262" s="18">
        <f>IFERROR(VLOOKUP(A1262,[2]ws2204!$A:$I,8,FALSE),0)</f>
        <v>0</v>
      </c>
      <c r="M1262" s="18">
        <f>IFERROR(VLOOKUP(A1262,[2]ws2204!$A:$I,9,FALSE),0)</f>
        <v>0</v>
      </c>
      <c r="N1262" s="18">
        <f>IFERROR(VLOOKUP(A1262,[3]soaBnafar!$A:$G,4,FALSE),0)</f>
        <v>0</v>
      </c>
      <c r="O1262" s="18">
        <f>IFERROR(VLOOKUP(A1262,[3]soaBnafar!$A:$G,5,FALSE),0)</f>
        <v>0</v>
      </c>
      <c r="P1262" s="18">
        <f>IFERROR(VLOOKUP(A1262,[3]soaBnafar!$A:$G,6,FALSE),0)</f>
        <v>0</v>
      </c>
      <c r="Q1262" s="18">
        <f>IFERROR(VLOOKUP(A1262,[3]soaBnafar!$A:$G,7,FALSE),0)</f>
        <v>0</v>
      </c>
      <c r="R1262" s="18">
        <f>IFERROR(VLOOKUP(A1262,[3]soaBnafar!$A:$H,8,FALSE),0)</f>
        <v>0</v>
      </c>
      <c r="S1262" s="18">
        <f>IFERROR(VLOOKUP(A1262,[3]soaBnafar!$A:$I,9,FALSE),0)</f>
        <v>0</v>
      </c>
      <c r="T1262" s="18" t="str">
        <f t="shared" si="115"/>
        <v>Sim</v>
      </c>
      <c r="U1262" s="18" t="str">
        <f t="shared" si="116"/>
        <v>Sim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IFERROR(VLOOKUP(A1263,[2]ws2204!$A:$I,4,FALSE),0)</f>
        <v>95878</v>
      </c>
      <c r="I1263" s="18">
        <f>IFERROR(VLOOKUP(A1263,[2]ws2204!$A:$I,5,FALSE),0)</f>
        <v>926998</v>
      </c>
      <c r="J1263" s="18">
        <f>IFERROR(VLOOKUP(A1263,[2]ws2204!$A:$I,6,FALSE),0)</f>
        <v>0</v>
      </c>
      <c r="K1263" s="18">
        <f>IFERROR(VLOOKUP(A1263,[2]ws2204!$A:$I,7,FALSE),0)</f>
        <v>0</v>
      </c>
      <c r="L1263" s="18">
        <f>IFERROR(VLOOKUP(A1263,[2]ws2204!$A:$I,8,FALSE),0)</f>
        <v>0</v>
      </c>
      <c r="M1263" s="18">
        <f>IFERROR(VLOOKUP(A1263,[2]ws2204!$A:$I,9,FALSE),0)</f>
        <v>0</v>
      </c>
      <c r="N1263" s="18">
        <f>IFERROR(VLOOKUP(A1263,[3]soaBnafar!$A:$G,4,FALSE),0)</f>
        <v>0</v>
      </c>
      <c r="O1263" s="18">
        <f>IFERROR(VLOOKUP(A1263,[3]soaBnafar!$A:$G,5,FALSE),0)</f>
        <v>0</v>
      </c>
      <c r="P1263" s="18">
        <f>IFERROR(VLOOKUP(A1263,[3]soaBnafar!$A:$G,6,FALSE),0)</f>
        <v>0</v>
      </c>
      <c r="Q1263" s="18">
        <f>IFERROR(VLOOKUP(A1263,[3]soaBnafar!$A:$G,7,FALSE),0)</f>
        <v>0</v>
      </c>
      <c r="R1263" s="18">
        <f>IFERROR(VLOOKUP(A1263,[3]soaBnafar!$A:$H,8,FALSE),0)</f>
        <v>0</v>
      </c>
      <c r="S1263" s="18">
        <f>IFERROR(VLOOKUP(A1263,[3]soaBnafar!$A:$I,9,FALSE),0)</f>
        <v>0</v>
      </c>
      <c r="T1263" s="18" t="str">
        <f t="shared" si="115"/>
        <v>Sim</v>
      </c>
      <c r="U1263" s="18" t="str">
        <f t="shared" si="116"/>
        <v>Sim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IFERROR(VLOOKUP(A1264,[2]ws2204!$A:$I,4,FALSE),0)</f>
        <v>6348</v>
      </c>
      <c r="I1264" s="18">
        <f>IFERROR(VLOOKUP(A1264,[2]ws2204!$A:$I,5,FALSE),0)</f>
        <v>681496</v>
      </c>
      <c r="J1264" s="18">
        <f>IFERROR(VLOOKUP(A1264,[2]ws2204!$A:$I,6,FALSE),0)</f>
        <v>0</v>
      </c>
      <c r="K1264" s="18">
        <f>IFERROR(VLOOKUP(A1264,[2]ws2204!$A:$I,7,FALSE),0)</f>
        <v>0</v>
      </c>
      <c r="L1264" s="18">
        <f>IFERROR(VLOOKUP(A1264,[2]ws2204!$A:$I,8,FALSE),0)</f>
        <v>0</v>
      </c>
      <c r="M1264" s="18">
        <f>IFERROR(VLOOKUP(A1264,[2]ws2204!$A:$I,9,FALSE),0)</f>
        <v>0</v>
      </c>
      <c r="N1264" s="18">
        <f>IFERROR(VLOOKUP(A1264,[3]soaBnafar!$A:$G,4,FALSE),0)</f>
        <v>0</v>
      </c>
      <c r="O1264" s="18">
        <f>IFERROR(VLOOKUP(A1264,[3]soaBnafar!$A:$G,5,FALSE),0)</f>
        <v>0</v>
      </c>
      <c r="P1264" s="18">
        <f>IFERROR(VLOOKUP(A1264,[3]soaBnafar!$A:$G,6,FALSE),0)</f>
        <v>0</v>
      </c>
      <c r="Q1264" s="18">
        <f>IFERROR(VLOOKUP(A1264,[3]soaBnafar!$A:$G,7,FALSE),0)</f>
        <v>0</v>
      </c>
      <c r="R1264" s="18">
        <f>IFERROR(VLOOKUP(A1264,[3]soaBnafar!$A:$H,8,FALSE),0)</f>
        <v>0</v>
      </c>
      <c r="S1264" s="18">
        <f>IFERROR(VLOOKUP(A1264,[3]soaBnafar!$A:$I,9,FALSE),0)</f>
        <v>0</v>
      </c>
      <c r="T1264" s="18" t="str">
        <f t="shared" si="115"/>
        <v>Sim</v>
      </c>
      <c r="U1264" s="18" t="str">
        <f t="shared" si="116"/>
        <v>Sim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IFERROR(VLOOKUP(A1265,[2]ws2204!$A:$I,4,FALSE),0)</f>
        <v>11619</v>
      </c>
      <c r="I1265" s="18">
        <f>IFERROR(VLOOKUP(A1265,[2]ws2204!$A:$I,5,FALSE),0)</f>
        <v>823962</v>
      </c>
      <c r="J1265" s="18">
        <f>IFERROR(VLOOKUP(A1265,[2]ws2204!$A:$I,6,FALSE),0)</f>
        <v>0</v>
      </c>
      <c r="K1265" s="18">
        <f>IFERROR(VLOOKUP(A1265,[2]ws2204!$A:$I,7,FALSE),0)</f>
        <v>0</v>
      </c>
      <c r="L1265" s="18">
        <f>IFERROR(VLOOKUP(A1265,[2]ws2204!$A:$I,8,FALSE),0)</f>
        <v>0</v>
      </c>
      <c r="M1265" s="18">
        <f>IFERROR(VLOOKUP(A1265,[2]ws2204!$A:$I,9,FALSE),0)</f>
        <v>0</v>
      </c>
      <c r="N1265" s="18">
        <f>IFERROR(VLOOKUP(A1265,[3]soaBnafar!$A:$G,4,FALSE),0)</f>
        <v>0</v>
      </c>
      <c r="O1265" s="18">
        <f>IFERROR(VLOOKUP(A1265,[3]soaBnafar!$A:$G,5,FALSE),0)</f>
        <v>0</v>
      </c>
      <c r="P1265" s="18">
        <f>IFERROR(VLOOKUP(A1265,[3]soaBnafar!$A:$G,6,FALSE),0)</f>
        <v>0</v>
      </c>
      <c r="Q1265" s="18">
        <f>IFERROR(VLOOKUP(A1265,[3]soaBnafar!$A:$G,7,FALSE),0)</f>
        <v>0</v>
      </c>
      <c r="R1265" s="18">
        <f>IFERROR(VLOOKUP(A1265,[3]soaBnafar!$A:$H,8,FALSE),0)</f>
        <v>0</v>
      </c>
      <c r="S1265" s="18">
        <f>IFERROR(VLOOKUP(A1265,[3]soaBnafar!$A:$I,9,FALSE),0)</f>
        <v>0</v>
      </c>
      <c r="T1265" s="18" t="str">
        <f t="shared" si="115"/>
        <v>Sim</v>
      </c>
      <c r="U1265" s="18" t="str">
        <f t="shared" si="116"/>
        <v>Sim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IFERROR(VLOOKUP(A1266,[2]ws2204!$A:$I,4,FALSE),0)</f>
        <v>24861</v>
      </c>
      <c r="I1266" s="18">
        <f>IFERROR(VLOOKUP(A1266,[2]ws2204!$A:$I,5,FALSE),0)</f>
        <v>585661</v>
      </c>
      <c r="J1266" s="18">
        <f>IFERROR(VLOOKUP(A1266,[2]ws2204!$A:$I,6,FALSE),0)</f>
        <v>0</v>
      </c>
      <c r="K1266" s="18">
        <f>IFERROR(VLOOKUP(A1266,[2]ws2204!$A:$I,7,FALSE),0)</f>
        <v>0</v>
      </c>
      <c r="L1266" s="18">
        <f>IFERROR(VLOOKUP(A1266,[2]ws2204!$A:$I,8,FALSE),0)</f>
        <v>0</v>
      </c>
      <c r="M1266" s="18">
        <f>IFERROR(VLOOKUP(A1266,[2]ws2204!$A:$I,9,FALSE),0)</f>
        <v>0</v>
      </c>
      <c r="N1266" s="18">
        <f>IFERROR(VLOOKUP(A1266,[3]soaBnafar!$A:$G,4,FALSE),0)</f>
        <v>0</v>
      </c>
      <c r="O1266" s="18">
        <f>IFERROR(VLOOKUP(A1266,[3]soaBnafar!$A:$G,5,FALSE),0)</f>
        <v>0</v>
      </c>
      <c r="P1266" s="18">
        <f>IFERROR(VLOOKUP(A1266,[3]soaBnafar!$A:$G,6,FALSE),0)</f>
        <v>0</v>
      </c>
      <c r="Q1266" s="18">
        <f>IFERROR(VLOOKUP(A1266,[3]soaBnafar!$A:$G,7,FALSE),0)</f>
        <v>0</v>
      </c>
      <c r="R1266" s="18">
        <f>IFERROR(VLOOKUP(A1266,[3]soaBnafar!$A:$H,8,FALSE),0)</f>
        <v>0</v>
      </c>
      <c r="S1266" s="18">
        <f>IFERROR(VLOOKUP(A1266,[3]soaBnafar!$A:$I,9,FALSE),0)</f>
        <v>0</v>
      </c>
      <c r="T1266" s="18" t="str">
        <f t="shared" si="115"/>
        <v>Sim</v>
      </c>
      <c r="U1266" s="18" t="str">
        <f t="shared" si="116"/>
        <v>Sim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IFERROR(VLOOKUP(A1267,[2]ws2204!$A:$I,4,FALSE),0)</f>
        <v>12080</v>
      </c>
      <c r="I1267" s="18">
        <f>IFERROR(VLOOKUP(A1267,[2]ws2204!$A:$I,5,FALSE),0)</f>
        <v>565608</v>
      </c>
      <c r="J1267" s="18">
        <f>IFERROR(VLOOKUP(A1267,[2]ws2204!$A:$I,6,FALSE),0)</f>
        <v>0</v>
      </c>
      <c r="K1267" s="18">
        <f>IFERROR(VLOOKUP(A1267,[2]ws2204!$A:$I,7,FALSE),0)</f>
        <v>0</v>
      </c>
      <c r="L1267" s="18">
        <f>IFERROR(VLOOKUP(A1267,[2]ws2204!$A:$I,8,FALSE),0)</f>
        <v>0</v>
      </c>
      <c r="M1267" s="18">
        <f>IFERROR(VLOOKUP(A1267,[2]ws2204!$A:$I,9,FALSE),0)</f>
        <v>0</v>
      </c>
      <c r="N1267" s="18">
        <f>IFERROR(VLOOKUP(A1267,[3]soaBnafar!$A:$G,4,FALSE),0)</f>
        <v>0</v>
      </c>
      <c r="O1267" s="18">
        <f>IFERROR(VLOOKUP(A1267,[3]soaBnafar!$A:$G,5,FALSE),0)</f>
        <v>0</v>
      </c>
      <c r="P1267" s="18">
        <f>IFERROR(VLOOKUP(A1267,[3]soaBnafar!$A:$G,6,FALSE),0)</f>
        <v>0</v>
      </c>
      <c r="Q1267" s="18">
        <f>IFERROR(VLOOKUP(A1267,[3]soaBnafar!$A:$G,7,FALSE),0)</f>
        <v>0</v>
      </c>
      <c r="R1267" s="18">
        <f>IFERROR(VLOOKUP(A1267,[3]soaBnafar!$A:$H,8,FALSE),0)</f>
        <v>0</v>
      </c>
      <c r="S1267" s="18">
        <f>IFERROR(VLOOKUP(A1267,[3]soaBnafar!$A:$I,9,FALSE),0)</f>
        <v>0</v>
      </c>
      <c r="T1267" s="18" t="str">
        <f t="shared" si="115"/>
        <v>Sim</v>
      </c>
      <c r="U1267" s="18" t="str">
        <f t="shared" si="116"/>
        <v>Sim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IFERROR(VLOOKUP(A1268,[2]ws2204!$A:$I,4,FALSE),0)</f>
        <v>23408</v>
      </c>
      <c r="I1268" s="18">
        <f>IFERROR(VLOOKUP(A1268,[2]ws2204!$A:$I,5,FALSE),0)</f>
        <v>845093</v>
      </c>
      <c r="J1268" s="18">
        <f>IFERROR(VLOOKUP(A1268,[2]ws2204!$A:$I,6,FALSE),0)</f>
        <v>0</v>
      </c>
      <c r="K1268" s="18">
        <f>IFERROR(VLOOKUP(A1268,[2]ws2204!$A:$I,7,FALSE),0)</f>
        <v>0</v>
      </c>
      <c r="L1268" s="18">
        <f>IFERROR(VLOOKUP(A1268,[2]ws2204!$A:$I,8,FALSE),0)</f>
        <v>0</v>
      </c>
      <c r="M1268" s="18">
        <f>IFERROR(VLOOKUP(A1268,[2]ws2204!$A:$I,9,FALSE),0)</f>
        <v>0</v>
      </c>
      <c r="N1268" s="18">
        <f>IFERROR(VLOOKUP(A1268,[3]soaBnafar!$A:$G,4,FALSE),0)</f>
        <v>0</v>
      </c>
      <c r="O1268" s="18">
        <f>IFERROR(VLOOKUP(A1268,[3]soaBnafar!$A:$G,5,FALSE),0)</f>
        <v>0</v>
      </c>
      <c r="P1268" s="18">
        <f>IFERROR(VLOOKUP(A1268,[3]soaBnafar!$A:$G,6,FALSE),0)</f>
        <v>0</v>
      </c>
      <c r="Q1268" s="18">
        <f>IFERROR(VLOOKUP(A1268,[3]soaBnafar!$A:$G,7,FALSE),0)</f>
        <v>0</v>
      </c>
      <c r="R1268" s="18">
        <f>IFERROR(VLOOKUP(A1268,[3]soaBnafar!$A:$H,8,FALSE),0)</f>
        <v>0</v>
      </c>
      <c r="S1268" s="18">
        <f>IFERROR(VLOOKUP(A1268,[3]soaBnafar!$A:$I,9,FALSE),0)</f>
        <v>0</v>
      </c>
      <c r="T1268" s="18" t="str">
        <f t="shared" si="115"/>
        <v>Sim</v>
      </c>
      <c r="U1268" s="18" t="str">
        <f t="shared" si="116"/>
        <v>Sim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IFERROR(VLOOKUP(A1269,[2]ws2204!$A:$I,4,FALSE),0)</f>
        <v>850</v>
      </c>
      <c r="I1269" s="18">
        <f>IFERROR(VLOOKUP(A1269,[2]ws2204!$A:$I,5,FALSE),0)</f>
        <v>352845</v>
      </c>
      <c r="J1269" s="18">
        <f>IFERROR(VLOOKUP(A1269,[2]ws2204!$A:$I,6,FALSE),0)</f>
        <v>0</v>
      </c>
      <c r="K1269" s="18">
        <f>IFERROR(VLOOKUP(A1269,[2]ws2204!$A:$I,7,FALSE),0)</f>
        <v>0</v>
      </c>
      <c r="L1269" s="18">
        <f>IFERROR(VLOOKUP(A1269,[2]ws2204!$A:$I,8,FALSE),0)</f>
        <v>0</v>
      </c>
      <c r="M1269" s="18">
        <f>IFERROR(VLOOKUP(A1269,[2]ws2204!$A:$I,9,FALSE),0)</f>
        <v>0</v>
      </c>
      <c r="N1269" s="18">
        <f>IFERROR(VLOOKUP(A1269,[3]soaBnafar!$A:$G,4,FALSE),0)</f>
        <v>0</v>
      </c>
      <c r="O1269" s="18">
        <f>IFERROR(VLOOKUP(A1269,[3]soaBnafar!$A:$G,5,FALSE),0)</f>
        <v>0</v>
      </c>
      <c r="P1269" s="18">
        <f>IFERROR(VLOOKUP(A1269,[3]soaBnafar!$A:$G,6,FALSE),0)</f>
        <v>0</v>
      </c>
      <c r="Q1269" s="18">
        <f>IFERROR(VLOOKUP(A1269,[3]soaBnafar!$A:$G,7,FALSE),0)</f>
        <v>0</v>
      </c>
      <c r="R1269" s="18">
        <f>IFERROR(VLOOKUP(A1269,[3]soaBnafar!$A:$H,8,FALSE),0)</f>
        <v>0</v>
      </c>
      <c r="S1269" s="18">
        <f>IFERROR(VLOOKUP(A1269,[3]soaBnafar!$A:$I,9,FALSE),0)</f>
        <v>0</v>
      </c>
      <c r="T1269" s="18" t="str">
        <f t="shared" si="115"/>
        <v>Sim</v>
      </c>
      <c r="U1269" s="18" t="str">
        <f t="shared" si="116"/>
        <v>Sim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IFERROR(VLOOKUP(A1270,[2]ws2204!$A:$I,4,FALSE),0)</f>
        <v>27205</v>
      </c>
      <c r="I1270" s="18">
        <f>IFERROR(VLOOKUP(A1270,[2]ws2204!$A:$I,5,FALSE),0)</f>
        <v>336607</v>
      </c>
      <c r="J1270" s="18">
        <f>IFERROR(VLOOKUP(A1270,[2]ws2204!$A:$I,6,FALSE),0)</f>
        <v>0</v>
      </c>
      <c r="K1270" s="18">
        <f>IFERROR(VLOOKUP(A1270,[2]ws2204!$A:$I,7,FALSE),0)</f>
        <v>0</v>
      </c>
      <c r="L1270" s="18">
        <f>IFERROR(VLOOKUP(A1270,[2]ws2204!$A:$I,8,FALSE),0)</f>
        <v>0</v>
      </c>
      <c r="M1270" s="18">
        <f>IFERROR(VLOOKUP(A1270,[2]ws2204!$A:$I,9,FALSE),0)</f>
        <v>0</v>
      </c>
      <c r="N1270" s="18">
        <f>IFERROR(VLOOKUP(A1270,[3]soaBnafar!$A:$G,4,FALSE),0)</f>
        <v>0</v>
      </c>
      <c r="O1270" s="18">
        <f>IFERROR(VLOOKUP(A1270,[3]soaBnafar!$A:$G,5,FALSE),0)</f>
        <v>0</v>
      </c>
      <c r="P1270" s="18">
        <f>IFERROR(VLOOKUP(A1270,[3]soaBnafar!$A:$G,6,FALSE),0)</f>
        <v>0</v>
      </c>
      <c r="Q1270" s="18">
        <f>IFERROR(VLOOKUP(A1270,[3]soaBnafar!$A:$G,7,FALSE),0)</f>
        <v>0</v>
      </c>
      <c r="R1270" s="18">
        <f>IFERROR(VLOOKUP(A1270,[3]soaBnafar!$A:$H,8,FALSE),0)</f>
        <v>0</v>
      </c>
      <c r="S1270" s="18">
        <f>IFERROR(VLOOKUP(A1270,[3]soaBnafar!$A:$I,9,FALSE),0)</f>
        <v>0</v>
      </c>
      <c r="T1270" s="18" t="str">
        <f t="shared" si="115"/>
        <v>Sim</v>
      </c>
      <c r="U1270" s="18" t="str">
        <f t="shared" si="116"/>
        <v>Sim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IFERROR(VLOOKUP(A1271,[2]ws2204!$A:$I,4,FALSE),0)</f>
        <v>41954</v>
      </c>
      <c r="I1271" s="18">
        <f>IFERROR(VLOOKUP(A1271,[2]ws2204!$A:$I,5,FALSE),0)</f>
        <v>985738</v>
      </c>
      <c r="J1271" s="18">
        <f>IFERROR(VLOOKUP(A1271,[2]ws2204!$A:$I,6,FALSE),0)</f>
        <v>0</v>
      </c>
      <c r="K1271" s="18">
        <f>IFERROR(VLOOKUP(A1271,[2]ws2204!$A:$I,7,FALSE),0)</f>
        <v>0</v>
      </c>
      <c r="L1271" s="18">
        <f>IFERROR(VLOOKUP(A1271,[2]ws2204!$A:$I,8,FALSE),0)</f>
        <v>0</v>
      </c>
      <c r="M1271" s="18">
        <f>IFERROR(VLOOKUP(A1271,[2]ws2204!$A:$I,9,FALSE),0)</f>
        <v>0</v>
      </c>
      <c r="N1271" s="18">
        <f>IFERROR(VLOOKUP(A1271,[3]soaBnafar!$A:$G,4,FALSE),0)</f>
        <v>0</v>
      </c>
      <c r="O1271" s="18">
        <f>IFERROR(VLOOKUP(A1271,[3]soaBnafar!$A:$G,5,FALSE),0)</f>
        <v>0</v>
      </c>
      <c r="P1271" s="18">
        <f>IFERROR(VLOOKUP(A1271,[3]soaBnafar!$A:$G,6,FALSE),0)</f>
        <v>0</v>
      </c>
      <c r="Q1271" s="18">
        <f>IFERROR(VLOOKUP(A1271,[3]soaBnafar!$A:$G,7,FALSE),0)</f>
        <v>0</v>
      </c>
      <c r="R1271" s="18">
        <f>IFERROR(VLOOKUP(A1271,[3]soaBnafar!$A:$H,8,FALSE),0)</f>
        <v>0</v>
      </c>
      <c r="S1271" s="18">
        <f>IFERROR(VLOOKUP(A1271,[3]soaBnafar!$A:$I,9,FALSE),0)</f>
        <v>0</v>
      </c>
      <c r="T1271" s="18" t="str">
        <f t="shared" si="115"/>
        <v>Sim</v>
      </c>
      <c r="U1271" s="18" t="str">
        <f t="shared" si="116"/>
        <v>Sim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IFERROR(VLOOKUP(A1272,[2]ws2204!$A:$I,4,FALSE),0)</f>
        <v>45133</v>
      </c>
      <c r="I1272" s="18">
        <f>IFERROR(VLOOKUP(A1272,[2]ws2204!$A:$I,5,FALSE),0)</f>
        <v>998869</v>
      </c>
      <c r="J1272" s="18">
        <f>IFERROR(VLOOKUP(A1272,[2]ws2204!$A:$I,6,FALSE),0)</f>
        <v>0</v>
      </c>
      <c r="K1272" s="18">
        <f>IFERROR(VLOOKUP(A1272,[2]ws2204!$A:$I,7,FALSE),0)</f>
        <v>0</v>
      </c>
      <c r="L1272" s="18">
        <f>IFERROR(VLOOKUP(A1272,[2]ws2204!$A:$I,8,FALSE),0)</f>
        <v>0</v>
      </c>
      <c r="M1272" s="18">
        <f>IFERROR(VLOOKUP(A1272,[2]ws2204!$A:$I,9,FALSE),0)</f>
        <v>0</v>
      </c>
      <c r="N1272" s="18">
        <f>IFERROR(VLOOKUP(A1272,[3]soaBnafar!$A:$G,4,FALSE),0)</f>
        <v>0</v>
      </c>
      <c r="O1272" s="18">
        <f>IFERROR(VLOOKUP(A1272,[3]soaBnafar!$A:$G,5,FALSE),0)</f>
        <v>0</v>
      </c>
      <c r="P1272" s="18">
        <f>IFERROR(VLOOKUP(A1272,[3]soaBnafar!$A:$G,6,FALSE),0)</f>
        <v>0</v>
      </c>
      <c r="Q1272" s="18">
        <f>IFERROR(VLOOKUP(A1272,[3]soaBnafar!$A:$G,7,FALSE),0)</f>
        <v>0</v>
      </c>
      <c r="R1272" s="18">
        <f>IFERROR(VLOOKUP(A1272,[3]soaBnafar!$A:$H,8,FALSE),0)</f>
        <v>0</v>
      </c>
      <c r="S1272" s="18">
        <f>IFERROR(VLOOKUP(A1272,[3]soaBnafar!$A:$I,9,FALSE),0)</f>
        <v>0</v>
      </c>
      <c r="T1272" s="18" t="str">
        <f t="shared" si="115"/>
        <v>Sim</v>
      </c>
      <c r="U1272" s="18" t="str">
        <f t="shared" si="116"/>
        <v>Sim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IFERROR(VLOOKUP(A1273,[2]ws2204!$A:$I,4,FALSE),0)</f>
        <v>2</v>
      </c>
      <c r="I1273" s="18">
        <f>IFERROR(VLOOKUP(A1273,[2]ws2204!$A:$I,5,FALSE),0)</f>
        <v>524515</v>
      </c>
      <c r="J1273" s="18">
        <f>IFERROR(VLOOKUP(A1273,[2]ws2204!$A:$I,6,FALSE),0)</f>
        <v>0</v>
      </c>
      <c r="K1273" s="18">
        <f>IFERROR(VLOOKUP(A1273,[2]ws2204!$A:$I,7,FALSE),0)</f>
        <v>0</v>
      </c>
      <c r="L1273" s="18">
        <f>IFERROR(VLOOKUP(A1273,[2]ws2204!$A:$I,8,FALSE),0)</f>
        <v>0</v>
      </c>
      <c r="M1273" s="18">
        <f>IFERROR(VLOOKUP(A1273,[2]ws2204!$A:$I,9,FALSE),0)</f>
        <v>0</v>
      </c>
      <c r="N1273" s="18">
        <f>IFERROR(VLOOKUP(A1273,[3]soaBnafar!$A:$G,4,FALSE),0)</f>
        <v>0</v>
      </c>
      <c r="O1273" s="18">
        <f>IFERROR(VLOOKUP(A1273,[3]soaBnafar!$A:$G,5,FALSE),0)</f>
        <v>0</v>
      </c>
      <c r="P1273" s="18">
        <f>IFERROR(VLOOKUP(A1273,[3]soaBnafar!$A:$G,6,FALSE),0)</f>
        <v>0</v>
      </c>
      <c r="Q1273" s="18">
        <f>IFERROR(VLOOKUP(A1273,[3]soaBnafar!$A:$G,7,FALSE),0)</f>
        <v>0</v>
      </c>
      <c r="R1273" s="18">
        <f>IFERROR(VLOOKUP(A1273,[3]soaBnafar!$A:$H,8,FALSE),0)</f>
        <v>0</v>
      </c>
      <c r="S1273" s="18">
        <f>IFERROR(VLOOKUP(A1273,[3]soaBnafar!$A:$I,9,FALSE),0)</f>
        <v>0</v>
      </c>
      <c r="T1273" s="18" t="str">
        <f t="shared" si="115"/>
        <v>Sim</v>
      </c>
      <c r="U1273" s="18" t="str">
        <f t="shared" si="116"/>
        <v>Sim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IFERROR(VLOOKUP(A1274,[2]ws2204!$A:$I,4,FALSE),0)</f>
        <v>14320</v>
      </c>
      <c r="I1274" s="18">
        <f>IFERROR(VLOOKUP(A1274,[2]ws2204!$A:$I,5,FALSE),0)</f>
        <v>4030260</v>
      </c>
      <c r="J1274" s="18">
        <f>IFERROR(VLOOKUP(A1274,[2]ws2204!$A:$I,6,FALSE),0)</f>
        <v>0</v>
      </c>
      <c r="K1274" s="18">
        <f>IFERROR(VLOOKUP(A1274,[2]ws2204!$A:$I,7,FALSE),0)</f>
        <v>0</v>
      </c>
      <c r="L1274" s="18">
        <f>IFERROR(VLOOKUP(A1274,[2]ws2204!$A:$I,8,FALSE),0)</f>
        <v>0</v>
      </c>
      <c r="M1274" s="18">
        <f>IFERROR(VLOOKUP(A1274,[2]ws2204!$A:$I,9,FALSE),0)</f>
        <v>0</v>
      </c>
      <c r="N1274" s="18">
        <f>IFERROR(VLOOKUP(A1274,[3]soaBnafar!$A:$G,4,FALSE),0)</f>
        <v>0</v>
      </c>
      <c r="O1274" s="18">
        <f>IFERROR(VLOOKUP(A1274,[3]soaBnafar!$A:$G,5,FALSE),0)</f>
        <v>0</v>
      </c>
      <c r="P1274" s="18">
        <f>IFERROR(VLOOKUP(A1274,[3]soaBnafar!$A:$G,6,FALSE),0)</f>
        <v>0</v>
      </c>
      <c r="Q1274" s="18">
        <f>IFERROR(VLOOKUP(A1274,[3]soaBnafar!$A:$G,7,FALSE),0)</f>
        <v>0</v>
      </c>
      <c r="R1274" s="18">
        <f>IFERROR(VLOOKUP(A1274,[3]soaBnafar!$A:$H,8,FALSE),0)</f>
        <v>0</v>
      </c>
      <c r="S1274" s="18">
        <f>IFERROR(VLOOKUP(A1274,[3]soaBnafar!$A:$I,9,FALSE),0)</f>
        <v>0</v>
      </c>
      <c r="T1274" s="18" t="str">
        <f t="shared" si="115"/>
        <v>Sim</v>
      </c>
      <c r="U1274" s="18" t="str">
        <f t="shared" si="116"/>
        <v>Sim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IFERROR(VLOOKUP(A1275,[2]ws2204!$A:$I,4,FALSE),0)</f>
        <v>12014</v>
      </c>
      <c r="I1275" s="18">
        <f>IFERROR(VLOOKUP(A1275,[2]ws2204!$A:$I,5,FALSE),0)</f>
        <v>689337</v>
      </c>
      <c r="J1275" s="18">
        <f>IFERROR(VLOOKUP(A1275,[2]ws2204!$A:$I,6,FALSE),0)</f>
        <v>0</v>
      </c>
      <c r="K1275" s="18">
        <f>IFERROR(VLOOKUP(A1275,[2]ws2204!$A:$I,7,FALSE),0)</f>
        <v>0</v>
      </c>
      <c r="L1275" s="18">
        <f>IFERROR(VLOOKUP(A1275,[2]ws2204!$A:$I,8,FALSE),0)</f>
        <v>0</v>
      </c>
      <c r="M1275" s="18">
        <f>IFERROR(VLOOKUP(A1275,[2]ws2204!$A:$I,9,FALSE),0)</f>
        <v>0</v>
      </c>
      <c r="N1275" s="18">
        <f>IFERROR(VLOOKUP(A1275,[3]soaBnafar!$A:$G,4,FALSE),0)</f>
        <v>0</v>
      </c>
      <c r="O1275" s="18">
        <f>IFERROR(VLOOKUP(A1275,[3]soaBnafar!$A:$G,5,FALSE),0)</f>
        <v>0</v>
      </c>
      <c r="P1275" s="18">
        <f>IFERROR(VLOOKUP(A1275,[3]soaBnafar!$A:$G,6,FALSE),0)</f>
        <v>0</v>
      </c>
      <c r="Q1275" s="18">
        <f>IFERROR(VLOOKUP(A1275,[3]soaBnafar!$A:$G,7,FALSE),0)</f>
        <v>0</v>
      </c>
      <c r="R1275" s="18">
        <f>IFERROR(VLOOKUP(A1275,[3]soaBnafar!$A:$H,8,FALSE),0)</f>
        <v>0</v>
      </c>
      <c r="S1275" s="18">
        <f>IFERROR(VLOOKUP(A1275,[3]soaBnafar!$A:$I,9,FALSE),0)</f>
        <v>0</v>
      </c>
      <c r="T1275" s="18" t="str">
        <f t="shared" si="115"/>
        <v>Sim</v>
      </c>
      <c r="U1275" s="18" t="str">
        <f t="shared" si="116"/>
        <v>Sim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IFERROR(VLOOKUP(A1276,[2]ws2204!$A:$I,4,FALSE),0)</f>
        <v>180322</v>
      </c>
      <c r="I1276" s="18">
        <f>IFERROR(VLOOKUP(A1276,[2]ws2204!$A:$I,5,FALSE),0)</f>
        <v>3070959</v>
      </c>
      <c r="J1276" s="18">
        <f>IFERROR(VLOOKUP(A1276,[2]ws2204!$A:$I,6,FALSE),0)</f>
        <v>0</v>
      </c>
      <c r="K1276" s="18">
        <f>IFERROR(VLOOKUP(A1276,[2]ws2204!$A:$I,7,FALSE),0)</f>
        <v>0</v>
      </c>
      <c r="L1276" s="18">
        <f>IFERROR(VLOOKUP(A1276,[2]ws2204!$A:$I,8,FALSE),0)</f>
        <v>0</v>
      </c>
      <c r="M1276" s="18">
        <f>IFERROR(VLOOKUP(A1276,[2]ws2204!$A:$I,9,FALSE),0)</f>
        <v>0</v>
      </c>
      <c r="N1276" s="18">
        <f>IFERROR(VLOOKUP(A1276,[3]soaBnafar!$A:$G,4,FALSE),0)</f>
        <v>0</v>
      </c>
      <c r="O1276" s="18">
        <f>IFERROR(VLOOKUP(A1276,[3]soaBnafar!$A:$G,5,FALSE),0)</f>
        <v>0</v>
      </c>
      <c r="P1276" s="18">
        <f>IFERROR(VLOOKUP(A1276,[3]soaBnafar!$A:$G,6,FALSE),0)</f>
        <v>0</v>
      </c>
      <c r="Q1276" s="18">
        <f>IFERROR(VLOOKUP(A1276,[3]soaBnafar!$A:$G,7,FALSE),0)</f>
        <v>0</v>
      </c>
      <c r="R1276" s="18">
        <f>IFERROR(VLOOKUP(A1276,[3]soaBnafar!$A:$H,8,FALSE),0)</f>
        <v>0</v>
      </c>
      <c r="S1276" s="18">
        <f>IFERROR(VLOOKUP(A1276,[3]soaBnafar!$A:$I,9,FALSE),0)</f>
        <v>0</v>
      </c>
      <c r="T1276" s="18" t="str">
        <f t="shared" si="115"/>
        <v>Sim</v>
      </c>
      <c r="U1276" s="18" t="str">
        <f t="shared" si="116"/>
        <v>Sim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IFERROR(VLOOKUP(A1277,[2]ws2204!$A:$I,4,FALSE),0)</f>
        <v>1244</v>
      </c>
      <c r="I1277" s="18">
        <f>IFERROR(VLOOKUP(A1277,[2]ws2204!$A:$I,5,FALSE),0)</f>
        <v>1926473</v>
      </c>
      <c r="J1277" s="18">
        <f>IFERROR(VLOOKUP(A1277,[2]ws2204!$A:$I,6,FALSE),0)</f>
        <v>0</v>
      </c>
      <c r="K1277" s="18">
        <f>IFERROR(VLOOKUP(A1277,[2]ws2204!$A:$I,7,FALSE),0)</f>
        <v>0</v>
      </c>
      <c r="L1277" s="18">
        <f>IFERROR(VLOOKUP(A1277,[2]ws2204!$A:$I,8,FALSE),0)</f>
        <v>0</v>
      </c>
      <c r="M1277" s="18">
        <f>IFERROR(VLOOKUP(A1277,[2]ws2204!$A:$I,9,FALSE),0)</f>
        <v>0</v>
      </c>
      <c r="N1277" s="18">
        <f>IFERROR(VLOOKUP(A1277,[3]soaBnafar!$A:$G,4,FALSE),0)</f>
        <v>0</v>
      </c>
      <c r="O1277" s="18">
        <f>IFERROR(VLOOKUP(A1277,[3]soaBnafar!$A:$G,5,FALSE),0)</f>
        <v>0</v>
      </c>
      <c r="P1277" s="18">
        <f>IFERROR(VLOOKUP(A1277,[3]soaBnafar!$A:$G,6,FALSE),0)</f>
        <v>0</v>
      </c>
      <c r="Q1277" s="18">
        <f>IFERROR(VLOOKUP(A1277,[3]soaBnafar!$A:$G,7,FALSE),0)</f>
        <v>0</v>
      </c>
      <c r="R1277" s="18">
        <f>IFERROR(VLOOKUP(A1277,[3]soaBnafar!$A:$H,8,FALSE),0)</f>
        <v>0</v>
      </c>
      <c r="S1277" s="18">
        <f>IFERROR(VLOOKUP(A1277,[3]soaBnafar!$A:$I,9,FALSE),0)</f>
        <v>0</v>
      </c>
      <c r="T1277" s="18" t="str">
        <f t="shared" si="115"/>
        <v>Sim</v>
      </c>
      <c r="U1277" s="18" t="str">
        <f t="shared" si="116"/>
        <v>Sim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IFERROR(VLOOKUP(A1278,[2]ws2204!$A:$I,4,FALSE),0)</f>
        <v>587211</v>
      </c>
      <c r="I1278" s="18">
        <f>IFERROR(VLOOKUP(A1278,[2]ws2204!$A:$I,5,FALSE),0)</f>
        <v>2816037</v>
      </c>
      <c r="J1278" s="18">
        <f>IFERROR(VLOOKUP(A1278,[2]ws2204!$A:$I,6,FALSE),0)</f>
        <v>0</v>
      </c>
      <c r="K1278" s="18">
        <f>IFERROR(VLOOKUP(A1278,[2]ws2204!$A:$I,7,FALSE),0)</f>
        <v>0</v>
      </c>
      <c r="L1278" s="18">
        <f>IFERROR(VLOOKUP(A1278,[2]ws2204!$A:$I,8,FALSE),0)</f>
        <v>0</v>
      </c>
      <c r="M1278" s="18">
        <f>IFERROR(VLOOKUP(A1278,[2]ws2204!$A:$I,9,FALSE),0)</f>
        <v>0</v>
      </c>
      <c r="N1278" s="18">
        <f>IFERROR(VLOOKUP(A1278,[3]soaBnafar!$A:$G,4,FALSE),0)</f>
        <v>0</v>
      </c>
      <c r="O1278" s="18">
        <f>IFERROR(VLOOKUP(A1278,[3]soaBnafar!$A:$G,5,FALSE),0)</f>
        <v>0</v>
      </c>
      <c r="P1278" s="18">
        <f>IFERROR(VLOOKUP(A1278,[3]soaBnafar!$A:$G,6,FALSE),0)</f>
        <v>0</v>
      </c>
      <c r="Q1278" s="18">
        <f>IFERROR(VLOOKUP(A1278,[3]soaBnafar!$A:$G,7,FALSE),0)</f>
        <v>0</v>
      </c>
      <c r="R1278" s="18">
        <f>IFERROR(VLOOKUP(A1278,[3]soaBnafar!$A:$H,8,FALSE),0)</f>
        <v>0</v>
      </c>
      <c r="S1278" s="18">
        <f>IFERROR(VLOOKUP(A1278,[3]soaBnafar!$A:$I,9,FALSE),0)</f>
        <v>0</v>
      </c>
      <c r="T1278" s="18" t="str">
        <f t="shared" si="115"/>
        <v>Sim</v>
      </c>
      <c r="U1278" s="18" t="str">
        <f t="shared" si="116"/>
        <v>Sim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IFERROR(VLOOKUP(A1279,[2]ws2204!$A:$I,4,FALSE),0)</f>
        <v>109204</v>
      </c>
      <c r="I1279" s="18">
        <f>IFERROR(VLOOKUP(A1279,[2]ws2204!$A:$I,5,FALSE),0)</f>
        <v>1052107</v>
      </c>
      <c r="J1279" s="18">
        <f>IFERROR(VLOOKUP(A1279,[2]ws2204!$A:$I,6,FALSE),0)</f>
        <v>0</v>
      </c>
      <c r="K1279" s="18">
        <f>IFERROR(VLOOKUP(A1279,[2]ws2204!$A:$I,7,FALSE),0)</f>
        <v>0</v>
      </c>
      <c r="L1279" s="18">
        <f>IFERROR(VLOOKUP(A1279,[2]ws2204!$A:$I,8,FALSE),0)</f>
        <v>0</v>
      </c>
      <c r="M1279" s="18">
        <f>IFERROR(VLOOKUP(A1279,[2]ws2204!$A:$I,9,FALSE),0)</f>
        <v>0</v>
      </c>
      <c r="N1279" s="18">
        <f>IFERROR(VLOOKUP(A1279,[3]soaBnafar!$A:$G,4,FALSE),0)</f>
        <v>0</v>
      </c>
      <c r="O1279" s="18">
        <f>IFERROR(VLOOKUP(A1279,[3]soaBnafar!$A:$G,5,FALSE),0)</f>
        <v>0</v>
      </c>
      <c r="P1279" s="18">
        <f>IFERROR(VLOOKUP(A1279,[3]soaBnafar!$A:$G,6,FALSE),0)</f>
        <v>0</v>
      </c>
      <c r="Q1279" s="18">
        <f>IFERROR(VLOOKUP(A1279,[3]soaBnafar!$A:$G,7,FALSE),0)</f>
        <v>0</v>
      </c>
      <c r="R1279" s="18">
        <f>IFERROR(VLOOKUP(A1279,[3]soaBnafar!$A:$H,8,FALSE),0)</f>
        <v>0</v>
      </c>
      <c r="S1279" s="18">
        <f>IFERROR(VLOOKUP(A1279,[3]soaBnafar!$A:$I,9,FALSE),0)</f>
        <v>0</v>
      </c>
      <c r="T1279" s="18" t="str">
        <f t="shared" si="115"/>
        <v>Sim</v>
      </c>
      <c r="U1279" s="18" t="str">
        <f t="shared" si="116"/>
        <v>Sim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IFERROR(VLOOKUP(A1280,[2]ws2204!$A:$I,4,FALSE),0)</f>
        <v>12157</v>
      </c>
      <c r="I1280" s="18">
        <f>IFERROR(VLOOKUP(A1280,[2]ws2204!$A:$I,5,FALSE),0)</f>
        <v>242753</v>
      </c>
      <c r="J1280" s="18">
        <f>IFERROR(VLOOKUP(A1280,[2]ws2204!$A:$I,6,FALSE),0)</f>
        <v>0</v>
      </c>
      <c r="K1280" s="18">
        <f>IFERROR(VLOOKUP(A1280,[2]ws2204!$A:$I,7,FALSE),0)</f>
        <v>0</v>
      </c>
      <c r="L1280" s="18">
        <f>IFERROR(VLOOKUP(A1280,[2]ws2204!$A:$I,8,FALSE),0)</f>
        <v>0</v>
      </c>
      <c r="M1280" s="18">
        <f>IFERROR(VLOOKUP(A1280,[2]ws2204!$A:$I,9,FALSE),0)</f>
        <v>0</v>
      </c>
      <c r="N1280" s="18">
        <f>IFERROR(VLOOKUP(A1280,[3]soaBnafar!$A:$G,4,FALSE),0)</f>
        <v>0</v>
      </c>
      <c r="O1280" s="18">
        <f>IFERROR(VLOOKUP(A1280,[3]soaBnafar!$A:$G,5,FALSE),0)</f>
        <v>0</v>
      </c>
      <c r="P1280" s="18">
        <f>IFERROR(VLOOKUP(A1280,[3]soaBnafar!$A:$G,6,FALSE),0)</f>
        <v>0</v>
      </c>
      <c r="Q1280" s="18">
        <f>IFERROR(VLOOKUP(A1280,[3]soaBnafar!$A:$G,7,FALSE),0)</f>
        <v>0</v>
      </c>
      <c r="R1280" s="18">
        <f>IFERROR(VLOOKUP(A1280,[3]soaBnafar!$A:$H,8,FALSE),0)</f>
        <v>0</v>
      </c>
      <c r="S1280" s="18">
        <f>IFERROR(VLOOKUP(A1280,[3]soaBnafar!$A:$I,9,FALSE),0)</f>
        <v>0</v>
      </c>
      <c r="T1280" s="18" t="str">
        <f t="shared" si="115"/>
        <v>Sim</v>
      </c>
      <c r="U1280" s="18" t="str">
        <f t="shared" si="116"/>
        <v>Sim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IFERROR(VLOOKUP(A1281,[2]ws2204!$A:$I,4,FALSE),0)</f>
        <v>19530</v>
      </c>
      <c r="I1281" s="18">
        <f>IFERROR(VLOOKUP(A1281,[2]ws2204!$A:$I,5,FALSE),0)</f>
        <v>1275105</v>
      </c>
      <c r="J1281" s="18">
        <f>IFERROR(VLOOKUP(A1281,[2]ws2204!$A:$I,6,FALSE),0)</f>
        <v>0</v>
      </c>
      <c r="K1281" s="18">
        <f>IFERROR(VLOOKUP(A1281,[2]ws2204!$A:$I,7,FALSE),0)</f>
        <v>0</v>
      </c>
      <c r="L1281" s="18">
        <f>IFERROR(VLOOKUP(A1281,[2]ws2204!$A:$I,8,FALSE),0)</f>
        <v>0</v>
      </c>
      <c r="M1281" s="18">
        <f>IFERROR(VLOOKUP(A1281,[2]ws2204!$A:$I,9,FALSE),0)</f>
        <v>0</v>
      </c>
      <c r="N1281" s="18">
        <f>IFERROR(VLOOKUP(A1281,[3]soaBnafar!$A:$G,4,FALSE),0)</f>
        <v>0</v>
      </c>
      <c r="O1281" s="18">
        <f>IFERROR(VLOOKUP(A1281,[3]soaBnafar!$A:$G,5,FALSE),0)</f>
        <v>0</v>
      </c>
      <c r="P1281" s="18">
        <f>IFERROR(VLOOKUP(A1281,[3]soaBnafar!$A:$G,6,FALSE),0)</f>
        <v>0</v>
      </c>
      <c r="Q1281" s="18">
        <f>IFERROR(VLOOKUP(A1281,[3]soaBnafar!$A:$G,7,FALSE),0)</f>
        <v>0</v>
      </c>
      <c r="R1281" s="18">
        <f>IFERROR(VLOOKUP(A1281,[3]soaBnafar!$A:$H,8,FALSE),0)</f>
        <v>0</v>
      </c>
      <c r="S1281" s="18">
        <f>IFERROR(VLOOKUP(A1281,[3]soaBnafar!$A:$I,9,FALSE),0)</f>
        <v>0</v>
      </c>
      <c r="T1281" s="18" t="str">
        <f t="shared" si="115"/>
        <v>Sim</v>
      </c>
      <c r="U1281" s="18" t="str">
        <f t="shared" si="116"/>
        <v>Sim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IFERROR(VLOOKUP(A1282,[2]ws2204!$A:$I,4,FALSE),0)</f>
        <v>93165</v>
      </c>
      <c r="I1282" s="18">
        <f>IFERROR(VLOOKUP(A1282,[2]ws2204!$A:$I,5,FALSE),0)</f>
        <v>80405992</v>
      </c>
      <c r="J1282" s="18">
        <f>IFERROR(VLOOKUP(A1282,[2]ws2204!$A:$I,6,FALSE),0)</f>
        <v>0</v>
      </c>
      <c r="K1282" s="18">
        <f>IFERROR(VLOOKUP(A1282,[2]ws2204!$A:$I,7,FALSE),0)</f>
        <v>0</v>
      </c>
      <c r="L1282" s="18">
        <f>IFERROR(VLOOKUP(A1282,[2]ws2204!$A:$I,8,FALSE),0)</f>
        <v>0</v>
      </c>
      <c r="M1282" s="18">
        <f>IFERROR(VLOOKUP(A1282,[2]ws2204!$A:$I,9,FALSE),0)</f>
        <v>0</v>
      </c>
      <c r="N1282" s="18">
        <f>IFERROR(VLOOKUP(A1282,[3]soaBnafar!$A:$G,4,FALSE),0)</f>
        <v>0</v>
      </c>
      <c r="O1282" s="18">
        <f>IFERROR(VLOOKUP(A1282,[3]soaBnafar!$A:$G,5,FALSE),0)</f>
        <v>0</v>
      </c>
      <c r="P1282" s="18">
        <f>IFERROR(VLOOKUP(A1282,[3]soaBnafar!$A:$G,6,FALSE),0)</f>
        <v>0</v>
      </c>
      <c r="Q1282" s="18">
        <f>IFERROR(VLOOKUP(A1282,[3]soaBnafar!$A:$G,7,FALSE),0)</f>
        <v>0</v>
      </c>
      <c r="R1282" s="18">
        <f>IFERROR(VLOOKUP(A1282,[3]soaBnafar!$A:$H,8,FALSE),0)</f>
        <v>0</v>
      </c>
      <c r="S1282" s="18">
        <f>IFERROR(VLOOKUP(A1282,[3]soaBnafar!$A:$I,9,FALSE),0)</f>
        <v>0</v>
      </c>
      <c r="T1282" s="18" t="str">
        <f t="shared" si="115"/>
        <v>Sim</v>
      </c>
      <c r="U1282" s="18" t="str">
        <f t="shared" si="116"/>
        <v>Sim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IFERROR(VLOOKUP(A1283,[2]ws2204!$A:$I,4,FALSE),0)</f>
        <v>5060</v>
      </c>
      <c r="I1283" s="18">
        <f>IFERROR(VLOOKUP(A1283,[2]ws2204!$A:$I,5,FALSE),0)</f>
        <v>204525</v>
      </c>
      <c r="J1283" s="18">
        <f>IFERROR(VLOOKUP(A1283,[2]ws2204!$A:$I,6,FALSE),0)</f>
        <v>0</v>
      </c>
      <c r="K1283" s="18">
        <f>IFERROR(VLOOKUP(A1283,[2]ws2204!$A:$I,7,FALSE),0)</f>
        <v>0</v>
      </c>
      <c r="L1283" s="18">
        <f>IFERROR(VLOOKUP(A1283,[2]ws2204!$A:$I,8,FALSE),0)</f>
        <v>0</v>
      </c>
      <c r="M1283" s="18">
        <f>IFERROR(VLOOKUP(A1283,[2]ws2204!$A:$I,9,FALSE),0)</f>
        <v>0</v>
      </c>
      <c r="N1283" s="18">
        <f>IFERROR(VLOOKUP(A1283,[3]soaBnafar!$A:$G,4,FALSE),0)</f>
        <v>0</v>
      </c>
      <c r="O1283" s="18">
        <f>IFERROR(VLOOKUP(A1283,[3]soaBnafar!$A:$G,5,FALSE),0)</f>
        <v>0</v>
      </c>
      <c r="P1283" s="18">
        <f>IFERROR(VLOOKUP(A1283,[3]soaBnafar!$A:$G,6,FALSE),0)</f>
        <v>0</v>
      </c>
      <c r="Q1283" s="18">
        <f>IFERROR(VLOOKUP(A1283,[3]soaBnafar!$A:$G,7,FALSE),0)</f>
        <v>0</v>
      </c>
      <c r="R1283" s="18">
        <f>IFERROR(VLOOKUP(A1283,[3]soaBnafar!$A:$H,8,FALSE),0)</f>
        <v>0</v>
      </c>
      <c r="S1283" s="18">
        <f>IFERROR(VLOOKUP(A1283,[3]soaBnafar!$A:$I,9,FALSE),0)</f>
        <v>0</v>
      </c>
      <c r="T1283" s="18" t="str">
        <f t="shared" si="115"/>
        <v>Sim</v>
      </c>
      <c r="U1283" s="18" t="str">
        <f t="shared" si="116"/>
        <v>Sim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IFERROR(VLOOKUP(A1284,[2]ws2204!$A:$I,4,FALSE),0)</f>
        <v>13150</v>
      </c>
      <c r="I1284" s="18">
        <f>IFERROR(VLOOKUP(A1284,[2]ws2204!$A:$I,5,FALSE),0)</f>
        <v>616339</v>
      </c>
      <c r="J1284" s="18">
        <f>IFERROR(VLOOKUP(A1284,[2]ws2204!$A:$I,6,FALSE),0)</f>
        <v>0</v>
      </c>
      <c r="K1284" s="18">
        <f>IFERROR(VLOOKUP(A1284,[2]ws2204!$A:$I,7,FALSE),0)</f>
        <v>0</v>
      </c>
      <c r="L1284" s="18">
        <f>IFERROR(VLOOKUP(A1284,[2]ws2204!$A:$I,8,FALSE),0)</f>
        <v>0</v>
      </c>
      <c r="M1284" s="18">
        <f>IFERROR(VLOOKUP(A1284,[2]ws2204!$A:$I,9,FALSE),0)</f>
        <v>0</v>
      </c>
      <c r="N1284" s="18">
        <f>IFERROR(VLOOKUP(A1284,[3]soaBnafar!$A:$G,4,FALSE),0)</f>
        <v>0</v>
      </c>
      <c r="O1284" s="18">
        <f>IFERROR(VLOOKUP(A1284,[3]soaBnafar!$A:$G,5,FALSE),0)</f>
        <v>0</v>
      </c>
      <c r="P1284" s="18">
        <f>IFERROR(VLOOKUP(A1284,[3]soaBnafar!$A:$G,6,FALSE),0)</f>
        <v>0</v>
      </c>
      <c r="Q1284" s="18">
        <f>IFERROR(VLOOKUP(A1284,[3]soaBnafar!$A:$G,7,FALSE),0)</f>
        <v>0</v>
      </c>
      <c r="R1284" s="18">
        <f>IFERROR(VLOOKUP(A1284,[3]soaBnafar!$A:$H,8,FALSE),0)</f>
        <v>0</v>
      </c>
      <c r="S1284" s="18">
        <f>IFERROR(VLOOKUP(A1284,[3]soaBnafar!$A:$I,9,FALSE),0)</f>
        <v>0</v>
      </c>
      <c r="T1284" s="18" t="str">
        <f t="shared" si="115"/>
        <v>Sim</v>
      </c>
      <c r="U1284" s="18" t="str">
        <f t="shared" si="116"/>
        <v>Sim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IFERROR(VLOOKUP(A1285,[2]ws2204!$A:$I,4,FALSE),0)</f>
        <v>48898</v>
      </c>
      <c r="I1285" s="18">
        <f>IFERROR(VLOOKUP(A1285,[2]ws2204!$A:$I,5,FALSE),0)</f>
        <v>546344</v>
      </c>
      <c r="J1285" s="18">
        <f>IFERROR(VLOOKUP(A1285,[2]ws2204!$A:$I,6,FALSE),0)</f>
        <v>0</v>
      </c>
      <c r="K1285" s="18">
        <f>IFERROR(VLOOKUP(A1285,[2]ws2204!$A:$I,7,FALSE),0)</f>
        <v>0</v>
      </c>
      <c r="L1285" s="18">
        <f>IFERROR(VLOOKUP(A1285,[2]ws2204!$A:$I,8,FALSE),0)</f>
        <v>0</v>
      </c>
      <c r="M1285" s="18">
        <f>IFERROR(VLOOKUP(A1285,[2]ws2204!$A:$I,9,FALSE),0)</f>
        <v>0</v>
      </c>
      <c r="N1285" s="18">
        <f>IFERROR(VLOOKUP(A1285,[3]soaBnafar!$A:$G,4,FALSE),0)</f>
        <v>0</v>
      </c>
      <c r="O1285" s="18">
        <f>IFERROR(VLOOKUP(A1285,[3]soaBnafar!$A:$G,5,FALSE),0)</f>
        <v>0</v>
      </c>
      <c r="P1285" s="18">
        <f>IFERROR(VLOOKUP(A1285,[3]soaBnafar!$A:$G,6,FALSE),0)</f>
        <v>0</v>
      </c>
      <c r="Q1285" s="18">
        <f>IFERROR(VLOOKUP(A1285,[3]soaBnafar!$A:$G,7,FALSE),0)</f>
        <v>0</v>
      </c>
      <c r="R1285" s="18">
        <f>IFERROR(VLOOKUP(A1285,[3]soaBnafar!$A:$H,8,FALSE),0)</f>
        <v>0</v>
      </c>
      <c r="S1285" s="18">
        <f>IFERROR(VLOOKUP(A1285,[3]soaBnafar!$A:$I,9,FALSE),0)</f>
        <v>0</v>
      </c>
      <c r="T1285" s="18" t="str">
        <f t="shared" si="115"/>
        <v>Sim</v>
      </c>
      <c r="U1285" s="18" t="str">
        <f t="shared" si="116"/>
        <v>Sim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IFERROR(VLOOKUP(A1286,[2]ws2204!$A:$I,4,FALSE),0)</f>
        <v>63680</v>
      </c>
      <c r="I1286" s="18">
        <f>IFERROR(VLOOKUP(A1286,[2]ws2204!$A:$I,5,FALSE),0)</f>
        <v>1538890</v>
      </c>
      <c r="J1286" s="18">
        <f>IFERROR(VLOOKUP(A1286,[2]ws2204!$A:$I,6,FALSE),0)</f>
        <v>0</v>
      </c>
      <c r="K1286" s="18">
        <f>IFERROR(VLOOKUP(A1286,[2]ws2204!$A:$I,7,FALSE),0)</f>
        <v>0</v>
      </c>
      <c r="L1286" s="18">
        <f>IFERROR(VLOOKUP(A1286,[2]ws2204!$A:$I,8,FALSE),0)</f>
        <v>0</v>
      </c>
      <c r="M1286" s="18">
        <f>IFERROR(VLOOKUP(A1286,[2]ws2204!$A:$I,9,FALSE),0)</f>
        <v>0</v>
      </c>
      <c r="N1286" s="18">
        <f>IFERROR(VLOOKUP(A1286,[3]soaBnafar!$A:$G,4,FALSE),0)</f>
        <v>0</v>
      </c>
      <c r="O1286" s="18">
        <f>IFERROR(VLOOKUP(A1286,[3]soaBnafar!$A:$G,5,FALSE),0)</f>
        <v>0</v>
      </c>
      <c r="P1286" s="18">
        <f>IFERROR(VLOOKUP(A1286,[3]soaBnafar!$A:$G,6,FALSE),0)</f>
        <v>0</v>
      </c>
      <c r="Q1286" s="18">
        <f>IFERROR(VLOOKUP(A1286,[3]soaBnafar!$A:$G,7,FALSE),0)</f>
        <v>0</v>
      </c>
      <c r="R1286" s="18">
        <f>IFERROR(VLOOKUP(A1286,[3]soaBnafar!$A:$H,8,FALSE),0)</f>
        <v>0</v>
      </c>
      <c r="S1286" s="18">
        <f>IFERROR(VLOOKUP(A1286,[3]soaBnafar!$A:$I,9,FALSE),0)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Sim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IFERROR(VLOOKUP(A1287,[2]ws2204!$A:$I,4,FALSE),0)</f>
        <v>160241</v>
      </c>
      <c r="I1287" s="18">
        <f>IFERROR(VLOOKUP(A1287,[2]ws2204!$A:$I,5,FALSE),0)</f>
        <v>1696325</v>
      </c>
      <c r="J1287" s="18">
        <f>IFERROR(VLOOKUP(A1287,[2]ws2204!$A:$I,6,FALSE),0)</f>
        <v>0</v>
      </c>
      <c r="K1287" s="18">
        <f>IFERROR(VLOOKUP(A1287,[2]ws2204!$A:$I,7,FALSE),0)</f>
        <v>0</v>
      </c>
      <c r="L1287" s="18">
        <f>IFERROR(VLOOKUP(A1287,[2]ws2204!$A:$I,8,FALSE),0)</f>
        <v>0</v>
      </c>
      <c r="M1287" s="18">
        <f>IFERROR(VLOOKUP(A1287,[2]ws2204!$A:$I,9,FALSE),0)</f>
        <v>0</v>
      </c>
      <c r="N1287" s="18">
        <f>IFERROR(VLOOKUP(A1287,[3]soaBnafar!$A:$G,4,FALSE),0)</f>
        <v>0</v>
      </c>
      <c r="O1287" s="18">
        <f>IFERROR(VLOOKUP(A1287,[3]soaBnafar!$A:$G,5,FALSE),0)</f>
        <v>0</v>
      </c>
      <c r="P1287" s="18">
        <f>IFERROR(VLOOKUP(A1287,[3]soaBnafar!$A:$G,6,FALSE),0)</f>
        <v>0</v>
      </c>
      <c r="Q1287" s="18">
        <f>IFERROR(VLOOKUP(A1287,[3]soaBnafar!$A:$G,7,FALSE),0)</f>
        <v>0</v>
      </c>
      <c r="R1287" s="18">
        <f>IFERROR(VLOOKUP(A1287,[3]soaBnafar!$A:$H,8,FALSE),0)</f>
        <v>0</v>
      </c>
      <c r="S1287" s="18">
        <f>IFERROR(VLOOKUP(A1287,[3]soaBnafar!$A:$I,9,FALSE),0)</f>
        <v>0</v>
      </c>
      <c r="T1287" s="18" t="str">
        <f t="shared" si="121"/>
        <v>Sim</v>
      </c>
      <c r="U1287" s="18" t="str">
        <f t="shared" si="122"/>
        <v>Sim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IFERROR(VLOOKUP(A1288,[2]ws2204!$A:$I,4,FALSE),0)</f>
        <v>21581</v>
      </c>
      <c r="I1288" s="18">
        <f>IFERROR(VLOOKUP(A1288,[2]ws2204!$A:$I,5,FALSE),0)</f>
        <v>428865</v>
      </c>
      <c r="J1288" s="18">
        <f>IFERROR(VLOOKUP(A1288,[2]ws2204!$A:$I,6,FALSE),0)</f>
        <v>0</v>
      </c>
      <c r="K1288" s="18">
        <f>IFERROR(VLOOKUP(A1288,[2]ws2204!$A:$I,7,FALSE),0)</f>
        <v>0</v>
      </c>
      <c r="L1288" s="18">
        <f>IFERROR(VLOOKUP(A1288,[2]ws2204!$A:$I,8,FALSE),0)</f>
        <v>0</v>
      </c>
      <c r="M1288" s="18">
        <f>IFERROR(VLOOKUP(A1288,[2]ws2204!$A:$I,9,FALSE),0)</f>
        <v>0</v>
      </c>
      <c r="N1288" s="18">
        <f>IFERROR(VLOOKUP(A1288,[3]soaBnafar!$A:$G,4,FALSE),0)</f>
        <v>0</v>
      </c>
      <c r="O1288" s="18">
        <f>IFERROR(VLOOKUP(A1288,[3]soaBnafar!$A:$G,5,FALSE),0)</f>
        <v>0</v>
      </c>
      <c r="P1288" s="18">
        <f>IFERROR(VLOOKUP(A1288,[3]soaBnafar!$A:$G,6,FALSE),0)</f>
        <v>0</v>
      </c>
      <c r="Q1288" s="18">
        <f>IFERROR(VLOOKUP(A1288,[3]soaBnafar!$A:$G,7,FALSE),0)</f>
        <v>0</v>
      </c>
      <c r="R1288" s="18">
        <f>IFERROR(VLOOKUP(A1288,[3]soaBnafar!$A:$H,8,FALSE),0)</f>
        <v>0</v>
      </c>
      <c r="S1288" s="18">
        <f>IFERROR(VLOOKUP(A1288,[3]soaBnafar!$A:$I,9,FALSE),0)</f>
        <v>0</v>
      </c>
      <c r="T1288" s="18" t="str">
        <f t="shared" si="121"/>
        <v>Sim</v>
      </c>
      <c r="U1288" s="18" t="str">
        <f t="shared" si="122"/>
        <v>Sim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IFERROR(VLOOKUP(A1289,[2]ws2204!$A:$I,4,FALSE),0)</f>
        <v>28973</v>
      </c>
      <c r="I1289" s="18">
        <f>IFERROR(VLOOKUP(A1289,[2]ws2204!$A:$I,5,FALSE),0)</f>
        <v>761561</v>
      </c>
      <c r="J1289" s="18">
        <f>IFERROR(VLOOKUP(A1289,[2]ws2204!$A:$I,6,FALSE),0)</f>
        <v>0</v>
      </c>
      <c r="K1289" s="18">
        <f>IFERROR(VLOOKUP(A1289,[2]ws2204!$A:$I,7,FALSE),0)</f>
        <v>0</v>
      </c>
      <c r="L1289" s="18">
        <f>IFERROR(VLOOKUP(A1289,[2]ws2204!$A:$I,8,FALSE),0)</f>
        <v>0</v>
      </c>
      <c r="M1289" s="18">
        <f>IFERROR(VLOOKUP(A1289,[2]ws2204!$A:$I,9,FALSE),0)</f>
        <v>0</v>
      </c>
      <c r="N1289" s="18">
        <f>IFERROR(VLOOKUP(A1289,[3]soaBnafar!$A:$G,4,FALSE),0)</f>
        <v>0</v>
      </c>
      <c r="O1289" s="18">
        <f>IFERROR(VLOOKUP(A1289,[3]soaBnafar!$A:$G,5,FALSE),0)</f>
        <v>0</v>
      </c>
      <c r="P1289" s="18">
        <f>IFERROR(VLOOKUP(A1289,[3]soaBnafar!$A:$G,6,FALSE),0)</f>
        <v>0</v>
      </c>
      <c r="Q1289" s="18">
        <f>IFERROR(VLOOKUP(A1289,[3]soaBnafar!$A:$G,7,FALSE),0)</f>
        <v>0</v>
      </c>
      <c r="R1289" s="18">
        <f>IFERROR(VLOOKUP(A1289,[3]soaBnafar!$A:$H,8,FALSE),0)</f>
        <v>0</v>
      </c>
      <c r="S1289" s="18">
        <f>IFERROR(VLOOKUP(A1289,[3]soaBnafar!$A:$I,9,FALSE),0)</f>
        <v>0</v>
      </c>
      <c r="T1289" s="18" t="str">
        <f t="shared" si="121"/>
        <v>Sim</v>
      </c>
      <c r="U1289" s="18" t="str">
        <f t="shared" si="122"/>
        <v>Sim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IFERROR(VLOOKUP(A1290,[2]ws2204!$A:$I,4,FALSE),0)</f>
        <v>0</v>
      </c>
      <c r="I1290" s="18">
        <f>IFERROR(VLOOKUP(A1290,[2]ws2204!$A:$I,5,FALSE),0)</f>
        <v>827767</v>
      </c>
      <c r="J1290" s="18">
        <f>IFERROR(VLOOKUP(A1290,[2]ws2204!$A:$I,6,FALSE),0)</f>
        <v>0</v>
      </c>
      <c r="K1290" s="18">
        <f>IFERROR(VLOOKUP(A1290,[2]ws2204!$A:$I,7,FALSE),0)</f>
        <v>0</v>
      </c>
      <c r="L1290" s="18">
        <f>IFERROR(VLOOKUP(A1290,[2]ws2204!$A:$I,8,FALSE),0)</f>
        <v>0</v>
      </c>
      <c r="M1290" s="18">
        <f>IFERROR(VLOOKUP(A1290,[2]ws2204!$A:$I,9,FALSE),0)</f>
        <v>0</v>
      </c>
      <c r="N1290" s="18">
        <f>IFERROR(VLOOKUP(A1290,[3]soaBnafar!$A:$G,4,FALSE),0)</f>
        <v>0</v>
      </c>
      <c r="O1290" s="18">
        <f>IFERROR(VLOOKUP(A1290,[3]soaBnafar!$A:$G,5,FALSE),0)</f>
        <v>0</v>
      </c>
      <c r="P1290" s="18">
        <f>IFERROR(VLOOKUP(A1290,[3]soaBnafar!$A:$G,6,FALSE),0)</f>
        <v>0</v>
      </c>
      <c r="Q1290" s="18">
        <f>IFERROR(VLOOKUP(A1290,[3]soaBnafar!$A:$G,7,FALSE),0)</f>
        <v>0</v>
      </c>
      <c r="R1290" s="18">
        <f>IFERROR(VLOOKUP(A1290,[3]soaBnafar!$A:$H,8,FALSE),0)</f>
        <v>0</v>
      </c>
      <c r="S1290" s="18">
        <f>IFERROR(VLOOKUP(A1290,[3]soaBnafar!$A:$I,9,FALSE),0)</f>
        <v>0</v>
      </c>
      <c r="T1290" s="18" t="str">
        <f t="shared" si="121"/>
        <v>Não</v>
      </c>
      <c r="U1290" s="18" t="str">
        <f t="shared" si="122"/>
        <v>Sim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IFERROR(VLOOKUP(A1291,[2]ws2204!$A:$I,4,FALSE),0)</f>
        <v>27467</v>
      </c>
      <c r="I1291" s="18">
        <f>IFERROR(VLOOKUP(A1291,[2]ws2204!$A:$I,5,FALSE),0)</f>
        <v>3680977</v>
      </c>
      <c r="J1291" s="18">
        <f>IFERROR(VLOOKUP(A1291,[2]ws2204!$A:$I,6,FALSE),0)</f>
        <v>0</v>
      </c>
      <c r="K1291" s="18">
        <f>IFERROR(VLOOKUP(A1291,[2]ws2204!$A:$I,7,FALSE),0)</f>
        <v>0</v>
      </c>
      <c r="L1291" s="18">
        <f>IFERROR(VLOOKUP(A1291,[2]ws2204!$A:$I,8,FALSE),0)</f>
        <v>0</v>
      </c>
      <c r="M1291" s="18">
        <f>IFERROR(VLOOKUP(A1291,[2]ws2204!$A:$I,9,FALSE),0)</f>
        <v>0</v>
      </c>
      <c r="N1291" s="18">
        <f>IFERROR(VLOOKUP(A1291,[3]soaBnafar!$A:$G,4,FALSE),0)</f>
        <v>0</v>
      </c>
      <c r="O1291" s="18">
        <f>IFERROR(VLOOKUP(A1291,[3]soaBnafar!$A:$G,5,FALSE),0)</f>
        <v>0</v>
      </c>
      <c r="P1291" s="18">
        <f>IFERROR(VLOOKUP(A1291,[3]soaBnafar!$A:$G,6,FALSE),0)</f>
        <v>0</v>
      </c>
      <c r="Q1291" s="18">
        <f>IFERROR(VLOOKUP(A1291,[3]soaBnafar!$A:$G,7,FALSE),0)</f>
        <v>0</v>
      </c>
      <c r="R1291" s="18">
        <f>IFERROR(VLOOKUP(A1291,[3]soaBnafar!$A:$H,8,FALSE),0)</f>
        <v>0</v>
      </c>
      <c r="S1291" s="18">
        <f>IFERROR(VLOOKUP(A1291,[3]soaBnafar!$A:$I,9,FALSE),0)</f>
        <v>0</v>
      </c>
      <c r="T1291" s="18" t="str">
        <f t="shared" si="121"/>
        <v>Sim</v>
      </c>
      <c r="U1291" s="18" t="str">
        <f t="shared" si="122"/>
        <v>Sim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IFERROR(VLOOKUP(A1292,[2]ws2204!$A:$I,4,FALSE),0)</f>
        <v>10727</v>
      </c>
      <c r="I1292" s="18">
        <f>IFERROR(VLOOKUP(A1292,[2]ws2204!$A:$I,5,FALSE),0)</f>
        <v>662769</v>
      </c>
      <c r="J1292" s="18">
        <f>IFERROR(VLOOKUP(A1292,[2]ws2204!$A:$I,6,FALSE),0)</f>
        <v>0</v>
      </c>
      <c r="K1292" s="18">
        <f>IFERROR(VLOOKUP(A1292,[2]ws2204!$A:$I,7,FALSE),0)</f>
        <v>0</v>
      </c>
      <c r="L1292" s="18">
        <f>IFERROR(VLOOKUP(A1292,[2]ws2204!$A:$I,8,FALSE),0)</f>
        <v>0</v>
      </c>
      <c r="M1292" s="18">
        <f>IFERROR(VLOOKUP(A1292,[2]ws2204!$A:$I,9,FALSE),0)</f>
        <v>0</v>
      </c>
      <c r="N1292" s="18">
        <f>IFERROR(VLOOKUP(A1292,[3]soaBnafar!$A:$G,4,FALSE),0)</f>
        <v>0</v>
      </c>
      <c r="O1292" s="18">
        <f>IFERROR(VLOOKUP(A1292,[3]soaBnafar!$A:$G,5,FALSE),0)</f>
        <v>0</v>
      </c>
      <c r="P1292" s="18">
        <f>IFERROR(VLOOKUP(A1292,[3]soaBnafar!$A:$G,6,FALSE),0)</f>
        <v>0</v>
      </c>
      <c r="Q1292" s="18">
        <f>IFERROR(VLOOKUP(A1292,[3]soaBnafar!$A:$G,7,FALSE),0)</f>
        <v>0</v>
      </c>
      <c r="R1292" s="18">
        <f>IFERROR(VLOOKUP(A1292,[3]soaBnafar!$A:$H,8,FALSE),0)</f>
        <v>0</v>
      </c>
      <c r="S1292" s="18">
        <f>IFERROR(VLOOKUP(A1292,[3]soaBnafar!$A:$I,9,FALSE),0)</f>
        <v>0</v>
      </c>
      <c r="T1292" s="18" t="str">
        <f t="shared" si="121"/>
        <v>Sim</v>
      </c>
      <c r="U1292" s="18" t="str">
        <f t="shared" si="122"/>
        <v>Sim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IFERROR(VLOOKUP(A1293,[2]ws2204!$A:$I,4,FALSE),0)</f>
        <v>3278</v>
      </c>
      <c r="I1293" s="18">
        <f>IFERROR(VLOOKUP(A1293,[2]ws2204!$A:$I,5,FALSE),0)</f>
        <v>673161</v>
      </c>
      <c r="J1293" s="18">
        <f>IFERROR(VLOOKUP(A1293,[2]ws2204!$A:$I,6,FALSE),0)</f>
        <v>0</v>
      </c>
      <c r="K1293" s="18">
        <f>IFERROR(VLOOKUP(A1293,[2]ws2204!$A:$I,7,FALSE),0)</f>
        <v>0</v>
      </c>
      <c r="L1293" s="18">
        <f>IFERROR(VLOOKUP(A1293,[2]ws2204!$A:$I,8,FALSE),0)</f>
        <v>0</v>
      </c>
      <c r="M1293" s="18">
        <f>IFERROR(VLOOKUP(A1293,[2]ws2204!$A:$I,9,FALSE),0)</f>
        <v>0</v>
      </c>
      <c r="N1293" s="18">
        <f>IFERROR(VLOOKUP(A1293,[3]soaBnafar!$A:$G,4,FALSE),0)</f>
        <v>0</v>
      </c>
      <c r="O1293" s="18">
        <f>IFERROR(VLOOKUP(A1293,[3]soaBnafar!$A:$G,5,FALSE),0)</f>
        <v>0</v>
      </c>
      <c r="P1293" s="18">
        <f>IFERROR(VLOOKUP(A1293,[3]soaBnafar!$A:$G,6,FALSE),0)</f>
        <v>0</v>
      </c>
      <c r="Q1293" s="18">
        <f>IFERROR(VLOOKUP(A1293,[3]soaBnafar!$A:$G,7,FALSE),0)</f>
        <v>0</v>
      </c>
      <c r="R1293" s="18">
        <f>IFERROR(VLOOKUP(A1293,[3]soaBnafar!$A:$H,8,FALSE),0)</f>
        <v>0</v>
      </c>
      <c r="S1293" s="18">
        <f>IFERROR(VLOOKUP(A1293,[3]soaBnafar!$A:$I,9,FALSE),0)</f>
        <v>0</v>
      </c>
      <c r="T1293" s="18" t="str">
        <f t="shared" si="121"/>
        <v>Sim</v>
      </c>
      <c r="U1293" s="18" t="str">
        <f t="shared" si="122"/>
        <v>Sim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IFERROR(VLOOKUP(A1294,[2]ws2204!$A:$I,4,FALSE),0)</f>
        <v>150114</v>
      </c>
      <c r="I1294" s="18">
        <f>IFERROR(VLOOKUP(A1294,[2]ws2204!$A:$I,5,FALSE),0)</f>
        <v>639525</v>
      </c>
      <c r="J1294" s="18">
        <f>IFERROR(VLOOKUP(A1294,[2]ws2204!$A:$I,6,FALSE),0)</f>
        <v>0</v>
      </c>
      <c r="K1294" s="18">
        <f>IFERROR(VLOOKUP(A1294,[2]ws2204!$A:$I,7,FALSE),0)</f>
        <v>0</v>
      </c>
      <c r="L1294" s="18">
        <f>IFERROR(VLOOKUP(A1294,[2]ws2204!$A:$I,8,FALSE),0)</f>
        <v>0</v>
      </c>
      <c r="M1294" s="18">
        <f>IFERROR(VLOOKUP(A1294,[2]ws2204!$A:$I,9,FALSE),0)</f>
        <v>0</v>
      </c>
      <c r="N1294" s="18">
        <f>IFERROR(VLOOKUP(A1294,[3]soaBnafar!$A:$G,4,FALSE),0)</f>
        <v>0</v>
      </c>
      <c r="O1294" s="18">
        <f>IFERROR(VLOOKUP(A1294,[3]soaBnafar!$A:$G,5,FALSE),0)</f>
        <v>0</v>
      </c>
      <c r="P1294" s="18">
        <f>IFERROR(VLOOKUP(A1294,[3]soaBnafar!$A:$G,6,FALSE),0)</f>
        <v>0</v>
      </c>
      <c r="Q1294" s="18">
        <f>IFERROR(VLOOKUP(A1294,[3]soaBnafar!$A:$G,7,FALSE),0)</f>
        <v>0</v>
      </c>
      <c r="R1294" s="18">
        <f>IFERROR(VLOOKUP(A1294,[3]soaBnafar!$A:$H,8,FALSE),0)</f>
        <v>0</v>
      </c>
      <c r="S1294" s="18">
        <f>IFERROR(VLOOKUP(A1294,[3]soaBnafar!$A:$I,9,FALSE),0)</f>
        <v>0</v>
      </c>
      <c r="T1294" s="18" t="str">
        <f t="shared" si="121"/>
        <v>Sim</v>
      </c>
      <c r="U1294" s="18" t="str">
        <f t="shared" si="122"/>
        <v>Sim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IFERROR(VLOOKUP(A1295,[2]ws2204!$A:$I,4,FALSE),0)</f>
        <v>12307</v>
      </c>
      <c r="I1295" s="18">
        <f>IFERROR(VLOOKUP(A1295,[2]ws2204!$A:$I,5,FALSE),0)</f>
        <v>353187</v>
      </c>
      <c r="J1295" s="18">
        <f>IFERROR(VLOOKUP(A1295,[2]ws2204!$A:$I,6,FALSE),0)</f>
        <v>0</v>
      </c>
      <c r="K1295" s="18">
        <f>IFERROR(VLOOKUP(A1295,[2]ws2204!$A:$I,7,FALSE),0)</f>
        <v>0</v>
      </c>
      <c r="L1295" s="18">
        <f>IFERROR(VLOOKUP(A1295,[2]ws2204!$A:$I,8,FALSE),0)</f>
        <v>0</v>
      </c>
      <c r="M1295" s="18">
        <f>IFERROR(VLOOKUP(A1295,[2]ws2204!$A:$I,9,FALSE),0)</f>
        <v>0</v>
      </c>
      <c r="N1295" s="18">
        <f>IFERROR(VLOOKUP(A1295,[3]soaBnafar!$A:$G,4,FALSE),0)</f>
        <v>0</v>
      </c>
      <c r="O1295" s="18">
        <f>IFERROR(VLOOKUP(A1295,[3]soaBnafar!$A:$G,5,FALSE),0)</f>
        <v>0</v>
      </c>
      <c r="P1295" s="18">
        <f>IFERROR(VLOOKUP(A1295,[3]soaBnafar!$A:$G,6,FALSE),0)</f>
        <v>0</v>
      </c>
      <c r="Q1295" s="18">
        <f>IFERROR(VLOOKUP(A1295,[3]soaBnafar!$A:$G,7,FALSE),0)</f>
        <v>0</v>
      </c>
      <c r="R1295" s="18">
        <f>IFERROR(VLOOKUP(A1295,[3]soaBnafar!$A:$H,8,FALSE),0)</f>
        <v>0</v>
      </c>
      <c r="S1295" s="18">
        <f>IFERROR(VLOOKUP(A1295,[3]soaBnafar!$A:$I,9,FALSE),0)</f>
        <v>0</v>
      </c>
      <c r="T1295" s="18" t="str">
        <f t="shared" si="121"/>
        <v>Sim</v>
      </c>
      <c r="U1295" s="18" t="str">
        <f t="shared" si="122"/>
        <v>Sim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IFERROR(VLOOKUP(A1296,[2]ws2204!$A:$I,4,FALSE),0)</f>
        <v>11120</v>
      </c>
      <c r="I1296" s="18">
        <f>IFERROR(VLOOKUP(A1296,[2]ws2204!$A:$I,5,FALSE),0)</f>
        <v>485868</v>
      </c>
      <c r="J1296" s="18">
        <f>IFERROR(VLOOKUP(A1296,[2]ws2204!$A:$I,6,FALSE),0)</f>
        <v>0</v>
      </c>
      <c r="K1296" s="18">
        <f>IFERROR(VLOOKUP(A1296,[2]ws2204!$A:$I,7,FALSE),0)</f>
        <v>0</v>
      </c>
      <c r="L1296" s="18">
        <f>IFERROR(VLOOKUP(A1296,[2]ws2204!$A:$I,8,FALSE),0)</f>
        <v>0</v>
      </c>
      <c r="M1296" s="18">
        <f>IFERROR(VLOOKUP(A1296,[2]ws2204!$A:$I,9,FALSE),0)</f>
        <v>0</v>
      </c>
      <c r="N1296" s="18">
        <f>IFERROR(VLOOKUP(A1296,[3]soaBnafar!$A:$G,4,FALSE),0)</f>
        <v>0</v>
      </c>
      <c r="O1296" s="18">
        <f>IFERROR(VLOOKUP(A1296,[3]soaBnafar!$A:$G,5,FALSE),0)</f>
        <v>0</v>
      </c>
      <c r="P1296" s="18">
        <f>IFERROR(VLOOKUP(A1296,[3]soaBnafar!$A:$G,6,FALSE),0)</f>
        <v>0</v>
      </c>
      <c r="Q1296" s="18">
        <f>IFERROR(VLOOKUP(A1296,[3]soaBnafar!$A:$G,7,FALSE),0)</f>
        <v>0</v>
      </c>
      <c r="R1296" s="18">
        <f>IFERROR(VLOOKUP(A1296,[3]soaBnafar!$A:$H,8,FALSE),0)</f>
        <v>0</v>
      </c>
      <c r="S1296" s="18">
        <f>IFERROR(VLOOKUP(A1296,[3]soaBnafar!$A:$I,9,FALSE),0)</f>
        <v>0</v>
      </c>
      <c r="T1296" s="18" t="str">
        <f t="shared" si="121"/>
        <v>Sim</v>
      </c>
      <c r="U1296" s="18" t="str">
        <f t="shared" si="122"/>
        <v>Sim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IFERROR(VLOOKUP(A1297,[2]ws2204!$A:$I,4,FALSE),0)</f>
        <v>6234</v>
      </c>
      <c r="I1297" s="18">
        <f>IFERROR(VLOOKUP(A1297,[2]ws2204!$A:$I,5,FALSE),0)</f>
        <v>800752</v>
      </c>
      <c r="J1297" s="18">
        <f>IFERROR(VLOOKUP(A1297,[2]ws2204!$A:$I,6,FALSE),0)</f>
        <v>0</v>
      </c>
      <c r="K1297" s="18">
        <f>IFERROR(VLOOKUP(A1297,[2]ws2204!$A:$I,7,FALSE),0)</f>
        <v>0</v>
      </c>
      <c r="L1297" s="18">
        <f>IFERROR(VLOOKUP(A1297,[2]ws2204!$A:$I,8,FALSE),0)</f>
        <v>0</v>
      </c>
      <c r="M1297" s="18">
        <f>IFERROR(VLOOKUP(A1297,[2]ws2204!$A:$I,9,FALSE),0)</f>
        <v>0</v>
      </c>
      <c r="N1297" s="18">
        <f>IFERROR(VLOOKUP(A1297,[3]soaBnafar!$A:$G,4,FALSE),0)</f>
        <v>0</v>
      </c>
      <c r="O1297" s="18">
        <f>IFERROR(VLOOKUP(A1297,[3]soaBnafar!$A:$G,5,FALSE),0)</f>
        <v>0</v>
      </c>
      <c r="P1297" s="18">
        <f>IFERROR(VLOOKUP(A1297,[3]soaBnafar!$A:$G,6,FALSE),0)</f>
        <v>0</v>
      </c>
      <c r="Q1297" s="18">
        <f>IFERROR(VLOOKUP(A1297,[3]soaBnafar!$A:$G,7,FALSE),0)</f>
        <v>0</v>
      </c>
      <c r="R1297" s="18">
        <f>IFERROR(VLOOKUP(A1297,[3]soaBnafar!$A:$H,8,FALSE),0)</f>
        <v>0</v>
      </c>
      <c r="S1297" s="18">
        <f>IFERROR(VLOOKUP(A1297,[3]soaBnafar!$A:$I,9,FALSE),0)</f>
        <v>0</v>
      </c>
      <c r="T1297" s="18" t="str">
        <f t="shared" si="121"/>
        <v>Sim</v>
      </c>
      <c r="U1297" s="18" t="str">
        <f t="shared" si="122"/>
        <v>Sim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IFERROR(VLOOKUP(A1298,[2]ws2204!$A:$I,4,FALSE),0)</f>
        <v>24776</v>
      </c>
      <c r="I1298" s="18">
        <f>IFERROR(VLOOKUP(A1298,[2]ws2204!$A:$I,5,FALSE),0)</f>
        <v>721672</v>
      </c>
      <c r="J1298" s="18">
        <f>IFERROR(VLOOKUP(A1298,[2]ws2204!$A:$I,6,FALSE),0)</f>
        <v>0</v>
      </c>
      <c r="K1298" s="18">
        <f>IFERROR(VLOOKUP(A1298,[2]ws2204!$A:$I,7,FALSE),0)</f>
        <v>0</v>
      </c>
      <c r="L1298" s="18">
        <f>IFERROR(VLOOKUP(A1298,[2]ws2204!$A:$I,8,FALSE),0)</f>
        <v>0</v>
      </c>
      <c r="M1298" s="18">
        <f>IFERROR(VLOOKUP(A1298,[2]ws2204!$A:$I,9,FALSE),0)</f>
        <v>0</v>
      </c>
      <c r="N1298" s="18">
        <f>IFERROR(VLOOKUP(A1298,[3]soaBnafar!$A:$G,4,FALSE),0)</f>
        <v>0</v>
      </c>
      <c r="O1298" s="18">
        <f>IFERROR(VLOOKUP(A1298,[3]soaBnafar!$A:$G,5,FALSE),0)</f>
        <v>0</v>
      </c>
      <c r="P1298" s="18">
        <f>IFERROR(VLOOKUP(A1298,[3]soaBnafar!$A:$G,6,FALSE),0)</f>
        <v>0</v>
      </c>
      <c r="Q1298" s="18">
        <f>IFERROR(VLOOKUP(A1298,[3]soaBnafar!$A:$G,7,FALSE),0)</f>
        <v>0</v>
      </c>
      <c r="R1298" s="18">
        <f>IFERROR(VLOOKUP(A1298,[3]soaBnafar!$A:$H,8,FALSE),0)</f>
        <v>0</v>
      </c>
      <c r="S1298" s="18">
        <f>IFERROR(VLOOKUP(A1298,[3]soaBnafar!$A:$I,9,FALSE),0)</f>
        <v>0</v>
      </c>
      <c r="T1298" s="18" t="str">
        <f t="shared" si="121"/>
        <v>Sim</v>
      </c>
      <c r="U1298" s="18" t="str">
        <f t="shared" si="122"/>
        <v>Sim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IFERROR(VLOOKUP(A1299,[2]ws2204!$A:$I,4,FALSE),0)</f>
        <v>16454</v>
      </c>
      <c r="I1299" s="18">
        <f>IFERROR(VLOOKUP(A1299,[2]ws2204!$A:$I,5,FALSE),0)</f>
        <v>385899</v>
      </c>
      <c r="J1299" s="18">
        <f>IFERROR(VLOOKUP(A1299,[2]ws2204!$A:$I,6,FALSE),0)</f>
        <v>0</v>
      </c>
      <c r="K1299" s="18">
        <f>IFERROR(VLOOKUP(A1299,[2]ws2204!$A:$I,7,FALSE),0)</f>
        <v>0</v>
      </c>
      <c r="L1299" s="18">
        <f>IFERROR(VLOOKUP(A1299,[2]ws2204!$A:$I,8,FALSE),0)</f>
        <v>0</v>
      </c>
      <c r="M1299" s="18">
        <f>IFERROR(VLOOKUP(A1299,[2]ws2204!$A:$I,9,FALSE),0)</f>
        <v>0</v>
      </c>
      <c r="N1299" s="18">
        <f>IFERROR(VLOOKUP(A1299,[3]soaBnafar!$A:$G,4,FALSE),0)</f>
        <v>0</v>
      </c>
      <c r="O1299" s="18">
        <f>IFERROR(VLOOKUP(A1299,[3]soaBnafar!$A:$G,5,FALSE),0)</f>
        <v>0</v>
      </c>
      <c r="P1299" s="18">
        <f>IFERROR(VLOOKUP(A1299,[3]soaBnafar!$A:$G,6,FALSE),0)</f>
        <v>0</v>
      </c>
      <c r="Q1299" s="18">
        <f>IFERROR(VLOOKUP(A1299,[3]soaBnafar!$A:$G,7,FALSE),0)</f>
        <v>0</v>
      </c>
      <c r="R1299" s="18">
        <f>IFERROR(VLOOKUP(A1299,[3]soaBnafar!$A:$H,8,FALSE),0)</f>
        <v>0</v>
      </c>
      <c r="S1299" s="18">
        <f>IFERROR(VLOOKUP(A1299,[3]soaBnafar!$A:$I,9,FALSE),0)</f>
        <v>0</v>
      </c>
      <c r="T1299" s="18" t="str">
        <f t="shared" si="121"/>
        <v>Sim</v>
      </c>
      <c r="U1299" s="18" t="str">
        <f t="shared" si="122"/>
        <v>Sim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IFERROR(VLOOKUP(A1300,[2]ws2204!$A:$I,4,FALSE),0)</f>
        <v>24754</v>
      </c>
      <c r="I1300" s="18">
        <f>IFERROR(VLOOKUP(A1300,[2]ws2204!$A:$I,5,FALSE),0)</f>
        <v>1198876</v>
      </c>
      <c r="J1300" s="18">
        <f>IFERROR(VLOOKUP(A1300,[2]ws2204!$A:$I,6,FALSE),0)</f>
        <v>0</v>
      </c>
      <c r="K1300" s="18">
        <f>IFERROR(VLOOKUP(A1300,[2]ws2204!$A:$I,7,FALSE),0)</f>
        <v>0</v>
      </c>
      <c r="L1300" s="18">
        <f>IFERROR(VLOOKUP(A1300,[2]ws2204!$A:$I,8,FALSE),0)</f>
        <v>0</v>
      </c>
      <c r="M1300" s="18">
        <f>IFERROR(VLOOKUP(A1300,[2]ws2204!$A:$I,9,FALSE),0)</f>
        <v>0</v>
      </c>
      <c r="N1300" s="18">
        <f>IFERROR(VLOOKUP(A1300,[3]soaBnafar!$A:$G,4,FALSE),0)</f>
        <v>0</v>
      </c>
      <c r="O1300" s="18">
        <f>IFERROR(VLOOKUP(A1300,[3]soaBnafar!$A:$G,5,FALSE),0)</f>
        <v>0</v>
      </c>
      <c r="P1300" s="18">
        <f>IFERROR(VLOOKUP(A1300,[3]soaBnafar!$A:$G,6,FALSE),0)</f>
        <v>0</v>
      </c>
      <c r="Q1300" s="18">
        <f>IFERROR(VLOOKUP(A1300,[3]soaBnafar!$A:$G,7,FALSE),0)</f>
        <v>0</v>
      </c>
      <c r="R1300" s="18">
        <f>IFERROR(VLOOKUP(A1300,[3]soaBnafar!$A:$H,8,FALSE),0)</f>
        <v>0</v>
      </c>
      <c r="S1300" s="18">
        <f>IFERROR(VLOOKUP(A1300,[3]soaBnafar!$A:$I,9,FALSE),0)</f>
        <v>0</v>
      </c>
      <c r="T1300" s="18" t="str">
        <f t="shared" si="121"/>
        <v>Sim</v>
      </c>
      <c r="U1300" s="18" t="str">
        <f t="shared" si="122"/>
        <v>Sim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IFERROR(VLOOKUP(A1301,[2]ws2204!$A:$I,4,FALSE),0)</f>
        <v>99416</v>
      </c>
      <c r="I1301" s="18">
        <f>IFERROR(VLOOKUP(A1301,[2]ws2204!$A:$I,5,FALSE),0)</f>
        <v>8205405</v>
      </c>
      <c r="J1301" s="18">
        <f>IFERROR(VLOOKUP(A1301,[2]ws2204!$A:$I,6,FALSE),0)</f>
        <v>0</v>
      </c>
      <c r="K1301" s="18">
        <f>IFERROR(VLOOKUP(A1301,[2]ws2204!$A:$I,7,FALSE),0)</f>
        <v>0</v>
      </c>
      <c r="L1301" s="18">
        <f>IFERROR(VLOOKUP(A1301,[2]ws2204!$A:$I,8,FALSE),0)</f>
        <v>0</v>
      </c>
      <c r="M1301" s="18">
        <f>IFERROR(VLOOKUP(A1301,[2]ws2204!$A:$I,9,FALSE),0)</f>
        <v>0</v>
      </c>
      <c r="N1301" s="18">
        <f>IFERROR(VLOOKUP(A1301,[3]soaBnafar!$A:$G,4,FALSE),0)</f>
        <v>0</v>
      </c>
      <c r="O1301" s="18">
        <f>IFERROR(VLOOKUP(A1301,[3]soaBnafar!$A:$G,5,FALSE),0)</f>
        <v>0</v>
      </c>
      <c r="P1301" s="18">
        <f>IFERROR(VLOOKUP(A1301,[3]soaBnafar!$A:$G,6,FALSE),0)</f>
        <v>0</v>
      </c>
      <c r="Q1301" s="18">
        <f>IFERROR(VLOOKUP(A1301,[3]soaBnafar!$A:$G,7,FALSE),0)</f>
        <v>0</v>
      </c>
      <c r="R1301" s="18">
        <f>IFERROR(VLOOKUP(A1301,[3]soaBnafar!$A:$H,8,FALSE),0)</f>
        <v>0</v>
      </c>
      <c r="S1301" s="18">
        <f>IFERROR(VLOOKUP(A1301,[3]soaBnafar!$A:$I,9,FALSE),0)</f>
        <v>0</v>
      </c>
      <c r="T1301" s="18" t="str">
        <f t="shared" si="121"/>
        <v>Sim</v>
      </c>
      <c r="U1301" s="18" t="str">
        <f t="shared" si="122"/>
        <v>Sim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IFERROR(VLOOKUP(A1302,[2]ws2204!$A:$I,4,FALSE),0)</f>
        <v>17839</v>
      </c>
      <c r="I1302" s="18">
        <f>IFERROR(VLOOKUP(A1302,[2]ws2204!$A:$I,5,FALSE),0)</f>
        <v>2312098</v>
      </c>
      <c r="J1302" s="18">
        <f>IFERROR(VLOOKUP(A1302,[2]ws2204!$A:$I,6,FALSE),0)</f>
        <v>0</v>
      </c>
      <c r="K1302" s="18">
        <f>IFERROR(VLOOKUP(A1302,[2]ws2204!$A:$I,7,FALSE),0)</f>
        <v>0</v>
      </c>
      <c r="L1302" s="18">
        <f>IFERROR(VLOOKUP(A1302,[2]ws2204!$A:$I,8,FALSE),0)</f>
        <v>0</v>
      </c>
      <c r="M1302" s="18">
        <f>IFERROR(VLOOKUP(A1302,[2]ws2204!$A:$I,9,FALSE),0)</f>
        <v>0</v>
      </c>
      <c r="N1302" s="18">
        <f>IFERROR(VLOOKUP(A1302,[3]soaBnafar!$A:$G,4,FALSE),0)</f>
        <v>0</v>
      </c>
      <c r="O1302" s="18">
        <f>IFERROR(VLOOKUP(A1302,[3]soaBnafar!$A:$G,5,FALSE),0)</f>
        <v>0</v>
      </c>
      <c r="P1302" s="18">
        <f>IFERROR(VLOOKUP(A1302,[3]soaBnafar!$A:$G,6,FALSE),0)</f>
        <v>0</v>
      </c>
      <c r="Q1302" s="18">
        <f>IFERROR(VLOOKUP(A1302,[3]soaBnafar!$A:$G,7,FALSE),0)</f>
        <v>0</v>
      </c>
      <c r="R1302" s="18">
        <f>IFERROR(VLOOKUP(A1302,[3]soaBnafar!$A:$H,8,FALSE),0)</f>
        <v>0</v>
      </c>
      <c r="S1302" s="18">
        <f>IFERROR(VLOOKUP(A1302,[3]soaBnafar!$A:$I,9,FALSE),0)</f>
        <v>0</v>
      </c>
      <c r="T1302" s="18" t="str">
        <f t="shared" si="121"/>
        <v>Sim</v>
      </c>
      <c r="U1302" s="18" t="str">
        <f t="shared" si="122"/>
        <v>Sim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IFERROR(VLOOKUP(A1303,[2]ws2204!$A:$I,4,FALSE),0)</f>
        <v>7151</v>
      </c>
      <c r="I1303" s="18">
        <f>IFERROR(VLOOKUP(A1303,[2]ws2204!$A:$I,5,FALSE),0)</f>
        <v>520823</v>
      </c>
      <c r="J1303" s="18">
        <f>IFERROR(VLOOKUP(A1303,[2]ws2204!$A:$I,6,FALSE),0)</f>
        <v>0</v>
      </c>
      <c r="K1303" s="18">
        <f>IFERROR(VLOOKUP(A1303,[2]ws2204!$A:$I,7,FALSE),0)</f>
        <v>0</v>
      </c>
      <c r="L1303" s="18">
        <f>IFERROR(VLOOKUP(A1303,[2]ws2204!$A:$I,8,FALSE),0)</f>
        <v>0</v>
      </c>
      <c r="M1303" s="18">
        <f>IFERROR(VLOOKUP(A1303,[2]ws2204!$A:$I,9,FALSE),0)</f>
        <v>0</v>
      </c>
      <c r="N1303" s="18">
        <f>IFERROR(VLOOKUP(A1303,[3]soaBnafar!$A:$G,4,FALSE),0)</f>
        <v>0</v>
      </c>
      <c r="O1303" s="18">
        <f>IFERROR(VLOOKUP(A1303,[3]soaBnafar!$A:$G,5,FALSE),0)</f>
        <v>0</v>
      </c>
      <c r="P1303" s="18">
        <f>IFERROR(VLOOKUP(A1303,[3]soaBnafar!$A:$G,6,FALSE),0)</f>
        <v>0</v>
      </c>
      <c r="Q1303" s="18">
        <f>IFERROR(VLOOKUP(A1303,[3]soaBnafar!$A:$G,7,FALSE),0)</f>
        <v>0</v>
      </c>
      <c r="R1303" s="18">
        <f>IFERROR(VLOOKUP(A1303,[3]soaBnafar!$A:$H,8,FALSE),0)</f>
        <v>0</v>
      </c>
      <c r="S1303" s="18">
        <f>IFERROR(VLOOKUP(A1303,[3]soaBnafar!$A:$I,9,FALSE),0)</f>
        <v>0</v>
      </c>
      <c r="T1303" s="18" t="str">
        <f t="shared" si="121"/>
        <v>Sim</v>
      </c>
      <c r="U1303" s="18" t="str">
        <f t="shared" si="122"/>
        <v>Sim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IFERROR(VLOOKUP(A1304,[2]ws2204!$A:$I,4,FALSE),0)</f>
        <v>9933</v>
      </c>
      <c r="I1304" s="18">
        <f>IFERROR(VLOOKUP(A1304,[2]ws2204!$A:$I,5,FALSE),0)</f>
        <v>1129591</v>
      </c>
      <c r="J1304" s="18">
        <f>IFERROR(VLOOKUP(A1304,[2]ws2204!$A:$I,6,FALSE),0)</f>
        <v>0</v>
      </c>
      <c r="K1304" s="18">
        <f>IFERROR(VLOOKUP(A1304,[2]ws2204!$A:$I,7,FALSE),0)</f>
        <v>0</v>
      </c>
      <c r="L1304" s="18">
        <f>IFERROR(VLOOKUP(A1304,[2]ws2204!$A:$I,8,FALSE),0)</f>
        <v>0</v>
      </c>
      <c r="M1304" s="18">
        <f>IFERROR(VLOOKUP(A1304,[2]ws2204!$A:$I,9,FALSE),0)</f>
        <v>0</v>
      </c>
      <c r="N1304" s="18">
        <f>IFERROR(VLOOKUP(A1304,[3]soaBnafar!$A:$G,4,FALSE),0)</f>
        <v>0</v>
      </c>
      <c r="O1304" s="18">
        <f>IFERROR(VLOOKUP(A1304,[3]soaBnafar!$A:$G,5,FALSE),0)</f>
        <v>0</v>
      </c>
      <c r="P1304" s="18">
        <f>IFERROR(VLOOKUP(A1304,[3]soaBnafar!$A:$G,6,FALSE),0)</f>
        <v>0</v>
      </c>
      <c r="Q1304" s="18">
        <f>IFERROR(VLOOKUP(A1304,[3]soaBnafar!$A:$G,7,FALSE),0)</f>
        <v>0</v>
      </c>
      <c r="R1304" s="18">
        <f>IFERROR(VLOOKUP(A1304,[3]soaBnafar!$A:$H,8,FALSE),0)</f>
        <v>0</v>
      </c>
      <c r="S1304" s="18">
        <f>IFERROR(VLOOKUP(A1304,[3]soaBnafar!$A:$I,9,FALSE),0)</f>
        <v>0</v>
      </c>
      <c r="T1304" s="18" t="str">
        <f t="shared" si="121"/>
        <v>Sim</v>
      </c>
      <c r="U1304" s="18" t="str">
        <f t="shared" si="122"/>
        <v>Sim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IFERROR(VLOOKUP(A1305,[2]ws2204!$A:$I,4,FALSE),0)</f>
        <v>2881</v>
      </c>
      <c r="I1305" s="18">
        <f>IFERROR(VLOOKUP(A1305,[2]ws2204!$A:$I,5,FALSE),0)</f>
        <v>455591</v>
      </c>
      <c r="J1305" s="18">
        <f>IFERROR(VLOOKUP(A1305,[2]ws2204!$A:$I,6,FALSE),0)</f>
        <v>0</v>
      </c>
      <c r="K1305" s="18">
        <f>IFERROR(VLOOKUP(A1305,[2]ws2204!$A:$I,7,FALSE),0)</f>
        <v>0</v>
      </c>
      <c r="L1305" s="18">
        <f>IFERROR(VLOOKUP(A1305,[2]ws2204!$A:$I,8,FALSE),0)</f>
        <v>0</v>
      </c>
      <c r="M1305" s="18">
        <f>IFERROR(VLOOKUP(A1305,[2]ws2204!$A:$I,9,FALSE),0)</f>
        <v>0</v>
      </c>
      <c r="N1305" s="18">
        <f>IFERROR(VLOOKUP(A1305,[3]soaBnafar!$A:$G,4,FALSE),0)</f>
        <v>0</v>
      </c>
      <c r="O1305" s="18">
        <f>IFERROR(VLOOKUP(A1305,[3]soaBnafar!$A:$G,5,FALSE),0)</f>
        <v>0</v>
      </c>
      <c r="P1305" s="18">
        <f>IFERROR(VLOOKUP(A1305,[3]soaBnafar!$A:$G,6,FALSE),0)</f>
        <v>0</v>
      </c>
      <c r="Q1305" s="18">
        <f>IFERROR(VLOOKUP(A1305,[3]soaBnafar!$A:$G,7,FALSE),0)</f>
        <v>0</v>
      </c>
      <c r="R1305" s="18">
        <f>IFERROR(VLOOKUP(A1305,[3]soaBnafar!$A:$H,8,FALSE),0)</f>
        <v>0</v>
      </c>
      <c r="S1305" s="18">
        <f>IFERROR(VLOOKUP(A1305,[3]soaBnafar!$A:$I,9,FALSE),0)</f>
        <v>0</v>
      </c>
      <c r="T1305" s="18" t="str">
        <f t="shared" si="121"/>
        <v>Sim</v>
      </c>
      <c r="U1305" s="18" t="str">
        <f t="shared" si="122"/>
        <v>Sim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IFERROR(VLOOKUP(A1306,[2]ws2204!$A:$I,4,FALSE),0)</f>
        <v>455134</v>
      </c>
      <c r="I1306" s="18">
        <f>IFERROR(VLOOKUP(A1306,[2]ws2204!$A:$I,5,FALSE),0)</f>
        <v>2293607</v>
      </c>
      <c r="J1306" s="18">
        <f>IFERROR(VLOOKUP(A1306,[2]ws2204!$A:$I,6,FALSE),0)</f>
        <v>0</v>
      </c>
      <c r="K1306" s="18">
        <f>IFERROR(VLOOKUP(A1306,[2]ws2204!$A:$I,7,FALSE),0)</f>
        <v>0</v>
      </c>
      <c r="L1306" s="18">
        <f>IFERROR(VLOOKUP(A1306,[2]ws2204!$A:$I,8,FALSE),0)</f>
        <v>0</v>
      </c>
      <c r="M1306" s="18">
        <f>IFERROR(VLOOKUP(A1306,[2]ws2204!$A:$I,9,FALSE),0)</f>
        <v>0</v>
      </c>
      <c r="N1306" s="18">
        <f>IFERROR(VLOOKUP(A1306,[3]soaBnafar!$A:$G,4,FALSE),0)</f>
        <v>0</v>
      </c>
      <c r="O1306" s="18">
        <f>IFERROR(VLOOKUP(A1306,[3]soaBnafar!$A:$G,5,FALSE),0)</f>
        <v>0</v>
      </c>
      <c r="P1306" s="18">
        <f>IFERROR(VLOOKUP(A1306,[3]soaBnafar!$A:$G,6,FALSE),0)</f>
        <v>0</v>
      </c>
      <c r="Q1306" s="18">
        <f>IFERROR(VLOOKUP(A1306,[3]soaBnafar!$A:$G,7,FALSE),0)</f>
        <v>0</v>
      </c>
      <c r="R1306" s="18">
        <f>IFERROR(VLOOKUP(A1306,[3]soaBnafar!$A:$H,8,FALSE),0)</f>
        <v>0</v>
      </c>
      <c r="S1306" s="18">
        <f>IFERROR(VLOOKUP(A1306,[3]soaBnafar!$A:$I,9,FALSE),0)</f>
        <v>0</v>
      </c>
      <c r="T1306" s="18" t="str">
        <f t="shared" si="121"/>
        <v>Sim</v>
      </c>
      <c r="U1306" s="18" t="str">
        <f t="shared" si="122"/>
        <v>Sim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IFERROR(VLOOKUP(A1307,[2]ws2204!$A:$I,4,FALSE),0)</f>
        <v>2555</v>
      </c>
      <c r="I1307" s="18">
        <f>IFERROR(VLOOKUP(A1307,[2]ws2204!$A:$I,5,FALSE),0)</f>
        <v>445596</v>
      </c>
      <c r="J1307" s="18">
        <f>IFERROR(VLOOKUP(A1307,[2]ws2204!$A:$I,6,FALSE),0)</f>
        <v>0</v>
      </c>
      <c r="K1307" s="18">
        <f>IFERROR(VLOOKUP(A1307,[2]ws2204!$A:$I,7,FALSE),0)</f>
        <v>0</v>
      </c>
      <c r="L1307" s="18">
        <f>IFERROR(VLOOKUP(A1307,[2]ws2204!$A:$I,8,FALSE),0)</f>
        <v>0</v>
      </c>
      <c r="M1307" s="18">
        <f>IFERROR(VLOOKUP(A1307,[2]ws2204!$A:$I,9,FALSE),0)</f>
        <v>0</v>
      </c>
      <c r="N1307" s="18">
        <f>IFERROR(VLOOKUP(A1307,[3]soaBnafar!$A:$G,4,FALSE),0)</f>
        <v>0</v>
      </c>
      <c r="O1307" s="18">
        <f>IFERROR(VLOOKUP(A1307,[3]soaBnafar!$A:$G,5,FALSE),0)</f>
        <v>0</v>
      </c>
      <c r="P1307" s="18">
        <f>IFERROR(VLOOKUP(A1307,[3]soaBnafar!$A:$G,6,FALSE),0)</f>
        <v>0</v>
      </c>
      <c r="Q1307" s="18">
        <f>IFERROR(VLOOKUP(A1307,[3]soaBnafar!$A:$G,7,FALSE),0)</f>
        <v>0</v>
      </c>
      <c r="R1307" s="18">
        <f>IFERROR(VLOOKUP(A1307,[3]soaBnafar!$A:$H,8,FALSE),0)</f>
        <v>0</v>
      </c>
      <c r="S1307" s="18">
        <f>IFERROR(VLOOKUP(A1307,[3]soaBnafar!$A:$I,9,FALSE),0)</f>
        <v>0</v>
      </c>
      <c r="T1307" s="18" t="str">
        <f t="shared" si="121"/>
        <v>Sim</v>
      </c>
      <c r="U1307" s="18" t="str">
        <f t="shared" si="122"/>
        <v>Sim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IFERROR(VLOOKUP(A1308,[2]ws2204!$A:$I,4,FALSE),0)</f>
        <v>17138</v>
      </c>
      <c r="I1308" s="18">
        <f>IFERROR(VLOOKUP(A1308,[2]ws2204!$A:$I,5,FALSE),0)</f>
        <v>909714</v>
      </c>
      <c r="J1308" s="18">
        <f>IFERROR(VLOOKUP(A1308,[2]ws2204!$A:$I,6,FALSE),0)</f>
        <v>0</v>
      </c>
      <c r="K1308" s="18">
        <f>IFERROR(VLOOKUP(A1308,[2]ws2204!$A:$I,7,FALSE),0)</f>
        <v>0</v>
      </c>
      <c r="L1308" s="18">
        <f>IFERROR(VLOOKUP(A1308,[2]ws2204!$A:$I,8,FALSE),0)</f>
        <v>0</v>
      </c>
      <c r="M1308" s="18">
        <f>IFERROR(VLOOKUP(A1308,[2]ws2204!$A:$I,9,FALSE),0)</f>
        <v>0</v>
      </c>
      <c r="N1308" s="18">
        <f>IFERROR(VLOOKUP(A1308,[3]soaBnafar!$A:$G,4,FALSE),0)</f>
        <v>0</v>
      </c>
      <c r="O1308" s="18">
        <f>IFERROR(VLOOKUP(A1308,[3]soaBnafar!$A:$G,5,FALSE),0)</f>
        <v>0</v>
      </c>
      <c r="P1308" s="18">
        <f>IFERROR(VLOOKUP(A1308,[3]soaBnafar!$A:$G,6,FALSE),0)</f>
        <v>0</v>
      </c>
      <c r="Q1308" s="18">
        <f>IFERROR(VLOOKUP(A1308,[3]soaBnafar!$A:$G,7,FALSE),0)</f>
        <v>0</v>
      </c>
      <c r="R1308" s="18">
        <f>IFERROR(VLOOKUP(A1308,[3]soaBnafar!$A:$H,8,FALSE),0)</f>
        <v>0</v>
      </c>
      <c r="S1308" s="18">
        <f>IFERROR(VLOOKUP(A1308,[3]soaBnafar!$A:$I,9,FALSE),0)</f>
        <v>0</v>
      </c>
      <c r="T1308" s="18" t="str">
        <f t="shared" si="121"/>
        <v>Sim</v>
      </c>
      <c r="U1308" s="18" t="str">
        <f t="shared" si="122"/>
        <v>Sim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IFERROR(VLOOKUP(A1309,[2]ws2204!$A:$I,4,FALSE),0)</f>
        <v>522630</v>
      </c>
      <c r="I1309" s="18">
        <f>IFERROR(VLOOKUP(A1309,[2]ws2204!$A:$I,5,FALSE),0)</f>
        <v>5082738</v>
      </c>
      <c r="J1309" s="18">
        <f>IFERROR(VLOOKUP(A1309,[2]ws2204!$A:$I,6,FALSE),0)</f>
        <v>0</v>
      </c>
      <c r="K1309" s="18">
        <f>IFERROR(VLOOKUP(A1309,[2]ws2204!$A:$I,7,FALSE),0)</f>
        <v>0</v>
      </c>
      <c r="L1309" s="18">
        <f>IFERROR(VLOOKUP(A1309,[2]ws2204!$A:$I,8,FALSE),0)</f>
        <v>0</v>
      </c>
      <c r="M1309" s="18">
        <f>IFERROR(VLOOKUP(A1309,[2]ws2204!$A:$I,9,FALSE),0)</f>
        <v>0</v>
      </c>
      <c r="N1309" s="18">
        <f>IFERROR(VLOOKUP(A1309,[3]soaBnafar!$A:$G,4,FALSE),0)</f>
        <v>0</v>
      </c>
      <c r="O1309" s="18">
        <f>IFERROR(VLOOKUP(A1309,[3]soaBnafar!$A:$G,5,FALSE),0)</f>
        <v>0</v>
      </c>
      <c r="P1309" s="18">
        <f>IFERROR(VLOOKUP(A1309,[3]soaBnafar!$A:$G,6,FALSE),0)</f>
        <v>0</v>
      </c>
      <c r="Q1309" s="18">
        <f>IFERROR(VLOOKUP(A1309,[3]soaBnafar!$A:$G,7,FALSE),0)</f>
        <v>0</v>
      </c>
      <c r="R1309" s="18">
        <f>IFERROR(VLOOKUP(A1309,[3]soaBnafar!$A:$H,8,FALSE),0)</f>
        <v>0</v>
      </c>
      <c r="S1309" s="18">
        <f>IFERROR(VLOOKUP(A1309,[3]soaBnafar!$A:$I,9,FALSE),0)</f>
        <v>0</v>
      </c>
      <c r="T1309" s="18" t="str">
        <f t="shared" si="121"/>
        <v>Sim</v>
      </c>
      <c r="U1309" s="18" t="str">
        <f t="shared" si="122"/>
        <v>Sim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IFERROR(VLOOKUP(A1310,[2]ws2204!$A:$I,4,FALSE),0)</f>
        <v>16785</v>
      </c>
      <c r="I1310" s="18">
        <f>IFERROR(VLOOKUP(A1310,[2]ws2204!$A:$I,5,FALSE),0)</f>
        <v>30728454</v>
      </c>
      <c r="J1310" s="18">
        <f>IFERROR(VLOOKUP(A1310,[2]ws2204!$A:$I,6,FALSE),0)</f>
        <v>0</v>
      </c>
      <c r="K1310" s="18">
        <f>IFERROR(VLOOKUP(A1310,[2]ws2204!$A:$I,7,FALSE),0)</f>
        <v>0</v>
      </c>
      <c r="L1310" s="18">
        <f>IFERROR(VLOOKUP(A1310,[2]ws2204!$A:$I,8,FALSE),0)</f>
        <v>0</v>
      </c>
      <c r="M1310" s="18">
        <f>IFERROR(VLOOKUP(A1310,[2]ws2204!$A:$I,9,FALSE),0)</f>
        <v>0</v>
      </c>
      <c r="N1310" s="18">
        <f>IFERROR(VLOOKUP(A1310,[3]soaBnafar!$A:$G,4,FALSE),0)</f>
        <v>0</v>
      </c>
      <c r="O1310" s="18">
        <f>IFERROR(VLOOKUP(A1310,[3]soaBnafar!$A:$G,5,FALSE),0)</f>
        <v>0</v>
      </c>
      <c r="P1310" s="18">
        <f>IFERROR(VLOOKUP(A1310,[3]soaBnafar!$A:$G,6,FALSE),0)</f>
        <v>0</v>
      </c>
      <c r="Q1310" s="18">
        <f>IFERROR(VLOOKUP(A1310,[3]soaBnafar!$A:$G,7,FALSE),0)</f>
        <v>0</v>
      </c>
      <c r="R1310" s="18">
        <f>IFERROR(VLOOKUP(A1310,[3]soaBnafar!$A:$H,8,FALSE),0)</f>
        <v>0</v>
      </c>
      <c r="S1310" s="18">
        <f>IFERROR(VLOOKUP(A1310,[3]soaBnafar!$A:$I,9,FALSE),0)</f>
        <v>0</v>
      </c>
      <c r="T1310" s="18" t="str">
        <f t="shared" si="121"/>
        <v>Sim</v>
      </c>
      <c r="U1310" s="18" t="str">
        <f t="shared" si="122"/>
        <v>Sim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IFERROR(VLOOKUP(A1311,[2]ws2204!$A:$I,4,FALSE),0)</f>
        <v>2312</v>
      </c>
      <c r="I1311" s="18">
        <f>IFERROR(VLOOKUP(A1311,[2]ws2204!$A:$I,5,FALSE),0)</f>
        <v>501874</v>
      </c>
      <c r="J1311" s="18">
        <f>IFERROR(VLOOKUP(A1311,[2]ws2204!$A:$I,6,FALSE),0)</f>
        <v>0</v>
      </c>
      <c r="K1311" s="18">
        <f>IFERROR(VLOOKUP(A1311,[2]ws2204!$A:$I,7,FALSE),0)</f>
        <v>0</v>
      </c>
      <c r="L1311" s="18">
        <f>IFERROR(VLOOKUP(A1311,[2]ws2204!$A:$I,8,FALSE),0)</f>
        <v>0</v>
      </c>
      <c r="M1311" s="18">
        <f>IFERROR(VLOOKUP(A1311,[2]ws2204!$A:$I,9,FALSE),0)</f>
        <v>0</v>
      </c>
      <c r="N1311" s="18">
        <f>IFERROR(VLOOKUP(A1311,[3]soaBnafar!$A:$G,4,FALSE),0)</f>
        <v>0</v>
      </c>
      <c r="O1311" s="18">
        <f>IFERROR(VLOOKUP(A1311,[3]soaBnafar!$A:$G,5,FALSE),0)</f>
        <v>0</v>
      </c>
      <c r="P1311" s="18">
        <f>IFERROR(VLOOKUP(A1311,[3]soaBnafar!$A:$G,6,FALSE),0)</f>
        <v>0</v>
      </c>
      <c r="Q1311" s="18">
        <f>IFERROR(VLOOKUP(A1311,[3]soaBnafar!$A:$G,7,FALSE),0)</f>
        <v>0</v>
      </c>
      <c r="R1311" s="18">
        <f>IFERROR(VLOOKUP(A1311,[3]soaBnafar!$A:$H,8,FALSE),0)</f>
        <v>0</v>
      </c>
      <c r="S1311" s="18">
        <f>IFERROR(VLOOKUP(A1311,[3]soaBnafar!$A:$I,9,FALSE),0)</f>
        <v>0</v>
      </c>
      <c r="T1311" s="18" t="str">
        <f t="shared" si="121"/>
        <v>Sim</v>
      </c>
      <c r="U1311" s="18" t="str">
        <f t="shared" si="122"/>
        <v>Sim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IFERROR(VLOOKUP(A1312,[2]ws2204!$A:$I,4,FALSE),0)</f>
        <v>72745</v>
      </c>
      <c r="I1312" s="18">
        <f>IFERROR(VLOOKUP(A1312,[2]ws2204!$A:$I,5,FALSE),0)</f>
        <v>929761</v>
      </c>
      <c r="J1312" s="18">
        <f>IFERROR(VLOOKUP(A1312,[2]ws2204!$A:$I,6,FALSE),0)</f>
        <v>0</v>
      </c>
      <c r="K1312" s="18">
        <f>IFERROR(VLOOKUP(A1312,[2]ws2204!$A:$I,7,FALSE),0)</f>
        <v>0</v>
      </c>
      <c r="L1312" s="18">
        <f>IFERROR(VLOOKUP(A1312,[2]ws2204!$A:$I,8,FALSE),0)</f>
        <v>0</v>
      </c>
      <c r="M1312" s="18">
        <f>IFERROR(VLOOKUP(A1312,[2]ws2204!$A:$I,9,FALSE),0)</f>
        <v>0</v>
      </c>
      <c r="N1312" s="18">
        <f>IFERROR(VLOOKUP(A1312,[3]soaBnafar!$A:$G,4,FALSE),0)</f>
        <v>0</v>
      </c>
      <c r="O1312" s="18">
        <f>IFERROR(VLOOKUP(A1312,[3]soaBnafar!$A:$G,5,FALSE),0)</f>
        <v>0</v>
      </c>
      <c r="P1312" s="18">
        <f>IFERROR(VLOOKUP(A1312,[3]soaBnafar!$A:$G,6,FALSE),0)</f>
        <v>0</v>
      </c>
      <c r="Q1312" s="18">
        <f>IFERROR(VLOOKUP(A1312,[3]soaBnafar!$A:$G,7,FALSE),0)</f>
        <v>0</v>
      </c>
      <c r="R1312" s="18">
        <f>IFERROR(VLOOKUP(A1312,[3]soaBnafar!$A:$H,8,FALSE),0)</f>
        <v>0</v>
      </c>
      <c r="S1312" s="18">
        <f>IFERROR(VLOOKUP(A1312,[3]soaBnafar!$A:$I,9,FALSE),0)</f>
        <v>0</v>
      </c>
      <c r="T1312" s="18" t="str">
        <f t="shared" si="121"/>
        <v>Sim</v>
      </c>
      <c r="U1312" s="18" t="str">
        <f t="shared" si="122"/>
        <v>Sim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IFERROR(VLOOKUP(A1313,[2]ws2204!$A:$I,4,FALSE),0)</f>
        <v>41911</v>
      </c>
      <c r="I1313" s="18">
        <f>IFERROR(VLOOKUP(A1313,[2]ws2204!$A:$I,5,FALSE),0)</f>
        <v>1516392</v>
      </c>
      <c r="J1313" s="18">
        <f>IFERROR(VLOOKUP(A1313,[2]ws2204!$A:$I,6,FALSE),0)</f>
        <v>0</v>
      </c>
      <c r="K1313" s="18">
        <f>IFERROR(VLOOKUP(A1313,[2]ws2204!$A:$I,7,FALSE),0)</f>
        <v>0</v>
      </c>
      <c r="L1313" s="18">
        <f>IFERROR(VLOOKUP(A1313,[2]ws2204!$A:$I,8,FALSE),0)</f>
        <v>0</v>
      </c>
      <c r="M1313" s="18">
        <f>IFERROR(VLOOKUP(A1313,[2]ws2204!$A:$I,9,FALSE),0)</f>
        <v>0</v>
      </c>
      <c r="N1313" s="18">
        <f>IFERROR(VLOOKUP(A1313,[3]soaBnafar!$A:$G,4,FALSE),0)</f>
        <v>0</v>
      </c>
      <c r="O1313" s="18">
        <f>IFERROR(VLOOKUP(A1313,[3]soaBnafar!$A:$G,5,FALSE),0)</f>
        <v>0</v>
      </c>
      <c r="P1313" s="18">
        <f>IFERROR(VLOOKUP(A1313,[3]soaBnafar!$A:$G,6,FALSE),0)</f>
        <v>0</v>
      </c>
      <c r="Q1313" s="18">
        <f>IFERROR(VLOOKUP(A1313,[3]soaBnafar!$A:$G,7,FALSE),0)</f>
        <v>0</v>
      </c>
      <c r="R1313" s="18">
        <f>IFERROR(VLOOKUP(A1313,[3]soaBnafar!$A:$H,8,FALSE),0)</f>
        <v>0</v>
      </c>
      <c r="S1313" s="18">
        <f>IFERROR(VLOOKUP(A1313,[3]soaBnafar!$A:$I,9,FALSE),0)</f>
        <v>0</v>
      </c>
      <c r="T1313" s="18" t="str">
        <f t="shared" si="121"/>
        <v>Sim</v>
      </c>
      <c r="U1313" s="18" t="str">
        <f t="shared" si="122"/>
        <v>Sim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IFERROR(VLOOKUP(A1314,[2]ws2204!$A:$I,4,FALSE),0)</f>
        <v>37</v>
      </c>
      <c r="I1314" s="18">
        <f>IFERROR(VLOOKUP(A1314,[2]ws2204!$A:$I,5,FALSE),0)</f>
        <v>1076774</v>
      </c>
      <c r="J1314" s="18">
        <f>IFERROR(VLOOKUP(A1314,[2]ws2204!$A:$I,6,FALSE),0)</f>
        <v>0</v>
      </c>
      <c r="K1314" s="18">
        <f>IFERROR(VLOOKUP(A1314,[2]ws2204!$A:$I,7,FALSE),0)</f>
        <v>0</v>
      </c>
      <c r="L1314" s="18">
        <f>IFERROR(VLOOKUP(A1314,[2]ws2204!$A:$I,8,FALSE),0)</f>
        <v>0</v>
      </c>
      <c r="M1314" s="18">
        <f>IFERROR(VLOOKUP(A1314,[2]ws2204!$A:$I,9,FALSE),0)</f>
        <v>0</v>
      </c>
      <c r="N1314" s="18">
        <f>IFERROR(VLOOKUP(A1314,[3]soaBnafar!$A:$G,4,FALSE),0)</f>
        <v>0</v>
      </c>
      <c r="O1314" s="18">
        <f>IFERROR(VLOOKUP(A1314,[3]soaBnafar!$A:$G,5,FALSE),0)</f>
        <v>0</v>
      </c>
      <c r="P1314" s="18">
        <f>IFERROR(VLOOKUP(A1314,[3]soaBnafar!$A:$G,6,FALSE),0)</f>
        <v>0</v>
      </c>
      <c r="Q1314" s="18">
        <f>IFERROR(VLOOKUP(A1314,[3]soaBnafar!$A:$G,7,FALSE),0)</f>
        <v>0</v>
      </c>
      <c r="R1314" s="18">
        <f>IFERROR(VLOOKUP(A1314,[3]soaBnafar!$A:$H,8,FALSE),0)</f>
        <v>0</v>
      </c>
      <c r="S1314" s="18">
        <f>IFERROR(VLOOKUP(A1314,[3]soaBnafar!$A:$I,9,FALSE),0)</f>
        <v>0</v>
      </c>
      <c r="T1314" s="18" t="str">
        <f t="shared" si="121"/>
        <v>Sim</v>
      </c>
      <c r="U1314" s="18" t="str">
        <f t="shared" si="122"/>
        <v>Sim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IFERROR(VLOOKUP(A1315,[2]ws2204!$A:$I,4,FALSE),0)</f>
        <v>13975</v>
      </c>
      <c r="I1315" s="18">
        <f>IFERROR(VLOOKUP(A1315,[2]ws2204!$A:$I,5,FALSE),0)</f>
        <v>759457</v>
      </c>
      <c r="J1315" s="18">
        <f>IFERROR(VLOOKUP(A1315,[2]ws2204!$A:$I,6,FALSE),0)</f>
        <v>0</v>
      </c>
      <c r="K1315" s="18">
        <f>IFERROR(VLOOKUP(A1315,[2]ws2204!$A:$I,7,FALSE),0)</f>
        <v>0</v>
      </c>
      <c r="L1315" s="18">
        <f>IFERROR(VLOOKUP(A1315,[2]ws2204!$A:$I,8,FALSE),0)</f>
        <v>0</v>
      </c>
      <c r="M1315" s="18">
        <f>IFERROR(VLOOKUP(A1315,[2]ws2204!$A:$I,9,FALSE),0)</f>
        <v>0</v>
      </c>
      <c r="N1315" s="18">
        <f>IFERROR(VLOOKUP(A1315,[3]soaBnafar!$A:$G,4,FALSE),0)</f>
        <v>0</v>
      </c>
      <c r="O1315" s="18">
        <f>IFERROR(VLOOKUP(A1315,[3]soaBnafar!$A:$G,5,FALSE),0)</f>
        <v>0</v>
      </c>
      <c r="P1315" s="18">
        <f>IFERROR(VLOOKUP(A1315,[3]soaBnafar!$A:$G,6,FALSE),0)</f>
        <v>0</v>
      </c>
      <c r="Q1315" s="18">
        <f>IFERROR(VLOOKUP(A1315,[3]soaBnafar!$A:$G,7,FALSE),0)</f>
        <v>0</v>
      </c>
      <c r="R1315" s="18">
        <f>IFERROR(VLOOKUP(A1315,[3]soaBnafar!$A:$H,8,FALSE),0)</f>
        <v>0</v>
      </c>
      <c r="S1315" s="18">
        <f>IFERROR(VLOOKUP(A1315,[3]soaBnafar!$A:$I,9,FALSE),0)</f>
        <v>0</v>
      </c>
      <c r="T1315" s="18" t="str">
        <f t="shared" si="121"/>
        <v>Sim</v>
      </c>
      <c r="U1315" s="18" t="str">
        <f t="shared" si="122"/>
        <v>Sim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IFERROR(VLOOKUP(A1316,[2]ws2204!$A:$I,4,FALSE),0)</f>
        <v>8100</v>
      </c>
      <c r="I1316" s="18">
        <f>IFERROR(VLOOKUP(A1316,[2]ws2204!$A:$I,5,FALSE),0)</f>
        <v>498185</v>
      </c>
      <c r="J1316" s="18">
        <f>IFERROR(VLOOKUP(A1316,[2]ws2204!$A:$I,6,FALSE),0)</f>
        <v>0</v>
      </c>
      <c r="K1316" s="18">
        <f>IFERROR(VLOOKUP(A1316,[2]ws2204!$A:$I,7,FALSE),0)</f>
        <v>0</v>
      </c>
      <c r="L1316" s="18">
        <f>IFERROR(VLOOKUP(A1316,[2]ws2204!$A:$I,8,FALSE),0)</f>
        <v>0</v>
      </c>
      <c r="M1316" s="18">
        <f>IFERROR(VLOOKUP(A1316,[2]ws2204!$A:$I,9,FALSE),0)</f>
        <v>0</v>
      </c>
      <c r="N1316" s="18">
        <f>IFERROR(VLOOKUP(A1316,[3]soaBnafar!$A:$G,4,FALSE),0)</f>
        <v>0</v>
      </c>
      <c r="O1316" s="18">
        <f>IFERROR(VLOOKUP(A1316,[3]soaBnafar!$A:$G,5,FALSE),0)</f>
        <v>0</v>
      </c>
      <c r="P1316" s="18">
        <f>IFERROR(VLOOKUP(A1316,[3]soaBnafar!$A:$G,6,FALSE),0)</f>
        <v>0</v>
      </c>
      <c r="Q1316" s="18">
        <f>IFERROR(VLOOKUP(A1316,[3]soaBnafar!$A:$G,7,FALSE),0)</f>
        <v>0</v>
      </c>
      <c r="R1316" s="18">
        <f>IFERROR(VLOOKUP(A1316,[3]soaBnafar!$A:$H,8,FALSE),0)</f>
        <v>0</v>
      </c>
      <c r="S1316" s="18">
        <f>IFERROR(VLOOKUP(A1316,[3]soaBnafar!$A:$I,9,FALSE),0)</f>
        <v>0</v>
      </c>
      <c r="T1316" s="18" t="str">
        <f t="shared" si="121"/>
        <v>Sim</v>
      </c>
      <c r="U1316" s="18" t="str">
        <f t="shared" si="122"/>
        <v>Sim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IFERROR(VLOOKUP(A1317,[2]ws2204!$A:$I,4,FALSE),0)</f>
        <v>13196</v>
      </c>
      <c r="I1317" s="18">
        <f>IFERROR(VLOOKUP(A1317,[2]ws2204!$A:$I,5,FALSE),0)</f>
        <v>813745</v>
      </c>
      <c r="J1317" s="18">
        <f>IFERROR(VLOOKUP(A1317,[2]ws2204!$A:$I,6,FALSE),0)</f>
        <v>0</v>
      </c>
      <c r="K1317" s="18">
        <f>IFERROR(VLOOKUP(A1317,[2]ws2204!$A:$I,7,FALSE),0)</f>
        <v>0</v>
      </c>
      <c r="L1317" s="18">
        <f>IFERROR(VLOOKUP(A1317,[2]ws2204!$A:$I,8,FALSE),0)</f>
        <v>0</v>
      </c>
      <c r="M1317" s="18">
        <f>IFERROR(VLOOKUP(A1317,[2]ws2204!$A:$I,9,FALSE),0)</f>
        <v>0</v>
      </c>
      <c r="N1317" s="18">
        <f>IFERROR(VLOOKUP(A1317,[3]soaBnafar!$A:$G,4,FALSE),0)</f>
        <v>0</v>
      </c>
      <c r="O1317" s="18">
        <f>IFERROR(VLOOKUP(A1317,[3]soaBnafar!$A:$G,5,FALSE),0)</f>
        <v>0</v>
      </c>
      <c r="P1317" s="18">
        <f>IFERROR(VLOOKUP(A1317,[3]soaBnafar!$A:$G,6,FALSE),0)</f>
        <v>0</v>
      </c>
      <c r="Q1317" s="18">
        <f>IFERROR(VLOOKUP(A1317,[3]soaBnafar!$A:$G,7,FALSE),0)</f>
        <v>0</v>
      </c>
      <c r="R1317" s="18">
        <f>IFERROR(VLOOKUP(A1317,[3]soaBnafar!$A:$H,8,FALSE),0)</f>
        <v>0</v>
      </c>
      <c r="S1317" s="18">
        <f>IFERROR(VLOOKUP(A1317,[3]soaBnafar!$A:$I,9,FALSE),0)</f>
        <v>0</v>
      </c>
      <c r="T1317" s="18" t="str">
        <f t="shared" si="121"/>
        <v>Sim</v>
      </c>
      <c r="U1317" s="18" t="str">
        <f t="shared" si="122"/>
        <v>Sim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IFERROR(VLOOKUP(A1318,[2]ws2204!$A:$I,4,FALSE),0)</f>
        <v>61452</v>
      </c>
      <c r="I1318" s="18">
        <f>IFERROR(VLOOKUP(A1318,[2]ws2204!$A:$I,5,FALSE),0)</f>
        <v>1662147</v>
      </c>
      <c r="J1318" s="18">
        <f>IFERROR(VLOOKUP(A1318,[2]ws2204!$A:$I,6,FALSE),0)</f>
        <v>0</v>
      </c>
      <c r="K1318" s="18">
        <f>IFERROR(VLOOKUP(A1318,[2]ws2204!$A:$I,7,FALSE),0)</f>
        <v>0</v>
      </c>
      <c r="L1318" s="18">
        <f>IFERROR(VLOOKUP(A1318,[2]ws2204!$A:$I,8,FALSE),0)</f>
        <v>0</v>
      </c>
      <c r="M1318" s="18">
        <f>IFERROR(VLOOKUP(A1318,[2]ws2204!$A:$I,9,FALSE),0)</f>
        <v>0</v>
      </c>
      <c r="N1318" s="18">
        <f>IFERROR(VLOOKUP(A1318,[3]soaBnafar!$A:$G,4,FALSE),0)</f>
        <v>0</v>
      </c>
      <c r="O1318" s="18">
        <f>IFERROR(VLOOKUP(A1318,[3]soaBnafar!$A:$G,5,FALSE),0)</f>
        <v>0</v>
      </c>
      <c r="P1318" s="18">
        <f>IFERROR(VLOOKUP(A1318,[3]soaBnafar!$A:$G,6,FALSE),0)</f>
        <v>0</v>
      </c>
      <c r="Q1318" s="18">
        <f>IFERROR(VLOOKUP(A1318,[3]soaBnafar!$A:$G,7,FALSE),0)</f>
        <v>0</v>
      </c>
      <c r="R1318" s="18">
        <f>IFERROR(VLOOKUP(A1318,[3]soaBnafar!$A:$H,8,FALSE),0)</f>
        <v>0</v>
      </c>
      <c r="S1318" s="18">
        <f>IFERROR(VLOOKUP(A1318,[3]soaBnafar!$A:$I,9,FALSE),0)</f>
        <v>0</v>
      </c>
      <c r="T1318" s="18" t="str">
        <f t="shared" si="121"/>
        <v>Sim</v>
      </c>
      <c r="U1318" s="18" t="str">
        <f t="shared" si="122"/>
        <v>Sim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IFERROR(VLOOKUP(A1319,[2]ws2204!$A:$I,4,FALSE),0)</f>
        <v>236608</v>
      </c>
      <c r="I1319" s="18">
        <f>IFERROR(VLOOKUP(A1319,[2]ws2204!$A:$I,5,FALSE),0)</f>
        <v>2548855</v>
      </c>
      <c r="J1319" s="18">
        <f>IFERROR(VLOOKUP(A1319,[2]ws2204!$A:$I,6,FALSE),0)</f>
        <v>0</v>
      </c>
      <c r="K1319" s="18">
        <f>IFERROR(VLOOKUP(A1319,[2]ws2204!$A:$I,7,FALSE),0)</f>
        <v>0</v>
      </c>
      <c r="L1319" s="18">
        <f>IFERROR(VLOOKUP(A1319,[2]ws2204!$A:$I,8,FALSE),0)</f>
        <v>0</v>
      </c>
      <c r="M1319" s="18">
        <f>IFERROR(VLOOKUP(A1319,[2]ws2204!$A:$I,9,FALSE),0)</f>
        <v>0</v>
      </c>
      <c r="N1319" s="18">
        <f>IFERROR(VLOOKUP(A1319,[3]soaBnafar!$A:$G,4,FALSE),0)</f>
        <v>0</v>
      </c>
      <c r="O1319" s="18">
        <f>IFERROR(VLOOKUP(A1319,[3]soaBnafar!$A:$G,5,FALSE),0)</f>
        <v>0</v>
      </c>
      <c r="P1319" s="18">
        <f>IFERROR(VLOOKUP(A1319,[3]soaBnafar!$A:$G,6,FALSE),0)</f>
        <v>0</v>
      </c>
      <c r="Q1319" s="18">
        <f>IFERROR(VLOOKUP(A1319,[3]soaBnafar!$A:$G,7,FALSE),0)</f>
        <v>0</v>
      </c>
      <c r="R1319" s="18">
        <f>IFERROR(VLOOKUP(A1319,[3]soaBnafar!$A:$H,8,FALSE),0)</f>
        <v>0</v>
      </c>
      <c r="S1319" s="18">
        <f>IFERROR(VLOOKUP(A1319,[3]soaBnafar!$A:$I,9,FALSE),0)</f>
        <v>0</v>
      </c>
      <c r="T1319" s="18" t="str">
        <f t="shared" si="121"/>
        <v>Sim</v>
      </c>
      <c r="U1319" s="18" t="str">
        <f t="shared" si="122"/>
        <v>Sim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IFERROR(VLOOKUP(A1320,[2]ws2204!$A:$I,4,FALSE),0)</f>
        <v>8211</v>
      </c>
      <c r="I1320" s="18">
        <f>IFERROR(VLOOKUP(A1320,[2]ws2204!$A:$I,5,FALSE),0)</f>
        <v>224991</v>
      </c>
      <c r="J1320" s="18">
        <f>IFERROR(VLOOKUP(A1320,[2]ws2204!$A:$I,6,FALSE),0)</f>
        <v>0</v>
      </c>
      <c r="K1320" s="18">
        <f>IFERROR(VLOOKUP(A1320,[2]ws2204!$A:$I,7,FALSE),0)</f>
        <v>0</v>
      </c>
      <c r="L1320" s="18">
        <f>IFERROR(VLOOKUP(A1320,[2]ws2204!$A:$I,8,FALSE),0)</f>
        <v>0</v>
      </c>
      <c r="M1320" s="18">
        <f>IFERROR(VLOOKUP(A1320,[2]ws2204!$A:$I,9,FALSE),0)</f>
        <v>0</v>
      </c>
      <c r="N1320" s="18">
        <f>IFERROR(VLOOKUP(A1320,[3]soaBnafar!$A:$G,4,FALSE),0)</f>
        <v>0</v>
      </c>
      <c r="O1320" s="18">
        <f>IFERROR(VLOOKUP(A1320,[3]soaBnafar!$A:$G,5,FALSE),0)</f>
        <v>0</v>
      </c>
      <c r="P1320" s="18">
        <f>IFERROR(VLOOKUP(A1320,[3]soaBnafar!$A:$G,6,FALSE),0)</f>
        <v>0</v>
      </c>
      <c r="Q1320" s="18">
        <f>IFERROR(VLOOKUP(A1320,[3]soaBnafar!$A:$G,7,FALSE),0)</f>
        <v>0</v>
      </c>
      <c r="R1320" s="18">
        <f>IFERROR(VLOOKUP(A1320,[3]soaBnafar!$A:$H,8,FALSE),0)</f>
        <v>0</v>
      </c>
      <c r="S1320" s="18">
        <f>IFERROR(VLOOKUP(A1320,[3]soaBnafar!$A:$I,9,FALSE),0)</f>
        <v>0</v>
      </c>
      <c r="T1320" s="18" t="str">
        <f t="shared" si="121"/>
        <v>Sim</v>
      </c>
      <c r="U1320" s="18" t="str">
        <f t="shared" si="122"/>
        <v>Sim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IFERROR(VLOOKUP(A1321,[2]ws2204!$A:$I,4,FALSE),0)</f>
        <v>9443</v>
      </c>
      <c r="I1321" s="18">
        <f>IFERROR(VLOOKUP(A1321,[2]ws2204!$A:$I,5,FALSE),0)</f>
        <v>537410</v>
      </c>
      <c r="J1321" s="18">
        <f>IFERROR(VLOOKUP(A1321,[2]ws2204!$A:$I,6,FALSE),0)</f>
        <v>0</v>
      </c>
      <c r="K1321" s="18">
        <f>IFERROR(VLOOKUP(A1321,[2]ws2204!$A:$I,7,FALSE),0)</f>
        <v>0</v>
      </c>
      <c r="L1321" s="18">
        <f>IFERROR(VLOOKUP(A1321,[2]ws2204!$A:$I,8,FALSE),0)</f>
        <v>0</v>
      </c>
      <c r="M1321" s="18">
        <f>IFERROR(VLOOKUP(A1321,[2]ws2204!$A:$I,9,FALSE),0)</f>
        <v>0</v>
      </c>
      <c r="N1321" s="18">
        <f>IFERROR(VLOOKUP(A1321,[3]soaBnafar!$A:$G,4,FALSE),0)</f>
        <v>0</v>
      </c>
      <c r="O1321" s="18">
        <f>IFERROR(VLOOKUP(A1321,[3]soaBnafar!$A:$G,5,FALSE),0)</f>
        <v>0</v>
      </c>
      <c r="P1321" s="18">
        <f>IFERROR(VLOOKUP(A1321,[3]soaBnafar!$A:$G,6,FALSE),0)</f>
        <v>0</v>
      </c>
      <c r="Q1321" s="18">
        <f>IFERROR(VLOOKUP(A1321,[3]soaBnafar!$A:$G,7,FALSE),0)</f>
        <v>0</v>
      </c>
      <c r="R1321" s="18">
        <f>IFERROR(VLOOKUP(A1321,[3]soaBnafar!$A:$H,8,FALSE),0)</f>
        <v>0</v>
      </c>
      <c r="S1321" s="18">
        <f>IFERROR(VLOOKUP(A1321,[3]soaBnafar!$A:$I,9,FALSE),0)</f>
        <v>0</v>
      </c>
      <c r="T1321" s="18" t="str">
        <f t="shared" si="121"/>
        <v>Sim</v>
      </c>
      <c r="U1321" s="18" t="str">
        <f t="shared" si="122"/>
        <v>Sim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IFERROR(VLOOKUP(A1322,[2]ws2204!$A:$I,4,FALSE),0)</f>
        <v>50</v>
      </c>
      <c r="I1322" s="18">
        <f>IFERROR(VLOOKUP(A1322,[2]ws2204!$A:$I,5,FALSE),0)</f>
        <v>1041843</v>
      </c>
      <c r="J1322" s="18">
        <f>IFERROR(VLOOKUP(A1322,[2]ws2204!$A:$I,6,FALSE),0)</f>
        <v>0</v>
      </c>
      <c r="K1322" s="18">
        <f>IFERROR(VLOOKUP(A1322,[2]ws2204!$A:$I,7,FALSE),0)</f>
        <v>0</v>
      </c>
      <c r="L1322" s="18">
        <f>IFERROR(VLOOKUP(A1322,[2]ws2204!$A:$I,8,FALSE),0)</f>
        <v>0</v>
      </c>
      <c r="M1322" s="18">
        <f>IFERROR(VLOOKUP(A1322,[2]ws2204!$A:$I,9,FALSE),0)</f>
        <v>0</v>
      </c>
      <c r="N1322" s="18">
        <f>IFERROR(VLOOKUP(A1322,[3]soaBnafar!$A:$G,4,FALSE),0)</f>
        <v>0</v>
      </c>
      <c r="O1322" s="18">
        <f>IFERROR(VLOOKUP(A1322,[3]soaBnafar!$A:$G,5,FALSE),0)</f>
        <v>0</v>
      </c>
      <c r="P1322" s="18">
        <f>IFERROR(VLOOKUP(A1322,[3]soaBnafar!$A:$G,6,FALSE),0)</f>
        <v>0</v>
      </c>
      <c r="Q1322" s="18">
        <f>IFERROR(VLOOKUP(A1322,[3]soaBnafar!$A:$G,7,FALSE),0)</f>
        <v>0</v>
      </c>
      <c r="R1322" s="18">
        <f>IFERROR(VLOOKUP(A1322,[3]soaBnafar!$A:$H,8,FALSE),0)</f>
        <v>0</v>
      </c>
      <c r="S1322" s="18">
        <f>IFERROR(VLOOKUP(A1322,[3]soaBnafar!$A:$I,9,FALSE),0)</f>
        <v>0</v>
      </c>
      <c r="T1322" s="18" t="str">
        <f t="shared" si="121"/>
        <v>Sim</v>
      </c>
      <c r="U1322" s="18" t="str">
        <f t="shared" si="122"/>
        <v>Sim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IFERROR(VLOOKUP(A1323,[2]ws2204!$A:$I,4,FALSE),0)</f>
        <v>470</v>
      </c>
      <c r="I1323" s="18">
        <f>IFERROR(VLOOKUP(A1323,[2]ws2204!$A:$I,5,FALSE),0)</f>
        <v>237943</v>
      </c>
      <c r="J1323" s="18">
        <f>IFERROR(VLOOKUP(A1323,[2]ws2204!$A:$I,6,FALSE),0)</f>
        <v>0</v>
      </c>
      <c r="K1323" s="18">
        <f>IFERROR(VLOOKUP(A1323,[2]ws2204!$A:$I,7,FALSE),0)</f>
        <v>0</v>
      </c>
      <c r="L1323" s="18">
        <f>IFERROR(VLOOKUP(A1323,[2]ws2204!$A:$I,8,FALSE),0)</f>
        <v>0</v>
      </c>
      <c r="M1323" s="18">
        <f>IFERROR(VLOOKUP(A1323,[2]ws2204!$A:$I,9,FALSE),0)</f>
        <v>0</v>
      </c>
      <c r="N1323" s="18">
        <f>IFERROR(VLOOKUP(A1323,[3]soaBnafar!$A:$G,4,FALSE),0)</f>
        <v>0</v>
      </c>
      <c r="O1323" s="18">
        <f>IFERROR(VLOOKUP(A1323,[3]soaBnafar!$A:$G,5,FALSE),0)</f>
        <v>0</v>
      </c>
      <c r="P1323" s="18">
        <f>IFERROR(VLOOKUP(A1323,[3]soaBnafar!$A:$G,6,FALSE),0)</f>
        <v>0</v>
      </c>
      <c r="Q1323" s="18">
        <f>IFERROR(VLOOKUP(A1323,[3]soaBnafar!$A:$G,7,FALSE),0)</f>
        <v>0</v>
      </c>
      <c r="R1323" s="18">
        <f>IFERROR(VLOOKUP(A1323,[3]soaBnafar!$A:$H,8,FALSE),0)</f>
        <v>0</v>
      </c>
      <c r="S1323" s="18">
        <f>IFERROR(VLOOKUP(A1323,[3]soaBnafar!$A:$I,9,FALSE),0)</f>
        <v>0</v>
      </c>
      <c r="T1323" s="18" t="str">
        <f t="shared" si="121"/>
        <v>Sim</v>
      </c>
      <c r="U1323" s="18" t="str">
        <f t="shared" si="122"/>
        <v>Sim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IFERROR(VLOOKUP(A1324,[2]ws2204!$A:$I,4,FALSE),0)</f>
        <v>0</v>
      </c>
      <c r="I1324" s="18">
        <f>IFERROR(VLOOKUP(A1324,[2]ws2204!$A:$I,5,FALSE),0)</f>
        <v>1042036</v>
      </c>
      <c r="J1324" s="18">
        <f>IFERROR(VLOOKUP(A1324,[2]ws2204!$A:$I,6,FALSE),0)</f>
        <v>0</v>
      </c>
      <c r="K1324" s="18">
        <f>IFERROR(VLOOKUP(A1324,[2]ws2204!$A:$I,7,FALSE),0)</f>
        <v>0</v>
      </c>
      <c r="L1324" s="18">
        <f>IFERROR(VLOOKUP(A1324,[2]ws2204!$A:$I,8,FALSE),0)</f>
        <v>0</v>
      </c>
      <c r="M1324" s="18">
        <f>IFERROR(VLOOKUP(A1324,[2]ws2204!$A:$I,9,FALSE),0)</f>
        <v>0</v>
      </c>
      <c r="N1324" s="18">
        <f>IFERROR(VLOOKUP(A1324,[3]soaBnafar!$A:$G,4,FALSE),0)</f>
        <v>0</v>
      </c>
      <c r="O1324" s="18">
        <f>IFERROR(VLOOKUP(A1324,[3]soaBnafar!$A:$G,5,FALSE),0)</f>
        <v>0</v>
      </c>
      <c r="P1324" s="18">
        <f>IFERROR(VLOOKUP(A1324,[3]soaBnafar!$A:$G,6,FALSE),0)</f>
        <v>0</v>
      </c>
      <c r="Q1324" s="18">
        <f>IFERROR(VLOOKUP(A1324,[3]soaBnafar!$A:$G,7,FALSE),0)</f>
        <v>0</v>
      </c>
      <c r="R1324" s="18">
        <f>IFERROR(VLOOKUP(A1324,[3]soaBnafar!$A:$H,8,FALSE),0)</f>
        <v>0</v>
      </c>
      <c r="S1324" s="18">
        <f>IFERROR(VLOOKUP(A1324,[3]soaBnafar!$A:$I,9,FALSE),0)</f>
        <v>0</v>
      </c>
      <c r="T1324" s="18" t="str">
        <f t="shared" si="121"/>
        <v>Não</v>
      </c>
      <c r="U1324" s="18" t="str">
        <f t="shared" si="122"/>
        <v>Sim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IFERROR(VLOOKUP(A1325,[2]ws2204!$A:$I,4,FALSE),0)</f>
        <v>12330</v>
      </c>
      <c r="I1325" s="18">
        <f>IFERROR(VLOOKUP(A1325,[2]ws2204!$A:$I,5,FALSE),0)</f>
        <v>489283</v>
      </c>
      <c r="J1325" s="18">
        <f>IFERROR(VLOOKUP(A1325,[2]ws2204!$A:$I,6,FALSE),0)</f>
        <v>0</v>
      </c>
      <c r="K1325" s="18">
        <f>IFERROR(VLOOKUP(A1325,[2]ws2204!$A:$I,7,FALSE),0)</f>
        <v>0</v>
      </c>
      <c r="L1325" s="18">
        <f>IFERROR(VLOOKUP(A1325,[2]ws2204!$A:$I,8,FALSE),0)</f>
        <v>0</v>
      </c>
      <c r="M1325" s="18">
        <f>IFERROR(VLOOKUP(A1325,[2]ws2204!$A:$I,9,FALSE),0)</f>
        <v>0</v>
      </c>
      <c r="N1325" s="18">
        <f>IFERROR(VLOOKUP(A1325,[3]soaBnafar!$A:$G,4,FALSE),0)</f>
        <v>0</v>
      </c>
      <c r="O1325" s="18">
        <f>IFERROR(VLOOKUP(A1325,[3]soaBnafar!$A:$G,5,FALSE),0)</f>
        <v>0</v>
      </c>
      <c r="P1325" s="18">
        <f>IFERROR(VLOOKUP(A1325,[3]soaBnafar!$A:$G,6,FALSE),0)</f>
        <v>0</v>
      </c>
      <c r="Q1325" s="18">
        <f>IFERROR(VLOOKUP(A1325,[3]soaBnafar!$A:$G,7,FALSE),0)</f>
        <v>0</v>
      </c>
      <c r="R1325" s="18">
        <f>IFERROR(VLOOKUP(A1325,[3]soaBnafar!$A:$H,8,FALSE),0)</f>
        <v>0</v>
      </c>
      <c r="S1325" s="18">
        <f>IFERROR(VLOOKUP(A1325,[3]soaBnafar!$A:$I,9,FALSE),0)</f>
        <v>0</v>
      </c>
      <c r="T1325" s="18" t="str">
        <f t="shared" si="121"/>
        <v>Sim</v>
      </c>
      <c r="U1325" s="18" t="str">
        <f t="shared" si="122"/>
        <v>Sim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IFERROR(VLOOKUP(A1326,[2]ws2204!$A:$I,4,FALSE),0)</f>
        <v>9704</v>
      </c>
      <c r="I1326" s="18">
        <f>IFERROR(VLOOKUP(A1326,[2]ws2204!$A:$I,5,FALSE),0)</f>
        <v>313780</v>
      </c>
      <c r="J1326" s="18">
        <f>IFERROR(VLOOKUP(A1326,[2]ws2204!$A:$I,6,FALSE),0)</f>
        <v>0</v>
      </c>
      <c r="K1326" s="18">
        <f>IFERROR(VLOOKUP(A1326,[2]ws2204!$A:$I,7,FALSE),0)</f>
        <v>0</v>
      </c>
      <c r="L1326" s="18">
        <f>IFERROR(VLOOKUP(A1326,[2]ws2204!$A:$I,8,FALSE),0)</f>
        <v>0</v>
      </c>
      <c r="M1326" s="18">
        <f>IFERROR(VLOOKUP(A1326,[2]ws2204!$A:$I,9,FALSE),0)</f>
        <v>0</v>
      </c>
      <c r="N1326" s="18">
        <f>IFERROR(VLOOKUP(A1326,[3]soaBnafar!$A:$G,4,FALSE),0)</f>
        <v>0</v>
      </c>
      <c r="O1326" s="18">
        <f>IFERROR(VLOOKUP(A1326,[3]soaBnafar!$A:$G,5,FALSE),0)</f>
        <v>0</v>
      </c>
      <c r="P1326" s="18">
        <f>IFERROR(VLOOKUP(A1326,[3]soaBnafar!$A:$G,6,FALSE),0)</f>
        <v>0</v>
      </c>
      <c r="Q1326" s="18">
        <f>IFERROR(VLOOKUP(A1326,[3]soaBnafar!$A:$G,7,FALSE),0)</f>
        <v>0</v>
      </c>
      <c r="R1326" s="18">
        <f>IFERROR(VLOOKUP(A1326,[3]soaBnafar!$A:$H,8,FALSE),0)</f>
        <v>0</v>
      </c>
      <c r="S1326" s="18">
        <f>IFERROR(VLOOKUP(A1326,[3]soaBnafar!$A:$I,9,FALSE),0)</f>
        <v>0</v>
      </c>
      <c r="T1326" s="18" t="str">
        <f t="shared" si="121"/>
        <v>Sim</v>
      </c>
      <c r="U1326" s="18" t="str">
        <f t="shared" si="122"/>
        <v>Sim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IFERROR(VLOOKUP(A1327,[2]ws2204!$A:$I,4,FALSE),0)</f>
        <v>194</v>
      </c>
      <c r="I1327" s="18">
        <f>IFERROR(VLOOKUP(A1327,[2]ws2204!$A:$I,5,FALSE),0)</f>
        <v>79116</v>
      </c>
      <c r="J1327" s="18">
        <f>IFERROR(VLOOKUP(A1327,[2]ws2204!$A:$I,6,FALSE),0)</f>
        <v>0</v>
      </c>
      <c r="K1327" s="18">
        <f>IFERROR(VLOOKUP(A1327,[2]ws2204!$A:$I,7,FALSE),0)</f>
        <v>0</v>
      </c>
      <c r="L1327" s="18">
        <f>IFERROR(VLOOKUP(A1327,[2]ws2204!$A:$I,8,FALSE),0)</f>
        <v>0</v>
      </c>
      <c r="M1327" s="18">
        <f>IFERROR(VLOOKUP(A1327,[2]ws2204!$A:$I,9,FALSE),0)</f>
        <v>0</v>
      </c>
      <c r="N1327" s="18">
        <f>IFERROR(VLOOKUP(A1327,[3]soaBnafar!$A:$G,4,FALSE),0)</f>
        <v>0</v>
      </c>
      <c r="O1327" s="18">
        <f>IFERROR(VLOOKUP(A1327,[3]soaBnafar!$A:$G,5,FALSE),0)</f>
        <v>0</v>
      </c>
      <c r="P1327" s="18">
        <f>IFERROR(VLOOKUP(A1327,[3]soaBnafar!$A:$G,6,FALSE),0)</f>
        <v>0</v>
      </c>
      <c r="Q1327" s="18">
        <f>IFERROR(VLOOKUP(A1327,[3]soaBnafar!$A:$G,7,FALSE),0)</f>
        <v>0</v>
      </c>
      <c r="R1327" s="18">
        <f>IFERROR(VLOOKUP(A1327,[3]soaBnafar!$A:$H,8,FALSE),0)</f>
        <v>0</v>
      </c>
      <c r="S1327" s="18">
        <f>IFERROR(VLOOKUP(A1327,[3]soaBnafar!$A:$I,9,FALSE),0)</f>
        <v>0</v>
      </c>
      <c r="T1327" s="18" t="str">
        <f t="shared" si="121"/>
        <v>Sim</v>
      </c>
      <c r="U1327" s="18" t="str">
        <f t="shared" si="122"/>
        <v>Sim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IFERROR(VLOOKUP(A1328,[2]ws2204!$A:$I,4,FALSE),0)</f>
        <v>15801</v>
      </c>
      <c r="I1328" s="18">
        <f>IFERROR(VLOOKUP(A1328,[2]ws2204!$A:$I,5,FALSE),0)</f>
        <v>1402732</v>
      </c>
      <c r="J1328" s="18">
        <f>IFERROR(VLOOKUP(A1328,[2]ws2204!$A:$I,6,FALSE),0)</f>
        <v>0</v>
      </c>
      <c r="K1328" s="18">
        <f>IFERROR(VLOOKUP(A1328,[2]ws2204!$A:$I,7,FALSE),0)</f>
        <v>0</v>
      </c>
      <c r="L1328" s="18">
        <f>IFERROR(VLOOKUP(A1328,[2]ws2204!$A:$I,8,FALSE),0)</f>
        <v>0</v>
      </c>
      <c r="M1328" s="18">
        <f>IFERROR(VLOOKUP(A1328,[2]ws2204!$A:$I,9,FALSE),0)</f>
        <v>0</v>
      </c>
      <c r="N1328" s="18">
        <f>IFERROR(VLOOKUP(A1328,[3]soaBnafar!$A:$G,4,FALSE),0)</f>
        <v>0</v>
      </c>
      <c r="O1328" s="18">
        <f>IFERROR(VLOOKUP(A1328,[3]soaBnafar!$A:$G,5,FALSE),0)</f>
        <v>0</v>
      </c>
      <c r="P1328" s="18">
        <f>IFERROR(VLOOKUP(A1328,[3]soaBnafar!$A:$G,6,FALSE),0)</f>
        <v>0</v>
      </c>
      <c r="Q1328" s="18">
        <f>IFERROR(VLOOKUP(A1328,[3]soaBnafar!$A:$G,7,FALSE),0)</f>
        <v>0</v>
      </c>
      <c r="R1328" s="18">
        <f>IFERROR(VLOOKUP(A1328,[3]soaBnafar!$A:$H,8,FALSE),0)</f>
        <v>0</v>
      </c>
      <c r="S1328" s="18">
        <f>IFERROR(VLOOKUP(A1328,[3]soaBnafar!$A:$I,9,FALSE),0)</f>
        <v>0</v>
      </c>
      <c r="T1328" s="18" t="str">
        <f t="shared" si="121"/>
        <v>Sim</v>
      </c>
      <c r="U1328" s="18" t="str">
        <f t="shared" si="122"/>
        <v>Sim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IFERROR(VLOOKUP(A1329,[2]ws2204!$A:$I,4,FALSE),0)</f>
        <v>9277</v>
      </c>
      <c r="I1329" s="18">
        <f>IFERROR(VLOOKUP(A1329,[2]ws2204!$A:$I,5,FALSE),0)</f>
        <v>878278</v>
      </c>
      <c r="J1329" s="18">
        <f>IFERROR(VLOOKUP(A1329,[2]ws2204!$A:$I,6,FALSE),0)</f>
        <v>0</v>
      </c>
      <c r="K1329" s="18">
        <f>IFERROR(VLOOKUP(A1329,[2]ws2204!$A:$I,7,FALSE),0)</f>
        <v>0</v>
      </c>
      <c r="L1329" s="18">
        <f>IFERROR(VLOOKUP(A1329,[2]ws2204!$A:$I,8,FALSE),0)</f>
        <v>0</v>
      </c>
      <c r="M1329" s="18">
        <f>IFERROR(VLOOKUP(A1329,[2]ws2204!$A:$I,9,FALSE),0)</f>
        <v>0</v>
      </c>
      <c r="N1329" s="18">
        <f>IFERROR(VLOOKUP(A1329,[3]soaBnafar!$A:$G,4,FALSE),0)</f>
        <v>0</v>
      </c>
      <c r="O1329" s="18">
        <f>IFERROR(VLOOKUP(A1329,[3]soaBnafar!$A:$G,5,FALSE),0)</f>
        <v>0</v>
      </c>
      <c r="P1329" s="18">
        <f>IFERROR(VLOOKUP(A1329,[3]soaBnafar!$A:$G,6,FALSE),0)</f>
        <v>0</v>
      </c>
      <c r="Q1329" s="18">
        <f>IFERROR(VLOOKUP(A1329,[3]soaBnafar!$A:$G,7,FALSE),0)</f>
        <v>0</v>
      </c>
      <c r="R1329" s="18">
        <f>IFERROR(VLOOKUP(A1329,[3]soaBnafar!$A:$H,8,FALSE),0)</f>
        <v>0</v>
      </c>
      <c r="S1329" s="18">
        <f>IFERROR(VLOOKUP(A1329,[3]soaBnafar!$A:$I,9,FALSE),0)</f>
        <v>0</v>
      </c>
      <c r="T1329" s="18" t="str">
        <f t="shared" si="121"/>
        <v>Sim</v>
      </c>
      <c r="U1329" s="18" t="str">
        <f t="shared" si="122"/>
        <v>Sim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IFERROR(VLOOKUP(A1330,[2]ws2204!$A:$I,4,FALSE),0)</f>
        <v>11810</v>
      </c>
      <c r="I1330" s="18">
        <f>IFERROR(VLOOKUP(A1330,[2]ws2204!$A:$I,5,FALSE),0)</f>
        <v>355234</v>
      </c>
      <c r="J1330" s="18">
        <f>IFERROR(VLOOKUP(A1330,[2]ws2204!$A:$I,6,FALSE),0)</f>
        <v>0</v>
      </c>
      <c r="K1330" s="18">
        <f>IFERROR(VLOOKUP(A1330,[2]ws2204!$A:$I,7,FALSE),0)</f>
        <v>0</v>
      </c>
      <c r="L1330" s="18">
        <f>IFERROR(VLOOKUP(A1330,[2]ws2204!$A:$I,8,FALSE),0)</f>
        <v>0</v>
      </c>
      <c r="M1330" s="18">
        <f>IFERROR(VLOOKUP(A1330,[2]ws2204!$A:$I,9,FALSE),0)</f>
        <v>0</v>
      </c>
      <c r="N1330" s="18">
        <f>IFERROR(VLOOKUP(A1330,[3]soaBnafar!$A:$G,4,FALSE),0)</f>
        <v>0</v>
      </c>
      <c r="O1330" s="18">
        <f>IFERROR(VLOOKUP(A1330,[3]soaBnafar!$A:$G,5,FALSE),0)</f>
        <v>0</v>
      </c>
      <c r="P1330" s="18">
        <f>IFERROR(VLOOKUP(A1330,[3]soaBnafar!$A:$G,6,FALSE),0)</f>
        <v>0</v>
      </c>
      <c r="Q1330" s="18">
        <f>IFERROR(VLOOKUP(A1330,[3]soaBnafar!$A:$G,7,FALSE),0)</f>
        <v>0</v>
      </c>
      <c r="R1330" s="18">
        <f>IFERROR(VLOOKUP(A1330,[3]soaBnafar!$A:$H,8,FALSE),0)</f>
        <v>0</v>
      </c>
      <c r="S1330" s="18">
        <f>IFERROR(VLOOKUP(A1330,[3]soaBnafar!$A:$I,9,FALSE),0)</f>
        <v>0</v>
      </c>
      <c r="T1330" s="18" t="str">
        <f t="shared" si="121"/>
        <v>Sim</v>
      </c>
      <c r="U1330" s="18" t="str">
        <f t="shared" si="122"/>
        <v>Sim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IFERROR(VLOOKUP(A1331,[2]ws2204!$A:$I,4,FALSE),0)</f>
        <v>49889</v>
      </c>
      <c r="I1331" s="18">
        <f>IFERROR(VLOOKUP(A1331,[2]ws2204!$A:$I,5,FALSE),0)</f>
        <v>2337310</v>
      </c>
      <c r="J1331" s="18">
        <f>IFERROR(VLOOKUP(A1331,[2]ws2204!$A:$I,6,FALSE),0)</f>
        <v>0</v>
      </c>
      <c r="K1331" s="18">
        <f>IFERROR(VLOOKUP(A1331,[2]ws2204!$A:$I,7,FALSE),0)</f>
        <v>0</v>
      </c>
      <c r="L1331" s="18">
        <f>IFERROR(VLOOKUP(A1331,[2]ws2204!$A:$I,8,FALSE),0)</f>
        <v>0</v>
      </c>
      <c r="M1331" s="18">
        <f>IFERROR(VLOOKUP(A1331,[2]ws2204!$A:$I,9,FALSE),0)</f>
        <v>0</v>
      </c>
      <c r="N1331" s="18">
        <f>IFERROR(VLOOKUP(A1331,[3]soaBnafar!$A:$G,4,FALSE),0)</f>
        <v>0</v>
      </c>
      <c r="O1331" s="18">
        <f>IFERROR(VLOOKUP(A1331,[3]soaBnafar!$A:$G,5,FALSE),0)</f>
        <v>0</v>
      </c>
      <c r="P1331" s="18">
        <f>IFERROR(VLOOKUP(A1331,[3]soaBnafar!$A:$G,6,FALSE),0)</f>
        <v>0</v>
      </c>
      <c r="Q1331" s="18">
        <f>IFERROR(VLOOKUP(A1331,[3]soaBnafar!$A:$G,7,FALSE),0)</f>
        <v>0</v>
      </c>
      <c r="R1331" s="18">
        <f>IFERROR(VLOOKUP(A1331,[3]soaBnafar!$A:$H,8,FALSE),0)</f>
        <v>0</v>
      </c>
      <c r="S1331" s="18">
        <f>IFERROR(VLOOKUP(A1331,[3]soaBnafar!$A:$I,9,FALSE),0)</f>
        <v>0</v>
      </c>
      <c r="T1331" s="18" t="str">
        <f t="shared" si="121"/>
        <v>Sim</v>
      </c>
      <c r="U1331" s="18" t="str">
        <f t="shared" si="122"/>
        <v>Sim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IFERROR(VLOOKUP(A1332,[2]ws2204!$A:$I,4,FALSE),0)</f>
        <v>94685</v>
      </c>
      <c r="I1332" s="18">
        <f>IFERROR(VLOOKUP(A1332,[2]ws2204!$A:$I,5,FALSE),0)</f>
        <v>893985</v>
      </c>
      <c r="J1332" s="18">
        <f>IFERROR(VLOOKUP(A1332,[2]ws2204!$A:$I,6,FALSE),0)</f>
        <v>0</v>
      </c>
      <c r="K1332" s="18">
        <f>IFERROR(VLOOKUP(A1332,[2]ws2204!$A:$I,7,FALSE),0)</f>
        <v>0</v>
      </c>
      <c r="L1332" s="18">
        <f>IFERROR(VLOOKUP(A1332,[2]ws2204!$A:$I,8,FALSE),0)</f>
        <v>0</v>
      </c>
      <c r="M1332" s="18">
        <f>IFERROR(VLOOKUP(A1332,[2]ws2204!$A:$I,9,FALSE),0)</f>
        <v>0</v>
      </c>
      <c r="N1332" s="18">
        <f>IFERROR(VLOOKUP(A1332,[3]soaBnafar!$A:$G,4,FALSE),0)</f>
        <v>0</v>
      </c>
      <c r="O1332" s="18">
        <f>IFERROR(VLOOKUP(A1332,[3]soaBnafar!$A:$G,5,FALSE),0)</f>
        <v>0</v>
      </c>
      <c r="P1332" s="18">
        <f>IFERROR(VLOOKUP(A1332,[3]soaBnafar!$A:$G,6,FALSE),0)</f>
        <v>0</v>
      </c>
      <c r="Q1332" s="18">
        <f>IFERROR(VLOOKUP(A1332,[3]soaBnafar!$A:$G,7,FALSE),0)</f>
        <v>0</v>
      </c>
      <c r="R1332" s="18">
        <f>IFERROR(VLOOKUP(A1332,[3]soaBnafar!$A:$H,8,FALSE),0)</f>
        <v>0</v>
      </c>
      <c r="S1332" s="18">
        <f>IFERROR(VLOOKUP(A1332,[3]soaBnafar!$A:$I,9,FALSE),0)</f>
        <v>0</v>
      </c>
      <c r="T1332" s="18" t="str">
        <f t="shared" si="121"/>
        <v>Sim</v>
      </c>
      <c r="U1332" s="18" t="str">
        <f t="shared" si="122"/>
        <v>Sim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IFERROR(VLOOKUP(A1333,[2]ws2204!$A:$I,4,FALSE),0)</f>
        <v>17863</v>
      </c>
      <c r="I1333" s="18">
        <f>IFERROR(VLOOKUP(A1333,[2]ws2204!$A:$I,5,FALSE),0)</f>
        <v>698638</v>
      </c>
      <c r="J1333" s="18">
        <f>IFERROR(VLOOKUP(A1333,[2]ws2204!$A:$I,6,FALSE),0)</f>
        <v>0</v>
      </c>
      <c r="K1333" s="18">
        <f>IFERROR(VLOOKUP(A1333,[2]ws2204!$A:$I,7,FALSE),0)</f>
        <v>0</v>
      </c>
      <c r="L1333" s="18">
        <f>IFERROR(VLOOKUP(A1333,[2]ws2204!$A:$I,8,FALSE),0)</f>
        <v>0</v>
      </c>
      <c r="M1333" s="18">
        <f>IFERROR(VLOOKUP(A1333,[2]ws2204!$A:$I,9,FALSE),0)</f>
        <v>0</v>
      </c>
      <c r="N1333" s="18">
        <f>IFERROR(VLOOKUP(A1333,[3]soaBnafar!$A:$G,4,FALSE),0)</f>
        <v>0</v>
      </c>
      <c r="O1333" s="18">
        <f>IFERROR(VLOOKUP(A1333,[3]soaBnafar!$A:$G,5,FALSE),0)</f>
        <v>0</v>
      </c>
      <c r="P1333" s="18">
        <f>IFERROR(VLOOKUP(A1333,[3]soaBnafar!$A:$G,6,FALSE),0)</f>
        <v>0</v>
      </c>
      <c r="Q1333" s="18">
        <f>IFERROR(VLOOKUP(A1333,[3]soaBnafar!$A:$G,7,FALSE),0)</f>
        <v>0</v>
      </c>
      <c r="R1333" s="18">
        <f>IFERROR(VLOOKUP(A1333,[3]soaBnafar!$A:$H,8,FALSE),0)</f>
        <v>0</v>
      </c>
      <c r="S1333" s="18">
        <f>IFERROR(VLOOKUP(A1333,[3]soaBnafar!$A:$I,9,FALSE),0)</f>
        <v>0</v>
      </c>
      <c r="T1333" s="18" t="str">
        <f t="shared" si="121"/>
        <v>Sim</v>
      </c>
      <c r="U1333" s="18" t="str">
        <f t="shared" si="122"/>
        <v>Sim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IFERROR(VLOOKUP(A1334,[2]ws2204!$A:$I,4,FALSE),0)</f>
        <v>106</v>
      </c>
      <c r="I1334" s="18">
        <f>IFERROR(VLOOKUP(A1334,[2]ws2204!$A:$I,5,FALSE),0)</f>
        <v>582221</v>
      </c>
      <c r="J1334" s="18">
        <f>IFERROR(VLOOKUP(A1334,[2]ws2204!$A:$I,6,FALSE),0)</f>
        <v>0</v>
      </c>
      <c r="K1334" s="18">
        <f>IFERROR(VLOOKUP(A1334,[2]ws2204!$A:$I,7,FALSE),0)</f>
        <v>0</v>
      </c>
      <c r="L1334" s="18">
        <f>IFERROR(VLOOKUP(A1334,[2]ws2204!$A:$I,8,FALSE),0)</f>
        <v>0</v>
      </c>
      <c r="M1334" s="18">
        <f>IFERROR(VLOOKUP(A1334,[2]ws2204!$A:$I,9,FALSE),0)</f>
        <v>0</v>
      </c>
      <c r="N1334" s="18">
        <f>IFERROR(VLOOKUP(A1334,[3]soaBnafar!$A:$G,4,FALSE),0)</f>
        <v>0</v>
      </c>
      <c r="O1334" s="18">
        <f>IFERROR(VLOOKUP(A1334,[3]soaBnafar!$A:$G,5,FALSE),0)</f>
        <v>0</v>
      </c>
      <c r="P1334" s="18">
        <f>IFERROR(VLOOKUP(A1334,[3]soaBnafar!$A:$G,6,FALSE),0)</f>
        <v>0</v>
      </c>
      <c r="Q1334" s="18">
        <f>IFERROR(VLOOKUP(A1334,[3]soaBnafar!$A:$G,7,FALSE),0)</f>
        <v>0</v>
      </c>
      <c r="R1334" s="18">
        <f>IFERROR(VLOOKUP(A1334,[3]soaBnafar!$A:$H,8,FALSE),0)</f>
        <v>0</v>
      </c>
      <c r="S1334" s="18">
        <f>IFERROR(VLOOKUP(A1334,[3]soaBnafar!$A:$I,9,FALSE),0)</f>
        <v>0</v>
      </c>
      <c r="T1334" s="18" t="str">
        <f t="shared" si="121"/>
        <v>Sim</v>
      </c>
      <c r="U1334" s="18" t="str">
        <f t="shared" si="122"/>
        <v>Sim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IFERROR(VLOOKUP(A1335,[2]ws2204!$A:$I,4,FALSE),0)</f>
        <v>5795</v>
      </c>
      <c r="I1335" s="18">
        <f>IFERROR(VLOOKUP(A1335,[2]ws2204!$A:$I,5,FALSE),0)</f>
        <v>2394041</v>
      </c>
      <c r="J1335" s="18">
        <f>IFERROR(VLOOKUP(A1335,[2]ws2204!$A:$I,6,FALSE),0)</f>
        <v>0</v>
      </c>
      <c r="K1335" s="18">
        <f>IFERROR(VLOOKUP(A1335,[2]ws2204!$A:$I,7,FALSE),0)</f>
        <v>0</v>
      </c>
      <c r="L1335" s="18">
        <f>IFERROR(VLOOKUP(A1335,[2]ws2204!$A:$I,8,FALSE),0)</f>
        <v>0</v>
      </c>
      <c r="M1335" s="18">
        <f>IFERROR(VLOOKUP(A1335,[2]ws2204!$A:$I,9,FALSE),0)</f>
        <v>0</v>
      </c>
      <c r="N1335" s="18">
        <f>IFERROR(VLOOKUP(A1335,[3]soaBnafar!$A:$G,4,FALSE),0)</f>
        <v>0</v>
      </c>
      <c r="O1335" s="18">
        <f>IFERROR(VLOOKUP(A1335,[3]soaBnafar!$A:$G,5,FALSE),0)</f>
        <v>0</v>
      </c>
      <c r="P1335" s="18">
        <f>IFERROR(VLOOKUP(A1335,[3]soaBnafar!$A:$G,6,FALSE),0)</f>
        <v>0</v>
      </c>
      <c r="Q1335" s="18">
        <f>IFERROR(VLOOKUP(A1335,[3]soaBnafar!$A:$G,7,FALSE),0)</f>
        <v>0</v>
      </c>
      <c r="R1335" s="18">
        <f>IFERROR(VLOOKUP(A1335,[3]soaBnafar!$A:$H,8,FALSE),0)</f>
        <v>0</v>
      </c>
      <c r="S1335" s="18">
        <f>IFERROR(VLOOKUP(A1335,[3]soaBnafar!$A:$I,9,FALSE),0)</f>
        <v>0</v>
      </c>
      <c r="T1335" s="18" t="str">
        <f t="shared" si="121"/>
        <v>Sim</v>
      </c>
      <c r="U1335" s="18" t="str">
        <f t="shared" si="122"/>
        <v>Sim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IFERROR(VLOOKUP(A1336,[2]ws2204!$A:$I,4,FALSE),0)</f>
        <v>362</v>
      </c>
      <c r="I1336" s="18">
        <f>IFERROR(VLOOKUP(A1336,[2]ws2204!$A:$I,5,FALSE),0)</f>
        <v>845051</v>
      </c>
      <c r="J1336" s="18">
        <f>IFERROR(VLOOKUP(A1336,[2]ws2204!$A:$I,6,FALSE),0)</f>
        <v>0</v>
      </c>
      <c r="K1336" s="18">
        <f>IFERROR(VLOOKUP(A1336,[2]ws2204!$A:$I,7,FALSE),0)</f>
        <v>0</v>
      </c>
      <c r="L1336" s="18">
        <f>IFERROR(VLOOKUP(A1336,[2]ws2204!$A:$I,8,FALSE),0)</f>
        <v>0</v>
      </c>
      <c r="M1336" s="18">
        <f>IFERROR(VLOOKUP(A1336,[2]ws2204!$A:$I,9,FALSE),0)</f>
        <v>0</v>
      </c>
      <c r="N1336" s="18">
        <f>IFERROR(VLOOKUP(A1336,[3]soaBnafar!$A:$G,4,FALSE),0)</f>
        <v>0</v>
      </c>
      <c r="O1336" s="18">
        <f>IFERROR(VLOOKUP(A1336,[3]soaBnafar!$A:$G,5,FALSE),0)</f>
        <v>0</v>
      </c>
      <c r="P1336" s="18">
        <f>IFERROR(VLOOKUP(A1336,[3]soaBnafar!$A:$G,6,FALSE),0)</f>
        <v>0</v>
      </c>
      <c r="Q1336" s="18">
        <f>IFERROR(VLOOKUP(A1336,[3]soaBnafar!$A:$G,7,FALSE),0)</f>
        <v>0</v>
      </c>
      <c r="R1336" s="18">
        <f>IFERROR(VLOOKUP(A1336,[3]soaBnafar!$A:$H,8,FALSE),0)</f>
        <v>0</v>
      </c>
      <c r="S1336" s="18">
        <f>IFERROR(VLOOKUP(A1336,[3]soaBnafar!$A:$I,9,FALSE),0)</f>
        <v>0</v>
      </c>
      <c r="T1336" s="18" t="str">
        <f t="shared" si="121"/>
        <v>Sim</v>
      </c>
      <c r="U1336" s="18" t="str">
        <f t="shared" si="122"/>
        <v>Sim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IFERROR(VLOOKUP(A1337,[2]ws2204!$A:$I,4,FALSE),0)</f>
        <v>37749</v>
      </c>
      <c r="I1337" s="18">
        <f>IFERROR(VLOOKUP(A1337,[2]ws2204!$A:$I,5,FALSE),0)</f>
        <v>479947</v>
      </c>
      <c r="J1337" s="18">
        <f>IFERROR(VLOOKUP(A1337,[2]ws2204!$A:$I,6,FALSE),0)</f>
        <v>0</v>
      </c>
      <c r="K1337" s="18">
        <f>IFERROR(VLOOKUP(A1337,[2]ws2204!$A:$I,7,FALSE),0)</f>
        <v>0</v>
      </c>
      <c r="L1337" s="18">
        <f>IFERROR(VLOOKUP(A1337,[2]ws2204!$A:$I,8,FALSE),0)</f>
        <v>0</v>
      </c>
      <c r="M1337" s="18">
        <f>IFERROR(VLOOKUP(A1337,[2]ws2204!$A:$I,9,FALSE),0)</f>
        <v>0</v>
      </c>
      <c r="N1337" s="18">
        <f>IFERROR(VLOOKUP(A1337,[3]soaBnafar!$A:$G,4,FALSE),0)</f>
        <v>0</v>
      </c>
      <c r="O1337" s="18">
        <f>IFERROR(VLOOKUP(A1337,[3]soaBnafar!$A:$G,5,FALSE),0)</f>
        <v>0</v>
      </c>
      <c r="P1337" s="18">
        <f>IFERROR(VLOOKUP(A1337,[3]soaBnafar!$A:$G,6,FALSE),0)</f>
        <v>0</v>
      </c>
      <c r="Q1337" s="18">
        <f>IFERROR(VLOOKUP(A1337,[3]soaBnafar!$A:$G,7,FALSE),0)</f>
        <v>0</v>
      </c>
      <c r="R1337" s="18">
        <f>IFERROR(VLOOKUP(A1337,[3]soaBnafar!$A:$H,8,FALSE),0)</f>
        <v>0</v>
      </c>
      <c r="S1337" s="18">
        <f>IFERROR(VLOOKUP(A1337,[3]soaBnafar!$A:$I,9,FALSE),0)</f>
        <v>0</v>
      </c>
      <c r="T1337" s="18" t="str">
        <f t="shared" si="121"/>
        <v>Sim</v>
      </c>
      <c r="U1337" s="18" t="str">
        <f t="shared" si="122"/>
        <v>Sim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IFERROR(VLOOKUP(A1338,[2]ws2204!$A:$I,4,FALSE),0)</f>
        <v>0</v>
      </c>
      <c r="I1338" s="18">
        <f>IFERROR(VLOOKUP(A1338,[2]ws2204!$A:$I,5,FALSE),0)</f>
        <v>895863</v>
      </c>
      <c r="J1338" s="18">
        <f>IFERROR(VLOOKUP(A1338,[2]ws2204!$A:$I,6,FALSE),0)</f>
        <v>0</v>
      </c>
      <c r="K1338" s="18">
        <f>IFERROR(VLOOKUP(A1338,[2]ws2204!$A:$I,7,FALSE),0)</f>
        <v>0</v>
      </c>
      <c r="L1338" s="18">
        <f>IFERROR(VLOOKUP(A1338,[2]ws2204!$A:$I,8,FALSE),0)</f>
        <v>0</v>
      </c>
      <c r="M1338" s="18">
        <f>IFERROR(VLOOKUP(A1338,[2]ws2204!$A:$I,9,FALSE),0)</f>
        <v>0</v>
      </c>
      <c r="N1338" s="18">
        <f>IFERROR(VLOOKUP(A1338,[3]soaBnafar!$A:$G,4,FALSE),0)</f>
        <v>0</v>
      </c>
      <c r="O1338" s="18">
        <f>IFERROR(VLOOKUP(A1338,[3]soaBnafar!$A:$G,5,FALSE),0)</f>
        <v>0</v>
      </c>
      <c r="P1338" s="18">
        <f>IFERROR(VLOOKUP(A1338,[3]soaBnafar!$A:$G,6,FALSE),0)</f>
        <v>0</v>
      </c>
      <c r="Q1338" s="18">
        <f>IFERROR(VLOOKUP(A1338,[3]soaBnafar!$A:$G,7,FALSE),0)</f>
        <v>0</v>
      </c>
      <c r="R1338" s="18">
        <f>IFERROR(VLOOKUP(A1338,[3]soaBnafar!$A:$H,8,FALSE),0)</f>
        <v>0</v>
      </c>
      <c r="S1338" s="18">
        <f>IFERROR(VLOOKUP(A1338,[3]soaBnafar!$A:$I,9,FALSE),0)</f>
        <v>0</v>
      </c>
      <c r="T1338" s="18" t="str">
        <f t="shared" si="121"/>
        <v>Não</v>
      </c>
      <c r="U1338" s="18" t="str">
        <f t="shared" si="122"/>
        <v>Sim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IFERROR(VLOOKUP(A1339,[2]ws2204!$A:$I,4,FALSE),0)</f>
        <v>878</v>
      </c>
      <c r="I1339" s="18">
        <f>IFERROR(VLOOKUP(A1339,[2]ws2204!$A:$I,5,FALSE),0)</f>
        <v>373789</v>
      </c>
      <c r="J1339" s="18">
        <f>IFERROR(VLOOKUP(A1339,[2]ws2204!$A:$I,6,FALSE),0)</f>
        <v>0</v>
      </c>
      <c r="K1339" s="18">
        <f>IFERROR(VLOOKUP(A1339,[2]ws2204!$A:$I,7,FALSE),0)</f>
        <v>0</v>
      </c>
      <c r="L1339" s="18">
        <f>IFERROR(VLOOKUP(A1339,[2]ws2204!$A:$I,8,FALSE),0)</f>
        <v>0</v>
      </c>
      <c r="M1339" s="18">
        <f>IFERROR(VLOOKUP(A1339,[2]ws2204!$A:$I,9,FALSE),0)</f>
        <v>0</v>
      </c>
      <c r="N1339" s="18">
        <f>IFERROR(VLOOKUP(A1339,[3]soaBnafar!$A:$G,4,FALSE),0)</f>
        <v>0</v>
      </c>
      <c r="O1339" s="18">
        <f>IFERROR(VLOOKUP(A1339,[3]soaBnafar!$A:$G,5,FALSE),0)</f>
        <v>0</v>
      </c>
      <c r="P1339" s="18">
        <f>IFERROR(VLOOKUP(A1339,[3]soaBnafar!$A:$G,6,FALSE),0)</f>
        <v>0</v>
      </c>
      <c r="Q1339" s="18">
        <f>IFERROR(VLOOKUP(A1339,[3]soaBnafar!$A:$G,7,FALSE),0)</f>
        <v>0</v>
      </c>
      <c r="R1339" s="18">
        <f>IFERROR(VLOOKUP(A1339,[3]soaBnafar!$A:$H,8,FALSE),0)</f>
        <v>0</v>
      </c>
      <c r="S1339" s="18">
        <f>IFERROR(VLOOKUP(A1339,[3]soaBnafar!$A:$I,9,FALSE),0)</f>
        <v>0</v>
      </c>
      <c r="T1339" s="18" t="str">
        <f t="shared" si="121"/>
        <v>Sim</v>
      </c>
      <c r="U1339" s="18" t="str">
        <f t="shared" si="122"/>
        <v>Sim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IFERROR(VLOOKUP(A1340,[2]ws2204!$A:$I,4,FALSE),0)</f>
        <v>9933</v>
      </c>
      <c r="I1340" s="18">
        <f>IFERROR(VLOOKUP(A1340,[2]ws2204!$A:$I,5,FALSE),0)</f>
        <v>796658</v>
      </c>
      <c r="J1340" s="18">
        <f>IFERROR(VLOOKUP(A1340,[2]ws2204!$A:$I,6,FALSE),0)</f>
        <v>0</v>
      </c>
      <c r="K1340" s="18">
        <f>IFERROR(VLOOKUP(A1340,[2]ws2204!$A:$I,7,FALSE),0)</f>
        <v>0</v>
      </c>
      <c r="L1340" s="18">
        <f>IFERROR(VLOOKUP(A1340,[2]ws2204!$A:$I,8,FALSE),0)</f>
        <v>0</v>
      </c>
      <c r="M1340" s="18">
        <f>IFERROR(VLOOKUP(A1340,[2]ws2204!$A:$I,9,FALSE),0)</f>
        <v>0</v>
      </c>
      <c r="N1340" s="18">
        <f>IFERROR(VLOOKUP(A1340,[3]soaBnafar!$A:$G,4,FALSE),0)</f>
        <v>0</v>
      </c>
      <c r="O1340" s="18">
        <f>IFERROR(VLOOKUP(A1340,[3]soaBnafar!$A:$G,5,FALSE),0)</f>
        <v>0</v>
      </c>
      <c r="P1340" s="18">
        <f>IFERROR(VLOOKUP(A1340,[3]soaBnafar!$A:$G,6,FALSE),0)</f>
        <v>0</v>
      </c>
      <c r="Q1340" s="18">
        <f>IFERROR(VLOOKUP(A1340,[3]soaBnafar!$A:$G,7,FALSE),0)</f>
        <v>0</v>
      </c>
      <c r="R1340" s="18">
        <f>IFERROR(VLOOKUP(A1340,[3]soaBnafar!$A:$H,8,FALSE),0)</f>
        <v>0</v>
      </c>
      <c r="S1340" s="18">
        <f>IFERROR(VLOOKUP(A1340,[3]soaBnafar!$A:$I,9,FALSE),0)</f>
        <v>0</v>
      </c>
      <c r="T1340" s="18" t="str">
        <f t="shared" si="121"/>
        <v>Sim</v>
      </c>
      <c r="U1340" s="18" t="str">
        <f t="shared" si="122"/>
        <v>Sim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IFERROR(VLOOKUP(A1341,[2]ws2204!$A:$I,4,FALSE),0)</f>
        <v>0</v>
      </c>
      <c r="I1341" s="18">
        <f>IFERROR(VLOOKUP(A1341,[2]ws2204!$A:$I,5,FALSE),0)</f>
        <v>868027</v>
      </c>
      <c r="J1341" s="18">
        <f>IFERROR(VLOOKUP(A1341,[2]ws2204!$A:$I,6,FALSE),0)</f>
        <v>0</v>
      </c>
      <c r="K1341" s="18">
        <f>IFERROR(VLOOKUP(A1341,[2]ws2204!$A:$I,7,FALSE),0)</f>
        <v>0</v>
      </c>
      <c r="L1341" s="18">
        <f>IFERROR(VLOOKUP(A1341,[2]ws2204!$A:$I,8,FALSE),0)</f>
        <v>0</v>
      </c>
      <c r="M1341" s="18">
        <f>IFERROR(VLOOKUP(A1341,[2]ws2204!$A:$I,9,FALSE),0)</f>
        <v>0</v>
      </c>
      <c r="N1341" s="18">
        <f>IFERROR(VLOOKUP(A1341,[3]soaBnafar!$A:$G,4,FALSE),0)</f>
        <v>0</v>
      </c>
      <c r="O1341" s="18">
        <f>IFERROR(VLOOKUP(A1341,[3]soaBnafar!$A:$G,5,FALSE),0)</f>
        <v>0</v>
      </c>
      <c r="P1341" s="18">
        <f>IFERROR(VLOOKUP(A1341,[3]soaBnafar!$A:$G,6,FALSE),0)</f>
        <v>0</v>
      </c>
      <c r="Q1341" s="18">
        <f>IFERROR(VLOOKUP(A1341,[3]soaBnafar!$A:$G,7,FALSE),0)</f>
        <v>0</v>
      </c>
      <c r="R1341" s="18">
        <f>IFERROR(VLOOKUP(A1341,[3]soaBnafar!$A:$H,8,FALSE),0)</f>
        <v>0</v>
      </c>
      <c r="S1341" s="18">
        <f>IFERROR(VLOOKUP(A1341,[3]soaBnafar!$A:$I,9,FALSE),0)</f>
        <v>0</v>
      </c>
      <c r="T1341" s="18" t="str">
        <f t="shared" si="121"/>
        <v>Não</v>
      </c>
      <c r="U1341" s="18" t="str">
        <f t="shared" si="122"/>
        <v>Sim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IFERROR(VLOOKUP(A1342,[2]ws2204!$A:$I,4,FALSE),0)</f>
        <v>4476</v>
      </c>
      <c r="I1342" s="18">
        <f>IFERROR(VLOOKUP(A1342,[2]ws2204!$A:$I,5,FALSE),0)</f>
        <v>233927</v>
      </c>
      <c r="J1342" s="18">
        <f>IFERROR(VLOOKUP(A1342,[2]ws2204!$A:$I,6,FALSE),0)</f>
        <v>0</v>
      </c>
      <c r="K1342" s="18">
        <f>IFERROR(VLOOKUP(A1342,[2]ws2204!$A:$I,7,FALSE),0)</f>
        <v>0</v>
      </c>
      <c r="L1342" s="18">
        <f>IFERROR(VLOOKUP(A1342,[2]ws2204!$A:$I,8,FALSE),0)</f>
        <v>0</v>
      </c>
      <c r="M1342" s="18">
        <f>IFERROR(VLOOKUP(A1342,[2]ws2204!$A:$I,9,FALSE),0)</f>
        <v>0</v>
      </c>
      <c r="N1342" s="18">
        <f>IFERROR(VLOOKUP(A1342,[3]soaBnafar!$A:$G,4,FALSE),0)</f>
        <v>0</v>
      </c>
      <c r="O1342" s="18">
        <f>IFERROR(VLOOKUP(A1342,[3]soaBnafar!$A:$G,5,FALSE),0)</f>
        <v>0</v>
      </c>
      <c r="P1342" s="18">
        <f>IFERROR(VLOOKUP(A1342,[3]soaBnafar!$A:$G,6,FALSE),0)</f>
        <v>0</v>
      </c>
      <c r="Q1342" s="18">
        <f>IFERROR(VLOOKUP(A1342,[3]soaBnafar!$A:$G,7,FALSE),0)</f>
        <v>0</v>
      </c>
      <c r="R1342" s="18">
        <f>IFERROR(VLOOKUP(A1342,[3]soaBnafar!$A:$H,8,FALSE),0)</f>
        <v>0</v>
      </c>
      <c r="S1342" s="18">
        <f>IFERROR(VLOOKUP(A1342,[3]soaBnafar!$A:$I,9,FALSE),0)</f>
        <v>0</v>
      </c>
      <c r="T1342" s="18" t="str">
        <f t="shared" si="121"/>
        <v>Sim</v>
      </c>
      <c r="U1342" s="18" t="str">
        <f t="shared" si="122"/>
        <v>Sim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IFERROR(VLOOKUP(A1343,[2]ws2204!$A:$I,4,FALSE),0)</f>
        <v>0</v>
      </c>
      <c r="I1343" s="18">
        <f>IFERROR(VLOOKUP(A1343,[2]ws2204!$A:$I,5,FALSE),0)</f>
        <v>150245</v>
      </c>
      <c r="J1343" s="18">
        <f>IFERROR(VLOOKUP(A1343,[2]ws2204!$A:$I,6,FALSE),0)</f>
        <v>0</v>
      </c>
      <c r="K1343" s="18">
        <f>IFERROR(VLOOKUP(A1343,[2]ws2204!$A:$I,7,FALSE),0)</f>
        <v>0</v>
      </c>
      <c r="L1343" s="18">
        <f>IFERROR(VLOOKUP(A1343,[2]ws2204!$A:$I,8,FALSE),0)</f>
        <v>0</v>
      </c>
      <c r="M1343" s="18">
        <f>IFERROR(VLOOKUP(A1343,[2]ws2204!$A:$I,9,FALSE),0)</f>
        <v>0</v>
      </c>
      <c r="N1343" s="18">
        <f>IFERROR(VLOOKUP(A1343,[3]soaBnafar!$A:$G,4,FALSE),0)</f>
        <v>0</v>
      </c>
      <c r="O1343" s="18">
        <f>IFERROR(VLOOKUP(A1343,[3]soaBnafar!$A:$G,5,FALSE),0)</f>
        <v>0</v>
      </c>
      <c r="P1343" s="18">
        <f>IFERROR(VLOOKUP(A1343,[3]soaBnafar!$A:$G,6,FALSE),0)</f>
        <v>0</v>
      </c>
      <c r="Q1343" s="18">
        <f>IFERROR(VLOOKUP(A1343,[3]soaBnafar!$A:$G,7,FALSE),0)</f>
        <v>0</v>
      </c>
      <c r="R1343" s="18">
        <f>IFERROR(VLOOKUP(A1343,[3]soaBnafar!$A:$H,8,FALSE),0)</f>
        <v>0</v>
      </c>
      <c r="S1343" s="18">
        <f>IFERROR(VLOOKUP(A1343,[3]soaBnafar!$A:$I,9,FALSE),0)</f>
        <v>0</v>
      </c>
      <c r="T1343" s="18" t="str">
        <f t="shared" si="121"/>
        <v>Não</v>
      </c>
      <c r="U1343" s="18" t="str">
        <f t="shared" si="122"/>
        <v>Sim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IFERROR(VLOOKUP(A1344,[2]ws2204!$A:$I,4,FALSE),0)</f>
        <v>0</v>
      </c>
      <c r="I1344" s="18">
        <f>IFERROR(VLOOKUP(A1344,[2]ws2204!$A:$I,5,FALSE),0)</f>
        <v>4987882</v>
      </c>
      <c r="J1344" s="18">
        <f>IFERROR(VLOOKUP(A1344,[2]ws2204!$A:$I,6,FALSE),0)</f>
        <v>0</v>
      </c>
      <c r="K1344" s="18">
        <f>IFERROR(VLOOKUP(A1344,[2]ws2204!$A:$I,7,FALSE),0)</f>
        <v>0</v>
      </c>
      <c r="L1344" s="18">
        <f>IFERROR(VLOOKUP(A1344,[2]ws2204!$A:$I,8,FALSE),0)</f>
        <v>0</v>
      </c>
      <c r="M1344" s="18">
        <f>IFERROR(VLOOKUP(A1344,[2]ws2204!$A:$I,9,FALSE),0)</f>
        <v>0</v>
      </c>
      <c r="N1344" s="18">
        <f>IFERROR(VLOOKUP(A1344,[3]soaBnafar!$A:$G,4,FALSE),0)</f>
        <v>0</v>
      </c>
      <c r="O1344" s="18">
        <f>IFERROR(VLOOKUP(A1344,[3]soaBnafar!$A:$G,5,FALSE),0)</f>
        <v>0</v>
      </c>
      <c r="P1344" s="18">
        <f>IFERROR(VLOOKUP(A1344,[3]soaBnafar!$A:$G,6,FALSE),0)</f>
        <v>0</v>
      </c>
      <c r="Q1344" s="18">
        <f>IFERROR(VLOOKUP(A1344,[3]soaBnafar!$A:$G,7,FALSE),0)</f>
        <v>0</v>
      </c>
      <c r="R1344" s="18">
        <f>IFERROR(VLOOKUP(A1344,[3]soaBnafar!$A:$H,8,FALSE),0)</f>
        <v>0</v>
      </c>
      <c r="S1344" s="18">
        <f>IFERROR(VLOOKUP(A1344,[3]soaBnafar!$A:$I,9,FALSE),0)</f>
        <v>0</v>
      </c>
      <c r="T1344" s="18" t="str">
        <f t="shared" si="121"/>
        <v>Não</v>
      </c>
      <c r="U1344" s="18" t="str">
        <f t="shared" si="122"/>
        <v>Sim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IFERROR(VLOOKUP(A1345,[2]ws2204!$A:$I,4,FALSE),0)</f>
        <v>26887</v>
      </c>
      <c r="I1345" s="18">
        <f>IFERROR(VLOOKUP(A1345,[2]ws2204!$A:$I,5,FALSE),0)</f>
        <v>1091406</v>
      </c>
      <c r="J1345" s="18">
        <f>IFERROR(VLOOKUP(A1345,[2]ws2204!$A:$I,6,FALSE),0)</f>
        <v>0</v>
      </c>
      <c r="K1345" s="18">
        <f>IFERROR(VLOOKUP(A1345,[2]ws2204!$A:$I,7,FALSE),0)</f>
        <v>0</v>
      </c>
      <c r="L1345" s="18">
        <f>IFERROR(VLOOKUP(A1345,[2]ws2204!$A:$I,8,FALSE),0)</f>
        <v>0</v>
      </c>
      <c r="M1345" s="18">
        <f>IFERROR(VLOOKUP(A1345,[2]ws2204!$A:$I,9,FALSE),0)</f>
        <v>0</v>
      </c>
      <c r="N1345" s="18">
        <f>IFERROR(VLOOKUP(A1345,[3]soaBnafar!$A:$G,4,FALSE),0)</f>
        <v>0</v>
      </c>
      <c r="O1345" s="18">
        <f>IFERROR(VLOOKUP(A1345,[3]soaBnafar!$A:$G,5,FALSE),0)</f>
        <v>0</v>
      </c>
      <c r="P1345" s="18">
        <f>IFERROR(VLOOKUP(A1345,[3]soaBnafar!$A:$G,6,FALSE),0)</f>
        <v>0</v>
      </c>
      <c r="Q1345" s="18">
        <f>IFERROR(VLOOKUP(A1345,[3]soaBnafar!$A:$G,7,FALSE),0)</f>
        <v>0</v>
      </c>
      <c r="R1345" s="18">
        <f>IFERROR(VLOOKUP(A1345,[3]soaBnafar!$A:$H,8,FALSE),0)</f>
        <v>0</v>
      </c>
      <c r="S1345" s="18">
        <f>IFERROR(VLOOKUP(A1345,[3]soaBnafar!$A:$I,9,FALSE),0)</f>
        <v>0</v>
      </c>
      <c r="T1345" s="18" t="str">
        <f t="shared" si="121"/>
        <v>Sim</v>
      </c>
      <c r="U1345" s="18" t="str">
        <f t="shared" si="122"/>
        <v>Sim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IFERROR(VLOOKUP(A1346,[2]ws2204!$A:$I,4,FALSE),0)</f>
        <v>70</v>
      </c>
      <c r="I1346" s="18">
        <f>IFERROR(VLOOKUP(A1346,[2]ws2204!$A:$I,5,FALSE),0)</f>
        <v>241494</v>
      </c>
      <c r="J1346" s="18">
        <f>IFERROR(VLOOKUP(A1346,[2]ws2204!$A:$I,6,FALSE),0)</f>
        <v>0</v>
      </c>
      <c r="K1346" s="18">
        <f>IFERROR(VLOOKUP(A1346,[2]ws2204!$A:$I,7,FALSE),0)</f>
        <v>0</v>
      </c>
      <c r="L1346" s="18">
        <f>IFERROR(VLOOKUP(A1346,[2]ws2204!$A:$I,8,FALSE),0)</f>
        <v>0</v>
      </c>
      <c r="M1346" s="18">
        <f>IFERROR(VLOOKUP(A1346,[2]ws2204!$A:$I,9,FALSE),0)</f>
        <v>0</v>
      </c>
      <c r="N1346" s="18">
        <f>IFERROR(VLOOKUP(A1346,[3]soaBnafar!$A:$G,4,FALSE),0)</f>
        <v>0</v>
      </c>
      <c r="O1346" s="18">
        <f>IFERROR(VLOOKUP(A1346,[3]soaBnafar!$A:$G,5,FALSE),0)</f>
        <v>0</v>
      </c>
      <c r="P1346" s="18">
        <f>IFERROR(VLOOKUP(A1346,[3]soaBnafar!$A:$G,6,FALSE),0)</f>
        <v>0</v>
      </c>
      <c r="Q1346" s="18">
        <f>IFERROR(VLOOKUP(A1346,[3]soaBnafar!$A:$G,7,FALSE),0)</f>
        <v>0</v>
      </c>
      <c r="R1346" s="18">
        <f>IFERROR(VLOOKUP(A1346,[3]soaBnafar!$A:$H,8,FALSE),0)</f>
        <v>0</v>
      </c>
      <c r="S1346" s="18">
        <f>IFERROR(VLOOKUP(A1346,[3]soaBnafar!$A:$I,9,FALSE),0)</f>
        <v>0</v>
      </c>
      <c r="T1346" s="18" t="str">
        <f t="shared" si="121"/>
        <v>Sim</v>
      </c>
      <c r="U1346" s="18" t="str">
        <f t="shared" si="122"/>
        <v>Sim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IFERROR(VLOOKUP(A1347,[2]ws2204!$A:$I,4,FALSE),0)</f>
        <v>284</v>
      </c>
      <c r="I1347" s="18">
        <f>IFERROR(VLOOKUP(A1347,[2]ws2204!$A:$I,5,FALSE),0)</f>
        <v>691184</v>
      </c>
      <c r="J1347" s="18">
        <f>IFERROR(VLOOKUP(A1347,[2]ws2204!$A:$I,6,FALSE),0)</f>
        <v>0</v>
      </c>
      <c r="K1347" s="18">
        <f>IFERROR(VLOOKUP(A1347,[2]ws2204!$A:$I,7,FALSE),0)</f>
        <v>0</v>
      </c>
      <c r="L1347" s="18">
        <f>IFERROR(VLOOKUP(A1347,[2]ws2204!$A:$I,8,FALSE),0)</f>
        <v>0</v>
      </c>
      <c r="M1347" s="18">
        <f>IFERROR(VLOOKUP(A1347,[2]ws2204!$A:$I,9,FALSE),0)</f>
        <v>0</v>
      </c>
      <c r="N1347" s="18">
        <f>IFERROR(VLOOKUP(A1347,[3]soaBnafar!$A:$G,4,FALSE),0)</f>
        <v>0</v>
      </c>
      <c r="O1347" s="18">
        <f>IFERROR(VLOOKUP(A1347,[3]soaBnafar!$A:$G,5,FALSE),0)</f>
        <v>0</v>
      </c>
      <c r="P1347" s="18">
        <f>IFERROR(VLOOKUP(A1347,[3]soaBnafar!$A:$G,6,FALSE),0)</f>
        <v>0</v>
      </c>
      <c r="Q1347" s="18">
        <f>IFERROR(VLOOKUP(A1347,[3]soaBnafar!$A:$G,7,FALSE),0)</f>
        <v>0</v>
      </c>
      <c r="R1347" s="18">
        <f>IFERROR(VLOOKUP(A1347,[3]soaBnafar!$A:$H,8,FALSE),0)</f>
        <v>0</v>
      </c>
      <c r="S1347" s="18">
        <f>IFERROR(VLOOKUP(A1347,[3]soaBnafar!$A:$I,9,FALSE),0)</f>
        <v>0</v>
      </c>
      <c r="T1347" s="18" t="str">
        <f t="shared" si="121"/>
        <v>Sim</v>
      </c>
      <c r="U1347" s="18" t="str">
        <f t="shared" si="122"/>
        <v>Sim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IFERROR(VLOOKUP(A1348,[2]ws2204!$A:$I,4,FALSE),0)</f>
        <v>24780</v>
      </c>
      <c r="I1348" s="18">
        <f>IFERROR(VLOOKUP(A1348,[2]ws2204!$A:$I,5,FALSE),0)</f>
        <v>27011947</v>
      </c>
      <c r="J1348" s="18">
        <f>IFERROR(VLOOKUP(A1348,[2]ws2204!$A:$I,6,FALSE),0)</f>
        <v>0</v>
      </c>
      <c r="K1348" s="18">
        <f>IFERROR(VLOOKUP(A1348,[2]ws2204!$A:$I,7,FALSE),0)</f>
        <v>0</v>
      </c>
      <c r="L1348" s="18">
        <f>IFERROR(VLOOKUP(A1348,[2]ws2204!$A:$I,8,FALSE),0)</f>
        <v>0</v>
      </c>
      <c r="M1348" s="18">
        <f>IFERROR(VLOOKUP(A1348,[2]ws2204!$A:$I,9,FALSE),0)</f>
        <v>0</v>
      </c>
      <c r="N1348" s="18">
        <f>IFERROR(VLOOKUP(A1348,[3]soaBnafar!$A:$G,4,FALSE),0)</f>
        <v>0</v>
      </c>
      <c r="O1348" s="18">
        <f>IFERROR(VLOOKUP(A1348,[3]soaBnafar!$A:$G,5,FALSE),0)</f>
        <v>0</v>
      </c>
      <c r="P1348" s="18">
        <f>IFERROR(VLOOKUP(A1348,[3]soaBnafar!$A:$G,6,FALSE),0)</f>
        <v>0</v>
      </c>
      <c r="Q1348" s="18">
        <f>IFERROR(VLOOKUP(A1348,[3]soaBnafar!$A:$G,7,FALSE),0)</f>
        <v>0</v>
      </c>
      <c r="R1348" s="18">
        <f>IFERROR(VLOOKUP(A1348,[3]soaBnafar!$A:$H,8,FALSE),0)</f>
        <v>0</v>
      </c>
      <c r="S1348" s="18">
        <f>IFERROR(VLOOKUP(A1348,[3]soaBnafar!$A:$I,9,FALSE),0)</f>
        <v>0</v>
      </c>
      <c r="T1348" s="18" t="str">
        <f t="shared" si="121"/>
        <v>Sim</v>
      </c>
      <c r="U1348" s="18" t="str">
        <f t="shared" si="122"/>
        <v>Sim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IFERROR(VLOOKUP(A1349,[2]ws2204!$A:$I,4,FALSE),0)</f>
        <v>31316</v>
      </c>
      <c r="I1349" s="18">
        <f>IFERROR(VLOOKUP(A1349,[2]ws2204!$A:$I,5,FALSE),0)</f>
        <v>687790</v>
      </c>
      <c r="J1349" s="18">
        <f>IFERROR(VLOOKUP(A1349,[2]ws2204!$A:$I,6,FALSE),0)</f>
        <v>0</v>
      </c>
      <c r="K1349" s="18">
        <f>IFERROR(VLOOKUP(A1349,[2]ws2204!$A:$I,7,FALSE),0)</f>
        <v>0</v>
      </c>
      <c r="L1349" s="18">
        <f>IFERROR(VLOOKUP(A1349,[2]ws2204!$A:$I,8,FALSE),0)</f>
        <v>0</v>
      </c>
      <c r="M1349" s="18">
        <f>IFERROR(VLOOKUP(A1349,[2]ws2204!$A:$I,9,FALSE),0)</f>
        <v>0</v>
      </c>
      <c r="N1349" s="18">
        <f>IFERROR(VLOOKUP(A1349,[3]soaBnafar!$A:$G,4,FALSE),0)</f>
        <v>0</v>
      </c>
      <c r="O1349" s="18">
        <f>IFERROR(VLOOKUP(A1349,[3]soaBnafar!$A:$G,5,FALSE),0)</f>
        <v>0</v>
      </c>
      <c r="P1349" s="18">
        <f>IFERROR(VLOOKUP(A1349,[3]soaBnafar!$A:$G,6,FALSE),0)</f>
        <v>0</v>
      </c>
      <c r="Q1349" s="18">
        <f>IFERROR(VLOOKUP(A1349,[3]soaBnafar!$A:$G,7,FALSE),0)</f>
        <v>0</v>
      </c>
      <c r="R1349" s="18">
        <f>IFERROR(VLOOKUP(A1349,[3]soaBnafar!$A:$H,8,FALSE),0)</f>
        <v>0</v>
      </c>
      <c r="S1349" s="18">
        <f>IFERROR(VLOOKUP(A1349,[3]soaBnafar!$A:$I,9,FALSE),0)</f>
        <v>0</v>
      </c>
      <c r="T1349" s="18" t="str">
        <f t="shared" si="121"/>
        <v>Sim</v>
      </c>
      <c r="U1349" s="18" t="str">
        <f t="shared" si="122"/>
        <v>Sim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IFERROR(VLOOKUP(A1350,[2]ws2204!$A:$I,4,FALSE),0)</f>
        <v>72456</v>
      </c>
      <c r="I1350" s="18">
        <f>IFERROR(VLOOKUP(A1350,[2]ws2204!$A:$I,5,FALSE),0)</f>
        <v>2894757</v>
      </c>
      <c r="J1350" s="18">
        <f>IFERROR(VLOOKUP(A1350,[2]ws2204!$A:$I,6,FALSE),0)</f>
        <v>0</v>
      </c>
      <c r="K1350" s="18">
        <f>IFERROR(VLOOKUP(A1350,[2]ws2204!$A:$I,7,FALSE),0)</f>
        <v>0</v>
      </c>
      <c r="L1350" s="18">
        <f>IFERROR(VLOOKUP(A1350,[2]ws2204!$A:$I,8,FALSE),0)</f>
        <v>0</v>
      </c>
      <c r="M1350" s="18">
        <f>IFERROR(VLOOKUP(A1350,[2]ws2204!$A:$I,9,FALSE),0)</f>
        <v>0</v>
      </c>
      <c r="N1350" s="18">
        <f>IFERROR(VLOOKUP(A1350,[3]soaBnafar!$A:$G,4,FALSE),0)</f>
        <v>0</v>
      </c>
      <c r="O1350" s="18">
        <f>IFERROR(VLOOKUP(A1350,[3]soaBnafar!$A:$G,5,FALSE),0)</f>
        <v>0</v>
      </c>
      <c r="P1350" s="18">
        <f>IFERROR(VLOOKUP(A1350,[3]soaBnafar!$A:$G,6,FALSE),0)</f>
        <v>0</v>
      </c>
      <c r="Q1350" s="18">
        <f>IFERROR(VLOOKUP(A1350,[3]soaBnafar!$A:$G,7,FALSE),0)</f>
        <v>0</v>
      </c>
      <c r="R1350" s="18">
        <f>IFERROR(VLOOKUP(A1350,[3]soaBnafar!$A:$H,8,FALSE),0)</f>
        <v>0</v>
      </c>
      <c r="S1350" s="18">
        <f>IFERROR(VLOOKUP(A1350,[3]soaBnafar!$A:$I,9,FALSE),0)</f>
        <v>0</v>
      </c>
      <c r="T1350" s="18" t="str">
        <f t="shared" ref="T1350:T1413" si="127">IF(B1350+H1350+N1350&gt;0,"Sim","Não")</f>
        <v>Sim</v>
      </c>
      <c r="U1350" s="18" t="str">
        <f t="shared" ref="U1350:U1413" si="128">IF(C1350+I1350+O1350&gt;0,"Sim","Não")</f>
        <v>Sim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IFERROR(VLOOKUP(A1351,[2]ws2204!$A:$I,4,FALSE),0)</f>
        <v>0</v>
      </c>
      <c r="I1351" s="18">
        <f>IFERROR(VLOOKUP(A1351,[2]ws2204!$A:$I,5,FALSE),0)</f>
        <v>3862857</v>
      </c>
      <c r="J1351" s="18">
        <f>IFERROR(VLOOKUP(A1351,[2]ws2204!$A:$I,6,FALSE),0)</f>
        <v>0</v>
      </c>
      <c r="K1351" s="18">
        <f>IFERROR(VLOOKUP(A1351,[2]ws2204!$A:$I,7,FALSE),0)</f>
        <v>0</v>
      </c>
      <c r="L1351" s="18">
        <f>IFERROR(VLOOKUP(A1351,[2]ws2204!$A:$I,8,FALSE),0)</f>
        <v>0</v>
      </c>
      <c r="M1351" s="18">
        <f>IFERROR(VLOOKUP(A1351,[2]ws2204!$A:$I,9,FALSE),0)</f>
        <v>0</v>
      </c>
      <c r="N1351" s="18">
        <f>IFERROR(VLOOKUP(A1351,[3]soaBnafar!$A:$G,4,FALSE),0)</f>
        <v>0</v>
      </c>
      <c r="O1351" s="18">
        <f>IFERROR(VLOOKUP(A1351,[3]soaBnafar!$A:$G,5,FALSE),0)</f>
        <v>0</v>
      </c>
      <c r="P1351" s="18">
        <f>IFERROR(VLOOKUP(A1351,[3]soaBnafar!$A:$G,6,FALSE),0)</f>
        <v>0</v>
      </c>
      <c r="Q1351" s="18">
        <f>IFERROR(VLOOKUP(A1351,[3]soaBnafar!$A:$G,7,FALSE),0)</f>
        <v>0</v>
      </c>
      <c r="R1351" s="18">
        <f>IFERROR(VLOOKUP(A1351,[3]soaBnafar!$A:$H,8,FALSE),0)</f>
        <v>0</v>
      </c>
      <c r="S1351" s="18">
        <f>IFERROR(VLOOKUP(A1351,[3]soaBnafar!$A:$I,9,FALSE),0)</f>
        <v>0</v>
      </c>
      <c r="T1351" s="18" t="str">
        <f t="shared" si="127"/>
        <v>Não</v>
      </c>
      <c r="U1351" s="18" t="str">
        <f t="shared" si="128"/>
        <v>Sim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IFERROR(VLOOKUP(A1352,[2]ws2204!$A:$I,4,FALSE),0)</f>
        <v>9643</v>
      </c>
      <c r="I1352" s="18">
        <f>IFERROR(VLOOKUP(A1352,[2]ws2204!$A:$I,5,FALSE),0)</f>
        <v>1648258</v>
      </c>
      <c r="J1352" s="18">
        <f>IFERROR(VLOOKUP(A1352,[2]ws2204!$A:$I,6,FALSE),0)</f>
        <v>0</v>
      </c>
      <c r="K1352" s="18">
        <f>IFERROR(VLOOKUP(A1352,[2]ws2204!$A:$I,7,FALSE),0)</f>
        <v>0</v>
      </c>
      <c r="L1352" s="18">
        <f>IFERROR(VLOOKUP(A1352,[2]ws2204!$A:$I,8,FALSE),0)</f>
        <v>0</v>
      </c>
      <c r="M1352" s="18">
        <f>IFERROR(VLOOKUP(A1352,[2]ws2204!$A:$I,9,FALSE),0)</f>
        <v>0</v>
      </c>
      <c r="N1352" s="18">
        <f>IFERROR(VLOOKUP(A1352,[3]soaBnafar!$A:$G,4,FALSE),0)</f>
        <v>0</v>
      </c>
      <c r="O1352" s="18">
        <f>IFERROR(VLOOKUP(A1352,[3]soaBnafar!$A:$G,5,FALSE),0)</f>
        <v>0</v>
      </c>
      <c r="P1352" s="18">
        <f>IFERROR(VLOOKUP(A1352,[3]soaBnafar!$A:$G,6,FALSE),0)</f>
        <v>0</v>
      </c>
      <c r="Q1352" s="18">
        <f>IFERROR(VLOOKUP(A1352,[3]soaBnafar!$A:$G,7,FALSE),0)</f>
        <v>0</v>
      </c>
      <c r="R1352" s="18">
        <f>IFERROR(VLOOKUP(A1352,[3]soaBnafar!$A:$H,8,FALSE),0)</f>
        <v>0</v>
      </c>
      <c r="S1352" s="18">
        <f>IFERROR(VLOOKUP(A1352,[3]soaBnafar!$A:$I,9,FALSE),0)</f>
        <v>0</v>
      </c>
      <c r="T1352" s="18" t="str">
        <f t="shared" si="127"/>
        <v>Sim</v>
      </c>
      <c r="U1352" s="18" t="str">
        <f t="shared" si="128"/>
        <v>Sim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IFERROR(VLOOKUP(A1353,[2]ws2204!$A:$I,4,FALSE),0)</f>
        <v>11576</v>
      </c>
      <c r="I1353" s="18">
        <f>IFERROR(VLOOKUP(A1353,[2]ws2204!$A:$I,5,FALSE),0)</f>
        <v>2724127</v>
      </c>
      <c r="J1353" s="18">
        <f>IFERROR(VLOOKUP(A1353,[2]ws2204!$A:$I,6,FALSE),0)</f>
        <v>0</v>
      </c>
      <c r="K1353" s="18">
        <f>IFERROR(VLOOKUP(A1353,[2]ws2204!$A:$I,7,FALSE),0)</f>
        <v>0</v>
      </c>
      <c r="L1353" s="18">
        <f>IFERROR(VLOOKUP(A1353,[2]ws2204!$A:$I,8,FALSE),0)</f>
        <v>0</v>
      </c>
      <c r="M1353" s="18">
        <f>IFERROR(VLOOKUP(A1353,[2]ws2204!$A:$I,9,FALSE),0)</f>
        <v>0</v>
      </c>
      <c r="N1353" s="18">
        <f>IFERROR(VLOOKUP(A1353,[3]soaBnafar!$A:$G,4,FALSE),0)</f>
        <v>0</v>
      </c>
      <c r="O1353" s="18">
        <f>IFERROR(VLOOKUP(A1353,[3]soaBnafar!$A:$G,5,FALSE),0)</f>
        <v>0</v>
      </c>
      <c r="P1353" s="18">
        <f>IFERROR(VLOOKUP(A1353,[3]soaBnafar!$A:$G,6,FALSE),0)</f>
        <v>0</v>
      </c>
      <c r="Q1353" s="18">
        <f>IFERROR(VLOOKUP(A1353,[3]soaBnafar!$A:$G,7,FALSE),0)</f>
        <v>0</v>
      </c>
      <c r="R1353" s="18">
        <f>IFERROR(VLOOKUP(A1353,[3]soaBnafar!$A:$H,8,FALSE),0)</f>
        <v>0</v>
      </c>
      <c r="S1353" s="18">
        <f>IFERROR(VLOOKUP(A1353,[3]soaBnafar!$A:$I,9,FALSE),0)</f>
        <v>0</v>
      </c>
      <c r="T1353" s="18" t="str">
        <f t="shared" si="127"/>
        <v>Sim</v>
      </c>
      <c r="U1353" s="18" t="str">
        <f t="shared" si="128"/>
        <v>Sim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IFERROR(VLOOKUP(A1354,[2]ws2204!$A:$I,4,FALSE),0)</f>
        <v>13</v>
      </c>
      <c r="I1354" s="18">
        <f>IFERROR(VLOOKUP(A1354,[2]ws2204!$A:$I,5,FALSE),0)</f>
        <v>1833107</v>
      </c>
      <c r="J1354" s="18">
        <f>IFERROR(VLOOKUP(A1354,[2]ws2204!$A:$I,6,FALSE),0)</f>
        <v>0</v>
      </c>
      <c r="K1354" s="18">
        <f>IFERROR(VLOOKUP(A1354,[2]ws2204!$A:$I,7,FALSE),0)</f>
        <v>0</v>
      </c>
      <c r="L1354" s="18">
        <f>IFERROR(VLOOKUP(A1354,[2]ws2204!$A:$I,8,FALSE),0)</f>
        <v>0</v>
      </c>
      <c r="M1354" s="18">
        <f>IFERROR(VLOOKUP(A1354,[2]ws2204!$A:$I,9,FALSE),0)</f>
        <v>0</v>
      </c>
      <c r="N1354" s="18">
        <f>IFERROR(VLOOKUP(A1354,[3]soaBnafar!$A:$G,4,FALSE),0)</f>
        <v>0</v>
      </c>
      <c r="O1354" s="18">
        <f>IFERROR(VLOOKUP(A1354,[3]soaBnafar!$A:$G,5,FALSE),0)</f>
        <v>0</v>
      </c>
      <c r="P1354" s="18">
        <f>IFERROR(VLOOKUP(A1354,[3]soaBnafar!$A:$G,6,FALSE),0)</f>
        <v>0</v>
      </c>
      <c r="Q1354" s="18">
        <f>IFERROR(VLOOKUP(A1354,[3]soaBnafar!$A:$G,7,FALSE),0)</f>
        <v>0</v>
      </c>
      <c r="R1354" s="18">
        <f>IFERROR(VLOOKUP(A1354,[3]soaBnafar!$A:$H,8,FALSE),0)</f>
        <v>0</v>
      </c>
      <c r="S1354" s="18">
        <f>IFERROR(VLOOKUP(A1354,[3]soaBnafar!$A:$I,9,FALSE),0)</f>
        <v>0</v>
      </c>
      <c r="T1354" s="18" t="str">
        <f t="shared" si="127"/>
        <v>Sim</v>
      </c>
      <c r="U1354" s="18" t="str">
        <f t="shared" si="128"/>
        <v>Sim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IFERROR(VLOOKUP(A1355,[2]ws2204!$A:$I,4,FALSE),0)</f>
        <v>40022</v>
      </c>
      <c r="I1355" s="18">
        <f>IFERROR(VLOOKUP(A1355,[2]ws2204!$A:$I,5,FALSE),0)</f>
        <v>1478716</v>
      </c>
      <c r="J1355" s="18">
        <f>IFERROR(VLOOKUP(A1355,[2]ws2204!$A:$I,6,FALSE),0)</f>
        <v>0</v>
      </c>
      <c r="K1355" s="18">
        <f>IFERROR(VLOOKUP(A1355,[2]ws2204!$A:$I,7,FALSE),0)</f>
        <v>0</v>
      </c>
      <c r="L1355" s="18">
        <f>IFERROR(VLOOKUP(A1355,[2]ws2204!$A:$I,8,FALSE),0)</f>
        <v>0</v>
      </c>
      <c r="M1355" s="18">
        <f>IFERROR(VLOOKUP(A1355,[2]ws2204!$A:$I,9,FALSE),0)</f>
        <v>0</v>
      </c>
      <c r="N1355" s="18">
        <f>IFERROR(VLOOKUP(A1355,[3]soaBnafar!$A:$G,4,FALSE),0)</f>
        <v>0</v>
      </c>
      <c r="O1355" s="18">
        <f>IFERROR(VLOOKUP(A1355,[3]soaBnafar!$A:$G,5,FALSE),0)</f>
        <v>0</v>
      </c>
      <c r="P1355" s="18">
        <f>IFERROR(VLOOKUP(A1355,[3]soaBnafar!$A:$G,6,FALSE),0)</f>
        <v>0</v>
      </c>
      <c r="Q1355" s="18">
        <f>IFERROR(VLOOKUP(A1355,[3]soaBnafar!$A:$G,7,FALSE),0)</f>
        <v>0</v>
      </c>
      <c r="R1355" s="18">
        <f>IFERROR(VLOOKUP(A1355,[3]soaBnafar!$A:$H,8,FALSE),0)</f>
        <v>0</v>
      </c>
      <c r="S1355" s="18">
        <f>IFERROR(VLOOKUP(A1355,[3]soaBnafar!$A:$I,9,FALSE),0)</f>
        <v>0</v>
      </c>
      <c r="T1355" s="18" t="str">
        <f t="shared" si="127"/>
        <v>Sim</v>
      </c>
      <c r="U1355" s="18" t="str">
        <f t="shared" si="128"/>
        <v>Sim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IFERROR(VLOOKUP(A1356,[2]ws2204!$A:$I,4,FALSE),0)</f>
        <v>60780</v>
      </c>
      <c r="I1356" s="18">
        <f>IFERROR(VLOOKUP(A1356,[2]ws2204!$A:$I,5,FALSE),0)</f>
        <v>788072</v>
      </c>
      <c r="J1356" s="18">
        <f>IFERROR(VLOOKUP(A1356,[2]ws2204!$A:$I,6,FALSE),0)</f>
        <v>0</v>
      </c>
      <c r="K1356" s="18">
        <f>IFERROR(VLOOKUP(A1356,[2]ws2204!$A:$I,7,FALSE),0)</f>
        <v>0</v>
      </c>
      <c r="L1356" s="18">
        <f>IFERROR(VLOOKUP(A1356,[2]ws2204!$A:$I,8,FALSE),0)</f>
        <v>0</v>
      </c>
      <c r="M1356" s="18">
        <f>IFERROR(VLOOKUP(A1356,[2]ws2204!$A:$I,9,FALSE),0)</f>
        <v>0</v>
      </c>
      <c r="N1356" s="18">
        <f>IFERROR(VLOOKUP(A1356,[3]soaBnafar!$A:$G,4,FALSE),0)</f>
        <v>0</v>
      </c>
      <c r="O1356" s="18">
        <f>IFERROR(VLOOKUP(A1356,[3]soaBnafar!$A:$G,5,FALSE),0)</f>
        <v>0</v>
      </c>
      <c r="P1356" s="18">
        <f>IFERROR(VLOOKUP(A1356,[3]soaBnafar!$A:$G,6,FALSE),0)</f>
        <v>0</v>
      </c>
      <c r="Q1356" s="18">
        <f>IFERROR(VLOOKUP(A1356,[3]soaBnafar!$A:$G,7,FALSE),0)</f>
        <v>0</v>
      </c>
      <c r="R1356" s="18">
        <f>IFERROR(VLOOKUP(A1356,[3]soaBnafar!$A:$H,8,FALSE),0)</f>
        <v>0</v>
      </c>
      <c r="S1356" s="18">
        <f>IFERROR(VLOOKUP(A1356,[3]soaBnafar!$A:$I,9,FALSE),0)</f>
        <v>0</v>
      </c>
      <c r="T1356" s="18" t="str">
        <f t="shared" si="127"/>
        <v>Sim</v>
      </c>
      <c r="U1356" s="18" t="str">
        <f t="shared" si="128"/>
        <v>Sim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IFERROR(VLOOKUP(A1357,[2]ws2204!$A:$I,4,FALSE),0)</f>
        <v>41189</v>
      </c>
      <c r="I1357" s="18">
        <f>IFERROR(VLOOKUP(A1357,[2]ws2204!$A:$I,5,FALSE),0)</f>
        <v>1176882</v>
      </c>
      <c r="J1357" s="18">
        <f>IFERROR(VLOOKUP(A1357,[2]ws2204!$A:$I,6,FALSE),0)</f>
        <v>0</v>
      </c>
      <c r="K1357" s="18">
        <f>IFERROR(VLOOKUP(A1357,[2]ws2204!$A:$I,7,FALSE),0)</f>
        <v>0</v>
      </c>
      <c r="L1357" s="18">
        <f>IFERROR(VLOOKUP(A1357,[2]ws2204!$A:$I,8,FALSE),0)</f>
        <v>0</v>
      </c>
      <c r="M1357" s="18">
        <f>IFERROR(VLOOKUP(A1357,[2]ws2204!$A:$I,9,FALSE),0)</f>
        <v>0</v>
      </c>
      <c r="N1357" s="18">
        <f>IFERROR(VLOOKUP(A1357,[3]soaBnafar!$A:$G,4,FALSE),0)</f>
        <v>0</v>
      </c>
      <c r="O1357" s="18">
        <f>IFERROR(VLOOKUP(A1357,[3]soaBnafar!$A:$G,5,FALSE),0)</f>
        <v>0</v>
      </c>
      <c r="P1357" s="18">
        <f>IFERROR(VLOOKUP(A1357,[3]soaBnafar!$A:$G,6,FALSE),0)</f>
        <v>0</v>
      </c>
      <c r="Q1357" s="18">
        <f>IFERROR(VLOOKUP(A1357,[3]soaBnafar!$A:$G,7,FALSE),0)</f>
        <v>0</v>
      </c>
      <c r="R1357" s="18">
        <f>IFERROR(VLOOKUP(A1357,[3]soaBnafar!$A:$H,8,FALSE),0)</f>
        <v>0</v>
      </c>
      <c r="S1357" s="18">
        <f>IFERROR(VLOOKUP(A1357,[3]soaBnafar!$A:$I,9,FALSE),0)</f>
        <v>0</v>
      </c>
      <c r="T1357" s="18" t="str">
        <f t="shared" si="127"/>
        <v>Sim</v>
      </c>
      <c r="U1357" s="18" t="str">
        <f t="shared" si="128"/>
        <v>Sim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IFERROR(VLOOKUP(A1358,[2]ws2204!$A:$I,4,FALSE),0)</f>
        <v>546989</v>
      </c>
      <c r="I1358" s="18">
        <f>IFERROR(VLOOKUP(A1358,[2]ws2204!$A:$I,5,FALSE),0)</f>
        <v>19334021</v>
      </c>
      <c r="J1358" s="18">
        <f>IFERROR(VLOOKUP(A1358,[2]ws2204!$A:$I,6,FALSE),0)</f>
        <v>0</v>
      </c>
      <c r="K1358" s="18">
        <f>IFERROR(VLOOKUP(A1358,[2]ws2204!$A:$I,7,FALSE),0)</f>
        <v>0</v>
      </c>
      <c r="L1358" s="18">
        <f>IFERROR(VLOOKUP(A1358,[2]ws2204!$A:$I,8,FALSE),0)</f>
        <v>0</v>
      </c>
      <c r="M1358" s="18">
        <f>IFERROR(VLOOKUP(A1358,[2]ws2204!$A:$I,9,FALSE),0)</f>
        <v>0</v>
      </c>
      <c r="N1358" s="18">
        <f>IFERROR(VLOOKUP(A1358,[3]soaBnafar!$A:$G,4,FALSE),0)</f>
        <v>0</v>
      </c>
      <c r="O1358" s="18">
        <f>IFERROR(VLOOKUP(A1358,[3]soaBnafar!$A:$G,5,FALSE),0)</f>
        <v>0</v>
      </c>
      <c r="P1358" s="18">
        <f>IFERROR(VLOOKUP(A1358,[3]soaBnafar!$A:$G,6,FALSE),0)</f>
        <v>0</v>
      </c>
      <c r="Q1358" s="18">
        <f>IFERROR(VLOOKUP(A1358,[3]soaBnafar!$A:$G,7,FALSE),0)</f>
        <v>0</v>
      </c>
      <c r="R1358" s="18">
        <f>IFERROR(VLOOKUP(A1358,[3]soaBnafar!$A:$H,8,FALSE),0)</f>
        <v>0</v>
      </c>
      <c r="S1358" s="18">
        <f>IFERROR(VLOOKUP(A1358,[3]soaBnafar!$A:$I,9,FALSE),0)</f>
        <v>0</v>
      </c>
      <c r="T1358" s="18" t="str">
        <f t="shared" si="127"/>
        <v>Sim</v>
      </c>
      <c r="U1358" s="18" t="str">
        <f t="shared" si="128"/>
        <v>Sim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IFERROR(VLOOKUP(A1359,[2]ws2204!$A:$I,4,FALSE),0)</f>
        <v>1737</v>
      </c>
      <c r="I1359" s="18">
        <f>IFERROR(VLOOKUP(A1359,[2]ws2204!$A:$I,5,FALSE),0)</f>
        <v>348456</v>
      </c>
      <c r="J1359" s="18">
        <f>IFERROR(VLOOKUP(A1359,[2]ws2204!$A:$I,6,FALSE),0)</f>
        <v>0</v>
      </c>
      <c r="K1359" s="18">
        <f>IFERROR(VLOOKUP(A1359,[2]ws2204!$A:$I,7,FALSE),0)</f>
        <v>0</v>
      </c>
      <c r="L1359" s="18">
        <f>IFERROR(VLOOKUP(A1359,[2]ws2204!$A:$I,8,FALSE),0)</f>
        <v>0</v>
      </c>
      <c r="M1359" s="18">
        <f>IFERROR(VLOOKUP(A1359,[2]ws2204!$A:$I,9,FALSE),0)</f>
        <v>0</v>
      </c>
      <c r="N1359" s="18">
        <f>IFERROR(VLOOKUP(A1359,[3]soaBnafar!$A:$G,4,FALSE),0)</f>
        <v>0</v>
      </c>
      <c r="O1359" s="18">
        <f>IFERROR(VLOOKUP(A1359,[3]soaBnafar!$A:$G,5,FALSE),0)</f>
        <v>0</v>
      </c>
      <c r="P1359" s="18">
        <f>IFERROR(VLOOKUP(A1359,[3]soaBnafar!$A:$G,6,FALSE),0)</f>
        <v>0</v>
      </c>
      <c r="Q1359" s="18">
        <f>IFERROR(VLOOKUP(A1359,[3]soaBnafar!$A:$G,7,FALSE),0)</f>
        <v>0</v>
      </c>
      <c r="R1359" s="18">
        <f>IFERROR(VLOOKUP(A1359,[3]soaBnafar!$A:$H,8,FALSE),0)</f>
        <v>0</v>
      </c>
      <c r="S1359" s="18">
        <f>IFERROR(VLOOKUP(A1359,[3]soaBnafar!$A:$I,9,FALSE),0)</f>
        <v>0</v>
      </c>
      <c r="T1359" s="18" t="str">
        <f t="shared" si="127"/>
        <v>Sim</v>
      </c>
      <c r="U1359" s="18" t="str">
        <f t="shared" si="128"/>
        <v>Sim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IFERROR(VLOOKUP(A1360,[2]ws2204!$A:$I,4,FALSE),0)</f>
        <v>0</v>
      </c>
      <c r="I1360" s="18">
        <f>IFERROR(VLOOKUP(A1360,[2]ws2204!$A:$I,5,FALSE),0)</f>
        <v>1027434</v>
      </c>
      <c r="J1360" s="18">
        <f>IFERROR(VLOOKUP(A1360,[2]ws2204!$A:$I,6,FALSE),0)</f>
        <v>0</v>
      </c>
      <c r="K1360" s="18">
        <f>IFERROR(VLOOKUP(A1360,[2]ws2204!$A:$I,7,FALSE),0)</f>
        <v>0</v>
      </c>
      <c r="L1360" s="18">
        <f>IFERROR(VLOOKUP(A1360,[2]ws2204!$A:$I,8,FALSE),0)</f>
        <v>0</v>
      </c>
      <c r="M1360" s="18">
        <f>IFERROR(VLOOKUP(A1360,[2]ws2204!$A:$I,9,FALSE),0)</f>
        <v>0</v>
      </c>
      <c r="N1360" s="18">
        <f>IFERROR(VLOOKUP(A1360,[3]soaBnafar!$A:$G,4,FALSE),0)</f>
        <v>0</v>
      </c>
      <c r="O1360" s="18">
        <f>IFERROR(VLOOKUP(A1360,[3]soaBnafar!$A:$G,5,FALSE),0)</f>
        <v>0</v>
      </c>
      <c r="P1360" s="18">
        <f>IFERROR(VLOOKUP(A1360,[3]soaBnafar!$A:$G,6,FALSE),0)</f>
        <v>0</v>
      </c>
      <c r="Q1360" s="18">
        <f>IFERROR(VLOOKUP(A1360,[3]soaBnafar!$A:$G,7,FALSE),0)</f>
        <v>0</v>
      </c>
      <c r="R1360" s="18">
        <f>IFERROR(VLOOKUP(A1360,[3]soaBnafar!$A:$H,8,FALSE),0)</f>
        <v>0</v>
      </c>
      <c r="S1360" s="18">
        <f>IFERROR(VLOOKUP(A1360,[3]soaBnafar!$A:$I,9,FALSE),0)</f>
        <v>0</v>
      </c>
      <c r="T1360" s="18" t="str">
        <f t="shared" si="127"/>
        <v>Não</v>
      </c>
      <c r="U1360" s="18" t="str">
        <f t="shared" si="128"/>
        <v>Sim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IFERROR(VLOOKUP(A1361,[2]ws2204!$A:$I,4,FALSE),0)</f>
        <v>943</v>
      </c>
      <c r="I1361" s="18">
        <f>IFERROR(VLOOKUP(A1361,[2]ws2204!$A:$I,5,FALSE),0)</f>
        <v>1001906</v>
      </c>
      <c r="J1361" s="18">
        <f>IFERROR(VLOOKUP(A1361,[2]ws2204!$A:$I,6,FALSE),0)</f>
        <v>0</v>
      </c>
      <c r="K1361" s="18">
        <f>IFERROR(VLOOKUP(A1361,[2]ws2204!$A:$I,7,FALSE),0)</f>
        <v>0</v>
      </c>
      <c r="L1361" s="18">
        <f>IFERROR(VLOOKUP(A1361,[2]ws2204!$A:$I,8,FALSE),0)</f>
        <v>0</v>
      </c>
      <c r="M1361" s="18">
        <f>IFERROR(VLOOKUP(A1361,[2]ws2204!$A:$I,9,FALSE),0)</f>
        <v>0</v>
      </c>
      <c r="N1361" s="18">
        <f>IFERROR(VLOOKUP(A1361,[3]soaBnafar!$A:$G,4,FALSE),0)</f>
        <v>0</v>
      </c>
      <c r="O1361" s="18">
        <f>IFERROR(VLOOKUP(A1361,[3]soaBnafar!$A:$G,5,FALSE),0)</f>
        <v>0</v>
      </c>
      <c r="P1361" s="18">
        <f>IFERROR(VLOOKUP(A1361,[3]soaBnafar!$A:$G,6,FALSE),0)</f>
        <v>0</v>
      </c>
      <c r="Q1361" s="18">
        <f>IFERROR(VLOOKUP(A1361,[3]soaBnafar!$A:$G,7,FALSE),0)</f>
        <v>0</v>
      </c>
      <c r="R1361" s="18">
        <f>IFERROR(VLOOKUP(A1361,[3]soaBnafar!$A:$H,8,FALSE),0)</f>
        <v>0</v>
      </c>
      <c r="S1361" s="18">
        <f>IFERROR(VLOOKUP(A1361,[3]soaBnafar!$A:$I,9,FALSE),0)</f>
        <v>0</v>
      </c>
      <c r="T1361" s="18" t="str">
        <f t="shared" si="127"/>
        <v>Sim</v>
      </c>
      <c r="U1361" s="18" t="str">
        <f t="shared" si="128"/>
        <v>Sim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IFERROR(VLOOKUP(A1362,[2]ws2204!$A:$I,4,FALSE),0)</f>
        <v>12389</v>
      </c>
      <c r="I1362" s="18">
        <f>IFERROR(VLOOKUP(A1362,[2]ws2204!$A:$I,5,FALSE),0)</f>
        <v>434434</v>
      </c>
      <c r="J1362" s="18">
        <f>IFERROR(VLOOKUP(A1362,[2]ws2204!$A:$I,6,FALSE),0)</f>
        <v>0</v>
      </c>
      <c r="K1362" s="18">
        <f>IFERROR(VLOOKUP(A1362,[2]ws2204!$A:$I,7,FALSE),0)</f>
        <v>0</v>
      </c>
      <c r="L1362" s="18">
        <f>IFERROR(VLOOKUP(A1362,[2]ws2204!$A:$I,8,FALSE),0)</f>
        <v>0</v>
      </c>
      <c r="M1362" s="18">
        <f>IFERROR(VLOOKUP(A1362,[2]ws2204!$A:$I,9,FALSE),0)</f>
        <v>0</v>
      </c>
      <c r="N1362" s="18">
        <f>IFERROR(VLOOKUP(A1362,[3]soaBnafar!$A:$G,4,FALSE),0)</f>
        <v>0</v>
      </c>
      <c r="O1362" s="18">
        <f>IFERROR(VLOOKUP(A1362,[3]soaBnafar!$A:$G,5,FALSE),0)</f>
        <v>0</v>
      </c>
      <c r="P1362" s="18">
        <f>IFERROR(VLOOKUP(A1362,[3]soaBnafar!$A:$G,6,FALSE),0)</f>
        <v>0</v>
      </c>
      <c r="Q1362" s="18">
        <f>IFERROR(VLOOKUP(A1362,[3]soaBnafar!$A:$G,7,FALSE),0)</f>
        <v>0</v>
      </c>
      <c r="R1362" s="18">
        <f>IFERROR(VLOOKUP(A1362,[3]soaBnafar!$A:$H,8,FALSE),0)</f>
        <v>0</v>
      </c>
      <c r="S1362" s="18">
        <f>IFERROR(VLOOKUP(A1362,[3]soaBnafar!$A:$I,9,FALSE),0)</f>
        <v>0</v>
      </c>
      <c r="T1362" s="18" t="str">
        <f t="shared" si="127"/>
        <v>Sim</v>
      </c>
      <c r="U1362" s="18" t="str">
        <f t="shared" si="128"/>
        <v>Sim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IFERROR(VLOOKUP(A1363,[2]ws2204!$A:$I,4,FALSE),0)</f>
        <v>60</v>
      </c>
      <c r="I1363" s="18">
        <f>IFERROR(VLOOKUP(A1363,[2]ws2204!$A:$I,5,FALSE),0)</f>
        <v>314354</v>
      </c>
      <c r="J1363" s="18">
        <f>IFERROR(VLOOKUP(A1363,[2]ws2204!$A:$I,6,FALSE),0)</f>
        <v>0</v>
      </c>
      <c r="K1363" s="18">
        <f>IFERROR(VLOOKUP(A1363,[2]ws2204!$A:$I,7,FALSE),0)</f>
        <v>0</v>
      </c>
      <c r="L1363" s="18">
        <f>IFERROR(VLOOKUP(A1363,[2]ws2204!$A:$I,8,FALSE),0)</f>
        <v>0</v>
      </c>
      <c r="M1363" s="18">
        <f>IFERROR(VLOOKUP(A1363,[2]ws2204!$A:$I,9,FALSE),0)</f>
        <v>0</v>
      </c>
      <c r="N1363" s="18">
        <f>IFERROR(VLOOKUP(A1363,[3]soaBnafar!$A:$G,4,FALSE),0)</f>
        <v>0</v>
      </c>
      <c r="O1363" s="18">
        <f>IFERROR(VLOOKUP(A1363,[3]soaBnafar!$A:$G,5,FALSE),0)</f>
        <v>0</v>
      </c>
      <c r="P1363" s="18">
        <f>IFERROR(VLOOKUP(A1363,[3]soaBnafar!$A:$G,6,FALSE),0)</f>
        <v>0</v>
      </c>
      <c r="Q1363" s="18">
        <f>IFERROR(VLOOKUP(A1363,[3]soaBnafar!$A:$G,7,FALSE),0)</f>
        <v>0</v>
      </c>
      <c r="R1363" s="18">
        <f>IFERROR(VLOOKUP(A1363,[3]soaBnafar!$A:$H,8,FALSE),0)</f>
        <v>0</v>
      </c>
      <c r="S1363" s="18">
        <f>IFERROR(VLOOKUP(A1363,[3]soaBnafar!$A:$I,9,FALSE),0)</f>
        <v>0</v>
      </c>
      <c r="T1363" s="18" t="str">
        <f t="shared" si="127"/>
        <v>Sim</v>
      </c>
      <c r="U1363" s="18" t="str">
        <f t="shared" si="128"/>
        <v>Sim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IFERROR(VLOOKUP(A1364,[2]ws2204!$A:$I,4,FALSE),0)</f>
        <v>50053</v>
      </c>
      <c r="I1364" s="18">
        <f>IFERROR(VLOOKUP(A1364,[2]ws2204!$A:$I,5,FALSE),0)</f>
        <v>678244</v>
      </c>
      <c r="J1364" s="18">
        <f>IFERROR(VLOOKUP(A1364,[2]ws2204!$A:$I,6,FALSE),0)</f>
        <v>0</v>
      </c>
      <c r="K1364" s="18">
        <f>IFERROR(VLOOKUP(A1364,[2]ws2204!$A:$I,7,FALSE),0)</f>
        <v>0</v>
      </c>
      <c r="L1364" s="18">
        <f>IFERROR(VLOOKUP(A1364,[2]ws2204!$A:$I,8,FALSE),0)</f>
        <v>0</v>
      </c>
      <c r="M1364" s="18">
        <f>IFERROR(VLOOKUP(A1364,[2]ws2204!$A:$I,9,FALSE),0)</f>
        <v>0</v>
      </c>
      <c r="N1364" s="18">
        <f>IFERROR(VLOOKUP(A1364,[3]soaBnafar!$A:$G,4,FALSE),0)</f>
        <v>0</v>
      </c>
      <c r="O1364" s="18">
        <f>IFERROR(VLOOKUP(A1364,[3]soaBnafar!$A:$G,5,FALSE),0)</f>
        <v>0</v>
      </c>
      <c r="P1364" s="18">
        <f>IFERROR(VLOOKUP(A1364,[3]soaBnafar!$A:$G,6,FALSE),0)</f>
        <v>0</v>
      </c>
      <c r="Q1364" s="18">
        <f>IFERROR(VLOOKUP(A1364,[3]soaBnafar!$A:$G,7,FALSE),0)</f>
        <v>0</v>
      </c>
      <c r="R1364" s="18">
        <f>IFERROR(VLOOKUP(A1364,[3]soaBnafar!$A:$H,8,FALSE),0)</f>
        <v>0</v>
      </c>
      <c r="S1364" s="18">
        <f>IFERROR(VLOOKUP(A1364,[3]soaBnafar!$A:$I,9,FALSE),0)</f>
        <v>0</v>
      </c>
      <c r="T1364" s="18" t="str">
        <f t="shared" si="127"/>
        <v>Sim</v>
      </c>
      <c r="U1364" s="18" t="str">
        <f t="shared" si="128"/>
        <v>Sim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IFERROR(VLOOKUP(A1365,[2]ws2204!$A:$I,4,FALSE),0)</f>
        <v>120</v>
      </c>
      <c r="I1365" s="18">
        <f>IFERROR(VLOOKUP(A1365,[2]ws2204!$A:$I,5,FALSE),0)</f>
        <v>478620</v>
      </c>
      <c r="J1365" s="18">
        <f>IFERROR(VLOOKUP(A1365,[2]ws2204!$A:$I,6,FALSE),0)</f>
        <v>0</v>
      </c>
      <c r="K1365" s="18">
        <f>IFERROR(VLOOKUP(A1365,[2]ws2204!$A:$I,7,FALSE),0)</f>
        <v>0</v>
      </c>
      <c r="L1365" s="18">
        <f>IFERROR(VLOOKUP(A1365,[2]ws2204!$A:$I,8,FALSE),0)</f>
        <v>0</v>
      </c>
      <c r="M1365" s="18">
        <f>IFERROR(VLOOKUP(A1365,[2]ws2204!$A:$I,9,FALSE),0)</f>
        <v>0</v>
      </c>
      <c r="N1365" s="18">
        <f>IFERROR(VLOOKUP(A1365,[3]soaBnafar!$A:$G,4,FALSE),0)</f>
        <v>0</v>
      </c>
      <c r="O1365" s="18">
        <f>IFERROR(VLOOKUP(A1365,[3]soaBnafar!$A:$G,5,FALSE),0)</f>
        <v>0</v>
      </c>
      <c r="P1365" s="18">
        <f>IFERROR(VLOOKUP(A1365,[3]soaBnafar!$A:$G,6,FALSE),0)</f>
        <v>0</v>
      </c>
      <c r="Q1365" s="18">
        <f>IFERROR(VLOOKUP(A1365,[3]soaBnafar!$A:$G,7,FALSE),0)</f>
        <v>0</v>
      </c>
      <c r="R1365" s="18">
        <f>IFERROR(VLOOKUP(A1365,[3]soaBnafar!$A:$H,8,FALSE),0)</f>
        <v>0</v>
      </c>
      <c r="S1365" s="18">
        <f>IFERROR(VLOOKUP(A1365,[3]soaBnafar!$A:$I,9,FALSE),0)</f>
        <v>0</v>
      </c>
      <c r="T1365" s="18" t="str">
        <f t="shared" si="127"/>
        <v>Sim</v>
      </c>
      <c r="U1365" s="18" t="str">
        <f t="shared" si="128"/>
        <v>Sim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IFERROR(VLOOKUP(A1366,[2]ws2204!$A:$I,4,FALSE),0)</f>
        <v>4918</v>
      </c>
      <c r="I1366" s="18">
        <f>IFERROR(VLOOKUP(A1366,[2]ws2204!$A:$I,5,FALSE),0)</f>
        <v>474333</v>
      </c>
      <c r="J1366" s="18">
        <f>IFERROR(VLOOKUP(A1366,[2]ws2204!$A:$I,6,FALSE),0)</f>
        <v>0</v>
      </c>
      <c r="K1366" s="18">
        <f>IFERROR(VLOOKUP(A1366,[2]ws2204!$A:$I,7,FALSE),0)</f>
        <v>0</v>
      </c>
      <c r="L1366" s="18">
        <f>IFERROR(VLOOKUP(A1366,[2]ws2204!$A:$I,8,FALSE),0)</f>
        <v>0</v>
      </c>
      <c r="M1366" s="18">
        <f>IFERROR(VLOOKUP(A1366,[2]ws2204!$A:$I,9,FALSE),0)</f>
        <v>0</v>
      </c>
      <c r="N1366" s="18">
        <f>IFERROR(VLOOKUP(A1366,[3]soaBnafar!$A:$G,4,FALSE),0)</f>
        <v>0</v>
      </c>
      <c r="O1366" s="18">
        <f>IFERROR(VLOOKUP(A1366,[3]soaBnafar!$A:$G,5,FALSE),0)</f>
        <v>0</v>
      </c>
      <c r="P1366" s="18">
        <f>IFERROR(VLOOKUP(A1366,[3]soaBnafar!$A:$G,6,FALSE),0)</f>
        <v>0</v>
      </c>
      <c r="Q1366" s="18">
        <f>IFERROR(VLOOKUP(A1366,[3]soaBnafar!$A:$G,7,FALSE),0)</f>
        <v>0</v>
      </c>
      <c r="R1366" s="18">
        <f>IFERROR(VLOOKUP(A1366,[3]soaBnafar!$A:$H,8,FALSE),0)</f>
        <v>0</v>
      </c>
      <c r="S1366" s="18">
        <f>IFERROR(VLOOKUP(A1366,[3]soaBnafar!$A:$I,9,FALSE),0)</f>
        <v>0</v>
      </c>
      <c r="T1366" s="18" t="str">
        <f t="shared" si="127"/>
        <v>Sim</v>
      </c>
      <c r="U1366" s="18" t="str">
        <f t="shared" si="128"/>
        <v>Sim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IFERROR(VLOOKUP(A1367,[2]ws2204!$A:$I,4,FALSE),0)</f>
        <v>7530</v>
      </c>
      <c r="I1367" s="18">
        <f>IFERROR(VLOOKUP(A1367,[2]ws2204!$A:$I,5,FALSE),0)</f>
        <v>503211</v>
      </c>
      <c r="J1367" s="18">
        <f>IFERROR(VLOOKUP(A1367,[2]ws2204!$A:$I,6,FALSE),0)</f>
        <v>0</v>
      </c>
      <c r="K1367" s="18">
        <f>IFERROR(VLOOKUP(A1367,[2]ws2204!$A:$I,7,FALSE),0)</f>
        <v>0</v>
      </c>
      <c r="L1367" s="18">
        <f>IFERROR(VLOOKUP(A1367,[2]ws2204!$A:$I,8,FALSE),0)</f>
        <v>0</v>
      </c>
      <c r="M1367" s="18">
        <f>IFERROR(VLOOKUP(A1367,[2]ws2204!$A:$I,9,FALSE),0)</f>
        <v>0</v>
      </c>
      <c r="N1367" s="18">
        <f>IFERROR(VLOOKUP(A1367,[3]soaBnafar!$A:$G,4,FALSE),0)</f>
        <v>0</v>
      </c>
      <c r="O1367" s="18">
        <f>IFERROR(VLOOKUP(A1367,[3]soaBnafar!$A:$G,5,FALSE),0)</f>
        <v>0</v>
      </c>
      <c r="P1367" s="18">
        <f>IFERROR(VLOOKUP(A1367,[3]soaBnafar!$A:$G,6,FALSE),0)</f>
        <v>0</v>
      </c>
      <c r="Q1367" s="18">
        <f>IFERROR(VLOOKUP(A1367,[3]soaBnafar!$A:$G,7,FALSE),0)</f>
        <v>0</v>
      </c>
      <c r="R1367" s="18">
        <f>IFERROR(VLOOKUP(A1367,[3]soaBnafar!$A:$H,8,FALSE),0)</f>
        <v>0</v>
      </c>
      <c r="S1367" s="18">
        <f>IFERROR(VLOOKUP(A1367,[3]soaBnafar!$A:$I,9,FALSE),0)</f>
        <v>0</v>
      </c>
      <c r="T1367" s="18" t="str">
        <f t="shared" si="127"/>
        <v>Sim</v>
      </c>
      <c r="U1367" s="18" t="str">
        <f t="shared" si="128"/>
        <v>Sim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IFERROR(VLOOKUP(A1368,[2]ws2204!$A:$I,4,FALSE),0)</f>
        <v>76125</v>
      </c>
      <c r="I1368" s="18">
        <f>IFERROR(VLOOKUP(A1368,[2]ws2204!$A:$I,5,FALSE),0)</f>
        <v>325200</v>
      </c>
      <c r="J1368" s="18">
        <f>IFERROR(VLOOKUP(A1368,[2]ws2204!$A:$I,6,FALSE),0)</f>
        <v>0</v>
      </c>
      <c r="K1368" s="18">
        <f>IFERROR(VLOOKUP(A1368,[2]ws2204!$A:$I,7,FALSE),0)</f>
        <v>0</v>
      </c>
      <c r="L1368" s="18">
        <f>IFERROR(VLOOKUP(A1368,[2]ws2204!$A:$I,8,FALSE),0)</f>
        <v>0</v>
      </c>
      <c r="M1368" s="18">
        <f>IFERROR(VLOOKUP(A1368,[2]ws2204!$A:$I,9,FALSE),0)</f>
        <v>0</v>
      </c>
      <c r="N1368" s="18">
        <f>IFERROR(VLOOKUP(A1368,[3]soaBnafar!$A:$G,4,FALSE),0)</f>
        <v>0</v>
      </c>
      <c r="O1368" s="18">
        <f>IFERROR(VLOOKUP(A1368,[3]soaBnafar!$A:$G,5,FALSE),0)</f>
        <v>0</v>
      </c>
      <c r="P1368" s="18">
        <f>IFERROR(VLOOKUP(A1368,[3]soaBnafar!$A:$G,6,FALSE),0)</f>
        <v>0</v>
      </c>
      <c r="Q1368" s="18">
        <f>IFERROR(VLOOKUP(A1368,[3]soaBnafar!$A:$G,7,FALSE),0)</f>
        <v>0</v>
      </c>
      <c r="R1368" s="18">
        <f>IFERROR(VLOOKUP(A1368,[3]soaBnafar!$A:$H,8,FALSE),0)</f>
        <v>0</v>
      </c>
      <c r="S1368" s="18">
        <f>IFERROR(VLOOKUP(A1368,[3]soaBnafar!$A:$I,9,FALSE),0)</f>
        <v>0</v>
      </c>
      <c r="T1368" s="18" t="str">
        <f t="shared" si="127"/>
        <v>Sim</v>
      </c>
      <c r="U1368" s="18" t="str">
        <f t="shared" si="128"/>
        <v>Sim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IFERROR(VLOOKUP(A1369,[2]ws2204!$A:$I,4,FALSE),0)</f>
        <v>301</v>
      </c>
      <c r="I1369" s="18">
        <f>IFERROR(VLOOKUP(A1369,[2]ws2204!$A:$I,5,FALSE),0)</f>
        <v>477443</v>
      </c>
      <c r="J1369" s="18">
        <f>IFERROR(VLOOKUP(A1369,[2]ws2204!$A:$I,6,FALSE),0)</f>
        <v>0</v>
      </c>
      <c r="K1369" s="18">
        <f>IFERROR(VLOOKUP(A1369,[2]ws2204!$A:$I,7,FALSE),0)</f>
        <v>0</v>
      </c>
      <c r="L1369" s="18">
        <f>IFERROR(VLOOKUP(A1369,[2]ws2204!$A:$I,8,FALSE),0)</f>
        <v>0</v>
      </c>
      <c r="M1369" s="18">
        <f>IFERROR(VLOOKUP(A1369,[2]ws2204!$A:$I,9,FALSE),0)</f>
        <v>0</v>
      </c>
      <c r="N1369" s="18">
        <f>IFERROR(VLOOKUP(A1369,[3]soaBnafar!$A:$G,4,FALSE),0)</f>
        <v>0</v>
      </c>
      <c r="O1369" s="18">
        <f>IFERROR(VLOOKUP(A1369,[3]soaBnafar!$A:$G,5,FALSE),0)</f>
        <v>0</v>
      </c>
      <c r="P1369" s="18">
        <f>IFERROR(VLOOKUP(A1369,[3]soaBnafar!$A:$G,6,FALSE),0)</f>
        <v>0</v>
      </c>
      <c r="Q1369" s="18">
        <f>IFERROR(VLOOKUP(A1369,[3]soaBnafar!$A:$G,7,FALSE),0)</f>
        <v>0</v>
      </c>
      <c r="R1369" s="18">
        <f>IFERROR(VLOOKUP(A1369,[3]soaBnafar!$A:$H,8,FALSE),0)</f>
        <v>0</v>
      </c>
      <c r="S1369" s="18">
        <f>IFERROR(VLOOKUP(A1369,[3]soaBnafar!$A:$I,9,FALSE),0)</f>
        <v>0</v>
      </c>
      <c r="T1369" s="18" t="str">
        <f t="shared" si="127"/>
        <v>Sim</v>
      </c>
      <c r="U1369" s="18" t="str">
        <f t="shared" si="128"/>
        <v>Sim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IFERROR(VLOOKUP(A1370,[2]ws2204!$A:$I,4,FALSE),0)</f>
        <v>2754</v>
      </c>
      <c r="I1370" s="18">
        <f>IFERROR(VLOOKUP(A1370,[2]ws2204!$A:$I,5,FALSE),0)</f>
        <v>406701</v>
      </c>
      <c r="J1370" s="18">
        <f>IFERROR(VLOOKUP(A1370,[2]ws2204!$A:$I,6,FALSE),0)</f>
        <v>0</v>
      </c>
      <c r="K1370" s="18">
        <f>IFERROR(VLOOKUP(A1370,[2]ws2204!$A:$I,7,FALSE),0)</f>
        <v>0</v>
      </c>
      <c r="L1370" s="18">
        <f>IFERROR(VLOOKUP(A1370,[2]ws2204!$A:$I,8,FALSE),0)</f>
        <v>0</v>
      </c>
      <c r="M1370" s="18">
        <f>IFERROR(VLOOKUP(A1370,[2]ws2204!$A:$I,9,FALSE),0)</f>
        <v>0</v>
      </c>
      <c r="N1370" s="18">
        <f>IFERROR(VLOOKUP(A1370,[3]soaBnafar!$A:$G,4,FALSE),0)</f>
        <v>0</v>
      </c>
      <c r="O1370" s="18">
        <f>IFERROR(VLOOKUP(A1370,[3]soaBnafar!$A:$G,5,FALSE),0)</f>
        <v>0</v>
      </c>
      <c r="P1370" s="18">
        <f>IFERROR(VLOOKUP(A1370,[3]soaBnafar!$A:$G,6,FALSE),0)</f>
        <v>0</v>
      </c>
      <c r="Q1370" s="18">
        <f>IFERROR(VLOOKUP(A1370,[3]soaBnafar!$A:$G,7,FALSE),0)</f>
        <v>0</v>
      </c>
      <c r="R1370" s="18">
        <f>IFERROR(VLOOKUP(A1370,[3]soaBnafar!$A:$H,8,FALSE),0)</f>
        <v>0</v>
      </c>
      <c r="S1370" s="18">
        <f>IFERROR(VLOOKUP(A1370,[3]soaBnafar!$A:$I,9,FALSE),0)</f>
        <v>0</v>
      </c>
      <c r="T1370" s="18" t="str">
        <f t="shared" si="127"/>
        <v>Sim</v>
      </c>
      <c r="U1370" s="18" t="str">
        <f t="shared" si="128"/>
        <v>Sim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IFERROR(VLOOKUP(A1371,[2]ws2204!$A:$I,4,FALSE),0)</f>
        <v>7268</v>
      </c>
      <c r="I1371" s="18">
        <f>IFERROR(VLOOKUP(A1371,[2]ws2204!$A:$I,5,FALSE),0)</f>
        <v>477928</v>
      </c>
      <c r="J1371" s="18">
        <f>IFERROR(VLOOKUP(A1371,[2]ws2204!$A:$I,6,FALSE),0)</f>
        <v>0</v>
      </c>
      <c r="K1371" s="18">
        <f>IFERROR(VLOOKUP(A1371,[2]ws2204!$A:$I,7,FALSE),0)</f>
        <v>0</v>
      </c>
      <c r="L1371" s="18">
        <f>IFERROR(VLOOKUP(A1371,[2]ws2204!$A:$I,8,FALSE),0)</f>
        <v>0</v>
      </c>
      <c r="M1371" s="18">
        <f>IFERROR(VLOOKUP(A1371,[2]ws2204!$A:$I,9,FALSE),0)</f>
        <v>0</v>
      </c>
      <c r="N1371" s="18">
        <f>IFERROR(VLOOKUP(A1371,[3]soaBnafar!$A:$G,4,FALSE),0)</f>
        <v>0</v>
      </c>
      <c r="O1371" s="18">
        <f>IFERROR(VLOOKUP(A1371,[3]soaBnafar!$A:$G,5,FALSE),0)</f>
        <v>0</v>
      </c>
      <c r="P1371" s="18">
        <f>IFERROR(VLOOKUP(A1371,[3]soaBnafar!$A:$G,6,FALSE),0)</f>
        <v>0</v>
      </c>
      <c r="Q1371" s="18">
        <f>IFERROR(VLOOKUP(A1371,[3]soaBnafar!$A:$G,7,FALSE),0)</f>
        <v>0</v>
      </c>
      <c r="R1371" s="18">
        <f>IFERROR(VLOOKUP(A1371,[3]soaBnafar!$A:$H,8,FALSE),0)</f>
        <v>0</v>
      </c>
      <c r="S1371" s="18">
        <f>IFERROR(VLOOKUP(A1371,[3]soaBnafar!$A:$I,9,FALSE),0)</f>
        <v>0</v>
      </c>
      <c r="T1371" s="18" t="str">
        <f t="shared" si="127"/>
        <v>Sim</v>
      </c>
      <c r="U1371" s="18" t="str">
        <f t="shared" si="128"/>
        <v>Sim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IFERROR(VLOOKUP(A1372,[2]ws2204!$A:$I,4,FALSE),0)</f>
        <v>0</v>
      </c>
      <c r="I1372" s="18">
        <f>IFERROR(VLOOKUP(A1372,[2]ws2204!$A:$I,5,FALSE),0)</f>
        <v>4224100</v>
      </c>
      <c r="J1372" s="18">
        <f>IFERROR(VLOOKUP(A1372,[2]ws2204!$A:$I,6,FALSE),0)</f>
        <v>0</v>
      </c>
      <c r="K1372" s="18">
        <f>IFERROR(VLOOKUP(A1372,[2]ws2204!$A:$I,7,FALSE),0)</f>
        <v>0</v>
      </c>
      <c r="L1372" s="18">
        <f>IFERROR(VLOOKUP(A1372,[2]ws2204!$A:$I,8,FALSE),0)</f>
        <v>0</v>
      </c>
      <c r="M1372" s="18">
        <f>IFERROR(VLOOKUP(A1372,[2]ws2204!$A:$I,9,FALSE),0)</f>
        <v>0</v>
      </c>
      <c r="N1372" s="18">
        <f>IFERROR(VLOOKUP(A1372,[3]soaBnafar!$A:$G,4,FALSE),0)</f>
        <v>0</v>
      </c>
      <c r="O1372" s="18">
        <f>IFERROR(VLOOKUP(A1372,[3]soaBnafar!$A:$G,5,FALSE),0)</f>
        <v>0</v>
      </c>
      <c r="P1372" s="18">
        <f>IFERROR(VLOOKUP(A1372,[3]soaBnafar!$A:$G,6,FALSE),0)</f>
        <v>0</v>
      </c>
      <c r="Q1372" s="18">
        <f>IFERROR(VLOOKUP(A1372,[3]soaBnafar!$A:$G,7,FALSE),0)</f>
        <v>0</v>
      </c>
      <c r="R1372" s="18">
        <f>IFERROR(VLOOKUP(A1372,[3]soaBnafar!$A:$H,8,FALSE),0)</f>
        <v>0</v>
      </c>
      <c r="S1372" s="18">
        <f>IFERROR(VLOOKUP(A1372,[3]soaBnafar!$A:$I,9,FALSE),0)</f>
        <v>0</v>
      </c>
      <c r="T1372" s="18" t="str">
        <f t="shared" si="127"/>
        <v>Não</v>
      </c>
      <c r="U1372" s="18" t="str">
        <f t="shared" si="128"/>
        <v>Sim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IFERROR(VLOOKUP(A1373,[2]ws2204!$A:$I,4,FALSE),0)</f>
        <v>66550</v>
      </c>
      <c r="I1373" s="18">
        <f>IFERROR(VLOOKUP(A1373,[2]ws2204!$A:$I,5,FALSE),0)</f>
        <v>473571</v>
      </c>
      <c r="J1373" s="18">
        <f>IFERROR(VLOOKUP(A1373,[2]ws2204!$A:$I,6,FALSE),0)</f>
        <v>0</v>
      </c>
      <c r="K1373" s="18">
        <f>IFERROR(VLOOKUP(A1373,[2]ws2204!$A:$I,7,FALSE),0)</f>
        <v>0</v>
      </c>
      <c r="L1373" s="18">
        <f>IFERROR(VLOOKUP(A1373,[2]ws2204!$A:$I,8,FALSE),0)</f>
        <v>0</v>
      </c>
      <c r="M1373" s="18">
        <f>IFERROR(VLOOKUP(A1373,[2]ws2204!$A:$I,9,FALSE),0)</f>
        <v>0</v>
      </c>
      <c r="N1373" s="18">
        <f>IFERROR(VLOOKUP(A1373,[3]soaBnafar!$A:$G,4,FALSE),0)</f>
        <v>0</v>
      </c>
      <c r="O1373" s="18">
        <f>IFERROR(VLOOKUP(A1373,[3]soaBnafar!$A:$G,5,FALSE),0)</f>
        <v>0</v>
      </c>
      <c r="P1373" s="18">
        <f>IFERROR(VLOOKUP(A1373,[3]soaBnafar!$A:$G,6,FALSE),0)</f>
        <v>0</v>
      </c>
      <c r="Q1373" s="18">
        <f>IFERROR(VLOOKUP(A1373,[3]soaBnafar!$A:$G,7,FALSE),0)</f>
        <v>0</v>
      </c>
      <c r="R1373" s="18">
        <f>IFERROR(VLOOKUP(A1373,[3]soaBnafar!$A:$H,8,FALSE),0)</f>
        <v>0</v>
      </c>
      <c r="S1373" s="18">
        <f>IFERROR(VLOOKUP(A1373,[3]soaBnafar!$A:$I,9,FALSE),0)</f>
        <v>0</v>
      </c>
      <c r="T1373" s="18" t="str">
        <f t="shared" si="127"/>
        <v>Sim</v>
      </c>
      <c r="U1373" s="18" t="str">
        <f t="shared" si="128"/>
        <v>Sim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IFERROR(VLOOKUP(A1374,[2]ws2204!$A:$I,4,FALSE),0)</f>
        <v>41526</v>
      </c>
      <c r="I1374" s="18">
        <f>IFERROR(VLOOKUP(A1374,[2]ws2204!$A:$I,5,FALSE),0)</f>
        <v>841254</v>
      </c>
      <c r="J1374" s="18">
        <f>IFERROR(VLOOKUP(A1374,[2]ws2204!$A:$I,6,FALSE),0)</f>
        <v>0</v>
      </c>
      <c r="K1374" s="18">
        <f>IFERROR(VLOOKUP(A1374,[2]ws2204!$A:$I,7,FALSE),0)</f>
        <v>0</v>
      </c>
      <c r="L1374" s="18">
        <f>IFERROR(VLOOKUP(A1374,[2]ws2204!$A:$I,8,FALSE),0)</f>
        <v>0</v>
      </c>
      <c r="M1374" s="18">
        <f>IFERROR(VLOOKUP(A1374,[2]ws2204!$A:$I,9,FALSE),0)</f>
        <v>0</v>
      </c>
      <c r="N1374" s="18">
        <f>IFERROR(VLOOKUP(A1374,[3]soaBnafar!$A:$G,4,FALSE),0)</f>
        <v>0</v>
      </c>
      <c r="O1374" s="18">
        <f>IFERROR(VLOOKUP(A1374,[3]soaBnafar!$A:$G,5,FALSE),0)</f>
        <v>0</v>
      </c>
      <c r="P1374" s="18">
        <f>IFERROR(VLOOKUP(A1374,[3]soaBnafar!$A:$G,6,FALSE),0)</f>
        <v>0</v>
      </c>
      <c r="Q1374" s="18">
        <f>IFERROR(VLOOKUP(A1374,[3]soaBnafar!$A:$G,7,FALSE),0)</f>
        <v>0</v>
      </c>
      <c r="R1374" s="18">
        <f>IFERROR(VLOOKUP(A1374,[3]soaBnafar!$A:$H,8,FALSE),0)</f>
        <v>0</v>
      </c>
      <c r="S1374" s="18">
        <f>IFERROR(VLOOKUP(A1374,[3]soaBnafar!$A:$I,9,FALSE),0)</f>
        <v>0</v>
      </c>
      <c r="T1374" s="18" t="str">
        <f t="shared" si="127"/>
        <v>Sim</v>
      </c>
      <c r="U1374" s="18" t="str">
        <f t="shared" si="128"/>
        <v>Sim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IFERROR(VLOOKUP(A1375,[2]ws2204!$A:$I,4,FALSE),0)</f>
        <v>13510</v>
      </c>
      <c r="I1375" s="18">
        <f>IFERROR(VLOOKUP(A1375,[2]ws2204!$A:$I,5,FALSE),0)</f>
        <v>488604</v>
      </c>
      <c r="J1375" s="18">
        <f>IFERROR(VLOOKUP(A1375,[2]ws2204!$A:$I,6,FALSE),0)</f>
        <v>0</v>
      </c>
      <c r="K1375" s="18">
        <f>IFERROR(VLOOKUP(A1375,[2]ws2204!$A:$I,7,FALSE),0)</f>
        <v>0</v>
      </c>
      <c r="L1375" s="18">
        <f>IFERROR(VLOOKUP(A1375,[2]ws2204!$A:$I,8,FALSE),0)</f>
        <v>0</v>
      </c>
      <c r="M1375" s="18">
        <f>IFERROR(VLOOKUP(A1375,[2]ws2204!$A:$I,9,FALSE),0)</f>
        <v>0</v>
      </c>
      <c r="N1375" s="18">
        <f>IFERROR(VLOOKUP(A1375,[3]soaBnafar!$A:$G,4,FALSE),0)</f>
        <v>0</v>
      </c>
      <c r="O1375" s="18">
        <f>IFERROR(VLOOKUP(A1375,[3]soaBnafar!$A:$G,5,FALSE),0)</f>
        <v>0</v>
      </c>
      <c r="P1375" s="18">
        <f>IFERROR(VLOOKUP(A1375,[3]soaBnafar!$A:$G,6,FALSE),0)</f>
        <v>0</v>
      </c>
      <c r="Q1375" s="18">
        <f>IFERROR(VLOOKUP(A1375,[3]soaBnafar!$A:$G,7,FALSE),0)</f>
        <v>0</v>
      </c>
      <c r="R1375" s="18">
        <f>IFERROR(VLOOKUP(A1375,[3]soaBnafar!$A:$H,8,FALSE),0)</f>
        <v>0</v>
      </c>
      <c r="S1375" s="18">
        <f>IFERROR(VLOOKUP(A1375,[3]soaBnafar!$A:$I,9,FALSE),0)</f>
        <v>0</v>
      </c>
      <c r="T1375" s="18" t="str">
        <f t="shared" si="127"/>
        <v>Sim</v>
      </c>
      <c r="U1375" s="18" t="str">
        <f t="shared" si="128"/>
        <v>Sim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IFERROR(VLOOKUP(A1376,[2]ws2204!$A:$I,4,FALSE),0)</f>
        <v>0</v>
      </c>
      <c r="I1376" s="18">
        <f>IFERROR(VLOOKUP(A1376,[2]ws2204!$A:$I,5,FALSE),0)</f>
        <v>2225070</v>
      </c>
      <c r="J1376" s="18">
        <f>IFERROR(VLOOKUP(A1376,[2]ws2204!$A:$I,6,FALSE),0)</f>
        <v>0</v>
      </c>
      <c r="K1376" s="18">
        <f>IFERROR(VLOOKUP(A1376,[2]ws2204!$A:$I,7,FALSE),0)</f>
        <v>0</v>
      </c>
      <c r="L1376" s="18">
        <f>IFERROR(VLOOKUP(A1376,[2]ws2204!$A:$I,8,FALSE),0)</f>
        <v>0</v>
      </c>
      <c r="M1376" s="18">
        <f>IFERROR(VLOOKUP(A1376,[2]ws2204!$A:$I,9,FALSE),0)</f>
        <v>0</v>
      </c>
      <c r="N1376" s="18">
        <f>IFERROR(VLOOKUP(A1376,[3]soaBnafar!$A:$G,4,FALSE),0)</f>
        <v>0</v>
      </c>
      <c r="O1376" s="18">
        <f>IFERROR(VLOOKUP(A1376,[3]soaBnafar!$A:$G,5,FALSE),0)</f>
        <v>0</v>
      </c>
      <c r="P1376" s="18">
        <f>IFERROR(VLOOKUP(A1376,[3]soaBnafar!$A:$G,6,FALSE),0)</f>
        <v>0</v>
      </c>
      <c r="Q1376" s="18">
        <f>IFERROR(VLOOKUP(A1376,[3]soaBnafar!$A:$G,7,FALSE),0)</f>
        <v>0</v>
      </c>
      <c r="R1376" s="18">
        <f>IFERROR(VLOOKUP(A1376,[3]soaBnafar!$A:$H,8,FALSE),0)</f>
        <v>0</v>
      </c>
      <c r="S1376" s="18">
        <f>IFERROR(VLOOKUP(A1376,[3]soaBnafar!$A:$I,9,FALSE),0)</f>
        <v>0</v>
      </c>
      <c r="T1376" s="18" t="str">
        <f t="shared" si="127"/>
        <v>Não</v>
      </c>
      <c r="U1376" s="18" t="str">
        <f t="shared" si="128"/>
        <v>Sim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IFERROR(VLOOKUP(A1377,[2]ws2204!$A:$I,4,FALSE),0)</f>
        <v>1915270</v>
      </c>
      <c r="I1377" s="18">
        <f>IFERROR(VLOOKUP(A1377,[2]ws2204!$A:$I,5,FALSE),0)</f>
        <v>8681776</v>
      </c>
      <c r="J1377" s="18">
        <f>IFERROR(VLOOKUP(A1377,[2]ws2204!$A:$I,6,FALSE),0)</f>
        <v>0</v>
      </c>
      <c r="K1377" s="18">
        <f>IFERROR(VLOOKUP(A1377,[2]ws2204!$A:$I,7,FALSE),0)</f>
        <v>0</v>
      </c>
      <c r="L1377" s="18">
        <f>IFERROR(VLOOKUP(A1377,[2]ws2204!$A:$I,8,FALSE),0)</f>
        <v>0</v>
      </c>
      <c r="M1377" s="18">
        <f>IFERROR(VLOOKUP(A1377,[2]ws2204!$A:$I,9,FALSE),0)</f>
        <v>0</v>
      </c>
      <c r="N1377" s="18">
        <f>IFERROR(VLOOKUP(A1377,[3]soaBnafar!$A:$G,4,FALSE),0)</f>
        <v>0</v>
      </c>
      <c r="O1377" s="18">
        <f>IFERROR(VLOOKUP(A1377,[3]soaBnafar!$A:$G,5,FALSE),0)</f>
        <v>0</v>
      </c>
      <c r="P1377" s="18">
        <f>IFERROR(VLOOKUP(A1377,[3]soaBnafar!$A:$G,6,FALSE),0)</f>
        <v>0</v>
      </c>
      <c r="Q1377" s="18">
        <f>IFERROR(VLOOKUP(A1377,[3]soaBnafar!$A:$G,7,FALSE),0)</f>
        <v>0</v>
      </c>
      <c r="R1377" s="18">
        <f>IFERROR(VLOOKUP(A1377,[3]soaBnafar!$A:$H,8,FALSE),0)</f>
        <v>0</v>
      </c>
      <c r="S1377" s="18">
        <f>IFERROR(VLOOKUP(A1377,[3]soaBnafar!$A:$I,9,FALSE),0)</f>
        <v>0</v>
      </c>
      <c r="T1377" s="18" t="str">
        <f t="shared" si="127"/>
        <v>Sim</v>
      </c>
      <c r="U1377" s="18" t="str">
        <f t="shared" si="128"/>
        <v>Sim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IFERROR(VLOOKUP(A1378,[2]ws2204!$A:$I,4,FALSE),0)</f>
        <v>4993</v>
      </c>
      <c r="I1378" s="18">
        <f>IFERROR(VLOOKUP(A1378,[2]ws2204!$A:$I,5,FALSE),0)</f>
        <v>301371</v>
      </c>
      <c r="J1378" s="18">
        <f>IFERROR(VLOOKUP(A1378,[2]ws2204!$A:$I,6,FALSE),0)</f>
        <v>0</v>
      </c>
      <c r="K1378" s="18">
        <f>IFERROR(VLOOKUP(A1378,[2]ws2204!$A:$I,7,FALSE),0)</f>
        <v>0</v>
      </c>
      <c r="L1378" s="18">
        <f>IFERROR(VLOOKUP(A1378,[2]ws2204!$A:$I,8,FALSE),0)</f>
        <v>0</v>
      </c>
      <c r="M1378" s="18">
        <f>IFERROR(VLOOKUP(A1378,[2]ws2204!$A:$I,9,FALSE),0)</f>
        <v>0</v>
      </c>
      <c r="N1378" s="18">
        <f>IFERROR(VLOOKUP(A1378,[3]soaBnafar!$A:$G,4,FALSE),0)</f>
        <v>0</v>
      </c>
      <c r="O1378" s="18">
        <f>IFERROR(VLOOKUP(A1378,[3]soaBnafar!$A:$G,5,FALSE),0)</f>
        <v>0</v>
      </c>
      <c r="P1378" s="18">
        <f>IFERROR(VLOOKUP(A1378,[3]soaBnafar!$A:$G,6,FALSE),0)</f>
        <v>0</v>
      </c>
      <c r="Q1378" s="18">
        <f>IFERROR(VLOOKUP(A1378,[3]soaBnafar!$A:$G,7,FALSE),0)</f>
        <v>0</v>
      </c>
      <c r="R1378" s="18">
        <f>IFERROR(VLOOKUP(A1378,[3]soaBnafar!$A:$H,8,FALSE),0)</f>
        <v>0</v>
      </c>
      <c r="S1378" s="18">
        <f>IFERROR(VLOOKUP(A1378,[3]soaBnafar!$A:$I,9,FALSE),0)</f>
        <v>0</v>
      </c>
      <c r="T1378" s="18" t="str">
        <f t="shared" si="127"/>
        <v>Sim</v>
      </c>
      <c r="U1378" s="18" t="str">
        <f t="shared" si="128"/>
        <v>Sim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IFERROR(VLOOKUP(A1379,[2]ws2204!$A:$I,4,FALSE),0)</f>
        <v>18082</v>
      </c>
      <c r="I1379" s="18">
        <f>IFERROR(VLOOKUP(A1379,[2]ws2204!$A:$I,5,FALSE),0)</f>
        <v>2525434</v>
      </c>
      <c r="J1379" s="18">
        <f>IFERROR(VLOOKUP(A1379,[2]ws2204!$A:$I,6,FALSE),0)</f>
        <v>0</v>
      </c>
      <c r="K1379" s="18">
        <f>IFERROR(VLOOKUP(A1379,[2]ws2204!$A:$I,7,FALSE),0)</f>
        <v>0</v>
      </c>
      <c r="L1379" s="18">
        <f>IFERROR(VLOOKUP(A1379,[2]ws2204!$A:$I,8,FALSE),0)</f>
        <v>0</v>
      </c>
      <c r="M1379" s="18">
        <f>IFERROR(VLOOKUP(A1379,[2]ws2204!$A:$I,9,FALSE),0)</f>
        <v>0</v>
      </c>
      <c r="N1379" s="18">
        <f>IFERROR(VLOOKUP(A1379,[3]soaBnafar!$A:$G,4,FALSE),0)</f>
        <v>0</v>
      </c>
      <c r="O1379" s="18">
        <f>IFERROR(VLOOKUP(A1379,[3]soaBnafar!$A:$G,5,FALSE),0)</f>
        <v>0</v>
      </c>
      <c r="P1379" s="18">
        <f>IFERROR(VLOOKUP(A1379,[3]soaBnafar!$A:$G,6,FALSE),0)</f>
        <v>0</v>
      </c>
      <c r="Q1379" s="18">
        <f>IFERROR(VLOOKUP(A1379,[3]soaBnafar!$A:$G,7,FALSE),0)</f>
        <v>0</v>
      </c>
      <c r="R1379" s="18">
        <f>IFERROR(VLOOKUP(A1379,[3]soaBnafar!$A:$H,8,FALSE),0)</f>
        <v>0</v>
      </c>
      <c r="S1379" s="18">
        <f>IFERROR(VLOOKUP(A1379,[3]soaBnafar!$A:$I,9,FALSE),0)</f>
        <v>0</v>
      </c>
      <c r="T1379" s="18" t="str">
        <f t="shared" si="127"/>
        <v>Sim</v>
      </c>
      <c r="U1379" s="18" t="str">
        <f t="shared" si="128"/>
        <v>Sim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IFERROR(VLOOKUP(A1380,[2]ws2204!$A:$I,4,FALSE),0)</f>
        <v>13736</v>
      </c>
      <c r="I1380" s="18">
        <f>IFERROR(VLOOKUP(A1380,[2]ws2204!$A:$I,5,FALSE),0)</f>
        <v>884538</v>
      </c>
      <c r="J1380" s="18">
        <f>IFERROR(VLOOKUP(A1380,[2]ws2204!$A:$I,6,FALSE),0)</f>
        <v>0</v>
      </c>
      <c r="K1380" s="18">
        <f>IFERROR(VLOOKUP(A1380,[2]ws2204!$A:$I,7,FALSE),0)</f>
        <v>0</v>
      </c>
      <c r="L1380" s="18">
        <f>IFERROR(VLOOKUP(A1380,[2]ws2204!$A:$I,8,FALSE),0)</f>
        <v>0</v>
      </c>
      <c r="M1380" s="18">
        <f>IFERROR(VLOOKUP(A1380,[2]ws2204!$A:$I,9,FALSE),0)</f>
        <v>0</v>
      </c>
      <c r="N1380" s="18">
        <f>IFERROR(VLOOKUP(A1380,[3]soaBnafar!$A:$G,4,FALSE),0)</f>
        <v>0</v>
      </c>
      <c r="O1380" s="18">
        <f>IFERROR(VLOOKUP(A1380,[3]soaBnafar!$A:$G,5,FALSE),0)</f>
        <v>0</v>
      </c>
      <c r="P1380" s="18">
        <f>IFERROR(VLOOKUP(A1380,[3]soaBnafar!$A:$G,6,FALSE),0)</f>
        <v>0</v>
      </c>
      <c r="Q1380" s="18">
        <f>IFERROR(VLOOKUP(A1380,[3]soaBnafar!$A:$G,7,FALSE),0)</f>
        <v>0</v>
      </c>
      <c r="R1380" s="18">
        <f>IFERROR(VLOOKUP(A1380,[3]soaBnafar!$A:$H,8,FALSE),0)</f>
        <v>0</v>
      </c>
      <c r="S1380" s="18">
        <f>IFERROR(VLOOKUP(A1380,[3]soaBnafar!$A:$I,9,FALSE),0)</f>
        <v>0</v>
      </c>
      <c r="T1380" s="18" t="str">
        <f t="shared" si="127"/>
        <v>Sim</v>
      </c>
      <c r="U1380" s="18" t="str">
        <f t="shared" si="128"/>
        <v>Sim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IFERROR(VLOOKUP(A1381,[2]ws2204!$A:$I,4,FALSE),0)</f>
        <v>38046</v>
      </c>
      <c r="I1381" s="18">
        <f>IFERROR(VLOOKUP(A1381,[2]ws2204!$A:$I,5,FALSE),0)</f>
        <v>1883905</v>
      </c>
      <c r="J1381" s="18">
        <f>IFERROR(VLOOKUP(A1381,[2]ws2204!$A:$I,6,FALSE),0)</f>
        <v>0</v>
      </c>
      <c r="K1381" s="18">
        <f>IFERROR(VLOOKUP(A1381,[2]ws2204!$A:$I,7,FALSE),0)</f>
        <v>0</v>
      </c>
      <c r="L1381" s="18">
        <f>IFERROR(VLOOKUP(A1381,[2]ws2204!$A:$I,8,FALSE),0)</f>
        <v>0</v>
      </c>
      <c r="M1381" s="18">
        <f>IFERROR(VLOOKUP(A1381,[2]ws2204!$A:$I,9,FALSE),0)</f>
        <v>0</v>
      </c>
      <c r="N1381" s="18">
        <f>IFERROR(VLOOKUP(A1381,[3]soaBnafar!$A:$G,4,FALSE),0)</f>
        <v>0</v>
      </c>
      <c r="O1381" s="18">
        <f>IFERROR(VLOOKUP(A1381,[3]soaBnafar!$A:$G,5,FALSE),0)</f>
        <v>0</v>
      </c>
      <c r="P1381" s="18">
        <f>IFERROR(VLOOKUP(A1381,[3]soaBnafar!$A:$G,6,FALSE),0)</f>
        <v>0</v>
      </c>
      <c r="Q1381" s="18">
        <f>IFERROR(VLOOKUP(A1381,[3]soaBnafar!$A:$G,7,FALSE),0)</f>
        <v>0</v>
      </c>
      <c r="R1381" s="18">
        <f>IFERROR(VLOOKUP(A1381,[3]soaBnafar!$A:$H,8,FALSE),0)</f>
        <v>0</v>
      </c>
      <c r="S1381" s="18">
        <f>IFERROR(VLOOKUP(A1381,[3]soaBnafar!$A:$I,9,FALSE),0)</f>
        <v>0</v>
      </c>
      <c r="T1381" s="18" t="str">
        <f t="shared" si="127"/>
        <v>Sim</v>
      </c>
      <c r="U1381" s="18" t="str">
        <f t="shared" si="128"/>
        <v>Sim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IFERROR(VLOOKUP(A1382,[2]ws2204!$A:$I,4,FALSE),0)</f>
        <v>351</v>
      </c>
      <c r="I1382" s="18">
        <f>IFERROR(VLOOKUP(A1382,[2]ws2204!$A:$I,5,FALSE),0)</f>
        <v>498792</v>
      </c>
      <c r="J1382" s="18">
        <f>IFERROR(VLOOKUP(A1382,[2]ws2204!$A:$I,6,FALSE),0)</f>
        <v>0</v>
      </c>
      <c r="K1382" s="18">
        <f>IFERROR(VLOOKUP(A1382,[2]ws2204!$A:$I,7,FALSE),0)</f>
        <v>0</v>
      </c>
      <c r="L1382" s="18">
        <f>IFERROR(VLOOKUP(A1382,[2]ws2204!$A:$I,8,FALSE),0)</f>
        <v>0</v>
      </c>
      <c r="M1382" s="18">
        <f>IFERROR(VLOOKUP(A1382,[2]ws2204!$A:$I,9,FALSE),0)</f>
        <v>0</v>
      </c>
      <c r="N1382" s="18">
        <f>IFERROR(VLOOKUP(A1382,[3]soaBnafar!$A:$G,4,FALSE),0)</f>
        <v>0</v>
      </c>
      <c r="O1382" s="18">
        <f>IFERROR(VLOOKUP(A1382,[3]soaBnafar!$A:$G,5,FALSE),0)</f>
        <v>0</v>
      </c>
      <c r="P1382" s="18">
        <f>IFERROR(VLOOKUP(A1382,[3]soaBnafar!$A:$G,6,FALSE),0)</f>
        <v>0</v>
      </c>
      <c r="Q1382" s="18">
        <f>IFERROR(VLOOKUP(A1382,[3]soaBnafar!$A:$G,7,FALSE),0)</f>
        <v>0</v>
      </c>
      <c r="R1382" s="18">
        <f>IFERROR(VLOOKUP(A1382,[3]soaBnafar!$A:$H,8,FALSE),0)</f>
        <v>0</v>
      </c>
      <c r="S1382" s="18">
        <f>IFERROR(VLOOKUP(A1382,[3]soaBnafar!$A:$I,9,FALSE),0)</f>
        <v>0</v>
      </c>
      <c r="T1382" s="18" t="str">
        <f t="shared" si="127"/>
        <v>Sim</v>
      </c>
      <c r="U1382" s="18" t="str">
        <f t="shared" si="128"/>
        <v>Sim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IFERROR(VLOOKUP(A1383,[2]ws2204!$A:$I,4,FALSE),0)</f>
        <v>800</v>
      </c>
      <c r="I1383" s="18">
        <f>IFERROR(VLOOKUP(A1383,[2]ws2204!$A:$I,5,FALSE),0)</f>
        <v>1413975</v>
      </c>
      <c r="J1383" s="18">
        <f>IFERROR(VLOOKUP(A1383,[2]ws2204!$A:$I,6,FALSE),0)</f>
        <v>0</v>
      </c>
      <c r="K1383" s="18">
        <f>IFERROR(VLOOKUP(A1383,[2]ws2204!$A:$I,7,FALSE),0)</f>
        <v>0</v>
      </c>
      <c r="L1383" s="18">
        <f>IFERROR(VLOOKUP(A1383,[2]ws2204!$A:$I,8,FALSE),0)</f>
        <v>0</v>
      </c>
      <c r="M1383" s="18">
        <f>IFERROR(VLOOKUP(A1383,[2]ws2204!$A:$I,9,FALSE),0)</f>
        <v>0</v>
      </c>
      <c r="N1383" s="18">
        <f>IFERROR(VLOOKUP(A1383,[3]soaBnafar!$A:$G,4,FALSE),0)</f>
        <v>0</v>
      </c>
      <c r="O1383" s="18">
        <f>IFERROR(VLOOKUP(A1383,[3]soaBnafar!$A:$G,5,FALSE),0)</f>
        <v>0</v>
      </c>
      <c r="P1383" s="18">
        <f>IFERROR(VLOOKUP(A1383,[3]soaBnafar!$A:$G,6,FALSE),0)</f>
        <v>0</v>
      </c>
      <c r="Q1383" s="18">
        <f>IFERROR(VLOOKUP(A1383,[3]soaBnafar!$A:$G,7,FALSE),0)</f>
        <v>0</v>
      </c>
      <c r="R1383" s="18">
        <f>IFERROR(VLOOKUP(A1383,[3]soaBnafar!$A:$H,8,FALSE),0)</f>
        <v>0</v>
      </c>
      <c r="S1383" s="18">
        <f>IFERROR(VLOOKUP(A1383,[3]soaBnafar!$A:$I,9,FALSE),0)</f>
        <v>0</v>
      </c>
      <c r="T1383" s="18" t="str">
        <f t="shared" si="127"/>
        <v>Sim</v>
      </c>
      <c r="U1383" s="18" t="str">
        <f t="shared" si="128"/>
        <v>Sim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IFERROR(VLOOKUP(A1384,[2]ws2204!$A:$I,4,FALSE),0)</f>
        <v>34527</v>
      </c>
      <c r="I1384" s="18">
        <f>IFERROR(VLOOKUP(A1384,[2]ws2204!$A:$I,5,FALSE),0)</f>
        <v>787939</v>
      </c>
      <c r="J1384" s="18">
        <f>IFERROR(VLOOKUP(A1384,[2]ws2204!$A:$I,6,FALSE),0)</f>
        <v>0</v>
      </c>
      <c r="K1384" s="18">
        <f>IFERROR(VLOOKUP(A1384,[2]ws2204!$A:$I,7,FALSE),0)</f>
        <v>0</v>
      </c>
      <c r="L1384" s="18">
        <f>IFERROR(VLOOKUP(A1384,[2]ws2204!$A:$I,8,FALSE),0)</f>
        <v>0</v>
      </c>
      <c r="M1384" s="18">
        <f>IFERROR(VLOOKUP(A1384,[2]ws2204!$A:$I,9,FALSE),0)</f>
        <v>0</v>
      </c>
      <c r="N1384" s="18">
        <f>IFERROR(VLOOKUP(A1384,[3]soaBnafar!$A:$G,4,FALSE),0)</f>
        <v>0</v>
      </c>
      <c r="O1384" s="18">
        <f>IFERROR(VLOOKUP(A1384,[3]soaBnafar!$A:$G,5,FALSE),0)</f>
        <v>0</v>
      </c>
      <c r="P1384" s="18">
        <f>IFERROR(VLOOKUP(A1384,[3]soaBnafar!$A:$G,6,FALSE),0)</f>
        <v>0</v>
      </c>
      <c r="Q1384" s="18">
        <f>IFERROR(VLOOKUP(A1384,[3]soaBnafar!$A:$G,7,FALSE),0)</f>
        <v>0</v>
      </c>
      <c r="R1384" s="18">
        <f>IFERROR(VLOOKUP(A1384,[3]soaBnafar!$A:$H,8,FALSE),0)</f>
        <v>0</v>
      </c>
      <c r="S1384" s="18">
        <f>IFERROR(VLOOKUP(A1384,[3]soaBnafar!$A:$I,9,FALSE),0)</f>
        <v>0</v>
      </c>
      <c r="T1384" s="18" t="str">
        <f t="shared" si="127"/>
        <v>Sim</v>
      </c>
      <c r="U1384" s="18" t="str">
        <f t="shared" si="128"/>
        <v>Sim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IFERROR(VLOOKUP(A1385,[2]ws2204!$A:$I,4,FALSE),0)</f>
        <v>0</v>
      </c>
      <c r="I1385" s="18">
        <f>IFERROR(VLOOKUP(A1385,[2]ws2204!$A:$I,5,FALSE),0)</f>
        <v>1034</v>
      </c>
      <c r="J1385" s="18">
        <f>IFERROR(VLOOKUP(A1385,[2]ws2204!$A:$I,6,FALSE),0)</f>
        <v>0</v>
      </c>
      <c r="K1385" s="18">
        <f>IFERROR(VLOOKUP(A1385,[2]ws2204!$A:$I,7,FALSE),0)</f>
        <v>0</v>
      </c>
      <c r="L1385" s="18">
        <f>IFERROR(VLOOKUP(A1385,[2]ws2204!$A:$I,8,FALSE),0)</f>
        <v>0</v>
      </c>
      <c r="M1385" s="18">
        <f>IFERROR(VLOOKUP(A1385,[2]ws2204!$A:$I,9,FALSE),0)</f>
        <v>0</v>
      </c>
      <c r="N1385" s="18">
        <f>IFERROR(VLOOKUP(A1385,[3]soaBnafar!$A:$G,4,FALSE),0)</f>
        <v>0</v>
      </c>
      <c r="O1385" s="18">
        <f>IFERROR(VLOOKUP(A1385,[3]soaBnafar!$A:$G,5,FALSE),0)</f>
        <v>0</v>
      </c>
      <c r="P1385" s="18">
        <f>IFERROR(VLOOKUP(A1385,[3]soaBnafar!$A:$G,6,FALSE),0)</f>
        <v>0</v>
      </c>
      <c r="Q1385" s="18">
        <f>IFERROR(VLOOKUP(A1385,[3]soaBnafar!$A:$G,7,FALSE),0)</f>
        <v>0</v>
      </c>
      <c r="R1385" s="18">
        <f>IFERROR(VLOOKUP(A1385,[3]soaBnafar!$A:$H,8,FALSE),0)</f>
        <v>0</v>
      </c>
      <c r="S1385" s="18">
        <f>IFERROR(VLOOKUP(A1385,[3]soaBnafar!$A:$I,9,FALSE),0)</f>
        <v>0</v>
      </c>
      <c r="T1385" s="18" t="str">
        <f t="shared" si="127"/>
        <v>Não</v>
      </c>
      <c r="U1385" s="18" t="str">
        <f t="shared" si="128"/>
        <v>Sim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IFERROR(VLOOKUP(A1386,[2]ws2204!$A:$I,4,FALSE),0)</f>
        <v>28881</v>
      </c>
      <c r="I1386" s="18">
        <f>IFERROR(VLOOKUP(A1386,[2]ws2204!$A:$I,5,FALSE),0)</f>
        <v>1083502</v>
      </c>
      <c r="J1386" s="18">
        <f>IFERROR(VLOOKUP(A1386,[2]ws2204!$A:$I,6,FALSE),0)</f>
        <v>0</v>
      </c>
      <c r="K1386" s="18">
        <f>IFERROR(VLOOKUP(A1386,[2]ws2204!$A:$I,7,FALSE),0)</f>
        <v>0</v>
      </c>
      <c r="L1386" s="18">
        <f>IFERROR(VLOOKUP(A1386,[2]ws2204!$A:$I,8,FALSE),0)</f>
        <v>0</v>
      </c>
      <c r="M1386" s="18">
        <f>IFERROR(VLOOKUP(A1386,[2]ws2204!$A:$I,9,FALSE),0)</f>
        <v>0</v>
      </c>
      <c r="N1386" s="18">
        <f>IFERROR(VLOOKUP(A1386,[3]soaBnafar!$A:$G,4,FALSE),0)</f>
        <v>0</v>
      </c>
      <c r="O1386" s="18">
        <f>IFERROR(VLOOKUP(A1386,[3]soaBnafar!$A:$G,5,FALSE),0)</f>
        <v>0</v>
      </c>
      <c r="P1386" s="18">
        <f>IFERROR(VLOOKUP(A1386,[3]soaBnafar!$A:$G,6,FALSE),0)</f>
        <v>0</v>
      </c>
      <c r="Q1386" s="18">
        <f>IFERROR(VLOOKUP(A1386,[3]soaBnafar!$A:$G,7,FALSE),0)</f>
        <v>0</v>
      </c>
      <c r="R1386" s="18">
        <f>IFERROR(VLOOKUP(A1386,[3]soaBnafar!$A:$H,8,FALSE),0)</f>
        <v>0</v>
      </c>
      <c r="S1386" s="18">
        <f>IFERROR(VLOOKUP(A1386,[3]soaBnafar!$A:$I,9,FALSE),0)</f>
        <v>0</v>
      </c>
      <c r="T1386" s="18" t="str">
        <f t="shared" si="127"/>
        <v>Sim</v>
      </c>
      <c r="U1386" s="18" t="str">
        <f t="shared" si="128"/>
        <v>Sim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IFERROR(VLOOKUP(A1387,[2]ws2204!$A:$I,4,FALSE),0)</f>
        <v>0</v>
      </c>
      <c r="I1387" s="18">
        <f>IFERROR(VLOOKUP(A1387,[2]ws2204!$A:$I,5,FALSE),0)</f>
        <v>1082451</v>
      </c>
      <c r="J1387" s="18">
        <f>IFERROR(VLOOKUP(A1387,[2]ws2204!$A:$I,6,FALSE),0)</f>
        <v>0</v>
      </c>
      <c r="K1387" s="18">
        <f>IFERROR(VLOOKUP(A1387,[2]ws2204!$A:$I,7,FALSE),0)</f>
        <v>0</v>
      </c>
      <c r="L1387" s="18">
        <f>IFERROR(VLOOKUP(A1387,[2]ws2204!$A:$I,8,FALSE),0)</f>
        <v>0</v>
      </c>
      <c r="M1387" s="18">
        <f>IFERROR(VLOOKUP(A1387,[2]ws2204!$A:$I,9,FALSE),0)</f>
        <v>0</v>
      </c>
      <c r="N1387" s="18">
        <f>IFERROR(VLOOKUP(A1387,[3]soaBnafar!$A:$G,4,FALSE),0)</f>
        <v>0</v>
      </c>
      <c r="O1387" s="18">
        <f>IFERROR(VLOOKUP(A1387,[3]soaBnafar!$A:$G,5,FALSE),0)</f>
        <v>0</v>
      </c>
      <c r="P1387" s="18">
        <f>IFERROR(VLOOKUP(A1387,[3]soaBnafar!$A:$G,6,FALSE),0)</f>
        <v>0</v>
      </c>
      <c r="Q1387" s="18">
        <f>IFERROR(VLOOKUP(A1387,[3]soaBnafar!$A:$G,7,FALSE),0)</f>
        <v>0</v>
      </c>
      <c r="R1387" s="18">
        <f>IFERROR(VLOOKUP(A1387,[3]soaBnafar!$A:$H,8,FALSE),0)</f>
        <v>0</v>
      </c>
      <c r="S1387" s="18">
        <f>IFERROR(VLOOKUP(A1387,[3]soaBnafar!$A:$I,9,FALSE),0)</f>
        <v>0</v>
      </c>
      <c r="T1387" s="18" t="str">
        <f t="shared" si="127"/>
        <v>Não</v>
      </c>
      <c r="U1387" s="18" t="str">
        <f t="shared" si="128"/>
        <v>Sim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IFERROR(VLOOKUP(A1388,[2]ws2204!$A:$I,4,FALSE),0)</f>
        <v>12421</v>
      </c>
      <c r="I1388" s="18">
        <f>IFERROR(VLOOKUP(A1388,[2]ws2204!$A:$I,5,FALSE),0)</f>
        <v>813362</v>
      </c>
      <c r="J1388" s="18">
        <f>IFERROR(VLOOKUP(A1388,[2]ws2204!$A:$I,6,FALSE),0)</f>
        <v>0</v>
      </c>
      <c r="K1388" s="18">
        <f>IFERROR(VLOOKUP(A1388,[2]ws2204!$A:$I,7,FALSE),0)</f>
        <v>0</v>
      </c>
      <c r="L1388" s="18">
        <f>IFERROR(VLOOKUP(A1388,[2]ws2204!$A:$I,8,FALSE),0)</f>
        <v>0</v>
      </c>
      <c r="M1388" s="18">
        <f>IFERROR(VLOOKUP(A1388,[2]ws2204!$A:$I,9,FALSE),0)</f>
        <v>0</v>
      </c>
      <c r="N1388" s="18">
        <f>IFERROR(VLOOKUP(A1388,[3]soaBnafar!$A:$G,4,FALSE),0)</f>
        <v>0</v>
      </c>
      <c r="O1388" s="18">
        <f>IFERROR(VLOOKUP(A1388,[3]soaBnafar!$A:$G,5,FALSE),0)</f>
        <v>0</v>
      </c>
      <c r="P1388" s="18">
        <f>IFERROR(VLOOKUP(A1388,[3]soaBnafar!$A:$G,6,FALSE),0)</f>
        <v>0</v>
      </c>
      <c r="Q1388" s="18">
        <f>IFERROR(VLOOKUP(A1388,[3]soaBnafar!$A:$G,7,FALSE),0)</f>
        <v>0</v>
      </c>
      <c r="R1388" s="18">
        <f>IFERROR(VLOOKUP(A1388,[3]soaBnafar!$A:$H,8,FALSE),0)</f>
        <v>0</v>
      </c>
      <c r="S1388" s="18">
        <f>IFERROR(VLOOKUP(A1388,[3]soaBnafar!$A:$I,9,FALSE),0)</f>
        <v>0</v>
      </c>
      <c r="T1388" s="18" t="str">
        <f t="shared" si="127"/>
        <v>Sim</v>
      </c>
      <c r="U1388" s="18" t="str">
        <f t="shared" si="128"/>
        <v>Sim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IFERROR(VLOOKUP(A1389,[2]ws2204!$A:$I,4,FALSE),0)</f>
        <v>80646</v>
      </c>
      <c r="I1389" s="18">
        <f>IFERROR(VLOOKUP(A1389,[2]ws2204!$A:$I,5,FALSE),0)</f>
        <v>14401246</v>
      </c>
      <c r="J1389" s="18">
        <f>IFERROR(VLOOKUP(A1389,[2]ws2204!$A:$I,6,FALSE),0)</f>
        <v>0</v>
      </c>
      <c r="K1389" s="18">
        <f>IFERROR(VLOOKUP(A1389,[2]ws2204!$A:$I,7,FALSE),0)</f>
        <v>0</v>
      </c>
      <c r="L1389" s="18">
        <f>IFERROR(VLOOKUP(A1389,[2]ws2204!$A:$I,8,FALSE),0)</f>
        <v>0</v>
      </c>
      <c r="M1389" s="18">
        <f>IFERROR(VLOOKUP(A1389,[2]ws2204!$A:$I,9,FALSE),0)</f>
        <v>0</v>
      </c>
      <c r="N1389" s="18">
        <f>IFERROR(VLOOKUP(A1389,[3]soaBnafar!$A:$G,4,FALSE),0)</f>
        <v>0</v>
      </c>
      <c r="O1389" s="18">
        <f>IFERROR(VLOOKUP(A1389,[3]soaBnafar!$A:$G,5,FALSE),0)</f>
        <v>0</v>
      </c>
      <c r="P1389" s="18">
        <f>IFERROR(VLOOKUP(A1389,[3]soaBnafar!$A:$G,6,FALSE),0)</f>
        <v>0</v>
      </c>
      <c r="Q1389" s="18">
        <f>IFERROR(VLOOKUP(A1389,[3]soaBnafar!$A:$G,7,FALSE),0)</f>
        <v>0</v>
      </c>
      <c r="R1389" s="18">
        <f>IFERROR(VLOOKUP(A1389,[3]soaBnafar!$A:$H,8,FALSE),0)</f>
        <v>0</v>
      </c>
      <c r="S1389" s="18">
        <f>IFERROR(VLOOKUP(A1389,[3]soaBnafar!$A:$I,9,FALSE),0)</f>
        <v>0</v>
      </c>
      <c r="T1389" s="18" t="str">
        <f t="shared" si="127"/>
        <v>Sim</v>
      </c>
      <c r="U1389" s="18" t="str">
        <f t="shared" si="128"/>
        <v>Sim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IFERROR(VLOOKUP(A1390,[2]ws2204!$A:$I,4,FALSE),0)</f>
        <v>51</v>
      </c>
      <c r="I1390" s="18">
        <f>IFERROR(VLOOKUP(A1390,[2]ws2204!$A:$I,5,FALSE),0)</f>
        <v>317946</v>
      </c>
      <c r="J1390" s="18">
        <f>IFERROR(VLOOKUP(A1390,[2]ws2204!$A:$I,6,FALSE),0)</f>
        <v>0</v>
      </c>
      <c r="K1390" s="18">
        <f>IFERROR(VLOOKUP(A1390,[2]ws2204!$A:$I,7,FALSE),0)</f>
        <v>0</v>
      </c>
      <c r="L1390" s="18">
        <f>IFERROR(VLOOKUP(A1390,[2]ws2204!$A:$I,8,FALSE),0)</f>
        <v>0</v>
      </c>
      <c r="M1390" s="18">
        <f>IFERROR(VLOOKUP(A1390,[2]ws2204!$A:$I,9,FALSE),0)</f>
        <v>0</v>
      </c>
      <c r="N1390" s="18">
        <f>IFERROR(VLOOKUP(A1390,[3]soaBnafar!$A:$G,4,FALSE),0)</f>
        <v>0</v>
      </c>
      <c r="O1390" s="18">
        <f>IFERROR(VLOOKUP(A1390,[3]soaBnafar!$A:$G,5,FALSE),0)</f>
        <v>0</v>
      </c>
      <c r="P1390" s="18">
        <f>IFERROR(VLOOKUP(A1390,[3]soaBnafar!$A:$G,6,FALSE),0)</f>
        <v>0</v>
      </c>
      <c r="Q1390" s="18">
        <f>IFERROR(VLOOKUP(A1390,[3]soaBnafar!$A:$G,7,FALSE),0)</f>
        <v>0</v>
      </c>
      <c r="R1390" s="18">
        <f>IFERROR(VLOOKUP(A1390,[3]soaBnafar!$A:$H,8,FALSE),0)</f>
        <v>0</v>
      </c>
      <c r="S1390" s="18">
        <f>IFERROR(VLOOKUP(A1390,[3]soaBnafar!$A:$I,9,FALSE),0)</f>
        <v>0</v>
      </c>
      <c r="T1390" s="18" t="str">
        <f t="shared" si="127"/>
        <v>Sim</v>
      </c>
      <c r="U1390" s="18" t="str">
        <f t="shared" si="128"/>
        <v>Sim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IFERROR(VLOOKUP(A1391,[2]ws2204!$A:$I,4,FALSE),0)</f>
        <v>11260</v>
      </c>
      <c r="I1391" s="18">
        <f>IFERROR(VLOOKUP(A1391,[2]ws2204!$A:$I,5,FALSE),0)</f>
        <v>346407</v>
      </c>
      <c r="J1391" s="18">
        <f>IFERROR(VLOOKUP(A1391,[2]ws2204!$A:$I,6,FALSE),0)</f>
        <v>0</v>
      </c>
      <c r="K1391" s="18">
        <f>IFERROR(VLOOKUP(A1391,[2]ws2204!$A:$I,7,FALSE),0)</f>
        <v>0</v>
      </c>
      <c r="L1391" s="18">
        <f>IFERROR(VLOOKUP(A1391,[2]ws2204!$A:$I,8,FALSE),0)</f>
        <v>0</v>
      </c>
      <c r="M1391" s="18">
        <f>IFERROR(VLOOKUP(A1391,[2]ws2204!$A:$I,9,FALSE),0)</f>
        <v>0</v>
      </c>
      <c r="N1391" s="18">
        <f>IFERROR(VLOOKUP(A1391,[3]soaBnafar!$A:$G,4,FALSE),0)</f>
        <v>0</v>
      </c>
      <c r="O1391" s="18">
        <f>IFERROR(VLOOKUP(A1391,[3]soaBnafar!$A:$G,5,FALSE),0)</f>
        <v>0</v>
      </c>
      <c r="P1391" s="18">
        <f>IFERROR(VLOOKUP(A1391,[3]soaBnafar!$A:$G,6,FALSE),0)</f>
        <v>0</v>
      </c>
      <c r="Q1391" s="18">
        <f>IFERROR(VLOOKUP(A1391,[3]soaBnafar!$A:$G,7,FALSE),0)</f>
        <v>0</v>
      </c>
      <c r="R1391" s="18">
        <f>IFERROR(VLOOKUP(A1391,[3]soaBnafar!$A:$H,8,FALSE),0)</f>
        <v>0</v>
      </c>
      <c r="S1391" s="18">
        <f>IFERROR(VLOOKUP(A1391,[3]soaBnafar!$A:$I,9,FALSE),0)</f>
        <v>0</v>
      </c>
      <c r="T1391" s="18" t="str">
        <f t="shared" si="127"/>
        <v>Sim</v>
      </c>
      <c r="U1391" s="18" t="str">
        <f t="shared" si="128"/>
        <v>Sim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IFERROR(VLOOKUP(A1392,[2]ws2204!$A:$I,4,FALSE),0)</f>
        <v>60</v>
      </c>
      <c r="I1392" s="18">
        <f>IFERROR(VLOOKUP(A1392,[2]ws2204!$A:$I,5,FALSE),0)</f>
        <v>955710</v>
      </c>
      <c r="J1392" s="18">
        <f>IFERROR(VLOOKUP(A1392,[2]ws2204!$A:$I,6,FALSE),0)</f>
        <v>0</v>
      </c>
      <c r="K1392" s="18">
        <f>IFERROR(VLOOKUP(A1392,[2]ws2204!$A:$I,7,FALSE),0)</f>
        <v>0</v>
      </c>
      <c r="L1392" s="18">
        <f>IFERROR(VLOOKUP(A1392,[2]ws2204!$A:$I,8,FALSE),0)</f>
        <v>0</v>
      </c>
      <c r="M1392" s="18">
        <f>IFERROR(VLOOKUP(A1392,[2]ws2204!$A:$I,9,FALSE),0)</f>
        <v>0</v>
      </c>
      <c r="N1392" s="18">
        <f>IFERROR(VLOOKUP(A1392,[3]soaBnafar!$A:$G,4,FALSE),0)</f>
        <v>0</v>
      </c>
      <c r="O1392" s="18">
        <f>IFERROR(VLOOKUP(A1392,[3]soaBnafar!$A:$G,5,FALSE),0)</f>
        <v>0</v>
      </c>
      <c r="P1392" s="18">
        <f>IFERROR(VLOOKUP(A1392,[3]soaBnafar!$A:$G,6,FALSE),0)</f>
        <v>0</v>
      </c>
      <c r="Q1392" s="18">
        <f>IFERROR(VLOOKUP(A1392,[3]soaBnafar!$A:$G,7,FALSE),0)</f>
        <v>0</v>
      </c>
      <c r="R1392" s="18">
        <f>IFERROR(VLOOKUP(A1392,[3]soaBnafar!$A:$H,8,FALSE),0)</f>
        <v>0</v>
      </c>
      <c r="S1392" s="18">
        <f>IFERROR(VLOOKUP(A1392,[3]soaBnafar!$A:$I,9,FALSE),0)</f>
        <v>0</v>
      </c>
      <c r="T1392" s="18" t="str">
        <f t="shared" si="127"/>
        <v>Sim</v>
      </c>
      <c r="U1392" s="18" t="str">
        <f t="shared" si="128"/>
        <v>Sim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IFERROR(VLOOKUP(A1393,[2]ws2204!$A:$I,4,FALSE),0)</f>
        <v>172</v>
      </c>
      <c r="I1393" s="18">
        <f>IFERROR(VLOOKUP(A1393,[2]ws2204!$A:$I,5,FALSE),0)</f>
        <v>1046674</v>
      </c>
      <c r="J1393" s="18">
        <f>IFERROR(VLOOKUP(A1393,[2]ws2204!$A:$I,6,FALSE),0)</f>
        <v>0</v>
      </c>
      <c r="K1393" s="18">
        <f>IFERROR(VLOOKUP(A1393,[2]ws2204!$A:$I,7,FALSE),0)</f>
        <v>0</v>
      </c>
      <c r="L1393" s="18">
        <f>IFERROR(VLOOKUP(A1393,[2]ws2204!$A:$I,8,FALSE),0)</f>
        <v>0</v>
      </c>
      <c r="M1393" s="18">
        <f>IFERROR(VLOOKUP(A1393,[2]ws2204!$A:$I,9,FALSE),0)</f>
        <v>0</v>
      </c>
      <c r="N1393" s="18">
        <f>IFERROR(VLOOKUP(A1393,[3]soaBnafar!$A:$G,4,FALSE),0)</f>
        <v>0</v>
      </c>
      <c r="O1393" s="18">
        <f>IFERROR(VLOOKUP(A1393,[3]soaBnafar!$A:$G,5,FALSE),0)</f>
        <v>0</v>
      </c>
      <c r="P1393" s="18">
        <f>IFERROR(VLOOKUP(A1393,[3]soaBnafar!$A:$G,6,FALSE),0)</f>
        <v>0</v>
      </c>
      <c r="Q1393" s="18">
        <f>IFERROR(VLOOKUP(A1393,[3]soaBnafar!$A:$G,7,FALSE),0)</f>
        <v>0</v>
      </c>
      <c r="R1393" s="18">
        <f>IFERROR(VLOOKUP(A1393,[3]soaBnafar!$A:$H,8,FALSE),0)</f>
        <v>0</v>
      </c>
      <c r="S1393" s="18">
        <f>IFERROR(VLOOKUP(A1393,[3]soaBnafar!$A:$I,9,FALSE),0)</f>
        <v>0</v>
      </c>
      <c r="T1393" s="18" t="str">
        <f t="shared" si="127"/>
        <v>Sim</v>
      </c>
      <c r="U1393" s="18" t="str">
        <f t="shared" si="128"/>
        <v>Sim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IFERROR(VLOOKUP(A1394,[2]ws2204!$A:$I,4,FALSE),0)</f>
        <v>1749</v>
      </c>
      <c r="I1394" s="18">
        <f>IFERROR(VLOOKUP(A1394,[2]ws2204!$A:$I,5,FALSE),0)</f>
        <v>409949</v>
      </c>
      <c r="J1394" s="18">
        <f>IFERROR(VLOOKUP(A1394,[2]ws2204!$A:$I,6,FALSE),0)</f>
        <v>0</v>
      </c>
      <c r="K1394" s="18">
        <f>IFERROR(VLOOKUP(A1394,[2]ws2204!$A:$I,7,FALSE),0)</f>
        <v>0</v>
      </c>
      <c r="L1394" s="18">
        <f>IFERROR(VLOOKUP(A1394,[2]ws2204!$A:$I,8,FALSE),0)</f>
        <v>0</v>
      </c>
      <c r="M1394" s="18">
        <f>IFERROR(VLOOKUP(A1394,[2]ws2204!$A:$I,9,FALSE),0)</f>
        <v>0</v>
      </c>
      <c r="N1394" s="18">
        <f>IFERROR(VLOOKUP(A1394,[3]soaBnafar!$A:$G,4,FALSE),0)</f>
        <v>0</v>
      </c>
      <c r="O1394" s="18">
        <f>IFERROR(VLOOKUP(A1394,[3]soaBnafar!$A:$G,5,FALSE),0)</f>
        <v>0</v>
      </c>
      <c r="P1394" s="18">
        <f>IFERROR(VLOOKUP(A1394,[3]soaBnafar!$A:$G,6,FALSE),0)</f>
        <v>0</v>
      </c>
      <c r="Q1394" s="18">
        <f>IFERROR(VLOOKUP(A1394,[3]soaBnafar!$A:$G,7,FALSE),0)</f>
        <v>0</v>
      </c>
      <c r="R1394" s="18">
        <f>IFERROR(VLOOKUP(A1394,[3]soaBnafar!$A:$H,8,FALSE),0)</f>
        <v>0</v>
      </c>
      <c r="S1394" s="18">
        <f>IFERROR(VLOOKUP(A1394,[3]soaBnafar!$A:$I,9,FALSE),0)</f>
        <v>0</v>
      </c>
      <c r="T1394" s="18" t="str">
        <f t="shared" si="127"/>
        <v>Sim</v>
      </c>
      <c r="U1394" s="18" t="str">
        <f t="shared" si="128"/>
        <v>Sim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IFERROR(VLOOKUP(A1395,[2]ws2204!$A:$I,4,FALSE),0)</f>
        <v>843</v>
      </c>
      <c r="I1395" s="18">
        <f>IFERROR(VLOOKUP(A1395,[2]ws2204!$A:$I,5,FALSE),0)</f>
        <v>652066</v>
      </c>
      <c r="J1395" s="18">
        <f>IFERROR(VLOOKUP(A1395,[2]ws2204!$A:$I,6,FALSE),0)</f>
        <v>0</v>
      </c>
      <c r="K1395" s="18">
        <f>IFERROR(VLOOKUP(A1395,[2]ws2204!$A:$I,7,FALSE),0)</f>
        <v>0</v>
      </c>
      <c r="L1395" s="18">
        <f>IFERROR(VLOOKUP(A1395,[2]ws2204!$A:$I,8,FALSE),0)</f>
        <v>0</v>
      </c>
      <c r="M1395" s="18">
        <f>IFERROR(VLOOKUP(A1395,[2]ws2204!$A:$I,9,FALSE),0)</f>
        <v>0</v>
      </c>
      <c r="N1395" s="18">
        <f>IFERROR(VLOOKUP(A1395,[3]soaBnafar!$A:$G,4,FALSE),0)</f>
        <v>0</v>
      </c>
      <c r="O1395" s="18">
        <f>IFERROR(VLOOKUP(A1395,[3]soaBnafar!$A:$G,5,FALSE),0)</f>
        <v>0</v>
      </c>
      <c r="P1395" s="18">
        <f>IFERROR(VLOOKUP(A1395,[3]soaBnafar!$A:$G,6,FALSE),0)</f>
        <v>0</v>
      </c>
      <c r="Q1395" s="18">
        <f>IFERROR(VLOOKUP(A1395,[3]soaBnafar!$A:$G,7,FALSE),0)</f>
        <v>0</v>
      </c>
      <c r="R1395" s="18">
        <f>IFERROR(VLOOKUP(A1395,[3]soaBnafar!$A:$H,8,FALSE),0)</f>
        <v>0</v>
      </c>
      <c r="S1395" s="18">
        <f>IFERROR(VLOOKUP(A1395,[3]soaBnafar!$A:$I,9,FALSE),0)</f>
        <v>0</v>
      </c>
      <c r="T1395" s="18" t="str">
        <f t="shared" si="127"/>
        <v>Sim</v>
      </c>
      <c r="U1395" s="18" t="str">
        <f t="shared" si="128"/>
        <v>Sim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10116600</v>
      </c>
      <c r="H1396" s="18">
        <f>IFERROR(VLOOKUP(A1396,[2]ws2204!$A:$I,4,FALSE),0)</f>
        <v>42476</v>
      </c>
      <c r="I1396" s="18">
        <f>IFERROR(VLOOKUP(A1396,[2]ws2204!$A:$I,5,FALSE),0)</f>
        <v>371624</v>
      </c>
      <c r="J1396" s="18">
        <f>IFERROR(VLOOKUP(A1396,[2]ws2204!$A:$I,6,FALSE),0)</f>
        <v>0</v>
      </c>
      <c r="K1396" s="18">
        <f>IFERROR(VLOOKUP(A1396,[2]ws2204!$A:$I,7,FALSE),0)</f>
        <v>0</v>
      </c>
      <c r="L1396" s="18">
        <f>IFERROR(VLOOKUP(A1396,[2]ws2204!$A:$I,8,FALSE),0)</f>
        <v>0</v>
      </c>
      <c r="M1396" s="18">
        <f>IFERROR(VLOOKUP(A1396,[2]ws2204!$A:$I,9,FALSE),0)</f>
        <v>0</v>
      </c>
      <c r="N1396" s="18">
        <f>IFERROR(VLOOKUP(A1396,[3]soaBnafar!$A:$G,4,FALSE),0)</f>
        <v>0</v>
      </c>
      <c r="O1396" s="18">
        <f>IFERROR(VLOOKUP(A1396,[3]soaBnafar!$A:$G,5,FALSE),0)</f>
        <v>0</v>
      </c>
      <c r="P1396" s="18">
        <f>IFERROR(VLOOKUP(A1396,[3]soaBnafar!$A:$G,6,FALSE),0)</f>
        <v>0</v>
      </c>
      <c r="Q1396" s="18">
        <f>IFERROR(VLOOKUP(A1396,[3]soaBnafar!$A:$G,7,FALSE),0)</f>
        <v>0</v>
      </c>
      <c r="R1396" s="18">
        <f>IFERROR(VLOOKUP(A1396,[3]soaBnafar!$A:$H,8,FALSE),0)</f>
        <v>0</v>
      </c>
      <c r="S1396" s="18">
        <f>IFERROR(VLOOKUP(A1396,[3]soaBnafar!$A:$I,9,FALSE),0)</f>
        <v>0</v>
      </c>
      <c r="T1396" s="18" t="str">
        <f t="shared" si="127"/>
        <v>Sim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IFERROR(VLOOKUP(A1397,[2]ws2204!$A:$I,4,FALSE),0)</f>
        <v>869</v>
      </c>
      <c r="I1397" s="18">
        <f>IFERROR(VLOOKUP(A1397,[2]ws2204!$A:$I,5,FALSE),0)</f>
        <v>291682</v>
      </c>
      <c r="J1397" s="18">
        <f>IFERROR(VLOOKUP(A1397,[2]ws2204!$A:$I,6,FALSE),0)</f>
        <v>0</v>
      </c>
      <c r="K1397" s="18">
        <f>IFERROR(VLOOKUP(A1397,[2]ws2204!$A:$I,7,FALSE),0)</f>
        <v>0</v>
      </c>
      <c r="L1397" s="18">
        <f>IFERROR(VLOOKUP(A1397,[2]ws2204!$A:$I,8,FALSE),0)</f>
        <v>0</v>
      </c>
      <c r="M1397" s="18">
        <f>IFERROR(VLOOKUP(A1397,[2]ws2204!$A:$I,9,FALSE),0)</f>
        <v>0</v>
      </c>
      <c r="N1397" s="18">
        <f>IFERROR(VLOOKUP(A1397,[3]soaBnafar!$A:$G,4,FALSE),0)</f>
        <v>0</v>
      </c>
      <c r="O1397" s="18">
        <f>IFERROR(VLOOKUP(A1397,[3]soaBnafar!$A:$G,5,FALSE),0)</f>
        <v>0</v>
      </c>
      <c r="P1397" s="18">
        <f>IFERROR(VLOOKUP(A1397,[3]soaBnafar!$A:$G,6,FALSE),0)</f>
        <v>0</v>
      </c>
      <c r="Q1397" s="18">
        <f>IFERROR(VLOOKUP(A1397,[3]soaBnafar!$A:$G,7,FALSE),0)</f>
        <v>0</v>
      </c>
      <c r="R1397" s="18">
        <f>IFERROR(VLOOKUP(A1397,[3]soaBnafar!$A:$H,8,FALSE),0)</f>
        <v>0</v>
      </c>
      <c r="S1397" s="18">
        <f>IFERROR(VLOOKUP(A1397,[3]soaBnafar!$A:$I,9,FALSE),0)</f>
        <v>0</v>
      </c>
      <c r="T1397" s="18" t="str">
        <f t="shared" si="127"/>
        <v>Sim</v>
      </c>
      <c r="U1397" s="18" t="str">
        <f t="shared" si="128"/>
        <v>Sim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IFERROR(VLOOKUP(A1398,[2]ws2204!$A:$I,4,FALSE),0)</f>
        <v>50496</v>
      </c>
      <c r="I1398" s="18">
        <f>IFERROR(VLOOKUP(A1398,[2]ws2204!$A:$I,5,FALSE),0)</f>
        <v>1076861</v>
      </c>
      <c r="J1398" s="18">
        <f>IFERROR(VLOOKUP(A1398,[2]ws2204!$A:$I,6,FALSE),0)</f>
        <v>0</v>
      </c>
      <c r="K1398" s="18">
        <f>IFERROR(VLOOKUP(A1398,[2]ws2204!$A:$I,7,FALSE),0)</f>
        <v>0</v>
      </c>
      <c r="L1398" s="18">
        <f>IFERROR(VLOOKUP(A1398,[2]ws2204!$A:$I,8,FALSE),0)</f>
        <v>0</v>
      </c>
      <c r="M1398" s="18">
        <f>IFERROR(VLOOKUP(A1398,[2]ws2204!$A:$I,9,FALSE),0)</f>
        <v>0</v>
      </c>
      <c r="N1398" s="18">
        <f>IFERROR(VLOOKUP(A1398,[3]soaBnafar!$A:$G,4,FALSE),0)</f>
        <v>0</v>
      </c>
      <c r="O1398" s="18">
        <f>IFERROR(VLOOKUP(A1398,[3]soaBnafar!$A:$G,5,FALSE),0)</f>
        <v>0</v>
      </c>
      <c r="P1398" s="18">
        <f>IFERROR(VLOOKUP(A1398,[3]soaBnafar!$A:$G,6,FALSE),0)</f>
        <v>0</v>
      </c>
      <c r="Q1398" s="18">
        <f>IFERROR(VLOOKUP(A1398,[3]soaBnafar!$A:$G,7,FALSE),0)</f>
        <v>0</v>
      </c>
      <c r="R1398" s="18">
        <f>IFERROR(VLOOKUP(A1398,[3]soaBnafar!$A:$H,8,FALSE),0)</f>
        <v>0</v>
      </c>
      <c r="S1398" s="18">
        <f>IFERROR(VLOOKUP(A1398,[3]soaBnafar!$A:$I,9,FALSE),0)</f>
        <v>0</v>
      </c>
      <c r="T1398" s="18" t="str">
        <f t="shared" si="127"/>
        <v>Sim</v>
      </c>
      <c r="U1398" s="18" t="str">
        <f t="shared" si="128"/>
        <v>Sim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IFERROR(VLOOKUP(A1399,[2]ws2204!$A:$I,4,FALSE),0)</f>
        <v>255</v>
      </c>
      <c r="I1399" s="18">
        <f>IFERROR(VLOOKUP(A1399,[2]ws2204!$A:$I,5,FALSE),0)</f>
        <v>339836</v>
      </c>
      <c r="J1399" s="18">
        <f>IFERROR(VLOOKUP(A1399,[2]ws2204!$A:$I,6,FALSE),0)</f>
        <v>0</v>
      </c>
      <c r="K1399" s="18">
        <f>IFERROR(VLOOKUP(A1399,[2]ws2204!$A:$I,7,FALSE),0)</f>
        <v>0</v>
      </c>
      <c r="L1399" s="18">
        <f>IFERROR(VLOOKUP(A1399,[2]ws2204!$A:$I,8,FALSE),0)</f>
        <v>0</v>
      </c>
      <c r="M1399" s="18">
        <f>IFERROR(VLOOKUP(A1399,[2]ws2204!$A:$I,9,FALSE),0)</f>
        <v>0</v>
      </c>
      <c r="N1399" s="18">
        <f>IFERROR(VLOOKUP(A1399,[3]soaBnafar!$A:$G,4,FALSE),0)</f>
        <v>0</v>
      </c>
      <c r="O1399" s="18">
        <f>IFERROR(VLOOKUP(A1399,[3]soaBnafar!$A:$G,5,FALSE),0)</f>
        <v>0</v>
      </c>
      <c r="P1399" s="18">
        <f>IFERROR(VLOOKUP(A1399,[3]soaBnafar!$A:$G,6,FALSE),0)</f>
        <v>0</v>
      </c>
      <c r="Q1399" s="18">
        <f>IFERROR(VLOOKUP(A1399,[3]soaBnafar!$A:$G,7,FALSE),0)</f>
        <v>0</v>
      </c>
      <c r="R1399" s="18">
        <f>IFERROR(VLOOKUP(A1399,[3]soaBnafar!$A:$H,8,FALSE),0)</f>
        <v>0</v>
      </c>
      <c r="S1399" s="18">
        <f>IFERROR(VLOOKUP(A1399,[3]soaBnafar!$A:$I,9,FALSE),0)</f>
        <v>0</v>
      </c>
      <c r="T1399" s="18" t="str">
        <f t="shared" si="127"/>
        <v>Sim</v>
      </c>
      <c r="U1399" s="18" t="str">
        <f t="shared" si="128"/>
        <v>Sim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IFERROR(VLOOKUP(A1400,[2]ws2204!$A:$I,4,FALSE),0)</f>
        <v>15984</v>
      </c>
      <c r="I1400" s="18">
        <f>IFERROR(VLOOKUP(A1400,[2]ws2204!$A:$I,5,FALSE),0)</f>
        <v>603702</v>
      </c>
      <c r="J1400" s="18">
        <f>IFERROR(VLOOKUP(A1400,[2]ws2204!$A:$I,6,FALSE),0)</f>
        <v>0</v>
      </c>
      <c r="K1400" s="18">
        <f>IFERROR(VLOOKUP(A1400,[2]ws2204!$A:$I,7,FALSE),0)</f>
        <v>0</v>
      </c>
      <c r="L1400" s="18">
        <f>IFERROR(VLOOKUP(A1400,[2]ws2204!$A:$I,8,FALSE),0)</f>
        <v>0</v>
      </c>
      <c r="M1400" s="18">
        <f>IFERROR(VLOOKUP(A1400,[2]ws2204!$A:$I,9,FALSE),0)</f>
        <v>0</v>
      </c>
      <c r="N1400" s="18">
        <f>IFERROR(VLOOKUP(A1400,[3]soaBnafar!$A:$G,4,FALSE),0)</f>
        <v>0</v>
      </c>
      <c r="O1400" s="18">
        <f>IFERROR(VLOOKUP(A1400,[3]soaBnafar!$A:$G,5,FALSE),0)</f>
        <v>0</v>
      </c>
      <c r="P1400" s="18">
        <f>IFERROR(VLOOKUP(A1400,[3]soaBnafar!$A:$G,6,FALSE),0)</f>
        <v>0</v>
      </c>
      <c r="Q1400" s="18">
        <f>IFERROR(VLOOKUP(A1400,[3]soaBnafar!$A:$G,7,FALSE),0)</f>
        <v>0</v>
      </c>
      <c r="R1400" s="18">
        <f>IFERROR(VLOOKUP(A1400,[3]soaBnafar!$A:$H,8,FALSE),0)</f>
        <v>0</v>
      </c>
      <c r="S1400" s="18">
        <f>IFERROR(VLOOKUP(A1400,[3]soaBnafar!$A:$I,9,FALSE),0)</f>
        <v>0</v>
      </c>
      <c r="T1400" s="18" t="str">
        <f t="shared" si="127"/>
        <v>Sim</v>
      </c>
      <c r="U1400" s="18" t="str">
        <f t="shared" si="128"/>
        <v>Sim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IFERROR(VLOOKUP(A1401,[2]ws2204!$A:$I,4,FALSE),0)</f>
        <v>139274</v>
      </c>
      <c r="I1401" s="18">
        <f>IFERROR(VLOOKUP(A1401,[2]ws2204!$A:$I,5,FALSE),0)</f>
        <v>1506800</v>
      </c>
      <c r="J1401" s="18">
        <f>IFERROR(VLOOKUP(A1401,[2]ws2204!$A:$I,6,FALSE),0)</f>
        <v>0</v>
      </c>
      <c r="K1401" s="18">
        <f>IFERROR(VLOOKUP(A1401,[2]ws2204!$A:$I,7,FALSE),0)</f>
        <v>0</v>
      </c>
      <c r="L1401" s="18">
        <f>IFERROR(VLOOKUP(A1401,[2]ws2204!$A:$I,8,FALSE),0)</f>
        <v>0</v>
      </c>
      <c r="M1401" s="18">
        <f>IFERROR(VLOOKUP(A1401,[2]ws2204!$A:$I,9,FALSE),0)</f>
        <v>0</v>
      </c>
      <c r="N1401" s="18">
        <f>IFERROR(VLOOKUP(A1401,[3]soaBnafar!$A:$G,4,FALSE),0)</f>
        <v>0</v>
      </c>
      <c r="O1401" s="18">
        <f>IFERROR(VLOOKUP(A1401,[3]soaBnafar!$A:$G,5,FALSE),0)</f>
        <v>0</v>
      </c>
      <c r="P1401" s="18">
        <f>IFERROR(VLOOKUP(A1401,[3]soaBnafar!$A:$G,6,FALSE),0)</f>
        <v>0</v>
      </c>
      <c r="Q1401" s="18">
        <f>IFERROR(VLOOKUP(A1401,[3]soaBnafar!$A:$G,7,FALSE),0)</f>
        <v>0</v>
      </c>
      <c r="R1401" s="18">
        <f>IFERROR(VLOOKUP(A1401,[3]soaBnafar!$A:$H,8,FALSE),0)</f>
        <v>0</v>
      </c>
      <c r="S1401" s="18">
        <f>IFERROR(VLOOKUP(A1401,[3]soaBnafar!$A:$I,9,FALSE),0)</f>
        <v>0</v>
      </c>
      <c r="T1401" s="18" t="str">
        <f t="shared" si="127"/>
        <v>Sim</v>
      </c>
      <c r="U1401" s="18" t="str">
        <f t="shared" si="128"/>
        <v>Sim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IFERROR(VLOOKUP(A1402,[2]ws2204!$A:$I,4,FALSE),0)</f>
        <v>0</v>
      </c>
      <c r="I1402" s="18">
        <f>IFERROR(VLOOKUP(A1402,[2]ws2204!$A:$I,5,FALSE),0)</f>
        <v>6834592</v>
      </c>
      <c r="J1402" s="18">
        <f>IFERROR(VLOOKUP(A1402,[2]ws2204!$A:$I,6,FALSE),0)</f>
        <v>0</v>
      </c>
      <c r="K1402" s="18">
        <f>IFERROR(VLOOKUP(A1402,[2]ws2204!$A:$I,7,FALSE),0)</f>
        <v>0</v>
      </c>
      <c r="L1402" s="18">
        <f>IFERROR(VLOOKUP(A1402,[2]ws2204!$A:$I,8,FALSE),0)</f>
        <v>0</v>
      </c>
      <c r="M1402" s="18">
        <f>IFERROR(VLOOKUP(A1402,[2]ws2204!$A:$I,9,FALSE),0)</f>
        <v>0</v>
      </c>
      <c r="N1402" s="18">
        <f>IFERROR(VLOOKUP(A1402,[3]soaBnafar!$A:$G,4,FALSE),0)</f>
        <v>0</v>
      </c>
      <c r="O1402" s="18">
        <f>IFERROR(VLOOKUP(A1402,[3]soaBnafar!$A:$G,5,FALSE),0)</f>
        <v>0</v>
      </c>
      <c r="P1402" s="18">
        <f>IFERROR(VLOOKUP(A1402,[3]soaBnafar!$A:$G,6,FALSE),0)</f>
        <v>0</v>
      </c>
      <c r="Q1402" s="18">
        <f>IFERROR(VLOOKUP(A1402,[3]soaBnafar!$A:$G,7,FALSE),0)</f>
        <v>0</v>
      </c>
      <c r="R1402" s="18">
        <f>IFERROR(VLOOKUP(A1402,[3]soaBnafar!$A:$H,8,FALSE),0)</f>
        <v>0</v>
      </c>
      <c r="S1402" s="18">
        <f>IFERROR(VLOOKUP(A1402,[3]soaBnafar!$A:$I,9,FALSE),0)</f>
        <v>0</v>
      </c>
      <c r="T1402" s="18" t="str">
        <f t="shared" si="127"/>
        <v>Não</v>
      </c>
      <c r="U1402" s="18" t="str">
        <f t="shared" si="128"/>
        <v>Sim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IFERROR(VLOOKUP(A1403,[2]ws2204!$A:$I,4,FALSE),0)</f>
        <v>60391</v>
      </c>
      <c r="I1403" s="18">
        <f>IFERROR(VLOOKUP(A1403,[2]ws2204!$A:$I,5,FALSE),0)</f>
        <v>806377</v>
      </c>
      <c r="J1403" s="18">
        <f>IFERROR(VLOOKUP(A1403,[2]ws2204!$A:$I,6,FALSE),0)</f>
        <v>0</v>
      </c>
      <c r="K1403" s="18">
        <f>IFERROR(VLOOKUP(A1403,[2]ws2204!$A:$I,7,FALSE),0)</f>
        <v>0</v>
      </c>
      <c r="L1403" s="18">
        <f>IFERROR(VLOOKUP(A1403,[2]ws2204!$A:$I,8,FALSE),0)</f>
        <v>0</v>
      </c>
      <c r="M1403" s="18">
        <f>IFERROR(VLOOKUP(A1403,[2]ws2204!$A:$I,9,FALSE),0)</f>
        <v>0</v>
      </c>
      <c r="N1403" s="18">
        <f>IFERROR(VLOOKUP(A1403,[3]soaBnafar!$A:$G,4,FALSE),0)</f>
        <v>0</v>
      </c>
      <c r="O1403" s="18">
        <f>IFERROR(VLOOKUP(A1403,[3]soaBnafar!$A:$G,5,FALSE),0)</f>
        <v>0</v>
      </c>
      <c r="P1403" s="18">
        <f>IFERROR(VLOOKUP(A1403,[3]soaBnafar!$A:$G,6,FALSE),0)</f>
        <v>0</v>
      </c>
      <c r="Q1403" s="18">
        <f>IFERROR(VLOOKUP(A1403,[3]soaBnafar!$A:$G,7,FALSE),0)</f>
        <v>0</v>
      </c>
      <c r="R1403" s="18">
        <f>IFERROR(VLOOKUP(A1403,[3]soaBnafar!$A:$H,8,FALSE),0)</f>
        <v>0</v>
      </c>
      <c r="S1403" s="18">
        <f>IFERROR(VLOOKUP(A1403,[3]soaBnafar!$A:$I,9,FALSE),0)</f>
        <v>0</v>
      </c>
      <c r="T1403" s="18" t="str">
        <f t="shared" si="127"/>
        <v>Sim</v>
      </c>
      <c r="U1403" s="18" t="str">
        <f t="shared" si="128"/>
        <v>Sim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IFERROR(VLOOKUP(A1404,[2]ws2204!$A:$I,4,FALSE),0)</f>
        <v>8158</v>
      </c>
      <c r="I1404" s="18">
        <f>IFERROR(VLOOKUP(A1404,[2]ws2204!$A:$I,5,FALSE),0)</f>
        <v>248961</v>
      </c>
      <c r="J1404" s="18">
        <f>IFERROR(VLOOKUP(A1404,[2]ws2204!$A:$I,6,FALSE),0)</f>
        <v>0</v>
      </c>
      <c r="K1404" s="18">
        <f>IFERROR(VLOOKUP(A1404,[2]ws2204!$A:$I,7,FALSE),0)</f>
        <v>0</v>
      </c>
      <c r="L1404" s="18">
        <f>IFERROR(VLOOKUP(A1404,[2]ws2204!$A:$I,8,FALSE),0)</f>
        <v>0</v>
      </c>
      <c r="M1404" s="18">
        <f>IFERROR(VLOOKUP(A1404,[2]ws2204!$A:$I,9,FALSE),0)</f>
        <v>0</v>
      </c>
      <c r="N1404" s="18">
        <f>IFERROR(VLOOKUP(A1404,[3]soaBnafar!$A:$G,4,FALSE),0)</f>
        <v>0</v>
      </c>
      <c r="O1404" s="18">
        <f>IFERROR(VLOOKUP(A1404,[3]soaBnafar!$A:$G,5,FALSE),0)</f>
        <v>0</v>
      </c>
      <c r="P1404" s="18">
        <f>IFERROR(VLOOKUP(A1404,[3]soaBnafar!$A:$G,6,FALSE),0)</f>
        <v>0</v>
      </c>
      <c r="Q1404" s="18">
        <f>IFERROR(VLOOKUP(A1404,[3]soaBnafar!$A:$G,7,FALSE),0)</f>
        <v>0</v>
      </c>
      <c r="R1404" s="18">
        <f>IFERROR(VLOOKUP(A1404,[3]soaBnafar!$A:$H,8,FALSE),0)</f>
        <v>0</v>
      </c>
      <c r="S1404" s="18">
        <f>IFERROR(VLOOKUP(A1404,[3]soaBnafar!$A:$I,9,FALSE),0)</f>
        <v>0</v>
      </c>
      <c r="T1404" s="18" t="str">
        <f t="shared" si="127"/>
        <v>Sim</v>
      </c>
      <c r="U1404" s="18" t="str">
        <f t="shared" si="128"/>
        <v>Sim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IFERROR(VLOOKUP(A1405,[2]ws2204!$A:$I,4,FALSE),0)</f>
        <v>5130</v>
      </c>
      <c r="I1405" s="18">
        <f>IFERROR(VLOOKUP(A1405,[2]ws2204!$A:$I,5,FALSE),0)</f>
        <v>1972595</v>
      </c>
      <c r="J1405" s="18">
        <f>IFERROR(VLOOKUP(A1405,[2]ws2204!$A:$I,6,FALSE),0)</f>
        <v>0</v>
      </c>
      <c r="K1405" s="18">
        <f>IFERROR(VLOOKUP(A1405,[2]ws2204!$A:$I,7,FALSE),0)</f>
        <v>0</v>
      </c>
      <c r="L1405" s="18">
        <f>IFERROR(VLOOKUP(A1405,[2]ws2204!$A:$I,8,FALSE),0)</f>
        <v>0</v>
      </c>
      <c r="M1405" s="18">
        <f>IFERROR(VLOOKUP(A1405,[2]ws2204!$A:$I,9,FALSE),0)</f>
        <v>0</v>
      </c>
      <c r="N1405" s="18">
        <f>IFERROR(VLOOKUP(A1405,[3]soaBnafar!$A:$G,4,FALSE),0)</f>
        <v>0</v>
      </c>
      <c r="O1405" s="18">
        <f>IFERROR(VLOOKUP(A1405,[3]soaBnafar!$A:$G,5,FALSE),0)</f>
        <v>0</v>
      </c>
      <c r="P1405" s="18">
        <f>IFERROR(VLOOKUP(A1405,[3]soaBnafar!$A:$G,6,FALSE),0)</f>
        <v>0</v>
      </c>
      <c r="Q1405" s="18">
        <f>IFERROR(VLOOKUP(A1405,[3]soaBnafar!$A:$G,7,FALSE),0)</f>
        <v>0</v>
      </c>
      <c r="R1405" s="18">
        <f>IFERROR(VLOOKUP(A1405,[3]soaBnafar!$A:$H,8,FALSE),0)</f>
        <v>0</v>
      </c>
      <c r="S1405" s="18">
        <f>IFERROR(VLOOKUP(A1405,[3]soaBnafar!$A:$I,9,FALSE),0)</f>
        <v>0</v>
      </c>
      <c r="T1405" s="18" t="str">
        <f t="shared" si="127"/>
        <v>Sim</v>
      </c>
      <c r="U1405" s="18" t="str">
        <f t="shared" si="128"/>
        <v>Sim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IFERROR(VLOOKUP(A1406,[2]ws2204!$A:$I,4,FALSE),0)</f>
        <v>4611</v>
      </c>
      <c r="I1406" s="18">
        <f>IFERROR(VLOOKUP(A1406,[2]ws2204!$A:$I,5,FALSE),0)</f>
        <v>737199</v>
      </c>
      <c r="J1406" s="18">
        <f>IFERROR(VLOOKUP(A1406,[2]ws2204!$A:$I,6,FALSE),0)</f>
        <v>0</v>
      </c>
      <c r="K1406" s="18">
        <f>IFERROR(VLOOKUP(A1406,[2]ws2204!$A:$I,7,FALSE),0)</f>
        <v>0</v>
      </c>
      <c r="L1406" s="18">
        <f>IFERROR(VLOOKUP(A1406,[2]ws2204!$A:$I,8,FALSE),0)</f>
        <v>0</v>
      </c>
      <c r="M1406" s="18">
        <f>IFERROR(VLOOKUP(A1406,[2]ws2204!$A:$I,9,FALSE),0)</f>
        <v>0</v>
      </c>
      <c r="N1406" s="18">
        <f>IFERROR(VLOOKUP(A1406,[3]soaBnafar!$A:$G,4,FALSE),0)</f>
        <v>0</v>
      </c>
      <c r="O1406" s="18">
        <f>IFERROR(VLOOKUP(A1406,[3]soaBnafar!$A:$G,5,FALSE),0)</f>
        <v>0</v>
      </c>
      <c r="P1406" s="18">
        <f>IFERROR(VLOOKUP(A1406,[3]soaBnafar!$A:$G,6,FALSE),0)</f>
        <v>0</v>
      </c>
      <c r="Q1406" s="18">
        <f>IFERROR(VLOOKUP(A1406,[3]soaBnafar!$A:$G,7,FALSE),0)</f>
        <v>0</v>
      </c>
      <c r="R1406" s="18">
        <f>IFERROR(VLOOKUP(A1406,[3]soaBnafar!$A:$H,8,FALSE),0)</f>
        <v>0</v>
      </c>
      <c r="S1406" s="18">
        <f>IFERROR(VLOOKUP(A1406,[3]soaBnafar!$A:$I,9,FALSE),0)</f>
        <v>0</v>
      </c>
      <c r="T1406" s="18" t="str">
        <f t="shared" si="127"/>
        <v>Sim</v>
      </c>
      <c r="U1406" s="18" t="str">
        <f t="shared" si="128"/>
        <v>Sim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IFERROR(VLOOKUP(A1407,[2]ws2204!$A:$I,4,FALSE),0)</f>
        <v>2272</v>
      </c>
      <c r="I1407" s="18">
        <f>IFERROR(VLOOKUP(A1407,[2]ws2204!$A:$I,5,FALSE),0)</f>
        <v>7713047</v>
      </c>
      <c r="J1407" s="18">
        <f>IFERROR(VLOOKUP(A1407,[2]ws2204!$A:$I,6,FALSE),0)</f>
        <v>0</v>
      </c>
      <c r="K1407" s="18">
        <f>IFERROR(VLOOKUP(A1407,[2]ws2204!$A:$I,7,FALSE),0)</f>
        <v>0</v>
      </c>
      <c r="L1407" s="18">
        <f>IFERROR(VLOOKUP(A1407,[2]ws2204!$A:$I,8,FALSE),0)</f>
        <v>0</v>
      </c>
      <c r="M1407" s="18">
        <f>IFERROR(VLOOKUP(A1407,[2]ws2204!$A:$I,9,FALSE),0)</f>
        <v>0</v>
      </c>
      <c r="N1407" s="18">
        <f>IFERROR(VLOOKUP(A1407,[3]soaBnafar!$A:$G,4,FALSE),0)</f>
        <v>0</v>
      </c>
      <c r="O1407" s="18">
        <f>IFERROR(VLOOKUP(A1407,[3]soaBnafar!$A:$G,5,FALSE),0)</f>
        <v>0</v>
      </c>
      <c r="P1407" s="18">
        <f>IFERROR(VLOOKUP(A1407,[3]soaBnafar!$A:$G,6,FALSE),0)</f>
        <v>0</v>
      </c>
      <c r="Q1407" s="18">
        <f>IFERROR(VLOOKUP(A1407,[3]soaBnafar!$A:$G,7,FALSE),0)</f>
        <v>0</v>
      </c>
      <c r="R1407" s="18">
        <f>IFERROR(VLOOKUP(A1407,[3]soaBnafar!$A:$H,8,FALSE),0)</f>
        <v>0</v>
      </c>
      <c r="S1407" s="18">
        <f>IFERROR(VLOOKUP(A1407,[3]soaBnafar!$A:$I,9,FALSE),0)</f>
        <v>0</v>
      </c>
      <c r="T1407" s="18" t="str">
        <f t="shared" si="127"/>
        <v>Sim</v>
      </c>
      <c r="U1407" s="18" t="str">
        <f t="shared" si="128"/>
        <v>Sim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IFERROR(VLOOKUP(A1408,[2]ws2204!$A:$I,4,FALSE),0)</f>
        <v>202492</v>
      </c>
      <c r="I1408" s="18">
        <f>IFERROR(VLOOKUP(A1408,[2]ws2204!$A:$I,5,FALSE),0)</f>
        <v>13609806</v>
      </c>
      <c r="J1408" s="18">
        <f>IFERROR(VLOOKUP(A1408,[2]ws2204!$A:$I,6,FALSE),0)</f>
        <v>0</v>
      </c>
      <c r="K1408" s="18">
        <f>IFERROR(VLOOKUP(A1408,[2]ws2204!$A:$I,7,FALSE),0)</f>
        <v>0</v>
      </c>
      <c r="L1408" s="18">
        <f>IFERROR(VLOOKUP(A1408,[2]ws2204!$A:$I,8,FALSE),0)</f>
        <v>0</v>
      </c>
      <c r="M1408" s="18">
        <f>IFERROR(VLOOKUP(A1408,[2]ws2204!$A:$I,9,FALSE),0)</f>
        <v>0</v>
      </c>
      <c r="N1408" s="18">
        <f>IFERROR(VLOOKUP(A1408,[3]soaBnafar!$A:$G,4,FALSE),0)</f>
        <v>0</v>
      </c>
      <c r="O1408" s="18">
        <f>IFERROR(VLOOKUP(A1408,[3]soaBnafar!$A:$G,5,FALSE),0)</f>
        <v>0</v>
      </c>
      <c r="P1408" s="18">
        <f>IFERROR(VLOOKUP(A1408,[3]soaBnafar!$A:$G,6,FALSE),0)</f>
        <v>0</v>
      </c>
      <c r="Q1408" s="18">
        <f>IFERROR(VLOOKUP(A1408,[3]soaBnafar!$A:$G,7,FALSE),0)</f>
        <v>0</v>
      </c>
      <c r="R1408" s="18">
        <f>IFERROR(VLOOKUP(A1408,[3]soaBnafar!$A:$H,8,FALSE),0)</f>
        <v>0</v>
      </c>
      <c r="S1408" s="18">
        <f>IFERROR(VLOOKUP(A1408,[3]soaBnafar!$A:$I,9,FALSE),0)</f>
        <v>0</v>
      </c>
      <c r="T1408" s="18" t="str">
        <f t="shared" si="127"/>
        <v>Sim</v>
      </c>
      <c r="U1408" s="18" t="str">
        <f t="shared" si="128"/>
        <v>Sim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IFERROR(VLOOKUP(A1409,[2]ws2204!$A:$I,4,FALSE),0)</f>
        <v>96886</v>
      </c>
      <c r="I1409" s="18">
        <f>IFERROR(VLOOKUP(A1409,[2]ws2204!$A:$I,5,FALSE),0)</f>
        <v>1335414</v>
      </c>
      <c r="J1409" s="18">
        <f>IFERROR(VLOOKUP(A1409,[2]ws2204!$A:$I,6,FALSE),0)</f>
        <v>0</v>
      </c>
      <c r="K1409" s="18">
        <f>IFERROR(VLOOKUP(A1409,[2]ws2204!$A:$I,7,FALSE),0)</f>
        <v>0</v>
      </c>
      <c r="L1409" s="18">
        <f>IFERROR(VLOOKUP(A1409,[2]ws2204!$A:$I,8,FALSE),0)</f>
        <v>0</v>
      </c>
      <c r="M1409" s="18">
        <f>IFERROR(VLOOKUP(A1409,[2]ws2204!$A:$I,9,FALSE),0)</f>
        <v>0</v>
      </c>
      <c r="N1409" s="18">
        <f>IFERROR(VLOOKUP(A1409,[3]soaBnafar!$A:$G,4,FALSE),0)</f>
        <v>0</v>
      </c>
      <c r="O1409" s="18">
        <f>IFERROR(VLOOKUP(A1409,[3]soaBnafar!$A:$G,5,FALSE),0)</f>
        <v>0</v>
      </c>
      <c r="P1409" s="18">
        <f>IFERROR(VLOOKUP(A1409,[3]soaBnafar!$A:$G,6,FALSE),0)</f>
        <v>0</v>
      </c>
      <c r="Q1409" s="18">
        <f>IFERROR(VLOOKUP(A1409,[3]soaBnafar!$A:$G,7,FALSE),0)</f>
        <v>0</v>
      </c>
      <c r="R1409" s="18">
        <f>IFERROR(VLOOKUP(A1409,[3]soaBnafar!$A:$H,8,FALSE),0)</f>
        <v>0</v>
      </c>
      <c r="S1409" s="18">
        <f>IFERROR(VLOOKUP(A1409,[3]soaBnafar!$A:$I,9,FALSE),0)</f>
        <v>0</v>
      </c>
      <c r="T1409" s="18" t="str">
        <f t="shared" si="127"/>
        <v>Sim</v>
      </c>
      <c r="U1409" s="18" t="str">
        <f t="shared" si="128"/>
        <v>Sim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IFERROR(VLOOKUP(A1410,[2]ws2204!$A:$I,4,FALSE),0)</f>
        <v>64182</v>
      </c>
      <c r="I1410" s="18">
        <f>IFERROR(VLOOKUP(A1410,[2]ws2204!$A:$I,5,FALSE),0)</f>
        <v>1015976</v>
      </c>
      <c r="J1410" s="18">
        <f>IFERROR(VLOOKUP(A1410,[2]ws2204!$A:$I,6,FALSE),0)</f>
        <v>0</v>
      </c>
      <c r="K1410" s="18">
        <f>IFERROR(VLOOKUP(A1410,[2]ws2204!$A:$I,7,FALSE),0)</f>
        <v>0</v>
      </c>
      <c r="L1410" s="18">
        <f>IFERROR(VLOOKUP(A1410,[2]ws2204!$A:$I,8,FALSE),0)</f>
        <v>0</v>
      </c>
      <c r="M1410" s="18">
        <f>IFERROR(VLOOKUP(A1410,[2]ws2204!$A:$I,9,FALSE),0)</f>
        <v>0</v>
      </c>
      <c r="N1410" s="18">
        <f>IFERROR(VLOOKUP(A1410,[3]soaBnafar!$A:$G,4,FALSE),0)</f>
        <v>0</v>
      </c>
      <c r="O1410" s="18">
        <f>IFERROR(VLOOKUP(A1410,[3]soaBnafar!$A:$G,5,FALSE),0)</f>
        <v>0</v>
      </c>
      <c r="P1410" s="18">
        <f>IFERROR(VLOOKUP(A1410,[3]soaBnafar!$A:$G,6,FALSE),0)</f>
        <v>0</v>
      </c>
      <c r="Q1410" s="18">
        <f>IFERROR(VLOOKUP(A1410,[3]soaBnafar!$A:$G,7,FALSE),0)</f>
        <v>0</v>
      </c>
      <c r="R1410" s="18">
        <f>IFERROR(VLOOKUP(A1410,[3]soaBnafar!$A:$H,8,FALSE),0)</f>
        <v>0</v>
      </c>
      <c r="S1410" s="18">
        <f>IFERROR(VLOOKUP(A1410,[3]soaBnafar!$A:$I,9,FALSE),0)</f>
        <v>0</v>
      </c>
      <c r="T1410" s="18" t="str">
        <f t="shared" si="127"/>
        <v>Sim</v>
      </c>
      <c r="U1410" s="18" t="str">
        <f t="shared" si="128"/>
        <v>Sim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IFERROR(VLOOKUP(A1411,[2]ws2204!$A:$I,4,FALSE),0)</f>
        <v>900</v>
      </c>
      <c r="I1411" s="18">
        <f>IFERROR(VLOOKUP(A1411,[2]ws2204!$A:$I,5,FALSE),0)</f>
        <v>433443</v>
      </c>
      <c r="J1411" s="18">
        <f>IFERROR(VLOOKUP(A1411,[2]ws2204!$A:$I,6,FALSE),0)</f>
        <v>0</v>
      </c>
      <c r="K1411" s="18">
        <f>IFERROR(VLOOKUP(A1411,[2]ws2204!$A:$I,7,FALSE),0)</f>
        <v>0</v>
      </c>
      <c r="L1411" s="18">
        <f>IFERROR(VLOOKUP(A1411,[2]ws2204!$A:$I,8,FALSE),0)</f>
        <v>0</v>
      </c>
      <c r="M1411" s="18">
        <f>IFERROR(VLOOKUP(A1411,[2]ws2204!$A:$I,9,FALSE),0)</f>
        <v>0</v>
      </c>
      <c r="N1411" s="18">
        <f>IFERROR(VLOOKUP(A1411,[3]soaBnafar!$A:$G,4,FALSE),0)</f>
        <v>0</v>
      </c>
      <c r="O1411" s="18">
        <f>IFERROR(VLOOKUP(A1411,[3]soaBnafar!$A:$G,5,FALSE),0)</f>
        <v>0</v>
      </c>
      <c r="P1411" s="18">
        <f>IFERROR(VLOOKUP(A1411,[3]soaBnafar!$A:$G,6,FALSE),0)</f>
        <v>0</v>
      </c>
      <c r="Q1411" s="18">
        <f>IFERROR(VLOOKUP(A1411,[3]soaBnafar!$A:$G,7,FALSE),0)</f>
        <v>0</v>
      </c>
      <c r="R1411" s="18">
        <f>IFERROR(VLOOKUP(A1411,[3]soaBnafar!$A:$H,8,FALSE),0)</f>
        <v>0</v>
      </c>
      <c r="S1411" s="18">
        <f>IFERROR(VLOOKUP(A1411,[3]soaBnafar!$A:$I,9,FALSE),0)</f>
        <v>0</v>
      </c>
      <c r="T1411" s="18" t="str">
        <f t="shared" si="127"/>
        <v>Sim</v>
      </c>
      <c r="U1411" s="18" t="str">
        <f t="shared" si="128"/>
        <v>Sim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IFERROR(VLOOKUP(A1412,[2]ws2204!$A:$I,4,FALSE),0)</f>
        <v>960</v>
      </c>
      <c r="I1412" s="18">
        <f>IFERROR(VLOOKUP(A1412,[2]ws2204!$A:$I,5,FALSE),0)</f>
        <v>444830</v>
      </c>
      <c r="J1412" s="18">
        <f>IFERROR(VLOOKUP(A1412,[2]ws2204!$A:$I,6,FALSE),0)</f>
        <v>0</v>
      </c>
      <c r="K1412" s="18">
        <f>IFERROR(VLOOKUP(A1412,[2]ws2204!$A:$I,7,FALSE),0)</f>
        <v>0</v>
      </c>
      <c r="L1412" s="18">
        <f>IFERROR(VLOOKUP(A1412,[2]ws2204!$A:$I,8,FALSE),0)</f>
        <v>0</v>
      </c>
      <c r="M1412" s="18">
        <f>IFERROR(VLOOKUP(A1412,[2]ws2204!$A:$I,9,FALSE),0)</f>
        <v>0</v>
      </c>
      <c r="N1412" s="18">
        <f>IFERROR(VLOOKUP(A1412,[3]soaBnafar!$A:$G,4,FALSE),0)</f>
        <v>0</v>
      </c>
      <c r="O1412" s="18">
        <f>IFERROR(VLOOKUP(A1412,[3]soaBnafar!$A:$G,5,FALSE),0)</f>
        <v>0</v>
      </c>
      <c r="P1412" s="18">
        <f>IFERROR(VLOOKUP(A1412,[3]soaBnafar!$A:$G,6,FALSE),0)</f>
        <v>0</v>
      </c>
      <c r="Q1412" s="18">
        <f>IFERROR(VLOOKUP(A1412,[3]soaBnafar!$A:$G,7,FALSE),0)</f>
        <v>0</v>
      </c>
      <c r="R1412" s="18">
        <f>IFERROR(VLOOKUP(A1412,[3]soaBnafar!$A:$H,8,FALSE),0)</f>
        <v>0</v>
      </c>
      <c r="S1412" s="18">
        <f>IFERROR(VLOOKUP(A1412,[3]soaBnafar!$A:$I,9,FALSE),0)</f>
        <v>0</v>
      </c>
      <c r="T1412" s="18" t="str">
        <f t="shared" si="127"/>
        <v>Sim</v>
      </c>
      <c r="U1412" s="18" t="str">
        <f t="shared" si="128"/>
        <v>Sim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IFERROR(VLOOKUP(A1413,[2]ws2204!$A:$I,4,FALSE),0)</f>
        <v>10555</v>
      </c>
      <c r="I1413" s="18">
        <f>IFERROR(VLOOKUP(A1413,[2]ws2204!$A:$I,5,FALSE),0)</f>
        <v>204246</v>
      </c>
      <c r="J1413" s="18">
        <f>IFERROR(VLOOKUP(A1413,[2]ws2204!$A:$I,6,FALSE),0)</f>
        <v>0</v>
      </c>
      <c r="K1413" s="18">
        <f>IFERROR(VLOOKUP(A1413,[2]ws2204!$A:$I,7,FALSE),0)</f>
        <v>0</v>
      </c>
      <c r="L1413" s="18">
        <f>IFERROR(VLOOKUP(A1413,[2]ws2204!$A:$I,8,FALSE),0)</f>
        <v>0</v>
      </c>
      <c r="M1413" s="18">
        <f>IFERROR(VLOOKUP(A1413,[2]ws2204!$A:$I,9,FALSE),0)</f>
        <v>0</v>
      </c>
      <c r="N1413" s="18">
        <f>IFERROR(VLOOKUP(A1413,[3]soaBnafar!$A:$G,4,FALSE),0)</f>
        <v>0</v>
      </c>
      <c r="O1413" s="18">
        <f>IFERROR(VLOOKUP(A1413,[3]soaBnafar!$A:$G,5,FALSE),0)</f>
        <v>0</v>
      </c>
      <c r="P1413" s="18">
        <f>IFERROR(VLOOKUP(A1413,[3]soaBnafar!$A:$G,6,FALSE),0)</f>
        <v>0</v>
      </c>
      <c r="Q1413" s="18">
        <f>IFERROR(VLOOKUP(A1413,[3]soaBnafar!$A:$G,7,FALSE),0)</f>
        <v>0</v>
      </c>
      <c r="R1413" s="18">
        <f>IFERROR(VLOOKUP(A1413,[3]soaBnafar!$A:$H,8,FALSE),0)</f>
        <v>0</v>
      </c>
      <c r="S1413" s="18">
        <f>IFERROR(VLOOKUP(A1413,[3]soaBnafar!$A:$I,9,FALSE),0)</f>
        <v>0</v>
      </c>
      <c r="T1413" s="18" t="str">
        <f t="shared" si="127"/>
        <v>Sim</v>
      </c>
      <c r="U1413" s="18" t="str">
        <f t="shared" si="128"/>
        <v>Sim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IFERROR(VLOOKUP(A1414,[2]ws2204!$A:$I,4,FALSE),0)</f>
        <v>8068</v>
      </c>
      <c r="I1414" s="18">
        <f>IFERROR(VLOOKUP(A1414,[2]ws2204!$A:$I,5,FALSE),0)</f>
        <v>320011</v>
      </c>
      <c r="J1414" s="18">
        <f>IFERROR(VLOOKUP(A1414,[2]ws2204!$A:$I,6,FALSE),0)</f>
        <v>0</v>
      </c>
      <c r="K1414" s="18">
        <f>IFERROR(VLOOKUP(A1414,[2]ws2204!$A:$I,7,FALSE),0)</f>
        <v>0</v>
      </c>
      <c r="L1414" s="18">
        <f>IFERROR(VLOOKUP(A1414,[2]ws2204!$A:$I,8,FALSE),0)</f>
        <v>0</v>
      </c>
      <c r="M1414" s="18">
        <f>IFERROR(VLOOKUP(A1414,[2]ws2204!$A:$I,9,FALSE),0)</f>
        <v>0</v>
      </c>
      <c r="N1414" s="18">
        <f>IFERROR(VLOOKUP(A1414,[3]soaBnafar!$A:$G,4,FALSE),0)</f>
        <v>0</v>
      </c>
      <c r="O1414" s="18">
        <f>IFERROR(VLOOKUP(A1414,[3]soaBnafar!$A:$G,5,FALSE),0)</f>
        <v>0</v>
      </c>
      <c r="P1414" s="18">
        <f>IFERROR(VLOOKUP(A1414,[3]soaBnafar!$A:$G,6,FALSE),0)</f>
        <v>0</v>
      </c>
      <c r="Q1414" s="18">
        <f>IFERROR(VLOOKUP(A1414,[3]soaBnafar!$A:$G,7,FALSE),0)</f>
        <v>0</v>
      </c>
      <c r="R1414" s="18">
        <f>IFERROR(VLOOKUP(A1414,[3]soaBnafar!$A:$H,8,FALSE),0)</f>
        <v>0</v>
      </c>
      <c r="S1414" s="18">
        <f>IFERROR(VLOOKUP(A1414,[3]soaBnafar!$A:$I,9,FALSE),0)</f>
        <v>0</v>
      </c>
      <c r="T1414" s="18" t="str">
        <f t="shared" ref="T1414:T1477" si="133">IF(B1414+H1414+N1414&gt;0,"Sim","Não")</f>
        <v>Sim</v>
      </c>
      <c r="U1414" s="18" t="str">
        <f t="shared" ref="U1414:U1477" si="134">IF(C1414+I1414+O1414&gt;0,"Sim","Não")</f>
        <v>Sim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IFERROR(VLOOKUP(A1415,[2]ws2204!$A:$I,4,FALSE),0)</f>
        <v>23928</v>
      </c>
      <c r="I1415" s="18">
        <f>IFERROR(VLOOKUP(A1415,[2]ws2204!$A:$I,5,FALSE),0)</f>
        <v>449248</v>
      </c>
      <c r="J1415" s="18">
        <f>IFERROR(VLOOKUP(A1415,[2]ws2204!$A:$I,6,FALSE),0)</f>
        <v>0</v>
      </c>
      <c r="K1415" s="18">
        <f>IFERROR(VLOOKUP(A1415,[2]ws2204!$A:$I,7,FALSE),0)</f>
        <v>0</v>
      </c>
      <c r="L1415" s="18">
        <f>IFERROR(VLOOKUP(A1415,[2]ws2204!$A:$I,8,FALSE),0)</f>
        <v>0</v>
      </c>
      <c r="M1415" s="18">
        <f>IFERROR(VLOOKUP(A1415,[2]ws2204!$A:$I,9,FALSE),0)</f>
        <v>0</v>
      </c>
      <c r="N1415" s="18">
        <f>IFERROR(VLOOKUP(A1415,[3]soaBnafar!$A:$G,4,FALSE),0)</f>
        <v>0</v>
      </c>
      <c r="O1415" s="18">
        <f>IFERROR(VLOOKUP(A1415,[3]soaBnafar!$A:$G,5,FALSE),0)</f>
        <v>0</v>
      </c>
      <c r="P1415" s="18">
        <f>IFERROR(VLOOKUP(A1415,[3]soaBnafar!$A:$G,6,FALSE),0)</f>
        <v>0</v>
      </c>
      <c r="Q1415" s="18">
        <f>IFERROR(VLOOKUP(A1415,[3]soaBnafar!$A:$G,7,FALSE),0)</f>
        <v>0</v>
      </c>
      <c r="R1415" s="18">
        <f>IFERROR(VLOOKUP(A1415,[3]soaBnafar!$A:$H,8,FALSE),0)</f>
        <v>0</v>
      </c>
      <c r="S1415" s="18">
        <f>IFERROR(VLOOKUP(A1415,[3]soaBnafar!$A:$I,9,FALSE),0)</f>
        <v>0</v>
      </c>
      <c r="T1415" s="18" t="str">
        <f t="shared" si="133"/>
        <v>Sim</v>
      </c>
      <c r="U1415" s="18" t="str">
        <f t="shared" si="134"/>
        <v>Sim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IFERROR(VLOOKUP(A1416,[2]ws2204!$A:$I,4,FALSE),0)</f>
        <v>13426</v>
      </c>
      <c r="I1416" s="18">
        <f>IFERROR(VLOOKUP(A1416,[2]ws2204!$A:$I,5,FALSE),0)</f>
        <v>135229</v>
      </c>
      <c r="J1416" s="18">
        <f>IFERROR(VLOOKUP(A1416,[2]ws2204!$A:$I,6,FALSE),0)</f>
        <v>0</v>
      </c>
      <c r="K1416" s="18">
        <f>IFERROR(VLOOKUP(A1416,[2]ws2204!$A:$I,7,FALSE),0)</f>
        <v>0</v>
      </c>
      <c r="L1416" s="18">
        <f>IFERROR(VLOOKUP(A1416,[2]ws2204!$A:$I,8,FALSE),0)</f>
        <v>0</v>
      </c>
      <c r="M1416" s="18">
        <f>IFERROR(VLOOKUP(A1416,[2]ws2204!$A:$I,9,FALSE),0)</f>
        <v>0</v>
      </c>
      <c r="N1416" s="18">
        <f>IFERROR(VLOOKUP(A1416,[3]soaBnafar!$A:$G,4,FALSE),0)</f>
        <v>0</v>
      </c>
      <c r="O1416" s="18">
        <f>IFERROR(VLOOKUP(A1416,[3]soaBnafar!$A:$G,5,FALSE),0)</f>
        <v>0</v>
      </c>
      <c r="P1416" s="18">
        <f>IFERROR(VLOOKUP(A1416,[3]soaBnafar!$A:$G,6,FALSE),0)</f>
        <v>0</v>
      </c>
      <c r="Q1416" s="18">
        <f>IFERROR(VLOOKUP(A1416,[3]soaBnafar!$A:$G,7,FALSE),0)</f>
        <v>0</v>
      </c>
      <c r="R1416" s="18">
        <f>IFERROR(VLOOKUP(A1416,[3]soaBnafar!$A:$H,8,FALSE),0)</f>
        <v>0</v>
      </c>
      <c r="S1416" s="18">
        <f>IFERROR(VLOOKUP(A1416,[3]soaBnafar!$A:$I,9,FALSE),0)</f>
        <v>0</v>
      </c>
      <c r="T1416" s="18" t="str">
        <f t="shared" si="133"/>
        <v>Sim</v>
      </c>
      <c r="U1416" s="18" t="str">
        <f t="shared" si="134"/>
        <v>Sim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IFERROR(VLOOKUP(A1417,[2]ws2204!$A:$I,4,FALSE),0)</f>
        <v>1738</v>
      </c>
      <c r="I1417" s="18">
        <f>IFERROR(VLOOKUP(A1417,[2]ws2204!$A:$I,5,FALSE),0)</f>
        <v>284935</v>
      </c>
      <c r="J1417" s="18">
        <f>IFERROR(VLOOKUP(A1417,[2]ws2204!$A:$I,6,FALSE),0)</f>
        <v>0</v>
      </c>
      <c r="K1417" s="18">
        <f>IFERROR(VLOOKUP(A1417,[2]ws2204!$A:$I,7,FALSE),0)</f>
        <v>0</v>
      </c>
      <c r="L1417" s="18">
        <f>IFERROR(VLOOKUP(A1417,[2]ws2204!$A:$I,8,FALSE),0)</f>
        <v>0</v>
      </c>
      <c r="M1417" s="18">
        <f>IFERROR(VLOOKUP(A1417,[2]ws2204!$A:$I,9,FALSE),0)</f>
        <v>0</v>
      </c>
      <c r="N1417" s="18">
        <f>IFERROR(VLOOKUP(A1417,[3]soaBnafar!$A:$G,4,FALSE),0)</f>
        <v>0</v>
      </c>
      <c r="O1417" s="18">
        <f>IFERROR(VLOOKUP(A1417,[3]soaBnafar!$A:$G,5,FALSE),0)</f>
        <v>0</v>
      </c>
      <c r="P1417" s="18">
        <f>IFERROR(VLOOKUP(A1417,[3]soaBnafar!$A:$G,6,FALSE),0)</f>
        <v>0</v>
      </c>
      <c r="Q1417" s="18">
        <f>IFERROR(VLOOKUP(A1417,[3]soaBnafar!$A:$G,7,FALSE),0)</f>
        <v>0</v>
      </c>
      <c r="R1417" s="18">
        <f>IFERROR(VLOOKUP(A1417,[3]soaBnafar!$A:$H,8,FALSE),0)</f>
        <v>0</v>
      </c>
      <c r="S1417" s="18">
        <f>IFERROR(VLOOKUP(A1417,[3]soaBnafar!$A:$I,9,FALSE),0)</f>
        <v>0</v>
      </c>
      <c r="T1417" s="18" t="str">
        <f t="shared" si="133"/>
        <v>Sim</v>
      </c>
      <c r="U1417" s="18" t="str">
        <f t="shared" si="134"/>
        <v>Sim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IFERROR(VLOOKUP(A1418,[2]ws2204!$A:$I,4,FALSE),0)</f>
        <v>8801</v>
      </c>
      <c r="I1418" s="18">
        <f>IFERROR(VLOOKUP(A1418,[2]ws2204!$A:$I,5,FALSE),0)</f>
        <v>751457</v>
      </c>
      <c r="J1418" s="18">
        <f>IFERROR(VLOOKUP(A1418,[2]ws2204!$A:$I,6,FALSE),0)</f>
        <v>0</v>
      </c>
      <c r="K1418" s="18">
        <f>IFERROR(VLOOKUP(A1418,[2]ws2204!$A:$I,7,FALSE),0)</f>
        <v>0</v>
      </c>
      <c r="L1418" s="18">
        <f>IFERROR(VLOOKUP(A1418,[2]ws2204!$A:$I,8,FALSE),0)</f>
        <v>0</v>
      </c>
      <c r="M1418" s="18">
        <f>IFERROR(VLOOKUP(A1418,[2]ws2204!$A:$I,9,FALSE),0)</f>
        <v>0</v>
      </c>
      <c r="N1418" s="18">
        <f>IFERROR(VLOOKUP(A1418,[3]soaBnafar!$A:$G,4,FALSE),0)</f>
        <v>0</v>
      </c>
      <c r="O1418" s="18">
        <f>IFERROR(VLOOKUP(A1418,[3]soaBnafar!$A:$G,5,FALSE),0)</f>
        <v>0</v>
      </c>
      <c r="P1418" s="18">
        <f>IFERROR(VLOOKUP(A1418,[3]soaBnafar!$A:$G,6,FALSE),0)</f>
        <v>0</v>
      </c>
      <c r="Q1418" s="18">
        <f>IFERROR(VLOOKUP(A1418,[3]soaBnafar!$A:$G,7,FALSE),0)</f>
        <v>0</v>
      </c>
      <c r="R1418" s="18">
        <f>IFERROR(VLOOKUP(A1418,[3]soaBnafar!$A:$H,8,FALSE),0)</f>
        <v>0</v>
      </c>
      <c r="S1418" s="18">
        <f>IFERROR(VLOOKUP(A1418,[3]soaBnafar!$A:$I,9,FALSE),0)</f>
        <v>0</v>
      </c>
      <c r="T1418" s="18" t="str">
        <f t="shared" si="133"/>
        <v>Sim</v>
      </c>
      <c r="U1418" s="18" t="str">
        <f t="shared" si="134"/>
        <v>Sim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IFERROR(VLOOKUP(A1419,[2]ws2204!$A:$I,4,FALSE),0)</f>
        <v>6600</v>
      </c>
      <c r="I1419" s="18">
        <f>IFERROR(VLOOKUP(A1419,[2]ws2204!$A:$I,5,FALSE),0)</f>
        <v>662255</v>
      </c>
      <c r="J1419" s="18">
        <f>IFERROR(VLOOKUP(A1419,[2]ws2204!$A:$I,6,FALSE),0)</f>
        <v>0</v>
      </c>
      <c r="K1419" s="18">
        <f>IFERROR(VLOOKUP(A1419,[2]ws2204!$A:$I,7,FALSE),0)</f>
        <v>0</v>
      </c>
      <c r="L1419" s="18">
        <f>IFERROR(VLOOKUP(A1419,[2]ws2204!$A:$I,8,FALSE),0)</f>
        <v>0</v>
      </c>
      <c r="M1419" s="18">
        <f>IFERROR(VLOOKUP(A1419,[2]ws2204!$A:$I,9,FALSE),0)</f>
        <v>0</v>
      </c>
      <c r="N1419" s="18">
        <f>IFERROR(VLOOKUP(A1419,[3]soaBnafar!$A:$G,4,FALSE),0)</f>
        <v>0</v>
      </c>
      <c r="O1419" s="18">
        <f>IFERROR(VLOOKUP(A1419,[3]soaBnafar!$A:$G,5,FALSE),0)</f>
        <v>0</v>
      </c>
      <c r="P1419" s="18">
        <f>IFERROR(VLOOKUP(A1419,[3]soaBnafar!$A:$G,6,FALSE),0)</f>
        <v>0</v>
      </c>
      <c r="Q1419" s="18">
        <f>IFERROR(VLOOKUP(A1419,[3]soaBnafar!$A:$G,7,FALSE),0)</f>
        <v>0</v>
      </c>
      <c r="R1419" s="18">
        <f>IFERROR(VLOOKUP(A1419,[3]soaBnafar!$A:$H,8,FALSE),0)</f>
        <v>0</v>
      </c>
      <c r="S1419" s="18">
        <f>IFERROR(VLOOKUP(A1419,[3]soaBnafar!$A:$I,9,FALSE),0)</f>
        <v>0</v>
      </c>
      <c r="T1419" s="18" t="str">
        <f t="shared" si="133"/>
        <v>Sim</v>
      </c>
      <c r="U1419" s="18" t="str">
        <f t="shared" si="134"/>
        <v>Sim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IFERROR(VLOOKUP(A1420,[2]ws2204!$A:$I,4,FALSE),0)</f>
        <v>3133</v>
      </c>
      <c r="I1420" s="18">
        <f>IFERROR(VLOOKUP(A1420,[2]ws2204!$A:$I,5,FALSE),0)</f>
        <v>945028</v>
      </c>
      <c r="J1420" s="18">
        <f>IFERROR(VLOOKUP(A1420,[2]ws2204!$A:$I,6,FALSE),0)</f>
        <v>0</v>
      </c>
      <c r="K1420" s="18">
        <f>IFERROR(VLOOKUP(A1420,[2]ws2204!$A:$I,7,FALSE),0)</f>
        <v>0</v>
      </c>
      <c r="L1420" s="18">
        <f>IFERROR(VLOOKUP(A1420,[2]ws2204!$A:$I,8,FALSE),0)</f>
        <v>0</v>
      </c>
      <c r="M1420" s="18">
        <f>IFERROR(VLOOKUP(A1420,[2]ws2204!$A:$I,9,FALSE),0)</f>
        <v>0</v>
      </c>
      <c r="N1420" s="18">
        <f>IFERROR(VLOOKUP(A1420,[3]soaBnafar!$A:$G,4,FALSE),0)</f>
        <v>0</v>
      </c>
      <c r="O1420" s="18">
        <f>IFERROR(VLOOKUP(A1420,[3]soaBnafar!$A:$G,5,FALSE),0)</f>
        <v>0</v>
      </c>
      <c r="P1420" s="18">
        <f>IFERROR(VLOOKUP(A1420,[3]soaBnafar!$A:$G,6,FALSE),0)</f>
        <v>0</v>
      </c>
      <c r="Q1420" s="18">
        <f>IFERROR(VLOOKUP(A1420,[3]soaBnafar!$A:$G,7,FALSE),0)</f>
        <v>0</v>
      </c>
      <c r="R1420" s="18">
        <f>IFERROR(VLOOKUP(A1420,[3]soaBnafar!$A:$H,8,FALSE),0)</f>
        <v>0</v>
      </c>
      <c r="S1420" s="18">
        <f>IFERROR(VLOOKUP(A1420,[3]soaBnafar!$A:$I,9,FALSE),0)</f>
        <v>0</v>
      </c>
      <c r="T1420" s="18" t="str">
        <f t="shared" si="133"/>
        <v>Sim</v>
      </c>
      <c r="U1420" s="18" t="str">
        <f t="shared" si="134"/>
        <v>Sim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IFERROR(VLOOKUP(A1421,[2]ws2204!$A:$I,4,FALSE),0)</f>
        <v>124</v>
      </c>
      <c r="I1421" s="18">
        <f>IFERROR(VLOOKUP(A1421,[2]ws2204!$A:$I,5,FALSE),0)</f>
        <v>264441</v>
      </c>
      <c r="J1421" s="18">
        <f>IFERROR(VLOOKUP(A1421,[2]ws2204!$A:$I,6,FALSE),0)</f>
        <v>0</v>
      </c>
      <c r="K1421" s="18">
        <f>IFERROR(VLOOKUP(A1421,[2]ws2204!$A:$I,7,FALSE),0)</f>
        <v>0</v>
      </c>
      <c r="L1421" s="18">
        <f>IFERROR(VLOOKUP(A1421,[2]ws2204!$A:$I,8,FALSE),0)</f>
        <v>0</v>
      </c>
      <c r="M1421" s="18">
        <f>IFERROR(VLOOKUP(A1421,[2]ws2204!$A:$I,9,FALSE),0)</f>
        <v>0</v>
      </c>
      <c r="N1421" s="18">
        <f>IFERROR(VLOOKUP(A1421,[3]soaBnafar!$A:$G,4,FALSE),0)</f>
        <v>0</v>
      </c>
      <c r="O1421" s="18">
        <f>IFERROR(VLOOKUP(A1421,[3]soaBnafar!$A:$G,5,FALSE),0)</f>
        <v>0</v>
      </c>
      <c r="P1421" s="18">
        <f>IFERROR(VLOOKUP(A1421,[3]soaBnafar!$A:$G,6,FALSE),0)</f>
        <v>0</v>
      </c>
      <c r="Q1421" s="18">
        <f>IFERROR(VLOOKUP(A1421,[3]soaBnafar!$A:$G,7,FALSE),0)</f>
        <v>0</v>
      </c>
      <c r="R1421" s="18">
        <f>IFERROR(VLOOKUP(A1421,[3]soaBnafar!$A:$H,8,FALSE),0)</f>
        <v>0</v>
      </c>
      <c r="S1421" s="18">
        <f>IFERROR(VLOOKUP(A1421,[3]soaBnafar!$A:$I,9,FALSE),0)</f>
        <v>0</v>
      </c>
      <c r="T1421" s="18" t="str">
        <f t="shared" si="133"/>
        <v>Sim</v>
      </c>
      <c r="U1421" s="18" t="str">
        <f t="shared" si="134"/>
        <v>Sim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IFERROR(VLOOKUP(A1422,[2]ws2204!$A:$I,4,FALSE),0)</f>
        <v>9575</v>
      </c>
      <c r="I1422" s="18">
        <f>IFERROR(VLOOKUP(A1422,[2]ws2204!$A:$I,5,FALSE),0)</f>
        <v>1427374</v>
      </c>
      <c r="J1422" s="18">
        <f>IFERROR(VLOOKUP(A1422,[2]ws2204!$A:$I,6,FALSE),0)</f>
        <v>0</v>
      </c>
      <c r="K1422" s="18">
        <f>IFERROR(VLOOKUP(A1422,[2]ws2204!$A:$I,7,FALSE),0)</f>
        <v>0</v>
      </c>
      <c r="L1422" s="18">
        <f>IFERROR(VLOOKUP(A1422,[2]ws2204!$A:$I,8,FALSE),0)</f>
        <v>0</v>
      </c>
      <c r="M1422" s="18">
        <f>IFERROR(VLOOKUP(A1422,[2]ws2204!$A:$I,9,FALSE),0)</f>
        <v>0</v>
      </c>
      <c r="N1422" s="18">
        <f>IFERROR(VLOOKUP(A1422,[3]soaBnafar!$A:$G,4,FALSE),0)</f>
        <v>0</v>
      </c>
      <c r="O1422" s="18">
        <f>IFERROR(VLOOKUP(A1422,[3]soaBnafar!$A:$G,5,FALSE),0)</f>
        <v>0</v>
      </c>
      <c r="P1422" s="18">
        <f>IFERROR(VLOOKUP(A1422,[3]soaBnafar!$A:$G,6,FALSE),0)</f>
        <v>0</v>
      </c>
      <c r="Q1422" s="18">
        <f>IFERROR(VLOOKUP(A1422,[3]soaBnafar!$A:$G,7,FALSE),0)</f>
        <v>0</v>
      </c>
      <c r="R1422" s="18">
        <f>IFERROR(VLOOKUP(A1422,[3]soaBnafar!$A:$H,8,FALSE),0)</f>
        <v>0</v>
      </c>
      <c r="S1422" s="18">
        <f>IFERROR(VLOOKUP(A1422,[3]soaBnafar!$A:$I,9,FALSE),0)</f>
        <v>0</v>
      </c>
      <c r="T1422" s="18" t="str">
        <f t="shared" si="133"/>
        <v>Sim</v>
      </c>
      <c r="U1422" s="18" t="str">
        <f t="shared" si="134"/>
        <v>Sim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IFERROR(VLOOKUP(A1423,[2]ws2204!$A:$I,4,FALSE),0)</f>
        <v>11623</v>
      </c>
      <c r="I1423" s="18">
        <f>IFERROR(VLOOKUP(A1423,[2]ws2204!$A:$I,5,FALSE),0)</f>
        <v>1646768</v>
      </c>
      <c r="J1423" s="18">
        <f>IFERROR(VLOOKUP(A1423,[2]ws2204!$A:$I,6,FALSE),0)</f>
        <v>0</v>
      </c>
      <c r="K1423" s="18">
        <f>IFERROR(VLOOKUP(A1423,[2]ws2204!$A:$I,7,FALSE),0)</f>
        <v>0</v>
      </c>
      <c r="L1423" s="18">
        <f>IFERROR(VLOOKUP(A1423,[2]ws2204!$A:$I,8,FALSE),0)</f>
        <v>0</v>
      </c>
      <c r="M1423" s="18">
        <f>IFERROR(VLOOKUP(A1423,[2]ws2204!$A:$I,9,FALSE),0)</f>
        <v>0</v>
      </c>
      <c r="N1423" s="18">
        <f>IFERROR(VLOOKUP(A1423,[3]soaBnafar!$A:$G,4,FALSE),0)</f>
        <v>0</v>
      </c>
      <c r="O1423" s="18">
        <f>IFERROR(VLOOKUP(A1423,[3]soaBnafar!$A:$G,5,FALSE),0)</f>
        <v>0</v>
      </c>
      <c r="P1423" s="18">
        <f>IFERROR(VLOOKUP(A1423,[3]soaBnafar!$A:$G,6,FALSE),0)</f>
        <v>0</v>
      </c>
      <c r="Q1423" s="18">
        <f>IFERROR(VLOOKUP(A1423,[3]soaBnafar!$A:$G,7,FALSE),0)</f>
        <v>0</v>
      </c>
      <c r="R1423" s="18">
        <f>IFERROR(VLOOKUP(A1423,[3]soaBnafar!$A:$H,8,FALSE),0)</f>
        <v>0</v>
      </c>
      <c r="S1423" s="18">
        <f>IFERROR(VLOOKUP(A1423,[3]soaBnafar!$A:$I,9,FALSE),0)</f>
        <v>0</v>
      </c>
      <c r="T1423" s="18" t="str">
        <f t="shared" si="133"/>
        <v>Sim</v>
      </c>
      <c r="U1423" s="18" t="str">
        <f t="shared" si="134"/>
        <v>Sim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IFERROR(VLOOKUP(A1424,[2]ws2204!$A:$I,4,FALSE),0)</f>
        <v>2400</v>
      </c>
      <c r="I1424" s="18">
        <f>IFERROR(VLOOKUP(A1424,[2]ws2204!$A:$I,5,FALSE),0)</f>
        <v>884907</v>
      </c>
      <c r="J1424" s="18">
        <f>IFERROR(VLOOKUP(A1424,[2]ws2204!$A:$I,6,FALSE),0)</f>
        <v>0</v>
      </c>
      <c r="K1424" s="18">
        <f>IFERROR(VLOOKUP(A1424,[2]ws2204!$A:$I,7,FALSE),0)</f>
        <v>0</v>
      </c>
      <c r="L1424" s="18">
        <f>IFERROR(VLOOKUP(A1424,[2]ws2204!$A:$I,8,FALSE),0)</f>
        <v>0</v>
      </c>
      <c r="M1424" s="18">
        <f>IFERROR(VLOOKUP(A1424,[2]ws2204!$A:$I,9,FALSE),0)</f>
        <v>0</v>
      </c>
      <c r="N1424" s="18">
        <f>IFERROR(VLOOKUP(A1424,[3]soaBnafar!$A:$G,4,FALSE),0)</f>
        <v>0</v>
      </c>
      <c r="O1424" s="18">
        <f>IFERROR(VLOOKUP(A1424,[3]soaBnafar!$A:$G,5,FALSE),0)</f>
        <v>0</v>
      </c>
      <c r="P1424" s="18">
        <f>IFERROR(VLOOKUP(A1424,[3]soaBnafar!$A:$G,6,FALSE),0)</f>
        <v>0</v>
      </c>
      <c r="Q1424" s="18">
        <f>IFERROR(VLOOKUP(A1424,[3]soaBnafar!$A:$G,7,FALSE),0)</f>
        <v>0</v>
      </c>
      <c r="R1424" s="18">
        <f>IFERROR(VLOOKUP(A1424,[3]soaBnafar!$A:$H,8,FALSE),0)</f>
        <v>0</v>
      </c>
      <c r="S1424" s="18">
        <f>IFERROR(VLOOKUP(A1424,[3]soaBnafar!$A:$I,9,FALSE),0)</f>
        <v>0</v>
      </c>
      <c r="T1424" s="18" t="str">
        <f t="shared" si="133"/>
        <v>Sim</v>
      </c>
      <c r="U1424" s="18" t="str">
        <f t="shared" si="134"/>
        <v>Sim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IFERROR(VLOOKUP(A1425,[2]ws2204!$A:$I,4,FALSE),0)</f>
        <v>18026</v>
      </c>
      <c r="I1425" s="18">
        <f>IFERROR(VLOOKUP(A1425,[2]ws2204!$A:$I,5,FALSE),0)</f>
        <v>306437</v>
      </c>
      <c r="J1425" s="18">
        <f>IFERROR(VLOOKUP(A1425,[2]ws2204!$A:$I,6,FALSE),0)</f>
        <v>0</v>
      </c>
      <c r="K1425" s="18">
        <f>IFERROR(VLOOKUP(A1425,[2]ws2204!$A:$I,7,FALSE),0)</f>
        <v>0</v>
      </c>
      <c r="L1425" s="18">
        <f>IFERROR(VLOOKUP(A1425,[2]ws2204!$A:$I,8,FALSE),0)</f>
        <v>0</v>
      </c>
      <c r="M1425" s="18">
        <f>IFERROR(VLOOKUP(A1425,[2]ws2204!$A:$I,9,FALSE),0)</f>
        <v>0</v>
      </c>
      <c r="N1425" s="18">
        <f>IFERROR(VLOOKUP(A1425,[3]soaBnafar!$A:$G,4,FALSE),0)</f>
        <v>0</v>
      </c>
      <c r="O1425" s="18">
        <f>IFERROR(VLOOKUP(A1425,[3]soaBnafar!$A:$G,5,FALSE),0)</f>
        <v>0</v>
      </c>
      <c r="P1425" s="18">
        <f>IFERROR(VLOOKUP(A1425,[3]soaBnafar!$A:$G,6,FALSE),0)</f>
        <v>0</v>
      </c>
      <c r="Q1425" s="18">
        <f>IFERROR(VLOOKUP(A1425,[3]soaBnafar!$A:$G,7,FALSE),0)</f>
        <v>0</v>
      </c>
      <c r="R1425" s="18">
        <f>IFERROR(VLOOKUP(A1425,[3]soaBnafar!$A:$H,8,FALSE),0)</f>
        <v>0</v>
      </c>
      <c r="S1425" s="18">
        <f>IFERROR(VLOOKUP(A1425,[3]soaBnafar!$A:$I,9,FALSE),0)</f>
        <v>0</v>
      </c>
      <c r="T1425" s="18" t="str">
        <f t="shared" si="133"/>
        <v>Sim</v>
      </c>
      <c r="U1425" s="18" t="str">
        <f t="shared" si="134"/>
        <v>Sim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IFERROR(VLOOKUP(A1426,[2]ws2204!$A:$I,4,FALSE),0)</f>
        <v>35405</v>
      </c>
      <c r="I1426" s="18">
        <f>IFERROR(VLOOKUP(A1426,[2]ws2204!$A:$I,5,FALSE),0)</f>
        <v>1010545</v>
      </c>
      <c r="J1426" s="18">
        <f>IFERROR(VLOOKUP(A1426,[2]ws2204!$A:$I,6,FALSE),0)</f>
        <v>0</v>
      </c>
      <c r="K1426" s="18">
        <f>IFERROR(VLOOKUP(A1426,[2]ws2204!$A:$I,7,FALSE),0)</f>
        <v>0</v>
      </c>
      <c r="L1426" s="18">
        <f>IFERROR(VLOOKUP(A1426,[2]ws2204!$A:$I,8,FALSE),0)</f>
        <v>0</v>
      </c>
      <c r="M1426" s="18">
        <f>IFERROR(VLOOKUP(A1426,[2]ws2204!$A:$I,9,FALSE),0)</f>
        <v>0</v>
      </c>
      <c r="N1426" s="18">
        <f>IFERROR(VLOOKUP(A1426,[3]soaBnafar!$A:$G,4,FALSE),0)</f>
        <v>0</v>
      </c>
      <c r="O1426" s="18">
        <f>IFERROR(VLOOKUP(A1426,[3]soaBnafar!$A:$G,5,FALSE),0)</f>
        <v>0</v>
      </c>
      <c r="P1426" s="18">
        <f>IFERROR(VLOOKUP(A1426,[3]soaBnafar!$A:$G,6,FALSE),0)</f>
        <v>0</v>
      </c>
      <c r="Q1426" s="18">
        <f>IFERROR(VLOOKUP(A1426,[3]soaBnafar!$A:$G,7,FALSE),0)</f>
        <v>0</v>
      </c>
      <c r="R1426" s="18">
        <f>IFERROR(VLOOKUP(A1426,[3]soaBnafar!$A:$H,8,FALSE),0)</f>
        <v>0</v>
      </c>
      <c r="S1426" s="18">
        <f>IFERROR(VLOOKUP(A1426,[3]soaBnafar!$A:$I,9,FALSE),0)</f>
        <v>0</v>
      </c>
      <c r="T1426" s="18" t="str">
        <f t="shared" si="133"/>
        <v>Sim</v>
      </c>
      <c r="U1426" s="18" t="str">
        <f t="shared" si="134"/>
        <v>Sim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IFERROR(VLOOKUP(A1427,[2]ws2204!$A:$I,4,FALSE),0)</f>
        <v>30</v>
      </c>
      <c r="I1427" s="18">
        <f>IFERROR(VLOOKUP(A1427,[2]ws2204!$A:$I,5,FALSE),0)</f>
        <v>955584</v>
      </c>
      <c r="J1427" s="18">
        <f>IFERROR(VLOOKUP(A1427,[2]ws2204!$A:$I,6,FALSE),0)</f>
        <v>0</v>
      </c>
      <c r="K1427" s="18">
        <f>IFERROR(VLOOKUP(A1427,[2]ws2204!$A:$I,7,FALSE),0)</f>
        <v>0</v>
      </c>
      <c r="L1427" s="18">
        <f>IFERROR(VLOOKUP(A1427,[2]ws2204!$A:$I,8,FALSE),0)</f>
        <v>0</v>
      </c>
      <c r="M1427" s="18">
        <f>IFERROR(VLOOKUP(A1427,[2]ws2204!$A:$I,9,FALSE),0)</f>
        <v>0</v>
      </c>
      <c r="N1427" s="18">
        <f>IFERROR(VLOOKUP(A1427,[3]soaBnafar!$A:$G,4,FALSE),0)</f>
        <v>0</v>
      </c>
      <c r="O1427" s="18">
        <f>IFERROR(VLOOKUP(A1427,[3]soaBnafar!$A:$G,5,FALSE),0)</f>
        <v>0</v>
      </c>
      <c r="P1427" s="18">
        <f>IFERROR(VLOOKUP(A1427,[3]soaBnafar!$A:$G,6,FALSE),0)</f>
        <v>0</v>
      </c>
      <c r="Q1427" s="18">
        <f>IFERROR(VLOOKUP(A1427,[3]soaBnafar!$A:$G,7,FALSE),0)</f>
        <v>0</v>
      </c>
      <c r="R1427" s="18">
        <f>IFERROR(VLOOKUP(A1427,[3]soaBnafar!$A:$H,8,FALSE),0)</f>
        <v>0</v>
      </c>
      <c r="S1427" s="18">
        <f>IFERROR(VLOOKUP(A1427,[3]soaBnafar!$A:$I,9,FALSE),0)</f>
        <v>0</v>
      </c>
      <c r="T1427" s="18" t="str">
        <f t="shared" si="133"/>
        <v>Sim</v>
      </c>
      <c r="U1427" s="18" t="str">
        <f t="shared" si="134"/>
        <v>Sim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IFERROR(VLOOKUP(A1428,[2]ws2204!$A:$I,4,FALSE),0)</f>
        <v>4869</v>
      </c>
      <c r="I1428" s="18">
        <f>IFERROR(VLOOKUP(A1428,[2]ws2204!$A:$I,5,FALSE),0)</f>
        <v>385616</v>
      </c>
      <c r="J1428" s="18">
        <f>IFERROR(VLOOKUP(A1428,[2]ws2204!$A:$I,6,FALSE),0)</f>
        <v>0</v>
      </c>
      <c r="K1428" s="18">
        <f>IFERROR(VLOOKUP(A1428,[2]ws2204!$A:$I,7,FALSE),0)</f>
        <v>0</v>
      </c>
      <c r="L1428" s="18">
        <f>IFERROR(VLOOKUP(A1428,[2]ws2204!$A:$I,8,FALSE),0)</f>
        <v>0</v>
      </c>
      <c r="M1428" s="18">
        <f>IFERROR(VLOOKUP(A1428,[2]ws2204!$A:$I,9,FALSE),0)</f>
        <v>0</v>
      </c>
      <c r="N1428" s="18">
        <f>IFERROR(VLOOKUP(A1428,[3]soaBnafar!$A:$G,4,FALSE),0)</f>
        <v>0</v>
      </c>
      <c r="O1428" s="18">
        <f>IFERROR(VLOOKUP(A1428,[3]soaBnafar!$A:$G,5,FALSE),0)</f>
        <v>0</v>
      </c>
      <c r="P1428" s="18">
        <f>IFERROR(VLOOKUP(A1428,[3]soaBnafar!$A:$G,6,FALSE),0)</f>
        <v>0</v>
      </c>
      <c r="Q1428" s="18">
        <f>IFERROR(VLOOKUP(A1428,[3]soaBnafar!$A:$G,7,FALSE),0)</f>
        <v>0</v>
      </c>
      <c r="R1428" s="18">
        <f>IFERROR(VLOOKUP(A1428,[3]soaBnafar!$A:$H,8,FALSE),0)</f>
        <v>0</v>
      </c>
      <c r="S1428" s="18">
        <f>IFERROR(VLOOKUP(A1428,[3]soaBnafar!$A:$I,9,FALSE),0)</f>
        <v>0</v>
      </c>
      <c r="T1428" s="18" t="str">
        <f t="shared" si="133"/>
        <v>Sim</v>
      </c>
      <c r="U1428" s="18" t="str">
        <f t="shared" si="134"/>
        <v>Sim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IFERROR(VLOOKUP(A1429,[2]ws2204!$A:$I,4,FALSE),0)</f>
        <v>1590</v>
      </c>
      <c r="I1429" s="18">
        <f>IFERROR(VLOOKUP(A1429,[2]ws2204!$A:$I,5,FALSE),0)</f>
        <v>5691279</v>
      </c>
      <c r="J1429" s="18">
        <f>IFERROR(VLOOKUP(A1429,[2]ws2204!$A:$I,6,FALSE),0)</f>
        <v>0</v>
      </c>
      <c r="K1429" s="18">
        <f>IFERROR(VLOOKUP(A1429,[2]ws2204!$A:$I,7,FALSE),0)</f>
        <v>0</v>
      </c>
      <c r="L1429" s="18">
        <f>IFERROR(VLOOKUP(A1429,[2]ws2204!$A:$I,8,FALSE),0)</f>
        <v>0</v>
      </c>
      <c r="M1429" s="18">
        <f>IFERROR(VLOOKUP(A1429,[2]ws2204!$A:$I,9,FALSE),0)</f>
        <v>0</v>
      </c>
      <c r="N1429" s="18">
        <f>IFERROR(VLOOKUP(A1429,[3]soaBnafar!$A:$G,4,FALSE),0)</f>
        <v>0</v>
      </c>
      <c r="O1429" s="18">
        <f>IFERROR(VLOOKUP(A1429,[3]soaBnafar!$A:$G,5,FALSE),0)</f>
        <v>0</v>
      </c>
      <c r="P1429" s="18">
        <f>IFERROR(VLOOKUP(A1429,[3]soaBnafar!$A:$G,6,FALSE),0)</f>
        <v>0</v>
      </c>
      <c r="Q1429" s="18">
        <f>IFERROR(VLOOKUP(A1429,[3]soaBnafar!$A:$G,7,FALSE),0)</f>
        <v>0</v>
      </c>
      <c r="R1429" s="18">
        <f>IFERROR(VLOOKUP(A1429,[3]soaBnafar!$A:$H,8,FALSE),0)</f>
        <v>0</v>
      </c>
      <c r="S1429" s="18">
        <f>IFERROR(VLOOKUP(A1429,[3]soaBnafar!$A:$I,9,FALSE),0)</f>
        <v>0</v>
      </c>
      <c r="T1429" s="18" t="str">
        <f t="shared" si="133"/>
        <v>Sim</v>
      </c>
      <c r="U1429" s="18" t="str">
        <f t="shared" si="134"/>
        <v>Sim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IFERROR(VLOOKUP(A1430,[2]ws2204!$A:$I,4,FALSE),0)</f>
        <v>27808</v>
      </c>
      <c r="I1430" s="18">
        <f>IFERROR(VLOOKUP(A1430,[2]ws2204!$A:$I,5,FALSE),0)</f>
        <v>634038</v>
      </c>
      <c r="J1430" s="18">
        <f>IFERROR(VLOOKUP(A1430,[2]ws2204!$A:$I,6,FALSE),0)</f>
        <v>0</v>
      </c>
      <c r="K1430" s="18">
        <f>IFERROR(VLOOKUP(A1430,[2]ws2204!$A:$I,7,FALSE),0)</f>
        <v>0</v>
      </c>
      <c r="L1430" s="18">
        <f>IFERROR(VLOOKUP(A1430,[2]ws2204!$A:$I,8,FALSE),0)</f>
        <v>0</v>
      </c>
      <c r="M1430" s="18">
        <f>IFERROR(VLOOKUP(A1430,[2]ws2204!$A:$I,9,FALSE),0)</f>
        <v>0</v>
      </c>
      <c r="N1430" s="18">
        <f>IFERROR(VLOOKUP(A1430,[3]soaBnafar!$A:$G,4,FALSE),0)</f>
        <v>0</v>
      </c>
      <c r="O1430" s="18">
        <f>IFERROR(VLOOKUP(A1430,[3]soaBnafar!$A:$G,5,FALSE),0)</f>
        <v>0</v>
      </c>
      <c r="P1430" s="18">
        <f>IFERROR(VLOOKUP(A1430,[3]soaBnafar!$A:$G,6,FALSE),0)</f>
        <v>0</v>
      </c>
      <c r="Q1430" s="18">
        <f>IFERROR(VLOOKUP(A1430,[3]soaBnafar!$A:$G,7,FALSE),0)</f>
        <v>0</v>
      </c>
      <c r="R1430" s="18">
        <f>IFERROR(VLOOKUP(A1430,[3]soaBnafar!$A:$H,8,FALSE),0)</f>
        <v>0</v>
      </c>
      <c r="S1430" s="18">
        <f>IFERROR(VLOOKUP(A1430,[3]soaBnafar!$A:$I,9,FALSE),0)</f>
        <v>0</v>
      </c>
      <c r="T1430" s="18" t="str">
        <f t="shared" si="133"/>
        <v>Sim</v>
      </c>
      <c r="U1430" s="18" t="str">
        <f t="shared" si="134"/>
        <v>Sim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IFERROR(VLOOKUP(A1431,[2]ws2204!$A:$I,4,FALSE),0)</f>
        <v>10906</v>
      </c>
      <c r="I1431" s="18">
        <f>IFERROR(VLOOKUP(A1431,[2]ws2204!$A:$I,5,FALSE),0)</f>
        <v>743533</v>
      </c>
      <c r="J1431" s="18">
        <f>IFERROR(VLOOKUP(A1431,[2]ws2204!$A:$I,6,FALSE),0)</f>
        <v>0</v>
      </c>
      <c r="K1431" s="18">
        <f>IFERROR(VLOOKUP(A1431,[2]ws2204!$A:$I,7,FALSE),0)</f>
        <v>0</v>
      </c>
      <c r="L1431" s="18">
        <f>IFERROR(VLOOKUP(A1431,[2]ws2204!$A:$I,8,FALSE),0)</f>
        <v>0</v>
      </c>
      <c r="M1431" s="18">
        <f>IFERROR(VLOOKUP(A1431,[2]ws2204!$A:$I,9,FALSE),0)</f>
        <v>0</v>
      </c>
      <c r="N1431" s="18">
        <f>IFERROR(VLOOKUP(A1431,[3]soaBnafar!$A:$G,4,FALSE),0)</f>
        <v>0</v>
      </c>
      <c r="O1431" s="18">
        <f>IFERROR(VLOOKUP(A1431,[3]soaBnafar!$A:$G,5,FALSE),0)</f>
        <v>0</v>
      </c>
      <c r="P1431" s="18">
        <f>IFERROR(VLOOKUP(A1431,[3]soaBnafar!$A:$G,6,FALSE),0)</f>
        <v>0</v>
      </c>
      <c r="Q1431" s="18">
        <f>IFERROR(VLOOKUP(A1431,[3]soaBnafar!$A:$G,7,FALSE),0)</f>
        <v>0</v>
      </c>
      <c r="R1431" s="18">
        <f>IFERROR(VLOOKUP(A1431,[3]soaBnafar!$A:$H,8,FALSE),0)</f>
        <v>0</v>
      </c>
      <c r="S1431" s="18">
        <f>IFERROR(VLOOKUP(A1431,[3]soaBnafar!$A:$I,9,FALSE),0)</f>
        <v>0</v>
      </c>
      <c r="T1431" s="18" t="str">
        <f t="shared" si="133"/>
        <v>Sim</v>
      </c>
      <c r="U1431" s="18" t="str">
        <f t="shared" si="134"/>
        <v>Sim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IFERROR(VLOOKUP(A1432,[2]ws2204!$A:$I,4,FALSE),0)</f>
        <v>12522</v>
      </c>
      <c r="I1432" s="18">
        <f>IFERROR(VLOOKUP(A1432,[2]ws2204!$A:$I,5,FALSE),0)</f>
        <v>353808</v>
      </c>
      <c r="J1432" s="18">
        <f>IFERROR(VLOOKUP(A1432,[2]ws2204!$A:$I,6,FALSE),0)</f>
        <v>0</v>
      </c>
      <c r="K1432" s="18">
        <f>IFERROR(VLOOKUP(A1432,[2]ws2204!$A:$I,7,FALSE),0)</f>
        <v>0</v>
      </c>
      <c r="L1432" s="18">
        <f>IFERROR(VLOOKUP(A1432,[2]ws2204!$A:$I,8,FALSE),0)</f>
        <v>0</v>
      </c>
      <c r="M1432" s="18">
        <f>IFERROR(VLOOKUP(A1432,[2]ws2204!$A:$I,9,FALSE),0)</f>
        <v>0</v>
      </c>
      <c r="N1432" s="18">
        <f>IFERROR(VLOOKUP(A1432,[3]soaBnafar!$A:$G,4,FALSE),0)</f>
        <v>0</v>
      </c>
      <c r="O1432" s="18">
        <f>IFERROR(VLOOKUP(A1432,[3]soaBnafar!$A:$G,5,FALSE),0)</f>
        <v>0</v>
      </c>
      <c r="P1432" s="18">
        <f>IFERROR(VLOOKUP(A1432,[3]soaBnafar!$A:$G,6,FALSE),0)</f>
        <v>0</v>
      </c>
      <c r="Q1432" s="18">
        <f>IFERROR(VLOOKUP(A1432,[3]soaBnafar!$A:$G,7,FALSE),0)</f>
        <v>0</v>
      </c>
      <c r="R1432" s="18">
        <f>IFERROR(VLOOKUP(A1432,[3]soaBnafar!$A:$H,8,FALSE),0)</f>
        <v>0</v>
      </c>
      <c r="S1432" s="18">
        <f>IFERROR(VLOOKUP(A1432,[3]soaBnafar!$A:$I,9,FALSE),0)</f>
        <v>0</v>
      </c>
      <c r="T1432" s="18" t="str">
        <f t="shared" si="133"/>
        <v>Sim</v>
      </c>
      <c r="U1432" s="18" t="str">
        <f t="shared" si="134"/>
        <v>Sim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IFERROR(VLOOKUP(A1433,[2]ws2204!$A:$I,4,FALSE),0)</f>
        <v>281</v>
      </c>
      <c r="I1433" s="18">
        <f>IFERROR(VLOOKUP(A1433,[2]ws2204!$A:$I,5,FALSE),0)</f>
        <v>172192</v>
      </c>
      <c r="J1433" s="18">
        <f>IFERROR(VLOOKUP(A1433,[2]ws2204!$A:$I,6,FALSE),0)</f>
        <v>0</v>
      </c>
      <c r="K1433" s="18">
        <f>IFERROR(VLOOKUP(A1433,[2]ws2204!$A:$I,7,FALSE),0)</f>
        <v>0</v>
      </c>
      <c r="L1433" s="18">
        <f>IFERROR(VLOOKUP(A1433,[2]ws2204!$A:$I,8,FALSE),0)</f>
        <v>0</v>
      </c>
      <c r="M1433" s="18">
        <f>IFERROR(VLOOKUP(A1433,[2]ws2204!$A:$I,9,FALSE),0)</f>
        <v>0</v>
      </c>
      <c r="N1433" s="18">
        <f>IFERROR(VLOOKUP(A1433,[3]soaBnafar!$A:$G,4,FALSE),0)</f>
        <v>0</v>
      </c>
      <c r="O1433" s="18">
        <f>IFERROR(VLOOKUP(A1433,[3]soaBnafar!$A:$G,5,FALSE),0)</f>
        <v>0</v>
      </c>
      <c r="P1433" s="18">
        <f>IFERROR(VLOOKUP(A1433,[3]soaBnafar!$A:$G,6,FALSE),0)</f>
        <v>0</v>
      </c>
      <c r="Q1433" s="18">
        <f>IFERROR(VLOOKUP(A1433,[3]soaBnafar!$A:$G,7,FALSE),0)</f>
        <v>0</v>
      </c>
      <c r="R1433" s="18">
        <f>IFERROR(VLOOKUP(A1433,[3]soaBnafar!$A:$H,8,FALSE),0)</f>
        <v>0</v>
      </c>
      <c r="S1433" s="18">
        <f>IFERROR(VLOOKUP(A1433,[3]soaBnafar!$A:$I,9,FALSE),0)</f>
        <v>0</v>
      </c>
      <c r="T1433" s="18" t="str">
        <f t="shared" si="133"/>
        <v>Sim</v>
      </c>
      <c r="U1433" s="18" t="str">
        <f t="shared" si="134"/>
        <v>Sim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IFERROR(VLOOKUP(A1434,[2]ws2204!$A:$I,4,FALSE),0)</f>
        <v>4994</v>
      </c>
      <c r="I1434" s="18">
        <f>IFERROR(VLOOKUP(A1434,[2]ws2204!$A:$I,5,FALSE),0)</f>
        <v>2143084</v>
      </c>
      <c r="J1434" s="18">
        <f>IFERROR(VLOOKUP(A1434,[2]ws2204!$A:$I,6,FALSE),0)</f>
        <v>0</v>
      </c>
      <c r="K1434" s="18">
        <f>IFERROR(VLOOKUP(A1434,[2]ws2204!$A:$I,7,FALSE),0)</f>
        <v>0</v>
      </c>
      <c r="L1434" s="18">
        <f>IFERROR(VLOOKUP(A1434,[2]ws2204!$A:$I,8,FALSE),0)</f>
        <v>0</v>
      </c>
      <c r="M1434" s="18">
        <f>IFERROR(VLOOKUP(A1434,[2]ws2204!$A:$I,9,FALSE),0)</f>
        <v>0</v>
      </c>
      <c r="N1434" s="18">
        <f>IFERROR(VLOOKUP(A1434,[3]soaBnafar!$A:$G,4,FALSE),0)</f>
        <v>0</v>
      </c>
      <c r="O1434" s="18">
        <f>IFERROR(VLOOKUP(A1434,[3]soaBnafar!$A:$G,5,FALSE),0)</f>
        <v>0</v>
      </c>
      <c r="P1434" s="18">
        <f>IFERROR(VLOOKUP(A1434,[3]soaBnafar!$A:$G,6,FALSE),0)</f>
        <v>0</v>
      </c>
      <c r="Q1434" s="18">
        <f>IFERROR(VLOOKUP(A1434,[3]soaBnafar!$A:$G,7,FALSE),0)</f>
        <v>0</v>
      </c>
      <c r="R1434" s="18">
        <f>IFERROR(VLOOKUP(A1434,[3]soaBnafar!$A:$H,8,FALSE),0)</f>
        <v>0</v>
      </c>
      <c r="S1434" s="18">
        <f>IFERROR(VLOOKUP(A1434,[3]soaBnafar!$A:$I,9,FALSE),0)</f>
        <v>0</v>
      </c>
      <c r="T1434" s="18" t="str">
        <f t="shared" si="133"/>
        <v>Sim</v>
      </c>
      <c r="U1434" s="18" t="str">
        <f t="shared" si="134"/>
        <v>Sim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IFERROR(VLOOKUP(A1435,[2]ws2204!$A:$I,4,FALSE),0)</f>
        <v>0</v>
      </c>
      <c r="I1435" s="18">
        <f>IFERROR(VLOOKUP(A1435,[2]ws2204!$A:$I,5,FALSE),0)</f>
        <v>312290</v>
      </c>
      <c r="J1435" s="18">
        <f>IFERROR(VLOOKUP(A1435,[2]ws2204!$A:$I,6,FALSE),0)</f>
        <v>0</v>
      </c>
      <c r="K1435" s="18">
        <f>IFERROR(VLOOKUP(A1435,[2]ws2204!$A:$I,7,FALSE),0)</f>
        <v>0</v>
      </c>
      <c r="L1435" s="18">
        <f>IFERROR(VLOOKUP(A1435,[2]ws2204!$A:$I,8,FALSE),0)</f>
        <v>0</v>
      </c>
      <c r="M1435" s="18">
        <f>IFERROR(VLOOKUP(A1435,[2]ws2204!$A:$I,9,FALSE),0)</f>
        <v>0</v>
      </c>
      <c r="N1435" s="18">
        <f>IFERROR(VLOOKUP(A1435,[3]soaBnafar!$A:$G,4,FALSE),0)</f>
        <v>0</v>
      </c>
      <c r="O1435" s="18">
        <f>IFERROR(VLOOKUP(A1435,[3]soaBnafar!$A:$G,5,FALSE),0)</f>
        <v>0</v>
      </c>
      <c r="P1435" s="18">
        <f>IFERROR(VLOOKUP(A1435,[3]soaBnafar!$A:$G,6,FALSE),0)</f>
        <v>0</v>
      </c>
      <c r="Q1435" s="18">
        <f>IFERROR(VLOOKUP(A1435,[3]soaBnafar!$A:$G,7,FALSE),0)</f>
        <v>0</v>
      </c>
      <c r="R1435" s="18">
        <f>IFERROR(VLOOKUP(A1435,[3]soaBnafar!$A:$H,8,FALSE),0)</f>
        <v>0</v>
      </c>
      <c r="S1435" s="18">
        <f>IFERROR(VLOOKUP(A1435,[3]soaBnafar!$A:$I,9,FALSE),0)</f>
        <v>0</v>
      </c>
      <c r="T1435" s="18" t="str">
        <f t="shared" si="133"/>
        <v>Não</v>
      </c>
      <c r="U1435" s="18" t="str">
        <f t="shared" si="134"/>
        <v>Sim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IFERROR(VLOOKUP(A1436,[2]ws2204!$A:$I,4,FALSE),0)</f>
        <v>0</v>
      </c>
      <c r="I1436" s="18">
        <f>IFERROR(VLOOKUP(A1436,[2]ws2204!$A:$I,5,FALSE),0)</f>
        <v>559142</v>
      </c>
      <c r="J1436" s="18">
        <f>IFERROR(VLOOKUP(A1436,[2]ws2204!$A:$I,6,FALSE),0)</f>
        <v>0</v>
      </c>
      <c r="K1436" s="18">
        <f>IFERROR(VLOOKUP(A1436,[2]ws2204!$A:$I,7,FALSE),0)</f>
        <v>0</v>
      </c>
      <c r="L1436" s="18">
        <f>IFERROR(VLOOKUP(A1436,[2]ws2204!$A:$I,8,FALSE),0)</f>
        <v>0</v>
      </c>
      <c r="M1436" s="18">
        <f>IFERROR(VLOOKUP(A1436,[2]ws2204!$A:$I,9,FALSE),0)</f>
        <v>0</v>
      </c>
      <c r="N1436" s="18">
        <f>IFERROR(VLOOKUP(A1436,[3]soaBnafar!$A:$G,4,FALSE),0)</f>
        <v>0</v>
      </c>
      <c r="O1436" s="18">
        <f>IFERROR(VLOOKUP(A1436,[3]soaBnafar!$A:$G,5,FALSE),0)</f>
        <v>0</v>
      </c>
      <c r="P1436" s="18">
        <f>IFERROR(VLOOKUP(A1436,[3]soaBnafar!$A:$G,6,FALSE),0)</f>
        <v>0</v>
      </c>
      <c r="Q1436" s="18">
        <f>IFERROR(VLOOKUP(A1436,[3]soaBnafar!$A:$G,7,FALSE),0)</f>
        <v>0</v>
      </c>
      <c r="R1436" s="18">
        <f>IFERROR(VLOOKUP(A1436,[3]soaBnafar!$A:$H,8,FALSE),0)</f>
        <v>0</v>
      </c>
      <c r="S1436" s="18">
        <f>IFERROR(VLOOKUP(A1436,[3]soaBnafar!$A:$I,9,FALSE),0)</f>
        <v>0</v>
      </c>
      <c r="T1436" s="18" t="str">
        <f t="shared" si="133"/>
        <v>Não</v>
      </c>
      <c r="U1436" s="18" t="str">
        <f t="shared" si="134"/>
        <v>Sim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IFERROR(VLOOKUP(A1437,[2]ws2204!$A:$I,4,FALSE),0)</f>
        <v>296949</v>
      </c>
      <c r="I1437" s="18">
        <f>IFERROR(VLOOKUP(A1437,[2]ws2204!$A:$I,5,FALSE),0)</f>
        <v>2242291</v>
      </c>
      <c r="J1437" s="18">
        <f>IFERROR(VLOOKUP(A1437,[2]ws2204!$A:$I,6,FALSE),0)</f>
        <v>0</v>
      </c>
      <c r="K1437" s="18">
        <f>IFERROR(VLOOKUP(A1437,[2]ws2204!$A:$I,7,FALSE),0)</f>
        <v>0</v>
      </c>
      <c r="L1437" s="18">
        <f>IFERROR(VLOOKUP(A1437,[2]ws2204!$A:$I,8,FALSE),0)</f>
        <v>0</v>
      </c>
      <c r="M1437" s="18">
        <f>IFERROR(VLOOKUP(A1437,[2]ws2204!$A:$I,9,FALSE),0)</f>
        <v>0</v>
      </c>
      <c r="N1437" s="18">
        <f>IFERROR(VLOOKUP(A1437,[3]soaBnafar!$A:$G,4,FALSE),0)</f>
        <v>0</v>
      </c>
      <c r="O1437" s="18">
        <f>IFERROR(VLOOKUP(A1437,[3]soaBnafar!$A:$G,5,FALSE),0)</f>
        <v>0</v>
      </c>
      <c r="P1437" s="18">
        <f>IFERROR(VLOOKUP(A1437,[3]soaBnafar!$A:$G,6,FALSE),0)</f>
        <v>0</v>
      </c>
      <c r="Q1437" s="18">
        <f>IFERROR(VLOOKUP(A1437,[3]soaBnafar!$A:$G,7,FALSE),0)</f>
        <v>0</v>
      </c>
      <c r="R1437" s="18">
        <f>IFERROR(VLOOKUP(A1437,[3]soaBnafar!$A:$H,8,FALSE),0)</f>
        <v>0</v>
      </c>
      <c r="S1437" s="18">
        <f>IFERROR(VLOOKUP(A1437,[3]soaBnafar!$A:$I,9,FALSE),0)</f>
        <v>0</v>
      </c>
      <c r="T1437" s="18" t="str">
        <f t="shared" si="133"/>
        <v>Sim</v>
      </c>
      <c r="U1437" s="18" t="str">
        <f t="shared" si="134"/>
        <v>Sim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IFERROR(VLOOKUP(A1438,[2]ws2204!$A:$I,4,FALSE),0)</f>
        <v>41148</v>
      </c>
      <c r="I1438" s="18">
        <f>IFERROR(VLOOKUP(A1438,[2]ws2204!$A:$I,5,FALSE),0)</f>
        <v>749841</v>
      </c>
      <c r="J1438" s="18">
        <f>IFERROR(VLOOKUP(A1438,[2]ws2204!$A:$I,6,FALSE),0)</f>
        <v>0</v>
      </c>
      <c r="K1438" s="18">
        <f>IFERROR(VLOOKUP(A1438,[2]ws2204!$A:$I,7,FALSE),0)</f>
        <v>0</v>
      </c>
      <c r="L1438" s="18">
        <f>IFERROR(VLOOKUP(A1438,[2]ws2204!$A:$I,8,FALSE),0)</f>
        <v>0</v>
      </c>
      <c r="M1438" s="18">
        <f>IFERROR(VLOOKUP(A1438,[2]ws2204!$A:$I,9,FALSE),0)</f>
        <v>0</v>
      </c>
      <c r="N1438" s="18">
        <f>IFERROR(VLOOKUP(A1438,[3]soaBnafar!$A:$G,4,FALSE),0)</f>
        <v>0</v>
      </c>
      <c r="O1438" s="18">
        <f>IFERROR(VLOOKUP(A1438,[3]soaBnafar!$A:$G,5,FALSE),0)</f>
        <v>0</v>
      </c>
      <c r="P1438" s="18">
        <f>IFERROR(VLOOKUP(A1438,[3]soaBnafar!$A:$G,6,FALSE),0)</f>
        <v>0</v>
      </c>
      <c r="Q1438" s="18">
        <f>IFERROR(VLOOKUP(A1438,[3]soaBnafar!$A:$G,7,FALSE),0)</f>
        <v>0</v>
      </c>
      <c r="R1438" s="18">
        <f>IFERROR(VLOOKUP(A1438,[3]soaBnafar!$A:$H,8,FALSE),0)</f>
        <v>0</v>
      </c>
      <c r="S1438" s="18">
        <f>IFERROR(VLOOKUP(A1438,[3]soaBnafar!$A:$I,9,FALSE),0)</f>
        <v>0</v>
      </c>
      <c r="T1438" s="18" t="str">
        <f t="shared" si="133"/>
        <v>Sim</v>
      </c>
      <c r="U1438" s="18" t="str">
        <f t="shared" si="134"/>
        <v>Sim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IFERROR(VLOOKUP(A1439,[2]ws2204!$A:$I,4,FALSE),0)</f>
        <v>200</v>
      </c>
      <c r="I1439" s="18">
        <f>IFERROR(VLOOKUP(A1439,[2]ws2204!$A:$I,5,FALSE),0)</f>
        <v>527422</v>
      </c>
      <c r="J1439" s="18">
        <f>IFERROR(VLOOKUP(A1439,[2]ws2204!$A:$I,6,FALSE),0)</f>
        <v>0</v>
      </c>
      <c r="K1439" s="18">
        <f>IFERROR(VLOOKUP(A1439,[2]ws2204!$A:$I,7,FALSE),0)</f>
        <v>0</v>
      </c>
      <c r="L1439" s="18">
        <f>IFERROR(VLOOKUP(A1439,[2]ws2204!$A:$I,8,FALSE),0)</f>
        <v>0</v>
      </c>
      <c r="M1439" s="18">
        <f>IFERROR(VLOOKUP(A1439,[2]ws2204!$A:$I,9,FALSE),0)</f>
        <v>0</v>
      </c>
      <c r="N1439" s="18">
        <f>IFERROR(VLOOKUP(A1439,[3]soaBnafar!$A:$G,4,FALSE),0)</f>
        <v>0</v>
      </c>
      <c r="O1439" s="18">
        <f>IFERROR(VLOOKUP(A1439,[3]soaBnafar!$A:$G,5,FALSE),0)</f>
        <v>0</v>
      </c>
      <c r="P1439" s="18">
        <f>IFERROR(VLOOKUP(A1439,[3]soaBnafar!$A:$G,6,FALSE),0)</f>
        <v>0</v>
      </c>
      <c r="Q1439" s="18">
        <f>IFERROR(VLOOKUP(A1439,[3]soaBnafar!$A:$G,7,FALSE),0)</f>
        <v>0</v>
      </c>
      <c r="R1439" s="18">
        <f>IFERROR(VLOOKUP(A1439,[3]soaBnafar!$A:$H,8,FALSE),0)</f>
        <v>0</v>
      </c>
      <c r="S1439" s="18">
        <f>IFERROR(VLOOKUP(A1439,[3]soaBnafar!$A:$I,9,FALSE),0)</f>
        <v>0</v>
      </c>
      <c r="T1439" s="18" t="str">
        <f t="shared" si="133"/>
        <v>Sim</v>
      </c>
      <c r="U1439" s="18" t="str">
        <f t="shared" si="134"/>
        <v>Sim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IFERROR(VLOOKUP(A1440,[2]ws2204!$A:$I,4,FALSE),0)</f>
        <v>1</v>
      </c>
      <c r="I1440" s="18">
        <f>IFERROR(VLOOKUP(A1440,[2]ws2204!$A:$I,5,FALSE),0)</f>
        <v>1078853</v>
      </c>
      <c r="J1440" s="18">
        <f>IFERROR(VLOOKUP(A1440,[2]ws2204!$A:$I,6,FALSE),0)</f>
        <v>0</v>
      </c>
      <c r="K1440" s="18">
        <f>IFERROR(VLOOKUP(A1440,[2]ws2204!$A:$I,7,FALSE),0)</f>
        <v>0</v>
      </c>
      <c r="L1440" s="18">
        <f>IFERROR(VLOOKUP(A1440,[2]ws2204!$A:$I,8,FALSE),0)</f>
        <v>0</v>
      </c>
      <c r="M1440" s="18">
        <f>IFERROR(VLOOKUP(A1440,[2]ws2204!$A:$I,9,FALSE),0)</f>
        <v>0</v>
      </c>
      <c r="N1440" s="18">
        <f>IFERROR(VLOOKUP(A1440,[3]soaBnafar!$A:$G,4,FALSE),0)</f>
        <v>0</v>
      </c>
      <c r="O1440" s="18">
        <f>IFERROR(VLOOKUP(A1440,[3]soaBnafar!$A:$G,5,FALSE),0)</f>
        <v>0</v>
      </c>
      <c r="P1440" s="18">
        <f>IFERROR(VLOOKUP(A1440,[3]soaBnafar!$A:$G,6,FALSE),0)</f>
        <v>0</v>
      </c>
      <c r="Q1440" s="18">
        <f>IFERROR(VLOOKUP(A1440,[3]soaBnafar!$A:$G,7,FALSE),0)</f>
        <v>0</v>
      </c>
      <c r="R1440" s="18">
        <f>IFERROR(VLOOKUP(A1440,[3]soaBnafar!$A:$H,8,FALSE),0)</f>
        <v>0</v>
      </c>
      <c r="S1440" s="18">
        <f>IFERROR(VLOOKUP(A1440,[3]soaBnafar!$A:$I,9,FALSE),0)</f>
        <v>0</v>
      </c>
      <c r="T1440" s="18" t="str">
        <f t="shared" si="133"/>
        <v>Sim</v>
      </c>
      <c r="U1440" s="18" t="str">
        <f t="shared" si="134"/>
        <v>Sim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IFERROR(VLOOKUP(A1441,[2]ws2204!$A:$I,4,FALSE),0)</f>
        <v>56422</v>
      </c>
      <c r="I1441" s="18">
        <f>IFERROR(VLOOKUP(A1441,[2]ws2204!$A:$I,5,FALSE),0)</f>
        <v>752534</v>
      </c>
      <c r="J1441" s="18">
        <f>IFERROR(VLOOKUP(A1441,[2]ws2204!$A:$I,6,FALSE),0)</f>
        <v>0</v>
      </c>
      <c r="K1441" s="18">
        <f>IFERROR(VLOOKUP(A1441,[2]ws2204!$A:$I,7,FALSE),0)</f>
        <v>0</v>
      </c>
      <c r="L1441" s="18">
        <f>IFERROR(VLOOKUP(A1441,[2]ws2204!$A:$I,8,FALSE),0)</f>
        <v>0</v>
      </c>
      <c r="M1441" s="18">
        <f>IFERROR(VLOOKUP(A1441,[2]ws2204!$A:$I,9,FALSE),0)</f>
        <v>0</v>
      </c>
      <c r="N1441" s="18">
        <f>IFERROR(VLOOKUP(A1441,[3]soaBnafar!$A:$G,4,FALSE),0)</f>
        <v>0</v>
      </c>
      <c r="O1441" s="18">
        <f>IFERROR(VLOOKUP(A1441,[3]soaBnafar!$A:$G,5,FALSE),0)</f>
        <v>0</v>
      </c>
      <c r="P1441" s="18">
        <f>IFERROR(VLOOKUP(A1441,[3]soaBnafar!$A:$G,6,FALSE),0)</f>
        <v>0</v>
      </c>
      <c r="Q1441" s="18">
        <f>IFERROR(VLOOKUP(A1441,[3]soaBnafar!$A:$G,7,FALSE),0)</f>
        <v>0</v>
      </c>
      <c r="R1441" s="18">
        <f>IFERROR(VLOOKUP(A1441,[3]soaBnafar!$A:$H,8,FALSE),0)</f>
        <v>0</v>
      </c>
      <c r="S1441" s="18">
        <f>IFERROR(VLOOKUP(A1441,[3]soaBnafar!$A:$I,9,FALSE),0)</f>
        <v>0</v>
      </c>
      <c r="T1441" s="18" t="str">
        <f t="shared" si="133"/>
        <v>Sim</v>
      </c>
      <c r="U1441" s="18" t="str">
        <f t="shared" si="134"/>
        <v>Sim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IFERROR(VLOOKUP(A1442,[2]ws2204!$A:$I,4,FALSE),0)</f>
        <v>0</v>
      </c>
      <c r="I1442" s="18">
        <f>IFERROR(VLOOKUP(A1442,[2]ws2204!$A:$I,5,FALSE),0)</f>
        <v>194149</v>
      </c>
      <c r="J1442" s="18">
        <f>IFERROR(VLOOKUP(A1442,[2]ws2204!$A:$I,6,FALSE),0)</f>
        <v>0</v>
      </c>
      <c r="K1442" s="18">
        <f>IFERROR(VLOOKUP(A1442,[2]ws2204!$A:$I,7,FALSE),0)</f>
        <v>0</v>
      </c>
      <c r="L1442" s="18">
        <f>IFERROR(VLOOKUP(A1442,[2]ws2204!$A:$I,8,FALSE),0)</f>
        <v>0</v>
      </c>
      <c r="M1442" s="18">
        <f>IFERROR(VLOOKUP(A1442,[2]ws2204!$A:$I,9,FALSE),0)</f>
        <v>0</v>
      </c>
      <c r="N1442" s="18">
        <f>IFERROR(VLOOKUP(A1442,[3]soaBnafar!$A:$G,4,FALSE),0)</f>
        <v>0</v>
      </c>
      <c r="O1442" s="18">
        <f>IFERROR(VLOOKUP(A1442,[3]soaBnafar!$A:$G,5,FALSE),0)</f>
        <v>0</v>
      </c>
      <c r="P1442" s="18">
        <f>IFERROR(VLOOKUP(A1442,[3]soaBnafar!$A:$G,6,FALSE),0)</f>
        <v>0</v>
      </c>
      <c r="Q1442" s="18">
        <f>IFERROR(VLOOKUP(A1442,[3]soaBnafar!$A:$G,7,FALSE),0)</f>
        <v>0</v>
      </c>
      <c r="R1442" s="18">
        <f>IFERROR(VLOOKUP(A1442,[3]soaBnafar!$A:$H,8,FALSE),0)</f>
        <v>0</v>
      </c>
      <c r="S1442" s="18">
        <f>IFERROR(VLOOKUP(A1442,[3]soaBnafar!$A:$I,9,FALSE),0)</f>
        <v>0</v>
      </c>
      <c r="T1442" s="18" t="str">
        <f t="shared" si="133"/>
        <v>Não</v>
      </c>
      <c r="U1442" s="18" t="str">
        <f t="shared" si="134"/>
        <v>Sim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IFERROR(VLOOKUP(A1443,[2]ws2204!$A:$I,4,FALSE),0)</f>
        <v>622</v>
      </c>
      <c r="I1443" s="18">
        <f>IFERROR(VLOOKUP(A1443,[2]ws2204!$A:$I,5,FALSE),0)</f>
        <v>443184</v>
      </c>
      <c r="J1443" s="18">
        <f>IFERROR(VLOOKUP(A1443,[2]ws2204!$A:$I,6,FALSE),0)</f>
        <v>0</v>
      </c>
      <c r="K1443" s="18">
        <f>IFERROR(VLOOKUP(A1443,[2]ws2204!$A:$I,7,FALSE),0)</f>
        <v>0</v>
      </c>
      <c r="L1443" s="18">
        <f>IFERROR(VLOOKUP(A1443,[2]ws2204!$A:$I,8,FALSE),0)</f>
        <v>0</v>
      </c>
      <c r="M1443" s="18">
        <f>IFERROR(VLOOKUP(A1443,[2]ws2204!$A:$I,9,FALSE),0)</f>
        <v>0</v>
      </c>
      <c r="N1443" s="18">
        <f>IFERROR(VLOOKUP(A1443,[3]soaBnafar!$A:$G,4,FALSE),0)</f>
        <v>0</v>
      </c>
      <c r="O1443" s="18">
        <f>IFERROR(VLOOKUP(A1443,[3]soaBnafar!$A:$G,5,FALSE),0)</f>
        <v>0</v>
      </c>
      <c r="P1443" s="18">
        <f>IFERROR(VLOOKUP(A1443,[3]soaBnafar!$A:$G,6,FALSE),0)</f>
        <v>0</v>
      </c>
      <c r="Q1443" s="18">
        <f>IFERROR(VLOOKUP(A1443,[3]soaBnafar!$A:$G,7,FALSE),0)</f>
        <v>0</v>
      </c>
      <c r="R1443" s="18">
        <f>IFERROR(VLOOKUP(A1443,[3]soaBnafar!$A:$H,8,FALSE),0)</f>
        <v>0</v>
      </c>
      <c r="S1443" s="18">
        <f>IFERROR(VLOOKUP(A1443,[3]soaBnafar!$A:$I,9,FALSE),0)</f>
        <v>0</v>
      </c>
      <c r="T1443" s="18" t="str">
        <f t="shared" si="133"/>
        <v>Sim</v>
      </c>
      <c r="U1443" s="18" t="str">
        <f t="shared" si="134"/>
        <v>Sim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IFERROR(VLOOKUP(A1444,[2]ws2204!$A:$I,4,FALSE),0)</f>
        <v>384913</v>
      </c>
      <c r="I1444" s="18">
        <f>IFERROR(VLOOKUP(A1444,[2]ws2204!$A:$I,5,FALSE),0)</f>
        <v>1678876</v>
      </c>
      <c r="J1444" s="18">
        <f>IFERROR(VLOOKUP(A1444,[2]ws2204!$A:$I,6,FALSE),0)</f>
        <v>0</v>
      </c>
      <c r="K1444" s="18">
        <f>IFERROR(VLOOKUP(A1444,[2]ws2204!$A:$I,7,FALSE),0)</f>
        <v>0</v>
      </c>
      <c r="L1444" s="18">
        <f>IFERROR(VLOOKUP(A1444,[2]ws2204!$A:$I,8,FALSE),0)</f>
        <v>0</v>
      </c>
      <c r="M1444" s="18">
        <f>IFERROR(VLOOKUP(A1444,[2]ws2204!$A:$I,9,FALSE),0)</f>
        <v>0</v>
      </c>
      <c r="N1444" s="18">
        <f>IFERROR(VLOOKUP(A1444,[3]soaBnafar!$A:$G,4,FALSE),0)</f>
        <v>0</v>
      </c>
      <c r="O1444" s="18">
        <f>IFERROR(VLOOKUP(A1444,[3]soaBnafar!$A:$G,5,FALSE),0)</f>
        <v>0</v>
      </c>
      <c r="P1444" s="18">
        <f>IFERROR(VLOOKUP(A1444,[3]soaBnafar!$A:$G,6,FALSE),0)</f>
        <v>0</v>
      </c>
      <c r="Q1444" s="18">
        <f>IFERROR(VLOOKUP(A1444,[3]soaBnafar!$A:$G,7,FALSE),0)</f>
        <v>0</v>
      </c>
      <c r="R1444" s="18">
        <f>IFERROR(VLOOKUP(A1444,[3]soaBnafar!$A:$H,8,FALSE),0)</f>
        <v>0</v>
      </c>
      <c r="S1444" s="18">
        <f>IFERROR(VLOOKUP(A1444,[3]soaBnafar!$A:$I,9,FALSE),0)</f>
        <v>0</v>
      </c>
      <c r="T1444" s="18" t="str">
        <f t="shared" si="133"/>
        <v>Sim</v>
      </c>
      <c r="U1444" s="18" t="str">
        <f t="shared" si="134"/>
        <v>Sim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IFERROR(VLOOKUP(A1445,[2]ws2204!$A:$I,4,FALSE),0)</f>
        <v>165397</v>
      </c>
      <c r="I1445" s="18">
        <f>IFERROR(VLOOKUP(A1445,[2]ws2204!$A:$I,5,FALSE),0)</f>
        <v>1352481</v>
      </c>
      <c r="J1445" s="18">
        <f>IFERROR(VLOOKUP(A1445,[2]ws2204!$A:$I,6,FALSE),0)</f>
        <v>0</v>
      </c>
      <c r="K1445" s="18">
        <f>IFERROR(VLOOKUP(A1445,[2]ws2204!$A:$I,7,FALSE),0)</f>
        <v>0</v>
      </c>
      <c r="L1445" s="18">
        <f>IFERROR(VLOOKUP(A1445,[2]ws2204!$A:$I,8,FALSE),0)</f>
        <v>0</v>
      </c>
      <c r="M1445" s="18">
        <f>IFERROR(VLOOKUP(A1445,[2]ws2204!$A:$I,9,FALSE),0)</f>
        <v>0</v>
      </c>
      <c r="N1445" s="18">
        <f>IFERROR(VLOOKUP(A1445,[3]soaBnafar!$A:$G,4,FALSE),0)</f>
        <v>0</v>
      </c>
      <c r="O1445" s="18">
        <f>IFERROR(VLOOKUP(A1445,[3]soaBnafar!$A:$G,5,FALSE),0)</f>
        <v>0</v>
      </c>
      <c r="P1445" s="18">
        <f>IFERROR(VLOOKUP(A1445,[3]soaBnafar!$A:$G,6,FALSE),0)</f>
        <v>0</v>
      </c>
      <c r="Q1445" s="18">
        <f>IFERROR(VLOOKUP(A1445,[3]soaBnafar!$A:$G,7,FALSE),0)</f>
        <v>0</v>
      </c>
      <c r="R1445" s="18">
        <f>IFERROR(VLOOKUP(A1445,[3]soaBnafar!$A:$H,8,FALSE),0)</f>
        <v>0</v>
      </c>
      <c r="S1445" s="18">
        <f>IFERROR(VLOOKUP(A1445,[3]soaBnafar!$A:$I,9,FALSE),0)</f>
        <v>0</v>
      </c>
      <c r="T1445" s="18" t="str">
        <f t="shared" si="133"/>
        <v>Sim</v>
      </c>
      <c r="U1445" s="18" t="str">
        <f t="shared" si="134"/>
        <v>Sim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IFERROR(VLOOKUP(A1446,[2]ws2204!$A:$I,4,FALSE),0)</f>
        <v>39485</v>
      </c>
      <c r="I1446" s="18">
        <f>IFERROR(VLOOKUP(A1446,[2]ws2204!$A:$I,5,FALSE),0)</f>
        <v>5050637</v>
      </c>
      <c r="J1446" s="18">
        <f>IFERROR(VLOOKUP(A1446,[2]ws2204!$A:$I,6,FALSE),0)</f>
        <v>0</v>
      </c>
      <c r="K1446" s="18">
        <f>IFERROR(VLOOKUP(A1446,[2]ws2204!$A:$I,7,FALSE),0)</f>
        <v>0</v>
      </c>
      <c r="L1446" s="18">
        <f>IFERROR(VLOOKUP(A1446,[2]ws2204!$A:$I,8,FALSE),0)</f>
        <v>0</v>
      </c>
      <c r="M1446" s="18">
        <f>IFERROR(VLOOKUP(A1446,[2]ws2204!$A:$I,9,FALSE),0)</f>
        <v>0</v>
      </c>
      <c r="N1446" s="18">
        <f>IFERROR(VLOOKUP(A1446,[3]soaBnafar!$A:$G,4,FALSE),0)</f>
        <v>0</v>
      </c>
      <c r="O1446" s="18">
        <f>IFERROR(VLOOKUP(A1446,[3]soaBnafar!$A:$G,5,FALSE),0)</f>
        <v>0</v>
      </c>
      <c r="P1446" s="18">
        <f>IFERROR(VLOOKUP(A1446,[3]soaBnafar!$A:$G,6,FALSE),0)</f>
        <v>0</v>
      </c>
      <c r="Q1446" s="18">
        <f>IFERROR(VLOOKUP(A1446,[3]soaBnafar!$A:$G,7,FALSE),0)</f>
        <v>0</v>
      </c>
      <c r="R1446" s="18">
        <f>IFERROR(VLOOKUP(A1446,[3]soaBnafar!$A:$H,8,FALSE),0)</f>
        <v>0</v>
      </c>
      <c r="S1446" s="18">
        <f>IFERROR(VLOOKUP(A1446,[3]soaBnafar!$A:$I,9,FALSE),0)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IFERROR(VLOOKUP(A1447,[2]ws2204!$A:$I,4,FALSE),0)</f>
        <v>1150</v>
      </c>
      <c r="I1447" s="18">
        <f>IFERROR(VLOOKUP(A1447,[2]ws2204!$A:$I,5,FALSE),0)</f>
        <v>1490284</v>
      </c>
      <c r="J1447" s="18">
        <f>IFERROR(VLOOKUP(A1447,[2]ws2204!$A:$I,6,FALSE),0)</f>
        <v>0</v>
      </c>
      <c r="K1447" s="18">
        <f>IFERROR(VLOOKUP(A1447,[2]ws2204!$A:$I,7,FALSE),0)</f>
        <v>0</v>
      </c>
      <c r="L1447" s="18">
        <f>IFERROR(VLOOKUP(A1447,[2]ws2204!$A:$I,8,FALSE),0)</f>
        <v>0</v>
      </c>
      <c r="M1447" s="18">
        <f>IFERROR(VLOOKUP(A1447,[2]ws2204!$A:$I,9,FALSE),0)</f>
        <v>0</v>
      </c>
      <c r="N1447" s="18">
        <f>IFERROR(VLOOKUP(A1447,[3]soaBnafar!$A:$G,4,FALSE),0)</f>
        <v>0</v>
      </c>
      <c r="O1447" s="18">
        <f>IFERROR(VLOOKUP(A1447,[3]soaBnafar!$A:$G,5,FALSE),0)</f>
        <v>0</v>
      </c>
      <c r="P1447" s="18">
        <f>IFERROR(VLOOKUP(A1447,[3]soaBnafar!$A:$G,6,FALSE),0)</f>
        <v>0</v>
      </c>
      <c r="Q1447" s="18">
        <f>IFERROR(VLOOKUP(A1447,[3]soaBnafar!$A:$G,7,FALSE),0)</f>
        <v>0</v>
      </c>
      <c r="R1447" s="18">
        <f>IFERROR(VLOOKUP(A1447,[3]soaBnafar!$A:$H,8,FALSE),0)</f>
        <v>0</v>
      </c>
      <c r="S1447" s="18">
        <f>IFERROR(VLOOKUP(A1447,[3]soaBnafar!$A:$I,9,FALSE),0)</f>
        <v>0</v>
      </c>
      <c r="T1447" s="18" t="str">
        <f t="shared" si="133"/>
        <v>Sim</v>
      </c>
      <c r="U1447" s="18" t="str">
        <f t="shared" si="134"/>
        <v>Sim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IFERROR(VLOOKUP(A1448,[2]ws2204!$A:$I,4,FALSE),0)</f>
        <v>19447</v>
      </c>
      <c r="I1448" s="18">
        <f>IFERROR(VLOOKUP(A1448,[2]ws2204!$A:$I,5,FALSE),0)</f>
        <v>1022709</v>
      </c>
      <c r="J1448" s="18">
        <f>IFERROR(VLOOKUP(A1448,[2]ws2204!$A:$I,6,FALSE),0)</f>
        <v>0</v>
      </c>
      <c r="K1448" s="18">
        <f>IFERROR(VLOOKUP(A1448,[2]ws2204!$A:$I,7,FALSE),0)</f>
        <v>0</v>
      </c>
      <c r="L1448" s="18">
        <f>IFERROR(VLOOKUP(A1448,[2]ws2204!$A:$I,8,FALSE),0)</f>
        <v>0</v>
      </c>
      <c r="M1448" s="18">
        <f>IFERROR(VLOOKUP(A1448,[2]ws2204!$A:$I,9,FALSE),0)</f>
        <v>0</v>
      </c>
      <c r="N1448" s="18">
        <f>IFERROR(VLOOKUP(A1448,[3]soaBnafar!$A:$G,4,FALSE),0)</f>
        <v>0</v>
      </c>
      <c r="O1448" s="18">
        <f>IFERROR(VLOOKUP(A1448,[3]soaBnafar!$A:$G,5,FALSE),0)</f>
        <v>0</v>
      </c>
      <c r="P1448" s="18">
        <f>IFERROR(VLOOKUP(A1448,[3]soaBnafar!$A:$G,6,FALSE),0)</f>
        <v>0</v>
      </c>
      <c r="Q1448" s="18">
        <f>IFERROR(VLOOKUP(A1448,[3]soaBnafar!$A:$G,7,FALSE),0)</f>
        <v>0</v>
      </c>
      <c r="R1448" s="18">
        <f>IFERROR(VLOOKUP(A1448,[3]soaBnafar!$A:$H,8,FALSE),0)</f>
        <v>0</v>
      </c>
      <c r="S1448" s="18">
        <f>IFERROR(VLOOKUP(A1448,[3]soaBnafar!$A:$I,9,FALSE),0)</f>
        <v>0</v>
      </c>
      <c r="T1448" s="18" t="str">
        <f t="shared" si="133"/>
        <v>Sim</v>
      </c>
      <c r="U1448" s="18" t="str">
        <f t="shared" si="134"/>
        <v>Sim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IFERROR(VLOOKUP(A1449,[2]ws2204!$A:$I,4,FALSE),0)</f>
        <v>5563</v>
      </c>
      <c r="I1449" s="18">
        <f>IFERROR(VLOOKUP(A1449,[2]ws2204!$A:$I,5,FALSE),0)</f>
        <v>621180</v>
      </c>
      <c r="J1449" s="18">
        <f>IFERROR(VLOOKUP(A1449,[2]ws2204!$A:$I,6,FALSE),0)</f>
        <v>0</v>
      </c>
      <c r="K1449" s="18">
        <f>IFERROR(VLOOKUP(A1449,[2]ws2204!$A:$I,7,FALSE),0)</f>
        <v>0</v>
      </c>
      <c r="L1449" s="18">
        <f>IFERROR(VLOOKUP(A1449,[2]ws2204!$A:$I,8,FALSE),0)</f>
        <v>0</v>
      </c>
      <c r="M1449" s="18">
        <f>IFERROR(VLOOKUP(A1449,[2]ws2204!$A:$I,9,FALSE),0)</f>
        <v>0</v>
      </c>
      <c r="N1449" s="18">
        <f>IFERROR(VLOOKUP(A1449,[3]soaBnafar!$A:$G,4,FALSE),0)</f>
        <v>0</v>
      </c>
      <c r="O1449" s="18">
        <f>IFERROR(VLOOKUP(A1449,[3]soaBnafar!$A:$G,5,FALSE),0)</f>
        <v>0</v>
      </c>
      <c r="P1449" s="18">
        <f>IFERROR(VLOOKUP(A1449,[3]soaBnafar!$A:$G,6,FALSE),0)</f>
        <v>0</v>
      </c>
      <c r="Q1449" s="18">
        <f>IFERROR(VLOOKUP(A1449,[3]soaBnafar!$A:$G,7,FALSE),0)</f>
        <v>0</v>
      </c>
      <c r="R1449" s="18">
        <f>IFERROR(VLOOKUP(A1449,[3]soaBnafar!$A:$H,8,FALSE),0)</f>
        <v>0</v>
      </c>
      <c r="S1449" s="18">
        <f>IFERROR(VLOOKUP(A1449,[3]soaBnafar!$A:$I,9,FALSE),0)</f>
        <v>0</v>
      </c>
      <c r="T1449" s="18" t="str">
        <f t="shared" si="133"/>
        <v>Sim</v>
      </c>
      <c r="U1449" s="18" t="str">
        <f t="shared" si="134"/>
        <v>Sim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IFERROR(VLOOKUP(A1450,[2]ws2204!$A:$I,4,FALSE),0)</f>
        <v>0</v>
      </c>
      <c r="I1450" s="18">
        <f>IFERROR(VLOOKUP(A1450,[2]ws2204!$A:$I,5,FALSE),0)</f>
        <v>432115</v>
      </c>
      <c r="J1450" s="18">
        <f>IFERROR(VLOOKUP(A1450,[2]ws2204!$A:$I,6,FALSE),0)</f>
        <v>0</v>
      </c>
      <c r="K1450" s="18">
        <f>IFERROR(VLOOKUP(A1450,[2]ws2204!$A:$I,7,FALSE),0)</f>
        <v>0</v>
      </c>
      <c r="L1450" s="18">
        <f>IFERROR(VLOOKUP(A1450,[2]ws2204!$A:$I,8,FALSE),0)</f>
        <v>0</v>
      </c>
      <c r="M1450" s="18">
        <f>IFERROR(VLOOKUP(A1450,[2]ws2204!$A:$I,9,FALSE),0)</f>
        <v>0</v>
      </c>
      <c r="N1450" s="18">
        <f>IFERROR(VLOOKUP(A1450,[3]soaBnafar!$A:$G,4,FALSE),0)</f>
        <v>0</v>
      </c>
      <c r="O1450" s="18">
        <f>IFERROR(VLOOKUP(A1450,[3]soaBnafar!$A:$G,5,FALSE),0)</f>
        <v>0</v>
      </c>
      <c r="P1450" s="18">
        <f>IFERROR(VLOOKUP(A1450,[3]soaBnafar!$A:$G,6,FALSE),0)</f>
        <v>0</v>
      </c>
      <c r="Q1450" s="18">
        <f>IFERROR(VLOOKUP(A1450,[3]soaBnafar!$A:$G,7,FALSE),0)</f>
        <v>0</v>
      </c>
      <c r="R1450" s="18">
        <f>IFERROR(VLOOKUP(A1450,[3]soaBnafar!$A:$H,8,FALSE),0)</f>
        <v>0</v>
      </c>
      <c r="S1450" s="18">
        <f>IFERROR(VLOOKUP(A1450,[3]soaBnafar!$A:$I,9,FALSE),0)</f>
        <v>0</v>
      </c>
      <c r="T1450" s="18" t="str">
        <f t="shared" si="133"/>
        <v>Não</v>
      </c>
      <c r="U1450" s="18" t="str">
        <f t="shared" si="134"/>
        <v>Sim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IFERROR(VLOOKUP(A1451,[2]ws2204!$A:$I,4,FALSE),0)</f>
        <v>0</v>
      </c>
      <c r="I1451" s="18">
        <f>IFERROR(VLOOKUP(A1451,[2]ws2204!$A:$I,5,FALSE),0)</f>
        <v>937844</v>
      </c>
      <c r="J1451" s="18">
        <f>IFERROR(VLOOKUP(A1451,[2]ws2204!$A:$I,6,FALSE),0)</f>
        <v>0</v>
      </c>
      <c r="K1451" s="18">
        <f>IFERROR(VLOOKUP(A1451,[2]ws2204!$A:$I,7,FALSE),0)</f>
        <v>0</v>
      </c>
      <c r="L1451" s="18">
        <f>IFERROR(VLOOKUP(A1451,[2]ws2204!$A:$I,8,FALSE),0)</f>
        <v>0</v>
      </c>
      <c r="M1451" s="18">
        <f>IFERROR(VLOOKUP(A1451,[2]ws2204!$A:$I,9,FALSE),0)</f>
        <v>0</v>
      </c>
      <c r="N1451" s="18">
        <f>IFERROR(VLOOKUP(A1451,[3]soaBnafar!$A:$G,4,FALSE),0)</f>
        <v>0</v>
      </c>
      <c r="O1451" s="18">
        <f>IFERROR(VLOOKUP(A1451,[3]soaBnafar!$A:$G,5,FALSE),0)</f>
        <v>0</v>
      </c>
      <c r="P1451" s="18">
        <f>IFERROR(VLOOKUP(A1451,[3]soaBnafar!$A:$G,6,FALSE),0)</f>
        <v>0</v>
      </c>
      <c r="Q1451" s="18">
        <f>IFERROR(VLOOKUP(A1451,[3]soaBnafar!$A:$G,7,FALSE),0)</f>
        <v>0</v>
      </c>
      <c r="R1451" s="18">
        <f>IFERROR(VLOOKUP(A1451,[3]soaBnafar!$A:$H,8,FALSE),0)</f>
        <v>0</v>
      </c>
      <c r="S1451" s="18">
        <f>IFERROR(VLOOKUP(A1451,[3]soaBnafar!$A:$I,9,FALSE),0)</f>
        <v>0</v>
      </c>
      <c r="T1451" s="18" t="str">
        <f t="shared" si="133"/>
        <v>Não</v>
      </c>
      <c r="U1451" s="18" t="str">
        <f t="shared" si="134"/>
        <v>Sim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IFERROR(VLOOKUP(A1452,[2]ws2204!$A:$I,4,FALSE),0)</f>
        <v>4557</v>
      </c>
      <c r="I1452" s="18">
        <f>IFERROR(VLOOKUP(A1452,[2]ws2204!$A:$I,5,FALSE),0)</f>
        <v>340847</v>
      </c>
      <c r="J1452" s="18">
        <f>IFERROR(VLOOKUP(A1452,[2]ws2204!$A:$I,6,FALSE),0)</f>
        <v>0</v>
      </c>
      <c r="K1452" s="18">
        <f>IFERROR(VLOOKUP(A1452,[2]ws2204!$A:$I,7,FALSE),0)</f>
        <v>0</v>
      </c>
      <c r="L1452" s="18">
        <f>IFERROR(VLOOKUP(A1452,[2]ws2204!$A:$I,8,FALSE),0)</f>
        <v>0</v>
      </c>
      <c r="M1452" s="18">
        <f>IFERROR(VLOOKUP(A1452,[2]ws2204!$A:$I,9,FALSE),0)</f>
        <v>0</v>
      </c>
      <c r="N1452" s="18">
        <f>IFERROR(VLOOKUP(A1452,[3]soaBnafar!$A:$G,4,FALSE),0)</f>
        <v>0</v>
      </c>
      <c r="O1452" s="18">
        <f>IFERROR(VLOOKUP(A1452,[3]soaBnafar!$A:$G,5,FALSE),0)</f>
        <v>0</v>
      </c>
      <c r="P1452" s="18">
        <f>IFERROR(VLOOKUP(A1452,[3]soaBnafar!$A:$G,6,FALSE),0)</f>
        <v>0</v>
      </c>
      <c r="Q1452" s="18">
        <f>IFERROR(VLOOKUP(A1452,[3]soaBnafar!$A:$G,7,FALSE),0)</f>
        <v>0</v>
      </c>
      <c r="R1452" s="18">
        <f>IFERROR(VLOOKUP(A1452,[3]soaBnafar!$A:$H,8,FALSE),0)</f>
        <v>0</v>
      </c>
      <c r="S1452" s="18">
        <f>IFERROR(VLOOKUP(A1452,[3]soaBnafar!$A:$I,9,FALSE),0)</f>
        <v>0</v>
      </c>
      <c r="T1452" s="18" t="str">
        <f t="shared" si="133"/>
        <v>Sim</v>
      </c>
      <c r="U1452" s="18" t="str">
        <f t="shared" si="134"/>
        <v>Sim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IFERROR(VLOOKUP(A1453,[2]ws2204!$A:$I,4,FALSE),0)</f>
        <v>2264</v>
      </c>
      <c r="I1453" s="18">
        <f>IFERROR(VLOOKUP(A1453,[2]ws2204!$A:$I,5,FALSE),0)</f>
        <v>527429</v>
      </c>
      <c r="J1453" s="18">
        <f>IFERROR(VLOOKUP(A1453,[2]ws2204!$A:$I,6,FALSE),0)</f>
        <v>0</v>
      </c>
      <c r="K1453" s="18">
        <f>IFERROR(VLOOKUP(A1453,[2]ws2204!$A:$I,7,FALSE),0)</f>
        <v>0</v>
      </c>
      <c r="L1453" s="18">
        <f>IFERROR(VLOOKUP(A1453,[2]ws2204!$A:$I,8,FALSE),0)</f>
        <v>0</v>
      </c>
      <c r="M1453" s="18">
        <f>IFERROR(VLOOKUP(A1453,[2]ws2204!$A:$I,9,FALSE),0)</f>
        <v>0</v>
      </c>
      <c r="N1453" s="18">
        <f>IFERROR(VLOOKUP(A1453,[3]soaBnafar!$A:$G,4,FALSE),0)</f>
        <v>0</v>
      </c>
      <c r="O1453" s="18">
        <f>IFERROR(VLOOKUP(A1453,[3]soaBnafar!$A:$G,5,FALSE),0)</f>
        <v>0</v>
      </c>
      <c r="P1453" s="18">
        <f>IFERROR(VLOOKUP(A1453,[3]soaBnafar!$A:$G,6,FALSE),0)</f>
        <v>0</v>
      </c>
      <c r="Q1453" s="18">
        <f>IFERROR(VLOOKUP(A1453,[3]soaBnafar!$A:$G,7,FALSE),0)</f>
        <v>0</v>
      </c>
      <c r="R1453" s="18">
        <f>IFERROR(VLOOKUP(A1453,[3]soaBnafar!$A:$H,8,FALSE),0)</f>
        <v>0</v>
      </c>
      <c r="S1453" s="18">
        <f>IFERROR(VLOOKUP(A1453,[3]soaBnafar!$A:$I,9,FALSE),0)</f>
        <v>0</v>
      </c>
      <c r="T1453" s="18" t="str">
        <f t="shared" si="133"/>
        <v>Sim</v>
      </c>
      <c r="U1453" s="18" t="str">
        <f t="shared" si="134"/>
        <v>Sim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IFERROR(VLOOKUP(A1454,[2]ws2204!$A:$I,4,FALSE),0)</f>
        <v>14341</v>
      </c>
      <c r="I1454" s="18">
        <f>IFERROR(VLOOKUP(A1454,[2]ws2204!$A:$I,5,FALSE),0)</f>
        <v>1002051</v>
      </c>
      <c r="J1454" s="18">
        <f>IFERROR(VLOOKUP(A1454,[2]ws2204!$A:$I,6,FALSE),0)</f>
        <v>0</v>
      </c>
      <c r="K1454" s="18">
        <f>IFERROR(VLOOKUP(A1454,[2]ws2204!$A:$I,7,FALSE),0)</f>
        <v>0</v>
      </c>
      <c r="L1454" s="18">
        <f>IFERROR(VLOOKUP(A1454,[2]ws2204!$A:$I,8,FALSE),0)</f>
        <v>0</v>
      </c>
      <c r="M1454" s="18">
        <f>IFERROR(VLOOKUP(A1454,[2]ws2204!$A:$I,9,FALSE),0)</f>
        <v>0</v>
      </c>
      <c r="N1454" s="18">
        <f>IFERROR(VLOOKUP(A1454,[3]soaBnafar!$A:$G,4,FALSE),0)</f>
        <v>0</v>
      </c>
      <c r="O1454" s="18">
        <f>IFERROR(VLOOKUP(A1454,[3]soaBnafar!$A:$G,5,FALSE),0)</f>
        <v>0</v>
      </c>
      <c r="P1454" s="18">
        <f>IFERROR(VLOOKUP(A1454,[3]soaBnafar!$A:$G,6,FALSE),0)</f>
        <v>0</v>
      </c>
      <c r="Q1454" s="18">
        <f>IFERROR(VLOOKUP(A1454,[3]soaBnafar!$A:$G,7,FALSE),0)</f>
        <v>0</v>
      </c>
      <c r="R1454" s="18">
        <f>IFERROR(VLOOKUP(A1454,[3]soaBnafar!$A:$H,8,FALSE),0)</f>
        <v>0</v>
      </c>
      <c r="S1454" s="18">
        <f>IFERROR(VLOOKUP(A1454,[3]soaBnafar!$A:$I,9,FALSE),0)</f>
        <v>0</v>
      </c>
      <c r="T1454" s="18" t="str">
        <f t="shared" si="133"/>
        <v>Sim</v>
      </c>
      <c r="U1454" s="18" t="str">
        <f t="shared" si="134"/>
        <v>Sim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IFERROR(VLOOKUP(A1455,[2]ws2204!$A:$I,4,FALSE),0)</f>
        <v>2724</v>
      </c>
      <c r="I1455" s="18">
        <f>IFERROR(VLOOKUP(A1455,[2]ws2204!$A:$I,5,FALSE),0)</f>
        <v>643789</v>
      </c>
      <c r="J1455" s="18">
        <f>IFERROR(VLOOKUP(A1455,[2]ws2204!$A:$I,6,FALSE),0)</f>
        <v>0</v>
      </c>
      <c r="K1455" s="18">
        <f>IFERROR(VLOOKUP(A1455,[2]ws2204!$A:$I,7,FALSE),0)</f>
        <v>0</v>
      </c>
      <c r="L1455" s="18">
        <f>IFERROR(VLOOKUP(A1455,[2]ws2204!$A:$I,8,FALSE),0)</f>
        <v>0</v>
      </c>
      <c r="M1455" s="18">
        <f>IFERROR(VLOOKUP(A1455,[2]ws2204!$A:$I,9,FALSE),0)</f>
        <v>0</v>
      </c>
      <c r="N1455" s="18">
        <f>IFERROR(VLOOKUP(A1455,[3]soaBnafar!$A:$G,4,FALSE),0)</f>
        <v>0</v>
      </c>
      <c r="O1455" s="18">
        <f>IFERROR(VLOOKUP(A1455,[3]soaBnafar!$A:$G,5,FALSE),0)</f>
        <v>0</v>
      </c>
      <c r="P1455" s="18">
        <f>IFERROR(VLOOKUP(A1455,[3]soaBnafar!$A:$G,6,FALSE),0)</f>
        <v>0</v>
      </c>
      <c r="Q1455" s="18">
        <f>IFERROR(VLOOKUP(A1455,[3]soaBnafar!$A:$G,7,FALSE),0)</f>
        <v>0</v>
      </c>
      <c r="R1455" s="18">
        <f>IFERROR(VLOOKUP(A1455,[3]soaBnafar!$A:$H,8,FALSE),0)</f>
        <v>0</v>
      </c>
      <c r="S1455" s="18">
        <f>IFERROR(VLOOKUP(A1455,[3]soaBnafar!$A:$I,9,FALSE),0)</f>
        <v>0</v>
      </c>
      <c r="T1455" s="18" t="str">
        <f t="shared" si="133"/>
        <v>Sim</v>
      </c>
      <c r="U1455" s="18" t="str">
        <f t="shared" si="134"/>
        <v>Sim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IFERROR(VLOOKUP(A1456,[2]ws2204!$A:$I,4,FALSE),0)</f>
        <v>5294</v>
      </c>
      <c r="I1456" s="18">
        <f>IFERROR(VLOOKUP(A1456,[2]ws2204!$A:$I,5,FALSE),0)</f>
        <v>257309</v>
      </c>
      <c r="J1456" s="18">
        <f>IFERROR(VLOOKUP(A1456,[2]ws2204!$A:$I,6,FALSE),0)</f>
        <v>0</v>
      </c>
      <c r="K1456" s="18">
        <f>IFERROR(VLOOKUP(A1456,[2]ws2204!$A:$I,7,FALSE),0)</f>
        <v>0</v>
      </c>
      <c r="L1456" s="18">
        <f>IFERROR(VLOOKUP(A1456,[2]ws2204!$A:$I,8,FALSE),0)</f>
        <v>0</v>
      </c>
      <c r="M1456" s="18">
        <f>IFERROR(VLOOKUP(A1456,[2]ws2204!$A:$I,9,FALSE),0)</f>
        <v>0</v>
      </c>
      <c r="N1456" s="18">
        <f>IFERROR(VLOOKUP(A1456,[3]soaBnafar!$A:$G,4,FALSE),0)</f>
        <v>0</v>
      </c>
      <c r="O1456" s="18">
        <f>IFERROR(VLOOKUP(A1456,[3]soaBnafar!$A:$G,5,FALSE),0)</f>
        <v>0</v>
      </c>
      <c r="P1456" s="18">
        <f>IFERROR(VLOOKUP(A1456,[3]soaBnafar!$A:$G,6,FALSE),0)</f>
        <v>0</v>
      </c>
      <c r="Q1456" s="18">
        <f>IFERROR(VLOOKUP(A1456,[3]soaBnafar!$A:$G,7,FALSE),0)</f>
        <v>0</v>
      </c>
      <c r="R1456" s="18">
        <f>IFERROR(VLOOKUP(A1456,[3]soaBnafar!$A:$H,8,FALSE),0)</f>
        <v>0</v>
      </c>
      <c r="S1456" s="18">
        <f>IFERROR(VLOOKUP(A1456,[3]soaBnafar!$A:$I,9,FALSE),0)</f>
        <v>0</v>
      </c>
      <c r="T1456" s="18" t="str">
        <f t="shared" si="133"/>
        <v>Sim</v>
      </c>
      <c r="U1456" s="18" t="str">
        <f t="shared" si="134"/>
        <v>Sim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IFERROR(VLOOKUP(A1457,[2]ws2204!$A:$I,4,FALSE),0)</f>
        <v>43229</v>
      </c>
      <c r="I1457" s="18">
        <f>IFERROR(VLOOKUP(A1457,[2]ws2204!$A:$I,5,FALSE),0)</f>
        <v>893893</v>
      </c>
      <c r="J1457" s="18">
        <f>IFERROR(VLOOKUP(A1457,[2]ws2204!$A:$I,6,FALSE),0)</f>
        <v>0</v>
      </c>
      <c r="K1457" s="18">
        <f>IFERROR(VLOOKUP(A1457,[2]ws2204!$A:$I,7,FALSE),0)</f>
        <v>0</v>
      </c>
      <c r="L1457" s="18">
        <f>IFERROR(VLOOKUP(A1457,[2]ws2204!$A:$I,8,FALSE),0)</f>
        <v>0</v>
      </c>
      <c r="M1457" s="18">
        <f>IFERROR(VLOOKUP(A1457,[2]ws2204!$A:$I,9,FALSE),0)</f>
        <v>0</v>
      </c>
      <c r="N1457" s="18">
        <f>IFERROR(VLOOKUP(A1457,[3]soaBnafar!$A:$G,4,FALSE),0)</f>
        <v>0</v>
      </c>
      <c r="O1457" s="18">
        <f>IFERROR(VLOOKUP(A1457,[3]soaBnafar!$A:$G,5,FALSE),0)</f>
        <v>0</v>
      </c>
      <c r="P1457" s="18">
        <f>IFERROR(VLOOKUP(A1457,[3]soaBnafar!$A:$G,6,FALSE),0)</f>
        <v>0</v>
      </c>
      <c r="Q1457" s="18">
        <f>IFERROR(VLOOKUP(A1457,[3]soaBnafar!$A:$G,7,FALSE),0)</f>
        <v>0</v>
      </c>
      <c r="R1457" s="18">
        <f>IFERROR(VLOOKUP(A1457,[3]soaBnafar!$A:$H,8,FALSE),0)</f>
        <v>0</v>
      </c>
      <c r="S1457" s="18">
        <f>IFERROR(VLOOKUP(A1457,[3]soaBnafar!$A:$I,9,FALSE),0)</f>
        <v>0</v>
      </c>
      <c r="T1457" s="18" t="str">
        <f t="shared" si="133"/>
        <v>Sim</v>
      </c>
      <c r="U1457" s="18" t="str">
        <f t="shared" si="134"/>
        <v>Sim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IFERROR(VLOOKUP(A1458,[2]ws2204!$A:$I,4,FALSE),0)</f>
        <v>2588</v>
      </c>
      <c r="I1458" s="18">
        <f>IFERROR(VLOOKUP(A1458,[2]ws2204!$A:$I,5,FALSE),0)</f>
        <v>218564</v>
      </c>
      <c r="J1458" s="18">
        <f>IFERROR(VLOOKUP(A1458,[2]ws2204!$A:$I,6,FALSE),0)</f>
        <v>0</v>
      </c>
      <c r="K1458" s="18">
        <f>IFERROR(VLOOKUP(A1458,[2]ws2204!$A:$I,7,FALSE),0)</f>
        <v>0</v>
      </c>
      <c r="L1458" s="18">
        <f>IFERROR(VLOOKUP(A1458,[2]ws2204!$A:$I,8,FALSE),0)</f>
        <v>0</v>
      </c>
      <c r="M1458" s="18">
        <f>IFERROR(VLOOKUP(A1458,[2]ws2204!$A:$I,9,FALSE),0)</f>
        <v>0</v>
      </c>
      <c r="N1458" s="18">
        <f>IFERROR(VLOOKUP(A1458,[3]soaBnafar!$A:$G,4,FALSE),0)</f>
        <v>0</v>
      </c>
      <c r="O1458" s="18">
        <f>IFERROR(VLOOKUP(A1458,[3]soaBnafar!$A:$G,5,FALSE),0)</f>
        <v>0</v>
      </c>
      <c r="P1458" s="18">
        <f>IFERROR(VLOOKUP(A1458,[3]soaBnafar!$A:$G,6,FALSE),0)</f>
        <v>0</v>
      </c>
      <c r="Q1458" s="18">
        <f>IFERROR(VLOOKUP(A1458,[3]soaBnafar!$A:$G,7,FALSE),0)</f>
        <v>0</v>
      </c>
      <c r="R1458" s="18">
        <f>IFERROR(VLOOKUP(A1458,[3]soaBnafar!$A:$H,8,FALSE),0)</f>
        <v>0</v>
      </c>
      <c r="S1458" s="18">
        <f>IFERROR(VLOOKUP(A1458,[3]soaBnafar!$A:$I,9,FALSE),0)</f>
        <v>0</v>
      </c>
      <c r="T1458" s="18" t="str">
        <f t="shared" si="133"/>
        <v>Sim</v>
      </c>
      <c r="U1458" s="18" t="str">
        <f t="shared" si="134"/>
        <v>Sim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IFERROR(VLOOKUP(A1459,[2]ws2204!$A:$I,4,FALSE),0)</f>
        <v>1040</v>
      </c>
      <c r="I1459" s="18">
        <f>IFERROR(VLOOKUP(A1459,[2]ws2204!$A:$I,5,FALSE),0)</f>
        <v>564830</v>
      </c>
      <c r="J1459" s="18">
        <f>IFERROR(VLOOKUP(A1459,[2]ws2204!$A:$I,6,FALSE),0)</f>
        <v>0</v>
      </c>
      <c r="K1459" s="18">
        <f>IFERROR(VLOOKUP(A1459,[2]ws2204!$A:$I,7,FALSE),0)</f>
        <v>0</v>
      </c>
      <c r="L1459" s="18">
        <f>IFERROR(VLOOKUP(A1459,[2]ws2204!$A:$I,8,FALSE),0)</f>
        <v>0</v>
      </c>
      <c r="M1459" s="18">
        <f>IFERROR(VLOOKUP(A1459,[2]ws2204!$A:$I,9,FALSE),0)</f>
        <v>0</v>
      </c>
      <c r="N1459" s="18">
        <f>IFERROR(VLOOKUP(A1459,[3]soaBnafar!$A:$G,4,FALSE),0)</f>
        <v>0</v>
      </c>
      <c r="O1459" s="18">
        <f>IFERROR(VLOOKUP(A1459,[3]soaBnafar!$A:$G,5,FALSE),0)</f>
        <v>0</v>
      </c>
      <c r="P1459" s="18">
        <f>IFERROR(VLOOKUP(A1459,[3]soaBnafar!$A:$G,6,FALSE),0)</f>
        <v>0</v>
      </c>
      <c r="Q1459" s="18">
        <f>IFERROR(VLOOKUP(A1459,[3]soaBnafar!$A:$G,7,FALSE),0)</f>
        <v>0</v>
      </c>
      <c r="R1459" s="18">
        <f>IFERROR(VLOOKUP(A1459,[3]soaBnafar!$A:$H,8,FALSE),0)</f>
        <v>0</v>
      </c>
      <c r="S1459" s="18">
        <f>IFERROR(VLOOKUP(A1459,[3]soaBnafar!$A:$I,9,FALSE),0)</f>
        <v>0</v>
      </c>
      <c r="T1459" s="18" t="str">
        <f t="shared" si="133"/>
        <v>Sim</v>
      </c>
      <c r="U1459" s="18" t="str">
        <f t="shared" si="134"/>
        <v>Sim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IFERROR(VLOOKUP(A1460,[2]ws2204!$A:$I,4,FALSE),0)</f>
        <v>350</v>
      </c>
      <c r="I1460" s="18">
        <f>IFERROR(VLOOKUP(A1460,[2]ws2204!$A:$I,5,FALSE),0)</f>
        <v>625425</v>
      </c>
      <c r="J1460" s="18">
        <f>IFERROR(VLOOKUP(A1460,[2]ws2204!$A:$I,6,FALSE),0)</f>
        <v>0</v>
      </c>
      <c r="K1460" s="18">
        <f>IFERROR(VLOOKUP(A1460,[2]ws2204!$A:$I,7,FALSE),0)</f>
        <v>0</v>
      </c>
      <c r="L1460" s="18">
        <f>IFERROR(VLOOKUP(A1460,[2]ws2204!$A:$I,8,FALSE),0)</f>
        <v>0</v>
      </c>
      <c r="M1460" s="18">
        <f>IFERROR(VLOOKUP(A1460,[2]ws2204!$A:$I,9,FALSE),0)</f>
        <v>0</v>
      </c>
      <c r="N1460" s="18">
        <f>IFERROR(VLOOKUP(A1460,[3]soaBnafar!$A:$G,4,FALSE),0)</f>
        <v>0</v>
      </c>
      <c r="O1460" s="18">
        <f>IFERROR(VLOOKUP(A1460,[3]soaBnafar!$A:$G,5,FALSE),0)</f>
        <v>0</v>
      </c>
      <c r="P1460" s="18">
        <f>IFERROR(VLOOKUP(A1460,[3]soaBnafar!$A:$G,6,FALSE),0)</f>
        <v>0</v>
      </c>
      <c r="Q1460" s="18">
        <f>IFERROR(VLOOKUP(A1460,[3]soaBnafar!$A:$G,7,FALSE),0)</f>
        <v>0</v>
      </c>
      <c r="R1460" s="18">
        <f>IFERROR(VLOOKUP(A1460,[3]soaBnafar!$A:$H,8,FALSE),0)</f>
        <v>0</v>
      </c>
      <c r="S1460" s="18">
        <f>IFERROR(VLOOKUP(A1460,[3]soaBnafar!$A:$I,9,FALSE),0)</f>
        <v>0</v>
      </c>
      <c r="T1460" s="18" t="str">
        <f t="shared" si="133"/>
        <v>Sim</v>
      </c>
      <c r="U1460" s="18" t="str">
        <f t="shared" si="134"/>
        <v>Sim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IFERROR(VLOOKUP(A1461,[2]ws2204!$A:$I,4,FALSE),0)</f>
        <v>1162</v>
      </c>
      <c r="I1461" s="18">
        <f>IFERROR(VLOOKUP(A1461,[2]ws2204!$A:$I,5,FALSE),0)</f>
        <v>459164</v>
      </c>
      <c r="J1461" s="18">
        <f>IFERROR(VLOOKUP(A1461,[2]ws2204!$A:$I,6,FALSE),0)</f>
        <v>0</v>
      </c>
      <c r="K1461" s="18">
        <f>IFERROR(VLOOKUP(A1461,[2]ws2204!$A:$I,7,FALSE),0)</f>
        <v>0</v>
      </c>
      <c r="L1461" s="18">
        <f>IFERROR(VLOOKUP(A1461,[2]ws2204!$A:$I,8,FALSE),0)</f>
        <v>0</v>
      </c>
      <c r="M1461" s="18">
        <f>IFERROR(VLOOKUP(A1461,[2]ws2204!$A:$I,9,FALSE),0)</f>
        <v>0</v>
      </c>
      <c r="N1461" s="18">
        <f>IFERROR(VLOOKUP(A1461,[3]soaBnafar!$A:$G,4,FALSE),0)</f>
        <v>0</v>
      </c>
      <c r="O1461" s="18">
        <f>IFERROR(VLOOKUP(A1461,[3]soaBnafar!$A:$G,5,FALSE),0)</f>
        <v>0</v>
      </c>
      <c r="P1461" s="18">
        <f>IFERROR(VLOOKUP(A1461,[3]soaBnafar!$A:$G,6,FALSE),0)</f>
        <v>0</v>
      </c>
      <c r="Q1461" s="18">
        <f>IFERROR(VLOOKUP(A1461,[3]soaBnafar!$A:$G,7,FALSE),0)</f>
        <v>0</v>
      </c>
      <c r="R1461" s="18">
        <f>IFERROR(VLOOKUP(A1461,[3]soaBnafar!$A:$H,8,FALSE),0)</f>
        <v>0</v>
      </c>
      <c r="S1461" s="18">
        <f>IFERROR(VLOOKUP(A1461,[3]soaBnafar!$A:$I,9,FALSE),0)</f>
        <v>0</v>
      </c>
      <c r="T1461" s="18" t="str">
        <f t="shared" si="133"/>
        <v>Sim</v>
      </c>
      <c r="U1461" s="18" t="str">
        <f t="shared" si="134"/>
        <v>Sim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IFERROR(VLOOKUP(A1462,[2]ws2204!$A:$I,4,FALSE),0)</f>
        <v>25880</v>
      </c>
      <c r="I1462" s="18">
        <f>IFERROR(VLOOKUP(A1462,[2]ws2204!$A:$I,5,FALSE),0)</f>
        <v>1605130</v>
      </c>
      <c r="J1462" s="18">
        <f>IFERROR(VLOOKUP(A1462,[2]ws2204!$A:$I,6,FALSE),0)</f>
        <v>0</v>
      </c>
      <c r="K1462" s="18">
        <f>IFERROR(VLOOKUP(A1462,[2]ws2204!$A:$I,7,FALSE),0)</f>
        <v>0</v>
      </c>
      <c r="L1462" s="18">
        <f>IFERROR(VLOOKUP(A1462,[2]ws2204!$A:$I,8,FALSE),0)</f>
        <v>0</v>
      </c>
      <c r="M1462" s="18">
        <f>IFERROR(VLOOKUP(A1462,[2]ws2204!$A:$I,9,FALSE),0)</f>
        <v>0</v>
      </c>
      <c r="N1462" s="18">
        <f>IFERROR(VLOOKUP(A1462,[3]soaBnafar!$A:$G,4,FALSE),0)</f>
        <v>0</v>
      </c>
      <c r="O1462" s="18">
        <f>IFERROR(VLOOKUP(A1462,[3]soaBnafar!$A:$G,5,FALSE),0)</f>
        <v>0</v>
      </c>
      <c r="P1462" s="18">
        <f>IFERROR(VLOOKUP(A1462,[3]soaBnafar!$A:$G,6,FALSE),0)</f>
        <v>0</v>
      </c>
      <c r="Q1462" s="18">
        <f>IFERROR(VLOOKUP(A1462,[3]soaBnafar!$A:$G,7,FALSE),0)</f>
        <v>0</v>
      </c>
      <c r="R1462" s="18">
        <f>IFERROR(VLOOKUP(A1462,[3]soaBnafar!$A:$H,8,FALSE),0)</f>
        <v>0</v>
      </c>
      <c r="S1462" s="18">
        <f>IFERROR(VLOOKUP(A1462,[3]soaBnafar!$A:$I,9,FALSE),0)</f>
        <v>0</v>
      </c>
      <c r="T1462" s="18" t="str">
        <f t="shared" si="133"/>
        <v>Sim</v>
      </c>
      <c r="U1462" s="18" t="str">
        <f t="shared" si="134"/>
        <v>Sim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IFERROR(VLOOKUP(A1463,[2]ws2204!$A:$I,4,FALSE),0)</f>
        <v>35410</v>
      </c>
      <c r="I1463" s="18">
        <f>IFERROR(VLOOKUP(A1463,[2]ws2204!$A:$I,5,FALSE),0)</f>
        <v>564869</v>
      </c>
      <c r="J1463" s="18">
        <f>IFERROR(VLOOKUP(A1463,[2]ws2204!$A:$I,6,FALSE),0)</f>
        <v>0</v>
      </c>
      <c r="K1463" s="18">
        <f>IFERROR(VLOOKUP(A1463,[2]ws2204!$A:$I,7,FALSE),0)</f>
        <v>0</v>
      </c>
      <c r="L1463" s="18">
        <f>IFERROR(VLOOKUP(A1463,[2]ws2204!$A:$I,8,FALSE),0)</f>
        <v>0</v>
      </c>
      <c r="M1463" s="18">
        <f>IFERROR(VLOOKUP(A1463,[2]ws2204!$A:$I,9,FALSE),0)</f>
        <v>0</v>
      </c>
      <c r="N1463" s="18">
        <f>IFERROR(VLOOKUP(A1463,[3]soaBnafar!$A:$G,4,FALSE),0)</f>
        <v>0</v>
      </c>
      <c r="O1463" s="18">
        <f>IFERROR(VLOOKUP(A1463,[3]soaBnafar!$A:$G,5,FALSE),0)</f>
        <v>0</v>
      </c>
      <c r="P1463" s="18">
        <f>IFERROR(VLOOKUP(A1463,[3]soaBnafar!$A:$G,6,FALSE),0)</f>
        <v>0</v>
      </c>
      <c r="Q1463" s="18">
        <f>IFERROR(VLOOKUP(A1463,[3]soaBnafar!$A:$G,7,FALSE),0)</f>
        <v>0</v>
      </c>
      <c r="R1463" s="18">
        <f>IFERROR(VLOOKUP(A1463,[3]soaBnafar!$A:$H,8,FALSE),0)</f>
        <v>0</v>
      </c>
      <c r="S1463" s="18">
        <f>IFERROR(VLOOKUP(A1463,[3]soaBnafar!$A:$I,9,FALSE),0)</f>
        <v>0</v>
      </c>
      <c r="T1463" s="18" t="str">
        <f t="shared" si="133"/>
        <v>Sim</v>
      </c>
      <c r="U1463" s="18" t="str">
        <f t="shared" si="134"/>
        <v>Sim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IFERROR(VLOOKUP(A1464,[2]ws2204!$A:$I,4,FALSE),0)</f>
        <v>0</v>
      </c>
      <c r="I1464" s="18">
        <f>IFERROR(VLOOKUP(A1464,[2]ws2204!$A:$I,5,FALSE),0)</f>
        <v>1223106</v>
      </c>
      <c r="J1464" s="18">
        <f>IFERROR(VLOOKUP(A1464,[2]ws2204!$A:$I,6,FALSE),0)</f>
        <v>0</v>
      </c>
      <c r="K1464" s="18">
        <f>IFERROR(VLOOKUP(A1464,[2]ws2204!$A:$I,7,FALSE),0)</f>
        <v>0</v>
      </c>
      <c r="L1464" s="18">
        <f>IFERROR(VLOOKUP(A1464,[2]ws2204!$A:$I,8,FALSE),0)</f>
        <v>0</v>
      </c>
      <c r="M1464" s="18">
        <f>IFERROR(VLOOKUP(A1464,[2]ws2204!$A:$I,9,FALSE),0)</f>
        <v>0</v>
      </c>
      <c r="N1464" s="18">
        <f>IFERROR(VLOOKUP(A1464,[3]soaBnafar!$A:$G,4,FALSE),0)</f>
        <v>0</v>
      </c>
      <c r="O1464" s="18">
        <f>IFERROR(VLOOKUP(A1464,[3]soaBnafar!$A:$G,5,FALSE),0)</f>
        <v>0</v>
      </c>
      <c r="P1464" s="18">
        <f>IFERROR(VLOOKUP(A1464,[3]soaBnafar!$A:$G,6,FALSE),0)</f>
        <v>0</v>
      </c>
      <c r="Q1464" s="18">
        <f>IFERROR(VLOOKUP(A1464,[3]soaBnafar!$A:$G,7,FALSE),0)</f>
        <v>0</v>
      </c>
      <c r="R1464" s="18">
        <f>IFERROR(VLOOKUP(A1464,[3]soaBnafar!$A:$H,8,FALSE),0)</f>
        <v>0</v>
      </c>
      <c r="S1464" s="18">
        <f>IFERROR(VLOOKUP(A1464,[3]soaBnafar!$A:$I,9,FALSE),0)</f>
        <v>0</v>
      </c>
      <c r="T1464" s="18" t="str">
        <f t="shared" si="133"/>
        <v>Não</v>
      </c>
      <c r="U1464" s="18" t="str">
        <f t="shared" si="134"/>
        <v>Sim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IFERROR(VLOOKUP(A1465,[2]ws2204!$A:$I,4,FALSE),0)</f>
        <v>1541860</v>
      </c>
      <c r="I1465" s="18">
        <f>IFERROR(VLOOKUP(A1465,[2]ws2204!$A:$I,5,FALSE),0)</f>
        <v>8464924</v>
      </c>
      <c r="J1465" s="18">
        <f>IFERROR(VLOOKUP(A1465,[2]ws2204!$A:$I,6,FALSE),0)</f>
        <v>0</v>
      </c>
      <c r="K1465" s="18">
        <f>IFERROR(VLOOKUP(A1465,[2]ws2204!$A:$I,7,FALSE),0)</f>
        <v>0</v>
      </c>
      <c r="L1465" s="18">
        <f>IFERROR(VLOOKUP(A1465,[2]ws2204!$A:$I,8,FALSE),0)</f>
        <v>0</v>
      </c>
      <c r="M1465" s="18">
        <f>IFERROR(VLOOKUP(A1465,[2]ws2204!$A:$I,9,FALSE),0)</f>
        <v>0</v>
      </c>
      <c r="N1465" s="18">
        <f>IFERROR(VLOOKUP(A1465,[3]soaBnafar!$A:$G,4,FALSE),0)</f>
        <v>0</v>
      </c>
      <c r="O1465" s="18">
        <f>IFERROR(VLOOKUP(A1465,[3]soaBnafar!$A:$G,5,FALSE),0)</f>
        <v>0</v>
      </c>
      <c r="P1465" s="18">
        <f>IFERROR(VLOOKUP(A1465,[3]soaBnafar!$A:$G,6,FALSE),0)</f>
        <v>0</v>
      </c>
      <c r="Q1465" s="18">
        <f>IFERROR(VLOOKUP(A1465,[3]soaBnafar!$A:$G,7,FALSE),0)</f>
        <v>0</v>
      </c>
      <c r="R1465" s="18">
        <f>IFERROR(VLOOKUP(A1465,[3]soaBnafar!$A:$H,8,FALSE),0)</f>
        <v>0</v>
      </c>
      <c r="S1465" s="18">
        <f>IFERROR(VLOOKUP(A1465,[3]soaBnafar!$A:$I,9,FALSE),0)</f>
        <v>0</v>
      </c>
      <c r="T1465" s="18" t="str">
        <f t="shared" si="133"/>
        <v>Sim</v>
      </c>
      <c r="U1465" s="18" t="str">
        <f t="shared" si="134"/>
        <v>Sim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IFERROR(VLOOKUP(A1466,[2]ws2204!$A:$I,4,FALSE),0)</f>
        <v>0</v>
      </c>
      <c r="I1466" s="18">
        <f>IFERROR(VLOOKUP(A1466,[2]ws2204!$A:$I,5,FALSE),0)</f>
        <v>0</v>
      </c>
      <c r="J1466" s="18">
        <f>IFERROR(VLOOKUP(A1466,[2]ws2204!$A:$I,6,FALSE),0)</f>
        <v>0</v>
      </c>
      <c r="K1466" s="18">
        <f>IFERROR(VLOOKUP(A1466,[2]ws2204!$A:$I,7,FALSE),0)</f>
        <v>0</v>
      </c>
      <c r="L1466" s="18">
        <f>IFERROR(VLOOKUP(A1466,[2]ws2204!$A:$I,8,FALSE),0)</f>
        <v>0</v>
      </c>
      <c r="M1466" s="18">
        <f>IFERROR(VLOOKUP(A1466,[2]ws2204!$A:$I,9,FALSE),0)</f>
        <v>0</v>
      </c>
      <c r="N1466" s="18">
        <f>IFERROR(VLOOKUP(A1466,[3]soaBnafar!$A:$G,4,FALSE),0)</f>
        <v>0</v>
      </c>
      <c r="O1466" s="18">
        <f>IFERROR(VLOOKUP(A1466,[3]soaBnafar!$A:$G,5,FALSE),0)</f>
        <v>0</v>
      </c>
      <c r="P1466" s="18">
        <f>IFERROR(VLOOKUP(A1466,[3]soaBnafar!$A:$G,6,FALSE),0)</f>
        <v>0</v>
      </c>
      <c r="Q1466" s="18">
        <f>IFERROR(VLOOKUP(A1466,[3]soaBnafar!$A:$G,7,FALSE),0)</f>
        <v>0</v>
      </c>
      <c r="R1466" s="18">
        <f>IFERROR(VLOOKUP(A1466,[3]soaBnafar!$A:$H,8,FALSE),0)</f>
        <v>0</v>
      </c>
      <c r="S1466" s="18">
        <f>IFERROR(VLOOKUP(A1466,[3]soaBnafar!$A:$I,9,FALSE),0)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IFERROR(VLOOKUP(A1467,[2]ws2204!$A:$I,4,FALSE),0)</f>
        <v>2963</v>
      </c>
      <c r="I1467" s="18">
        <f>IFERROR(VLOOKUP(A1467,[2]ws2204!$A:$I,5,FALSE),0)</f>
        <v>81260</v>
      </c>
      <c r="J1467" s="18">
        <f>IFERROR(VLOOKUP(A1467,[2]ws2204!$A:$I,6,FALSE),0)</f>
        <v>0</v>
      </c>
      <c r="K1467" s="18">
        <f>IFERROR(VLOOKUP(A1467,[2]ws2204!$A:$I,7,FALSE),0)</f>
        <v>0</v>
      </c>
      <c r="L1467" s="18">
        <f>IFERROR(VLOOKUP(A1467,[2]ws2204!$A:$I,8,FALSE),0)</f>
        <v>0</v>
      </c>
      <c r="M1467" s="18">
        <f>IFERROR(VLOOKUP(A1467,[2]ws2204!$A:$I,9,FALSE),0)</f>
        <v>0</v>
      </c>
      <c r="N1467" s="18">
        <f>IFERROR(VLOOKUP(A1467,[3]soaBnafar!$A:$G,4,FALSE),0)</f>
        <v>0</v>
      </c>
      <c r="O1467" s="18">
        <f>IFERROR(VLOOKUP(A1467,[3]soaBnafar!$A:$G,5,FALSE),0)</f>
        <v>0</v>
      </c>
      <c r="P1467" s="18">
        <f>IFERROR(VLOOKUP(A1467,[3]soaBnafar!$A:$G,6,FALSE),0)</f>
        <v>0</v>
      </c>
      <c r="Q1467" s="18">
        <f>IFERROR(VLOOKUP(A1467,[3]soaBnafar!$A:$G,7,FALSE),0)</f>
        <v>0</v>
      </c>
      <c r="R1467" s="18">
        <f>IFERROR(VLOOKUP(A1467,[3]soaBnafar!$A:$H,8,FALSE),0)</f>
        <v>0</v>
      </c>
      <c r="S1467" s="18">
        <f>IFERROR(VLOOKUP(A1467,[3]soaBnafar!$A:$I,9,FALSE),0)</f>
        <v>0</v>
      </c>
      <c r="T1467" s="18" t="str">
        <f t="shared" si="133"/>
        <v>Sim</v>
      </c>
      <c r="U1467" s="18" t="str">
        <f t="shared" si="134"/>
        <v>Sim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IFERROR(VLOOKUP(A1468,[2]ws2204!$A:$I,4,FALSE),0)</f>
        <v>204</v>
      </c>
      <c r="I1468" s="18">
        <f>IFERROR(VLOOKUP(A1468,[2]ws2204!$A:$I,5,FALSE),0)</f>
        <v>43790327</v>
      </c>
      <c r="J1468" s="18">
        <f>IFERROR(VLOOKUP(A1468,[2]ws2204!$A:$I,6,FALSE),0)</f>
        <v>0</v>
      </c>
      <c r="K1468" s="18">
        <f>IFERROR(VLOOKUP(A1468,[2]ws2204!$A:$I,7,FALSE),0)</f>
        <v>0</v>
      </c>
      <c r="L1468" s="18">
        <f>IFERROR(VLOOKUP(A1468,[2]ws2204!$A:$I,8,FALSE),0)</f>
        <v>0</v>
      </c>
      <c r="M1468" s="18">
        <f>IFERROR(VLOOKUP(A1468,[2]ws2204!$A:$I,9,FALSE),0)</f>
        <v>0</v>
      </c>
      <c r="N1468" s="18">
        <f>IFERROR(VLOOKUP(A1468,[3]soaBnafar!$A:$G,4,FALSE),0)</f>
        <v>0</v>
      </c>
      <c r="O1468" s="18">
        <f>IFERROR(VLOOKUP(A1468,[3]soaBnafar!$A:$G,5,FALSE),0)</f>
        <v>0</v>
      </c>
      <c r="P1468" s="18">
        <f>IFERROR(VLOOKUP(A1468,[3]soaBnafar!$A:$G,6,FALSE),0)</f>
        <v>0</v>
      </c>
      <c r="Q1468" s="18">
        <f>IFERROR(VLOOKUP(A1468,[3]soaBnafar!$A:$G,7,FALSE),0)</f>
        <v>0</v>
      </c>
      <c r="R1468" s="18">
        <f>IFERROR(VLOOKUP(A1468,[3]soaBnafar!$A:$H,8,FALSE),0)</f>
        <v>0</v>
      </c>
      <c r="S1468" s="18">
        <f>IFERROR(VLOOKUP(A1468,[3]soaBnafar!$A:$I,9,FALSE),0)</f>
        <v>0</v>
      </c>
      <c r="T1468" s="18" t="str">
        <f t="shared" si="133"/>
        <v>Sim</v>
      </c>
      <c r="U1468" s="18" t="str">
        <f t="shared" si="134"/>
        <v>Sim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IFERROR(VLOOKUP(A1469,[2]ws2204!$A:$I,4,FALSE),0)</f>
        <v>39</v>
      </c>
      <c r="I1469" s="18">
        <f>IFERROR(VLOOKUP(A1469,[2]ws2204!$A:$I,5,FALSE),0)</f>
        <v>38819405</v>
      </c>
      <c r="J1469" s="18">
        <f>IFERROR(VLOOKUP(A1469,[2]ws2204!$A:$I,6,FALSE),0)</f>
        <v>0</v>
      </c>
      <c r="K1469" s="18">
        <f>IFERROR(VLOOKUP(A1469,[2]ws2204!$A:$I,7,FALSE),0)</f>
        <v>0</v>
      </c>
      <c r="L1469" s="18">
        <f>IFERROR(VLOOKUP(A1469,[2]ws2204!$A:$I,8,FALSE),0)</f>
        <v>0</v>
      </c>
      <c r="M1469" s="18">
        <f>IFERROR(VLOOKUP(A1469,[2]ws2204!$A:$I,9,FALSE),0)</f>
        <v>0</v>
      </c>
      <c r="N1469" s="18">
        <f>IFERROR(VLOOKUP(A1469,[3]soaBnafar!$A:$G,4,FALSE),0)</f>
        <v>0</v>
      </c>
      <c r="O1469" s="18">
        <f>IFERROR(VLOOKUP(A1469,[3]soaBnafar!$A:$G,5,FALSE),0)</f>
        <v>0</v>
      </c>
      <c r="P1469" s="18">
        <f>IFERROR(VLOOKUP(A1469,[3]soaBnafar!$A:$G,6,FALSE),0)</f>
        <v>0</v>
      </c>
      <c r="Q1469" s="18">
        <f>IFERROR(VLOOKUP(A1469,[3]soaBnafar!$A:$G,7,FALSE),0)</f>
        <v>0</v>
      </c>
      <c r="R1469" s="18">
        <f>IFERROR(VLOOKUP(A1469,[3]soaBnafar!$A:$H,8,FALSE),0)</f>
        <v>0</v>
      </c>
      <c r="S1469" s="18">
        <f>IFERROR(VLOOKUP(A1469,[3]soaBnafar!$A:$I,9,FALSE),0)</f>
        <v>0</v>
      </c>
      <c r="T1469" s="18" t="str">
        <f t="shared" si="133"/>
        <v>Sim</v>
      </c>
      <c r="U1469" s="18" t="str">
        <f t="shared" si="134"/>
        <v>Sim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IFERROR(VLOOKUP(A1470,[2]ws2204!$A:$I,4,FALSE),0)</f>
        <v>30249</v>
      </c>
      <c r="I1470" s="18">
        <f>IFERROR(VLOOKUP(A1470,[2]ws2204!$A:$I,5,FALSE),0)</f>
        <v>433718</v>
      </c>
      <c r="J1470" s="18">
        <f>IFERROR(VLOOKUP(A1470,[2]ws2204!$A:$I,6,FALSE),0)</f>
        <v>0</v>
      </c>
      <c r="K1470" s="18">
        <f>IFERROR(VLOOKUP(A1470,[2]ws2204!$A:$I,7,FALSE),0)</f>
        <v>0</v>
      </c>
      <c r="L1470" s="18">
        <f>IFERROR(VLOOKUP(A1470,[2]ws2204!$A:$I,8,FALSE),0)</f>
        <v>0</v>
      </c>
      <c r="M1470" s="18">
        <f>IFERROR(VLOOKUP(A1470,[2]ws2204!$A:$I,9,FALSE),0)</f>
        <v>0</v>
      </c>
      <c r="N1470" s="18">
        <f>IFERROR(VLOOKUP(A1470,[3]soaBnafar!$A:$G,4,FALSE),0)</f>
        <v>0</v>
      </c>
      <c r="O1470" s="18">
        <f>IFERROR(VLOOKUP(A1470,[3]soaBnafar!$A:$G,5,FALSE),0)</f>
        <v>0</v>
      </c>
      <c r="P1470" s="18">
        <f>IFERROR(VLOOKUP(A1470,[3]soaBnafar!$A:$G,6,FALSE),0)</f>
        <v>0</v>
      </c>
      <c r="Q1470" s="18">
        <f>IFERROR(VLOOKUP(A1470,[3]soaBnafar!$A:$G,7,FALSE),0)</f>
        <v>0</v>
      </c>
      <c r="R1470" s="18">
        <f>IFERROR(VLOOKUP(A1470,[3]soaBnafar!$A:$H,8,FALSE),0)</f>
        <v>0</v>
      </c>
      <c r="S1470" s="18">
        <f>IFERROR(VLOOKUP(A1470,[3]soaBnafar!$A:$I,9,FALSE),0)</f>
        <v>0</v>
      </c>
      <c r="T1470" s="18" t="str">
        <f t="shared" si="133"/>
        <v>Sim</v>
      </c>
      <c r="U1470" s="18" t="str">
        <f t="shared" si="134"/>
        <v>Sim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IFERROR(VLOOKUP(A1471,[2]ws2204!$A:$I,4,FALSE),0)</f>
        <v>6038</v>
      </c>
      <c r="I1471" s="18">
        <f>IFERROR(VLOOKUP(A1471,[2]ws2204!$A:$I,5,FALSE),0)</f>
        <v>425783</v>
      </c>
      <c r="J1471" s="18">
        <f>IFERROR(VLOOKUP(A1471,[2]ws2204!$A:$I,6,FALSE),0)</f>
        <v>0</v>
      </c>
      <c r="K1471" s="18">
        <f>IFERROR(VLOOKUP(A1471,[2]ws2204!$A:$I,7,FALSE),0)</f>
        <v>0</v>
      </c>
      <c r="L1471" s="18">
        <f>IFERROR(VLOOKUP(A1471,[2]ws2204!$A:$I,8,FALSE),0)</f>
        <v>0</v>
      </c>
      <c r="M1471" s="18">
        <f>IFERROR(VLOOKUP(A1471,[2]ws2204!$A:$I,9,FALSE),0)</f>
        <v>0</v>
      </c>
      <c r="N1471" s="18">
        <f>IFERROR(VLOOKUP(A1471,[3]soaBnafar!$A:$G,4,FALSE),0)</f>
        <v>0</v>
      </c>
      <c r="O1471" s="18">
        <f>IFERROR(VLOOKUP(A1471,[3]soaBnafar!$A:$G,5,FALSE),0)</f>
        <v>0</v>
      </c>
      <c r="P1471" s="18">
        <f>IFERROR(VLOOKUP(A1471,[3]soaBnafar!$A:$G,6,FALSE),0)</f>
        <v>0</v>
      </c>
      <c r="Q1471" s="18">
        <f>IFERROR(VLOOKUP(A1471,[3]soaBnafar!$A:$G,7,FALSE),0)</f>
        <v>0</v>
      </c>
      <c r="R1471" s="18">
        <f>IFERROR(VLOOKUP(A1471,[3]soaBnafar!$A:$H,8,FALSE),0)</f>
        <v>0</v>
      </c>
      <c r="S1471" s="18">
        <f>IFERROR(VLOOKUP(A1471,[3]soaBnafar!$A:$I,9,FALSE),0)</f>
        <v>0</v>
      </c>
      <c r="T1471" s="18" t="str">
        <f t="shared" si="133"/>
        <v>Sim</v>
      </c>
      <c r="U1471" s="18" t="str">
        <f t="shared" si="134"/>
        <v>Sim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IFERROR(VLOOKUP(A1472,[2]ws2204!$A:$I,4,FALSE),0)</f>
        <v>11242</v>
      </c>
      <c r="I1472" s="18">
        <f>IFERROR(VLOOKUP(A1472,[2]ws2204!$A:$I,5,FALSE),0)</f>
        <v>555757</v>
      </c>
      <c r="J1472" s="18">
        <f>IFERROR(VLOOKUP(A1472,[2]ws2204!$A:$I,6,FALSE),0)</f>
        <v>0</v>
      </c>
      <c r="K1472" s="18">
        <f>IFERROR(VLOOKUP(A1472,[2]ws2204!$A:$I,7,FALSE),0)</f>
        <v>0</v>
      </c>
      <c r="L1472" s="18">
        <f>IFERROR(VLOOKUP(A1472,[2]ws2204!$A:$I,8,FALSE),0)</f>
        <v>0</v>
      </c>
      <c r="M1472" s="18">
        <f>IFERROR(VLOOKUP(A1472,[2]ws2204!$A:$I,9,FALSE),0)</f>
        <v>0</v>
      </c>
      <c r="N1472" s="18">
        <f>IFERROR(VLOOKUP(A1472,[3]soaBnafar!$A:$G,4,FALSE),0)</f>
        <v>0</v>
      </c>
      <c r="O1472" s="18">
        <f>IFERROR(VLOOKUP(A1472,[3]soaBnafar!$A:$G,5,FALSE),0)</f>
        <v>0</v>
      </c>
      <c r="P1472" s="18">
        <f>IFERROR(VLOOKUP(A1472,[3]soaBnafar!$A:$G,6,FALSE),0)</f>
        <v>0</v>
      </c>
      <c r="Q1472" s="18">
        <f>IFERROR(VLOOKUP(A1472,[3]soaBnafar!$A:$G,7,FALSE),0)</f>
        <v>0</v>
      </c>
      <c r="R1472" s="18">
        <f>IFERROR(VLOOKUP(A1472,[3]soaBnafar!$A:$H,8,FALSE),0)</f>
        <v>0</v>
      </c>
      <c r="S1472" s="18">
        <f>IFERROR(VLOOKUP(A1472,[3]soaBnafar!$A:$I,9,FALSE),0)</f>
        <v>0</v>
      </c>
      <c r="T1472" s="18" t="str">
        <f t="shared" si="133"/>
        <v>Sim</v>
      </c>
      <c r="U1472" s="18" t="str">
        <f t="shared" si="134"/>
        <v>Sim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IFERROR(VLOOKUP(A1473,[2]ws2204!$A:$I,4,FALSE),0)</f>
        <v>890869</v>
      </c>
      <c r="I1473" s="18">
        <f>IFERROR(VLOOKUP(A1473,[2]ws2204!$A:$I,5,FALSE),0)</f>
        <v>5868230</v>
      </c>
      <c r="J1473" s="18">
        <f>IFERROR(VLOOKUP(A1473,[2]ws2204!$A:$I,6,FALSE),0)</f>
        <v>0</v>
      </c>
      <c r="K1473" s="18">
        <f>IFERROR(VLOOKUP(A1473,[2]ws2204!$A:$I,7,FALSE),0)</f>
        <v>0</v>
      </c>
      <c r="L1473" s="18">
        <f>IFERROR(VLOOKUP(A1473,[2]ws2204!$A:$I,8,FALSE),0)</f>
        <v>0</v>
      </c>
      <c r="M1473" s="18">
        <f>IFERROR(VLOOKUP(A1473,[2]ws2204!$A:$I,9,FALSE),0)</f>
        <v>0</v>
      </c>
      <c r="N1473" s="18">
        <f>IFERROR(VLOOKUP(A1473,[3]soaBnafar!$A:$G,4,FALSE),0)</f>
        <v>0</v>
      </c>
      <c r="O1473" s="18">
        <f>IFERROR(VLOOKUP(A1473,[3]soaBnafar!$A:$G,5,FALSE),0)</f>
        <v>0</v>
      </c>
      <c r="P1473" s="18">
        <f>IFERROR(VLOOKUP(A1473,[3]soaBnafar!$A:$G,6,FALSE),0)</f>
        <v>0</v>
      </c>
      <c r="Q1473" s="18">
        <f>IFERROR(VLOOKUP(A1473,[3]soaBnafar!$A:$G,7,FALSE),0)</f>
        <v>0</v>
      </c>
      <c r="R1473" s="18">
        <f>IFERROR(VLOOKUP(A1473,[3]soaBnafar!$A:$H,8,FALSE),0)</f>
        <v>0</v>
      </c>
      <c r="S1473" s="18">
        <f>IFERROR(VLOOKUP(A1473,[3]soaBnafar!$A:$I,9,FALSE),0)</f>
        <v>0</v>
      </c>
      <c r="T1473" s="18" t="str">
        <f t="shared" si="133"/>
        <v>Sim</v>
      </c>
      <c r="U1473" s="18" t="str">
        <f t="shared" si="134"/>
        <v>Sim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IFERROR(VLOOKUP(A1474,[2]ws2204!$A:$I,4,FALSE),0)</f>
        <v>45</v>
      </c>
      <c r="I1474" s="18">
        <f>IFERROR(VLOOKUP(A1474,[2]ws2204!$A:$I,5,FALSE),0)</f>
        <v>3102292</v>
      </c>
      <c r="J1474" s="18">
        <f>IFERROR(VLOOKUP(A1474,[2]ws2204!$A:$I,6,FALSE),0)</f>
        <v>0</v>
      </c>
      <c r="K1474" s="18">
        <f>IFERROR(VLOOKUP(A1474,[2]ws2204!$A:$I,7,FALSE),0)</f>
        <v>0</v>
      </c>
      <c r="L1474" s="18">
        <f>IFERROR(VLOOKUP(A1474,[2]ws2204!$A:$I,8,FALSE),0)</f>
        <v>0</v>
      </c>
      <c r="M1474" s="18">
        <f>IFERROR(VLOOKUP(A1474,[2]ws2204!$A:$I,9,FALSE),0)</f>
        <v>0</v>
      </c>
      <c r="N1474" s="18">
        <f>IFERROR(VLOOKUP(A1474,[3]soaBnafar!$A:$G,4,FALSE),0)</f>
        <v>0</v>
      </c>
      <c r="O1474" s="18">
        <f>IFERROR(VLOOKUP(A1474,[3]soaBnafar!$A:$G,5,FALSE),0)</f>
        <v>0</v>
      </c>
      <c r="P1474" s="18">
        <f>IFERROR(VLOOKUP(A1474,[3]soaBnafar!$A:$G,6,FALSE),0)</f>
        <v>0</v>
      </c>
      <c r="Q1474" s="18">
        <f>IFERROR(VLOOKUP(A1474,[3]soaBnafar!$A:$G,7,FALSE),0)</f>
        <v>0</v>
      </c>
      <c r="R1474" s="18">
        <f>IFERROR(VLOOKUP(A1474,[3]soaBnafar!$A:$H,8,FALSE),0)</f>
        <v>0</v>
      </c>
      <c r="S1474" s="18">
        <f>IFERROR(VLOOKUP(A1474,[3]soaBnafar!$A:$I,9,FALSE),0)</f>
        <v>0</v>
      </c>
      <c r="T1474" s="18" t="str">
        <f t="shared" si="133"/>
        <v>Sim</v>
      </c>
      <c r="U1474" s="18" t="str">
        <f t="shared" si="134"/>
        <v>Sim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IFERROR(VLOOKUP(A1475,[2]ws2204!$A:$I,4,FALSE),0)</f>
        <v>63416</v>
      </c>
      <c r="I1475" s="18">
        <f>IFERROR(VLOOKUP(A1475,[2]ws2204!$A:$I,5,FALSE),0)</f>
        <v>706971</v>
      </c>
      <c r="J1475" s="18">
        <f>IFERROR(VLOOKUP(A1475,[2]ws2204!$A:$I,6,FALSE),0)</f>
        <v>0</v>
      </c>
      <c r="K1475" s="18">
        <f>IFERROR(VLOOKUP(A1475,[2]ws2204!$A:$I,7,FALSE),0)</f>
        <v>0</v>
      </c>
      <c r="L1475" s="18">
        <f>IFERROR(VLOOKUP(A1475,[2]ws2204!$A:$I,8,FALSE),0)</f>
        <v>0</v>
      </c>
      <c r="M1475" s="18">
        <f>IFERROR(VLOOKUP(A1475,[2]ws2204!$A:$I,9,FALSE),0)</f>
        <v>0</v>
      </c>
      <c r="N1475" s="18">
        <f>IFERROR(VLOOKUP(A1475,[3]soaBnafar!$A:$G,4,FALSE),0)</f>
        <v>0</v>
      </c>
      <c r="O1475" s="18">
        <f>IFERROR(VLOOKUP(A1475,[3]soaBnafar!$A:$G,5,FALSE),0)</f>
        <v>0</v>
      </c>
      <c r="P1475" s="18">
        <f>IFERROR(VLOOKUP(A1475,[3]soaBnafar!$A:$G,6,FALSE),0)</f>
        <v>0</v>
      </c>
      <c r="Q1475" s="18">
        <f>IFERROR(VLOOKUP(A1475,[3]soaBnafar!$A:$G,7,FALSE),0)</f>
        <v>0</v>
      </c>
      <c r="R1475" s="18">
        <f>IFERROR(VLOOKUP(A1475,[3]soaBnafar!$A:$H,8,FALSE),0)</f>
        <v>0</v>
      </c>
      <c r="S1475" s="18">
        <f>IFERROR(VLOOKUP(A1475,[3]soaBnafar!$A:$I,9,FALSE),0)</f>
        <v>0</v>
      </c>
      <c r="T1475" s="18" t="str">
        <f t="shared" si="133"/>
        <v>Sim</v>
      </c>
      <c r="U1475" s="18" t="str">
        <f t="shared" si="134"/>
        <v>Sim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IFERROR(VLOOKUP(A1476,[2]ws2204!$A:$I,4,FALSE),0)</f>
        <v>20750</v>
      </c>
      <c r="I1476" s="18">
        <f>IFERROR(VLOOKUP(A1476,[2]ws2204!$A:$I,5,FALSE),0)</f>
        <v>633431</v>
      </c>
      <c r="J1476" s="18">
        <f>IFERROR(VLOOKUP(A1476,[2]ws2204!$A:$I,6,FALSE),0)</f>
        <v>0</v>
      </c>
      <c r="K1476" s="18">
        <f>IFERROR(VLOOKUP(A1476,[2]ws2204!$A:$I,7,FALSE),0)</f>
        <v>0</v>
      </c>
      <c r="L1476" s="18">
        <f>IFERROR(VLOOKUP(A1476,[2]ws2204!$A:$I,8,FALSE),0)</f>
        <v>0</v>
      </c>
      <c r="M1476" s="18">
        <f>IFERROR(VLOOKUP(A1476,[2]ws2204!$A:$I,9,FALSE),0)</f>
        <v>0</v>
      </c>
      <c r="N1476" s="18">
        <f>IFERROR(VLOOKUP(A1476,[3]soaBnafar!$A:$G,4,FALSE),0)</f>
        <v>0</v>
      </c>
      <c r="O1476" s="18">
        <f>IFERROR(VLOOKUP(A1476,[3]soaBnafar!$A:$G,5,FALSE),0)</f>
        <v>0</v>
      </c>
      <c r="P1476" s="18">
        <f>IFERROR(VLOOKUP(A1476,[3]soaBnafar!$A:$G,6,FALSE),0)</f>
        <v>0</v>
      </c>
      <c r="Q1476" s="18">
        <f>IFERROR(VLOOKUP(A1476,[3]soaBnafar!$A:$G,7,FALSE),0)</f>
        <v>0</v>
      </c>
      <c r="R1476" s="18">
        <f>IFERROR(VLOOKUP(A1476,[3]soaBnafar!$A:$H,8,FALSE),0)</f>
        <v>0</v>
      </c>
      <c r="S1476" s="18">
        <f>IFERROR(VLOOKUP(A1476,[3]soaBnafar!$A:$I,9,FALSE),0)</f>
        <v>0</v>
      </c>
      <c r="T1476" s="18" t="str">
        <f t="shared" si="133"/>
        <v>Sim</v>
      </c>
      <c r="U1476" s="18" t="str">
        <f t="shared" si="134"/>
        <v>Sim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IFERROR(VLOOKUP(A1477,[2]ws2204!$A:$I,4,FALSE),0)</f>
        <v>1064</v>
      </c>
      <c r="I1477" s="18">
        <f>IFERROR(VLOOKUP(A1477,[2]ws2204!$A:$I,5,FALSE),0)</f>
        <v>968963</v>
      </c>
      <c r="J1477" s="18">
        <f>IFERROR(VLOOKUP(A1477,[2]ws2204!$A:$I,6,FALSE),0)</f>
        <v>0</v>
      </c>
      <c r="K1477" s="18">
        <f>IFERROR(VLOOKUP(A1477,[2]ws2204!$A:$I,7,FALSE),0)</f>
        <v>0</v>
      </c>
      <c r="L1477" s="18">
        <f>IFERROR(VLOOKUP(A1477,[2]ws2204!$A:$I,8,FALSE),0)</f>
        <v>0</v>
      </c>
      <c r="M1477" s="18">
        <f>IFERROR(VLOOKUP(A1477,[2]ws2204!$A:$I,9,FALSE),0)</f>
        <v>0</v>
      </c>
      <c r="N1477" s="18">
        <f>IFERROR(VLOOKUP(A1477,[3]soaBnafar!$A:$G,4,FALSE),0)</f>
        <v>0</v>
      </c>
      <c r="O1477" s="18">
        <f>IFERROR(VLOOKUP(A1477,[3]soaBnafar!$A:$G,5,FALSE),0)</f>
        <v>0</v>
      </c>
      <c r="P1477" s="18">
        <f>IFERROR(VLOOKUP(A1477,[3]soaBnafar!$A:$G,6,FALSE),0)</f>
        <v>0</v>
      </c>
      <c r="Q1477" s="18">
        <f>IFERROR(VLOOKUP(A1477,[3]soaBnafar!$A:$G,7,FALSE),0)</f>
        <v>0</v>
      </c>
      <c r="R1477" s="18">
        <f>IFERROR(VLOOKUP(A1477,[3]soaBnafar!$A:$H,8,FALSE),0)</f>
        <v>0</v>
      </c>
      <c r="S1477" s="18">
        <f>IFERROR(VLOOKUP(A1477,[3]soaBnafar!$A:$I,9,FALSE),0)</f>
        <v>0</v>
      </c>
      <c r="T1477" s="18" t="str">
        <f t="shared" si="133"/>
        <v>Sim</v>
      </c>
      <c r="U1477" s="18" t="str">
        <f t="shared" si="134"/>
        <v>Sim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IFERROR(VLOOKUP(A1478,[2]ws2204!$A:$I,4,FALSE),0)</f>
        <v>48341</v>
      </c>
      <c r="I1478" s="18">
        <f>IFERROR(VLOOKUP(A1478,[2]ws2204!$A:$I,5,FALSE),0)</f>
        <v>834342</v>
      </c>
      <c r="J1478" s="18">
        <f>IFERROR(VLOOKUP(A1478,[2]ws2204!$A:$I,6,FALSE),0)</f>
        <v>0</v>
      </c>
      <c r="K1478" s="18">
        <f>IFERROR(VLOOKUP(A1478,[2]ws2204!$A:$I,7,FALSE),0)</f>
        <v>0</v>
      </c>
      <c r="L1478" s="18">
        <f>IFERROR(VLOOKUP(A1478,[2]ws2204!$A:$I,8,FALSE),0)</f>
        <v>0</v>
      </c>
      <c r="M1478" s="18">
        <f>IFERROR(VLOOKUP(A1478,[2]ws2204!$A:$I,9,FALSE),0)</f>
        <v>0</v>
      </c>
      <c r="N1478" s="18">
        <f>IFERROR(VLOOKUP(A1478,[3]soaBnafar!$A:$G,4,FALSE),0)</f>
        <v>0</v>
      </c>
      <c r="O1478" s="18">
        <f>IFERROR(VLOOKUP(A1478,[3]soaBnafar!$A:$G,5,FALSE),0)</f>
        <v>0</v>
      </c>
      <c r="P1478" s="18">
        <f>IFERROR(VLOOKUP(A1478,[3]soaBnafar!$A:$G,6,FALSE),0)</f>
        <v>0</v>
      </c>
      <c r="Q1478" s="18">
        <f>IFERROR(VLOOKUP(A1478,[3]soaBnafar!$A:$G,7,FALSE),0)</f>
        <v>0</v>
      </c>
      <c r="R1478" s="18">
        <f>IFERROR(VLOOKUP(A1478,[3]soaBnafar!$A:$H,8,FALSE),0)</f>
        <v>0</v>
      </c>
      <c r="S1478" s="18">
        <f>IFERROR(VLOOKUP(A1478,[3]soaBnafar!$A:$I,9,FALSE),0)</f>
        <v>0</v>
      </c>
      <c r="T1478" s="18" t="str">
        <f t="shared" ref="T1478:T1541" si="139">IF(B1478+H1478+N1478&gt;0,"Sim","Não")</f>
        <v>Sim</v>
      </c>
      <c r="U1478" s="18" t="str">
        <f t="shared" ref="U1478:U1541" si="140">IF(C1478+I1478+O1478&gt;0,"Sim","Não")</f>
        <v>Sim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IFERROR(VLOOKUP(A1479,[2]ws2204!$A:$I,4,FALSE),0)</f>
        <v>42869</v>
      </c>
      <c r="I1479" s="18">
        <f>IFERROR(VLOOKUP(A1479,[2]ws2204!$A:$I,5,FALSE),0)</f>
        <v>1008778</v>
      </c>
      <c r="J1479" s="18">
        <f>IFERROR(VLOOKUP(A1479,[2]ws2204!$A:$I,6,FALSE),0)</f>
        <v>0</v>
      </c>
      <c r="K1479" s="18">
        <f>IFERROR(VLOOKUP(A1479,[2]ws2204!$A:$I,7,FALSE),0)</f>
        <v>0</v>
      </c>
      <c r="L1479" s="18">
        <f>IFERROR(VLOOKUP(A1479,[2]ws2204!$A:$I,8,FALSE),0)</f>
        <v>0</v>
      </c>
      <c r="M1479" s="18">
        <f>IFERROR(VLOOKUP(A1479,[2]ws2204!$A:$I,9,FALSE),0)</f>
        <v>0</v>
      </c>
      <c r="N1479" s="18">
        <f>IFERROR(VLOOKUP(A1479,[3]soaBnafar!$A:$G,4,FALSE),0)</f>
        <v>0</v>
      </c>
      <c r="O1479" s="18">
        <f>IFERROR(VLOOKUP(A1479,[3]soaBnafar!$A:$G,5,FALSE),0)</f>
        <v>0</v>
      </c>
      <c r="P1479" s="18">
        <f>IFERROR(VLOOKUP(A1479,[3]soaBnafar!$A:$G,6,FALSE),0)</f>
        <v>0</v>
      </c>
      <c r="Q1479" s="18">
        <f>IFERROR(VLOOKUP(A1479,[3]soaBnafar!$A:$G,7,FALSE),0)</f>
        <v>0</v>
      </c>
      <c r="R1479" s="18">
        <f>IFERROR(VLOOKUP(A1479,[3]soaBnafar!$A:$H,8,FALSE),0)</f>
        <v>0</v>
      </c>
      <c r="S1479" s="18">
        <f>IFERROR(VLOOKUP(A1479,[3]soaBnafar!$A:$I,9,FALSE),0)</f>
        <v>0</v>
      </c>
      <c r="T1479" s="18" t="str">
        <f t="shared" si="139"/>
        <v>Sim</v>
      </c>
      <c r="U1479" s="18" t="str">
        <f t="shared" si="140"/>
        <v>Sim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IFERROR(VLOOKUP(A1480,[2]ws2204!$A:$I,4,FALSE),0)</f>
        <v>344</v>
      </c>
      <c r="I1480" s="18">
        <f>IFERROR(VLOOKUP(A1480,[2]ws2204!$A:$I,5,FALSE),0)</f>
        <v>259088</v>
      </c>
      <c r="J1480" s="18">
        <f>IFERROR(VLOOKUP(A1480,[2]ws2204!$A:$I,6,FALSE),0)</f>
        <v>0</v>
      </c>
      <c r="K1480" s="18">
        <f>IFERROR(VLOOKUP(A1480,[2]ws2204!$A:$I,7,FALSE),0)</f>
        <v>0</v>
      </c>
      <c r="L1480" s="18">
        <f>IFERROR(VLOOKUP(A1480,[2]ws2204!$A:$I,8,FALSE),0)</f>
        <v>0</v>
      </c>
      <c r="M1480" s="18">
        <f>IFERROR(VLOOKUP(A1480,[2]ws2204!$A:$I,9,FALSE),0)</f>
        <v>0</v>
      </c>
      <c r="N1480" s="18">
        <f>IFERROR(VLOOKUP(A1480,[3]soaBnafar!$A:$G,4,FALSE),0)</f>
        <v>0</v>
      </c>
      <c r="O1480" s="18">
        <f>IFERROR(VLOOKUP(A1480,[3]soaBnafar!$A:$G,5,FALSE),0)</f>
        <v>0</v>
      </c>
      <c r="P1480" s="18">
        <f>IFERROR(VLOOKUP(A1480,[3]soaBnafar!$A:$G,6,FALSE),0)</f>
        <v>0</v>
      </c>
      <c r="Q1480" s="18">
        <f>IFERROR(VLOOKUP(A1480,[3]soaBnafar!$A:$G,7,FALSE),0)</f>
        <v>0</v>
      </c>
      <c r="R1480" s="18">
        <f>IFERROR(VLOOKUP(A1480,[3]soaBnafar!$A:$H,8,FALSE),0)</f>
        <v>0</v>
      </c>
      <c r="S1480" s="18">
        <f>IFERROR(VLOOKUP(A1480,[3]soaBnafar!$A:$I,9,FALSE),0)</f>
        <v>0</v>
      </c>
      <c r="T1480" s="18" t="str">
        <f t="shared" si="139"/>
        <v>Sim</v>
      </c>
      <c r="U1480" s="18" t="str">
        <f t="shared" si="140"/>
        <v>Sim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IFERROR(VLOOKUP(A1481,[2]ws2204!$A:$I,4,FALSE),0)</f>
        <v>14696</v>
      </c>
      <c r="I1481" s="18">
        <f>IFERROR(VLOOKUP(A1481,[2]ws2204!$A:$I,5,FALSE),0)</f>
        <v>291880</v>
      </c>
      <c r="J1481" s="18">
        <f>IFERROR(VLOOKUP(A1481,[2]ws2204!$A:$I,6,FALSE),0)</f>
        <v>0</v>
      </c>
      <c r="K1481" s="18">
        <f>IFERROR(VLOOKUP(A1481,[2]ws2204!$A:$I,7,FALSE),0)</f>
        <v>0</v>
      </c>
      <c r="L1481" s="18">
        <f>IFERROR(VLOOKUP(A1481,[2]ws2204!$A:$I,8,FALSE),0)</f>
        <v>0</v>
      </c>
      <c r="M1481" s="18">
        <f>IFERROR(VLOOKUP(A1481,[2]ws2204!$A:$I,9,FALSE),0)</f>
        <v>0</v>
      </c>
      <c r="N1481" s="18">
        <f>IFERROR(VLOOKUP(A1481,[3]soaBnafar!$A:$G,4,FALSE),0)</f>
        <v>0</v>
      </c>
      <c r="O1481" s="18">
        <f>IFERROR(VLOOKUP(A1481,[3]soaBnafar!$A:$G,5,FALSE),0)</f>
        <v>0</v>
      </c>
      <c r="P1481" s="18">
        <f>IFERROR(VLOOKUP(A1481,[3]soaBnafar!$A:$G,6,FALSE),0)</f>
        <v>0</v>
      </c>
      <c r="Q1481" s="18">
        <f>IFERROR(VLOOKUP(A1481,[3]soaBnafar!$A:$G,7,FALSE),0)</f>
        <v>0</v>
      </c>
      <c r="R1481" s="18">
        <f>IFERROR(VLOOKUP(A1481,[3]soaBnafar!$A:$H,8,FALSE),0)</f>
        <v>0</v>
      </c>
      <c r="S1481" s="18">
        <f>IFERROR(VLOOKUP(A1481,[3]soaBnafar!$A:$I,9,FALSE),0)</f>
        <v>0</v>
      </c>
      <c r="T1481" s="18" t="str">
        <f t="shared" si="139"/>
        <v>Sim</v>
      </c>
      <c r="U1481" s="18" t="str">
        <f t="shared" si="140"/>
        <v>Sim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IFERROR(VLOOKUP(A1482,[2]ws2204!$A:$I,4,FALSE),0)</f>
        <v>6945</v>
      </c>
      <c r="I1482" s="18">
        <f>IFERROR(VLOOKUP(A1482,[2]ws2204!$A:$I,5,FALSE),0)</f>
        <v>392431</v>
      </c>
      <c r="J1482" s="18">
        <f>IFERROR(VLOOKUP(A1482,[2]ws2204!$A:$I,6,FALSE),0)</f>
        <v>0</v>
      </c>
      <c r="K1482" s="18">
        <f>IFERROR(VLOOKUP(A1482,[2]ws2204!$A:$I,7,FALSE),0)</f>
        <v>0</v>
      </c>
      <c r="L1482" s="18">
        <f>IFERROR(VLOOKUP(A1482,[2]ws2204!$A:$I,8,FALSE),0)</f>
        <v>0</v>
      </c>
      <c r="M1482" s="18">
        <f>IFERROR(VLOOKUP(A1482,[2]ws2204!$A:$I,9,FALSE),0)</f>
        <v>0</v>
      </c>
      <c r="N1482" s="18">
        <f>IFERROR(VLOOKUP(A1482,[3]soaBnafar!$A:$G,4,FALSE),0)</f>
        <v>0</v>
      </c>
      <c r="O1482" s="18">
        <f>IFERROR(VLOOKUP(A1482,[3]soaBnafar!$A:$G,5,FALSE),0)</f>
        <v>0</v>
      </c>
      <c r="P1482" s="18">
        <f>IFERROR(VLOOKUP(A1482,[3]soaBnafar!$A:$G,6,FALSE),0)</f>
        <v>0</v>
      </c>
      <c r="Q1482" s="18">
        <f>IFERROR(VLOOKUP(A1482,[3]soaBnafar!$A:$G,7,FALSE),0)</f>
        <v>0</v>
      </c>
      <c r="R1482" s="18">
        <f>IFERROR(VLOOKUP(A1482,[3]soaBnafar!$A:$H,8,FALSE),0)</f>
        <v>0</v>
      </c>
      <c r="S1482" s="18">
        <f>IFERROR(VLOOKUP(A1482,[3]soaBnafar!$A:$I,9,FALSE),0)</f>
        <v>0</v>
      </c>
      <c r="T1482" s="18" t="str">
        <f t="shared" si="139"/>
        <v>Sim</v>
      </c>
      <c r="U1482" s="18" t="str">
        <f t="shared" si="140"/>
        <v>Sim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1784380</v>
      </c>
      <c r="H1483" s="18">
        <f>IFERROR(VLOOKUP(A1483,[2]ws2204!$A:$I,4,FALSE),0)</f>
        <v>10271621</v>
      </c>
      <c r="I1483" s="18">
        <f>IFERROR(VLOOKUP(A1483,[2]ws2204!$A:$I,5,FALSE),0)</f>
        <v>59456301</v>
      </c>
      <c r="J1483" s="18">
        <f>IFERROR(VLOOKUP(A1483,[2]ws2204!$A:$I,6,FALSE),0)</f>
        <v>0</v>
      </c>
      <c r="K1483" s="18">
        <f>IFERROR(VLOOKUP(A1483,[2]ws2204!$A:$I,7,FALSE),0)</f>
        <v>0</v>
      </c>
      <c r="L1483" s="18">
        <f>IFERROR(VLOOKUP(A1483,[2]ws2204!$A:$I,8,FALSE),0)</f>
        <v>0</v>
      </c>
      <c r="M1483" s="18">
        <f>IFERROR(VLOOKUP(A1483,[2]ws2204!$A:$I,9,FALSE),0)</f>
        <v>0</v>
      </c>
      <c r="N1483" s="18">
        <f>IFERROR(VLOOKUP(A1483,[3]soaBnafar!$A:$G,4,FALSE),0)</f>
        <v>0</v>
      </c>
      <c r="O1483" s="18">
        <f>IFERROR(VLOOKUP(A1483,[3]soaBnafar!$A:$G,5,FALSE),0)</f>
        <v>0</v>
      </c>
      <c r="P1483" s="18">
        <f>IFERROR(VLOOKUP(A1483,[3]soaBnafar!$A:$G,6,FALSE),0)</f>
        <v>0</v>
      </c>
      <c r="Q1483" s="18">
        <f>IFERROR(VLOOKUP(A1483,[3]soaBnafar!$A:$G,7,FALSE),0)</f>
        <v>0</v>
      </c>
      <c r="R1483" s="18">
        <f>IFERROR(VLOOKUP(A1483,[3]soaBnafar!$A:$H,8,FALSE),0)</f>
        <v>0</v>
      </c>
      <c r="S1483" s="18">
        <f>IFERROR(VLOOKUP(A1483,[3]soaBnafar!$A:$I,9,FALSE),0)</f>
        <v>0</v>
      </c>
      <c r="T1483" s="18" t="str">
        <f t="shared" si="139"/>
        <v>Sim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IFERROR(VLOOKUP(A1484,[2]ws2204!$A:$I,4,FALSE),0)</f>
        <v>0</v>
      </c>
      <c r="I1484" s="18">
        <f>IFERROR(VLOOKUP(A1484,[2]ws2204!$A:$I,5,FALSE),0)</f>
        <v>1172663</v>
      </c>
      <c r="J1484" s="18">
        <f>IFERROR(VLOOKUP(A1484,[2]ws2204!$A:$I,6,FALSE),0)</f>
        <v>0</v>
      </c>
      <c r="K1484" s="18">
        <f>IFERROR(VLOOKUP(A1484,[2]ws2204!$A:$I,7,FALSE),0)</f>
        <v>0</v>
      </c>
      <c r="L1484" s="18">
        <f>IFERROR(VLOOKUP(A1484,[2]ws2204!$A:$I,8,FALSE),0)</f>
        <v>0</v>
      </c>
      <c r="M1484" s="18">
        <f>IFERROR(VLOOKUP(A1484,[2]ws2204!$A:$I,9,FALSE),0)</f>
        <v>0</v>
      </c>
      <c r="N1484" s="18">
        <f>IFERROR(VLOOKUP(A1484,[3]soaBnafar!$A:$G,4,FALSE),0)</f>
        <v>0</v>
      </c>
      <c r="O1484" s="18">
        <f>IFERROR(VLOOKUP(A1484,[3]soaBnafar!$A:$G,5,FALSE),0)</f>
        <v>0</v>
      </c>
      <c r="P1484" s="18">
        <f>IFERROR(VLOOKUP(A1484,[3]soaBnafar!$A:$G,6,FALSE),0)</f>
        <v>0</v>
      </c>
      <c r="Q1484" s="18">
        <f>IFERROR(VLOOKUP(A1484,[3]soaBnafar!$A:$G,7,FALSE),0)</f>
        <v>0</v>
      </c>
      <c r="R1484" s="18">
        <f>IFERROR(VLOOKUP(A1484,[3]soaBnafar!$A:$H,8,FALSE),0)</f>
        <v>0</v>
      </c>
      <c r="S1484" s="18">
        <f>IFERROR(VLOOKUP(A1484,[3]soaBnafar!$A:$I,9,FALSE),0)</f>
        <v>0</v>
      </c>
      <c r="T1484" s="18" t="str">
        <f t="shared" si="139"/>
        <v>Não</v>
      </c>
      <c r="U1484" s="18" t="str">
        <f t="shared" si="140"/>
        <v>Sim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IFERROR(VLOOKUP(A1485,[2]ws2204!$A:$I,4,FALSE),0)</f>
        <v>10486</v>
      </c>
      <c r="I1485" s="18">
        <f>IFERROR(VLOOKUP(A1485,[2]ws2204!$A:$I,5,FALSE),0)</f>
        <v>708367</v>
      </c>
      <c r="J1485" s="18">
        <f>IFERROR(VLOOKUP(A1485,[2]ws2204!$A:$I,6,FALSE),0)</f>
        <v>0</v>
      </c>
      <c r="K1485" s="18">
        <f>IFERROR(VLOOKUP(A1485,[2]ws2204!$A:$I,7,FALSE),0)</f>
        <v>0</v>
      </c>
      <c r="L1485" s="18">
        <f>IFERROR(VLOOKUP(A1485,[2]ws2204!$A:$I,8,FALSE),0)</f>
        <v>0</v>
      </c>
      <c r="M1485" s="18">
        <f>IFERROR(VLOOKUP(A1485,[2]ws2204!$A:$I,9,FALSE),0)</f>
        <v>0</v>
      </c>
      <c r="N1485" s="18">
        <f>IFERROR(VLOOKUP(A1485,[3]soaBnafar!$A:$G,4,FALSE),0)</f>
        <v>0</v>
      </c>
      <c r="O1485" s="18">
        <f>IFERROR(VLOOKUP(A1485,[3]soaBnafar!$A:$G,5,FALSE),0)</f>
        <v>0</v>
      </c>
      <c r="P1485" s="18">
        <f>IFERROR(VLOOKUP(A1485,[3]soaBnafar!$A:$G,6,FALSE),0)</f>
        <v>0</v>
      </c>
      <c r="Q1485" s="18">
        <f>IFERROR(VLOOKUP(A1485,[3]soaBnafar!$A:$G,7,FALSE),0)</f>
        <v>0</v>
      </c>
      <c r="R1485" s="18">
        <f>IFERROR(VLOOKUP(A1485,[3]soaBnafar!$A:$H,8,FALSE),0)</f>
        <v>0</v>
      </c>
      <c r="S1485" s="18">
        <f>IFERROR(VLOOKUP(A1485,[3]soaBnafar!$A:$I,9,FALSE),0)</f>
        <v>0</v>
      </c>
      <c r="T1485" s="18" t="str">
        <f t="shared" si="139"/>
        <v>Sim</v>
      </c>
      <c r="U1485" s="18" t="str">
        <f t="shared" si="140"/>
        <v>Sim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IFERROR(VLOOKUP(A1486,[2]ws2204!$A:$I,4,FALSE),0)</f>
        <v>465763</v>
      </c>
      <c r="I1486" s="18">
        <f>IFERROR(VLOOKUP(A1486,[2]ws2204!$A:$I,5,FALSE),0)</f>
        <v>2208191</v>
      </c>
      <c r="J1486" s="18">
        <f>IFERROR(VLOOKUP(A1486,[2]ws2204!$A:$I,6,FALSE),0)</f>
        <v>0</v>
      </c>
      <c r="K1486" s="18">
        <f>IFERROR(VLOOKUP(A1486,[2]ws2204!$A:$I,7,FALSE),0)</f>
        <v>0</v>
      </c>
      <c r="L1486" s="18">
        <f>IFERROR(VLOOKUP(A1486,[2]ws2204!$A:$I,8,FALSE),0)</f>
        <v>0</v>
      </c>
      <c r="M1486" s="18">
        <f>IFERROR(VLOOKUP(A1486,[2]ws2204!$A:$I,9,FALSE),0)</f>
        <v>0</v>
      </c>
      <c r="N1486" s="18">
        <f>IFERROR(VLOOKUP(A1486,[3]soaBnafar!$A:$G,4,FALSE),0)</f>
        <v>0</v>
      </c>
      <c r="O1486" s="18">
        <f>IFERROR(VLOOKUP(A1486,[3]soaBnafar!$A:$G,5,FALSE),0)</f>
        <v>0</v>
      </c>
      <c r="P1486" s="18">
        <f>IFERROR(VLOOKUP(A1486,[3]soaBnafar!$A:$G,6,FALSE),0)</f>
        <v>0</v>
      </c>
      <c r="Q1486" s="18">
        <f>IFERROR(VLOOKUP(A1486,[3]soaBnafar!$A:$G,7,FALSE),0)</f>
        <v>0</v>
      </c>
      <c r="R1486" s="18">
        <f>IFERROR(VLOOKUP(A1486,[3]soaBnafar!$A:$H,8,FALSE),0)</f>
        <v>0</v>
      </c>
      <c r="S1486" s="18">
        <f>IFERROR(VLOOKUP(A1486,[3]soaBnafar!$A:$I,9,FALSE),0)</f>
        <v>0</v>
      </c>
      <c r="T1486" s="18" t="str">
        <f t="shared" si="139"/>
        <v>Sim</v>
      </c>
      <c r="U1486" s="18" t="str">
        <f t="shared" si="140"/>
        <v>Sim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IFERROR(VLOOKUP(A1487,[2]ws2204!$A:$I,4,FALSE),0)</f>
        <v>30810</v>
      </c>
      <c r="I1487" s="18">
        <f>IFERROR(VLOOKUP(A1487,[2]ws2204!$A:$I,5,FALSE),0)</f>
        <v>1535015</v>
      </c>
      <c r="J1487" s="18">
        <f>IFERROR(VLOOKUP(A1487,[2]ws2204!$A:$I,6,FALSE),0)</f>
        <v>0</v>
      </c>
      <c r="K1487" s="18">
        <f>IFERROR(VLOOKUP(A1487,[2]ws2204!$A:$I,7,FALSE),0)</f>
        <v>0</v>
      </c>
      <c r="L1487" s="18">
        <f>IFERROR(VLOOKUP(A1487,[2]ws2204!$A:$I,8,FALSE),0)</f>
        <v>0</v>
      </c>
      <c r="M1487" s="18">
        <f>IFERROR(VLOOKUP(A1487,[2]ws2204!$A:$I,9,FALSE),0)</f>
        <v>0</v>
      </c>
      <c r="N1487" s="18">
        <f>IFERROR(VLOOKUP(A1487,[3]soaBnafar!$A:$G,4,FALSE),0)</f>
        <v>0</v>
      </c>
      <c r="O1487" s="18">
        <f>IFERROR(VLOOKUP(A1487,[3]soaBnafar!$A:$G,5,FALSE),0)</f>
        <v>0</v>
      </c>
      <c r="P1487" s="18">
        <f>IFERROR(VLOOKUP(A1487,[3]soaBnafar!$A:$G,6,FALSE),0)</f>
        <v>0</v>
      </c>
      <c r="Q1487" s="18">
        <f>IFERROR(VLOOKUP(A1487,[3]soaBnafar!$A:$G,7,FALSE),0)</f>
        <v>0</v>
      </c>
      <c r="R1487" s="18">
        <f>IFERROR(VLOOKUP(A1487,[3]soaBnafar!$A:$H,8,FALSE),0)</f>
        <v>0</v>
      </c>
      <c r="S1487" s="18">
        <f>IFERROR(VLOOKUP(A1487,[3]soaBnafar!$A:$I,9,FALSE),0)</f>
        <v>0</v>
      </c>
      <c r="T1487" s="18" t="str">
        <f t="shared" si="139"/>
        <v>Sim</v>
      </c>
      <c r="U1487" s="18" t="str">
        <f t="shared" si="140"/>
        <v>Sim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IFERROR(VLOOKUP(A1488,[2]ws2204!$A:$I,4,FALSE),0)</f>
        <v>713</v>
      </c>
      <c r="I1488" s="18">
        <f>IFERROR(VLOOKUP(A1488,[2]ws2204!$A:$I,5,FALSE),0)</f>
        <v>454171</v>
      </c>
      <c r="J1488" s="18">
        <f>IFERROR(VLOOKUP(A1488,[2]ws2204!$A:$I,6,FALSE),0)</f>
        <v>0</v>
      </c>
      <c r="K1488" s="18">
        <f>IFERROR(VLOOKUP(A1488,[2]ws2204!$A:$I,7,FALSE),0)</f>
        <v>0</v>
      </c>
      <c r="L1488" s="18">
        <f>IFERROR(VLOOKUP(A1488,[2]ws2204!$A:$I,8,FALSE),0)</f>
        <v>0</v>
      </c>
      <c r="M1488" s="18">
        <f>IFERROR(VLOOKUP(A1488,[2]ws2204!$A:$I,9,FALSE),0)</f>
        <v>0</v>
      </c>
      <c r="N1488" s="18">
        <f>IFERROR(VLOOKUP(A1488,[3]soaBnafar!$A:$G,4,FALSE),0)</f>
        <v>0</v>
      </c>
      <c r="O1488" s="18">
        <f>IFERROR(VLOOKUP(A1488,[3]soaBnafar!$A:$G,5,FALSE),0)</f>
        <v>0</v>
      </c>
      <c r="P1488" s="18">
        <f>IFERROR(VLOOKUP(A1488,[3]soaBnafar!$A:$G,6,FALSE),0)</f>
        <v>0</v>
      </c>
      <c r="Q1488" s="18">
        <f>IFERROR(VLOOKUP(A1488,[3]soaBnafar!$A:$G,7,FALSE),0)</f>
        <v>0</v>
      </c>
      <c r="R1488" s="18">
        <f>IFERROR(VLOOKUP(A1488,[3]soaBnafar!$A:$H,8,FALSE),0)</f>
        <v>0</v>
      </c>
      <c r="S1488" s="18">
        <f>IFERROR(VLOOKUP(A1488,[3]soaBnafar!$A:$I,9,FALSE),0)</f>
        <v>0</v>
      </c>
      <c r="T1488" s="18" t="str">
        <f t="shared" si="139"/>
        <v>Sim</v>
      </c>
      <c r="U1488" s="18" t="str">
        <f t="shared" si="140"/>
        <v>Sim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IFERROR(VLOOKUP(A1489,[2]ws2204!$A:$I,4,FALSE),0)</f>
        <v>49876</v>
      </c>
      <c r="I1489" s="18">
        <f>IFERROR(VLOOKUP(A1489,[2]ws2204!$A:$I,5,FALSE),0)</f>
        <v>2137535</v>
      </c>
      <c r="J1489" s="18">
        <f>IFERROR(VLOOKUP(A1489,[2]ws2204!$A:$I,6,FALSE),0)</f>
        <v>0</v>
      </c>
      <c r="K1489" s="18">
        <f>IFERROR(VLOOKUP(A1489,[2]ws2204!$A:$I,7,FALSE),0)</f>
        <v>0</v>
      </c>
      <c r="L1489" s="18">
        <f>IFERROR(VLOOKUP(A1489,[2]ws2204!$A:$I,8,FALSE),0)</f>
        <v>0</v>
      </c>
      <c r="M1489" s="18">
        <f>IFERROR(VLOOKUP(A1489,[2]ws2204!$A:$I,9,FALSE),0)</f>
        <v>0</v>
      </c>
      <c r="N1489" s="18">
        <f>IFERROR(VLOOKUP(A1489,[3]soaBnafar!$A:$G,4,FALSE),0)</f>
        <v>0</v>
      </c>
      <c r="O1489" s="18">
        <f>IFERROR(VLOOKUP(A1489,[3]soaBnafar!$A:$G,5,FALSE),0)</f>
        <v>0</v>
      </c>
      <c r="P1489" s="18">
        <f>IFERROR(VLOOKUP(A1489,[3]soaBnafar!$A:$G,6,FALSE),0)</f>
        <v>0</v>
      </c>
      <c r="Q1489" s="18">
        <f>IFERROR(VLOOKUP(A1489,[3]soaBnafar!$A:$G,7,FALSE),0)</f>
        <v>0</v>
      </c>
      <c r="R1489" s="18">
        <f>IFERROR(VLOOKUP(A1489,[3]soaBnafar!$A:$H,8,FALSE),0)</f>
        <v>0</v>
      </c>
      <c r="S1489" s="18">
        <f>IFERROR(VLOOKUP(A1489,[3]soaBnafar!$A:$I,9,FALSE),0)</f>
        <v>0</v>
      </c>
      <c r="T1489" s="18" t="str">
        <f t="shared" si="139"/>
        <v>Sim</v>
      </c>
      <c r="U1489" s="18" t="str">
        <f t="shared" si="140"/>
        <v>Sim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IFERROR(VLOOKUP(A1490,[2]ws2204!$A:$I,4,FALSE),0)</f>
        <v>89717</v>
      </c>
      <c r="I1490" s="18">
        <f>IFERROR(VLOOKUP(A1490,[2]ws2204!$A:$I,5,FALSE),0)</f>
        <v>113438</v>
      </c>
      <c r="J1490" s="18">
        <f>IFERROR(VLOOKUP(A1490,[2]ws2204!$A:$I,6,FALSE),0)</f>
        <v>0</v>
      </c>
      <c r="K1490" s="18">
        <f>IFERROR(VLOOKUP(A1490,[2]ws2204!$A:$I,7,FALSE),0)</f>
        <v>0</v>
      </c>
      <c r="L1490" s="18">
        <f>IFERROR(VLOOKUP(A1490,[2]ws2204!$A:$I,8,FALSE),0)</f>
        <v>0</v>
      </c>
      <c r="M1490" s="18">
        <f>IFERROR(VLOOKUP(A1490,[2]ws2204!$A:$I,9,FALSE),0)</f>
        <v>0</v>
      </c>
      <c r="N1490" s="18">
        <f>IFERROR(VLOOKUP(A1490,[3]soaBnafar!$A:$G,4,FALSE),0)</f>
        <v>0</v>
      </c>
      <c r="O1490" s="18">
        <f>IFERROR(VLOOKUP(A1490,[3]soaBnafar!$A:$G,5,FALSE),0)</f>
        <v>0</v>
      </c>
      <c r="P1490" s="18">
        <f>IFERROR(VLOOKUP(A1490,[3]soaBnafar!$A:$G,6,FALSE),0)</f>
        <v>0</v>
      </c>
      <c r="Q1490" s="18">
        <f>IFERROR(VLOOKUP(A1490,[3]soaBnafar!$A:$G,7,FALSE),0)</f>
        <v>0</v>
      </c>
      <c r="R1490" s="18">
        <f>IFERROR(VLOOKUP(A1490,[3]soaBnafar!$A:$H,8,FALSE),0)</f>
        <v>0</v>
      </c>
      <c r="S1490" s="18">
        <f>IFERROR(VLOOKUP(A1490,[3]soaBnafar!$A:$I,9,FALSE),0)</f>
        <v>0</v>
      </c>
      <c r="T1490" s="18" t="str">
        <f t="shared" si="139"/>
        <v>Sim</v>
      </c>
      <c r="U1490" s="18" t="str">
        <f t="shared" si="140"/>
        <v>Sim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IFERROR(VLOOKUP(A1491,[2]ws2204!$A:$I,4,FALSE),0)</f>
        <v>287690</v>
      </c>
      <c r="I1491" s="18">
        <f>IFERROR(VLOOKUP(A1491,[2]ws2204!$A:$I,5,FALSE),0)</f>
        <v>154805</v>
      </c>
      <c r="J1491" s="18">
        <f>IFERROR(VLOOKUP(A1491,[2]ws2204!$A:$I,6,FALSE),0)</f>
        <v>0</v>
      </c>
      <c r="K1491" s="18">
        <f>IFERROR(VLOOKUP(A1491,[2]ws2204!$A:$I,7,FALSE),0)</f>
        <v>0</v>
      </c>
      <c r="L1491" s="18">
        <f>IFERROR(VLOOKUP(A1491,[2]ws2204!$A:$I,8,FALSE),0)</f>
        <v>0</v>
      </c>
      <c r="M1491" s="18">
        <f>IFERROR(VLOOKUP(A1491,[2]ws2204!$A:$I,9,FALSE),0)</f>
        <v>0</v>
      </c>
      <c r="N1491" s="18">
        <f>IFERROR(VLOOKUP(A1491,[3]soaBnafar!$A:$G,4,FALSE),0)</f>
        <v>0</v>
      </c>
      <c r="O1491" s="18">
        <f>IFERROR(VLOOKUP(A1491,[3]soaBnafar!$A:$G,5,FALSE),0)</f>
        <v>0</v>
      </c>
      <c r="P1491" s="18">
        <f>IFERROR(VLOOKUP(A1491,[3]soaBnafar!$A:$G,6,FALSE),0)</f>
        <v>0</v>
      </c>
      <c r="Q1491" s="18">
        <f>IFERROR(VLOOKUP(A1491,[3]soaBnafar!$A:$G,7,FALSE),0)</f>
        <v>0</v>
      </c>
      <c r="R1491" s="18">
        <f>IFERROR(VLOOKUP(A1491,[3]soaBnafar!$A:$H,8,FALSE),0)</f>
        <v>0</v>
      </c>
      <c r="S1491" s="18">
        <f>IFERROR(VLOOKUP(A1491,[3]soaBnafar!$A:$I,9,FALSE),0)</f>
        <v>0</v>
      </c>
      <c r="T1491" s="18" t="str">
        <f t="shared" si="139"/>
        <v>Sim</v>
      </c>
      <c r="U1491" s="18" t="str">
        <f t="shared" si="140"/>
        <v>Sim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IFERROR(VLOOKUP(A1492,[2]ws2204!$A:$I,4,FALSE),0)</f>
        <v>96317</v>
      </c>
      <c r="I1492" s="18">
        <f>IFERROR(VLOOKUP(A1492,[2]ws2204!$A:$I,5,FALSE),0)</f>
        <v>1395337</v>
      </c>
      <c r="J1492" s="18">
        <f>IFERROR(VLOOKUP(A1492,[2]ws2204!$A:$I,6,FALSE),0)</f>
        <v>0</v>
      </c>
      <c r="K1492" s="18">
        <f>IFERROR(VLOOKUP(A1492,[2]ws2204!$A:$I,7,FALSE),0)</f>
        <v>0</v>
      </c>
      <c r="L1492" s="18">
        <f>IFERROR(VLOOKUP(A1492,[2]ws2204!$A:$I,8,FALSE),0)</f>
        <v>0</v>
      </c>
      <c r="M1492" s="18">
        <f>IFERROR(VLOOKUP(A1492,[2]ws2204!$A:$I,9,FALSE),0)</f>
        <v>0</v>
      </c>
      <c r="N1492" s="18">
        <f>IFERROR(VLOOKUP(A1492,[3]soaBnafar!$A:$G,4,FALSE),0)</f>
        <v>0</v>
      </c>
      <c r="O1492" s="18">
        <f>IFERROR(VLOOKUP(A1492,[3]soaBnafar!$A:$G,5,FALSE),0)</f>
        <v>0</v>
      </c>
      <c r="P1492" s="18">
        <f>IFERROR(VLOOKUP(A1492,[3]soaBnafar!$A:$G,6,FALSE),0)</f>
        <v>0</v>
      </c>
      <c r="Q1492" s="18">
        <f>IFERROR(VLOOKUP(A1492,[3]soaBnafar!$A:$G,7,FALSE),0)</f>
        <v>0</v>
      </c>
      <c r="R1492" s="18">
        <f>IFERROR(VLOOKUP(A1492,[3]soaBnafar!$A:$H,8,FALSE),0)</f>
        <v>0</v>
      </c>
      <c r="S1492" s="18">
        <f>IFERROR(VLOOKUP(A1492,[3]soaBnafar!$A:$I,9,FALSE),0)</f>
        <v>0</v>
      </c>
      <c r="T1492" s="18" t="str">
        <f t="shared" si="139"/>
        <v>Sim</v>
      </c>
      <c r="U1492" s="18" t="str">
        <f t="shared" si="140"/>
        <v>Sim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IFERROR(VLOOKUP(A1493,[2]ws2204!$A:$I,4,FALSE),0)</f>
        <v>45837</v>
      </c>
      <c r="I1493" s="18">
        <f>IFERROR(VLOOKUP(A1493,[2]ws2204!$A:$I,5,FALSE),0)</f>
        <v>988988</v>
      </c>
      <c r="J1493" s="18">
        <f>IFERROR(VLOOKUP(A1493,[2]ws2204!$A:$I,6,FALSE),0)</f>
        <v>0</v>
      </c>
      <c r="K1493" s="18">
        <f>IFERROR(VLOOKUP(A1493,[2]ws2204!$A:$I,7,FALSE),0)</f>
        <v>0</v>
      </c>
      <c r="L1493" s="18">
        <f>IFERROR(VLOOKUP(A1493,[2]ws2204!$A:$I,8,FALSE),0)</f>
        <v>0</v>
      </c>
      <c r="M1493" s="18">
        <f>IFERROR(VLOOKUP(A1493,[2]ws2204!$A:$I,9,FALSE),0)</f>
        <v>0</v>
      </c>
      <c r="N1493" s="18">
        <f>IFERROR(VLOOKUP(A1493,[3]soaBnafar!$A:$G,4,FALSE),0)</f>
        <v>0</v>
      </c>
      <c r="O1493" s="18">
        <f>IFERROR(VLOOKUP(A1493,[3]soaBnafar!$A:$G,5,FALSE),0)</f>
        <v>0</v>
      </c>
      <c r="P1493" s="18">
        <f>IFERROR(VLOOKUP(A1493,[3]soaBnafar!$A:$G,6,FALSE),0)</f>
        <v>0</v>
      </c>
      <c r="Q1493" s="18">
        <f>IFERROR(VLOOKUP(A1493,[3]soaBnafar!$A:$G,7,FALSE),0)</f>
        <v>0</v>
      </c>
      <c r="R1493" s="18">
        <f>IFERROR(VLOOKUP(A1493,[3]soaBnafar!$A:$H,8,FALSE),0)</f>
        <v>0</v>
      </c>
      <c r="S1493" s="18">
        <f>IFERROR(VLOOKUP(A1493,[3]soaBnafar!$A:$I,9,FALSE),0)</f>
        <v>0</v>
      </c>
      <c r="T1493" s="18" t="str">
        <f t="shared" si="139"/>
        <v>Sim</v>
      </c>
      <c r="U1493" s="18" t="str">
        <f t="shared" si="140"/>
        <v>Sim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IFERROR(VLOOKUP(A1494,[2]ws2204!$A:$I,4,FALSE),0)</f>
        <v>43240</v>
      </c>
      <c r="I1494" s="18">
        <f>IFERROR(VLOOKUP(A1494,[2]ws2204!$A:$I,5,FALSE),0)</f>
        <v>843331</v>
      </c>
      <c r="J1494" s="18">
        <f>IFERROR(VLOOKUP(A1494,[2]ws2204!$A:$I,6,FALSE),0)</f>
        <v>0</v>
      </c>
      <c r="K1494" s="18">
        <f>IFERROR(VLOOKUP(A1494,[2]ws2204!$A:$I,7,FALSE),0)</f>
        <v>0</v>
      </c>
      <c r="L1494" s="18">
        <f>IFERROR(VLOOKUP(A1494,[2]ws2204!$A:$I,8,FALSE),0)</f>
        <v>0</v>
      </c>
      <c r="M1494" s="18">
        <f>IFERROR(VLOOKUP(A1494,[2]ws2204!$A:$I,9,FALSE),0)</f>
        <v>0</v>
      </c>
      <c r="N1494" s="18">
        <f>IFERROR(VLOOKUP(A1494,[3]soaBnafar!$A:$G,4,FALSE),0)</f>
        <v>0</v>
      </c>
      <c r="O1494" s="18">
        <f>IFERROR(VLOOKUP(A1494,[3]soaBnafar!$A:$G,5,FALSE),0)</f>
        <v>0</v>
      </c>
      <c r="P1494" s="18">
        <f>IFERROR(VLOOKUP(A1494,[3]soaBnafar!$A:$G,6,FALSE),0)</f>
        <v>0</v>
      </c>
      <c r="Q1494" s="18">
        <f>IFERROR(VLOOKUP(A1494,[3]soaBnafar!$A:$G,7,FALSE),0)</f>
        <v>0</v>
      </c>
      <c r="R1494" s="18">
        <f>IFERROR(VLOOKUP(A1494,[3]soaBnafar!$A:$H,8,FALSE),0)</f>
        <v>0</v>
      </c>
      <c r="S1494" s="18">
        <f>IFERROR(VLOOKUP(A1494,[3]soaBnafar!$A:$I,9,FALSE),0)</f>
        <v>0</v>
      </c>
      <c r="T1494" s="18" t="str">
        <f t="shared" si="139"/>
        <v>Sim</v>
      </c>
      <c r="U1494" s="18" t="str">
        <f t="shared" si="140"/>
        <v>Sim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IFERROR(VLOOKUP(A1495,[2]ws2204!$A:$I,4,FALSE),0)</f>
        <v>70035</v>
      </c>
      <c r="I1495" s="18">
        <f>IFERROR(VLOOKUP(A1495,[2]ws2204!$A:$I,5,FALSE),0)</f>
        <v>3354440</v>
      </c>
      <c r="J1495" s="18">
        <f>IFERROR(VLOOKUP(A1495,[2]ws2204!$A:$I,6,FALSE),0)</f>
        <v>0</v>
      </c>
      <c r="K1495" s="18">
        <f>IFERROR(VLOOKUP(A1495,[2]ws2204!$A:$I,7,FALSE),0)</f>
        <v>0</v>
      </c>
      <c r="L1495" s="18">
        <f>IFERROR(VLOOKUP(A1495,[2]ws2204!$A:$I,8,FALSE),0)</f>
        <v>0</v>
      </c>
      <c r="M1495" s="18">
        <f>IFERROR(VLOOKUP(A1495,[2]ws2204!$A:$I,9,FALSE),0)</f>
        <v>0</v>
      </c>
      <c r="N1495" s="18">
        <f>IFERROR(VLOOKUP(A1495,[3]soaBnafar!$A:$G,4,FALSE),0)</f>
        <v>0</v>
      </c>
      <c r="O1495" s="18">
        <f>IFERROR(VLOOKUP(A1495,[3]soaBnafar!$A:$G,5,FALSE),0)</f>
        <v>0</v>
      </c>
      <c r="P1495" s="18">
        <f>IFERROR(VLOOKUP(A1495,[3]soaBnafar!$A:$G,6,FALSE),0)</f>
        <v>0</v>
      </c>
      <c r="Q1495" s="18">
        <f>IFERROR(VLOOKUP(A1495,[3]soaBnafar!$A:$G,7,FALSE),0)</f>
        <v>0</v>
      </c>
      <c r="R1495" s="18">
        <f>IFERROR(VLOOKUP(A1495,[3]soaBnafar!$A:$H,8,FALSE),0)</f>
        <v>0</v>
      </c>
      <c r="S1495" s="18">
        <f>IFERROR(VLOOKUP(A1495,[3]soaBnafar!$A:$I,9,FALSE),0)</f>
        <v>0</v>
      </c>
      <c r="T1495" s="18" t="str">
        <f t="shared" si="139"/>
        <v>Sim</v>
      </c>
      <c r="U1495" s="18" t="str">
        <f t="shared" si="140"/>
        <v>Sim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IFERROR(VLOOKUP(A1496,[2]ws2204!$A:$I,4,FALSE),0)</f>
        <v>39153</v>
      </c>
      <c r="I1496" s="18">
        <f>IFERROR(VLOOKUP(A1496,[2]ws2204!$A:$I,5,FALSE),0)</f>
        <v>6193980</v>
      </c>
      <c r="J1496" s="18">
        <f>IFERROR(VLOOKUP(A1496,[2]ws2204!$A:$I,6,FALSE),0)</f>
        <v>0</v>
      </c>
      <c r="K1496" s="18">
        <f>IFERROR(VLOOKUP(A1496,[2]ws2204!$A:$I,7,FALSE),0)</f>
        <v>0</v>
      </c>
      <c r="L1496" s="18">
        <f>IFERROR(VLOOKUP(A1496,[2]ws2204!$A:$I,8,FALSE),0)</f>
        <v>0</v>
      </c>
      <c r="M1496" s="18">
        <f>IFERROR(VLOOKUP(A1496,[2]ws2204!$A:$I,9,FALSE),0)</f>
        <v>0</v>
      </c>
      <c r="N1496" s="18">
        <f>IFERROR(VLOOKUP(A1496,[3]soaBnafar!$A:$G,4,FALSE),0)</f>
        <v>0</v>
      </c>
      <c r="O1496" s="18">
        <f>IFERROR(VLOOKUP(A1496,[3]soaBnafar!$A:$G,5,FALSE),0)</f>
        <v>0</v>
      </c>
      <c r="P1496" s="18">
        <f>IFERROR(VLOOKUP(A1496,[3]soaBnafar!$A:$G,6,FALSE),0)</f>
        <v>0</v>
      </c>
      <c r="Q1496" s="18">
        <f>IFERROR(VLOOKUP(A1496,[3]soaBnafar!$A:$G,7,FALSE),0)</f>
        <v>0</v>
      </c>
      <c r="R1496" s="18">
        <f>IFERROR(VLOOKUP(A1496,[3]soaBnafar!$A:$H,8,FALSE),0)</f>
        <v>0</v>
      </c>
      <c r="S1496" s="18">
        <f>IFERROR(VLOOKUP(A1496,[3]soaBnafar!$A:$I,9,FALSE),0)</f>
        <v>0</v>
      </c>
      <c r="T1496" s="18" t="str">
        <f t="shared" si="139"/>
        <v>Sim</v>
      </c>
      <c r="U1496" s="18" t="str">
        <f t="shared" si="140"/>
        <v>Sim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IFERROR(VLOOKUP(A1497,[2]ws2204!$A:$I,4,FALSE),0)</f>
        <v>49695</v>
      </c>
      <c r="I1497" s="18">
        <f>IFERROR(VLOOKUP(A1497,[2]ws2204!$A:$I,5,FALSE),0)</f>
        <v>558861</v>
      </c>
      <c r="J1497" s="18">
        <f>IFERROR(VLOOKUP(A1497,[2]ws2204!$A:$I,6,FALSE),0)</f>
        <v>0</v>
      </c>
      <c r="K1497" s="18">
        <f>IFERROR(VLOOKUP(A1497,[2]ws2204!$A:$I,7,FALSE),0)</f>
        <v>0</v>
      </c>
      <c r="L1497" s="18">
        <f>IFERROR(VLOOKUP(A1497,[2]ws2204!$A:$I,8,FALSE),0)</f>
        <v>0</v>
      </c>
      <c r="M1497" s="18">
        <f>IFERROR(VLOOKUP(A1497,[2]ws2204!$A:$I,9,FALSE),0)</f>
        <v>0</v>
      </c>
      <c r="N1497" s="18">
        <f>IFERROR(VLOOKUP(A1497,[3]soaBnafar!$A:$G,4,FALSE),0)</f>
        <v>0</v>
      </c>
      <c r="O1497" s="18">
        <f>IFERROR(VLOOKUP(A1497,[3]soaBnafar!$A:$G,5,FALSE),0)</f>
        <v>0</v>
      </c>
      <c r="P1497" s="18">
        <f>IFERROR(VLOOKUP(A1497,[3]soaBnafar!$A:$G,6,FALSE),0)</f>
        <v>0</v>
      </c>
      <c r="Q1497" s="18">
        <f>IFERROR(VLOOKUP(A1497,[3]soaBnafar!$A:$G,7,FALSE),0)</f>
        <v>0</v>
      </c>
      <c r="R1497" s="18">
        <f>IFERROR(VLOOKUP(A1497,[3]soaBnafar!$A:$H,8,FALSE),0)</f>
        <v>0</v>
      </c>
      <c r="S1497" s="18">
        <f>IFERROR(VLOOKUP(A1497,[3]soaBnafar!$A:$I,9,FALSE),0)</f>
        <v>0</v>
      </c>
      <c r="T1497" s="18" t="str">
        <f t="shared" si="139"/>
        <v>Sim</v>
      </c>
      <c r="U1497" s="18" t="str">
        <f t="shared" si="140"/>
        <v>Sim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IFERROR(VLOOKUP(A1498,[2]ws2204!$A:$I,4,FALSE),0)</f>
        <v>52369</v>
      </c>
      <c r="I1498" s="18">
        <f>IFERROR(VLOOKUP(A1498,[2]ws2204!$A:$I,5,FALSE),0)</f>
        <v>1131954</v>
      </c>
      <c r="J1498" s="18">
        <f>IFERROR(VLOOKUP(A1498,[2]ws2204!$A:$I,6,FALSE),0)</f>
        <v>0</v>
      </c>
      <c r="K1498" s="18">
        <f>IFERROR(VLOOKUP(A1498,[2]ws2204!$A:$I,7,FALSE),0)</f>
        <v>0</v>
      </c>
      <c r="L1498" s="18">
        <f>IFERROR(VLOOKUP(A1498,[2]ws2204!$A:$I,8,FALSE),0)</f>
        <v>0</v>
      </c>
      <c r="M1498" s="18">
        <f>IFERROR(VLOOKUP(A1498,[2]ws2204!$A:$I,9,FALSE),0)</f>
        <v>0</v>
      </c>
      <c r="N1498" s="18">
        <f>IFERROR(VLOOKUP(A1498,[3]soaBnafar!$A:$G,4,FALSE),0)</f>
        <v>0</v>
      </c>
      <c r="O1498" s="18">
        <f>IFERROR(VLOOKUP(A1498,[3]soaBnafar!$A:$G,5,FALSE),0)</f>
        <v>0</v>
      </c>
      <c r="P1498" s="18">
        <f>IFERROR(VLOOKUP(A1498,[3]soaBnafar!$A:$G,6,FALSE),0)</f>
        <v>0</v>
      </c>
      <c r="Q1498" s="18">
        <f>IFERROR(VLOOKUP(A1498,[3]soaBnafar!$A:$G,7,FALSE),0)</f>
        <v>0</v>
      </c>
      <c r="R1498" s="18">
        <f>IFERROR(VLOOKUP(A1498,[3]soaBnafar!$A:$H,8,FALSE),0)</f>
        <v>0</v>
      </c>
      <c r="S1498" s="18">
        <f>IFERROR(VLOOKUP(A1498,[3]soaBnafar!$A:$I,9,FALSE),0)</f>
        <v>0</v>
      </c>
      <c r="T1498" s="18" t="str">
        <f t="shared" si="139"/>
        <v>Sim</v>
      </c>
      <c r="U1498" s="18" t="str">
        <f t="shared" si="140"/>
        <v>Sim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IFERROR(VLOOKUP(A1499,[2]ws2204!$A:$I,4,FALSE),0)</f>
        <v>49687</v>
      </c>
      <c r="I1499" s="18">
        <f>IFERROR(VLOOKUP(A1499,[2]ws2204!$A:$I,5,FALSE),0)</f>
        <v>412838</v>
      </c>
      <c r="J1499" s="18">
        <f>IFERROR(VLOOKUP(A1499,[2]ws2204!$A:$I,6,FALSE),0)</f>
        <v>0</v>
      </c>
      <c r="K1499" s="18">
        <f>IFERROR(VLOOKUP(A1499,[2]ws2204!$A:$I,7,FALSE),0)</f>
        <v>0</v>
      </c>
      <c r="L1499" s="18">
        <f>IFERROR(VLOOKUP(A1499,[2]ws2204!$A:$I,8,FALSE),0)</f>
        <v>0</v>
      </c>
      <c r="M1499" s="18">
        <f>IFERROR(VLOOKUP(A1499,[2]ws2204!$A:$I,9,FALSE),0)</f>
        <v>0</v>
      </c>
      <c r="N1499" s="18">
        <f>IFERROR(VLOOKUP(A1499,[3]soaBnafar!$A:$G,4,FALSE),0)</f>
        <v>0</v>
      </c>
      <c r="O1499" s="18">
        <f>IFERROR(VLOOKUP(A1499,[3]soaBnafar!$A:$G,5,FALSE),0)</f>
        <v>0</v>
      </c>
      <c r="P1499" s="18">
        <f>IFERROR(VLOOKUP(A1499,[3]soaBnafar!$A:$G,6,FALSE),0)</f>
        <v>0</v>
      </c>
      <c r="Q1499" s="18">
        <f>IFERROR(VLOOKUP(A1499,[3]soaBnafar!$A:$G,7,FALSE),0)</f>
        <v>0</v>
      </c>
      <c r="R1499" s="18">
        <f>IFERROR(VLOOKUP(A1499,[3]soaBnafar!$A:$H,8,FALSE),0)</f>
        <v>0</v>
      </c>
      <c r="S1499" s="18">
        <f>IFERROR(VLOOKUP(A1499,[3]soaBnafar!$A:$I,9,FALSE),0)</f>
        <v>0</v>
      </c>
      <c r="T1499" s="18" t="str">
        <f t="shared" si="139"/>
        <v>Sim</v>
      </c>
      <c r="U1499" s="18" t="str">
        <f t="shared" si="140"/>
        <v>Sim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IFERROR(VLOOKUP(A1500,[2]ws2204!$A:$I,4,FALSE),0)</f>
        <v>1466638</v>
      </c>
      <c r="I1500" s="18">
        <f>IFERROR(VLOOKUP(A1500,[2]ws2204!$A:$I,5,FALSE),0)</f>
        <v>6505994</v>
      </c>
      <c r="J1500" s="18">
        <f>IFERROR(VLOOKUP(A1500,[2]ws2204!$A:$I,6,FALSE),0)</f>
        <v>0</v>
      </c>
      <c r="K1500" s="18">
        <f>IFERROR(VLOOKUP(A1500,[2]ws2204!$A:$I,7,FALSE),0)</f>
        <v>0</v>
      </c>
      <c r="L1500" s="18">
        <f>IFERROR(VLOOKUP(A1500,[2]ws2204!$A:$I,8,FALSE),0)</f>
        <v>0</v>
      </c>
      <c r="M1500" s="18">
        <f>IFERROR(VLOOKUP(A1500,[2]ws2204!$A:$I,9,FALSE),0)</f>
        <v>0</v>
      </c>
      <c r="N1500" s="18">
        <f>IFERROR(VLOOKUP(A1500,[3]soaBnafar!$A:$G,4,FALSE),0)</f>
        <v>0</v>
      </c>
      <c r="O1500" s="18">
        <f>IFERROR(VLOOKUP(A1500,[3]soaBnafar!$A:$G,5,FALSE),0)</f>
        <v>0</v>
      </c>
      <c r="P1500" s="18">
        <f>IFERROR(VLOOKUP(A1500,[3]soaBnafar!$A:$G,6,FALSE),0)</f>
        <v>0</v>
      </c>
      <c r="Q1500" s="18">
        <f>IFERROR(VLOOKUP(A1500,[3]soaBnafar!$A:$G,7,FALSE),0)</f>
        <v>0</v>
      </c>
      <c r="R1500" s="18">
        <f>IFERROR(VLOOKUP(A1500,[3]soaBnafar!$A:$H,8,FALSE),0)</f>
        <v>0</v>
      </c>
      <c r="S1500" s="18">
        <f>IFERROR(VLOOKUP(A1500,[3]soaBnafar!$A:$I,9,FALSE),0)</f>
        <v>0</v>
      </c>
      <c r="T1500" s="18" t="str">
        <f t="shared" si="139"/>
        <v>Sim</v>
      </c>
      <c r="U1500" s="18" t="str">
        <f t="shared" si="140"/>
        <v>Sim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IFERROR(VLOOKUP(A1501,[2]ws2204!$A:$I,4,FALSE),0)</f>
        <v>76720</v>
      </c>
      <c r="I1501" s="18">
        <f>IFERROR(VLOOKUP(A1501,[2]ws2204!$A:$I,5,FALSE),0)</f>
        <v>4260349</v>
      </c>
      <c r="J1501" s="18">
        <f>IFERROR(VLOOKUP(A1501,[2]ws2204!$A:$I,6,FALSE),0)</f>
        <v>0</v>
      </c>
      <c r="K1501" s="18">
        <f>IFERROR(VLOOKUP(A1501,[2]ws2204!$A:$I,7,FALSE),0)</f>
        <v>0</v>
      </c>
      <c r="L1501" s="18">
        <f>IFERROR(VLOOKUP(A1501,[2]ws2204!$A:$I,8,FALSE),0)</f>
        <v>0</v>
      </c>
      <c r="M1501" s="18">
        <f>IFERROR(VLOOKUP(A1501,[2]ws2204!$A:$I,9,FALSE),0)</f>
        <v>0</v>
      </c>
      <c r="N1501" s="18">
        <f>IFERROR(VLOOKUP(A1501,[3]soaBnafar!$A:$G,4,FALSE),0)</f>
        <v>0</v>
      </c>
      <c r="O1501" s="18">
        <f>IFERROR(VLOOKUP(A1501,[3]soaBnafar!$A:$G,5,FALSE),0)</f>
        <v>0</v>
      </c>
      <c r="P1501" s="18">
        <f>IFERROR(VLOOKUP(A1501,[3]soaBnafar!$A:$G,6,FALSE),0)</f>
        <v>0</v>
      </c>
      <c r="Q1501" s="18">
        <f>IFERROR(VLOOKUP(A1501,[3]soaBnafar!$A:$G,7,FALSE),0)</f>
        <v>0</v>
      </c>
      <c r="R1501" s="18">
        <f>IFERROR(VLOOKUP(A1501,[3]soaBnafar!$A:$H,8,FALSE),0)</f>
        <v>0</v>
      </c>
      <c r="S1501" s="18">
        <f>IFERROR(VLOOKUP(A1501,[3]soaBnafar!$A:$I,9,FALSE),0)</f>
        <v>0</v>
      </c>
      <c r="T1501" s="18" t="str">
        <f t="shared" si="139"/>
        <v>Sim</v>
      </c>
      <c r="U1501" s="18" t="str">
        <f t="shared" si="140"/>
        <v>Sim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IFERROR(VLOOKUP(A1502,[2]ws2204!$A:$I,4,FALSE),0)</f>
        <v>12956</v>
      </c>
      <c r="I1502" s="18">
        <f>IFERROR(VLOOKUP(A1502,[2]ws2204!$A:$I,5,FALSE),0)</f>
        <v>993183</v>
      </c>
      <c r="J1502" s="18">
        <f>IFERROR(VLOOKUP(A1502,[2]ws2204!$A:$I,6,FALSE),0)</f>
        <v>0</v>
      </c>
      <c r="K1502" s="18">
        <f>IFERROR(VLOOKUP(A1502,[2]ws2204!$A:$I,7,FALSE),0)</f>
        <v>0</v>
      </c>
      <c r="L1502" s="18">
        <f>IFERROR(VLOOKUP(A1502,[2]ws2204!$A:$I,8,FALSE),0)</f>
        <v>0</v>
      </c>
      <c r="M1502" s="18">
        <f>IFERROR(VLOOKUP(A1502,[2]ws2204!$A:$I,9,FALSE),0)</f>
        <v>0</v>
      </c>
      <c r="N1502" s="18">
        <f>IFERROR(VLOOKUP(A1502,[3]soaBnafar!$A:$G,4,FALSE),0)</f>
        <v>0</v>
      </c>
      <c r="O1502" s="18">
        <f>IFERROR(VLOOKUP(A1502,[3]soaBnafar!$A:$G,5,FALSE),0)</f>
        <v>0</v>
      </c>
      <c r="P1502" s="18">
        <f>IFERROR(VLOOKUP(A1502,[3]soaBnafar!$A:$G,6,FALSE),0)</f>
        <v>0</v>
      </c>
      <c r="Q1502" s="18">
        <f>IFERROR(VLOOKUP(A1502,[3]soaBnafar!$A:$G,7,FALSE),0)</f>
        <v>0</v>
      </c>
      <c r="R1502" s="18">
        <f>IFERROR(VLOOKUP(A1502,[3]soaBnafar!$A:$H,8,FALSE),0)</f>
        <v>0</v>
      </c>
      <c r="S1502" s="18">
        <f>IFERROR(VLOOKUP(A1502,[3]soaBnafar!$A:$I,9,FALSE),0)</f>
        <v>0</v>
      </c>
      <c r="T1502" s="18" t="str">
        <f t="shared" si="139"/>
        <v>Sim</v>
      </c>
      <c r="U1502" s="18" t="str">
        <f t="shared" si="140"/>
        <v>Sim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IFERROR(VLOOKUP(A1503,[2]ws2204!$A:$I,4,FALSE),0)</f>
        <v>69824</v>
      </c>
      <c r="I1503" s="18">
        <f>IFERROR(VLOOKUP(A1503,[2]ws2204!$A:$I,5,FALSE),0)</f>
        <v>298286</v>
      </c>
      <c r="J1503" s="18">
        <f>IFERROR(VLOOKUP(A1503,[2]ws2204!$A:$I,6,FALSE),0)</f>
        <v>0</v>
      </c>
      <c r="K1503" s="18">
        <f>IFERROR(VLOOKUP(A1503,[2]ws2204!$A:$I,7,FALSE),0)</f>
        <v>0</v>
      </c>
      <c r="L1503" s="18">
        <f>IFERROR(VLOOKUP(A1503,[2]ws2204!$A:$I,8,FALSE),0)</f>
        <v>0</v>
      </c>
      <c r="M1503" s="18">
        <f>IFERROR(VLOOKUP(A1503,[2]ws2204!$A:$I,9,FALSE),0)</f>
        <v>0</v>
      </c>
      <c r="N1503" s="18">
        <f>IFERROR(VLOOKUP(A1503,[3]soaBnafar!$A:$G,4,FALSE),0)</f>
        <v>0</v>
      </c>
      <c r="O1503" s="18">
        <f>IFERROR(VLOOKUP(A1503,[3]soaBnafar!$A:$G,5,FALSE),0)</f>
        <v>0</v>
      </c>
      <c r="P1503" s="18">
        <f>IFERROR(VLOOKUP(A1503,[3]soaBnafar!$A:$G,6,FALSE),0)</f>
        <v>0</v>
      </c>
      <c r="Q1503" s="18">
        <f>IFERROR(VLOOKUP(A1503,[3]soaBnafar!$A:$G,7,FALSE),0)</f>
        <v>0</v>
      </c>
      <c r="R1503" s="18">
        <f>IFERROR(VLOOKUP(A1503,[3]soaBnafar!$A:$H,8,FALSE),0)</f>
        <v>0</v>
      </c>
      <c r="S1503" s="18">
        <f>IFERROR(VLOOKUP(A1503,[3]soaBnafar!$A:$I,9,FALSE),0)</f>
        <v>0</v>
      </c>
      <c r="T1503" s="18" t="str">
        <f t="shared" si="139"/>
        <v>Sim</v>
      </c>
      <c r="U1503" s="18" t="str">
        <f t="shared" si="140"/>
        <v>Sim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IFERROR(VLOOKUP(A1504,[2]ws2204!$A:$I,4,FALSE),0)</f>
        <v>57352</v>
      </c>
      <c r="I1504" s="18">
        <f>IFERROR(VLOOKUP(A1504,[2]ws2204!$A:$I,5,FALSE),0)</f>
        <v>3185049</v>
      </c>
      <c r="J1504" s="18">
        <f>IFERROR(VLOOKUP(A1504,[2]ws2204!$A:$I,6,FALSE),0)</f>
        <v>0</v>
      </c>
      <c r="K1504" s="18">
        <f>IFERROR(VLOOKUP(A1504,[2]ws2204!$A:$I,7,FALSE),0)</f>
        <v>0</v>
      </c>
      <c r="L1504" s="18">
        <f>IFERROR(VLOOKUP(A1504,[2]ws2204!$A:$I,8,FALSE),0)</f>
        <v>0</v>
      </c>
      <c r="M1504" s="18">
        <f>IFERROR(VLOOKUP(A1504,[2]ws2204!$A:$I,9,FALSE),0)</f>
        <v>0</v>
      </c>
      <c r="N1504" s="18">
        <f>IFERROR(VLOOKUP(A1504,[3]soaBnafar!$A:$G,4,FALSE),0)</f>
        <v>0</v>
      </c>
      <c r="O1504" s="18">
        <f>IFERROR(VLOOKUP(A1504,[3]soaBnafar!$A:$G,5,FALSE),0)</f>
        <v>0</v>
      </c>
      <c r="P1504" s="18">
        <f>IFERROR(VLOOKUP(A1504,[3]soaBnafar!$A:$G,6,FALSE),0)</f>
        <v>0</v>
      </c>
      <c r="Q1504" s="18">
        <f>IFERROR(VLOOKUP(A1504,[3]soaBnafar!$A:$G,7,FALSE),0)</f>
        <v>0</v>
      </c>
      <c r="R1504" s="18">
        <f>IFERROR(VLOOKUP(A1504,[3]soaBnafar!$A:$H,8,FALSE),0)</f>
        <v>0</v>
      </c>
      <c r="S1504" s="18">
        <f>IFERROR(VLOOKUP(A1504,[3]soaBnafar!$A:$I,9,FALSE),0)</f>
        <v>0</v>
      </c>
      <c r="T1504" s="18" t="str">
        <f t="shared" si="139"/>
        <v>Sim</v>
      </c>
      <c r="U1504" s="18" t="str">
        <f t="shared" si="140"/>
        <v>Sim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298760</v>
      </c>
      <c r="H1505" s="18">
        <f>IFERROR(VLOOKUP(A1505,[2]ws2204!$A:$I,4,FALSE),0)</f>
        <v>147105</v>
      </c>
      <c r="I1505" s="18">
        <f>IFERROR(VLOOKUP(A1505,[2]ws2204!$A:$I,5,FALSE),0)</f>
        <v>2161090</v>
      </c>
      <c r="J1505" s="18">
        <f>IFERROR(VLOOKUP(A1505,[2]ws2204!$A:$I,6,FALSE),0)</f>
        <v>0</v>
      </c>
      <c r="K1505" s="18">
        <f>IFERROR(VLOOKUP(A1505,[2]ws2204!$A:$I,7,FALSE),0)</f>
        <v>0</v>
      </c>
      <c r="L1505" s="18">
        <f>IFERROR(VLOOKUP(A1505,[2]ws2204!$A:$I,8,FALSE),0)</f>
        <v>0</v>
      </c>
      <c r="M1505" s="18">
        <f>IFERROR(VLOOKUP(A1505,[2]ws2204!$A:$I,9,FALSE),0)</f>
        <v>0</v>
      </c>
      <c r="N1505" s="18">
        <f>IFERROR(VLOOKUP(A1505,[3]soaBnafar!$A:$G,4,FALSE),0)</f>
        <v>0</v>
      </c>
      <c r="O1505" s="18">
        <f>IFERROR(VLOOKUP(A1505,[3]soaBnafar!$A:$G,5,FALSE),0)</f>
        <v>0</v>
      </c>
      <c r="P1505" s="18">
        <f>IFERROR(VLOOKUP(A1505,[3]soaBnafar!$A:$G,6,FALSE),0)</f>
        <v>0</v>
      </c>
      <c r="Q1505" s="18">
        <f>IFERROR(VLOOKUP(A1505,[3]soaBnafar!$A:$G,7,FALSE),0)</f>
        <v>0</v>
      </c>
      <c r="R1505" s="18">
        <f>IFERROR(VLOOKUP(A1505,[3]soaBnafar!$A:$H,8,FALSE),0)</f>
        <v>0</v>
      </c>
      <c r="S1505" s="18">
        <f>IFERROR(VLOOKUP(A1505,[3]soaBnafar!$A:$I,9,FALSE),0)</f>
        <v>0</v>
      </c>
      <c r="T1505" s="18" t="str">
        <f t="shared" si="139"/>
        <v>Sim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IFERROR(VLOOKUP(A1506,[2]ws2204!$A:$I,4,FALSE),0)</f>
        <v>4179</v>
      </c>
      <c r="I1506" s="18">
        <f>IFERROR(VLOOKUP(A1506,[2]ws2204!$A:$I,5,FALSE),0)</f>
        <v>162376</v>
      </c>
      <c r="J1506" s="18">
        <f>IFERROR(VLOOKUP(A1506,[2]ws2204!$A:$I,6,FALSE),0)</f>
        <v>0</v>
      </c>
      <c r="K1506" s="18">
        <f>IFERROR(VLOOKUP(A1506,[2]ws2204!$A:$I,7,FALSE),0)</f>
        <v>0</v>
      </c>
      <c r="L1506" s="18">
        <f>IFERROR(VLOOKUP(A1506,[2]ws2204!$A:$I,8,FALSE),0)</f>
        <v>0</v>
      </c>
      <c r="M1506" s="18">
        <f>IFERROR(VLOOKUP(A1506,[2]ws2204!$A:$I,9,FALSE),0)</f>
        <v>0</v>
      </c>
      <c r="N1506" s="18">
        <f>IFERROR(VLOOKUP(A1506,[3]soaBnafar!$A:$G,4,FALSE),0)</f>
        <v>0</v>
      </c>
      <c r="O1506" s="18">
        <f>IFERROR(VLOOKUP(A1506,[3]soaBnafar!$A:$G,5,FALSE),0)</f>
        <v>0</v>
      </c>
      <c r="P1506" s="18">
        <f>IFERROR(VLOOKUP(A1506,[3]soaBnafar!$A:$G,6,FALSE),0)</f>
        <v>0</v>
      </c>
      <c r="Q1506" s="18">
        <f>IFERROR(VLOOKUP(A1506,[3]soaBnafar!$A:$G,7,FALSE),0)</f>
        <v>0</v>
      </c>
      <c r="R1506" s="18">
        <f>IFERROR(VLOOKUP(A1506,[3]soaBnafar!$A:$H,8,FALSE),0)</f>
        <v>0</v>
      </c>
      <c r="S1506" s="18">
        <f>IFERROR(VLOOKUP(A1506,[3]soaBnafar!$A:$I,9,FALSE),0)</f>
        <v>0</v>
      </c>
      <c r="T1506" s="18" t="str">
        <f t="shared" si="139"/>
        <v>Sim</v>
      </c>
      <c r="U1506" s="18" t="str">
        <f t="shared" si="140"/>
        <v>Sim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IFERROR(VLOOKUP(A1507,[2]ws2204!$A:$I,4,FALSE),0)</f>
        <v>0</v>
      </c>
      <c r="I1507" s="18">
        <f>IFERROR(VLOOKUP(A1507,[2]ws2204!$A:$I,5,FALSE),0)</f>
        <v>51597310</v>
      </c>
      <c r="J1507" s="18">
        <f>IFERROR(VLOOKUP(A1507,[2]ws2204!$A:$I,6,FALSE),0)</f>
        <v>0</v>
      </c>
      <c r="K1507" s="18">
        <f>IFERROR(VLOOKUP(A1507,[2]ws2204!$A:$I,7,FALSE),0)</f>
        <v>0</v>
      </c>
      <c r="L1507" s="18">
        <f>IFERROR(VLOOKUP(A1507,[2]ws2204!$A:$I,8,FALSE),0)</f>
        <v>0</v>
      </c>
      <c r="M1507" s="18">
        <f>IFERROR(VLOOKUP(A1507,[2]ws2204!$A:$I,9,FALSE),0)</f>
        <v>0</v>
      </c>
      <c r="N1507" s="18">
        <f>IFERROR(VLOOKUP(A1507,[3]soaBnafar!$A:$G,4,FALSE),0)</f>
        <v>0</v>
      </c>
      <c r="O1507" s="18">
        <f>IFERROR(VLOOKUP(A1507,[3]soaBnafar!$A:$G,5,FALSE),0)</f>
        <v>0</v>
      </c>
      <c r="P1507" s="18">
        <f>IFERROR(VLOOKUP(A1507,[3]soaBnafar!$A:$G,6,FALSE),0)</f>
        <v>0</v>
      </c>
      <c r="Q1507" s="18">
        <f>IFERROR(VLOOKUP(A1507,[3]soaBnafar!$A:$G,7,FALSE),0)</f>
        <v>0</v>
      </c>
      <c r="R1507" s="18">
        <f>IFERROR(VLOOKUP(A1507,[3]soaBnafar!$A:$H,8,FALSE),0)</f>
        <v>0</v>
      </c>
      <c r="S1507" s="18">
        <f>IFERROR(VLOOKUP(A1507,[3]soaBnafar!$A:$I,9,FALSE),0)</f>
        <v>0</v>
      </c>
      <c r="T1507" s="18" t="str">
        <f t="shared" si="139"/>
        <v>Não</v>
      </c>
      <c r="U1507" s="18" t="str">
        <f t="shared" si="140"/>
        <v>Sim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IFERROR(VLOOKUP(A1508,[2]ws2204!$A:$I,4,FALSE),0)</f>
        <v>217638</v>
      </c>
      <c r="I1508" s="18">
        <f>IFERROR(VLOOKUP(A1508,[2]ws2204!$A:$I,5,FALSE),0)</f>
        <v>1968025</v>
      </c>
      <c r="J1508" s="18">
        <f>IFERROR(VLOOKUP(A1508,[2]ws2204!$A:$I,6,FALSE),0)</f>
        <v>0</v>
      </c>
      <c r="K1508" s="18">
        <f>IFERROR(VLOOKUP(A1508,[2]ws2204!$A:$I,7,FALSE),0)</f>
        <v>0</v>
      </c>
      <c r="L1508" s="18">
        <f>IFERROR(VLOOKUP(A1508,[2]ws2204!$A:$I,8,FALSE),0)</f>
        <v>0</v>
      </c>
      <c r="M1508" s="18">
        <f>IFERROR(VLOOKUP(A1508,[2]ws2204!$A:$I,9,FALSE),0)</f>
        <v>0</v>
      </c>
      <c r="N1508" s="18">
        <f>IFERROR(VLOOKUP(A1508,[3]soaBnafar!$A:$G,4,FALSE),0)</f>
        <v>0</v>
      </c>
      <c r="O1508" s="18">
        <f>IFERROR(VLOOKUP(A1508,[3]soaBnafar!$A:$G,5,FALSE),0)</f>
        <v>0</v>
      </c>
      <c r="P1508" s="18">
        <f>IFERROR(VLOOKUP(A1508,[3]soaBnafar!$A:$G,6,FALSE),0)</f>
        <v>0</v>
      </c>
      <c r="Q1508" s="18">
        <f>IFERROR(VLOOKUP(A1508,[3]soaBnafar!$A:$G,7,FALSE),0)</f>
        <v>0</v>
      </c>
      <c r="R1508" s="18">
        <f>IFERROR(VLOOKUP(A1508,[3]soaBnafar!$A:$H,8,FALSE),0)</f>
        <v>0</v>
      </c>
      <c r="S1508" s="18">
        <f>IFERROR(VLOOKUP(A1508,[3]soaBnafar!$A:$I,9,FALSE),0)</f>
        <v>0</v>
      </c>
      <c r="T1508" s="18" t="str">
        <f t="shared" si="139"/>
        <v>Sim</v>
      </c>
      <c r="U1508" s="18" t="str">
        <f t="shared" si="140"/>
        <v>Sim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IFERROR(VLOOKUP(A1509,[2]ws2204!$A:$I,4,FALSE),0)</f>
        <v>73231</v>
      </c>
      <c r="I1509" s="18">
        <f>IFERROR(VLOOKUP(A1509,[2]ws2204!$A:$I,5,FALSE),0)</f>
        <v>1386902</v>
      </c>
      <c r="J1509" s="18">
        <f>IFERROR(VLOOKUP(A1509,[2]ws2204!$A:$I,6,FALSE),0)</f>
        <v>0</v>
      </c>
      <c r="K1509" s="18">
        <f>IFERROR(VLOOKUP(A1509,[2]ws2204!$A:$I,7,FALSE),0)</f>
        <v>0</v>
      </c>
      <c r="L1509" s="18">
        <f>IFERROR(VLOOKUP(A1509,[2]ws2204!$A:$I,8,FALSE),0)</f>
        <v>0</v>
      </c>
      <c r="M1509" s="18">
        <f>IFERROR(VLOOKUP(A1509,[2]ws2204!$A:$I,9,FALSE),0)</f>
        <v>0</v>
      </c>
      <c r="N1509" s="18">
        <f>IFERROR(VLOOKUP(A1509,[3]soaBnafar!$A:$G,4,FALSE),0)</f>
        <v>0</v>
      </c>
      <c r="O1509" s="18">
        <f>IFERROR(VLOOKUP(A1509,[3]soaBnafar!$A:$G,5,FALSE),0)</f>
        <v>0</v>
      </c>
      <c r="P1509" s="18">
        <f>IFERROR(VLOOKUP(A1509,[3]soaBnafar!$A:$G,6,FALSE),0)</f>
        <v>0</v>
      </c>
      <c r="Q1509" s="18">
        <f>IFERROR(VLOOKUP(A1509,[3]soaBnafar!$A:$G,7,FALSE),0)</f>
        <v>0</v>
      </c>
      <c r="R1509" s="18">
        <f>IFERROR(VLOOKUP(A1509,[3]soaBnafar!$A:$H,8,FALSE),0)</f>
        <v>0</v>
      </c>
      <c r="S1509" s="18">
        <f>IFERROR(VLOOKUP(A1509,[3]soaBnafar!$A:$I,9,FALSE),0)</f>
        <v>0</v>
      </c>
      <c r="T1509" s="18" t="str">
        <f t="shared" si="139"/>
        <v>Sim</v>
      </c>
      <c r="U1509" s="18" t="str">
        <f t="shared" si="140"/>
        <v>Sim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IFERROR(VLOOKUP(A1510,[2]ws2204!$A:$I,4,FALSE),0)</f>
        <v>3525</v>
      </c>
      <c r="I1510" s="18">
        <f>IFERROR(VLOOKUP(A1510,[2]ws2204!$A:$I,5,FALSE),0)</f>
        <v>1209736</v>
      </c>
      <c r="J1510" s="18">
        <f>IFERROR(VLOOKUP(A1510,[2]ws2204!$A:$I,6,FALSE),0)</f>
        <v>0</v>
      </c>
      <c r="K1510" s="18">
        <f>IFERROR(VLOOKUP(A1510,[2]ws2204!$A:$I,7,FALSE),0)</f>
        <v>0</v>
      </c>
      <c r="L1510" s="18">
        <f>IFERROR(VLOOKUP(A1510,[2]ws2204!$A:$I,8,FALSE),0)</f>
        <v>0</v>
      </c>
      <c r="M1510" s="18">
        <f>IFERROR(VLOOKUP(A1510,[2]ws2204!$A:$I,9,FALSE),0)</f>
        <v>0</v>
      </c>
      <c r="N1510" s="18">
        <f>IFERROR(VLOOKUP(A1510,[3]soaBnafar!$A:$G,4,FALSE),0)</f>
        <v>0</v>
      </c>
      <c r="O1510" s="18">
        <f>IFERROR(VLOOKUP(A1510,[3]soaBnafar!$A:$G,5,FALSE),0)</f>
        <v>0</v>
      </c>
      <c r="P1510" s="18">
        <f>IFERROR(VLOOKUP(A1510,[3]soaBnafar!$A:$G,6,FALSE),0)</f>
        <v>0</v>
      </c>
      <c r="Q1510" s="18">
        <f>IFERROR(VLOOKUP(A1510,[3]soaBnafar!$A:$G,7,FALSE),0)</f>
        <v>0</v>
      </c>
      <c r="R1510" s="18">
        <f>IFERROR(VLOOKUP(A1510,[3]soaBnafar!$A:$H,8,FALSE),0)</f>
        <v>0</v>
      </c>
      <c r="S1510" s="18">
        <f>IFERROR(VLOOKUP(A1510,[3]soaBnafar!$A:$I,9,FALSE),0)</f>
        <v>0</v>
      </c>
      <c r="T1510" s="18" t="str">
        <f t="shared" si="139"/>
        <v>Sim</v>
      </c>
      <c r="U1510" s="18" t="str">
        <f t="shared" si="140"/>
        <v>Sim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IFERROR(VLOOKUP(A1511,[2]ws2204!$A:$I,4,FALSE),0)</f>
        <v>6341</v>
      </c>
      <c r="I1511" s="18">
        <f>IFERROR(VLOOKUP(A1511,[2]ws2204!$A:$I,5,FALSE),0)</f>
        <v>516449</v>
      </c>
      <c r="J1511" s="18">
        <f>IFERROR(VLOOKUP(A1511,[2]ws2204!$A:$I,6,FALSE),0)</f>
        <v>0</v>
      </c>
      <c r="K1511" s="18">
        <f>IFERROR(VLOOKUP(A1511,[2]ws2204!$A:$I,7,FALSE),0)</f>
        <v>0</v>
      </c>
      <c r="L1511" s="18">
        <f>IFERROR(VLOOKUP(A1511,[2]ws2204!$A:$I,8,FALSE),0)</f>
        <v>0</v>
      </c>
      <c r="M1511" s="18">
        <f>IFERROR(VLOOKUP(A1511,[2]ws2204!$A:$I,9,FALSE),0)</f>
        <v>0</v>
      </c>
      <c r="N1511" s="18">
        <f>IFERROR(VLOOKUP(A1511,[3]soaBnafar!$A:$G,4,FALSE),0)</f>
        <v>0</v>
      </c>
      <c r="O1511" s="18">
        <f>IFERROR(VLOOKUP(A1511,[3]soaBnafar!$A:$G,5,FALSE),0)</f>
        <v>0</v>
      </c>
      <c r="P1511" s="18">
        <f>IFERROR(VLOOKUP(A1511,[3]soaBnafar!$A:$G,6,FALSE),0)</f>
        <v>0</v>
      </c>
      <c r="Q1511" s="18">
        <f>IFERROR(VLOOKUP(A1511,[3]soaBnafar!$A:$G,7,FALSE),0)</f>
        <v>0</v>
      </c>
      <c r="R1511" s="18">
        <f>IFERROR(VLOOKUP(A1511,[3]soaBnafar!$A:$H,8,FALSE),0)</f>
        <v>0</v>
      </c>
      <c r="S1511" s="18">
        <f>IFERROR(VLOOKUP(A1511,[3]soaBnafar!$A:$I,9,FALSE),0)</f>
        <v>0</v>
      </c>
      <c r="T1511" s="18" t="str">
        <f t="shared" si="139"/>
        <v>Sim</v>
      </c>
      <c r="U1511" s="18" t="str">
        <f t="shared" si="140"/>
        <v>Sim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IFERROR(VLOOKUP(A1512,[2]ws2204!$A:$I,4,FALSE),0)</f>
        <v>2495</v>
      </c>
      <c r="I1512" s="18">
        <f>IFERROR(VLOOKUP(A1512,[2]ws2204!$A:$I,5,FALSE),0)</f>
        <v>414549</v>
      </c>
      <c r="J1512" s="18">
        <f>IFERROR(VLOOKUP(A1512,[2]ws2204!$A:$I,6,FALSE),0)</f>
        <v>0</v>
      </c>
      <c r="K1512" s="18">
        <f>IFERROR(VLOOKUP(A1512,[2]ws2204!$A:$I,7,FALSE),0)</f>
        <v>0</v>
      </c>
      <c r="L1512" s="18">
        <f>IFERROR(VLOOKUP(A1512,[2]ws2204!$A:$I,8,FALSE),0)</f>
        <v>0</v>
      </c>
      <c r="M1512" s="18">
        <f>IFERROR(VLOOKUP(A1512,[2]ws2204!$A:$I,9,FALSE),0)</f>
        <v>0</v>
      </c>
      <c r="N1512" s="18">
        <f>IFERROR(VLOOKUP(A1512,[3]soaBnafar!$A:$G,4,FALSE),0)</f>
        <v>0</v>
      </c>
      <c r="O1512" s="18">
        <f>IFERROR(VLOOKUP(A1512,[3]soaBnafar!$A:$G,5,FALSE),0)</f>
        <v>0</v>
      </c>
      <c r="P1512" s="18">
        <f>IFERROR(VLOOKUP(A1512,[3]soaBnafar!$A:$G,6,FALSE),0)</f>
        <v>0</v>
      </c>
      <c r="Q1512" s="18">
        <f>IFERROR(VLOOKUP(A1512,[3]soaBnafar!$A:$G,7,FALSE),0)</f>
        <v>0</v>
      </c>
      <c r="R1512" s="18">
        <f>IFERROR(VLOOKUP(A1512,[3]soaBnafar!$A:$H,8,FALSE),0)</f>
        <v>0</v>
      </c>
      <c r="S1512" s="18">
        <f>IFERROR(VLOOKUP(A1512,[3]soaBnafar!$A:$I,9,FALSE),0)</f>
        <v>0</v>
      </c>
      <c r="T1512" s="18" t="str">
        <f t="shared" si="139"/>
        <v>Sim</v>
      </c>
      <c r="U1512" s="18" t="str">
        <f t="shared" si="140"/>
        <v>Sim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IFERROR(VLOOKUP(A1513,[2]ws2204!$A:$I,4,FALSE),0)</f>
        <v>51364</v>
      </c>
      <c r="I1513" s="18">
        <f>IFERROR(VLOOKUP(A1513,[2]ws2204!$A:$I,5,FALSE),0)</f>
        <v>10295195</v>
      </c>
      <c r="J1513" s="18">
        <f>IFERROR(VLOOKUP(A1513,[2]ws2204!$A:$I,6,FALSE),0)</f>
        <v>0</v>
      </c>
      <c r="K1513" s="18">
        <f>IFERROR(VLOOKUP(A1513,[2]ws2204!$A:$I,7,FALSE),0)</f>
        <v>0</v>
      </c>
      <c r="L1513" s="18">
        <f>IFERROR(VLOOKUP(A1513,[2]ws2204!$A:$I,8,FALSE),0)</f>
        <v>0</v>
      </c>
      <c r="M1513" s="18">
        <f>IFERROR(VLOOKUP(A1513,[2]ws2204!$A:$I,9,FALSE),0)</f>
        <v>0</v>
      </c>
      <c r="N1513" s="18">
        <f>IFERROR(VLOOKUP(A1513,[3]soaBnafar!$A:$G,4,FALSE),0)</f>
        <v>0</v>
      </c>
      <c r="O1513" s="18">
        <f>IFERROR(VLOOKUP(A1513,[3]soaBnafar!$A:$G,5,FALSE),0)</f>
        <v>0</v>
      </c>
      <c r="P1513" s="18">
        <f>IFERROR(VLOOKUP(A1513,[3]soaBnafar!$A:$G,6,FALSE),0)</f>
        <v>0</v>
      </c>
      <c r="Q1513" s="18">
        <f>IFERROR(VLOOKUP(A1513,[3]soaBnafar!$A:$G,7,FALSE),0)</f>
        <v>0</v>
      </c>
      <c r="R1513" s="18">
        <f>IFERROR(VLOOKUP(A1513,[3]soaBnafar!$A:$H,8,FALSE),0)</f>
        <v>0</v>
      </c>
      <c r="S1513" s="18">
        <f>IFERROR(VLOOKUP(A1513,[3]soaBnafar!$A:$I,9,FALSE),0)</f>
        <v>0</v>
      </c>
      <c r="T1513" s="18" t="str">
        <f t="shared" si="139"/>
        <v>Sim</v>
      </c>
      <c r="U1513" s="18" t="str">
        <f t="shared" si="140"/>
        <v>Sim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IFERROR(VLOOKUP(A1514,[2]ws2204!$A:$I,4,FALSE),0)</f>
        <v>3769</v>
      </c>
      <c r="I1514" s="18">
        <f>IFERROR(VLOOKUP(A1514,[2]ws2204!$A:$I,5,FALSE),0)</f>
        <v>452377</v>
      </c>
      <c r="J1514" s="18">
        <f>IFERROR(VLOOKUP(A1514,[2]ws2204!$A:$I,6,FALSE),0)</f>
        <v>0</v>
      </c>
      <c r="K1514" s="18">
        <f>IFERROR(VLOOKUP(A1514,[2]ws2204!$A:$I,7,FALSE),0)</f>
        <v>0</v>
      </c>
      <c r="L1514" s="18">
        <f>IFERROR(VLOOKUP(A1514,[2]ws2204!$A:$I,8,FALSE),0)</f>
        <v>0</v>
      </c>
      <c r="M1514" s="18">
        <f>IFERROR(VLOOKUP(A1514,[2]ws2204!$A:$I,9,FALSE),0)</f>
        <v>0</v>
      </c>
      <c r="N1514" s="18">
        <f>IFERROR(VLOOKUP(A1514,[3]soaBnafar!$A:$G,4,FALSE),0)</f>
        <v>0</v>
      </c>
      <c r="O1514" s="18">
        <f>IFERROR(VLOOKUP(A1514,[3]soaBnafar!$A:$G,5,FALSE),0)</f>
        <v>0</v>
      </c>
      <c r="P1514" s="18">
        <f>IFERROR(VLOOKUP(A1514,[3]soaBnafar!$A:$G,6,FALSE),0)</f>
        <v>0</v>
      </c>
      <c r="Q1514" s="18">
        <f>IFERROR(VLOOKUP(A1514,[3]soaBnafar!$A:$G,7,FALSE),0)</f>
        <v>0</v>
      </c>
      <c r="R1514" s="18">
        <f>IFERROR(VLOOKUP(A1514,[3]soaBnafar!$A:$H,8,FALSE),0)</f>
        <v>0</v>
      </c>
      <c r="S1514" s="18">
        <f>IFERROR(VLOOKUP(A1514,[3]soaBnafar!$A:$I,9,FALSE),0)</f>
        <v>0</v>
      </c>
      <c r="T1514" s="18" t="str">
        <f t="shared" si="139"/>
        <v>Sim</v>
      </c>
      <c r="U1514" s="18" t="str">
        <f t="shared" si="140"/>
        <v>Sim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IFERROR(VLOOKUP(A1515,[2]ws2204!$A:$I,4,FALSE),0)</f>
        <v>21896</v>
      </c>
      <c r="I1515" s="18">
        <f>IFERROR(VLOOKUP(A1515,[2]ws2204!$A:$I,5,FALSE),0)</f>
        <v>1435189</v>
      </c>
      <c r="J1515" s="18">
        <f>IFERROR(VLOOKUP(A1515,[2]ws2204!$A:$I,6,FALSE),0)</f>
        <v>0</v>
      </c>
      <c r="K1515" s="18">
        <f>IFERROR(VLOOKUP(A1515,[2]ws2204!$A:$I,7,FALSE),0)</f>
        <v>0</v>
      </c>
      <c r="L1515" s="18">
        <f>IFERROR(VLOOKUP(A1515,[2]ws2204!$A:$I,8,FALSE),0)</f>
        <v>0</v>
      </c>
      <c r="M1515" s="18">
        <f>IFERROR(VLOOKUP(A1515,[2]ws2204!$A:$I,9,FALSE),0)</f>
        <v>0</v>
      </c>
      <c r="N1515" s="18">
        <f>IFERROR(VLOOKUP(A1515,[3]soaBnafar!$A:$G,4,FALSE),0)</f>
        <v>0</v>
      </c>
      <c r="O1515" s="18">
        <f>IFERROR(VLOOKUP(A1515,[3]soaBnafar!$A:$G,5,FALSE),0)</f>
        <v>0</v>
      </c>
      <c r="P1515" s="18">
        <f>IFERROR(VLOOKUP(A1515,[3]soaBnafar!$A:$G,6,FALSE),0)</f>
        <v>0</v>
      </c>
      <c r="Q1515" s="18">
        <f>IFERROR(VLOOKUP(A1515,[3]soaBnafar!$A:$G,7,FALSE),0)</f>
        <v>0</v>
      </c>
      <c r="R1515" s="18">
        <f>IFERROR(VLOOKUP(A1515,[3]soaBnafar!$A:$H,8,FALSE),0)</f>
        <v>0</v>
      </c>
      <c r="S1515" s="18">
        <f>IFERROR(VLOOKUP(A1515,[3]soaBnafar!$A:$I,9,FALSE),0)</f>
        <v>0</v>
      </c>
      <c r="T1515" s="18" t="str">
        <f t="shared" si="139"/>
        <v>Sim</v>
      </c>
      <c r="U1515" s="18" t="str">
        <f t="shared" si="140"/>
        <v>Sim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IFERROR(VLOOKUP(A1516,[2]ws2204!$A:$I,4,FALSE),0)</f>
        <v>152397</v>
      </c>
      <c r="I1516" s="18">
        <f>IFERROR(VLOOKUP(A1516,[2]ws2204!$A:$I,5,FALSE),0)</f>
        <v>564338</v>
      </c>
      <c r="J1516" s="18">
        <f>IFERROR(VLOOKUP(A1516,[2]ws2204!$A:$I,6,FALSE),0)</f>
        <v>0</v>
      </c>
      <c r="K1516" s="18">
        <f>IFERROR(VLOOKUP(A1516,[2]ws2204!$A:$I,7,FALSE),0)</f>
        <v>0</v>
      </c>
      <c r="L1516" s="18">
        <f>IFERROR(VLOOKUP(A1516,[2]ws2204!$A:$I,8,FALSE),0)</f>
        <v>0</v>
      </c>
      <c r="M1516" s="18">
        <f>IFERROR(VLOOKUP(A1516,[2]ws2204!$A:$I,9,FALSE),0)</f>
        <v>0</v>
      </c>
      <c r="N1516" s="18">
        <f>IFERROR(VLOOKUP(A1516,[3]soaBnafar!$A:$G,4,FALSE),0)</f>
        <v>0</v>
      </c>
      <c r="O1516" s="18">
        <f>IFERROR(VLOOKUP(A1516,[3]soaBnafar!$A:$G,5,FALSE),0)</f>
        <v>0</v>
      </c>
      <c r="P1516" s="18">
        <f>IFERROR(VLOOKUP(A1516,[3]soaBnafar!$A:$G,6,FALSE),0)</f>
        <v>0</v>
      </c>
      <c r="Q1516" s="18">
        <f>IFERROR(VLOOKUP(A1516,[3]soaBnafar!$A:$G,7,FALSE),0)</f>
        <v>0</v>
      </c>
      <c r="R1516" s="18">
        <f>IFERROR(VLOOKUP(A1516,[3]soaBnafar!$A:$H,8,FALSE),0)</f>
        <v>0</v>
      </c>
      <c r="S1516" s="18">
        <f>IFERROR(VLOOKUP(A1516,[3]soaBnafar!$A:$I,9,FALSE),0)</f>
        <v>0</v>
      </c>
      <c r="T1516" s="18" t="str">
        <f t="shared" si="139"/>
        <v>Sim</v>
      </c>
      <c r="U1516" s="18" t="str">
        <f t="shared" si="140"/>
        <v>Sim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IFERROR(VLOOKUP(A1517,[2]ws2204!$A:$I,4,FALSE),0)</f>
        <v>1146</v>
      </c>
      <c r="I1517" s="18">
        <f>IFERROR(VLOOKUP(A1517,[2]ws2204!$A:$I,5,FALSE),0)</f>
        <v>407007</v>
      </c>
      <c r="J1517" s="18">
        <f>IFERROR(VLOOKUP(A1517,[2]ws2204!$A:$I,6,FALSE),0)</f>
        <v>0</v>
      </c>
      <c r="K1517" s="18">
        <f>IFERROR(VLOOKUP(A1517,[2]ws2204!$A:$I,7,FALSE),0)</f>
        <v>0</v>
      </c>
      <c r="L1517" s="18">
        <f>IFERROR(VLOOKUP(A1517,[2]ws2204!$A:$I,8,FALSE),0)</f>
        <v>0</v>
      </c>
      <c r="M1517" s="18">
        <f>IFERROR(VLOOKUP(A1517,[2]ws2204!$A:$I,9,FALSE),0)</f>
        <v>0</v>
      </c>
      <c r="N1517" s="18">
        <f>IFERROR(VLOOKUP(A1517,[3]soaBnafar!$A:$G,4,FALSE),0)</f>
        <v>0</v>
      </c>
      <c r="O1517" s="18">
        <f>IFERROR(VLOOKUP(A1517,[3]soaBnafar!$A:$G,5,FALSE),0)</f>
        <v>0</v>
      </c>
      <c r="P1517" s="18">
        <f>IFERROR(VLOOKUP(A1517,[3]soaBnafar!$A:$G,6,FALSE),0)</f>
        <v>0</v>
      </c>
      <c r="Q1517" s="18">
        <f>IFERROR(VLOOKUP(A1517,[3]soaBnafar!$A:$G,7,FALSE),0)</f>
        <v>0</v>
      </c>
      <c r="R1517" s="18">
        <f>IFERROR(VLOOKUP(A1517,[3]soaBnafar!$A:$H,8,FALSE),0)</f>
        <v>0</v>
      </c>
      <c r="S1517" s="18">
        <f>IFERROR(VLOOKUP(A1517,[3]soaBnafar!$A:$I,9,FALSE),0)</f>
        <v>0</v>
      </c>
      <c r="T1517" s="18" t="str">
        <f t="shared" si="139"/>
        <v>Sim</v>
      </c>
      <c r="U1517" s="18" t="str">
        <f t="shared" si="140"/>
        <v>Sim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IFERROR(VLOOKUP(A1518,[2]ws2204!$A:$I,4,FALSE),0)</f>
        <v>706</v>
      </c>
      <c r="I1518" s="18">
        <f>IFERROR(VLOOKUP(A1518,[2]ws2204!$A:$I,5,FALSE),0)</f>
        <v>215819</v>
      </c>
      <c r="J1518" s="18">
        <f>IFERROR(VLOOKUP(A1518,[2]ws2204!$A:$I,6,FALSE),0)</f>
        <v>0</v>
      </c>
      <c r="K1518" s="18">
        <f>IFERROR(VLOOKUP(A1518,[2]ws2204!$A:$I,7,FALSE),0)</f>
        <v>0</v>
      </c>
      <c r="L1518" s="18">
        <f>IFERROR(VLOOKUP(A1518,[2]ws2204!$A:$I,8,FALSE),0)</f>
        <v>0</v>
      </c>
      <c r="M1518" s="18">
        <f>IFERROR(VLOOKUP(A1518,[2]ws2204!$A:$I,9,FALSE),0)</f>
        <v>0</v>
      </c>
      <c r="N1518" s="18">
        <f>IFERROR(VLOOKUP(A1518,[3]soaBnafar!$A:$G,4,FALSE),0)</f>
        <v>0</v>
      </c>
      <c r="O1518" s="18">
        <f>IFERROR(VLOOKUP(A1518,[3]soaBnafar!$A:$G,5,FALSE),0)</f>
        <v>0</v>
      </c>
      <c r="P1518" s="18">
        <f>IFERROR(VLOOKUP(A1518,[3]soaBnafar!$A:$G,6,FALSE),0)</f>
        <v>0</v>
      </c>
      <c r="Q1518" s="18">
        <f>IFERROR(VLOOKUP(A1518,[3]soaBnafar!$A:$G,7,FALSE),0)</f>
        <v>0</v>
      </c>
      <c r="R1518" s="18">
        <f>IFERROR(VLOOKUP(A1518,[3]soaBnafar!$A:$H,8,FALSE),0)</f>
        <v>0</v>
      </c>
      <c r="S1518" s="18">
        <f>IFERROR(VLOOKUP(A1518,[3]soaBnafar!$A:$I,9,FALSE),0)</f>
        <v>0</v>
      </c>
      <c r="T1518" s="18" t="str">
        <f t="shared" si="139"/>
        <v>Sim</v>
      </c>
      <c r="U1518" s="18" t="str">
        <f t="shared" si="140"/>
        <v>Sim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IFERROR(VLOOKUP(A1519,[2]ws2204!$A:$I,4,FALSE),0)</f>
        <v>57283</v>
      </c>
      <c r="I1519" s="18">
        <f>IFERROR(VLOOKUP(A1519,[2]ws2204!$A:$I,5,FALSE),0)</f>
        <v>1667838</v>
      </c>
      <c r="J1519" s="18">
        <f>IFERROR(VLOOKUP(A1519,[2]ws2204!$A:$I,6,FALSE),0)</f>
        <v>0</v>
      </c>
      <c r="K1519" s="18">
        <f>IFERROR(VLOOKUP(A1519,[2]ws2204!$A:$I,7,FALSE),0)</f>
        <v>0</v>
      </c>
      <c r="L1519" s="18">
        <f>IFERROR(VLOOKUP(A1519,[2]ws2204!$A:$I,8,FALSE),0)</f>
        <v>0</v>
      </c>
      <c r="M1519" s="18">
        <f>IFERROR(VLOOKUP(A1519,[2]ws2204!$A:$I,9,FALSE),0)</f>
        <v>0</v>
      </c>
      <c r="N1519" s="18">
        <f>IFERROR(VLOOKUP(A1519,[3]soaBnafar!$A:$G,4,FALSE),0)</f>
        <v>0</v>
      </c>
      <c r="O1519" s="18">
        <f>IFERROR(VLOOKUP(A1519,[3]soaBnafar!$A:$G,5,FALSE),0)</f>
        <v>0</v>
      </c>
      <c r="P1519" s="18">
        <f>IFERROR(VLOOKUP(A1519,[3]soaBnafar!$A:$G,6,FALSE),0)</f>
        <v>0</v>
      </c>
      <c r="Q1519" s="18">
        <f>IFERROR(VLOOKUP(A1519,[3]soaBnafar!$A:$G,7,FALSE),0)</f>
        <v>0</v>
      </c>
      <c r="R1519" s="18">
        <f>IFERROR(VLOOKUP(A1519,[3]soaBnafar!$A:$H,8,FALSE),0)</f>
        <v>0</v>
      </c>
      <c r="S1519" s="18">
        <f>IFERROR(VLOOKUP(A1519,[3]soaBnafar!$A:$I,9,FALSE),0)</f>
        <v>0</v>
      </c>
      <c r="T1519" s="18" t="str">
        <f t="shared" si="139"/>
        <v>Sim</v>
      </c>
      <c r="U1519" s="18" t="str">
        <f t="shared" si="140"/>
        <v>Sim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IFERROR(VLOOKUP(A1520,[2]ws2204!$A:$I,4,FALSE),0)</f>
        <v>90</v>
      </c>
      <c r="I1520" s="18">
        <f>IFERROR(VLOOKUP(A1520,[2]ws2204!$A:$I,5,FALSE),0)</f>
        <v>1167271</v>
      </c>
      <c r="J1520" s="18">
        <f>IFERROR(VLOOKUP(A1520,[2]ws2204!$A:$I,6,FALSE),0)</f>
        <v>0</v>
      </c>
      <c r="K1520" s="18">
        <f>IFERROR(VLOOKUP(A1520,[2]ws2204!$A:$I,7,FALSE),0)</f>
        <v>0</v>
      </c>
      <c r="L1520" s="18">
        <f>IFERROR(VLOOKUP(A1520,[2]ws2204!$A:$I,8,FALSE),0)</f>
        <v>0</v>
      </c>
      <c r="M1520" s="18">
        <f>IFERROR(VLOOKUP(A1520,[2]ws2204!$A:$I,9,FALSE),0)</f>
        <v>0</v>
      </c>
      <c r="N1520" s="18">
        <f>IFERROR(VLOOKUP(A1520,[3]soaBnafar!$A:$G,4,FALSE),0)</f>
        <v>0</v>
      </c>
      <c r="O1520" s="18">
        <f>IFERROR(VLOOKUP(A1520,[3]soaBnafar!$A:$G,5,FALSE),0)</f>
        <v>0</v>
      </c>
      <c r="P1520" s="18">
        <f>IFERROR(VLOOKUP(A1520,[3]soaBnafar!$A:$G,6,FALSE),0)</f>
        <v>0</v>
      </c>
      <c r="Q1520" s="18">
        <f>IFERROR(VLOOKUP(A1520,[3]soaBnafar!$A:$G,7,FALSE),0)</f>
        <v>0</v>
      </c>
      <c r="R1520" s="18">
        <f>IFERROR(VLOOKUP(A1520,[3]soaBnafar!$A:$H,8,FALSE),0)</f>
        <v>0</v>
      </c>
      <c r="S1520" s="18">
        <f>IFERROR(VLOOKUP(A1520,[3]soaBnafar!$A:$I,9,FALSE),0)</f>
        <v>0</v>
      </c>
      <c r="T1520" s="18" t="str">
        <f t="shared" si="139"/>
        <v>Sim</v>
      </c>
      <c r="U1520" s="18" t="str">
        <f t="shared" si="140"/>
        <v>Sim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IFERROR(VLOOKUP(A1521,[2]ws2204!$A:$I,4,FALSE),0)</f>
        <v>0</v>
      </c>
      <c r="I1521" s="18">
        <f>IFERROR(VLOOKUP(A1521,[2]ws2204!$A:$I,5,FALSE),0)</f>
        <v>105231</v>
      </c>
      <c r="J1521" s="18">
        <f>IFERROR(VLOOKUP(A1521,[2]ws2204!$A:$I,6,FALSE),0)</f>
        <v>0</v>
      </c>
      <c r="K1521" s="18">
        <f>IFERROR(VLOOKUP(A1521,[2]ws2204!$A:$I,7,FALSE),0)</f>
        <v>0</v>
      </c>
      <c r="L1521" s="18">
        <f>IFERROR(VLOOKUP(A1521,[2]ws2204!$A:$I,8,FALSE),0)</f>
        <v>0</v>
      </c>
      <c r="M1521" s="18">
        <f>IFERROR(VLOOKUP(A1521,[2]ws2204!$A:$I,9,FALSE),0)</f>
        <v>0</v>
      </c>
      <c r="N1521" s="18">
        <f>IFERROR(VLOOKUP(A1521,[3]soaBnafar!$A:$G,4,FALSE),0)</f>
        <v>0</v>
      </c>
      <c r="O1521" s="18">
        <f>IFERROR(VLOOKUP(A1521,[3]soaBnafar!$A:$G,5,FALSE),0)</f>
        <v>0</v>
      </c>
      <c r="P1521" s="18">
        <f>IFERROR(VLOOKUP(A1521,[3]soaBnafar!$A:$G,6,FALSE),0)</f>
        <v>0</v>
      </c>
      <c r="Q1521" s="18">
        <f>IFERROR(VLOOKUP(A1521,[3]soaBnafar!$A:$G,7,FALSE),0)</f>
        <v>0</v>
      </c>
      <c r="R1521" s="18">
        <f>IFERROR(VLOOKUP(A1521,[3]soaBnafar!$A:$H,8,FALSE),0)</f>
        <v>0</v>
      </c>
      <c r="S1521" s="18">
        <f>IFERROR(VLOOKUP(A1521,[3]soaBnafar!$A:$I,9,FALSE),0)</f>
        <v>0</v>
      </c>
      <c r="T1521" s="18" t="str">
        <f t="shared" si="139"/>
        <v>Não</v>
      </c>
      <c r="U1521" s="18" t="str">
        <f t="shared" si="140"/>
        <v>Sim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IFERROR(VLOOKUP(A1522,[2]ws2204!$A:$I,4,FALSE),0)</f>
        <v>581857</v>
      </c>
      <c r="I1522" s="18">
        <f>IFERROR(VLOOKUP(A1522,[2]ws2204!$A:$I,5,FALSE),0)</f>
        <v>225278</v>
      </c>
      <c r="J1522" s="18">
        <f>IFERROR(VLOOKUP(A1522,[2]ws2204!$A:$I,6,FALSE),0)</f>
        <v>0</v>
      </c>
      <c r="K1522" s="18">
        <f>IFERROR(VLOOKUP(A1522,[2]ws2204!$A:$I,7,FALSE),0)</f>
        <v>0</v>
      </c>
      <c r="L1522" s="18">
        <f>IFERROR(VLOOKUP(A1522,[2]ws2204!$A:$I,8,FALSE),0)</f>
        <v>0</v>
      </c>
      <c r="M1522" s="18">
        <f>IFERROR(VLOOKUP(A1522,[2]ws2204!$A:$I,9,FALSE),0)</f>
        <v>0</v>
      </c>
      <c r="N1522" s="18">
        <f>IFERROR(VLOOKUP(A1522,[3]soaBnafar!$A:$G,4,FALSE),0)</f>
        <v>0</v>
      </c>
      <c r="O1522" s="18">
        <f>IFERROR(VLOOKUP(A1522,[3]soaBnafar!$A:$G,5,FALSE),0)</f>
        <v>0</v>
      </c>
      <c r="P1522" s="18">
        <f>IFERROR(VLOOKUP(A1522,[3]soaBnafar!$A:$G,6,FALSE),0)</f>
        <v>0</v>
      </c>
      <c r="Q1522" s="18">
        <f>IFERROR(VLOOKUP(A1522,[3]soaBnafar!$A:$G,7,FALSE),0)</f>
        <v>0</v>
      </c>
      <c r="R1522" s="18">
        <f>IFERROR(VLOOKUP(A1522,[3]soaBnafar!$A:$H,8,FALSE),0)</f>
        <v>0</v>
      </c>
      <c r="S1522" s="18">
        <f>IFERROR(VLOOKUP(A1522,[3]soaBnafar!$A:$I,9,FALSE),0)</f>
        <v>0</v>
      </c>
      <c r="T1522" s="18" t="str">
        <f t="shared" si="139"/>
        <v>Sim</v>
      </c>
      <c r="U1522" s="18" t="str">
        <f t="shared" si="140"/>
        <v>Sim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IFERROR(VLOOKUP(A1523,[2]ws2204!$A:$I,4,FALSE),0)</f>
        <v>11447</v>
      </c>
      <c r="I1523" s="18">
        <f>IFERROR(VLOOKUP(A1523,[2]ws2204!$A:$I,5,FALSE),0)</f>
        <v>969523</v>
      </c>
      <c r="J1523" s="18">
        <f>IFERROR(VLOOKUP(A1523,[2]ws2204!$A:$I,6,FALSE),0)</f>
        <v>0</v>
      </c>
      <c r="K1523" s="18">
        <f>IFERROR(VLOOKUP(A1523,[2]ws2204!$A:$I,7,FALSE),0)</f>
        <v>0</v>
      </c>
      <c r="L1523" s="18">
        <f>IFERROR(VLOOKUP(A1523,[2]ws2204!$A:$I,8,FALSE),0)</f>
        <v>0</v>
      </c>
      <c r="M1523" s="18">
        <f>IFERROR(VLOOKUP(A1523,[2]ws2204!$A:$I,9,FALSE),0)</f>
        <v>0</v>
      </c>
      <c r="N1523" s="18">
        <f>IFERROR(VLOOKUP(A1523,[3]soaBnafar!$A:$G,4,FALSE),0)</f>
        <v>0</v>
      </c>
      <c r="O1523" s="18">
        <f>IFERROR(VLOOKUP(A1523,[3]soaBnafar!$A:$G,5,FALSE),0)</f>
        <v>0</v>
      </c>
      <c r="P1523" s="18">
        <f>IFERROR(VLOOKUP(A1523,[3]soaBnafar!$A:$G,6,FALSE),0)</f>
        <v>0</v>
      </c>
      <c r="Q1523" s="18">
        <f>IFERROR(VLOOKUP(A1523,[3]soaBnafar!$A:$G,7,FALSE),0)</f>
        <v>0</v>
      </c>
      <c r="R1523" s="18">
        <f>IFERROR(VLOOKUP(A1523,[3]soaBnafar!$A:$H,8,FALSE),0)</f>
        <v>0</v>
      </c>
      <c r="S1523" s="18">
        <f>IFERROR(VLOOKUP(A1523,[3]soaBnafar!$A:$I,9,FALSE),0)</f>
        <v>0</v>
      </c>
      <c r="T1523" s="18" t="str">
        <f t="shared" si="139"/>
        <v>Sim</v>
      </c>
      <c r="U1523" s="18" t="str">
        <f t="shared" si="140"/>
        <v>Sim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IFERROR(VLOOKUP(A1524,[2]ws2204!$A:$I,4,FALSE),0)</f>
        <v>0</v>
      </c>
      <c r="I1524" s="18">
        <f>IFERROR(VLOOKUP(A1524,[2]ws2204!$A:$I,5,FALSE),0)</f>
        <v>433652</v>
      </c>
      <c r="J1524" s="18">
        <f>IFERROR(VLOOKUP(A1524,[2]ws2204!$A:$I,6,FALSE),0)</f>
        <v>0</v>
      </c>
      <c r="K1524" s="18">
        <f>IFERROR(VLOOKUP(A1524,[2]ws2204!$A:$I,7,FALSE),0)</f>
        <v>0</v>
      </c>
      <c r="L1524" s="18">
        <f>IFERROR(VLOOKUP(A1524,[2]ws2204!$A:$I,8,FALSE),0)</f>
        <v>0</v>
      </c>
      <c r="M1524" s="18">
        <f>IFERROR(VLOOKUP(A1524,[2]ws2204!$A:$I,9,FALSE),0)</f>
        <v>0</v>
      </c>
      <c r="N1524" s="18">
        <f>IFERROR(VLOOKUP(A1524,[3]soaBnafar!$A:$G,4,FALSE),0)</f>
        <v>0</v>
      </c>
      <c r="O1524" s="18">
        <f>IFERROR(VLOOKUP(A1524,[3]soaBnafar!$A:$G,5,FALSE),0)</f>
        <v>0</v>
      </c>
      <c r="P1524" s="18">
        <f>IFERROR(VLOOKUP(A1524,[3]soaBnafar!$A:$G,6,FALSE),0)</f>
        <v>0</v>
      </c>
      <c r="Q1524" s="18">
        <f>IFERROR(VLOOKUP(A1524,[3]soaBnafar!$A:$G,7,FALSE),0)</f>
        <v>0</v>
      </c>
      <c r="R1524" s="18">
        <f>IFERROR(VLOOKUP(A1524,[3]soaBnafar!$A:$H,8,FALSE),0)</f>
        <v>0</v>
      </c>
      <c r="S1524" s="18">
        <f>IFERROR(VLOOKUP(A1524,[3]soaBnafar!$A:$I,9,FALSE),0)</f>
        <v>0</v>
      </c>
      <c r="T1524" s="18" t="str">
        <f t="shared" si="139"/>
        <v>Não</v>
      </c>
      <c r="U1524" s="18" t="str">
        <f t="shared" si="140"/>
        <v>Sim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IFERROR(VLOOKUP(A1525,[2]ws2204!$A:$I,4,FALSE),0)</f>
        <v>42056</v>
      </c>
      <c r="I1525" s="18">
        <f>IFERROR(VLOOKUP(A1525,[2]ws2204!$A:$I,5,FALSE),0)</f>
        <v>999194</v>
      </c>
      <c r="J1525" s="18">
        <f>IFERROR(VLOOKUP(A1525,[2]ws2204!$A:$I,6,FALSE),0)</f>
        <v>0</v>
      </c>
      <c r="K1525" s="18">
        <f>IFERROR(VLOOKUP(A1525,[2]ws2204!$A:$I,7,FALSE),0)</f>
        <v>0</v>
      </c>
      <c r="L1525" s="18">
        <f>IFERROR(VLOOKUP(A1525,[2]ws2204!$A:$I,8,FALSE),0)</f>
        <v>0</v>
      </c>
      <c r="M1525" s="18">
        <f>IFERROR(VLOOKUP(A1525,[2]ws2204!$A:$I,9,FALSE),0)</f>
        <v>0</v>
      </c>
      <c r="N1525" s="18">
        <f>IFERROR(VLOOKUP(A1525,[3]soaBnafar!$A:$G,4,FALSE),0)</f>
        <v>0</v>
      </c>
      <c r="O1525" s="18">
        <f>IFERROR(VLOOKUP(A1525,[3]soaBnafar!$A:$G,5,FALSE),0)</f>
        <v>0</v>
      </c>
      <c r="P1525" s="18">
        <f>IFERROR(VLOOKUP(A1525,[3]soaBnafar!$A:$G,6,FALSE),0)</f>
        <v>0</v>
      </c>
      <c r="Q1525" s="18">
        <f>IFERROR(VLOOKUP(A1525,[3]soaBnafar!$A:$G,7,FALSE),0)</f>
        <v>0</v>
      </c>
      <c r="R1525" s="18">
        <f>IFERROR(VLOOKUP(A1525,[3]soaBnafar!$A:$H,8,FALSE),0)</f>
        <v>0</v>
      </c>
      <c r="S1525" s="18">
        <f>IFERROR(VLOOKUP(A1525,[3]soaBnafar!$A:$I,9,FALSE),0)</f>
        <v>0</v>
      </c>
      <c r="T1525" s="18" t="str">
        <f t="shared" si="139"/>
        <v>Sim</v>
      </c>
      <c r="U1525" s="18" t="str">
        <f t="shared" si="140"/>
        <v>Sim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IFERROR(VLOOKUP(A1526,[2]ws2204!$A:$I,4,FALSE),0)</f>
        <v>355518</v>
      </c>
      <c r="I1526" s="18">
        <f>IFERROR(VLOOKUP(A1526,[2]ws2204!$A:$I,5,FALSE),0)</f>
        <v>1479083</v>
      </c>
      <c r="J1526" s="18">
        <f>IFERROR(VLOOKUP(A1526,[2]ws2204!$A:$I,6,FALSE),0)</f>
        <v>0</v>
      </c>
      <c r="K1526" s="18">
        <f>IFERROR(VLOOKUP(A1526,[2]ws2204!$A:$I,7,FALSE),0)</f>
        <v>0</v>
      </c>
      <c r="L1526" s="18">
        <f>IFERROR(VLOOKUP(A1526,[2]ws2204!$A:$I,8,FALSE),0)</f>
        <v>0</v>
      </c>
      <c r="M1526" s="18">
        <f>IFERROR(VLOOKUP(A1526,[2]ws2204!$A:$I,9,FALSE),0)</f>
        <v>0</v>
      </c>
      <c r="N1526" s="18">
        <f>IFERROR(VLOOKUP(A1526,[3]soaBnafar!$A:$G,4,FALSE),0)</f>
        <v>0</v>
      </c>
      <c r="O1526" s="18">
        <f>IFERROR(VLOOKUP(A1526,[3]soaBnafar!$A:$G,5,FALSE),0)</f>
        <v>0</v>
      </c>
      <c r="P1526" s="18">
        <f>IFERROR(VLOOKUP(A1526,[3]soaBnafar!$A:$G,6,FALSE),0)</f>
        <v>0</v>
      </c>
      <c r="Q1526" s="18">
        <f>IFERROR(VLOOKUP(A1526,[3]soaBnafar!$A:$G,7,FALSE),0)</f>
        <v>0</v>
      </c>
      <c r="R1526" s="18">
        <f>IFERROR(VLOOKUP(A1526,[3]soaBnafar!$A:$H,8,FALSE),0)</f>
        <v>0</v>
      </c>
      <c r="S1526" s="18">
        <f>IFERROR(VLOOKUP(A1526,[3]soaBnafar!$A:$I,9,FALSE),0)</f>
        <v>0</v>
      </c>
      <c r="T1526" s="18" t="str">
        <f t="shared" si="139"/>
        <v>Sim</v>
      </c>
      <c r="U1526" s="18" t="str">
        <f t="shared" si="140"/>
        <v>Sim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IFERROR(VLOOKUP(A1527,[2]ws2204!$A:$I,4,FALSE),0)</f>
        <v>26311</v>
      </c>
      <c r="I1527" s="18">
        <f>IFERROR(VLOOKUP(A1527,[2]ws2204!$A:$I,5,FALSE),0)</f>
        <v>262060</v>
      </c>
      <c r="J1527" s="18">
        <f>IFERROR(VLOOKUP(A1527,[2]ws2204!$A:$I,6,FALSE),0)</f>
        <v>0</v>
      </c>
      <c r="K1527" s="18">
        <f>IFERROR(VLOOKUP(A1527,[2]ws2204!$A:$I,7,FALSE),0)</f>
        <v>0</v>
      </c>
      <c r="L1527" s="18">
        <f>IFERROR(VLOOKUP(A1527,[2]ws2204!$A:$I,8,FALSE),0)</f>
        <v>0</v>
      </c>
      <c r="M1527" s="18">
        <f>IFERROR(VLOOKUP(A1527,[2]ws2204!$A:$I,9,FALSE),0)</f>
        <v>0</v>
      </c>
      <c r="N1527" s="18">
        <f>IFERROR(VLOOKUP(A1527,[3]soaBnafar!$A:$G,4,FALSE),0)</f>
        <v>0</v>
      </c>
      <c r="O1527" s="18">
        <f>IFERROR(VLOOKUP(A1527,[3]soaBnafar!$A:$G,5,FALSE),0)</f>
        <v>0</v>
      </c>
      <c r="P1527" s="18">
        <f>IFERROR(VLOOKUP(A1527,[3]soaBnafar!$A:$G,6,FALSE),0)</f>
        <v>0</v>
      </c>
      <c r="Q1527" s="18">
        <f>IFERROR(VLOOKUP(A1527,[3]soaBnafar!$A:$G,7,FALSE),0)</f>
        <v>0</v>
      </c>
      <c r="R1527" s="18">
        <f>IFERROR(VLOOKUP(A1527,[3]soaBnafar!$A:$H,8,FALSE),0)</f>
        <v>0</v>
      </c>
      <c r="S1527" s="18">
        <f>IFERROR(VLOOKUP(A1527,[3]soaBnafar!$A:$I,9,FALSE),0)</f>
        <v>0</v>
      </c>
      <c r="T1527" s="18" t="str">
        <f t="shared" si="139"/>
        <v>Sim</v>
      </c>
      <c r="U1527" s="18" t="str">
        <f t="shared" si="140"/>
        <v>Sim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IFERROR(VLOOKUP(A1528,[2]ws2204!$A:$I,4,FALSE),0)</f>
        <v>4484</v>
      </c>
      <c r="I1528" s="18">
        <f>IFERROR(VLOOKUP(A1528,[2]ws2204!$A:$I,5,FALSE),0)</f>
        <v>425771</v>
      </c>
      <c r="J1528" s="18">
        <f>IFERROR(VLOOKUP(A1528,[2]ws2204!$A:$I,6,FALSE),0)</f>
        <v>0</v>
      </c>
      <c r="K1528" s="18">
        <f>IFERROR(VLOOKUP(A1528,[2]ws2204!$A:$I,7,FALSE),0)</f>
        <v>0</v>
      </c>
      <c r="L1528" s="18">
        <f>IFERROR(VLOOKUP(A1528,[2]ws2204!$A:$I,8,FALSE),0)</f>
        <v>0</v>
      </c>
      <c r="M1528" s="18">
        <f>IFERROR(VLOOKUP(A1528,[2]ws2204!$A:$I,9,FALSE),0)</f>
        <v>0</v>
      </c>
      <c r="N1528" s="18">
        <f>IFERROR(VLOOKUP(A1528,[3]soaBnafar!$A:$G,4,FALSE),0)</f>
        <v>0</v>
      </c>
      <c r="O1528" s="18">
        <f>IFERROR(VLOOKUP(A1528,[3]soaBnafar!$A:$G,5,FALSE),0)</f>
        <v>0</v>
      </c>
      <c r="P1528" s="18">
        <f>IFERROR(VLOOKUP(A1528,[3]soaBnafar!$A:$G,6,FALSE),0)</f>
        <v>0</v>
      </c>
      <c r="Q1528" s="18">
        <f>IFERROR(VLOOKUP(A1528,[3]soaBnafar!$A:$G,7,FALSE),0)</f>
        <v>0</v>
      </c>
      <c r="R1528" s="18">
        <f>IFERROR(VLOOKUP(A1528,[3]soaBnafar!$A:$H,8,FALSE),0)</f>
        <v>0</v>
      </c>
      <c r="S1528" s="18">
        <f>IFERROR(VLOOKUP(A1528,[3]soaBnafar!$A:$I,9,FALSE),0)</f>
        <v>0</v>
      </c>
      <c r="T1528" s="18" t="str">
        <f t="shared" si="139"/>
        <v>Sim</v>
      </c>
      <c r="U1528" s="18" t="str">
        <f t="shared" si="140"/>
        <v>Sim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IFERROR(VLOOKUP(A1529,[2]ws2204!$A:$I,4,FALSE),0)</f>
        <v>3291</v>
      </c>
      <c r="I1529" s="18">
        <f>IFERROR(VLOOKUP(A1529,[2]ws2204!$A:$I,5,FALSE),0)</f>
        <v>351430</v>
      </c>
      <c r="J1529" s="18">
        <f>IFERROR(VLOOKUP(A1529,[2]ws2204!$A:$I,6,FALSE),0)</f>
        <v>0</v>
      </c>
      <c r="K1529" s="18">
        <f>IFERROR(VLOOKUP(A1529,[2]ws2204!$A:$I,7,FALSE),0)</f>
        <v>0</v>
      </c>
      <c r="L1529" s="18">
        <f>IFERROR(VLOOKUP(A1529,[2]ws2204!$A:$I,8,FALSE),0)</f>
        <v>0</v>
      </c>
      <c r="M1529" s="18">
        <f>IFERROR(VLOOKUP(A1529,[2]ws2204!$A:$I,9,FALSE),0)</f>
        <v>0</v>
      </c>
      <c r="N1529" s="18">
        <f>IFERROR(VLOOKUP(A1529,[3]soaBnafar!$A:$G,4,FALSE),0)</f>
        <v>0</v>
      </c>
      <c r="O1529" s="18">
        <f>IFERROR(VLOOKUP(A1529,[3]soaBnafar!$A:$G,5,FALSE),0)</f>
        <v>0</v>
      </c>
      <c r="P1529" s="18">
        <f>IFERROR(VLOOKUP(A1529,[3]soaBnafar!$A:$G,6,FALSE),0)</f>
        <v>0</v>
      </c>
      <c r="Q1529" s="18">
        <f>IFERROR(VLOOKUP(A1529,[3]soaBnafar!$A:$G,7,FALSE),0)</f>
        <v>0</v>
      </c>
      <c r="R1529" s="18">
        <f>IFERROR(VLOOKUP(A1529,[3]soaBnafar!$A:$H,8,FALSE),0)</f>
        <v>0</v>
      </c>
      <c r="S1529" s="18">
        <f>IFERROR(VLOOKUP(A1529,[3]soaBnafar!$A:$I,9,FALSE),0)</f>
        <v>0</v>
      </c>
      <c r="T1529" s="18" t="str">
        <f t="shared" si="139"/>
        <v>Sim</v>
      </c>
      <c r="U1529" s="18" t="str">
        <f t="shared" si="140"/>
        <v>Sim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IFERROR(VLOOKUP(A1530,[2]ws2204!$A:$I,4,FALSE),0)</f>
        <v>69</v>
      </c>
      <c r="I1530" s="18">
        <f>IFERROR(VLOOKUP(A1530,[2]ws2204!$A:$I,5,FALSE),0)</f>
        <v>710026</v>
      </c>
      <c r="J1530" s="18">
        <f>IFERROR(VLOOKUP(A1530,[2]ws2204!$A:$I,6,FALSE),0)</f>
        <v>0</v>
      </c>
      <c r="K1530" s="18">
        <f>IFERROR(VLOOKUP(A1530,[2]ws2204!$A:$I,7,FALSE),0)</f>
        <v>0</v>
      </c>
      <c r="L1530" s="18">
        <f>IFERROR(VLOOKUP(A1530,[2]ws2204!$A:$I,8,FALSE),0)</f>
        <v>0</v>
      </c>
      <c r="M1530" s="18">
        <f>IFERROR(VLOOKUP(A1530,[2]ws2204!$A:$I,9,FALSE),0)</f>
        <v>0</v>
      </c>
      <c r="N1530" s="18">
        <f>IFERROR(VLOOKUP(A1530,[3]soaBnafar!$A:$G,4,FALSE),0)</f>
        <v>0</v>
      </c>
      <c r="O1530" s="18">
        <f>IFERROR(VLOOKUP(A1530,[3]soaBnafar!$A:$G,5,FALSE),0)</f>
        <v>0</v>
      </c>
      <c r="P1530" s="18">
        <f>IFERROR(VLOOKUP(A1530,[3]soaBnafar!$A:$G,6,FALSE),0)</f>
        <v>0</v>
      </c>
      <c r="Q1530" s="18">
        <f>IFERROR(VLOOKUP(A1530,[3]soaBnafar!$A:$G,7,FALSE),0)</f>
        <v>0</v>
      </c>
      <c r="R1530" s="18">
        <f>IFERROR(VLOOKUP(A1530,[3]soaBnafar!$A:$H,8,FALSE),0)</f>
        <v>0</v>
      </c>
      <c r="S1530" s="18">
        <f>IFERROR(VLOOKUP(A1530,[3]soaBnafar!$A:$I,9,FALSE),0)</f>
        <v>0</v>
      </c>
      <c r="T1530" s="18" t="str">
        <f t="shared" si="139"/>
        <v>Sim</v>
      </c>
      <c r="U1530" s="18" t="str">
        <f t="shared" si="140"/>
        <v>Sim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IFERROR(VLOOKUP(A1531,[2]ws2204!$A:$I,4,FALSE),0)</f>
        <v>8509</v>
      </c>
      <c r="I1531" s="18">
        <f>IFERROR(VLOOKUP(A1531,[2]ws2204!$A:$I,5,FALSE),0)</f>
        <v>2151691</v>
      </c>
      <c r="J1531" s="18">
        <f>IFERROR(VLOOKUP(A1531,[2]ws2204!$A:$I,6,FALSE),0)</f>
        <v>0</v>
      </c>
      <c r="K1531" s="18">
        <f>IFERROR(VLOOKUP(A1531,[2]ws2204!$A:$I,7,FALSE),0)</f>
        <v>0</v>
      </c>
      <c r="L1531" s="18">
        <f>IFERROR(VLOOKUP(A1531,[2]ws2204!$A:$I,8,FALSE),0)</f>
        <v>0</v>
      </c>
      <c r="M1531" s="18">
        <f>IFERROR(VLOOKUP(A1531,[2]ws2204!$A:$I,9,FALSE),0)</f>
        <v>0</v>
      </c>
      <c r="N1531" s="18">
        <f>IFERROR(VLOOKUP(A1531,[3]soaBnafar!$A:$G,4,FALSE),0)</f>
        <v>0</v>
      </c>
      <c r="O1531" s="18">
        <f>IFERROR(VLOOKUP(A1531,[3]soaBnafar!$A:$G,5,FALSE),0)</f>
        <v>0</v>
      </c>
      <c r="P1531" s="18">
        <f>IFERROR(VLOOKUP(A1531,[3]soaBnafar!$A:$G,6,FALSE),0)</f>
        <v>0</v>
      </c>
      <c r="Q1531" s="18">
        <f>IFERROR(VLOOKUP(A1531,[3]soaBnafar!$A:$G,7,FALSE),0)</f>
        <v>0</v>
      </c>
      <c r="R1531" s="18">
        <f>IFERROR(VLOOKUP(A1531,[3]soaBnafar!$A:$H,8,FALSE),0)</f>
        <v>0</v>
      </c>
      <c r="S1531" s="18">
        <f>IFERROR(VLOOKUP(A1531,[3]soaBnafar!$A:$I,9,FALSE),0)</f>
        <v>0</v>
      </c>
      <c r="T1531" s="18" t="str">
        <f t="shared" si="139"/>
        <v>Sim</v>
      </c>
      <c r="U1531" s="18" t="str">
        <f t="shared" si="140"/>
        <v>Sim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IFERROR(VLOOKUP(A1532,[2]ws2204!$A:$I,4,FALSE),0)</f>
        <v>160</v>
      </c>
      <c r="I1532" s="18">
        <f>IFERROR(VLOOKUP(A1532,[2]ws2204!$A:$I,5,FALSE),0)</f>
        <v>866041</v>
      </c>
      <c r="J1532" s="18">
        <f>IFERROR(VLOOKUP(A1532,[2]ws2204!$A:$I,6,FALSE),0)</f>
        <v>0</v>
      </c>
      <c r="K1532" s="18">
        <f>IFERROR(VLOOKUP(A1532,[2]ws2204!$A:$I,7,FALSE),0)</f>
        <v>0</v>
      </c>
      <c r="L1532" s="18">
        <f>IFERROR(VLOOKUP(A1532,[2]ws2204!$A:$I,8,FALSE),0)</f>
        <v>0</v>
      </c>
      <c r="M1532" s="18">
        <f>IFERROR(VLOOKUP(A1532,[2]ws2204!$A:$I,9,FALSE),0)</f>
        <v>0</v>
      </c>
      <c r="N1532" s="18">
        <f>IFERROR(VLOOKUP(A1532,[3]soaBnafar!$A:$G,4,FALSE),0)</f>
        <v>0</v>
      </c>
      <c r="O1532" s="18">
        <f>IFERROR(VLOOKUP(A1532,[3]soaBnafar!$A:$G,5,FALSE),0)</f>
        <v>0</v>
      </c>
      <c r="P1532" s="18">
        <f>IFERROR(VLOOKUP(A1532,[3]soaBnafar!$A:$G,6,FALSE),0)</f>
        <v>0</v>
      </c>
      <c r="Q1532" s="18">
        <f>IFERROR(VLOOKUP(A1532,[3]soaBnafar!$A:$G,7,FALSE),0)</f>
        <v>0</v>
      </c>
      <c r="R1532" s="18">
        <f>IFERROR(VLOOKUP(A1532,[3]soaBnafar!$A:$H,8,FALSE),0)</f>
        <v>0</v>
      </c>
      <c r="S1532" s="18">
        <f>IFERROR(VLOOKUP(A1532,[3]soaBnafar!$A:$I,9,FALSE),0)</f>
        <v>0</v>
      </c>
      <c r="T1532" s="18" t="str">
        <f t="shared" si="139"/>
        <v>Sim</v>
      </c>
      <c r="U1532" s="18" t="str">
        <f t="shared" si="140"/>
        <v>Sim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IFERROR(VLOOKUP(A1533,[2]ws2204!$A:$I,4,FALSE),0)</f>
        <v>46260</v>
      </c>
      <c r="I1533" s="18">
        <f>IFERROR(VLOOKUP(A1533,[2]ws2204!$A:$I,5,FALSE),0)</f>
        <v>785135</v>
      </c>
      <c r="J1533" s="18">
        <f>IFERROR(VLOOKUP(A1533,[2]ws2204!$A:$I,6,FALSE),0)</f>
        <v>0</v>
      </c>
      <c r="K1533" s="18">
        <f>IFERROR(VLOOKUP(A1533,[2]ws2204!$A:$I,7,FALSE),0)</f>
        <v>0</v>
      </c>
      <c r="L1533" s="18">
        <f>IFERROR(VLOOKUP(A1533,[2]ws2204!$A:$I,8,FALSE),0)</f>
        <v>0</v>
      </c>
      <c r="M1533" s="18">
        <f>IFERROR(VLOOKUP(A1533,[2]ws2204!$A:$I,9,FALSE),0)</f>
        <v>0</v>
      </c>
      <c r="N1533" s="18">
        <f>IFERROR(VLOOKUP(A1533,[3]soaBnafar!$A:$G,4,FALSE),0)</f>
        <v>0</v>
      </c>
      <c r="O1533" s="18">
        <f>IFERROR(VLOOKUP(A1533,[3]soaBnafar!$A:$G,5,FALSE),0)</f>
        <v>0</v>
      </c>
      <c r="P1533" s="18">
        <f>IFERROR(VLOOKUP(A1533,[3]soaBnafar!$A:$G,6,FALSE),0)</f>
        <v>0</v>
      </c>
      <c r="Q1533" s="18">
        <f>IFERROR(VLOOKUP(A1533,[3]soaBnafar!$A:$G,7,FALSE),0)</f>
        <v>0</v>
      </c>
      <c r="R1533" s="18">
        <f>IFERROR(VLOOKUP(A1533,[3]soaBnafar!$A:$H,8,FALSE),0)</f>
        <v>0</v>
      </c>
      <c r="S1533" s="18">
        <f>IFERROR(VLOOKUP(A1533,[3]soaBnafar!$A:$I,9,FALSE),0)</f>
        <v>0</v>
      </c>
      <c r="T1533" s="18" t="str">
        <f t="shared" si="139"/>
        <v>Sim</v>
      </c>
      <c r="U1533" s="18" t="str">
        <f t="shared" si="140"/>
        <v>Sim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IFERROR(VLOOKUP(A1534,[2]ws2204!$A:$I,4,FALSE),0)</f>
        <v>86343</v>
      </c>
      <c r="I1534" s="18">
        <f>IFERROR(VLOOKUP(A1534,[2]ws2204!$A:$I,5,FALSE),0)</f>
        <v>872747</v>
      </c>
      <c r="J1534" s="18">
        <f>IFERROR(VLOOKUP(A1534,[2]ws2204!$A:$I,6,FALSE),0)</f>
        <v>0</v>
      </c>
      <c r="K1534" s="18">
        <f>IFERROR(VLOOKUP(A1534,[2]ws2204!$A:$I,7,FALSE),0)</f>
        <v>0</v>
      </c>
      <c r="L1534" s="18">
        <f>IFERROR(VLOOKUP(A1534,[2]ws2204!$A:$I,8,FALSE),0)</f>
        <v>0</v>
      </c>
      <c r="M1534" s="18">
        <f>IFERROR(VLOOKUP(A1534,[2]ws2204!$A:$I,9,FALSE),0)</f>
        <v>0</v>
      </c>
      <c r="N1534" s="18">
        <f>IFERROR(VLOOKUP(A1534,[3]soaBnafar!$A:$G,4,FALSE),0)</f>
        <v>0</v>
      </c>
      <c r="O1534" s="18">
        <f>IFERROR(VLOOKUP(A1534,[3]soaBnafar!$A:$G,5,FALSE),0)</f>
        <v>0</v>
      </c>
      <c r="P1534" s="18">
        <f>IFERROR(VLOOKUP(A1534,[3]soaBnafar!$A:$G,6,FALSE),0)</f>
        <v>0</v>
      </c>
      <c r="Q1534" s="18">
        <f>IFERROR(VLOOKUP(A1534,[3]soaBnafar!$A:$G,7,FALSE),0)</f>
        <v>0</v>
      </c>
      <c r="R1534" s="18">
        <f>IFERROR(VLOOKUP(A1534,[3]soaBnafar!$A:$H,8,FALSE),0)</f>
        <v>0</v>
      </c>
      <c r="S1534" s="18">
        <f>IFERROR(VLOOKUP(A1534,[3]soaBnafar!$A:$I,9,FALSE),0)</f>
        <v>0</v>
      </c>
      <c r="T1534" s="18" t="str">
        <f t="shared" si="139"/>
        <v>Sim</v>
      </c>
      <c r="U1534" s="18" t="str">
        <f t="shared" si="140"/>
        <v>Sim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IFERROR(VLOOKUP(A1535,[2]ws2204!$A:$I,4,FALSE),0)</f>
        <v>15860</v>
      </c>
      <c r="I1535" s="18">
        <f>IFERROR(VLOOKUP(A1535,[2]ws2204!$A:$I,5,FALSE),0)</f>
        <v>441501</v>
      </c>
      <c r="J1535" s="18">
        <f>IFERROR(VLOOKUP(A1535,[2]ws2204!$A:$I,6,FALSE),0)</f>
        <v>0</v>
      </c>
      <c r="K1535" s="18">
        <f>IFERROR(VLOOKUP(A1535,[2]ws2204!$A:$I,7,FALSE),0)</f>
        <v>0</v>
      </c>
      <c r="L1535" s="18">
        <f>IFERROR(VLOOKUP(A1535,[2]ws2204!$A:$I,8,FALSE),0)</f>
        <v>0</v>
      </c>
      <c r="M1535" s="18">
        <f>IFERROR(VLOOKUP(A1535,[2]ws2204!$A:$I,9,FALSE),0)</f>
        <v>0</v>
      </c>
      <c r="N1535" s="18">
        <f>IFERROR(VLOOKUP(A1535,[3]soaBnafar!$A:$G,4,FALSE),0)</f>
        <v>0</v>
      </c>
      <c r="O1535" s="18">
        <f>IFERROR(VLOOKUP(A1535,[3]soaBnafar!$A:$G,5,FALSE),0)</f>
        <v>0</v>
      </c>
      <c r="P1535" s="18">
        <f>IFERROR(VLOOKUP(A1535,[3]soaBnafar!$A:$G,6,FALSE),0)</f>
        <v>0</v>
      </c>
      <c r="Q1535" s="18">
        <f>IFERROR(VLOOKUP(A1535,[3]soaBnafar!$A:$G,7,FALSE),0)</f>
        <v>0</v>
      </c>
      <c r="R1535" s="18">
        <f>IFERROR(VLOOKUP(A1535,[3]soaBnafar!$A:$H,8,FALSE),0)</f>
        <v>0</v>
      </c>
      <c r="S1535" s="18">
        <f>IFERROR(VLOOKUP(A1535,[3]soaBnafar!$A:$I,9,FALSE),0)</f>
        <v>0</v>
      </c>
      <c r="T1535" s="18" t="str">
        <f t="shared" si="139"/>
        <v>Sim</v>
      </c>
      <c r="U1535" s="18" t="str">
        <f t="shared" si="140"/>
        <v>Sim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IFERROR(VLOOKUP(A1536,[2]ws2204!$A:$I,4,FALSE),0)</f>
        <v>14778</v>
      </c>
      <c r="I1536" s="18">
        <f>IFERROR(VLOOKUP(A1536,[2]ws2204!$A:$I,5,FALSE),0)</f>
        <v>2183706</v>
      </c>
      <c r="J1536" s="18">
        <f>IFERROR(VLOOKUP(A1536,[2]ws2204!$A:$I,6,FALSE),0)</f>
        <v>0</v>
      </c>
      <c r="K1536" s="18">
        <f>IFERROR(VLOOKUP(A1536,[2]ws2204!$A:$I,7,FALSE),0)</f>
        <v>0</v>
      </c>
      <c r="L1536" s="18">
        <f>IFERROR(VLOOKUP(A1536,[2]ws2204!$A:$I,8,FALSE),0)</f>
        <v>0</v>
      </c>
      <c r="M1536" s="18">
        <f>IFERROR(VLOOKUP(A1536,[2]ws2204!$A:$I,9,FALSE),0)</f>
        <v>0</v>
      </c>
      <c r="N1536" s="18">
        <f>IFERROR(VLOOKUP(A1536,[3]soaBnafar!$A:$G,4,FALSE),0)</f>
        <v>0</v>
      </c>
      <c r="O1536" s="18">
        <f>IFERROR(VLOOKUP(A1536,[3]soaBnafar!$A:$G,5,FALSE),0)</f>
        <v>0</v>
      </c>
      <c r="P1536" s="18">
        <f>IFERROR(VLOOKUP(A1536,[3]soaBnafar!$A:$G,6,FALSE),0)</f>
        <v>0</v>
      </c>
      <c r="Q1536" s="18">
        <f>IFERROR(VLOOKUP(A1536,[3]soaBnafar!$A:$G,7,FALSE),0)</f>
        <v>0</v>
      </c>
      <c r="R1536" s="18">
        <f>IFERROR(VLOOKUP(A1536,[3]soaBnafar!$A:$H,8,FALSE),0)</f>
        <v>0</v>
      </c>
      <c r="S1536" s="18">
        <f>IFERROR(VLOOKUP(A1536,[3]soaBnafar!$A:$I,9,FALSE),0)</f>
        <v>0</v>
      </c>
      <c r="T1536" s="18" t="str">
        <f t="shared" si="139"/>
        <v>Sim</v>
      </c>
      <c r="U1536" s="18" t="str">
        <f t="shared" si="140"/>
        <v>Sim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IFERROR(VLOOKUP(A1537,[2]ws2204!$A:$I,4,FALSE),0)</f>
        <v>3364</v>
      </c>
      <c r="I1537" s="18">
        <f>IFERROR(VLOOKUP(A1537,[2]ws2204!$A:$I,5,FALSE),0)</f>
        <v>338411</v>
      </c>
      <c r="J1537" s="18">
        <f>IFERROR(VLOOKUP(A1537,[2]ws2204!$A:$I,6,FALSE),0)</f>
        <v>0</v>
      </c>
      <c r="K1537" s="18">
        <f>IFERROR(VLOOKUP(A1537,[2]ws2204!$A:$I,7,FALSE),0)</f>
        <v>0</v>
      </c>
      <c r="L1537" s="18">
        <f>IFERROR(VLOOKUP(A1537,[2]ws2204!$A:$I,8,FALSE),0)</f>
        <v>0</v>
      </c>
      <c r="M1537" s="18">
        <f>IFERROR(VLOOKUP(A1537,[2]ws2204!$A:$I,9,FALSE),0)</f>
        <v>0</v>
      </c>
      <c r="N1537" s="18">
        <f>IFERROR(VLOOKUP(A1537,[3]soaBnafar!$A:$G,4,FALSE),0)</f>
        <v>0</v>
      </c>
      <c r="O1537" s="18">
        <f>IFERROR(VLOOKUP(A1537,[3]soaBnafar!$A:$G,5,FALSE),0)</f>
        <v>0</v>
      </c>
      <c r="P1537" s="18">
        <f>IFERROR(VLOOKUP(A1537,[3]soaBnafar!$A:$G,6,FALSE),0)</f>
        <v>0</v>
      </c>
      <c r="Q1537" s="18">
        <f>IFERROR(VLOOKUP(A1537,[3]soaBnafar!$A:$G,7,FALSE),0)</f>
        <v>0</v>
      </c>
      <c r="R1537" s="18">
        <f>IFERROR(VLOOKUP(A1537,[3]soaBnafar!$A:$H,8,FALSE),0)</f>
        <v>0</v>
      </c>
      <c r="S1537" s="18">
        <f>IFERROR(VLOOKUP(A1537,[3]soaBnafar!$A:$I,9,FALSE),0)</f>
        <v>0</v>
      </c>
      <c r="T1537" s="18" t="str">
        <f t="shared" si="139"/>
        <v>Sim</v>
      </c>
      <c r="U1537" s="18" t="str">
        <f t="shared" si="140"/>
        <v>Sim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IFERROR(VLOOKUP(A1538,[2]ws2204!$A:$I,4,FALSE),0)</f>
        <v>179</v>
      </c>
      <c r="I1538" s="18">
        <f>IFERROR(VLOOKUP(A1538,[2]ws2204!$A:$I,5,FALSE),0)</f>
        <v>959358</v>
      </c>
      <c r="J1538" s="18">
        <f>IFERROR(VLOOKUP(A1538,[2]ws2204!$A:$I,6,FALSE),0)</f>
        <v>0</v>
      </c>
      <c r="K1538" s="18">
        <f>IFERROR(VLOOKUP(A1538,[2]ws2204!$A:$I,7,FALSE),0)</f>
        <v>0</v>
      </c>
      <c r="L1538" s="18">
        <f>IFERROR(VLOOKUP(A1538,[2]ws2204!$A:$I,8,FALSE),0)</f>
        <v>0</v>
      </c>
      <c r="M1538" s="18">
        <f>IFERROR(VLOOKUP(A1538,[2]ws2204!$A:$I,9,FALSE),0)</f>
        <v>0</v>
      </c>
      <c r="N1538" s="18">
        <f>IFERROR(VLOOKUP(A1538,[3]soaBnafar!$A:$G,4,FALSE),0)</f>
        <v>0</v>
      </c>
      <c r="O1538" s="18">
        <f>IFERROR(VLOOKUP(A1538,[3]soaBnafar!$A:$G,5,FALSE),0)</f>
        <v>0</v>
      </c>
      <c r="P1538" s="18">
        <f>IFERROR(VLOOKUP(A1538,[3]soaBnafar!$A:$G,6,FALSE),0)</f>
        <v>0</v>
      </c>
      <c r="Q1538" s="18">
        <f>IFERROR(VLOOKUP(A1538,[3]soaBnafar!$A:$G,7,FALSE),0)</f>
        <v>0</v>
      </c>
      <c r="R1538" s="18">
        <f>IFERROR(VLOOKUP(A1538,[3]soaBnafar!$A:$H,8,FALSE),0)</f>
        <v>0</v>
      </c>
      <c r="S1538" s="18">
        <f>IFERROR(VLOOKUP(A1538,[3]soaBnafar!$A:$I,9,FALSE),0)</f>
        <v>0</v>
      </c>
      <c r="T1538" s="18" t="str">
        <f t="shared" si="139"/>
        <v>Sim</v>
      </c>
      <c r="U1538" s="18" t="str">
        <f t="shared" si="140"/>
        <v>Sim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IFERROR(VLOOKUP(A1539,[2]ws2204!$A:$I,4,FALSE),0)</f>
        <v>2327</v>
      </c>
      <c r="I1539" s="18">
        <f>IFERROR(VLOOKUP(A1539,[2]ws2204!$A:$I,5,FALSE),0)</f>
        <v>1166284</v>
      </c>
      <c r="J1539" s="18">
        <f>IFERROR(VLOOKUP(A1539,[2]ws2204!$A:$I,6,FALSE),0)</f>
        <v>0</v>
      </c>
      <c r="K1539" s="18">
        <f>IFERROR(VLOOKUP(A1539,[2]ws2204!$A:$I,7,FALSE),0)</f>
        <v>0</v>
      </c>
      <c r="L1539" s="18">
        <f>IFERROR(VLOOKUP(A1539,[2]ws2204!$A:$I,8,FALSE),0)</f>
        <v>0</v>
      </c>
      <c r="M1539" s="18">
        <f>IFERROR(VLOOKUP(A1539,[2]ws2204!$A:$I,9,FALSE),0)</f>
        <v>0</v>
      </c>
      <c r="N1539" s="18">
        <f>IFERROR(VLOOKUP(A1539,[3]soaBnafar!$A:$G,4,FALSE),0)</f>
        <v>0</v>
      </c>
      <c r="O1539" s="18">
        <f>IFERROR(VLOOKUP(A1539,[3]soaBnafar!$A:$G,5,FALSE),0)</f>
        <v>0</v>
      </c>
      <c r="P1539" s="18">
        <f>IFERROR(VLOOKUP(A1539,[3]soaBnafar!$A:$G,6,FALSE),0)</f>
        <v>0</v>
      </c>
      <c r="Q1539" s="18">
        <f>IFERROR(VLOOKUP(A1539,[3]soaBnafar!$A:$G,7,FALSE),0)</f>
        <v>0</v>
      </c>
      <c r="R1539" s="18">
        <f>IFERROR(VLOOKUP(A1539,[3]soaBnafar!$A:$H,8,FALSE),0)</f>
        <v>0</v>
      </c>
      <c r="S1539" s="18">
        <f>IFERROR(VLOOKUP(A1539,[3]soaBnafar!$A:$I,9,FALSE),0)</f>
        <v>0</v>
      </c>
      <c r="T1539" s="18" t="str">
        <f t="shared" si="139"/>
        <v>Sim</v>
      </c>
      <c r="U1539" s="18" t="str">
        <f t="shared" si="140"/>
        <v>Sim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IFERROR(VLOOKUP(A1540,[2]ws2204!$A:$I,4,FALSE),0)</f>
        <v>2357</v>
      </c>
      <c r="I1540" s="18">
        <f>IFERROR(VLOOKUP(A1540,[2]ws2204!$A:$I,5,FALSE),0)</f>
        <v>620416</v>
      </c>
      <c r="J1540" s="18">
        <f>IFERROR(VLOOKUP(A1540,[2]ws2204!$A:$I,6,FALSE),0)</f>
        <v>0</v>
      </c>
      <c r="K1540" s="18">
        <f>IFERROR(VLOOKUP(A1540,[2]ws2204!$A:$I,7,FALSE),0)</f>
        <v>0</v>
      </c>
      <c r="L1540" s="18">
        <f>IFERROR(VLOOKUP(A1540,[2]ws2204!$A:$I,8,FALSE),0)</f>
        <v>0</v>
      </c>
      <c r="M1540" s="18">
        <f>IFERROR(VLOOKUP(A1540,[2]ws2204!$A:$I,9,FALSE),0)</f>
        <v>0</v>
      </c>
      <c r="N1540" s="18">
        <f>IFERROR(VLOOKUP(A1540,[3]soaBnafar!$A:$G,4,FALSE),0)</f>
        <v>0</v>
      </c>
      <c r="O1540" s="18">
        <f>IFERROR(VLOOKUP(A1540,[3]soaBnafar!$A:$G,5,FALSE),0)</f>
        <v>0</v>
      </c>
      <c r="P1540" s="18">
        <f>IFERROR(VLOOKUP(A1540,[3]soaBnafar!$A:$G,6,FALSE),0)</f>
        <v>0</v>
      </c>
      <c r="Q1540" s="18">
        <f>IFERROR(VLOOKUP(A1540,[3]soaBnafar!$A:$G,7,FALSE),0)</f>
        <v>0</v>
      </c>
      <c r="R1540" s="18">
        <f>IFERROR(VLOOKUP(A1540,[3]soaBnafar!$A:$H,8,FALSE),0)</f>
        <v>0</v>
      </c>
      <c r="S1540" s="18">
        <f>IFERROR(VLOOKUP(A1540,[3]soaBnafar!$A:$I,9,FALSE),0)</f>
        <v>0</v>
      </c>
      <c r="T1540" s="18" t="str">
        <f t="shared" si="139"/>
        <v>Sim</v>
      </c>
      <c r="U1540" s="18" t="str">
        <f t="shared" si="140"/>
        <v>Sim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IFERROR(VLOOKUP(A1541,[2]ws2204!$A:$I,4,FALSE),0)</f>
        <v>11074</v>
      </c>
      <c r="I1541" s="18">
        <f>IFERROR(VLOOKUP(A1541,[2]ws2204!$A:$I,5,FALSE),0)</f>
        <v>296360</v>
      </c>
      <c r="J1541" s="18">
        <f>IFERROR(VLOOKUP(A1541,[2]ws2204!$A:$I,6,FALSE),0)</f>
        <v>0</v>
      </c>
      <c r="K1541" s="18">
        <f>IFERROR(VLOOKUP(A1541,[2]ws2204!$A:$I,7,FALSE),0)</f>
        <v>0</v>
      </c>
      <c r="L1541" s="18">
        <f>IFERROR(VLOOKUP(A1541,[2]ws2204!$A:$I,8,FALSE),0)</f>
        <v>0</v>
      </c>
      <c r="M1541" s="18">
        <f>IFERROR(VLOOKUP(A1541,[2]ws2204!$A:$I,9,FALSE),0)</f>
        <v>0</v>
      </c>
      <c r="N1541" s="18">
        <f>IFERROR(VLOOKUP(A1541,[3]soaBnafar!$A:$G,4,FALSE),0)</f>
        <v>0</v>
      </c>
      <c r="O1541" s="18">
        <f>IFERROR(VLOOKUP(A1541,[3]soaBnafar!$A:$G,5,FALSE),0)</f>
        <v>0</v>
      </c>
      <c r="P1541" s="18">
        <f>IFERROR(VLOOKUP(A1541,[3]soaBnafar!$A:$G,6,FALSE),0)</f>
        <v>0</v>
      </c>
      <c r="Q1541" s="18">
        <f>IFERROR(VLOOKUP(A1541,[3]soaBnafar!$A:$G,7,FALSE),0)</f>
        <v>0</v>
      </c>
      <c r="R1541" s="18">
        <f>IFERROR(VLOOKUP(A1541,[3]soaBnafar!$A:$H,8,FALSE),0)</f>
        <v>0</v>
      </c>
      <c r="S1541" s="18">
        <f>IFERROR(VLOOKUP(A1541,[3]soaBnafar!$A:$I,9,FALSE),0)</f>
        <v>0</v>
      </c>
      <c r="T1541" s="18" t="str">
        <f t="shared" si="139"/>
        <v>Sim</v>
      </c>
      <c r="U1541" s="18" t="str">
        <f t="shared" si="140"/>
        <v>Sim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IFERROR(VLOOKUP(A1542,[2]ws2204!$A:$I,4,FALSE),0)</f>
        <v>2513</v>
      </c>
      <c r="I1542" s="18">
        <f>IFERROR(VLOOKUP(A1542,[2]ws2204!$A:$I,5,FALSE),0)</f>
        <v>359614</v>
      </c>
      <c r="J1542" s="18">
        <f>IFERROR(VLOOKUP(A1542,[2]ws2204!$A:$I,6,FALSE),0)</f>
        <v>0</v>
      </c>
      <c r="K1542" s="18">
        <f>IFERROR(VLOOKUP(A1542,[2]ws2204!$A:$I,7,FALSE),0)</f>
        <v>0</v>
      </c>
      <c r="L1542" s="18">
        <f>IFERROR(VLOOKUP(A1542,[2]ws2204!$A:$I,8,FALSE),0)</f>
        <v>0</v>
      </c>
      <c r="M1542" s="18">
        <f>IFERROR(VLOOKUP(A1542,[2]ws2204!$A:$I,9,FALSE),0)</f>
        <v>0</v>
      </c>
      <c r="N1542" s="18">
        <f>IFERROR(VLOOKUP(A1542,[3]soaBnafar!$A:$G,4,FALSE),0)</f>
        <v>0</v>
      </c>
      <c r="O1542" s="18">
        <f>IFERROR(VLOOKUP(A1542,[3]soaBnafar!$A:$G,5,FALSE),0)</f>
        <v>0</v>
      </c>
      <c r="P1542" s="18">
        <f>IFERROR(VLOOKUP(A1542,[3]soaBnafar!$A:$G,6,FALSE),0)</f>
        <v>0</v>
      </c>
      <c r="Q1542" s="18">
        <f>IFERROR(VLOOKUP(A1542,[3]soaBnafar!$A:$G,7,FALSE),0)</f>
        <v>0</v>
      </c>
      <c r="R1542" s="18">
        <f>IFERROR(VLOOKUP(A1542,[3]soaBnafar!$A:$H,8,FALSE),0)</f>
        <v>0</v>
      </c>
      <c r="S1542" s="18">
        <f>IFERROR(VLOOKUP(A1542,[3]soaBnafar!$A:$I,9,FALSE),0)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Sim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IFERROR(VLOOKUP(A1543,[2]ws2204!$A:$I,4,FALSE),0)</f>
        <v>0</v>
      </c>
      <c r="I1543" s="18">
        <f>IFERROR(VLOOKUP(A1543,[2]ws2204!$A:$I,5,FALSE),0)</f>
        <v>0</v>
      </c>
      <c r="J1543" s="18">
        <f>IFERROR(VLOOKUP(A1543,[2]ws2204!$A:$I,6,FALSE),0)</f>
        <v>0</v>
      </c>
      <c r="K1543" s="18">
        <f>IFERROR(VLOOKUP(A1543,[2]ws2204!$A:$I,7,FALSE),0)</f>
        <v>0</v>
      </c>
      <c r="L1543" s="18">
        <f>IFERROR(VLOOKUP(A1543,[2]ws2204!$A:$I,8,FALSE),0)</f>
        <v>0</v>
      </c>
      <c r="M1543" s="18">
        <f>IFERROR(VLOOKUP(A1543,[2]ws2204!$A:$I,9,FALSE),0)</f>
        <v>0</v>
      </c>
      <c r="N1543" s="18">
        <f>IFERROR(VLOOKUP(A1543,[3]soaBnafar!$A:$G,4,FALSE),0)</f>
        <v>0</v>
      </c>
      <c r="O1543" s="18">
        <f>IFERROR(VLOOKUP(A1543,[3]soaBnafar!$A:$G,5,FALSE),0)</f>
        <v>0</v>
      </c>
      <c r="P1543" s="18">
        <f>IFERROR(VLOOKUP(A1543,[3]soaBnafar!$A:$G,6,FALSE),0)</f>
        <v>0</v>
      </c>
      <c r="Q1543" s="18">
        <f>IFERROR(VLOOKUP(A1543,[3]soaBnafar!$A:$G,7,FALSE),0)</f>
        <v>0</v>
      </c>
      <c r="R1543" s="18">
        <f>IFERROR(VLOOKUP(A1543,[3]soaBnafar!$A:$H,8,FALSE),0)</f>
        <v>0</v>
      </c>
      <c r="S1543" s="18">
        <f>IFERROR(VLOOKUP(A1543,[3]soaBnafar!$A:$I,9,FALSE),0)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IFERROR(VLOOKUP(A1544,[2]ws2204!$A:$I,4,FALSE),0)</f>
        <v>26115</v>
      </c>
      <c r="I1544" s="18">
        <f>IFERROR(VLOOKUP(A1544,[2]ws2204!$A:$I,5,FALSE),0)</f>
        <v>1407513</v>
      </c>
      <c r="J1544" s="18">
        <f>IFERROR(VLOOKUP(A1544,[2]ws2204!$A:$I,6,FALSE),0)</f>
        <v>0</v>
      </c>
      <c r="K1544" s="18">
        <f>IFERROR(VLOOKUP(A1544,[2]ws2204!$A:$I,7,FALSE),0)</f>
        <v>0</v>
      </c>
      <c r="L1544" s="18">
        <f>IFERROR(VLOOKUP(A1544,[2]ws2204!$A:$I,8,FALSE),0)</f>
        <v>0</v>
      </c>
      <c r="M1544" s="18">
        <f>IFERROR(VLOOKUP(A1544,[2]ws2204!$A:$I,9,FALSE),0)</f>
        <v>0</v>
      </c>
      <c r="N1544" s="18">
        <f>IFERROR(VLOOKUP(A1544,[3]soaBnafar!$A:$G,4,FALSE),0)</f>
        <v>0</v>
      </c>
      <c r="O1544" s="18">
        <f>IFERROR(VLOOKUP(A1544,[3]soaBnafar!$A:$G,5,FALSE),0)</f>
        <v>0</v>
      </c>
      <c r="P1544" s="18">
        <f>IFERROR(VLOOKUP(A1544,[3]soaBnafar!$A:$G,6,FALSE),0)</f>
        <v>0</v>
      </c>
      <c r="Q1544" s="18">
        <f>IFERROR(VLOOKUP(A1544,[3]soaBnafar!$A:$G,7,FALSE),0)</f>
        <v>0</v>
      </c>
      <c r="R1544" s="18">
        <f>IFERROR(VLOOKUP(A1544,[3]soaBnafar!$A:$H,8,FALSE),0)</f>
        <v>0</v>
      </c>
      <c r="S1544" s="18">
        <f>IFERROR(VLOOKUP(A1544,[3]soaBnafar!$A:$I,9,FALSE),0)</f>
        <v>0</v>
      </c>
      <c r="T1544" s="18" t="str">
        <f t="shared" si="145"/>
        <v>Sim</v>
      </c>
      <c r="U1544" s="18" t="str">
        <f t="shared" si="146"/>
        <v>Sim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IFERROR(VLOOKUP(A1545,[2]ws2204!$A:$I,4,FALSE),0)</f>
        <v>17895</v>
      </c>
      <c r="I1545" s="18">
        <f>IFERROR(VLOOKUP(A1545,[2]ws2204!$A:$I,5,FALSE),0)</f>
        <v>249734</v>
      </c>
      <c r="J1545" s="18">
        <f>IFERROR(VLOOKUP(A1545,[2]ws2204!$A:$I,6,FALSE),0)</f>
        <v>0</v>
      </c>
      <c r="K1545" s="18">
        <f>IFERROR(VLOOKUP(A1545,[2]ws2204!$A:$I,7,FALSE),0)</f>
        <v>0</v>
      </c>
      <c r="L1545" s="18">
        <f>IFERROR(VLOOKUP(A1545,[2]ws2204!$A:$I,8,FALSE),0)</f>
        <v>0</v>
      </c>
      <c r="M1545" s="18">
        <f>IFERROR(VLOOKUP(A1545,[2]ws2204!$A:$I,9,FALSE),0)</f>
        <v>0</v>
      </c>
      <c r="N1545" s="18">
        <f>IFERROR(VLOOKUP(A1545,[3]soaBnafar!$A:$G,4,FALSE),0)</f>
        <v>0</v>
      </c>
      <c r="O1545" s="18">
        <f>IFERROR(VLOOKUP(A1545,[3]soaBnafar!$A:$G,5,FALSE),0)</f>
        <v>0</v>
      </c>
      <c r="P1545" s="18">
        <f>IFERROR(VLOOKUP(A1545,[3]soaBnafar!$A:$G,6,FALSE),0)</f>
        <v>0</v>
      </c>
      <c r="Q1545" s="18">
        <f>IFERROR(VLOOKUP(A1545,[3]soaBnafar!$A:$G,7,FALSE),0)</f>
        <v>0</v>
      </c>
      <c r="R1545" s="18">
        <f>IFERROR(VLOOKUP(A1545,[3]soaBnafar!$A:$H,8,FALSE),0)</f>
        <v>0</v>
      </c>
      <c r="S1545" s="18">
        <f>IFERROR(VLOOKUP(A1545,[3]soaBnafar!$A:$I,9,FALSE),0)</f>
        <v>0</v>
      </c>
      <c r="T1545" s="18" t="str">
        <f t="shared" si="145"/>
        <v>Sim</v>
      </c>
      <c r="U1545" s="18" t="str">
        <f t="shared" si="146"/>
        <v>Sim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IFERROR(VLOOKUP(A1546,[2]ws2204!$A:$I,4,FALSE),0)</f>
        <v>161393</v>
      </c>
      <c r="I1546" s="18">
        <f>IFERROR(VLOOKUP(A1546,[2]ws2204!$A:$I,5,FALSE),0)</f>
        <v>1541665</v>
      </c>
      <c r="J1546" s="18">
        <f>IFERROR(VLOOKUP(A1546,[2]ws2204!$A:$I,6,FALSE),0)</f>
        <v>0</v>
      </c>
      <c r="K1546" s="18">
        <f>IFERROR(VLOOKUP(A1546,[2]ws2204!$A:$I,7,FALSE),0)</f>
        <v>0</v>
      </c>
      <c r="L1546" s="18">
        <f>IFERROR(VLOOKUP(A1546,[2]ws2204!$A:$I,8,FALSE),0)</f>
        <v>0</v>
      </c>
      <c r="M1546" s="18">
        <f>IFERROR(VLOOKUP(A1546,[2]ws2204!$A:$I,9,FALSE),0)</f>
        <v>0</v>
      </c>
      <c r="N1546" s="18">
        <f>IFERROR(VLOOKUP(A1546,[3]soaBnafar!$A:$G,4,FALSE),0)</f>
        <v>0</v>
      </c>
      <c r="O1546" s="18">
        <f>IFERROR(VLOOKUP(A1546,[3]soaBnafar!$A:$G,5,FALSE),0)</f>
        <v>0</v>
      </c>
      <c r="P1546" s="18">
        <f>IFERROR(VLOOKUP(A1546,[3]soaBnafar!$A:$G,6,FALSE),0)</f>
        <v>0</v>
      </c>
      <c r="Q1546" s="18">
        <f>IFERROR(VLOOKUP(A1546,[3]soaBnafar!$A:$G,7,FALSE),0)</f>
        <v>0</v>
      </c>
      <c r="R1546" s="18">
        <f>IFERROR(VLOOKUP(A1546,[3]soaBnafar!$A:$H,8,FALSE),0)</f>
        <v>0</v>
      </c>
      <c r="S1546" s="18">
        <f>IFERROR(VLOOKUP(A1546,[3]soaBnafar!$A:$I,9,FALSE),0)</f>
        <v>0</v>
      </c>
      <c r="T1546" s="18" t="str">
        <f t="shared" si="145"/>
        <v>Sim</v>
      </c>
      <c r="U1546" s="18" t="str">
        <f t="shared" si="146"/>
        <v>Sim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IFERROR(VLOOKUP(A1547,[2]ws2204!$A:$I,4,FALSE),0)</f>
        <v>1773128</v>
      </c>
      <c r="I1547" s="18">
        <f>IFERROR(VLOOKUP(A1547,[2]ws2204!$A:$I,5,FALSE),0)</f>
        <v>7973140</v>
      </c>
      <c r="J1547" s="18">
        <f>IFERROR(VLOOKUP(A1547,[2]ws2204!$A:$I,6,FALSE),0)</f>
        <v>0</v>
      </c>
      <c r="K1547" s="18">
        <f>IFERROR(VLOOKUP(A1547,[2]ws2204!$A:$I,7,FALSE),0)</f>
        <v>0</v>
      </c>
      <c r="L1547" s="18">
        <f>IFERROR(VLOOKUP(A1547,[2]ws2204!$A:$I,8,FALSE),0)</f>
        <v>0</v>
      </c>
      <c r="M1547" s="18">
        <f>IFERROR(VLOOKUP(A1547,[2]ws2204!$A:$I,9,FALSE),0)</f>
        <v>0</v>
      </c>
      <c r="N1547" s="18">
        <f>IFERROR(VLOOKUP(A1547,[3]soaBnafar!$A:$G,4,FALSE),0)</f>
        <v>0</v>
      </c>
      <c r="O1547" s="18">
        <f>IFERROR(VLOOKUP(A1547,[3]soaBnafar!$A:$G,5,FALSE),0)</f>
        <v>0</v>
      </c>
      <c r="P1547" s="18">
        <f>IFERROR(VLOOKUP(A1547,[3]soaBnafar!$A:$G,6,FALSE),0)</f>
        <v>0</v>
      </c>
      <c r="Q1547" s="18">
        <f>IFERROR(VLOOKUP(A1547,[3]soaBnafar!$A:$G,7,FALSE),0)</f>
        <v>0</v>
      </c>
      <c r="R1547" s="18">
        <f>IFERROR(VLOOKUP(A1547,[3]soaBnafar!$A:$H,8,FALSE),0)</f>
        <v>0</v>
      </c>
      <c r="S1547" s="18">
        <f>IFERROR(VLOOKUP(A1547,[3]soaBnafar!$A:$I,9,FALSE),0)</f>
        <v>0</v>
      </c>
      <c r="T1547" s="18" t="str">
        <f t="shared" si="145"/>
        <v>Sim</v>
      </c>
      <c r="U1547" s="18" t="str">
        <f t="shared" si="146"/>
        <v>Sim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IFERROR(VLOOKUP(A1548,[2]ws2204!$A:$I,4,FALSE),0)</f>
        <v>28199</v>
      </c>
      <c r="I1548" s="18">
        <f>IFERROR(VLOOKUP(A1548,[2]ws2204!$A:$I,5,FALSE),0)</f>
        <v>792115</v>
      </c>
      <c r="J1548" s="18">
        <f>IFERROR(VLOOKUP(A1548,[2]ws2204!$A:$I,6,FALSE),0)</f>
        <v>0</v>
      </c>
      <c r="K1548" s="18">
        <f>IFERROR(VLOOKUP(A1548,[2]ws2204!$A:$I,7,FALSE),0)</f>
        <v>0</v>
      </c>
      <c r="L1548" s="18">
        <f>IFERROR(VLOOKUP(A1548,[2]ws2204!$A:$I,8,FALSE),0)</f>
        <v>0</v>
      </c>
      <c r="M1548" s="18">
        <f>IFERROR(VLOOKUP(A1548,[2]ws2204!$A:$I,9,FALSE),0)</f>
        <v>0</v>
      </c>
      <c r="N1548" s="18">
        <f>IFERROR(VLOOKUP(A1548,[3]soaBnafar!$A:$G,4,FALSE),0)</f>
        <v>0</v>
      </c>
      <c r="O1548" s="18">
        <f>IFERROR(VLOOKUP(A1548,[3]soaBnafar!$A:$G,5,FALSE),0)</f>
        <v>0</v>
      </c>
      <c r="P1548" s="18">
        <f>IFERROR(VLOOKUP(A1548,[3]soaBnafar!$A:$G,6,FALSE),0)</f>
        <v>0</v>
      </c>
      <c r="Q1548" s="18">
        <f>IFERROR(VLOOKUP(A1548,[3]soaBnafar!$A:$G,7,FALSE),0)</f>
        <v>0</v>
      </c>
      <c r="R1548" s="18">
        <f>IFERROR(VLOOKUP(A1548,[3]soaBnafar!$A:$H,8,FALSE),0)</f>
        <v>0</v>
      </c>
      <c r="S1548" s="18">
        <f>IFERROR(VLOOKUP(A1548,[3]soaBnafar!$A:$I,9,FALSE),0)</f>
        <v>0</v>
      </c>
      <c r="T1548" s="18" t="str">
        <f t="shared" si="145"/>
        <v>Sim</v>
      </c>
      <c r="U1548" s="18" t="str">
        <f t="shared" si="146"/>
        <v>Sim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IFERROR(VLOOKUP(A1549,[2]ws2204!$A:$I,4,FALSE),0)</f>
        <v>4370801</v>
      </c>
      <c r="I1549" s="18">
        <f>IFERROR(VLOOKUP(A1549,[2]ws2204!$A:$I,5,FALSE),0)</f>
        <v>6365766</v>
      </c>
      <c r="J1549" s="18">
        <f>IFERROR(VLOOKUP(A1549,[2]ws2204!$A:$I,6,FALSE),0)</f>
        <v>0</v>
      </c>
      <c r="K1549" s="18">
        <f>IFERROR(VLOOKUP(A1549,[2]ws2204!$A:$I,7,FALSE),0)</f>
        <v>0</v>
      </c>
      <c r="L1549" s="18">
        <f>IFERROR(VLOOKUP(A1549,[2]ws2204!$A:$I,8,FALSE),0)</f>
        <v>0</v>
      </c>
      <c r="M1549" s="18">
        <f>IFERROR(VLOOKUP(A1549,[2]ws2204!$A:$I,9,FALSE),0)</f>
        <v>0</v>
      </c>
      <c r="N1549" s="18">
        <f>IFERROR(VLOOKUP(A1549,[3]soaBnafar!$A:$G,4,FALSE),0)</f>
        <v>0</v>
      </c>
      <c r="O1549" s="18">
        <f>IFERROR(VLOOKUP(A1549,[3]soaBnafar!$A:$G,5,FALSE),0)</f>
        <v>0</v>
      </c>
      <c r="P1549" s="18">
        <f>IFERROR(VLOOKUP(A1549,[3]soaBnafar!$A:$G,6,FALSE),0)</f>
        <v>0</v>
      </c>
      <c r="Q1549" s="18">
        <f>IFERROR(VLOOKUP(A1549,[3]soaBnafar!$A:$G,7,FALSE),0)</f>
        <v>0</v>
      </c>
      <c r="R1549" s="18">
        <f>IFERROR(VLOOKUP(A1549,[3]soaBnafar!$A:$H,8,FALSE),0)</f>
        <v>0</v>
      </c>
      <c r="S1549" s="18">
        <f>IFERROR(VLOOKUP(A1549,[3]soaBnafar!$A:$I,9,FALSE),0)</f>
        <v>0</v>
      </c>
      <c r="T1549" s="18" t="str">
        <f t="shared" si="145"/>
        <v>Sim</v>
      </c>
      <c r="U1549" s="18" t="str">
        <f t="shared" si="146"/>
        <v>Sim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IFERROR(VLOOKUP(A1550,[2]ws2204!$A:$I,4,FALSE),0)</f>
        <v>675</v>
      </c>
      <c r="I1550" s="18">
        <f>IFERROR(VLOOKUP(A1550,[2]ws2204!$A:$I,5,FALSE),0)</f>
        <v>514435</v>
      </c>
      <c r="J1550" s="18">
        <f>IFERROR(VLOOKUP(A1550,[2]ws2204!$A:$I,6,FALSE),0)</f>
        <v>0</v>
      </c>
      <c r="K1550" s="18">
        <f>IFERROR(VLOOKUP(A1550,[2]ws2204!$A:$I,7,FALSE),0)</f>
        <v>0</v>
      </c>
      <c r="L1550" s="18">
        <f>IFERROR(VLOOKUP(A1550,[2]ws2204!$A:$I,8,FALSE),0)</f>
        <v>0</v>
      </c>
      <c r="M1550" s="18">
        <f>IFERROR(VLOOKUP(A1550,[2]ws2204!$A:$I,9,FALSE),0)</f>
        <v>0</v>
      </c>
      <c r="N1550" s="18">
        <f>IFERROR(VLOOKUP(A1550,[3]soaBnafar!$A:$G,4,FALSE),0)</f>
        <v>0</v>
      </c>
      <c r="O1550" s="18">
        <f>IFERROR(VLOOKUP(A1550,[3]soaBnafar!$A:$G,5,FALSE),0)</f>
        <v>0</v>
      </c>
      <c r="P1550" s="18">
        <f>IFERROR(VLOOKUP(A1550,[3]soaBnafar!$A:$G,6,FALSE),0)</f>
        <v>0</v>
      </c>
      <c r="Q1550" s="18">
        <f>IFERROR(VLOOKUP(A1550,[3]soaBnafar!$A:$G,7,FALSE),0)</f>
        <v>0</v>
      </c>
      <c r="R1550" s="18">
        <f>IFERROR(VLOOKUP(A1550,[3]soaBnafar!$A:$H,8,FALSE),0)</f>
        <v>0</v>
      </c>
      <c r="S1550" s="18">
        <f>IFERROR(VLOOKUP(A1550,[3]soaBnafar!$A:$I,9,FALSE),0)</f>
        <v>0</v>
      </c>
      <c r="T1550" s="18" t="str">
        <f t="shared" si="145"/>
        <v>Sim</v>
      </c>
      <c r="U1550" s="18" t="str">
        <f t="shared" si="146"/>
        <v>Sim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IFERROR(VLOOKUP(A1551,[2]ws2204!$A:$I,4,FALSE),0)</f>
        <v>205253</v>
      </c>
      <c r="I1551" s="18">
        <f>IFERROR(VLOOKUP(A1551,[2]ws2204!$A:$I,5,FALSE),0)</f>
        <v>607259</v>
      </c>
      <c r="J1551" s="18">
        <f>IFERROR(VLOOKUP(A1551,[2]ws2204!$A:$I,6,FALSE),0)</f>
        <v>0</v>
      </c>
      <c r="K1551" s="18">
        <f>IFERROR(VLOOKUP(A1551,[2]ws2204!$A:$I,7,FALSE),0)</f>
        <v>0</v>
      </c>
      <c r="L1551" s="18">
        <f>IFERROR(VLOOKUP(A1551,[2]ws2204!$A:$I,8,FALSE),0)</f>
        <v>0</v>
      </c>
      <c r="M1551" s="18">
        <f>IFERROR(VLOOKUP(A1551,[2]ws2204!$A:$I,9,FALSE),0)</f>
        <v>0</v>
      </c>
      <c r="N1551" s="18">
        <f>IFERROR(VLOOKUP(A1551,[3]soaBnafar!$A:$G,4,FALSE),0)</f>
        <v>0</v>
      </c>
      <c r="O1551" s="18">
        <f>IFERROR(VLOOKUP(A1551,[3]soaBnafar!$A:$G,5,FALSE),0)</f>
        <v>0</v>
      </c>
      <c r="P1551" s="18">
        <f>IFERROR(VLOOKUP(A1551,[3]soaBnafar!$A:$G,6,FALSE),0)</f>
        <v>0</v>
      </c>
      <c r="Q1551" s="18">
        <f>IFERROR(VLOOKUP(A1551,[3]soaBnafar!$A:$G,7,FALSE),0)</f>
        <v>0</v>
      </c>
      <c r="R1551" s="18">
        <f>IFERROR(VLOOKUP(A1551,[3]soaBnafar!$A:$H,8,FALSE),0)</f>
        <v>0</v>
      </c>
      <c r="S1551" s="18">
        <f>IFERROR(VLOOKUP(A1551,[3]soaBnafar!$A:$I,9,FALSE),0)</f>
        <v>0</v>
      </c>
      <c r="T1551" s="18" t="str">
        <f t="shared" si="145"/>
        <v>Sim</v>
      </c>
      <c r="U1551" s="18" t="str">
        <f t="shared" si="146"/>
        <v>Sim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IFERROR(VLOOKUP(A1552,[2]ws2204!$A:$I,4,FALSE),0)</f>
        <v>10756</v>
      </c>
      <c r="I1552" s="18">
        <f>IFERROR(VLOOKUP(A1552,[2]ws2204!$A:$I,5,FALSE),0)</f>
        <v>709224</v>
      </c>
      <c r="J1552" s="18">
        <f>IFERROR(VLOOKUP(A1552,[2]ws2204!$A:$I,6,FALSE),0)</f>
        <v>0</v>
      </c>
      <c r="K1552" s="18">
        <f>IFERROR(VLOOKUP(A1552,[2]ws2204!$A:$I,7,FALSE),0)</f>
        <v>0</v>
      </c>
      <c r="L1552" s="18">
        <f>IFERROR(VLOOKUP(A1552,[2]ws2204!$A:$I,8,FALSE),0)</f>
        <v>0</v>
      </c>
      <c r="M1552" s="18">
        <f>IFERROR(VLOOKUP(A1552,[2]ws2204!$A:$I,9,FALSE),0)</f>
        <v>0</v>
      </c>
      <c r="N1552" s="18">
        <f>IFERROR(VLOOKUP(A1552,[3]soaBnafar!$A:$G,4,FALSE),0)</f>
        <v>0</v>
      </c>
      <c r="O1552" s="18">
        <f>IFERROR(VLOOKUP(A1552,[3]soaBnafar!$A:$G,5,FALSE),0)</f>
        <v>0</v>
      </c>
      <c r="P1552" s="18">
        <f>IFERROR(VLOOKUP(A1552,[3]soaBnafar!$A:$G,6,FALSE),0)</f>
        <v>0</v>
      </c>
      <c r="Q1552" s="18">
        <f>IFERROR(VLOOKUP(A1552,[3]soaBnafar!$A:$G,7,FALSE),0)</f>
        <v>0</v>
      </c>
      <c r="R1552" s="18">
        <f>IFERROR(VLOOKUP(A1552,[3]soaBnafar!$A:$H,8,FALSE),0)</f>
        <v>0</v>
      </c>
      <c r="S1552" s="18">
        <f>IFERROR(VLOOKUP(A1552,[3]soaBnafar!$A:$I,9,FALSE),0)</f>
        <v>0</v>
      </c>
      <c r="T1552" s="18" t="str">
        <f t="shared" si="145"/>
        <v>Sim</v>
      </c>
      <c r="U1552" s="18" t="str">
        <f t="shared" si="146"/>
        <v>Sim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IFERROR(VLOOKUP(A1553,[2]ws2204!$A:$I,4,FALSE),0)</f>
        <v>114692</v>
      </c>
      <c r="I1553" s="18">
        <f>IFERROR(VLOOKUP(A1553,[2]ws2204!$A:$I,5,FALSE),0)</f>
        <v>1670423</v>
      </c>
      <c r="J1553" s="18">
        <f>IFERROR(VLOOKUP(A1553,[2]ws2204!$A:$I,6,FALSE),0)</f>
        <v>0</v>
      </c>
      <c r="K1553" s="18">
        <f>IFERROR(VLOOKUP(A1553,[2]ws2204!$A:$I,7,FALSE),0)</f>
        <v>0</v>
      </c>
      <c r="L1553" s="18">
        <f>IFERROR(VLOOKUP(A1553,[2]ws2204!$A:$I,8,FALSE),0)</f>
        <v>0</v>
      </c>
      <c r="M1553" s="18">
        <f>IFERROR(VLOOKUP(A1553,[2]ws2204!$A:$I,9,FALSE),0)</f>
        <v>0</v>
      </c>
      <c r="N1553" s="18">
        <f>IFERROR(VLOOKUP(A1553,[3]soaBnafar!$A:$G,4,FALSE),0)</f>
        <v>0</v>
      </c>
      <c r="O1553" s="18">
        <f>IFERROR(VLOOKUP(A1553,[3]soaBnafar!$A:$G,5,FALSE),0)</f>
        <v>0</v>
      </c>
      <c r="P1553" s="18">
        <f>IFERROR(VLOOKUP(A1553,[3]soaBnafar!$A:$G,6,FALSE),0)</f>
        <v>0</v>
      </c>
      <c r="Q1553" s="18">
        <f>IFERROR(VLOOKUP(A1553,[3]soaBnafar!$A:$G,7,FALSE),0)</f>
        <v>0</v>
      </c>
      <c r="R1553" s="18">
        <f>IFERROR(VLOOKUP(A1553,[3]soaBnafar!$A:$H,8,FALSE),0)</f>
        <v>0</v>
      </c>
      <c r="S1553" s="18">
        <f>IFERROR(VLOOKUP(A1553,[3]soaBnafar!$A:$I,9,FALSE),0)</f>
        <v>0</v>
      </c>
      <c r="T1553" s="18" t="str">
        <f t="shared" si="145"/>
        <v>Sim</v>
      </c>
      <c r="U1553" s="18" t="str">
        <f t="shared" si="146"/>
        <v>Sim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IFERROR(VLOOKUP(A1554,[2]ws2204!$A:$I,4,FALSE),0)</f>
        <v>144034</v>
      </c>
      <c r="I1554" s="18">
        <f>IFERROR(VLOOKUP(A1554,[2]ws2204!$A:$I,5,FALSE),0)</f>
        <v>1165589</v>
      </c>
      <c r="J1554" s="18">
        <f>IFERROR(VLOOKUP(A1554,[2]ws2204!$A:$I,6,FALSE),0)</f>
        <v>0</v>
      </c>
      <c r="K1554" s="18">
        <f>IFERROR(VLOOKUP(A1554,[2]ws2204!$A:$I,7,FALSE),0)</f>
        <v>0</v>
      </c>
      <c r="L1554" s="18">
        <f>IFERROR(VLOOKUP(A1554,[2]ws2204!$A:$I,8,FALSE),0)</f>
        <v>0</v>
      </c>
      <c r="M1554" s="18">
        <f>IFERROR(VLOOKUP(A1554,[2]ws2204!$A:$I,9,FALSE),0)</f>
        <v>0</v>
      </c>
      <c r="N1554" s="18">
        <f>IFERROR(VLOOKUP(A1554,[3]soaBnafar!$A:$G,4,FALSE),0)</f>
        <v>0</v>
      </c>
      <c r="O1554" s="18">
        <f>IFERROR(VLOOKUP(A1554,[3]soaBnafar!$A:$G,5,FALSE),0)</f>
        <v>0</v>
      </c>
      <c r="P1554" s="18">
        <f>IFERROR(VLOOKUP(A1554,[3]soaBnafar!$A:$G,6,FALSE),0)</f>
        <v>0</v>
      </c>
      <c r="Q1554" s="18">
        <f>IFERROR(VLOOKUP(A1554,[3]soaBnafar!$A:$G,7,FALSE),0)</f>
        <v>0</v>
      </c>
      <c r="R1554" s="18">
        <f>IFERROR(VLOOKUP(A1554,[3]soaBnafar!$A:$H,8,FALSE),0)</f>
        <v>0</v>
      </c>
      <c r="S1554" s="18">
        <f>IFERROR(VLOOKUP(A1554,[3]soaBnafar!$A:$I,9,FALSE),0)</f>
        <v>0</v>
      </c>
      <c r="T1554" s="18" t="str">
        <f t="shared" si="145"/>
        <v>Sim</v>
      </c>
      <c r="U1554" s="18" t="str">
        <f t="shared" si="146"/>
        <v>Sim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IFERROR(VLOOKUP(A1555,[2]ws2204!$A:$I,4,FALSE),0)</f>
        <v>1929</v>
      </c>
      <c r="I1555" s="18">
        <f>IFERROR(VLOOKUP(A1555,[2]ws2204!$A:$I,5,FALSE),0)</f>
        <v>2845347</v>
      </c>
      <c r="J1555" s="18">
        <f>IFERROR(VLOOKUP(A1555,[2]ws2204!$A:$I,6,FALSE),0)</f>
        <v>0</v>
      </c>
      <c r="K1555" s="18">
        <f>IFERROR(VLOOKUP(A1555,[2]ws2204!$A:$I,7,FALSE),0)</f>
        <v>0</v>
      </c>
      <c r="L1555" s="18">
        <f>IFERROR(VLOOKUP(A1555,[2]ws2204!$A:$I,8,FALSE),0)</f>
        <v>0</v>
      </c>
      <c r="M1555" s="18">
        <f>IFERROR(VLOOKUP(A1555,[2]ws2204!$A:$I,9,FALSE),0)</f>
        <v>0</v>
      </c>
      <c r="N1555" s="18">
        <f>IFERROR(VLOOKUP(A1555,[3]soaBnafar!$A:$G,4,FALSE),0)</f>
        <v>0</v>
      </c>
      <c r="O1555" s="18">
        <f>IFERROR(VLOOKUP(A1555,[3]soaBnafar!$A:$G,5,FALSE),0)</f>
        <v>0</v>
      </c>
      <c r="P1555" s="18">
        <f>IFERROR(VLOOKUP(A1555,[3]soaBnafar!$A:$G,6,FALSE),0)</f>
        <v>0</v>
      </c>
      <c r="Q1555" s="18">
        <f>IFERROR(VLOOKUP(A1555,[3]soaBnafar!$A:$G,7,FALSE),0)</f>
        <v>0</v>
      </c>
      <c r="R1555" s="18">
        <f>IFERROR(VLOOKUP(A1555,[3]soaBnafar!$A:$H,8,FALSE),0)</f>
        <v>0</v>
      </c>
      <c r="S1555" s="18">
        <f>IFERROR(VLOOKUP(A1555,[3]soaBnafar!$A:$I,9,FALSE),0)</f>
        <v>0</v>
      </c>
      <c r="T1555" s="18" t="str">
        <f t="shared" si="145"/>
        <v>Sim</v>
      </c>
      <c r="U1555" s="18" t="str">
        <f t="shared" si="146"/>
        <v>Sim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IFERROR(VLOOKUP(A1556,[2]ws2204!$A:$I,4,FALSE),0)</f>
        <v>12440</v>
      </c>
      <c r="I1556" s="18">
        <f>IFERROR(VLOOKUP(A1556,[2]ws2204!$A:$I,5,FALSE),0)</f>
        <v>1582046</v>
      </c>
      <c r="J1556" s="18">
        <f>IFERROR(VLOOKUP(A1556,[2]ws2204!$A:$I,6,FALSE),0)</f>
        <v>0</v>
      </c>
      <c r="K1556" s="18">
        <f>IFERROR(VLOOKUP(A1556,[2]ws2204!$A:$I,7,FALSE),0)</f>
        <v>0</v>
      </c>
      <c r="L1556" s="18">
        <f>IFERROR(VLOOKUP(A1556,[2]ws2204!$A:$I,8,FALSE),0)</f>
        <v>0</v>
      </c>
      <c r="M1556" s="18">
        <f>IFERROR(VLOOKUP(A1556,[2]ws2204!$A:$I,9,FALSE),0)</f>
        <v>0</v>
      </c>
      <c r="N1556" s="18">
        <f>IFERROR(VLOOKUP(A1556,[3]soaBnafar!$A:$G,4,FALSE),0)</f>
        <v>0</v>
      </c>
      <c r="O1556" s="18">
        <f>IFERROR(VLOOKUP(A1556,[3]soaBnafar!$A:$G,5,FALSE),0)</f>
        <v>0</v>
      </c>
      <c r="P1556" s="18">
        <f>IFERROR(VLOOKUP(A1556,[3]soaBnafar!$A:$G,6,FALSE),0)</f>
        <v>0</v>
      </c>
      <c r="Q1556" s="18">
        <f>IFERROR(VLOOKUP(A1556,[3]soaBnafar!$A:$G,7,FALSE),0)</f>
        <v>0</v>
      </c>
      <c r="R1556" s="18">
        <f>IFERROR(VLOOKUP(A1556,[3]soaBnafar!$A:$H,8,FALSE),0)</f>
        <v>0</v>
      </c>
      <c r="S1556" s="18">
        <f>IFERROR(VLOOKUP(A1556,[3]soaBnafar!$A:$I,9,FALSE),0)</f>
        <v>0</v>
      </c>
      <c r="T1556" s="18" t="str">
        <f t="shared" si="145"/>
        <v>Sim</v>
      </c>
      <c r="U1556" s="18" t="str">
        <f t="shared" si="146"/>
        <v>Sim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IFERROR(VLOOKUP(A1557,[2]ws2204!$A:$I,4,FALSE),0)</f>
        <v>135547</v>
      </c>
      <c r="I1557" s="18">
        <f>IFERROR(VLOOKUP(A1557,[2]ws2204!$A:$I,5,FALSE),0)</f>
        <v>1767412</v>
      </c>
      <c r="J1557" s="18">
        <f>IFERROR(VLOOKUP(A1557,[2]ws2204!$A:$I,6,FALSE),0)</f>
        <v>0</v>
      </c>
      <c r="K1557" s="18">
        <f>IFERROR(VLOOKUP(A1557,[2]ws2204!$A:$I,7,FALSE),0)</f>
        <v>0</v>
      </c>
      <c r="L1557" s="18">
        <f>IFERROR(VLOOKUP(A1557,[2]ws2204!$A:$I,8,FALSE),0)</f>
        <v>0</v>
      </c>
      <c r="M1557" s="18">
        <f>IFERROR(VLOOKUP(A1557,[2]ws2204!$A:$I,9,FALSE),0)</f>
        <v>0</v>
      </c>
      <c r="N1557" s="18">
        <f>IFERROR(VLOOKUP(A1557,[3]soaBnafar!$A:$G,4,FALSE),0)</f>
        <v>0</v>
      </c>
      <c r="O1557" s="18">
        <f>IFERROR(VLOOKUP(A1557,[3]soaBnafar!$A:$G,5,FALSE),0)</f>
        <v>0</v>
      </c>
      <c r="P1557" s="18">
        <f>IFERROR(VLOOKUP(A1557,[3]soaBnafar!$A:$G,6,FALSE),0)</f>
        <v>0</v>
      </c>
      <c r="Q1557" s="18">
        <f>IFERROR(VLOOKUP(A1557,[3]soaBnafar!$A:$G,7,FALSE),0)</f>
        <v>0</v>
      </c>
      <c r="R1557" s="18">
        <f>IFERROR(VLOOKUP(A1557,[3]soaBnafar!$A:$H,8,FALSE),0)</f>
        <v>0</v>
      </c>
      <c r="S1557" s="18">
        <f>IFERROR(VLOOKUP(A1557,[3]soaBnafar!$A:$I,9,FALSE),0)</f>
        <v>0</v>
      </c>
      <c r="T1557" s="18" t="str">
        <f t="shared" si="145"/>
        <v>Sim</v>
      </c>
      <c r="U1557" s="18" t="str">
        <f t="shared" si="146"/>
        <v>Sim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IFERROR(VLOOKUP(A1558,[2]ws2204!$A:$I,4,FALSE),0)</f>
        <v>0</v>
      </c>
      <c r="I1558" s="18">
        <f>IFERROR(VLOOKUP(A1558,[2]ws2204!$A:$I,5,FALSE),0)</f>
        <v>486480</v>
      </c>
      <c r="J1558" s="18">
        <f>IFERROR(VLOOKUP(A1558,[2]ws2204!$A:$I,6,FALSE),0)</f>
        <v>0</v>
      </c>
      <c r="K1558" s="18">
        <f>IFERROR(VLOOKUP(A1558,[2]ws2204!$A:$I,7,FALSE),0)</f>
        <v>0</v>
      </c>
      <c r="L1558" s="18">
        <f>IFERROR(VLOOKUP(A1558,[2]ws2204!$A:$I,8,FALSE),0)</f>
        <v>0</v>
      </c>
      <c r="M1558" s="18">
        <f>IFERROR(VLOOKUP(A1558,[2]ws2204!$A:$I,9,FALSE),0)</f>
        <v>0</v>
      </c>
      <c r="N1558" s="18">
        <f>IFERROR(VLOOKUP(A1558,[3]soaBnafar!$A:$G,4,FALSE),0)</f>
        <v>0</v>
      </c>
      <c r="O1558" s="18">
        <f>IFERROR(VLOOKUP(A1558,[3]soaBnafar!$A:$G,5,FALSE),0)</f>
        <v>0</v>
      </c>
      <c r="P1558" s="18">
        <f>IFERROR(VLOOKUP(A1558,[3]soaBnafar!$A:$G,6,FALSE),0)</f>
        <v>0</v>
      </c>
      <c r="Q1558" s="18">
        <f>IFERROR(VLOOKUP(A1558,[3]soaBnafar!$A:$G,7,FALSE),0)</f>
        <v>0</v>
      </c>
      <c r="R1558" s="18">
        <f>IFERROR(VLOOKUP(A1558,[3]soaBnafar!$A:$H,8,FALSE),0)</f>
        <v>0</v>
      </c>
      <c r="S1558" s="18">
        <f>IFERROR(VLOOKUP(A1558,[3]soaBnafar!$A:$I,9,FALSE),0)</f>
        <v>0</v>
      </c>
      <c r="T1558" s="18" t="str">
        <f t="shared" si="145"/>
        <v>Não</v>
      </c>
      <c r="U1558" s="18" t="str">
        <f t="shared" si="146"/>
        <v>Sim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IFERROR(VLOOKUP(A1559,[2]ws2204!$A:$I,4,FALSE),0)</f>
        <v>0</v>
      </c>
      <c r="I1559" s="18">
        <f>IFERROR(VLOOKUP(A1559,[2]ws2204!$A:$I,5,FALSE),0)</f>
        <v>303018</v>
      </c>
      <c r="J1559" s="18">
        <f>IFERROR(VLOOKUP(A1559,[2]ws2204!$A:$I,6,FALSE),0)</f>
        <v>0</v>
      </c>
      <c r="K1559" s="18">
        <f>IFERROR(VLOOKUP(A1559,[2]ws2204!$A:$I,7,FALSE),0)</f>
        <v>0</v>
      </c>
      <c r="L1559" s="18">
        <f>IFERROR(VLOOKUP(A1559,[2]ws2204!$A:$I,8,FALSE),0)</f>
        <v>0</v>
      </c>
      <c r="M1559" s="18">
        <f>IFERROR(VLOOKUP(A1559,[2]ws2204!$A:$I,9,FALSE),0)</f>
        <v>0</v>
      </c>
      <c r="N1559" s="18">
        <f>IFERROR(VLOOKUP(A1559,[3]soaBnafar!$A:$G,4,FALSE),0)</f>
        <v>0</v>
      </c>
      <c r="O1559" s="18">
        <f>IFERROR(VLOOKUP(A1559,[3]soaBnafar!$A:$G,5,FALSE),0)</f>
        <v>0</v>
      </c>
      <c r="P1559" s="18">
        <f>IFERROR(VLOOKUP(A1559,[3]soaBnafar!$A:$G,6,FALSE),0)</f>
        <v>0</v>
      </c>
      <c r="Q1559" s="18">
        <f>IFERROR(VLOOKUP(A1559,[3]soaBnafar!$A:$G,7,FALSE),0)</f>
        <v>0</v>
      </c>
      <c r="R1559" s="18">
        <f>IFERROR(VLOOKUP(A1559,[3]soaBnafar!$A:$H,8,FALSE),0)</f>
        <v>0</v>
      </c>
      <c r="S1559" s="18">
        <f>IFERROR(VLOOKUP(A1559,[3]soaBnafar!$A:$I,9,FALSE),0)</f>
        <v>0</v>
      </c>
      <c r="T1559" s="18" t="str">
        <f t="shared" si="145"/>
        <v>Não</v>
      </c>
      <c r="U1559" s="18" t="str">
        <f t="shared" si="146"/>
        <v>Sim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IFERROR(VLOOKUP(A1560,[2]ws2204!$A:$I,4,FALSE),0)</f>
        <v>855</v>
      </c>
      <c r="I1560" s="18">
        <f>IFERROR(VLOOKUP(A1560,[2]ws2204!$A:$I,5,FALSE),0)</f>
        <v>340867</v>
      </c>
      <c r="J1560" s="18">
        <f>IFERROR(VLOOKUP(A1560,[2]ws2204!$A:$I,6,FALSE),0)</f>
        <v>0</v>
      </c>
      <c r="K1560" s="18">
        <f>IFERROR(VLOOKUP(A1560,[2]ws2204!$A:$I,7,FALSE),0)</f>
        <v>0</v>
      </c>
      <c r="L1560" s="18">
        <f>IFERROR(VLOOKUP(A1560,[2]ws2204!$A:$I,8,FALSE),0)</f>
        <v>0</v>
      </c>
      <c r="M1560" s="18">
        <f>IFERROR(VLOOKUP(A1560,[2]ws2204!$A:$I,9,FALSE),0)</f>
        <v>0</v>
      </c>
      <c r="N1560" s="18">
        <f>IFERROR(VLOOKUP(A1560,[3]soaBnafar!$A:$G,4,FALSE),0)</f>
        <v>0</v>
      </c>
      <c r="O1560" s="18">
        <f>IFERROR(VLOOKUP(A1560,[3]soaBnafar!$A:$G,5,FALSE),0)</f>
        <v>0</v>
      </c>
      <c r="P1560" s="18">
        <f>IFERROR(VLOOKUP(A1560,[3]soaBnafar!$A:$G,6,FALSE),0)</f>
        <v>0</v>
      </c>
      <c r="Q1560" s="18">
        <f>IFERROR(VLOOKUP(A1560,[3]soaBnafar!$A:$G,7,FALSE),0)</f>
        <v>0</v>
      </c>
      <c r="R1560" s="18">
        <f>IFERROR(VLOOKUP(A1560,[3]soaBnafar!$A:$H,8,FALSE),0)</f>
        <v>0</v>
      </c>
      <c r="S1560" s="18">
        <f>IFERROR(VLOOKUP(A1560,[3]soaBnafar!$A:$I,9,FALSE),0)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IFERROR(VLOOKUP(A1561,[2]ws2204!$A:$I,4,FALSE),0)</f>
        <v>125799</v>
      </c>
      <c r="I1561" s="18">
        <f>IFERROR(VLOOKUP(A1561,[2]ws2204!$A:$I,5,FALSE),0)</f>
        <v>1051088</v>
      </c>
      <c r="J1561" s="18">
        <f>IFERROR(VLOOKUP(A1561,[2]ws2204!$A:$I,6,FALSE),0)</f>
        <v>0</v>
      </c>
      <c r="K1561" s="18">
        <f>IFERROR(VLOOKUP(A1561,[2]ws2204!$A:$I,7,FALSE),0)</f>
        <v>0</v>
      </c>
      <c r="L1561" s="18">
        <f>IFERROR(VLOOKUP(A1561,[2]ws2204!$A:$I,8,FALSE),0)</f>
        <v>0</v>
      </c>
      <c r="M1561" s="18">
        <f>IFERROR(VLOOKUP(A1561,[2]ws2204!$A:$I,9,FALSE),0)</f>
        <v>0</v>
      </c>
      <c r="N1561" s="18">
        <f>IFERROR(VLOOKUP(A1561,[3]soaBnafar!$A:$G,4,FALSE),0)</f>
        <v>0</v>
      </c>
      <c r="O1561" s="18">
        <f>IFERROR(VLOOKUP(A1561,[3]soaBnafar!$A:$G,5,FALSE),0)</f>
        <v>0</v>
      </c>
      <c r="P1561" s="18">
        <f>IFERROR(VLOOKUP(A1561,[3]soaBnafar!$A:$G,6,FALSE),0)</f>
        <v>0</v>
      </c>
      <c r="Q1561" s="18">
        <f>IFERROR(VLOOKUP(A1561,[3]soaBnafar!$A:$G,7,FALSE),0)</f>
        <v>0</v>
      </c>
      <c r="R1561" s="18">
        <f>IFERROR(VLOOKUP(A1561,[3]soaBnafar!$A:$H,8,FALSE),0)</f>
        <v>0</v>
      </c>
      <c r="S1561" s="18">
        <f>IFERROR(VLOOKUP(A1561,[3]soaBnafar!$A:$I,9,FALSE),0)</f>
        <v>0</v>
      </c>
      <c r="T1561" s="18" t="str">
        <f t="shared" si="145"/>
        <v>Sim</v>
      </c>
      <c r="U1561" s="18" t="str">
        <f t="shared" si="146"/>
        <v>Sim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1753820</v>
      </c>
      <c r="H1562" s="18">
        <f>IFERROR(VLOOKUP(A1562,[2]ws2204!$A:$I,4,FALSE),0)</f>
        <v>204</v>
      </c>
      <c r="I1562" s="18">
        <f>IFERROR(VLOOKUP(A1562,[2]ws2204!$A:$I,5,FALSE),0)</f>
        <v>3039066</v>
      </c>
      <c r="J1562" s="18">
        <f>IFERROR(VLOOKUP(A1562,[2]ws2204!$A:$I,6,FALSE),0)</f>
        <v>0</v>
      </c>
      <c r="K1562" s="18">
        <f>IFERROR(VLOOKUP(A1562,[2]ws2204!$A:$I,7,FALSE),0)</f>
        <v>0</v>
      </c>
      <c r="L1562" s="18">
        <f>IFERROR(VLOOKUP(A1562,[2]ws2204!$A:$I,8,FALSE),0)</f>
        <v>0</v>
      </c>
      <c r="M1562" s="18">
        <f>IFERROR(VLOOKUP(A1562,[2]ws2204!$A:$I,9,FALSE),0)</f>
        <v>0</v>
      </c>
      <c r="N1562" s="18">
        <f>IFERROR(VLOOKUP(A1562,[3]soaBnafar!$A:$G,4,FALSE),0)</f>
        <v>0</v>
      </c>
      <c r="O1562" s="18">
        <f>IFERROR(VLOOKUP(A1562,[3]soaBnafar!$A:$G,5,FALSE),0)</f>
        <v>0</v>
      </c>
      <c r="P1562" s="18">
        <f>IFERROR(VLOOKUP(A1562,[3]soaBnafar!$A:$G,6,FALSE),0)</f>
        <v>0</v>
      </c>
      <c r="Q1562" s="18">
        <f>IFERROR(VLOOKUP(A1562,[3]soaBnafar!$A:$G,7,FALSE),0)</f>
        <v>0</v>
      </c>
      <c r="R1562" s="18">
        <f>IFERROR(VLOOKUP(A1562,[3]soaBnafar!$A:$H,8,FALSE),0)</f>
        <v>0</v>
      </c>
      <c r="S1562" s="18">
        <f>IFERROR(VLOOKUP(A1562,[3]soaBnafar!$A:$I,9,FALSE),0)</f>
        <v>0</v>
      </c>
      <c r="T1562" s="18" t="str">
        <f t="shared" si="145"/>
        <v>Sim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IFERROR(VLOOKUP(A1563,[2]ws2204!$A:$I,4,FALSE),0)</f>
        <v>426</v>
      </c>
      <c r="I1563" s="18">
        <f>IFERROR(VLOOKUP(A1563,[2]ws2204!$A:$I,5,FALSE),0)</f>
        <v>1239395</v>
      </c>
      <c r="J1563" s="18">
        <f>IFERROR(VLOOKUP(A1563,[2]ws2204!$A:$I,6,FALSE),0)</f>
        <v>0</v>
      </c>
      <c r="K1563" s="18">
        <f>IFERROR(VLOOKUP(A1563,[2]ws2204!$A:$I,7,FALSE),0)</f>
        <v>0</v>
      </c>
      <c r="L1563" s="18">
        <f>IFERROR(VLOOKUP(A1563,[2]ws2204!$A:$I,8,FALSE),0)</f>
        <v>0</v>
      </c>
      <c r="M1563" s="18">
        <f>IFERROR(VLOOKUP(A1563,[2]ws2204!$A:$I,9,FALSE),0)</f>
        <v>0</v>
      </c>
      <c r="N1563" s="18">
        <f>IFERROR(VLOOKUP(A1563,[3]soaBnafar!$A:$G,4,FALSE),0)</f>
        <v>0</v>
      </c>
      <c r="O1563" s="18">
        <f>IFERROR(VLOOKUP(A1563,[3]soaBnafar!$A:$G,5,FALSE),0)</f>
        <v>0</v>
      </c>
      <c r="P1563" s="18">
        <f>IFERROR(VLOOKUP(A1563,[3]soaBnafar!$A:$G,6,FALSE),0)</f>
        <v>0</v>
      </c>
      <c r="Q1563" s="18">
        <f>IFERROR(VLOOKUP(A1563,[3]soaBnafar!$A:$G,7,FALSE),0)</f>
        <v>0</v>
      </c>
      <c r="R1563" s="18">
        <f>IFERROR(VLOOKUP(A1563,[3]soaBnafar!$A:$H,8,FALSE),0)</f>
        <v>0</v>
      </c>
      <c r="S1563" s="18">
        <f>IFERROR(VLOOKUP(A1563,[3]soaBnafar!$A:$I,9,FALSE),0)</f>
        <v>0</v>
      </c>
      <c r="T1563" s="18" t="str">
        <f t="shared" si="145"/>
        <v>Sim</v>
      </c>
      <c r="U1563" s="18" t="str">
        <f t="shared" si="146"/>
        <v>Sim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IFERROR(VLOOKUP(A1564,[2]ws2204!$A:$I,4,FALSE),0)</f>
        <v>620</v>
      </c>
      <c r="I1564" s="18">
        <f>IFERROR(VLOOKUP(A1564,[2]ws2204!$A:$I,5,FALSE),0)</f>
        <v>15762091</v>
      </c>
      <c r="J1564" s="18">
        <f>IFERROR(VLOOKUP(A1564,[2]ws2204!$A:$I,6,FALSE),0)</f>
        <v>0</v>
      </c>
      <c r="K1564" s="18">
        <f>IFERROR(VLOOKUP(A1564,[2]ws2204!$A:$I,7,FALSE),0)</f>
        <v>0</v>
      </c>
      <c r="L1564" s="18">
        <f>IFERROR(VLOOKUP(A1564,[2]ws2204!$A:$I,8,FALSE),0)</f>
        <v>0</v>
      </c>
      <c r="M1564" s="18">
        <f>IFERROR(VLOOKUP(A1564,[2]ws2204!$A:$I,9,FALSE),0)</f>
        <v>0</v>
      </c>
      <c r="N1564" s="18">
        <f>IFERROR(VLOOKUP(A1564,[3]soaBnafar!$A:$G,4,FALSE),0)</f>
        <v>0</v>
      </c>
      <c r="O1564" s="18">
        <f>IFERROR(VLOOKUP(A1564,[3]soaBnafar!$A:$G,5,FALSE),0)</f>
        <v>0</v>
      </c>
      <c r="P1564" s="18">
        <f>IFERROR(VLOOKUP(A1564,[3]soaBnafar!$A:$G,6,FALSE),0)</f>
        <v>0</v>
      </c>
      <c r="Q1564" s="18">
        <f>IFERROR(VLOOKUP(A1564,[3]soaBnafar!$A:$G,7,FALSE),0)</f>
        <v>0</v>
      </c>
      <c r="R1564" s="18">
        <f>IFERROR(VLOOKUP(A1564,[3]soaBnafar!$A:$H,8,FALSE),0)</f>
        <v>0</v>
      </c>
      <c r="S1564" s="18">
        <f>IFERROR(VLOOKUP(A1564,[3]soaBnafar!$A:$I,9,FALSE),0)</f>
        <v>0</v>
      </c>
      <c r="T1564" s="18" t="str">
        <f t="shared" si="145"/>
        <v>Sim</v>
      </c>
      <c r="U1564" s="18" t="str">
        <f t="shared" si="146"/>
        <v>Sim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IFERROR(VLOOKUP(A1565,[2]ws2204!$A:$I,4,FALSE),0)</f>
        <v>1330</v>
      </c>
      <c r="I1565" s="18">
        <f>IFERROR(VLOOKUP(A1565,[2]ws2204!$A:$I,5,FALSE),0)</f>
        <v>960440</v>
      </c>
      <c r="J1565" s="18">
        <f>IFERROR(VLOOKUP(A1565,[2]ws2204!$A:$I,6,FALSE),0)</f>
        <v>0</v>
      </c>
      <c r="K1565" s="18">
        <f>IFERROR(VLOOKUP(A1565,[2]ws2204!$A:$I,7,FALSE),0)</f>
        <v>0</v>
      </c>
      <c r="L1565" s="18">
        <f>IFERROR(VLOOKUP(A1565,[2]ws2204!$A:$I,8,FALSE),0)</f>
        <v>0</v>
      </c>
      <c r="M1565" s="18">
        <f>IFERROR(VLOOKUP(A1565,[2]ws2204!$A:$I,9,FALSE),0)</f>
        <v>0</v>
      </c>
      <c r="N1565" s="18">
        <f>IFERROR(VLOOKUP(A1565,[3]soaBnafar!$A:$G,4,FALSE),0)</f>
        <v>0</v>
      </c>
      <c r="O1565" s="18">
        <f>IFERROR(VLOOKUP(A1565,[3]soaBnafar!$A:$G,5,FALSE),0)</f>
        <v>0</v>
      </c>
      <c r="P1565" s="18">
        <f>IFERROR(VLOOKUP(A1565,[3]soaBnafar!$A:$G,6,FALSE),0)</f>
        <v>0</v>
      </c>
      <c r="Q1565" s="18">
        <f>IFERROR(VLOOKUP(A1565,[3]soaBnafar!$A:$G,7,FALSE),0)</f>
        <v>0</v>
      </c>
      <c r="R1565" s="18">
        <f>IFERROR(VLOOKUP(A1565,[3]soaBnafar!$A:$H,8,FALSE),0)</f>
        <v>0</v>
      </c>
      <c r="S1565" s="18">
        <f>IFERROR(VLOOKUP(A1565,[3]soaBnafar!$A:$I,9,FALSE),0)</f>
        <v>0</v>
      </c>
      <c r="T1565" s="18" t="str">
        <f t="shared" si="145"/>
        <v>Sim</v>
      </c>
      <c r="U1565" s="18" t="str">
        <f t="shared" si="146"/>
        <v>Sim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IFERROR(VLOOKUP(A1566,[2]ws2204!$A:$I,4,FALSE),0)</f>
        <v>690413</v>
      </c>
      <c r="I1566" s="18">
        <f>IFERROR(VLOOKUP(A1566,[2]ws2204!$A:$I,5,FALSE),0)</f>
        <v>2324409</v>
      </c>
      <c r="J1566" s="18">
        <f>IFERROR(VLOOKUP(A1566,[2]ws2204!$A:$I,6,FALSE),0)</f>
        <v>0</v>
      </c>
      <c r="K1566" s="18">
        <f>IFERROR(VLOOKUP(A1566,[2]ws2204!$A:$I,7,FALSE),0)</f>
        <v>0</v>
      </c>
      <c r="L1566" s="18">
        <f>IFERROR(VLOOKUP(A1566,[2]ws2204!$A:$I,8,FALSE),0)</f>
        <v>0</v>
      </c>
      <c r="M1566" s="18">
        <f>IFERROR(VLOOKUP(A1566,[2]ws2204!$A:$I,9,FALSE),0)</f>
        <v>0</v>
      </c>
      <c r="N1566" s="18">
        <f>IFERROR(VLOOKUP(A1566,[3]soaBnafar!$A:$G,4,FALSE),0)</f>
        <v>0</v>
      </c>
      <c r="O1566" s="18">
        <f>IFERROR(VLOOKUP(A1566,[3]soaBnafar!$A:$G,5,FALSE),0)</f>
        <v>0</v>
      </c>
      <c r="P1566" s="18">
        <f>IFERROR(VLOOKUP(A1566,[3]soaBnafar!$A:$G,6,FALSE),0)</f>
        <v>0</v>
      </c>
      <c r="Q1566" s="18">
        <f>IFERROR(VLOOKUP(A1566,[3]soaBnafar!$A:$G,7,FALSE),0)</f>
        <v>0</v>
      </c>
      <c r="R1566" s="18">
        <f>IFERROR(VLOOKUP(A1566,[3]soaBnafar!$A:$H,8,FALSE),0)</f>
        <v>0</v>
      </c>
      <c r="S1566" s="18">
        <f>IFERROR(VLOOKUP(A1566,[3]soaBnafar!$A:$I,9,FALSE),0)</f>
        <v>0</v>
      </c>
      <c r="T1566" s="18" t="str">
        <f t="shared" si="145"/>
        <v>Sim</v>
      </c>
      <c r="U1566" s="18" t="str">
        <f t="shared" si="146"/>
        <v>Sim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IFERROR(VLOOKUP(A1567,[2]ws2204!$A:$I,4,FALSE),0)</f>
        <v>572</v>
      </c>
      <c r="I1567" s="18">
        <f>IFERROR(VLOOKUP(A1567,[2]ws2204!$A:$I,5,FALSE),0)</f>
        <v>373610</v>
      </c>
      <c r="J1567" s="18">
        <f>IFERROR(VLOOKUP(A1567,[2]ws2204!$A:$I,6,FALSE),0)</f>
        <v>0</v>
      </c>
      <c r="K1567" s="18">
        <f>IFERROR(VLOOKUP(A1567,[2]ws2204!$A:$I,7,FALSE),0)</f>
        <v>0</v>
      </c>
      <c r="L1567" s="18">
        <f>IFERROR(VLOOKUP(A1567,[2]ws2204!$A:$I,8,FALSE),0)</f>
        <v>0</v>
      </c>
      <c r="M1567" s="18">
        <f>IFERROR(VLOOKUP(A1567,[2]ws2204!$A:$I,9,FALSE),0)</f>
        <v>0</v>
      </c>
      <c r="N1567" s="18">
        <f>IFERROR(VLOOKUP(A1567,[3]soaBnafar!$A:$G,4,FALSE),0)</f>
        <v>0</v>
      </c>
      <c r="O1567" s="18">
        <f>IFERROR(VLOOKUP(A1567,[3]soaBnafar!$A:$G,5,FALSE),0)</f>
        <v>0</v>
      </c>
      <c r="P1567" s="18">
        <f>IFERROR(VLOOKUP(A1567,[3]soaBnafar!$A:$G,6,FALSE),0)</f>
        <v>0</v>
      </c>
      <c r="Q1567" s="18">
        <f>IFERROR(VLOOKUP(A1567,[3]soaBnafar!$A:$G,7,FALSE),0)</f>
        <v>0</v>
      </c>
      <c r="R1567" s="18">
        <f>IFERROR(VLOOKUP(A1567,[3]soaBnafar!$A:$H,8,FALSE),0)</f>
        <v>0</v>
      </c>
      <c r="S1567" s="18">
        <f>IFERROR(VLOOKUP(A1567,[3]soaBnafar!$A:$I,9,FALSE),0)</f>
        <v>0</v>
      </c>
      <c r="T1567" s="18" t="str">
        <f t="shared" si="145"/>
        <v>Sim</v>
      </c>
      <c r="U1567" s="18" t="str">
        <f t="shared" si="146"/>
        <v>Sim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IFERROR(VLOOKUP(A1568,[2]ws2204!$A:$I,4,FALSE),0)</f>
        <v>85357</v>
      </c>
      <c r="I1568" s="18">
        <f>IFERROR(VLOOKUP(A1568,[2]ws2204!$A:$I,5,FALSE),0)</f>
        <v>842067</v>
      </c>
      <c r="J1568" s="18">
        <f>IFERROR(VLOOKUP(A1568,[2]ws2204!$A:$I,6,FALSE),0)</f>
        <v>0</v>
      </c>
      <c r="K1568" s="18">
        <f>IFERROR(VLOOKUP(A1568,[2]ws2204!$A:$I,7,FALSE),0)</f>
        <v>0</v>
      </c>
      <c r="L1568" s="18">
        <f>IFERROR(VLOOKUP(A1568,[2]ws2204!$A:$I,8,FALSE),0)</f>
        <v>0</v>
      </c>
      <c r="M1568" s="18">
        <f>IFERROR(VLOOKUP(A1568,[2]ws2204!$A:$I,9,FALSE),0)</f>
        <v>0</v>
      </c>
      <c r="N1568" s="18">
        <f>IFERROR(VLOOKUP(A1568,[3]soaBnafar!$A:$G,4,FALSE),0)</f>
        <v>0</v>
      </c>
      <c r="O1568" s="18">
        <f>IFERROR(VLOOKUP(A1568,[3]soaBnafar!$A:$G,5,FALSE),0)</f>
        <v>0</v>
      </c>
      <c r="P1568" s="18">
        <f>IFERROR(VLOOKUP(A1568,[3]soaBnafar!$A:$G,6,FALSE),0)</f>
        <v>0</v>
      </c>
      <c r="Q1568" s="18">
        <f>IFERROR(VLOOKUP(A1568,[3]soaBnafar!$A:$G,7,FALSE),0)</f>
        <v>0</v>
      </c>
      <c r="R1568" s="18">
        <f>IFERROR(VLOOKUP(A1568,[3]soaBnafar!$A:$H,8,FALSE),0)</f>
        <v>0</v>
      </c>
      <c r="S1568" s="18">
        <f>IFERROR(VLOOKUP(A1568,[3]soaBnafar!$A:$I,9,FALSE),0)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IFERROR(VLOOKUP(A1569,[2]ws2204!$A:$I,4,FALSE),0)</f>
        <v>507</v>
      </c>
      <c r="I1569" s="18">
        <f>IFERROR(VLOOKUP(A1569,[2]ws2204!$A:$I,5,FALSE),0)</f>
        <v>178799</v>
      </c>
      <c r="J1569" s="18">
        <f>IFERROR(VLOOKUP(A1569,[2]ws2204!$A:$I,6,FALSE),0)</f>
        <v>0</v>
      </c>
      <c r="K1569" s="18">
        <f>IFERROR(VLOOKUP(A1569,[2]ws2204!$A:$I,7,FALSE),0)</f>
        <v>0</v>
      </c>
      <c r="L1569" s="18">
        <f>IFERROR(VLOOKUP(A1569,[2]ws2204!$A:$I,8,FALSE),0)</f>
        <v>0</v>
      </c>
      <c r="M1569" s="18">
        <f>IFERROR(VLOOKUP(A1569,[2]ws2204!$A:$I,9,FALSE),0)</f>
        <v>0</v>
      </c>
      <c r="N1569" s="18">
        <f>IFERROR(VLOOKUP(A1569,[3]soaBnafar!$A:$G,4,FALSE),0)</f>
        <v>0</v>
      </c>
      <c r="O1569" s="18">
        <f>IFERROR(VLOOKUP(A1569,[3]soaBnafar!$A:$G,5,FALSE),0)</f>
        <v>0</v>
      </c>
      <c r="P1569" s="18">
        <f>IFERROR(VLOOKUP(A1569,[3]soaBnafar!$A:$G,6,FALSE),0)</f>
        <v>0</v>
      </c>
      <c r="Q1569" s="18">
        <f>IFERROR(VLOOKUP(A1569,[3]soaBnafar!$A:$G,7,FALSE),0)</f>
        <v>0</v>
      </c>
      <c r="R1569" s="18">
        <f>IFERROR(VLOOKUP(A1569,[3]soaBnafar!$A:$H,8,FALSE),0)</f>
        <v>0</v>
      </c>
      <c r="S1569" s="18">
        <f>IFERROR(VLOOKUP(A1569,[3]soaBnafar!$A:$I,9,FALSE),0)</f>
        <v>0</v>
      </c>
      <c r="T1569" s="18" t="str">
        <f t="shared" si="145"/>
        <v>Sim</v>
      </c>
      <c r="U1569" s="18" t="str">
        <f t="shared" si="146"/>
        <v>Sim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191420</v>
      </c>
      <c r="H1570" s="18">
        <f>IFERROR(VLOOKUP(A1570,[2]ws2204!$A:$I,4,FALSE),0)</f>
        <v>2130</v>
      </c>
      <c r="I1570" s="18">
        <f>IFERROR(VLOOKUP(A1570,[2]ws2204!$A:$I,5,FALSE),0)</f>
        <v>2414487</v>
      </c>
      <c r="J1570" s="18">
        <f>IFERROR(VLOOKUP(A1570,[2]ws2204!$A:$I,6,FALSE),0)</f>
        <v>0</v>
      </c>
      <c r="K1570" s="18">
        <f>IFERROR(VLOOKUP(A1570,[2]ws2204!$A:$I,7,FALSE),0)</f>
        <v>0</v>
      </c>
      <c r="L1570" s="18">
        <f>IFERROR(VLOOKUP(A1570,[2]ws2204!$A:$I,8,FALSE),0)</f>
        <v>0</v>
      </c>
      <c r="M1570" s="18">
        <f>IFERROR(VLOOKUP(A1570,[2]ws2204!$A:$I,9,FALSE),0)</f>
        <v>0</v>
      </c>
      <c r="N1570" s="18">
        <f>IFERROR(VLOOKUP(A1570,[3]soaBnafar!$A:$G,4,FALSE),0)</f>
        <v>0</v>
      </c>
      <c r="O1570" s="18">
        <f>IFERROR(VLOOKUP(A1570,[3]soaBnafar!$A:$G,5,FALSE),0)</f>
        <v>0</v>
      </c>
      <c r="P1570" s="18">
        <f>IFERROR(VLOOKUP(A1570,[3]soaBnafar!$A:$G,6,FALSE),0)</f>
        <v>0</v>
      </c>
      <c r="Q1570" s="18">
        <f>IFERROR(VLOOKUP(A1570,[3]soaBnafar!$A:$G,7,FALSE),0)</f>
        <v>0</v>
      </c>
      <c r="R1570" s="18">
        <f>IFERROR(VLOOKUP(A1570,[3]soaBnafar!$A:$H,8,FALSE),0)</f>
        <v>0</v>
      </c>
      <c r="S1570" s="18">
        <f>IFERROR(VLOOKUP(A1570,[3]soaBnafar!$A:$I,9,FALSE),0)</f>
        <v>0</v>
      </c>
      <c r="T1570" s="18" t="str">
        <f t="shared" si="145"/>
        <v>Sim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IFERROR(VLOOKUP(A1571,[2]ws2204!$A:$I,4,FALSE),0)</f>
        <v>33651</v>
      </c>
      <c r="I1571" s="18">
        <f>IFERROR(VLOOKUP(A1571,[2]ws2204!$A:$I,5,FALSE),0)</f>
        <v>936503</v>
      </c>
      <c r="J1571" s="18">
        <f>IFERROR(VLOOKUP(A1571,[2]ws2204!$A:$I,6,FALSE),0)</f>
        <v>0</v>
      </c>
      <c r="K1571" s="18">
        <f>IFERROR(VLOOKUP(A1571,[2]ws2204!$A:$I,7,FALSE),0)</f>
        <v>0</v>
      </c>
      <c r="L1571" s="18">
        <f>IFERROR(VLOOKUP(A1571,[2]ws2204!$A:$I,8,FALSE),0)</f>
        <v>0</v>
      </c>
      <c r="M1571" s="18">
        <f>IFERROR(VLOOKUP(A1571,[2]ws2204!$A:$I,9,FALSE),0)</f>
        <v>0</v>
      </c>
      <c r="N1571" s="18">
        <f>IFERROR(VLOOKUP(A1571,[3]soaBnafar!$A:$G,4,FALSE),0)</f>
        <v>0</v>
      </c>
      <c r="O1571" s="18">
        <f>IFERROR(VLOOKUP(A1571,[3]soaBnafar!$A:$G,5,FALSE),0)</f>
        <v>0</v>
      </c>
      <c r="P1571" s="18">
        <f>IFERROR(VLOOKUP(A1571,[3]soaBnafar!$A:$G,6,FALSE),0)</f>
        <v>0</v>
      </c>
      <c r="Q1571" s="18">
        <f>IFERROR(VLOOKUP(A1571,[3]soaBnafar!$A:$G,7,FALSE),0)</f>
        <v>0</v>
      </c>
      <c r="R1571" s="18">
        <f>IFERROR(VLOOKUP(A1571,[3]soaBnafar!$A:$H,8,FALSE),0)</f>
        <v>0</v>
      </c>
      <c r="S1571" s="18">
        <f>IFERROR(VLOOKUP(A1571,[3]soaBnafar!$A:$I,9,FALSE),0)</f>
        <v>0</v>
      </c>
      <c r="T1571" s="18" t="str">
        <f t="shared" si="145"/>
        <v>Sim</v>
      </c>
      <c r="U1571" s="18" t="str">
        <f t="shared" si="146"/>
        <v>Sim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IFERROR(VLOOKUP(A1572,[2]ws2204!$A:$I,4,FALSE),0)</f>
        <v>7040</v>
      </c>
      <c r="I1572" s="18">
        <f>IFERROR(VLOOKUP(A1572,[2]ws2204!$A:$I,5,FALSE),0)</f>
        <v>819368</v>
      </c>
      <c r="J1572" s="18">
        <f>IFERROR(VLOOKUP(A1572,[2]ws2204!$A:$I,6,FALSE),0)</f>
        <v>0</v>
      </c>
      <c r="K1572" s="18">
        <f>IFERROR(VLOOKUP(A1572,[2]ws2204!$A:$I,7,FALSE),0)</f>
        <v>0</v>
      </c>
      <c r="L1572" s="18">
        <f>IFERROR(VLOOKUP(A1572,[2]ws2204!$A:$I,8,FALSE),0)</f>
        <v>0</v>
      </c>
      <c r="M1572" s="18">
        <f>IFERROR(VLOOKUP(A1572,[2]ws2204!$A:$I,9,FALSE),0)</f>
        <v>0</v>
      </c>
      <c r="N1572" s="18">
        <f>IFERROR(VLOOKUP(A1572,[3]soaBnafar!$A:$G,4,FALSE),0)</f>
        <v>0</v>
      </c>
      <c r="O1572" s="18">
        <f>IFERROR(VLOOKUP(A1572,[3]soaBnafar!$A:$G,5,FALSE),0)</f>
        <v>0</v>
      </c>
      <c r="P1572" s="18">
        <f>IFERROR(VLOOKUP(A1572,[3]soaBnafar!$A:$G,6,FALSE),0)</f>
        <v>0</v>
      </c>
      <c r="Q1572" s="18">
        <f>IFERROR(VLOOKUP(A1572,[3]soaBnafar!$A:$G,7,FALSE),0)</f>
        <v>0</v>
      </c>
      <c r="R1572" s="18">
        <f>IFERROR(VLOOKUP(A1572,[3]soaBnafar!$A:$H,8,FALSE),0)</f>
        <v>0</v>
      </c>
      <c r="S1572" s="18">
        <f>IFERROR(VLOOKUP(A1572,[3]soaBnafar!$A:$I,9,FALSE),0)</f>
        <v>0</v>
      </c>
      <c r="T1572" s="18" t="str">
        <f t="shared" si="145"/>
        <v>Sim</v>
      </c>
      <c r="U1572" s="18" t="str">
        <f t="shared" si="146"/>
        <v>Sim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IFERROR(VLOOKUP(A1573,[2]ws2204!$A:$I,4,FALSE),0)</f>
        <v>14609</v>
      </c>
      <c r="I1573" s="18">
        <f>IFERROR(VLOOKUP(A1573,[2]ws2204!$A:$I,5,FALSE),0)</f>
        <v>615391</v>
      </c>
      <c r="J1573" s="18">
        <f>IFERROR(VLOOKUP(A1573,[2]ws2204!$A:$I,6,FALSE),0)</f>
        <v>0</v>
      </c>
      <c r="K1573" s="18">
        <f>IFERROR(VLOOKUP(A1573,[2]ws2204!$A:$I,7,FALSE),0)</f>
        <v>0</v>
      </c>
      <c r="L1573" s="18">
        <f>IFERROR(VLOOKUP(A1573,[2]ws2204!$A:$I,8,FALSE),0)</f>
        <v>0</v>
      </c>
      <c r="M1573" s="18">
        <f>IFERROR(VLOOKUP(A1573,[2]ws2204!$A:$I,9,FALSE),0)</f>
        <v>0</v>
      </c>
      <c r="N1573" s="18">
        <f>IFERROR(VLOOKUP(A1573,[3]soaBnafar!$A:$G,4,FALSE),0)</f>
        <v>0</v>
      </c>
      <c r="O1573" s="18">
        <f>IFERROR(VLOOKUP(A1573,[3]soaBnafar!$A:$G,5,FALSE),0)</f>
        <v>0</v>
      </c>
      <c r="P1573" s="18">
        <f>IFERROR(VLOOKUP(A1573,[3]soaBnafar!$A:$G,6,FALSE),0)</f>
        <v>0</v>
      </c>
      <c r="Q1573" s="18">
        <f>IFERROR(VLOOKUP(A1573,[3]soaBnafar!$A:$G,7,FALSE),0)</f>
        <v>0</v>
      </c>
      <c r="R1573" s="18">
        <f>IFERROR(VLOOKUP(A1573,[3]soaBnafar!$A:$H,8,FALSE),0)</f>
        <v>0</v>
      </c>
      <c r="S1573" s="18">
        <f>IFERROR(VLOOKUP(A1573,[3]soaBnafar!$A:$I,9,FALSE),0)</f>
        <v>0</v>
      </c>
      <c r="T1573" s="18" t="str">
        <f t="shared" si="145"/>
        <v>Sim</v>
      </c>
      <c r="U1573" s="18" t="str">
        <f t="shared" si="146"/>
        <v>Sim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IFERROR(VLOOKUP(A1574,[2]ws2204!$A:$I,4,FALSE),0)</f>
        <v>12404</v>
      </c>
      <c r="I1574" s="18">
        <f>IFERROR(VLOOKUP(A1574,[2]ws2204!$A:$I,5,FALSE),0)</f>
        <v>143352</v>
      </c>
      <c r="J1574" s="18">
        <f>IFERROR(VLOOKUP(A1574,[2]ws2204!$A:$I,6,FALSE),0)</f>
        <v>0</v>
      </c>
      <c r="K1574" s="18">
        <f>IFERROR(VLOOKUP(A1574,[2]ws2204!$A:$I,7,FALSE),0)</f>
        <v>0</v>
      </c>
      <c r="L1574" s="18">
        <f>IFERROR(VLOOKUP(A1574,[2]ws2204!$A:$I,8,FALSE),0)</f>
        <v>0</v>
      </c>
      <c r="M1574" s="18">
        <f>IFERROR(VLOOKUP(A1574,[2]ws2204!$A:$I,9,FALSE),0)</f>
        <v>0</v>
      </c>
      <c r="N1574" s="18">
        <f>IFERROR(VLOOKUP(A1574,[3]soaBnafar!$A:$G,4,FALSE),0)</f>
        <v>0</v>
      </c>
      <c r="O1574" s="18">
        <f>IFERROR(VLOOKUP(A1574,[3]soaBnafar!$A:$G,5,FALSE),0)</f>
        <v>0</v>
      </c>
      <c r="P1574" s="18">
        <f>IFERROR(VLOOKUP(A1574,[3]soaBnafar!$A:$G,6,FALSE),0)</f>
        <v>0</v>
      </c>
      <c r="Q1574" s="18">
        <f>IFERROR(VLOOKUP(A1574,[3]soaBnafar!$A:$G,7,FALSE),0)</f>
        <v>0</v>
      </c>
      <c r="R1574" s="18">
        <f>IFERROR(VLOOKUP(A1574,[3]soaBnafar!$A:$H,8,FALSE),0)</f>
        <v>0</v>
      </c>
      <c r="S1574" s="18">
        <f>IFERROR(VLOOKUP(A1574,[3]soaBnafar!$A:$I,9,FALSE),0)</f>
        <v>0</v>
      </c>
      <c r="T1574" s="18" t="str">
        <f t="shared" si="145"/>
        <v>Sim</v>
      </c>
      <c r="U1574" s="18" t="str">
        <f t="shared" si="146"/>
        <v>Sim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IFERROR(VLOOKUP(A1575,[2]ws2204!$A:$I,4,FALSE),0)</f>
        <v>2296</v>
      </c>
      <c r="I1575" s="18">
        <f>IFERROR(VLOOKUP(A1575,[2]ws2204!$A:$I,5,FALSE),0)</f>
        <v>1150529</v>
      </c>
      <c r="J1575" s="18">
        <f>IFERROR(VLOOKUP(A1575,[2]ws2204!$A:$I,6,FALSE),0)</f>
        <v>0</v>
      </c>
      <c r="K1575" s="18">
        <f>IFERROR(VLOOKUP(A1575,[2]ws2204!$A:$I,7,FALSE),0)</f>
        <v>0</v>
      </c>
      <c r="L1575" s="18">
        <f>IFERROR(VLOOKUP(A1575,[2]ws2204!$A:$I,8,FALSE),0)</f>
        <v>0</v>
      </c>
      <c r="M1575" s="18">
        <f>IFERROR(VLOOKUP(A1575,[2]ws2204!$A:$I,9,FALSE),0)</f>
        <v>0</v>
      </c>
      <c r="N1575" s="18">
        <f>IFERROR(VLOOKUP(A1575,[3]soaBnafar!$A:$G,4,FALSE),0)</f>
        <v>0</v>
      </c>
      <c r="O1575" s="18">
        <f>IFERROR(VLOOKUP(A1575,[3]soaBnafar!$A:$G,5,FALSE),0)</f>
        <v>0</v>
      </c>
      <c r="P1575" s="18">
        <f>IFERROR(VLOOKUP(A1575,[3]soaBnafar!$A:$G,6,FALSE),0)</f>
        <v>0</v>
      </c>
      <c r="Q1575" s="18">
        <f>IFERROR(VLOOKUP(A1575,[3]soaBnafar!$A:$G,7,FALSE),0)</f>
        <v>0</v>
      </c>
      <c r="R1575" s="18">
        <f>IFERROR(VLOOKUP(A1575,[3]soaBnafar!$A:$H,8,FALSE),0)</f>
        <v>0</v>
      </c>
      <c r="S1575" s="18">
        <f>IFERROR(VLOOKUP(A1575,[3]soaBnafar!$A:$I,9,FALSE),0)</f>
        <v>0</v>
      </c>
      <c r="T1575" s="18" t="str">
        <f t="shared" si="145"/>
        <v>Sim</v>
      </c>
      <c r="U1575" s="18" t="str">
        <f t="shared" si="146"/>
        <v>Sim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IFERROR(VLOOKUP(A1576,[2]ws2204!$A:$I,4,FALSE),0)</f>
        <v>0</v>
      </c>
      <c r="I1576" s="18">
        <f>IFERROR(VLOOKUP(A1576,[2]ws2204!$A:$I,5,FALSE),0)</f>
        <v>373959</v>
      </c>
      <c r="J1576" s="18">
        <f>IFERROR(VLOOKUP(A1576,[2]ws2204!$A:$I,6,FALSE),0)</f>
        <v>0</v>
      </c>
      <c r="K1576" s="18">
        <f>IFERROR(VLOOKUP(A1576,[2]ws2204!$A:$I,7,FALSE),0)</f>
        <v>0</v>
      </c>
      <c r="L1576" s="18">
        <f>IFERROR(VLOOKUP(A1576,[2]ws2204!$A:$I,8,FALSE),0)</f>
        <v>0</v>
      </c>
      <c r="M1576" s="18">
        <f>IFERROR(VLOOKUP(A1576,[2]ws2204!$A:$I,9,FALSE),0)</f>
        <v>0</v>
      </c>
      <c r="N1576" s="18">
        <f>IFERROR(VLOOKUP(A1576,[3]soaBnafar!$A:$G,4,FALSE),0)</f>
        <v>0</v>
      </c>
      <c r="O1576" s="18">
        <f>IFERROR(VLOOKUP(A1576,[3]soaBnafar!$A:$G,5,FALSE),0)</f>
        <v>0</v>
      </c>
      <c r="P1576" s="18">
        <f>IFERROR(VLOOKUP(A1576,[3]soaBnafar!$A:$G,6,FALSE),0)</f>
        <v>0</v>
      </c>
      <c r="Q1576" s="18">
        <f>IFERROR(VLOOKUP(A1576,[3]soaBnafar!$A:$G,7,FALSE),0)</f>
        <v>0</v>
      </c>
      <c r="R1576" s="18">
        <f>IFERROR(VLOOKUP(A1576,[3]soaBnafar!$A:$H,8,FALSE),0)</f>
        <v>0</v>
      </c>
      <c r="S1576" s="18">
        <f>IFERROR(VLOOKUP(A1576,[3]soaBnafar!$A:$I,9,FALSE),0)</f>
        <v>0</v>
      </c>
      <c r="T1576" s="18" t="str">
        <f t="shared" si="145"/>
        <v>Não</v>
      </c>
      <c r="U1576" s="18" t="str">
        <f t="shared" si="146"/>
        <v>Sim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IFERROR(VLOOKUP(A1577,[2]ws2204!$A:$I,4,FALSE),0)</f>
        <v>706</v>
      </c>
      <c r="I1577" s="18">
        <f>IFERROR(VLOOKUP(A1577,[2]ws2204!$A:$I,5,FALSE),0)</f>
        <v>42828855</v>
      </c>
      <c r="J1577" s="18">
        <f>IFERROR(VLOOKUP(A1577,[2]ws2204!$A:$I,6,FALSE),0)</f>
        <v>0</v>
      </c>
      <c r="K1577" s="18">
        <f>IFERROR(VLOOKUP(A1577,[2]ws2204!$A:$I,7,FALSE),0)</f>
        <v>0</v>
      </c>
      <c r="L1577" s="18">
        <f>IFERROR(VLOOKUP(A1577,[2]ws2204!$A:$I,8,FALSE),0)</f>
        <v>0</v>
      </c>
      <c r="M1577" s="18">
        <f>IFERROR(VLOOKUP(A1577,[2]ws2204!$A:$I,9,FALSE),0)</f>
        <v>0</v>
      </c>
      <c r="N1577" s="18">
        <f>IFERROR(VLOOKUP(A1577,[3]soaBnafar!$A:$G,4,FALSE),0)</f>
        <v>0</v>
      </c>
      <c r="O1577" s="18">
        <f>IFERROR(VLOOKUP(A1577,[3]soaBnafar!$A:$G,5,FALSE),0)</f>
        <v>0</v>
      </c>
      <c r="P1577" s="18">
        <f>IFERROR(VLOOKUP(A1577,[3]soaBnafar!$A:$G,6,FALSE),0)</f>
        <v>0</v>
      </c>
      <c r="Q1577" s="18">
        <f>IFERROR(VLOOKUP(A1577,[3]soaBnafar!$A:$G,7,FALSE),0)</f>
        <v>0</v>
      </c>
      <c r="R1577" s="18">
        <f>IFERROR(VLOOKUP(A1577,[3]soaBnafar!$A:$H,8,FALSE),0)</f>
        <v>0</v>
      </c>
      <c r="S1577" s="18">
        <f>IFERROR(VLOOKUP(A1577,[3]soaBnafar!$A:$I,9,FALSE),0)</f>
        <v>0</v>
      </c>
      <c r="T1577" s="18" t="str">
        <f t="shared" si="145"/>
        <v>Sim</v>
      </c>
      <c r="U1577" s="18" t="str">
        <f t="shared" si="146"/>
        <v>Sim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IFERROR(VLOOKUP(A1578,[2]ws2204!$A:$I,4,FALSE),0)</f>
        <v>11800</v>
      </c>
      <c r="I1578" s="18">
        <f>IFERROR(VLOOKUP(A1578,[2]ws2204!$A:$I,5,FALSE),0)</f>
        <v>363653</v>
      </c>
      <c r="J1578" s="18">
        <f>IFERROR(VLOOKUP(A1578,[2]ws2204!$A:$I,6,FALSE),0)</f>
        <v>0</v>
      </c>
      <c r="K1578" s="18">
        <f>IFERROR(VLOOKUP(A1578,[2]ws2204!$A:$I,7,FALSE),0)</f>
        <v>0</v>
      </c>
      <c r="L1578" s="18">
        <f>IFERROR(VLOOKUP(A1578,[2]ws2204!$A:$I,8,FALSE),0)</f>
        <v>0</v>
      </c>
      <c r="M1578" s="18">
        <f>IFERROR(VLOOKUP(A1578,[2]ws2204!$A:$I,9,FALSE),0)</f>
        <v>0</v>
      </c>
      <c r="N1578" s="18">
        <f>IFERROR(VLOOKUP(A1578,[3]soaBnafar!$A:$G,4,FALSE),0)</f>
        <v>0</v>
      </c>
      <c r="O1578" s="18">
        <f>IFERROR(VLOOKUP(A1578,[3]soaBnafar!$A:$G,5,FALSE),0)</f>
        <v>0</v>
      </c>
      <c r="P1578" s="18">
        <f>IFERROR(VLOOKUP(A1578,[3]soaBnafar!$A:$G,6,FALSE),0)</f>
        <v>0</v>
      </c>
      <c r="Q1578" s="18">
        <f>IFERROR(VLOOKUP(A1578,[3]soaBnafar!$A:$G,7,FALSE),0)</f>
        <v>0</v>
      </c>
      <c r="R1578" s="18">
        <f>IFERROR(VLOOKUP(A1578,[3]soaBnafar!$A:$H,8,FALSE),0)</f>
        <v>0</v>
      </c>
      <c r="S1578" s="18">
        <f>IFERROR(VLOOKUP(A1578,[3]soaBnafar!$A:$I,9,FALSE),0)</f>
        <v>0</v>
      </c>
      <c r="T1578" s="18" t="str">
        <f t="shared" si="145"/>
        <v>Sim</v>
      </c>
      <c r="U1578" s="18" t="str">
        <f t="shared" si="146"/>
        <v>Sim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IFERROR(VLOOKUP(A1579,[2]ws2204!$A:$I,4,FALSE),0)</f>
        <v>105</v>
      </c>
      <c r="I1579" s="18">
        <f>IFERROR(VLOOKUP(A1579,[2]ws2204!$A:$I,5,FALSE),0)</f>
        <v>282974</v>
      </c>
      <c r="J1579" s="18">
        <f>IFERROR(VLOOKUP(A1579,[2]ws2204!$A:$I,6,FALSE),0)</f>
        <v>0</v>
      </c>
      <c r="K1579" s="18">
        <f>IFERROR(VLOOKUP(A1579,[2]ws2204!$A:$I,7,FALSE),0)</f>
        <v>0</v>
      </c>
      <c r="L1579" s="18">
        <f>IFERROR(VLOOKUP(A1579,[2]ws2204!$A:$I,8,FALSE),0)</f>
        <v>0</v>
      </c>
      <c r="M1579" s="18">
        <f>IFERROR(VLOOKUP(A1579,[2]ws2204!$A:$I,9,FALSE),0)</f>
        <v>0</v>
      </c>
      <c r="N1579" s="18">
        <f>IFERROR(VLOOKUP(A1579,[3]soaBnafar!$A:$G,4,FALSE),0)</f>
        <v>0</v>
      </c>
      <c r="O1579" s="18">
        <f>IFERROR(VLOOKUP(A1579,[3]soaBnafar!$A:$G,5,FALSE),0)</f>
        <v>0</v>
      </c>
      <c r="P1579" s="18">
        <f>IFERROR(VLOOKUP(A1579,[3]soaBnafar!$A:$G,6,FALSE),0)</f>
        <v>0</v>
      </c>
      <c r="Q1579" s="18">
        <f>IFERROR(VLOOKUP(A1579,[3]soaBnafar!$A:$G,7,FALSE),0)</f>
        <v>0</v>
      </c>
      <c r="R1579" s="18">
        <f>IFERROR(VLOOKUP(A1579,[3]soaBnafar!$A:$H,8,FALSE),0)</f>
        <v>0</v>
      </c>
      <c r="S1579" s="18">
        <f>IFERROR(VLOOKUP(A1579,[3]soaBnafar!$A:$I,9,FALSE),0)</f>
        <v>0</v>
      </c>
      <c r="T1579" s="18" t="str">
        <f t="shared" si="145"/>
        <v>Sim</v>
      </c>
      <c r="U1579" s="18" t="str">
        <f t="shared" si="146"/>
        <v>Sim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IFERROR(VLOOKUP(A1580,[2]ws2204!$A:$I,4,FALSE),0)</f>
        <v>60</v>
      </c>
      <c r="I1580" s="18">
        <f>IFERROR(VLOOKUP(A1580,[2]ws2204!$A:$I,5,FALSE),0)</f>
        <v>16792</v>
      </c>
      <c r="J1580" s="18">
        <f>IFERROR(VLOOKUP(A1580,[2]ws2204!$A:$I,6,FALSE),0)</f>
        <v>0</v>
      </c>
      <c r="K1580" s="18">
        <f>IFERROR(VLOOKUP(A1580,[2]ws2204!$A:$I,7,FALSE),0)</f>
        <v>0</v>
      </c>
      <c r="L1580" s="18">
        <f>IFERROR(VLOOKUP(A1580,[2]ws2204!$A:$I,8,FALSE),0)</f>
        <v>0</v>
      </c>
      <c r="M1580" s="18">
        <f>IFERROR(VLOOKUP(A1580,[2]ws2204!$A:$I,9,FALSE),0)</f>
        <v>0</v>
      </c>
      <c r="N1580" s="18">
        <f>IFERROR(VLOOKUP(A1580,[3]soaBnafar!$A:$G,4,FALSE),0)</f>
        <v>0</v>
      </c>
      <c r="O1580" s="18">
        <f>IFERROR(VLOOKUP(A1580,[3]soaBnafar!$A:$G,5,FALSE),0)</f>
        <v>0</v>
      </c>
      <c r="P1580" s="18">
        <f>IFERROR(VLOOKUP(A1580,[3]soaBnafar!$A:$G,6,FALSE),0)</f>
        <v>0</v>
      </c>
      <c r="Q1580" s="18">
        <f>IFERROR(VLOOKUP(A1580,[3]soaBnafar!$A:$G,7,FALSE),0)</f>
        <v>0</v>
      </c>
      <c r="R1580" s="18">
        <f>IFERROR(VLOOKUP(A1580,[3]soaBnafar!$A:$H,8,FALSE),0)</f>
        <v>0</v>
      </c>
      <c r="S1580" s="18">
        <f>IFERROR(VLOOKUP(A1580,[3]soaBnafar!$A:$I,9,FALSE),0)</f>
        <v>0</v>
      </c>
      <c r="T1580" s="18" t="str">
        <f t="shared" si="145"/>
        <v>Sim</v>
      </c>
      <c r="U1580" s="18" t="str">
        <f t="shared" si="146"/>
        <v>Sim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IFERROR(VLOOKUP(A1581,[2]ws2204!$A:$I,4,FALSE),0)</f>
        <v>12600</v>
      </c>
      <c r="I1581" s="18">
        <f>IFERROR(VLOOKUP(A1581,[2]ws2204!$A:$I,5,FALSE),0)</f>
        <v>7926460</v>
      </c>
      <c r="J1581" s="18">
        <f>IFERROR(VLOOKUP(A1581,[2]ws2204!$A:$I,6,FALSE),0)</f>
        <v>0</v>
      </c>
      <c r="K1581" s="18">
        <f>IFERROR(VLOOKUP(A1581,[2]ws2204!$A:$I,7,FALSE),0)</f>
        <v>0</v>
      </c>
      <c r="L1581" s="18">
        <f>IFERROR(VLOOKUP(A1581,[2]ws2204!$A:$I,8,FALSE),0)</f>
        <v>0</v>
      </c>
      <c r="M1581" s="18">
        <f>IFERROR(VLOOKUP(A1581,[2]ws2204!$A:$I,9,FALSE),0)</f>
        <v>0</v>
      </c>
      <c r="N1581" s="18">
        <f>IFERROR(VLOOKUP(A1581,[3]soaBnafar!$A:$G,4,FALSE),0)</f>
        <v>0</v>
      </c>
      <c r="O1581" s="18">
        <f>IFERROR(VLOOKUP(A1581,[3]soaBnafar!$A:$G,5,FALSE),0)</f>
        <v>0</v>
      </c>
      <c r="P1581" s="18">
        <f>IFERROR(VLOOKUP(A1581,[3]soaBnafar!$A:$G,6,FALSE),0)</f>
        <v>0</v>
      </c>
      <c r="Q1581" s="18">
        <f>IFERROR(VLOOKUP(A1581,[3]soaBnafar!$A:$G,7,FALSE),0)</f>
        <v>0</v>
      </c>
      <c r="R1581" s="18">
        <f>IFERROR(VLOOKUP(A1581,[3]soaBnafar!$A:$H,8,FALSE),0)</f>
        <v>0</v>
      </c>
      <c r="S1581" s="18">
        <f>IFERROR(VLOOKUP(A1581,[3]soaBnafar!$A:$I,9,FALSE),0)</f>
        <v>0</v>
      </c>
      <c r="T1581" s="18" t="str">
        <f t="shared" si="145"/>
        <v>Sim</v>
      </c>
      <c r="U1581" s="18" t="str">
        <f t="shared" si="146"/>
        <v>Sim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IFERROR(VLOOKUP(A1582,[2]ws2204!$A:$I,4,FALSE),0)</f>
        <v>9240</v>
      </c>
      <c r="I1582" s="18">
        <f>IFERROR(VLOOKUP(A1582,[2]ws2204!$A:$I,5,FALSE),0)</f>
        <v>340928</v>
      </c>
      <c r="J1582" s="18">
        <f>IFERROR(VLOOKUP(A1582,[2]ws2204!$A:$I,6,FALSE),0)</f>
        <v>0</v>
      </c>
      <c r="K1582" s="18">
        <f>IFERROR(VLOOKUP(A1582,[2]ws2204!$A:$I,7,FALSE),0)</f>
        <v>0</v>
      </c>
      <c r="L1582" s="18">
        <f>IFERROR(VLOOKUP(A1582,[2]ws2204!$A:$I,8,FALSE),0)</f>
        <v>0</v>
      </c>
      <c r="M1582" s="18">
        <f>IFERROR(VLOOKUP(A1582,[2]ws2204!$A:$I,9,FALSE),0)</f>
        <v>0</v>
      </c>
      <c r="N1582" s="18">
        <f>IFERROR(VLOOKUP(A1582,[3]soaBnafar!$A:$G,4,FALSE),0)</f>
        <v>0</v>
      </c>
      <c r="O1582" s="18">
        <f>IFERROR(VLOOKUP(A1582,[3]soaBnafar!$A:$G,5,FALSE),0)</f>
        <v>0</v>
      </c>
      <c r="P1582" s="18">
        <f>IFERROR(VLOOKUP(A1582,[3]soaBnafar!$A:$G,6,FALSE),0)</f>
        <v>0</v>
      </c>
      <c r="Q1582" s="18">
        <f>IFERROR(VLOOKUP(A1582,[3]soaBnafar!$A:$G,7,FALSE),0)</f>
        <v>0</v>
      </c>
      <c r="R1582" s="18">
        <f>IFERROR(VLOOKUP(A1582,[3]soaBnafar!$A:$H,8,FALSE),0)</f>
        <v>0</v>
      </c>
      <c r="S1582" s="18">
        <f>IFERROR(VLOOKUP(A1582,[3]soaBnafar!$A:$I,9,FALSE),0)</f>
        <v>0</v>
      </c>
      <c r="T1582" s="18" t="str">
        <f t="shared" si="145"/>
        <v>Sim</v>
      </c>
      <c r="U1582" s="18" t="str">
        <f t="shared" si="146"/>
        <v>Sim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IFERROR(VLOOKUP(A1583,[2]ws2204!$A:$I,4,FALSE),0)</f>
        <v>1004</v>
      </c>
      <c r="I1583" s="18">
        <f>IFERROR(VLOOKUP(A1583,[2]ws2204!$A:$I,5,FALSE),0)</f>
        <v>523203</v>
      </c>
      <c r="J1583" s="18">
        <f>IFERROR(VLOOKUP(A1583,[2]ws2204!$A:$I,6,FALSE),0)</f>
        <v>0</v>
      </c>
      <c r="K1583" s="18">
        <f>IFERROR(VLOOKUP(A1583,[2]ws2204!$A:$I,7,FALSE),0)</f>
        <v>0</v>
      </c>
      <c r="L1583" s="18">
        <f>IFERROR(VLOOKUP(A1583,[2]ws2204!$A:$I,8,FALSE),0)</f>
        <v>0</v>
      </c>
      <c r="M1583" s="18">
        <f>IFERROR(VLOOKUP(A1583,[2]ws2204!$A:$I,9,FALSE),0)</f>
        <v>0</v>
      </c>
      <c r="N1583" s="18">
        <f>IFERROR(VLOOKUP(A1583,[3]soaBnafar!$A:$G,4,FALSE),0)</f>
        <v>0</v>
      </c>
      <c r="O1583" s="18">
        <f>IFERROR(VLOOKUP(A1583,[3]soaBnafar!$A:$G,5,FALSE),0)</f>
        <v>0</v>
      </c>
      <c r="P1583" s="18">
        <f>IFERROR(VLOOKUP(A1583,[3]soaBnafar!$A:$G,6,FALSE),0)</f>
        <v>0</v>
      </c>
      <c r="Q1583" s="18">
        <f>IFERROR(VLOOKUP(A1583,[3]soaBnafar!$A:$G,7,FALSE),0)</f>
        <v>0</v>
      </c>
      <c r="R1583" s="18">
        <f>IFERROR(VLOOKUP(A1583,[3]soaBnafar!$A:$H,8,FALSE),0)</f>
        <v>0</v>
      </c>
      <c r="S1583" s="18">
        <f>IFERROR(VLOOKUP(A1583,[3]soaBnafar!$A:$I,9,FALSE),0)</f>
        <v>0</v>
      </c>
      <c r="T1583" s="18" t="str">
        <f t="shared" si="145"/>
        <v>Sim</v>
      </c>
      <c r="U1583" s="18" t="str">
        <f t="shared" si="146"/>
        <v>Sim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IFERROR(VLOOKUP(A1584,[2]ws2204!$A:$I,4,FALSE),0)</f>
        <v>4105</v>
      </c>
      <c r="I1584" s="18">
        <f>IFERROR(VLOOKUP(A1584,[2]ws2204!$A:$I,5,FALSE),0)</f>
        <v>457295</v>
      </c>
      <c r="J1584" s="18">
        <f>IFERROR(VLOOKUP(A1584,[2]ws2204!$A:$I,6,FALSE),0)</f>
        <v>0</v>
      </c>
      <c r="K1584" s="18">
        <f>IFERROR(VLOOKUP(A1584,[2]ws2204!$A:$I,7,FALSE),0)</f>
        <v>0</v>
      </c>
      <c r="L1584" s="18">
        <f>IFERROR(VLOOKUP(A1584,[2]ws2204!$A:$I,8,FALSE),0)</f>
        <v>0</v>
      </c>
      <c r="M1584" s="18">
        <f>IFERROR(VLOOKUP(A1584,[2]ws2204!$A:$I,9,FALSE),0)</f>
        <v>0</v>
      </c>
      <c r="N1584" s="18">
        <f>IFERROR(VLOOKUP(A1584,[3]soaBnafar!$A:$G,4,FALSE),0)</f>
        <v>0</v>
      </c>
      <c r="O1584" s="18">
        <f>IFERROR(VLOOKUP(A1584,[3]soaBnafar!$A:$G,5,FALSE),0)</f>
        <v>0</v>
      </c>
      <c r="P1584" s="18">
        <f>IFERROR(VLOOKUP(A1584,[3]soaBnafar!$A:$G,6,FALSE),0)</f>
        <v>0</v>
      </c>
      <c r="Q1584" s="18">
        <f>IFERROR(VLOOKUP(A1584,[3]soaBnafar!$A:$G,7,FALSE),0)</f>
        <v>0</v>
      </c>
      <c r="R1584" s="18">
        <f>IFERROR(VLOOKUP(A1584,[3]soaBnafar!$A:$H,8,FALSE),0)</f>
        <v>0</v>
      </c>
      <c r="S1584" s="18">
        <f>IFERROR(VLOOKUP(A1584,[3]soaBnafar!$A:$I,9,FALSE),0)</f>
        <v>0</v>
      </c>
      <c r="T1584" s="18" t="str">
        <f t="shared" si="145"/>
        <v>Sim</v>
      </c>
      <c r="U1584" s="18" t="str">
        <f t="shared" si="146"/>
        <v>Sim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IFERROR(VLOOKUP(A1585,[2]ws2204!$A:$I,4,FALSE),0)</f>
        <v>83286</v>
      </c>
      <c r="I1585" s="18">
        <f>IFERROR(VLOOKUP(A1585,[2]ws2204!$A:$I,5,FALSE),0)</f>
        <v>3512207</v>
      </c>
      <c r="J1585" s="18">
        <f>IFERROR(VLOOKUP(A1585,[2]ws2204!$A:$I,6,FALSE),0)</f>
        <v>0</v>
      </c>
      <c r="K1585" s="18">
        <f>IFERROR(VLOOKUP(A1585,[2]ws2204!$A:$I,7,FALSE),0)</f>
        <v>0</v>
      </c>
      <c r="L1585" s="18">
        <f>IFERROR(VLOOKUP(A1585,[2]ws2204!$A:$I,8,FALSE),0)</f>
        <v>0</v>
      </c>
      <c r="M1585" s="18">
        <f>IFERROR(VLOOKUP(A1585,[2]ws2204!$A:$I,9,FALSE),0)</f>
        <v>0</v>
      </c>
      <c r="N1585" s="18">
        <f>IFERROR(VLOOKUP(A1585,[3]soaBnafar!$A:$G,4,FALSE),0)</f>
        <v>0</v>
      </c>
      <c r="O1585" s="18">
        <f>IFERROR(VLOOKUP(A1585,[3]soaBnafar!$A:$G,5,FALSE),0)</f>
        <v>0</v>
      </c>
      <c r="P1585" s="18">
        <f>IFERROR(VLOOKUP(A1585,[3]soaBnafar!$A:$G,6,FALSE),0)</f>
        <v>0</v>
      </c>
      <c r="Q1585" s="18">
        <f>IFERROR(VLOOKUP(A1585,[3]soaBnafar!$A:$G,7,FALSE),0)</f>
        <v>0</v>
      </c>
      <c r="R1585" s="18">
        <f>IFERROR(VLOOKUP(A1585,[3]soaBnafar!$A:$H,8,FALSE),0)</f>
        <v>0</v>
      </c>
      <c r="S1585" s="18">
        <f>IFERROR(VLOOKUP(A1585,[3]soaBnafar!$A:$I,9,FALSE),0)</f>
        <v>0</v>
      </c>
      <c r="T1585" s="18" t="str">
        <f t="shared" si="145"/>
        <v>Sim</v>
      </c>
      <c r="U1585" s="18" t="str">
        <f t="shared" si="146"/>
        <v>Sim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IFERROR(VLOOKUP(A1586,[2]ws2204!$A:$I,4,FALSE),0)</f>
        <v>177895</v>
      </c>
      <c r="I1586" s="18">
        <f>IFERROR(VLOOKUP(A1586,[2]ws2204!$A:$I,5,FALSE),0)</f>
        <v>27285181</v>
      </c>
      <c r="J1586" s="18">
        <f>IFERROR(VLOOKUP(A1586,[2]ws2204!$A:$I,6,FALSE),0)</f>
        <v>0</v>
      </c>
      <c r="K1586" s="18">
        <f>IFERROR(VLOOKUP(A1586,[2]ws2204!$A:$I,7,FALSE),0)</f>
        <v>0</v>
      </c>
      <c r="L1586" s="18">
        <f>IFERROR(VLOOKUP(A1586,[2]ws2204!$A:$I,8,FALSE),0)</f>
        <v>0</v>
      </c>
      <c r="M1586" s="18">
        <f>IFERROR(VLOOKUP(A1586,[2]ws2204!$A:$I,9,FALSE),0)</f>
        <v>0</v>
      </c>
      <c r="N1586" s="18">
        <f>IFERROR(VLOOKUP(A1586,[3]soaBnafar!$A:$G,4,FALSE),0)</f>
        <v>0</v>
      </c>
      <c r="O1586" s="18">
        <f>IFERROR(VLOOKUP(A1586,[3]soaBnafar!$A:$G,5,FALSE),0)</f>
        <v>0</v>
      </c>
      <c r="P1586" s="18">
        <f>IFERROR(VLOOKUP(A1586,[3]soaBnafar!$A:$G,6,FALSE),0)</f>
        <v>0</v>
      </c>
      <c r="Q1586" s="18">
        <f>IFERROR(VLOOKUP(A1586,[3]soaBnafar!$A:$G,7,FALSE),0)</f>
        <v>0</v>
      </c>
      <c r="R1586" s="18">
        <f>IFERROR(VLOOKUP(A1586,[3]soaBnafar!$A:$H,8,FALSE),0)</f>
        <v>0</v>
      </c>
      <c r="S1586" s="18">
        <f>IFERROR(VLOOKUP(A1586,[3]soaBnafar!$A:$I,9,FALSE),0)</f>
        <v>0</v>
      </c>
      <c r="T1586" s="18" t="str">
        <f t="shared" si="145"/>
        <v>Sim</v>
      </c>
      <c r="U1586" s="18" t="str">
        <f t="shared" si="146"/>
        <v>Sim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IFERROR(VLOOKUP(A1587,[2]ws2204!$A:$I,4,FALSE),0)</f>
        <v>2976</v>
      </c>
      <c r="I1587" s="18">
        <f>IFERROR(VLOOKUP(A1587,[2]ws2204!$A:$I,5,FALSE),0)</f>
        <v>2761102</v>
      </c>
      <c r="J1587" s="18">
        <f>IFERROR(VLOOKUP(A1587,[2]ws2204!$A:$I,6,FALSE),0)</f>
        <v>0</v>
      </c>
      <c r="K1587" s="18">
        <f>IFERROR(VLOOKUP(A1587,[2]ws2204!$A:$I,7,FALSE),0)</f>
        <v>0</v>
      </c>
      <c r="L1587" s="18">
        <f>IFERROR(VLOOKUP(A1587,[2]ws2204!$A:$I,8,FALSE),0)</f>
        <v>0</v>
      </c>
      <c r="M1587" s="18">
        <f>IFERROR(VLOOKUP(A1587,[2]ws2204!$A:$I,9,FALSE),0)</f>
        <v>0</v>
      </c>
      <c r="N1587" s="18">
        <f>IFERROR(VLOOKUP(A1587,[3]soaBnafar!$A:$G,4,FALSE),0)</f>
        <v>0</v>
      </c>
      <c r="O1587" s="18">
        <f>IFERROR(VLOOKUP(A1587,[3]soaBnafar!$A:$G,5,FALSE),0)</f>
        <v>0</v>
      </c>
      <c r="P1587" s="18">
        <f>IFERROR(VLOOKUP(A1587,[3]soaBnafar!$A:$G,6,FALSE),0)</f>
        <v>0</v>
      </c>
      <c r="Q1587" s="18">
        <f>IFERROR(VLOOKUP(A1587,[3]soaBnafar!$A:$G,7,FALSE),0)</f>
        <v>0</v>
      </c>
      <c r="R1587" s="18">
        <f>IFERROR(VLOOKUP(A1587,[3]soaBnafar!$A:$H,8,FALSE),0)</f>
        <v>0</v>
      </c>
      <c r="S1587" s="18">
        <f>IFERROR(VLOOKUP(A1587,[3]soaBnafar!$A:$I,9,FALSE),0)</f>
        <v>0</v>
      </c>
      <c r="T1587" s="18" t="str">
        <f t="shared" si="145"/>
        <v>Sim</v>
      </c>
      <c r="U1587" s="18" t="str">
        <f t="shared" si="146"/>
        <v>Sim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IFERROR(VLOOKUP(A1588,[2]ws2204!$A:$I,4,FALSE),0)</f>
        <v>0</v>
      </c>
      <c r="I1588" s="18">
        <f>IFERROR(VLOOKUP(A1588,[2]ws2204!$A:$I,5,FALSE),0)</f>
        <v>996435</v>
      </c>
      <c r="J1588" s="18">
        <f>IFERROR(VLOOKUP(A1588,[2]ws2204!$A:$I,6,FALSE),0)</f>
        <v>0</v>
      </c>
      <c r="K1588" s="18">
        <f>IFERROR(VLOOKUP(A1588,[2]ws2204!$A:$I,7,FALSE),0)</f>
        <v>0</v>
      </c>
      <c r="L1588" s="18">
        <f>IFERROR(VLOOKUP(A1588,[2]ws2204!$A:$I,8,FALSE),0)</f>
        <v>0</v>
      </c>
      <c r="M1588" s="18">
        <f>IFERROR(VLOOKUP(A1588,[2]ws2204!$A:$I,9,FALSE),0)</f>
        <v>0</v>
      </c>
      <c r="N1588" s="18">
        <f>IFERROR(VLOOKUP(A1588,[3]soaBnafar!$A:$G,4,FALSE),0)</f>
        <v>0</v>
      </c>
      <c r="O1588" s="18">
        <f>IFERROR(VLOOKUP(A1588,[3]soaBnafar!$A:$G,5,FALSE),0)</f>
        <v>0</v>
      </c>
      <c r="P1588" s="18">
        <f>IFERROR(VLOOKUP(A1588,[3]soaBnafar!$A:$G,6,FALSE),0)</f>
        <v>0</v>
      </c>
      <c r="Q1588" s="18">
        <f>IFERROR(VLOOKUP(A1588,[3]soaBnafar!$A:$G,7,FALSE),0)</f>
        <v>0</v>
      </c>
      <c r="R1588" s="18">
        <f>IFERROR(VLOOKUP(A1588,[3]soaBnafar!$A:$H,8,FALSE),0)</f>
        <v>0</v>
      </c>
      <c r="S1588" s="18">
        <f>IFERROR(VLOOKUP(A1588,[3]soaBnafar!$A:$I,9,FALSE),0)</f>
        <v>0</v>
      </c>
      <c r="T1588" s="18" t="str">
        <f t="shared" si="145"/>
        <v>Não</v>
      </c>
      <c r="U1588" s="18" t="str">
        <f t="shared" si="146"/>
        <v>Sim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IFERROR(VLOOKUP(A1589,[2]ws2204!$A:$I,4,FALSE),0)</f>
        <v>3420</v>
      </c>
      <c r="I1589" s="18">
        <f>IFERROR(VLOOKUP(A1589,[2]ws2204!$A:$I,5,FALSE),0)</f>
        <v>926028</v>
      </c>
      <c r="J1589" s="18">
        <f>IFERROR(VLOOKUP(A1589,[2]ws2204!$A:$I,6,FALSE),0)</f>
        <v>0</v>
      </c>
      <c r="K1589" s="18">
        <f>IFERROR(VLOOKUP(A1589,[2]ws2204!$A:$I,7,FALSE),0)</f>
        <v>0</v>
      </c>
      <c r="L1589" s="18">
        <f>IFERROR(VLOOKUP(A1589,[2]ws2204!$A:$I,8,FALSE),0)</f>
        <v>0</v>
      </c>
      <c r="M1589" s="18">
        <f>IFERROR(VLOOKUP(A1589,[2]ws2204!$A:$I,9,FALSE),0)</f>
        <v>0</v>
      </c>
      <c r="N1589" s="18">
        <f>IFERROR(VLOOKUP(A1589,[3]soaBnafar!$A:$G,4,FALSE),0)</f>
        <v>0</v>
      </c>
      <c r="O1589" s="18">
        <f>IFERROR(VLOOKUP(A1589,[3]soaBnafar!$A:$G,5,FALSE),0)</f>
        <v>0</v>
      </c>
      <c r="P1589" s="18">
        <f>IFERROR(VLOOKUP(A1589,[3]soaBnafar!$A:$G,6,FALSE),0)</f>
        <v>0</v>
      </c>
      <c r="Q1589" s="18">
        <f>IFERROR(VLOOKUP(A1589,[3]soaBnafar!$A:$G,7,FALSE),0)</f>
        <v>0</v>
      </c>
      <c r="R1589" s="18">
        <f>IFERROR(VLOOKUP(A1589,[3]soaBnafar!$A:$H,8,FALSE),0)</f>
        <v>0</v>
      </c>
      <c r="S1589" s="18">
        <f>IFERROR(VLOOKUP(A1589,[3]soaBnafar!$A:$I,9,FALSE),0)</f>
        <v>0</v>
      </c>
      <c r="T1589" s="18" t="str">
        <f t="shared" si="145"/>
        <v>Sim</v>
      </c>
      <c r="U1589" s="18" t="str">
        <f t="shared" si="146"/>
        <v>Sim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IFERROR(VLOOKUP(A1590,[2]ws2204!$A:$I,4,FALSE),0)</f>
        <v>26271</v>
      </c>
      <c r="I1590" s="18">
        <f>IFERROR(VLOOKUP(A1590,[2]ws2204!$A:$I,5,FALSE),0)</f>
        <v>612840</v>
      </c>
      <c r="J1590" s="18">
        <f>IFERROR(VLOOKUP(A1590,[2]ws2204!$A:$I,6,FALSE),0)</f>
        <v>0</v>
      </c>
      <c r="K1590" s="18">
        <f>IFERROR(VLOOKUP(A1590,[2]ws2204!$A:$I,7,FALSE),0)</f>
        <v>0</v>
      </c>
      <c r="L1590" s="18">
        <f>IFERROR(VLOOKUP(A1590,[2]ws2204!$A:$I,8,FALSE),0)</f>
        <v>0</v>
      </c>
      <c r="M1590" s="18">
        <f>IFERROR(VLOOKUP(A1590,[2]ws2204!$A:$I,9,FALSE),0)</f>
        <v>0</v>
      </c>
      <c r="N1590" s="18">
        <f>IFERROR(VLOOKUP(A1590,[3]soaBnafar!$A:$G,4,FALSE),0)</f>
        <v>0</v>
      </c>
      <c r="O1590" s="18">
        <f>IFERROR(VLOOKUP(A1590,[3]soaBnafar!$A:$G,5,FALSE),0)</f>
        <v>0</v>
      </c>
      <c r="P1590" s="18">
        <f>IFERROR(VLOOKUP(A1590,[3]soaBnafar!$A:$G,6,FALSE),0)</f>
        <v>0</v>
      </c>
      <c r="Q1590" s="18">
        <f>IFERROR(VLOOKUP(A1590,[3]soaBnafar!$A:$G,7,FALSE),0)</f>
        <v>0</v>
      </c>
      <c r="R1590" s="18">
        <f>IFERROR(VLOOKUP(A1590,[3]soaBnafar!$A:$H,8,FALSE),0)</f>
        <v>0</v>
      </c>
      <c r="S1590" s="18">
        <f>IFERROR(VLOOKUP(A1590,[3]soaBnafar!$A:$I,9,FALSE),0)</f>
        <v>0</v>
      </c>
      <c r="T1590" s="18" t="str">
        <f t="shared" si="145"/>
        <v>Sim</v>
      </c>
      <c r="U1590" s="18" t="str">
        <f t="shared" si="146"/>
        <v>Sim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IFERROR(VLOOKUP(A1591,[2]ws2204!$A:$I,4,FALSE),0)</f>
        <v>87165</v>
      </c>
      <c r="I1591" s="18">
        <f>IFERROR(VLOOKUP(A1591,[2]ws2204!$A:$I,5,FALSE),0)</f>
        <v>1494962</v>
      </c>
      <c r="J1591" s="18">
        <f>IFERROR(VLOOKUP(A1591,[2]ws2204!$A:$I,6,FALSE),0)</f>
        <v>0</v>
      </c>
      <c r="K1591" s="18">
        <f>IFERROR(VLOOKUP(A1591,[2]ws2204!$A:$I,7,FALSE),0)</f>
        <v>0</v>
      </c>
      <c r="L1591" s="18">
        <f>IFERROR(VLOOKUP(A1591,[2]ws2204!$A:$I,8,FALSE),0)</f>
        <v>0</v>
      </c>
      <c r="M1591" s="18">
        <f>IFERROR(VLOOKUP(A1591,[2]ws2204!$A:$I,9,FALSE),0)</f>
        <v>0</v>
      </c>
      <c r="N1591" s="18">
        <f>IFERROR(VLOOKUP(A1591,[3]soaBnafar!$A:$G,4,FALSE),0)</f>
        <v>0</v>
      </c>
      <c r="O1591" s="18">
        <f>IFERROR(VLOOKUP(A1591,[3]soaBnafar!$A:$G,5,FALSE),0)</f>
        <v>0</v>
      </c>
      <c r="P1591" s="18">
        <f>IFERROR(VLOOKUP(A1591,[3]soaBnafar!$A:$G,6,FALSE),0)</f>
        <v>0</v>
      </c>
      <c r="Q1591" s="18">
        <f>IFERROR(VLOOKUP(A1591,[3]soaBnafar!$A:$G,7,FALSE),0)</f>
        <v>0</v>
      </c>
      <c r="R1591" s="18">
        <f>IFERROR(VLOOKUP(A1591,[3]soaBnafar!$A:$H,8,FALSE),0)</f>
        <v>0</v>
      </c>
      <c r="S1591" s="18">
        <f>IFERROR(VLOOKUP(A1591,[3]soaBnafar!$A:$I,9,FALSE),0)</f>
        <v>0</v>
      </c>
      <c r="T1591" s="18" t="str">
        <f t="shared" si="145"/>
        <v>Sim</v>
      </c>
      <c r="U1591" s="18" t="str">
        <f t="shared" si="146"/>
        <v>Sim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IFERROR(VLOOKUP(A1592,[2]ws2204!$A:$I,4,FALSE),0)</f>
        <v>15</v>
      </c>
      <c r="I1592" s="18">
        <f>IFERROR(VLOOKUP(A1592,[2]ws2204!$A:$I,5,FALSE),0)</f>
        <v>749478</v>
      </c>
      <c r="J1592" s="18">
        <f>IFERROR(VLOOKUP(A1592,[2]ws2204!$A:$I,6,FALSE),0)</f>
        <v>0</v>
      </c>
      <c r="K1592" s="18">
        <f>IFERROR(VLOOKUP(A1592,[2]ws2204!$A:$I,7,FALSE),0)</f>
        <v>0</v>
      </c>
      <c r="L1592" s="18">
        <f>IFERROR(VLOOKUP(A1592,[2]ws2204!$A:$I,8,FALSE),0)</f>
        <v>0</v>
      </c>
      <c r="M1592" s="18">
        <f>IFERROR(VLOOKUP(A1592,[2]ws2204!$A:$I,9,FALSE),0)</f>
        <v>0</v>
      </c>
      <c r="N1592" s="18">
        <f>IFERROR(VLOOKUP(A1592,[3]soaBnafar!$A:$G,4,FALSE),0)</f>
        <v>0</v>
      </c>
      <c r="O1592" s="18">
        <f>IFERROR(VLOOKUP(A1592,[3]soaBnafar!$A:$G,5,FALSE),0)</f>
        <v>0</v>
      </c>
      <c r="P1592" s="18">
        <f>IFERROR(VLOOKUP(A1592,[3]soaBnafar!$A:$G,6,FALSE),0)</f>
        <v>0</v>
      </c>
      <c r="Q1592" s="18">
        <f>IFERROR(VLOOKUP(A1592,[3]soaBnafar!$A:$G,7,FALSE),0)</f>
        <v>0</v>
      </c>
      <c r="R1592" s="18">
        <f>IFERROR(VLOOKUP(A1592,[3]soaBnafar!$A:$H,8,FALSE),0)</f>
        <v>0</v>
      </c>
      <c r="S1592" s="18">
        <f>IFERROR(VLOOKUP(A1592,[3]soaBnafar!$A:$I,9,FALSE),0)</f>
        <v>0</v>
      </c>
      <c r="T1592" s="18" t="str">
        <f t="shared" si="145"/>
        <v>Sim</v>
      </c>
      <c r="U1592" s="18" t="str">
        <f t="shared" si="146"/>
        <v>Sim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IFERROR(VLOOKUP(A1593,[2]ws2204!$A:$I,4,FALSE),0)</f>
        <v>1040</v>
      </c>
      <c r="I1593" s="18">
        <f>IFERROR(VLOOKUP(A1593,[2]ws2204!$A:$I,5,FALSE),0)</f>
        <v>5883440</v>
      </c>
      <c r="J1593" s="18">
        <f>IFERROR(VLOOKUP(A1593,[2]ws2204!$A:$I,6,FALSE),0)</f>
        <v>0</v>
      </c>
      <c r="K1593" s="18">
        <f>IFERROR(VLOOKUP(A1593,[2]ws2204!$A:$I,7,FALSE),0)</f>
        <v>0</v>
      </c>
      <c r="L1593" s="18">
        <f>IFERROR(VLOOKUP(A1593,[2]ws2204!$A:$I,8,FALSE),0)</f>
        <v>0</v>
      </c>
      <c r="M1593" s="18">
        <f>IFERROR(VLOOKUP(A1593,[2]ws2204!$A:$I,9,FALSE),0)</f>
        <v>0</v>
      </c>
      <c r="N1593" s="18">
        <f>IFERROR(VLOOKUP(A1593,[3]soaBnafar!$A:$G,4,FALSE),0)</f>
        <v>0</v>
      </c>
      <c r="O1593" s="18">
        <f>IFERROR(VLOOKUP(A1593,[3]soaBnafar!$A:$G,5,FALSE),0)</f>
        <v>0</v>
      </c>
      <c r="P1593" s="18">
        <f>IFERROR(VLOOKUP(A1593,[3]soaBnafar!$A:$G,6,FALSE),0)</f>
        <v>0</v>
      </c>
      <c r="Q1593" s="18">
        <f>IFERROR(VLOOKUP(A1593,[3]soaBnafar!$A:$G,7,FALSE),0)</f>
        <v>0</v>
      </c>
      <c r="R1593" s="18">
        <f>IFERROR(VLOOKUP(A1593,[3]soaBnafar!$A:$H,8,FALSE),0)</f>
        <v>0</v>
      </c>
      <c r="S1593" s="18">
        <f>IFERROR(VLOOKUP(A1593,[3]soaBnafar!$A:$I,9,FALSE),0)</f>
        <v>0</v>
      </c>
      <c r="T1593" s="18" t="str">
        <f t="shared" si="145"/>
        <v>Sim</v>
      </c>
      <c r="U1593" s="18" t="str">
        <f t="shared" si="146"/>
        <v>Sim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IFERROR(VLOOKUP(A1594,[2]ws2204!$A:$I,4,FALSE),0)</f>
        <v>124</v>
      </c>
      <c r="I1594" s="18">
        <f>IFERROR(VLOOKUP(A1594,[2]ws2204!$A:$I,5,FALSE),0)</f>
        <v>316571</v>
      </c>
      <c r="J1594" s="18">
        <f>IFERROR(VLOOKUP(A1594,[2]ws2204!$A:$I,6,FALSE),0)</f>
        <v>0</v>
      </c>
      <c r="K1594" s="18">
        <f>IFERROR(VLOOKUP(A1594,[2]ws2204!$A:$I,7,FALSE),0)</f>
        <v>0</v>
      </c>
      <c r="L1594" s="18">
        <f>IFERROR(VLOOKUP(A1594,[2]ws2204!$A:$I,8,FALSE),0)</f>
        <v>0</v>
      </c>
      <c r="M1594" s="18">
        <f>IFERROR(VLOOKUP(A1594,[2]ws2204!$A:$I,9,FALSE),0)</f>
        <v>0</v>
      </c>
      <c r="N1594" s="18">
        <f>IFERROR(VLOOKUP(A1594,[3]soaBnafar!$A:$G,4,FALSE),0)</f>
        <v>0</v>
      </c>
      <c r="O1594" s="18">
        <f>IFERROR(VLOOKUP(A1594,[3]soaBnafar!$A:$G,5,FALSE),0)</f>
        <v>0</v>
      </c>
      <c r="P1594" s="18">
        <f>IFERROR(VLOOKUP(A1594,[3]soaBnafar!$A:$G,6,FALSE),0)</f>
        <v>0</v>
      </c>
      <c r="Q1594" s="18">
        <f>IFERROR(VLOOKUP(A1594,[3]soaBnafar!$A:$G,7,FALSE),0)</f>
        <v>0</v>
      </c>
      <c r="R1594" s="18">
        <f>IFERROR(VLOOKUP(A1594,[3]soaBnafar!$A:$H,8,FALSE),0)</f>
        <v>0</v>
      </c>
      <c r="S1594" s="18">
        <f>IFERROR(VLOOKUP(A1594,[3]soaBnafar!$A:$I,9,FALSE),0)</f>
        <v>0</v>
      </c>
      <c r="T1594" s="18" t="str">
        <f t="shared" si="145"/>
        <v>Sim</v>
      </c>
      <c r="U1594" s="18" t="str">
        <f t="shared" si="146"/>
        <v>Sim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IFERROR(VLOOKUP(A1595,[2]ws2204!$A:$I,4,FALSE),0)</f>
        <v>0</v>
      </c>
      <c r="I1595" s="18">
        <f>IFERROR(VLOOKUP(A1595,[2]ws2204!$A:$I,5,FALSE),0)</f>
        <v>581027</v>
      </c>
      <c r="J1595" s="18">
        <f>IFERROR(VLOOKUP(A1595,[2]ws2204!$A:$I,6,FALSE),0)</f>
        <v>0</v>
      </c>
      <c r="K1595" s="18">
        <f>IFERROR(VLOOKUP(A1595,[2]ws2204!$A:$I,7,FALSE),0)</f>
        <v>0</v>
      </c>
      <c r="L1595" s="18">
        <f>IFERROR(VLOOKUP(A1595,[2]ws2204!$A:$I,8,FALSE),0)</f>
        <v>0</v>
      </c>
      <c r="M1595" s="18">
        <f>IFERROR(VLOOKUP(A1595,[2]ws2204!$A:$I,9,FALSE),0)</f>
        <v>0</v>
      </c>
      <c r="N1595" s="18">
        <f>IFERROR(VLOOKUP(A1595,[3]soaBnafar!$A:$G,4,FALSE),0)</f>
        <v>0</v>
      </c>
      <c r="O1595" s="18">
        <f>IFERROR(VLOOKUP(A1595,[3]soaBnafar!$A:$G,5,FALSE),0)</f>
        <v>0</v>
      </c>
      <c r="P1595" s="18">
        <f>IFERROR(VLOOKUP(A1595,[3]soaBnafar!$A:$G,6,FALSE),0)</f>
        <v>0</v>
      </c>
      <c r="Q1595" s="18">
        <f>IFERROR(VLOOKUP(A1595,[3]soaBnafar!$A:$G,7,FALSE),0)</f>
        <v>0</v>
      </c>
      <c r="R1595" s="18">
        <f>IFERROR(VLOOKUP(A1595,[3]soaBnafar!$A:$H,8,FALSE),0)</f>
        <v>0</v>
      </c>
      <c r="S1595" s="18">
        <f>IFERROR(VLOOKUP(A1595,[3]soaBnafar!$A:$I,9,FALSE),0)</f>
        <v>0</v>
      </c>
      <c r="T1595" s="18" t="str">
        <f t="shared" si="145"/>
        <v>Não</v>
      </c>
      <c r="U1595" s="18" t="str">
        <f t="shared" si="146"/>
        <v>Sim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IFERROR(VLOOKUP(A1596,[2]ws2204!$A:$I,4,FALSE),0)</f>
        <v>0</v>
      </c>
      <c r="I1596" s="18">
        <f>IFERROR(VLOOKUP(A1596,[2]ws2204!$A:$I,5,FALSE),0)</f>
        <v>98988</v>
      </c>
      <c r="J1596" s="18">
        <f>IFERROR(VLOOKUP(A1596,[2]ws2204!$A:$I,6,FALSE),0)</f>
        <v>0</v>
      </c>
      <c r="K1596" s="18">
        <f>IFERROR(VLOOKUP(A1596,[2]ws2204!$A:$I,7,FALSE),0)</f>
        <v>0</v>
      </c>
      <c r="L1596" s="18">
        <f>IFERROR(VLOOKUP(A1596,[2]ws2204!$A:$I,8,FALSE),0)</f>
        <v>0</v>
      </c>
      <c r="M1596" s="18">
        <f>IFERROR(VLOOKUP(A1596,[2]ws2204!$A:$I,9,FALSE),0)</f>
        <v>0</v>
      </c>
      <c r="N1596" s="18">
        <f>IFERROR(VLOOKUP(A1596,[3]soaBnafar!$A:$G,4,FALSE),0)</f>
        <v>0</v>
      </c>
      <c r="O1596" s="18">
        <f>IFERROR(VLOOKUP(A1596,[3]soaBnafar!$A:$G,5,FALSE),0)</f>
        <v>0</v>
      </c>
      <c r="P1596" s="18">
        <f>IFERROR(VLOOKUP(A1596,[3]soaBnafar!$A:$G,6,FALSE),0)</f>
        <v>0</v>
      </c>
      <c r="Q1596" s="18">
        <f>IFERROR(VLOOKUP(A1596,[3]soaBnafar!$A:$G,7,FALSE),0)</f>
        <v>0</v>
      </c>
      <c r="R1596" s="18">
        <f>IFERROR(VLOOKUP(A1596,[3]soaBnafar!$A:$H,8,FALSE),0)</f>
        <v>0</v>
      </c>
      <c r="S1596" s="18">
        <f>IFERROR(VLOOKUP(A1596,[3]soaBnafar!$A:$I,9,FALSE),0)</f>
        <v>0</v>
      </c>
      <c r="T1596" s="18" t="str">
        <f t="shared" si="145"/>
        <v>Não</v>
      </c>
      <c r="U1596" s="18" t="str">
        <f t="shared" si="146"/>
        <v>Sim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IFERROR(VLOOKUP(A1597,[2]ws2204!$A:$I,4,FALSE),0)</f>
        <v>0</v>
      </c>
      <c r="I1597" s="18">
        <f>IFERROR(VLOOKUP(A1597,[2]ws2204!$A:$I,5,FALSE),0)</f>
        <v>7114871</v>
      </c>
      <c r="J1597" s="18">
        <f>IFERROR(VLOOKUP(A1597,[2]ws2204!$A:$I,6,FALSE),0)</f>
        <v>0</v>
      </c>
      <c r="K1597" s="18">
        <f>IFERROR(VLOOKUP(A1597,[2]ws2204!$A:$I,7,FALSE),0)</f>
        <v>0</v>
      </c>
      <c r="L1597" s="18">
        <f>IFERROR(VLOOKUP(A1597,[2]ws2204!$A:$I,8,FALSE),0)</f>
        <v>0</v>
      </c>
      <c r="M1597" s="18">
        <f>IFERROR(VLOOKUP(A1597,[2]ws2204!$A:$I,9,FALSE),0)</f>
        <v>0</v>
      </c>
      <c r="N1597" s="18">
        <f>IFERROR(VLOOKUP(A1597,[3]soaBnafar!$A:$G,4,FALSE),0)</f>
        <v>0</v>
      </c>
      <c r="O1597" s="18">
        <f>IFERROR(VLOOKUP(A1597,[3]soaBnafar!$A:$G,5,FALSE),0)</f>
        <v>0</v>
      </c>
      <c r="P1597" s="18">
        <f>IFERROR(VLOOKUP(A1597,[3]soaBnafar!$A:$G,6,FALSE),0)</f>
        <v>0</v>
      </c>
      <c r="Q1597" s="18">
        <f>IFERROR(VLOOKUP(A1597,[3]soaBnafar!$A:$G,7,FALSE),0)</f>
        <v>0</v>
      </c>
      <c r="R1597" s="18">
        <f>IFERROR(VLOOKUP(A1597,[3]soaBnafar!$A:$H,8,FALSE),0)</f>
        <v>0</v>
      </c>
      <c r="S1597" s="18">
        <f>IFERROR(VLOOKUP(A1597,[3]soaBnafar!$A:$I,9,FALSE),0)</f>
        <v>0</v>
      </c>
      <c r="T1597" s="18" t="str">
        <f t="shared" si="145"/>
        <v>Não</v>
      </c>
      <c r="U1597" s="18" t="str">
        <f t="shared" si="146"/>
        <v>Sim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IFERROR(VLOOKUP(A1598,[2]ws2204!$A:$I,4,FALSE),0)</f>
        <v>2015</v>
      </c>
      <c r="I1598" s="18">
        <f>IFERROR(VLOOKUP(A1598,[2]ws2204!$A:$I,5,FALSE),0)</f>
        <v>320568</v>
      </c>
      <c r="J1598" s="18">
        <f>IFERROR(VLOOKUP(A1598,[2]ws2204!$A:$I,6,FALSE),0)</f>
        <v>0</v>
      </c>
      <c r="K1598" s="18">
        <f>IFERROR(VLOOKUP(A1598,[2]ws2204!$A:$I,7,FALSE),0)</f>
        <v>0</v>
      </c>
      <c r="L1598" s="18">
        <f>IFERROR(VLOOKUP(A1598,[2]ws2204!$A:$I,8,FALSE),0)</f>
        <v>0</v>
      </c>
      <c r="M1598" s="18">
        <f>IFERROR(VLOOKUP(A1598,[2]ws2204!$A:$I,9,FALSE),0)</f>
        <v>0</v>
      </c>
      <c r="N1598" s="18">
        <f>IFERROR(VLOOKUP(A1598,[3]soaBnafar!$A:$G,4,FALSE),0)</f>
        <v>0</v>
      </c>
      <c r="O1598" s="18">
        <f>IFERROR(VLOOKUP(A1598,[3]soaBnafar!$A:$G,5,FALSE),0)</f>
        <v>0</v>
      </c>
      <c r="P1598" s="18">
        <f>IFERROR(VLOOKUP(A1598,[3]soaBnafar!$A:$G,6,FALSE),0)</f>
        <v>0</v>
      </c>
      <c r="Q1598" s="18">
        <f>IFERROR(VLOOKUP(A1598,[3]soaBnafar!$A:$G,7,FALSE),0)</f>
        <v>0</v>
      </c>
      <c r="R1598" s="18">
        <f>IFERROR(VLOOKUP(A1598,[3]soaBnafar!$A:$H,8,FALSE),0)</f>
        <v>0</v>
      </c>
      <c r="S1598" s="18">
        <f>IFERROR(VLOOKUP(A1598,[3]soaBnafar!$A:$I,9,FALSE),0)</f>
        <v>0</v>
      </c>
      <c r="T1598" s="18" t="str">
        <f t="shared" si="145"/>
        <v>Sim</v>
      </c>
      <c r="U1598" s="18" t="str">
        <f t="shared" si="146"/>
        <v>Sim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IFERROR(VLOOKUP(A1599,[2]ws2204!$A:$I,4,FALSE),0)</f>
        <v>2145992</v>
      </c>
      <c r="I1599" s="18">
        <f>IFERROR(VLOOKUP(A1599,[2]ws2204!$A:$I,5,FALSE),0)</f>
        <v>3916911</v>
      </c>
      <c r="J1599" s="18">
        <f>IFERROR(VLOOKUP(A1599,[2]ws2204!$A:$I,6,FALSE),0)</f>
        <v>0</v>
      </c>
      <c r="K1599" s="18">
        <f>IFERROR(VLOOKUP(A1599,[2]ws2204!$A:$I,7,FALSE),0)</f>
        <v>0</v>
      </c>
      <c r="L1599" s="18">
        <f>IFERROR(VLOOKUP(A1599,[2]ws2204!$A:$I,8,FALSE),0)</f>
        <v>0</v>
      </c>
      <c r="M1599" s="18">
        <f>IFERROR(VLOOKUP(A1599,[2]ws2204!$A:$I,9,FALSE),0)</f>
        <v>0</v>
      </c>
      <c r="N1599" s="18">
        <f>IFERROR(VLOOKUP(A1599,[3]soaBnafar!$A:$G,4,FALSE),0)</f>
        <v>0</v>
      </c>
      <c r="O1599" s="18">
        <f>IFERROR(VLOOKUP(A1599,[3]soaBnafar!$A:$G,5,FALSE),0)</f>
        <v>0</v>
      </c>
      <c r="P1599" s="18">
        <f>IFERROR(VLOOKUP(A1599,[3]soaBnafar!$A:$G,6,FALSE),0)</f>
        <v>0</v>
      </c>
      <c r="Q1599" s="18">
        <f>IFERROR(VLOOKUP(A1599,[3]soaBnafar!$A:$G,7,FALSE),0)</f>
        <v>0</v>
      </c>
      <c r="R1599" s="18">
        <f>IFERROR(VLOOKUP(A1599,[3]soaBnafar!$A:$H,8,FALSE),0)</f>
        <v>0</v>
      </c>
      <c r="S1599" s="18">
        <f>IFERROR(VLOOKUP(A1599,[3]soaBnafar!$A:$I,9,FALSE),0)</f>
        <v>0</v>
      </c>
      <c r="T1599" s="18" t="str">
        <f t="shared" si="145"/>
        <v>Sim</v>
      </c>
      <c r="U1599" s="18" t="str">
        <f t="shared" si="146"/>
        <v>Sim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IFERROR(VLOOKUP(A1600,[2]ws2204!$A:$I,4,FALSE),0)</f>
        <v>5077</v>
      </c>
      <c r="I1600" s="18">
        <f>IFERROR(VLOOKUP(A1600,[2]ws2204!$A:$I,5,FALSE),0)</f>
        <v>327961</v>
      </c>
      <c r="J1600" s="18">
        <f>IFERROR(VLOOKUP(A1600,[2]ws2204!$A:$I,6,FALSE),0)</f>
        <v>0</v>
      </c>
      <c r="K1600" s="18">
        <f>IFERROR(VLOOKUP(A1600,[2]ws2204!$A:$I,7,FALSE),0)</f>
        <v>0</v>
      </c>
      <c r="L1600" s="18">
        <f>IFERROR(VLOOKUP(A1600,[2]ws2204!$A:$I,8,FALSE),0)</f>
        <v>0</v>
      </c>
      <c r="M1600" s="18">
        <f>IFERROR(VLOOKUP(A1600,[2]ws2204!$A:$I,9,FALSE),0)</f>
        <v>0</v>
      </c>
      <c r="N1600" s="18">
        <f>IFERROR(VLOOKUP(A1600,[3]soaBnafar!$A:$G,4,FALSE),0)</f>
        <v>0</v>
      </c>
      <c r="O1600" s="18">
        <f>IFERROR(VLOOKUP(A1600,[3]soaBnafar!$A:$G,5,FALSE),0)</f>
        <v>0</v>
      </c>
      <c r="P1600" s="18">
        <f>IFERROR(VLOOKUP(A1600,[3]soaBnafar!$A:$G,6,FALSE),0)</f>
        <v>0</v>
      </c>
      <c r="Q1600" s="18">
        <f>IFERROR(VLOOKUP(A1600,[3]soaBnafar!$A:$G,7,FALSE),0)</f>
        <v>0</v>
      </c>
      <c r="R1600" s="18">
        <f>IFERROR(VLOOKUP(A1600,[3]soaBnafar!$A:$H,8,FALSE),0)</f>
        <v>0</v>
      </c>
      <c r="S1600" s="18">
        <f>IFERROR(VLOOKUP(A1600,[3]soaBnafar!$A:$I,9,FALSE),0)</f>
        <v>0</v>
      </c>
      <c r="T1600" s="18" t="str">
        <f t="shared" si="145"/>
        <v>Sim</v>
      </c>
      <c r="U1600" s="18" t="str">
        <f t="shared" si="146"/>
        <v>Sim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IFERROR(VLOOKUP(A1601,[2]ws2204!$A:$I,4,FALSE),0)</f>
        <v>264145</v>
      </c>
      <c r="I1601" s="18">
        <f>IFERROR(VLOOKUP(A1601,[2]ws2204!$A:$I,5,FALSE),0)</f>
        <v>1830896</v>
      </c>
      <c r="J1601" s="18">
        <f>IFERROR(VLOOKUP(A1601,[2]ws2204!$A:$I,6,FALSE),0)</f>
        <v>0</v>
      </c>
      <c r="K1601" s="18">
        <f>IFERROR(VLOOKUP(A1601,[2]ws2204!$A:$I,7,FALSE),0)</f>
        <v>0</v>
      </c>
      <c r="L1601" s="18">
        <f>IFERROR(VLOOKUP(A1601,[2]ws2204!$A:$I,8,FALSE),0)</f>
        <v>0</v>
      </c>
      <c r="M1601" s="18">
        <f>IFERROR(VLOOKUP(A1601,[2]ws2204!$A:$I,9,FALSE),0)</f>
        <v>0</v>
      </c>
      <c r="N1601" s="18">
        <f>IFERROR(VLOOKUP(A1601,[3]soaBnafar!$A:$G,4,FALSE),0)</f>
        <v>0</v>
      </c>
      <c r="O1601" s="18">
        <f>IFERROR(VLOOKUP(A1601,[3]soaBnafar!$A:$G,5,FALSE),0)</f>
        <v>0</v>
      </c>
      <c r="P1601" s="18">
        <f>IFERROR(VLOOKUP(A1601,[3]soaBnafar!$A:$G,6,FALSE),0)</f>
        <v>0</v>
      </c>
      <c r="Q1601" s="18">
        <f>IFERROR(VLOOKUP(A1601,[3]soaBnafar!$A:$G,7,FALSE),0)</f>
        <v>0</v>
      </c>
      <c r="R1601" s="18">
        <f>IFERROR(VLOOKUP(A1601,[3]soaBnafar!$A:$H,8,FALSE),0)</f>
        <v>0</v>
      </c>
      <c r="S1601" s="18">
        <f>IFERROR(VLOOKUP(A1601,[3]soaBnafar!$A:$I,9,FALSE),0)</f>
        <v>0</v>
      </c>
      <c r="T1601" s="18" t="str">
        <f t="shared" si="145"/>
        <v>Sim</v>
      </c>
      <c r="U1601" s="18" t="str">
        <f t="shared" si="146"/>
        <v>Sim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IFERROR(VLOOKUP(A1602,[2]ws2204!$A:$I,4,FALSE),0)</f>
        <v>1548</v>
      </c>
      <c r="I1602" s="18">
        <f>IFERROR(VLOOKUP(A1602,[2]ws2204!$A:$I,5,FALSE),0)</f>
        <v>598051</v>
      </c>
      <c r="J1602" s="18">
        <f>IFERROR(VLOOKUP(A1602,[2]ws2204!$A:$I,6,FALSE),0)</f>
        <v>0</v>
      </c>
      <c r="K1602" s="18">
        <f>IFERROR(VLOOKUP(A1602,[2]ws2204!$A:$I,7,FALSE),0)</f>
        <v>0</v>
      </c>
      <c r="L1602" s="18">
        <f>IFERROR(VLOOKUP(A1602,[2]ws2204!$A:$I,8,FALSE),0)</f>
        <v>0</v>
      </c>
      <c r="M1602" s="18">
        <f>IFERROR(VLOOKUP(A1602,[2]ws2204!$A:$I,9,FALSE),0)</f>
        <v>0</v>
      </c>
      <c r="N1602" s="18">
        <f>IFERROR(VLOOKUP(A1602,[3]soaBnafar!$A:$G,4,FALSE),0)</f>
        <v>0</v>
      </c>
      <c r="O1602" s="18">
        <f>IFERROR(VLOOKUP(A1602,[3]soaBnafar!$A:$G,5,FALSE),0)</f>
        <v>0</v>
      </c>
      <c r="P1602" s="18">
        <f>IFERROR(VLOOKUP(A1602,[3]soaBnafar!$A:$G,6,FALSE),0)</f>
        <v>0</v>
      </c>
      <c r="Q1602" s="18">
        <f>IFERROR(VLOOKUP(A1602,[3]soaBnafar!$A:$G,7,FALSE),0)</f>
        <v>0</v>
      </c>
      <c r="R1602" s="18">
        <f>IFERROR(VLOOKUP(A1602,[3]soaBnafar!$A:$H,8,FALSE),0)</f>
        <v>0</v>
      </c>
      <c r="S1602" s="18">
        <f>IFERROR(VLOOKUP(A1602,[3]soaBnafar!$A:$I,9,FALSE),0)</f>
        <v>0</v>
      </c>
      <c r="T1602" s="18" t="str">
        <f t="shared" si="145"/>
        <v>Sim</v>
      </c>
      <c r="U1602" s="18" t="str">
        <f t="shared" si="146"/>
        <v>Sim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IFERROR(VLOOKUP(A1603,[2]ws2204!$A:$I,4,FALSE),0)</f>
        <v>0</v>
      </c>
      <c r="I1603" s="18">
        <f>IFERROR(VLOOKUP(A1603,[2]ws2204!$A:$I,5,FALSE),0)</f>
        <v>635943</v>
      </c>
      <c r="J1603" s="18">
        <f>IFERROR(VLOOKUP(A1603,[2]ws2204!$A:$I,6,FALSE),0)</f>
        <v>0</v>
      </c>
      <c r="K1603" s="18">
        <f>IFERROR(VLOOKUP(A1603,[2]ws2204!$A:$I,7,FALSE),0)</f>
        <v>0</v>
      </c>
      <c r="L1603" s="18">
        <f>IFERROR(VLOOKUP(A1603,[2]ws2204!$A:$I,8,FALSE),0)</f>
        <v>0</v>
      </c>
      <c r="M1603" s="18">
        <f>IFERROR(VLOOKUP(A1603,[2]ws2204!$A:$I,9,FALSE),0)</f>
        <v>0</v>
      </c>
      <c r="N1603" s="18">
        <f>IFERROR(VLOOKUP(A1603,[3]soaBnafar!$A:$G,4,FALSE),0)</f>
        <v>0</v>
      </c>
      <c r="O1603" s="18">
        <f>IFERROR(VLOOKUP(A1603,[3]soaBnafar!$A:$G,5,FALSE),0)</f>
        <v>0</v>
      </c>
      <c r="P1603" s="18">
        <f>IFERROR(VLOOKUP(A1603,[3]soaBnafar!$A:$G,6,FALSE),0)</f>
        <v>0</v>
      </c>
      <c r="Q1603" s="18">
        <f>IFERROR(VLOOKUP(A1603,[3]soaBnafar!$A:$G,7,FALSE),0)</f>
        <v>0</v>
      </c>
      <c r="R1603" s="18">
        <f>IFERROR(VLOOKUP(A1603,[3]soaBnafar!$A:$H,8,FALSE),0)</f>
        <v>0</v>
      </c>
      <c r="S1603" s="18">
        <f>IFERROR(VLOOKUP(A1603,[3]soaBnafar!$A:$I,9,FALSE),0)</f>
        <v>0</v>
      </c>
      <c r="T1603" s="18" t="str">
        <f t="shared" si="145"/>
        <v>Não</v>
      </c>
      <c r="U1603" s="18" t="str">
        <f t="shared" si="146"/>
        <v>Sim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IFERROR(VLOOKUP(A1604,[2]ws2204!$A:$I,4,FALSE),0)</f>
        <v>1980</v>
      </c>
      <c r="I1604" s="18">
        <f>IFERROR(VLOOKUP(A1604,[2]ws2204!$A:$I,5,FALSE),0)</f>
        <v>660277</v>
      </c>
      <c r="J1604" s="18">
        <f>IFERROR(VLOOKUP(A1604,[2]ws2204!$A:$I,6,FALSE),0)</f>
        <v>0</v>
      </c>
      <c r="K1604" s="18">
        <f>IFERROR(VLOOKUP(A1604,[2]ws2204!$A:$I,7,FALSE),0)</f>
        <v>0</v>
      </c>
      <c r="L1604" s="18">
        <f>IFERROR(VLOOKUP(A1604,[2]ws2204!$A:$I,8,FALSE),0)</f>
        <v>0</v>
      </c>
      <c r="M1604" s="18">
        <f>IFERROR(VLOOKUP(A1604,[2]ws2204!$A:$I,9,FALSE),0)</f>
        <v>0</v>
      </c>
      <c r="N1604" s="18">
        <f>IFERROR(VLOOKUP(A1604,[3]soaBnafar!$A:$G,4,FALSE),0)</f>
        <v>0</v>
      </c>
      <c r="O1604" s="18">
        <f>IFERROR(VLOOKUP(A1604,[3]soaBnafar!$A:$G,5,FALSE),0)</f>
        <v>0</v>
      </c>
      <c r="P1604" s="18">
        <f>IFERROR(VLOOKUP(A1604,[3]soaBnafar!$A:$G,6,FALSE),0)</f>
        <v>0</v>
      </c>
      <c r="Q1604" s="18">
        <f>IFERROR(VLOOKUP(A1604,[3]soaBnafar!$A:$G,7,FALSE),0)</f>
        <v>0</v>
      </c>
      <c r="R1604" s="18">
        <f>IFERROR(VLOOKUP(A1604,[3]soaBnafar!$A:$H,8,FALSE),0)</f>
        <v>0</v>
      </c>
      <c r="S1604" s="18">
        <f>IFERROR(VLOOKUP(A1604,[3]soaBnafar!$A:$I,9,FALSE),0)</f>
        <v>0</v>
      </c>
      <c r="T1604" s="18" t="str">
        <f t="shared" si="145"/>
        <v>Sim</v>
      </c>
      <c r="U1604" s="18" t="str">
        <f t="shared" si="146"/>
        <v>Sim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IFERROR(VLOOKUP(A1605,[2]ws2204!$A:$I,4,FALSE),0)</f>
        <v>6954</v>
      </c>
      <c r="I1605" s="18">
        <f>IFERROR(VLOOKUP(A1605,[2]ws2204!$A:$I,5,FALSE),0)</f>
        <v>118408</v>
      </c>
      <c r="J1605" s="18">
        <f>IFERROR(VLOOKUP(A1605,[2]ws2204!$A:$I,6,FALSE),0)</f>
        <v>0</v>
      </c>
      <c r="K1605" s="18">
        <f>IFERROR(VLOOKUP(A1605,[2]ws2204!$A:$I,7,FALSE),0)</f>
        <v>0</v>
      </c>
      <c r="L1605" s="18">
        <f>IFERROR(VLOOKUP(A1605,[2]ws2204!$A:$I,8,FALSE),0)</f>
        <v>0</v>
      </c>
      <c r="M1605" s="18">
        <f>IFERROR(VLOOKUP(A1605,[2]ws2204!$A:$I,9,FALSE),0)</f>
        <v>0</v>
      </c>
      <c r="N1605" s="18">
        <f>IFERROR(VLOOKUP(A1605,[3]soaBnafar!$A:$G,4,FALSE),0)</f>
        <v>0</v>
      </c>
      <c r="O1605" s="18">
        <f>IFERROR(VLOOKUP(A1605,[3]soaBnafar!$A:$G,5,FALSE),0)</f>
        <v>0</v>
      </c>
      <c r="P1605" s="18">
        <f>IFERROR(VLOOKUP(A1605,[3]soaBnafar!$A:$G,6,FALSE),0)</f>
        <v>0</v>
      </c>
      <c r="Q1605" s="18">
        <f>IFERROR(VLOOKUP(A1605,[3]soaBnafar!$A:$G,7,FALSE),0)</f>
        <v>0</v>
      </c>
      <c r="R1605" s="18">
        <f>IFERROR(VLOOKUP(A1605,[3]soaBnafar!$A:$H,8,FALSE),0)</f>
        <v>0</v>
      </c>
      <c r="S1605" s="18">
        <f>IFERROR(VLOOKUP(A1605,[3]soaBnafar!$A:$I,9,FALSE),0)</f>
        <v>0</v>
      </c>
      <c r="T1605" s="18" t="str">
        <f t="shared" si="145"/>
        <v>Sim</v>
      </c>
      <c r="U1605" s="18" t="str">
        <f t="shared" si="146"/>
        <v>Sim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IFERROR(VLOOKUP(A1606,[2]ws2204!$A:$I,4,FALSE),0)</f>
        <v>7535</v>
      </c>
      <c r="I1606" s="18">
        <f>IFERROR(VLOOKUP(A1606,[2]ws2204!$A:$I,5,FALSE),0)</f>
        <v>803414</v>
      </c>
      <c r="J1606" s="18">
        <f>IFERROR(VLOOKUP(A1606,[2]ws2204!$A:$I,6,FALSE),0)</f>
        <v>0</v>
      </c>
      <c r="K1606" s="18">
        <f>IFERROR(VLOOKUP(A1606,[2]ws2204!$A:$I,7,FALSE),0)</f>
        <v>0</v>
      </c>
      <c r="L1606" s="18">
        <f>IFERROR(VLOOKUP(A1606,[2]ws2204!$A:$I,8,FALSE),0)</f>
        <v>0</v>
      </c>
      <c r="M1606" s="18">
        <f>IFERROR(VLOOKUP(A1606,[2]ws2204!$A:$I,9,FALSE),0)</f>
        <v>0</v>
      </c>
      <c r="N1606" s="18">
        <f>IFERROR(VLOOKUP(A1606,[3]soaBnafar!$A:$G,4,FALSE),0)</f>
        <v>0</v>
      </c>
      <c r="O1606" s="18">
        <f>IFERROR(VLOOKUP(A1606,[3]soaBnafar!$A:$G,5,FALSE),0)</f>
        <v>0</v>
      </c>
      <c r="P1606" s="18">
        <f>IFERROR(VLOOKUP(A1606,[3]soaBnafar!$A:$G,6,FALSE),0)</f>
        <v>0</v>
      </c>
      <c r="Q1606" s="18">
        <f>IFERROR(VLOOKUP(A1606,[3]soaBnafar!$A:$G,7,FALSE),0)</f>
        <v>0</v>
      </c>
      <c r="R1606" s="18">
        <f>IFERROR(VLOOKUP(A1606,[3]soaBnafar!$A:$H,8,FALSE),0)</f>
        <v>0</v>
      </c>
      <c r="S1606" s="18">
        <f>IFERROR(VLOOKUP(A1606,[3]soaBnafar!$A:$I,9,FALSE),0)</f>
        <v>0</v>
      </c>
      <c r="T1606" s="18" t="str">
        <f t="shared" ref="T1606:T1669" si="151">IF(B1606+H1606+N1606&gt;0,"Sim","Não")</f>
        <v>Sim</v>
      </c>
      <c r="U1606" s="18" t="str">
        <f t="shared" ref="U1606:U1669" si="152">IF(C1606+I1606+O1606&gt;0,"Sim","Não")</f>
        <v>Sim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IFERROR(VLOOKUP(A1607,[2]ws2204!$A:$I,4,FALSE),0)</f>
        <v>30037</v>
      </c>
      <c r="I1607" s="18">
        <f>IFERROR(VLOOKUP(A1607,[2]ws2204!$A:$I,5,FALSE),0)</f>
        <v>855052</v>
      </c>
      <c r="J1607" s="18">
        <f>IFERROR(VLOOKUP(A1607,[2]ws2204!$A:$I,6,FALSE),0)</f>
        <v>0</v>
      </c>
      <c r="K1607" s="18">
        <f>IFERROR(VLOOKUP(A1607,[2]ws2204!$A:$I,7,FALSE),0)</f>
        <v>0</v>
      </c>
      <c r="L1607" s="18">
        <f>IFERROR(VLOOKUP(A1607,[2]ws2204!$A:$I,8,FALSE),0)</f>
        <v>0</v>
      </c>
      <c r="M1607" s="18">
        <f>IFERROR(VLOOKUP(A1607,[2]ws2204!$A:$I,9,FALSE),0)</f>
        <v>0</v>
      </c>
      <c r="N1607" s="18">
        <f>IFERROR(VLOOKUP(A1607,[3]soaBnafar!$A:$G,4,FALSE),0)</f>
        <v>0</v>
      </c>
      <c r="O1607" s="18">
        <f>IFERROR(VLOOKUP(A1607,[3]soaBnafar!$A:$G,5,FALSE),0)</f>
        <v>0</v>
      </c>
      <c r="P1607" s="18">
        <f>IFERROR(VLOOKUP(A1607,[3]soaBnafar!$A:$G,6,FALSE),0)</f>
        <v>0</v>
      </c>
      <c r="Q1607" s="18">
        <f>IFERROR(VLOOKUP(A1607,[3]soaBnafar!$A:$G,7,FALSE),0)</f>
        <v>0</v>
      </c>
      <c r="R1607" s="18">
        <f>IFERROR(VLOOKUP(A1607,[3]soaBnafar!$A:$H,8,FALSE),0)</f>
        <v>0</v>
      </c>
      <c r="S1607" s="18">
        <f>IFERROR(VLOOKUP(A1607,[3]soaBnafar!$A:$I,9,FALSE),0)</f>
        <v>0</v>
      </c>
      <c r="T1607" s="18" t="str">
        <f t="shared" si="151"/>
        <v>Sim</v>
      </c>
      <c r="U1607" s="18" t="str">
        <f t="shared" si="152"/>
        <v>Sim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IFERROR(VLOOKUP(A1608,[2]ws2204!$A:$I,4,FALSE),0)</f>
        <v>8545</v>
      </c>
      <c r="I1608" s="18">
        <f>IFERROR(VLOOKUP(A1608,[2]ws2204!$A:$I,5,FALSE),0)</f>
        <v>212930</v>
      </c>
      <c r="J1608" s="18">
        <f>IFERROR(VLOOKUP(A1608,[2]ws2204!$A:$I,6,FALSE),0)</f>
        <v>0</v>
      </c>
      <c r="K1608" s="18">
        <f>IFERROR(VLOOKUP(A1608,[2]ws2204!$A:$I,7,FALSE),0)</f>
        <v>0</v>
      </c>
      <c r="L1608" s="18">
        <f>IFERROR(VLOOKUP(A1608,[2]ws2204!$A:$I,8,FALSE),0)</f>
        <v>0</v>
      </c>
      <c r="M1608" s="18">
        <f>IFERROR(VLOOKUP(A1608,[2]ws2204!$A:$I,9,FALSE),0)</f>
        <v>0</v>
      </c>
      <c r="N1608" s="18">
        <f>IFERROR(VLOOKUP(A1608,[3]soaBnafar!$A:$G,4,FALSE),0)</f>
        <v>0</v>
      </c>
      <c r="O1608" s="18">
        <f>IFERROR(VLOOKUP(A1608,[3]soaBnafar!$A:$G,5,FALSE),0)</f>
        <v>0</v>
      </c>
      <c r="P1608" s="18">
        <f>IFERROR(VLOOKUP(A1608,[3]soaBnafar!$A:$G,6,FALSE),0)</f>
        <v>0</v>
      </c>
      <c r="Q1608" s="18">
        <f>IFERROR(VLOOKUP(A1608,[3]soaBnafar!$A:$G,7,FALSE),0)</f>
        <v>0</v>
      </c>
      <c r="R1608" s="18">
        <f>IFERROR(VLOOKUP(A1608,[3]soaBnafar!$A:$H,8,FALSE),0)</f>
        <v>0</v>
      </c>
      <c r="S1608" s="18">
        <f>IFERROR(VLOOKUP(A1608,[3]soaBnafar!$A:$I,9,FALSE),0)</f>
        <v>0</v>
      </c>
      <c r="T1608" s="18" t="str">
        <f t="shared" si="151"/>
        <v>Sim</v>
      </c>
      <c r="U1608" s="18" t="str">
        <f t="shared" si="152"/>
        <v>Sim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IFERROR(VLOOKUP(A1609,[2]ws2204!$A:$I,4,FALSE),0)</f>
        <v>1997</v>
      </c>
      <c r="I1609" s="18">
        <f>IFERROR(VLOOKUP(A1609,[2]ws2204!$A:$I,5,FALSE),0)</f>
        <v>456306</v>
      </c>
      <c r="J1609" s="18">
        <f>IFERROR(VLOOKUP(A1609,[2]ws2204!$A:$I,6,FALSE),0)</f>
        <v>0</v>
      </c>
      <c r="K1609" s="18">
        <f>IFERROR(VLOOKUP(A1609,[2]ws2204!$A:$I,7,FALSE),0)</f>
        <v>0</v>
      </c>
      <c r="L1609" s="18">
        <f>IFERROR(VLOOKUP(A1609,[2]ws2204!$A:$I,8,FALSE),0)</f>
        <v>0</v>
      </c>
      <c r="M1609" s="18">
        <f>IFERROR(VLOOKUP(A1609,[2]ws2204!$A:$I,9,FALSE),0)</f>
        <v>0</v>
      </c>
      <c r="N1609" s="18">
        <f>IFERROR(VLOOKUP(A1609,[3]soaBnafar!$A:$G,4,FALSE),0)</f>
        <v>0</v>
      </c>
      <c r="O1609" s="18">
        <f>IFERROR(VLOOKUP(A1609,[3]soaBnafar!$A:$G,5,FALSE),0)</f>
        <v>0</v>
      </c>
      <c r="P1609" s="18">
        <f>IFERROR(VLOOKUP(A1609,[3]soaBnafar!$A:$G,6,FALSE),0)</f>
        <v>0</v>
      </c>
      <c r="Q1609" s="18">
        <f>IFERROR(VLOOKUP(A1609,[3]soaBnafar!$A:$G,7,FALSE),0)</f>
        <v>0</v>
      </c>
      <c r="R1609" s="18">
        <f>IFERROR(VLOOKUP(A1609,[3]soaBnafar!$A:$H,8,FALSE),0)</f>
        <v>0</v>
      </c>
      <c r="S1609" s="18">
        <f>IFERROR(VLOOKUP(A1609,[3]soaBnafar!$A:$I,9,FALSE),0)</f>
        <v>0</v>
      </c>
      <c r="T1609" s="18" t="str">
        <f t="shared" si="151"/>
        <v>Sim</v>
      </c>
      <c r="U1609" s="18" t="str">
        <f t="shared" si="152"/>
        <v>Sim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IFERROR(VLOOKUP(A1610,[2]ws2204!$A:$I,4,FALSE),0)</f>
        <v>638</v>
      </c>
      <c r="I1610" s="18">
        <f>IFERROR(VLOOKUP(A1610,[2]ws2204!$A:$I,5,FALSE),0)</f>
        <v>683153</v>
      </c>
      <c r="J1610" s="18">
        <f>IFERROR(VLOOKUP(A1610,[2]ws2204!$A:$I,6,FALSE),0)</f>
        <v>0</v>
      </c>
      <c r="K1610" s="18">
        <f>IFERROR(VLOOKUP(A1610,[2]ws2204!$A:$I,7,FALSE),0)</f>
        <v>0</v>
      </c>
      <c r="L1610" s="18">
        <f>IFERROR(VLOOKUP(A1610,[2]ws2204!$A:$I,8,FALSE),0)</f>
        <v>0</v>
      </c>
      <c r="M1610" s="18">
        <f>IFERROR(VLOOKUP(A1610,[2]ws2204!$A:$I,9,FALSE),0)</f>
        <v>0</v>
      </c>
      <c r="N1610" s="18">
        <f>IFERROR(VLOOKUP(A1610,[3]soaBnafar!$A:$G,4,FALSE),0)</f>
        <v>0</v>
      </c>
      <c r="O1610" s="18">
        <f>IFERROR(VLOOKUP(A1610,[3]soaBnafar!$A:$G,5,FALSE),0)</f>
        <v>0</v>
      </c>
      <c r="P1610" s="18">
        <f>IFERROR(VLOOKUP(A1610,[3]soaBnafar!$A:$G,6,FALSE),0)</f>
        <v>0</v>
      </c>
      <c r="Q1610" s="18">
        <f>IFERROR(VLOOKUP(A1610,[3]soaBnafar!$A:$G,7,FALSE),0)</f>
        <v>0</v>
      </c>
      <c r="R1610" s="18">
        <f>IFERROR(VLOOKUP(A1610,[3]soaBnafar!$A:$H,8,FALSE),0)</f>
        <v>0</v>
      </c>
      <c r="S1610" s="18">
        <f>IFERROR(VLOOKUP(A1610,[3]soaBnafar!$A:$I,9,FALSE),0)</f>
        <v>0</v>
      </c>
      <c r="T1610" s="18" t="str">
        <f t="shared" si="151"/>
        <v>Sim</v>
      </c>
      <c r="U1610" s="18" t="str">
        <f t="shared" si="152"/>
        <v>Sim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9451700</v>
      </c>
      <c r="H1611" s="18">
        <f>IFERROR(VLOOKUP(A1611,[2]ws2204!$A:$I,4,FALSE),0)</f>
        <v>27988</v>
      </c>
      <c r="I1611" s="18">
        <f>IFERROR(VLOOKUP(A1611,[2]ws2204!$A:$I,5,FALSE),0)</f>
        <v>618140</v>
      </c>
      <c r="J1611" s="18">
        <f>IFERROR(VLOOKUP(A1611,[2]ws2204!$A:$I,6,FALSE),0)</f>
        <v>0</v>
      </c>
      <c r="K1611" s="18">
        <f>IFERROR(VLOOKUP(A1611,[2]ws2204!$A:$I,7,FALSE),0)</f>
        <v>0</v>
      </c>
      <c r="L1611" s="18">
        <f>IFERROR(VLOOKUP(A1611,[2]ws2204!$A:$I,8,FALSE),0)</f>
        <v>0</v>
      </c>
      <c r="M1611" s="18">
        <f>IFERROR(VLOOKUP(A1611,[2]ws2204!$A:$I,9,FALSE),0)</f>
        <v>0</v>
      </c>
      <c r="N1611" s="18">
        <f>IFERROR(VLOOKUP(A1611,[3]soaBnafar!$A:$G,4,FALSE),0)</f>
        <v>0</v>
      </c>
      <c r="O1611" s="18">
        <f>IFERROR(VLOOKUP(A1611,[3]soaBnafar!$A:$G,5,FALSE),0)</f>
        <v>0</v>
      </c>
      <c r="P1611" s="18">
        <f>IFERROR(VLOOKUP(A1611,[3]soaBnafar!$A:$G,6,FALSE),0)</f>
        <v>0</v>
      </c>
      <c r="Q1611" s="18">
        <f>IFERROR(VLOOKUP(A1611,[3]soaBnafar!$A:$G,7,FALSE),0)</f>
        <v>0</v>
      </c>
      <c r="R1611" s="18">
        <f>IFERROR(VLOOKUP(A1611,[3]soaBnafar!$A:$H,8,FALSE),0)</f>
        <v>0</v>
      </c>
      <c r="S1611" s="18">
        <f>IFERROR(VLOOKUP(A1611,[3]soaBnafar!$A:$I,9,FALSE),0)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IFERROR(VLOOKUP(A1612,[2]ws2204!$A:$I,4,FALSE),0)</f>
        <v>332555</v>
      </c>
      <c r="I1612" s="18">
        <f>IFERROR(VLOOKUP(A1612,[2]ws2204!$A:$I,5,FALSE),0)</f>
        <v>2857849</v>
      </c>
      <c r="J1612" s="18">
        <f>IFERROR(VLOOKUP(A1612,[2]ws2204!$A:$I,6,FALSE),0)</f>
        <v>0</v>
      </c>
      <c r="K1612" s="18">
        <f>IFERROR(VLOOKUP(A1612,[2]ws2204!$A:$I,7,FALSE),0)</f>
        <v>0</v>
      </c>
      <c r="L1612" s="18">
        <f>IFERROR(VLOOKUP(A1612,[2]ws2204!$A:$I,8,FALSE),0)</f>
        <v>0</v>
      </c>
      <c r="M1612" s="18">
        <f>IFERROR(VLOOKUP(A1612,[2]ws2204!$A:$I,9,FALSE),0)</f>
        <v>0</v>
      </c>
      <c r="N1612" s="18">
        <f>IFERROR(VLOOKUP(A1612,[3]soaBnafar!$A:$G,4,FALSE),0)</f>
        <v>0</v>
      </c>
      <c r="O1612" s="18">
        <f>IFERROR(VLOOKUP(A1612,[3]soaBnafar!$A:$G,5,FALSE),0)</f>
        <v>0</v>
      </c>
      <c r="P1612" s="18">
        <f>IFERROR(VLOOKUP(A1612,[3]soaBnafar!$A:$G,6,FALSE),0)</f>
        <v>0</v>
      </c>
      <c r="Q1612" s="18">
        <f>IFERROR(VLOOKUP(A1612,[3]soaBnafar!$A:$G,7,FALSE),0)</f>
        <v>0</v>
      </c>
      <c r="R1612" s="18">
        <f>IFERROR(VLOOKUP(A1612,[3]soaBnafar!$A:$H,8,FALSE),0)</f>
        <v>0</v>
      </c>
      <c r="S1612" s="18">
        <f>IFERROR(VLOOKUP(A1612,[3]soaBnafar!$A:$I,9,FALSE),0)</f>
        <v>0</v>
      </c>
      <c r="T1612" s="18" t="str">
        <f t="shared" si="151"/>
        <v>Sim</v>
      </c>
      <c r="U1612" s="18" t="str">
        <f t="shared" si="152"/>
        <v>Sim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IFERROR(VLOOKUP(A1613,[2]ws2204!$A:$I,4,FALSE),0)</f>
        <v>34414</v>
      </c>
      <c r="I1613" s="18">
        <f>IFERROR(VLOOKUP(A1613,[2]ws2204!$A:$I,5,FALSE),0)</f>
        <v>602714</v>
      </c>
      <c r="J1613" s="18">
        <f>IFERROR(VLOOKUP(A1613,[2]ws2204!$A:$I,6,FALSE),0)</f>
        <v>0</v>
      </c>
      <c r="K1613" s="18">
        <f>IFERROR(VLOOKUP(A1613,[2]ws2204!$A:$I,7,FALSE),0)</f>
        <v>0</v>
      </c>
      <c r="L1613" s="18">
        <f>IFERROR(VLOOKUP(A1613,[2]ws2204!$A:$I,8,FALSE),0)</f>
        <v>0</v>
      </c>
      <c r="M1613" s="18">
        <f>IFERROR(VLOOKUP(A1613,[2]ws2204!$A:$I,9,FALSE),0)</f>
        <v>0</v>
      </c>
      <c r="N1613" s="18">
        <f>IFERROR(VLOOKUP(A1613,[3]soaBnafar!$A:$G,4,FALSE),0)</f>
        <v>0</v>
      </c>
      <c r="O1613" s="18">
        <f>IFERROR(VLOOKUP(A1613,[3]soaBnafar!$A:$G,5,FALSE),0)</f>
        <v>0</v>
      </c>
      <c r="P1613" s="18">
        <f>IFERROR(VLOOKUP(A1613,[3]soaBnafar!$A:$G,6,FALSE),0)</f>
        <v>0</v>
      </c>
      <c r="Q1613" s="18">
        <f>IFERROR(VLOOKUP(A1613,[3]soaBnafar!$A:$G,7,FALSE),0)</f>
        <v>0</v>
      </c>
      <c r="R1613" s="18">
        <f>IFERROR(VLOOKUP(A1613,[3]soaBnafar!$A:$H,8,FALSE),0)</f>
        <v>0</v>
      </c>
      <c r="S1613" s="18">
        <f>IFERROR(VLOOKUP(A1613,[3]soaBnafar!$A:$I,9,FALSE),0)</f>
        <v>0</v>
      </c>
      <c r="T1613" s="18" t="str">
        <f t="shared" si="151"/>
        <v>Sim</v>
      </c>
      <c r="U1613" s="18" t="str">
        <f t="shared" si="152"/>
        <v>Sim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IFERROR(VLOOKUP(A1614,[2]ws2204!$A:$I,4,FALSE),0)</f>
        <v>14222</v>
      </c>
      <c r="I1614" s="18">
        <f>IFERROR(VLOOKUP(A1614,[2]ws2204!$A:$I,5,FALSE),0)</f>
        <v>461953</v>
      </c>
      <c r="J1614" s="18">
        <f>IFERROR(VLOOKUP(A1614,[2]ws2204!$A:$I,6,FALSE),0)</f>
        <v>0</v>
      </c>
      <c r="K1614" s="18">
        <f>IFERROR(VLOOKUP(A1614,[2]ws2204!$A:$I,7,FALSE),0)</f>
        <v>0</v>
      </c>
      <c r="L1614" s="18">
        <f>IFERROR(VLOOKUP(A1614,[2]ws2204!$A:$I,8,FALSE),0)</f>
        <v>0</v>
      </c>
      <c r="M1614" s="18">
        <f>IFERROR(VLOOKUP(A1614,[2]ws2204!$A:$I,9,FALSE),0)</f>
        <v>0</v>
      </c>
      <c r="N1614" s="18">
        <f>IFERROR(VLOOKUP(A1614,[3]soaBnafar!$A:$G,4,FALSE),0)</f>
        <v>0</v>
      </c>
      <c r="O1614" s="18">
        <f>IFERROR(VLOOKUP(A1614,[3]soaBnafar!$A:$G,5,FALSE),0)</f>
        <v>0</v>
      </c>
      <c r="P1614" s="18">
        <f>IFERROR(VLOOKUP(A1614,[3]soaBnafar!$A:$G,6,FALSE),0)</f>
        <v>0</v>
      </c>
      <c r="Q1614" s="18">
        <f>IFERROR(VLOOKUP(A1614,[3]soaBnafar!$A:$G,7,FALSE),0)</f>
        <v>0</v>
      </c>
      <c r="R1614" s="18">
        <f>IFERROR(VLOOKUP(A1614,[3]soaBnafar!$A:$H,8,FALSE),0)</f>
        <v>0</v>
      </c>
      <c r="S1614" s="18">
        <f>IFERROR(VLOOKUP(A1614,[3]soaBnafar!$A:$I,9,FALSE),0)</f>
        <v>0</v>
      </c>
      <c r="T1614" s="18" t="str">
        <f t="shared" si="151"/>
        <v>Sim</v>
      </c>
      <c r="U1614" s="18" t="str">
        <f t="shared" si="152"/>
        <v>Sim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IFERROR(VLOOKUP(A1615,[2]ws2204!$A:$I,4,FALSE),0)</f>
        <v>11896</v>
      </c>
      <c r="I1615" s="18">
        <f>IFERROR(VLOOKUP(A1615,[2]ws2204!$A:$I,5,FALSE),0)</f>
        <v>593488</v>
      </c>
      <c r="J1615" s="18">
        <f>IFERROR(VLOOKUP(A1615,[2]ws2204!$A:$I,6,FALSE),0)</f>
        <v>0</v>
      </c>
      <c r="K1615" s="18">
        <f>IFERROR(VLOOKUP(A1615,[2]ws2204!$A:$I,7,FALSE),0)</f>
        <v>0</v>
      </c>
      <c r="L1615" s="18">
        <f>IFERROR(VLOOKUP(A1615,[2]ws2204!$A:$I,8,FALSE),0)</f>
        <v>0</v>
      </c>
      <c r="M1615" s="18">
        <f>IFERROR(VLOOKUP(A1615,[2]ws2204!$A:$I,9,FALSE),0)</f>
        <v>0</v>
      </c>
      <c r="N1615" s="18">
        <f>IFERROR(VLOOKUP(A1615,[3]soaBnafar!$A:$G,4,FALSE),0)</f>
        <v>0</v>
      </c>
      <c r="O1615" s="18">
        <f>IFERROR(VLOOKUP(A1615,[3]soaBnafar!$A:$G,5,FALSE),0)</f>
        <v>0</v>
      </c>
      <c r="P1615" s="18">
        <f>IFERROR(VLOOKUP(A1615,[3]soaBnafar!$A:$G,6,FALSE),0)</f>
        <v>0</v>
      </c>
      <c r="Q1615" s="18">
        <f>IFERROR(VLOOKUP(A1615,[3]soaBnafar!$A:$G,7,FALSE),0)</f>
        <v>0</v>
      </c>
      <c r="R1615" s="18">
        <f>IFERROR(VLOOKUP(A1615,[3]soaBnafar!$A:$H,8,FALSE),0)</f>
        <v>0</v>
      </c>
      <c r="S1615" s="18">
        <f>IFERROR(VLOOKUP(A1615,[3]soaBnafar!$A:$I,9,FALSE),0)</f>
        <v>0</v>
      </c>
      <c r="T1615" s="18" t="str">
        <f t="shared" si="151"/>
        <v>Sim</v>
      </c>
      <c r="U1615" s="18" t="str">
        <f t="shared" si="152"/>
        <v>Sim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IFERROR(VLOOKUP(A1616,[2]ws2204!$A:$I,4,FALSE),0)</f>
        <v>89352</v>
      </c>
      <c r="I1616" s="18">
        <f>IFERROR(VLOOKUP(A1616,[2]ws2204!$A:$I,5,FALSE),0)</f>
        <v>155010</v>
      </c>
      <c r="J1616" s="18">
        <f>IFERROR(VLOOKUP(A1616,[2]ws2204!$A:$I,6,FALSE),0)</f>
        <v>0</v>
      </c>
      <c r="K1616" s="18">
        <f>IFERROR(VLOOKUP(A1616,[2]ws2204!$A:$I,7,FALSE),0)</f>
        <v>0</v>
      </c>
      <c r="L1616" s="18">
        <f>IFERROR(VLOOKUP(A1616,[2]ws2204!$A:$I,8,FALSE),0)</f>
        <v>0</v>
      </c>
      <c r="M1616" s="18">
        <f>IFERROR(VLOOKUP(A1616,[2]ws2204!$A:$I,9,FALSE),0)</f>
        <v>0</v>
      </c>
      <c r="N1616" s="18">
        <f>IFERROR(VLOOKUP(A1616,[3]soaBnafar!$A:$G,4,FALSE),0)</f>
        <v>0</v>
      </c>
      <c r="O1616" s="18">
        <f>IFERROR(VLOOKUP(A1616,[3]soaBnafar!$A:$G,5,FALSE),0)</f>
        <v>0</v>
      </c>
      <c r="P1616" s="18">
        <f>IFERROR(VLOOKUP(A1616,[3]soaBnafar!$A:$G,6,FALSE),0)</f>
        <v>0</v>
      </c>
      <c r="Q1616" s="18">
        <f>IFERROR(VLOOKUP(A1616,[3]soaBnafar!$A:$G,7,FALSE),0)</f>
        <v>0</v>
      </c>
      <c r="R1616" s="18">
        <f>IFERROR(VLOOKUP(A1616,[3]soaBnafar!$A:$H,8,FALSE),0)</f>
        <v>0</v>
      </c>
      <c r="S1616" s="18">
        <f>IFERROR(VLOOKUP(A1616,[3]soaBnafar!$A:$I,9,FALSE),0)</f>
        <v>0</v>
      </c>
      <c r="T1616" s="18" t="str">
        <f t="shared" si="151"/>
        <v>Sim</v>
      </c>
      <c r="U1616" s="18" t="str">
        <f t="shared" si="152"/>
        <v>Sim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IFERROR(VLOOKUP(A1617,[2]ws2204!$A:$I,4,FALSE),0)</f>
        <v>0</v>
      </c>
      <c r="I1617" s="18">
        <f>IFERROR(VLOOKUP(A1617,[2]ws2204!$A:$I,5,FALSE),0)</f>
        <v>1083346</v>
      </c>
      <c r="J1617" s="18">
        <f>IFERROR(VLOOKUP(A1617,[2]ws2204!$A:$I,6,FALSE),0)</f>
        <v>0</v>
      </c>
      <c r="K1617" s="18">
        <f>IFERROR(VLOOKUP(A1617,[2]ws2204!$A:$I,7,FALSE),0)</f>
        <v>0</v>
      </c>
      <c r="L1617" s="18">
        <f>IFERROR(VLOOKUP(A1617,[2]ws2204!$A:$I,8,FALSE),0)</f>
        <v>0</v>
      </c>
      <c r="M1617" s="18">
        <f>IFERROR(VLOOKUP(A1617,[2]ws2204!$A:$I,9,FALSE),0)</f>
        <v>0</v>
      </c>
      <c r="N1617" s="18">
        <f>IFERROR(VLOOKUP(A1617,[3]soaBnafar!$A:$G,4,FALSE),0)</f>
        <v>0</v>
      </c>
      <c r="O1617" s="18">
        <f>IFERROR(VLOOKUP(A1617,[3]soaBnafar!$A:$G,5,FALSE),0)</f>
        <v>0</v>
      </c>
      <c r="P1617" s="18">
        <f>IFERROR(VLOOKUP(A1617,[3]soaBnafar!$A:$G,6,FALSE),0)</f>
        <v>0</v>
      </c>
      <c r="Q1617" s="18">
        <f>IFERROR(VLOOKUP(A1617,[3]soaBnafar!$A:$G,7,FALSE),0)</f>
        <v>0</v>
      </c>
      <c r="R1617" s="18">
        <f>IFERROR(VLOOKUP(A1617,[3]soaBnafar!$A:$H,8,FALSE),0)</f>
        <v>0</v>
      </c>
      <c r="S1617" s="18">
        <f>IFERROR(VLOOKUP(A1617,[3]soaBnafar!$A:$I,9,FALSE),0)</f>
        <v>0</v>
      </c>
      <c r="T1617" s="18" t="str">
        <f t="shared" si="151"/>
        <v>Não</v>
      </c>
      <c r="U1617" s="18" t="str">
        <f t="shared" si="152"/>
        <v>Sim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IFERROR(VLOOKUP(A1618,[2]ws2204!$A:$I,4,FALSE),0)</f>
        <v>0</v>
      </c>
      <c r="I1618" s="18">
        <f>IFERROR(VLOOKUP(A1618,[2]ws2204!$A:$I,5,FALSE),0)</f>
        <v>1004215</v>
      </c>
      <c r="J1618" s="18">
        <f>IFERROR(VLOOKUP(A1618,[2]ws2204!$A:$I,6,FALSE),0)</f>
        <v>0</v>
      </c>
      <c r="K1618" s="18">
        <f>IFERROR(VLOOKUP(A1618,[2]ws2204!$A:$I,7,FALSE),0)</f>
        <v>0</v>
      </c>
      <c r="L1618" s="18">
        <f>IFERROR(VLOOKUP(A1618,[2]ws2204!$A:$I,8,FALSE),0)</f>
        <v>0</v>
      </c>
      <c r="M1618" s="18">
        <f>IFERROR(VLOOKUP(A1618,[2]ws2204!$A:$I,9,FALSE),0)</f>
        <v>0</v>
      </c>
      <c r="N1618" s="18">
        <f>IFERROR(VLOOKUP(A1618,[3]soaBnafar!$A:$G,4,FALSE),0)</f>
        <v>0</v>
      </c>
      <c r="O1618" s="18">
        <f>IFERROR(VLOOKUP(A1618,[3]soaBnafar!$A:$G,5,FALSE),0)</f>
        <v>0</v>
      </c>
      <c r="P1618" s="18">
        <f>IFERROR(VLOOKUP(A1618,[3]soaBnafar!$A:$G,6,FALSE),0)</f>
        <v>0</v>
      </c>
      <c r="Q1618" s="18">
        <f>IFERROR(VLOOKUP(A1618,[3]soaBnafar!$A:$G,7,FALSE),0)</f>
        <v>0</v>
      </c>
      <c r="R1618" s="18">
        <f>IFERROR(VLOOKUP(A1618,[3]soaBnafar!$A:$H,8,FALSE),0)</f>
        <v>0</v>
      </c>
      <c r="S1618" s="18">
        <f>IFERROR(VLOOKUP(A1618,[3]soaBnafar!$A:$I,9,FALSE),0)</f>
        <v>0</v>
      </c>
      <c r="T1618" s="18" t="str">
        <f t="shared" si="151"/>
        <v>Não</v>
      </c>
      <c r="U1618" s="18" t="str">
        <f t="shared" si="152"/>
        <v>Sim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IFERROR(VLOOKUP(A1619,[2]ws2204!$A:$I,4,FALSE),0)</f>
        <v>695973</v>
      </c>
      <c r="I1619" s="18">
        <f>IFERROR(VLOOKUP(A1619,[2]ws2204!$A:$I,5,FALSE),0)</f>
        <v>6384295</v>
      </c>
      <c r="J1619" s="18">
        <f>IFERROR(VLOOKUP(A1619,[2]ws2204!$A:$I,6,FALSE),0)</f>
        <v>0</v>
      </c>
      <c r="K1619" s="18">
        <f>IFERROR(VLOOKUP(A1619,[2]ws2204!$A:$I,7,FALSE),0)</f>
        <v>0</v>
      </c>
      <c r="L1619" s="18">
        <f>IFERROR(VLOOKUP(A1619,[2]ws2204!$A:$I,8,FALSE),0)</f>
        <v>0</v>
      </c>
      <c r="M1619" s="18">
        <f>IFERROR(VLOOKUP(A1619,[2]ws2204!$A:$I,9,FALSE),0)</f>
        <v>0</v>
      </c>
      <c r="N1619" s="18">
        <f>IFERROR(VLOOKUP(A1619,[3]soaBnafar!$A:$G,4,FALSE),0)</f>
        <v>0</v>
      </c>
      <c r="O1619" s="18">
        <f>IFERROR(VLOOKUP(A1619,[3]soaBnafar!$A:$G,5,FALSE),0)</f>
        <v>0</v>
      </c>
      <c r="P1619" s="18">
        <f>IFERROR(VLOOKUP(A1619,[3]soaBnafar!$A:$G,6,FALSE),0)</f>
        <v>0</v>
      </c>
      <c r="Q1619" s="18">
        <f>IFERROR(VLOOKUP(A1619,[3]soaBnafar!$A:$G,7,FALSE),0)</f>
        <v>0</v>
      </c>
      <c r="R1619" s="18">
        <f>IFERROR(VLOOKUP(A1619,[3]soaBnafar!$A:$H,8,FALSE),0)</f>
        <v>0</v>
      </c>
      <c r="S1619" s="18">
        <f>IFERROR(VLOOKUP(A1619,[3]soaBnafar!$A:$I,9,FALSE),0)</f>
        <v>0</v>
      </c>
      <c r="T1619" s="18" t="str">
        <f t="shared" si="151"/>
        <v>Sim</v>
      </c>
      <c r="U1619" s="18" t="str">
        <f t="shared" si="152"/>
        <v>Sim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IFERROR(VLOOKUP(A1620,[2]ws2204!$A:$I,4,FALSE),0)</f>
        <v>806945</v>
      </c>
      <c r="I1620" s="18">
        <f>IFERROR(VLOOKUP(A1620,[2]ws2204!$A:$I,5,FALSE),0)</f>
        <v>7296228</v>
      </c>
      <c r="J1620" s="18">
        <f>IFERROR(VLOOKUP(A1620,[2]ws2204!$A:$I,6,FALSE),0)</f>
        <v>0</v>
      </c>
      <c r="K1620" s="18">
        <f>IFERROR(VLOOKUP(A1620,[2]ws2204!$A:$I,7,FALSE),0)</f>
        <v>0</v>
      </c>
      <c r="L1620" s="18">
        <f>IFERROR(VLOOKUP(A1620,[2]ws2204!$A:$I,8,FALSE),0)</f>
        <v>0</v>
      </c>
      <c r="M1620" s="18">
        <f>IFERROR(VLOOKUP(A1620,[2]ws2204!$A:$I,9,FALSE),0)</f>
        <v>0</v>
      </c>
      <c r="N1620" s="18">
        <f>IFERROR(VLOOKUP(A1620,[3]soaBnafar!$A:$G,4,FALSE),0)</f>
        <v>0</v>
      </c>
      <c r="O1620" s="18">
        <f>IFERROR(VLOOKUP(A1620,[3]soaBnafar!$A:$G,5,FALSE),0)</f>
        <v>0</v>
      </c>
      <c r="P1620" s="18">
        <f>IFERROR(VLOOKUP(A1620,[3]soaBnafar!$A:$G,6,FALSE),0)</f>
        <v>0</v>
      </c>
      <c r="Q1620" s="18">
        <f>IFERROR(VLOOKUP(A1620,[3]soaBnafar!$A:$G,7,FALSE),0)</f>
        <v>0</v>
      </c>
      <c r="R1620" s="18">
        <f>IFERROR(VLOOKUP(A1620,[3]soaBnafar!$A:$H,8,FALSE),0)</f>
        <v>0</v>
      </c>
      <c r="S1620" s="18">
        <f>IFERROR(VLOOKUP(A1620,[3]soaBnafar!$A:$I,9,FALSE),0)</f>
        <v>0</v>
      </c>
      <c r="T1620" s="18" t="str">
        <f t="shared" si="151"/>
        <v>Sim</v>
      </c>
      <c r="U1620" s="18" t="str">
        <f t="shared" si="152"/>
        <v>Sim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IFERROR(VLOOKUP(A1621,[2]ws2204!$A:$I,4,FALSE),0)</f>
        <v>6000</v>
      </c>
      <c r="I1621" s="18">
        <f>IFERROR(VLOOKUP(A1621,[2]ws2204!$A:$I,5,FALSE),0)</f>
        <v>1397783</v>
      </c>
      <c r="J1621" s="18">
        <f>IFERROR(VLOOKUP(A1621,[2]ws2204!$A:$I,6,FALSE),0)</f>
        <v>0</v>
      </c>
      <c r="K1621" s="18">
        <f>IFERROR(VLOOKUP(A1621,[2]ws2204!$A:$I,7,FALSE),0)</f>
        <v>0</v>
      </c>
      <c r="L1621" s="18">
        <f>IFERROR(VLOOKUP(A1621,[2]ws2204!$A:$I,8,FALSE),0)</f>
        <v>0</v>
      </c>
      <c r="M1621" s="18">
        <f>IFERROR(VLOOKUP(A1621,[2]ws2204!$A:$I,9,FALSE),0)</f>
        <v>0</v>
      </c>
      <c r="N1621" s="18">
        <f>IFERROR(VLOOKUP(A1621,[3]soaBnafar!$A:$G,4,FALSE),0)</f>
        <v>0</v>
      </c>
      <c r="O1621" s="18">
        <f>IFERROR(VLOOKUP(A1621,[3]soaBnafar!$A:$G,5,FALSE),0)</f>
        <v>0</v>
      </c>
      <c r="P1621" s="18">
        <f>IFERROR(VLOOKUP(A1621,[3]soaBnafar!$A:$G,6,FALSE),0)</f>
        <v>0</v>
      </c>
      <c r="Q1621" s="18">
        <f>IFERROR(VLOOKUP(A1621,[3]soaBnafar!$A:$G,7,FALSE),0)</f>
        <v>0</v>
      </c>
      <c r="R1621" s="18">
        <f>IFERROR(VLOOKUP(A1621,[3]soaBnafar!$A:$H,8,FALSE),0)</f>
        <v>0</v>
      </c>
      <c r="S1621" s="18">
        <f>IFERROR(VLOOKUP(A1621,[3]soaBnafar!$A:$I,9,FALSE),0)</f>
        <v>0</v>
      </c>
      <c r="T1621" s="18" t="str">
        <f t="shared" si="151"/>
        <v>Sim</v>
      </c>
      <c r="U1621" s="18" t="str">
        <f t="shared" si="152"/>
        <v>Sim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IFERROR(VLOOKUP(A1622,[2]ws2204!$A:$I,4,FALSE),0)</f>
        <v>45186</v>
      </c>
      <c r="I1622" s="18">
        <f>IFERROR(VLOOKUP(A1622,[2]ws2204!$A:$I,5,FALSE),0)</f>
        <v>446643</v>
      </c>
      <c r="J1622" s="18">
        <f>IFERROR(VLOOKUP(A1622,[2]ws2204!$A:$I,6,FALSE),0)</f>
        <v>0</v>
      </c>
      <c r="K1622" s="18">
        <f>IFERROR(VLOOKUP(A1622,[2]ws2204!$A:$I,7,FALSE),0)</f>
        <v>0</v>
      </c>
      <c r="L1622" s="18">
        <f>IFERROR(VLOOKUP(A1622,[2]ws2204!$A:$I,8,FALSE),0)</f>
        <v>0</v>
      </c>
      <c r="M1622" s="18">
        <f>IFERROR(VLOOKUP(A1622,[2]ws2204!$A:$I,9,FALSE),0)</f>
        <v>0</v>
      </c>
      <c r="N1622" s="18">
        <f>IFERROR(VLOOKUP(A1622,[3]soaBnafar!$A:$G,4,FALSE),0)</f>
        <v>0</v>
      </c>
      <c r="O1622" s="18">
        <f>IFERROR(VLOOKUP(A1622,[3]soaBnafar!$A:$G,5,FALSE),0)</f>
        <v>0</v>
      </c>
      <c r="P1622" s="18">
        <f>IFERROR(VLOOKUP(A1622,[3]soaBnafar!$A:$G,6,FALSE),0)</f>
        <v>0</v>
      </c>
      <c r="Q1622" s="18">
        <f>IFERROR(VLOOKUP(A1622,[3]soaBnafar!$A:$G,7,FALSE),0)</f>
        <v>0</v>
      </c>
      <c r="R1622" s="18">
        <f>IFERROR(VLOOKUP(A1622,[3]soaBnafar!$A:$H,8,FALSE),0)</f>
        <v>0</v>
      </c>
      <c r="S1622" s="18">
        <f>IFERROR(VLOOKUP(A1622,[3]soaBnafar!$A:$I,9,FALSE),0)</f>
        <v>0</v>
      </c>
      <c r="T1622" s="18" t="str">
        <f t="shared" si="151"/>
        <v>Sim</v>
      </c>
      <c r="U1622" s="18" t="str">
        <f t="shared" si="152"/>
        <v>Sim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IFERROR(VLOOKUP(A1623,[2]ws2204!$A:$I,4,FALSE),0)</f>
        <v>4558</v>
      </c>
      <c r="I1623" s="18">
        <f>IFERROR(VLOOKUP(A1623,[2]ws2204!$A:$I,5,FALSE),0)</f>
        <v>311528</v>
      </c>
      <c r="J1623" s="18">
        <f>IFERROR(VLOOKUP(A1623,[2]ws2204!$A:$I,6,FALSE),0)</f>
        <v>0</v>
      </c>
      <c r="K1623" s="18">
        <f>IFERROR(VLOOKUP(A1623,[2]ws2204!$A:$I,7,FALSE),0)</f>
        <v>0</v>
      </c>
      <c r="L1623" s="18">
        <f>IFERROR(VLOOKUP(A1623,[2]ws2204!$A:$I,8,FALSE),0)</f>
        <v>0</v>
      </c>
      <c r="M1623" s="18">
        <f>IFERROR(VLOOKUP(A1623,[2]ws2204!$A:$I,9,FALSE),0)</f>
        <v>0</v>
      </c>
      <c r="N1623" s="18">
        <f>IFERROR(VLOOKUP(A1623,[3]soaBnafar!$A:$G,4,FALSE),0)</f>
        <v>0</v>
      </c>
      <c r="O1623" s="18">
        <f>IFERROR(VLOOKUP(A1623,[3]soaBnafar!$A:$G,5,FALSE),0)</f>
        <v>0</v>
      </c>
      <c r="P1623" s="18">
        <f>IFERROR(VLOOKUP(A1623,[3]soaBnafar!$A:$G,6,FALSE),0)</f>
        <v>0</v>
      </c>
      <c r="Q1623" s="18">
        <f>IFERROR(VLOOKUP(A1623,[3]soaBnafar!$A:$G,7,FALSE),0)</f>
        <v>0</v>
      </c>
      <c r="R1623" s="18">
        <f>IFERROR(VLOOKUP(A1623,[3]soaBnafar!$A:$H,8,FALSE),0)</f>
        <v>0</v>
      </c>
      <c r="S1623" s="18">
        <f>IFERROR(VLOOKUP(A1623,[3]soaBnafar!$A:$I,9,FALSE),0)</f>
        <v>0</v>
      </c>
      <c r="T1623" s="18" t="str">
        <f t="shared" si="151"/>
        <v>Sim</v>
      </c>
      <c r="U1623" s="18" t="str">
        <f t="shared" si="152"/>
        <v>Sim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IFERROR(VLOOKUP(A1624,[2]ws2204!$A:$I,4,FALSE),0)</f>
        <v>11155</v>
      </c>
      <c r="I1624" s="18">
        <f>IFERROR(VLOOKUP(A1624,[2]ws2204!$A:$I,5,FALSE),0)</f>
        <v>341141</v>
      </c>
      <c r="J1624" s="18">
        <f>IFERROR(VLOOKUP(A1624,[2]ws2204!$A:$I,6,FALSE),0)</f>
        <v>0</v>
      </c>
      <c r="K1624" s="18">
        <f>IFERROR(VLOOKUP(A1624,[2]ws2204!$A:$I,7,FALSE),0)</f>
        <v>0</v>
      </c>
      <c r="L1624" s="18">
        <f>IFERROR(VLOOKUP(A1624,[2]ws2204!$A:$I,8,FALSE),0)</f>
        <v>0</v>
      </c>
      <c r="M1624" s="18">
        <f>IFERROR(VLOOKUP(A1624,[2]ws2204!$A:$I,9,FALSE),0)</f>
        <v>0</v>
      </c>
      <c r="N1624" s="18">
        <f>IFERROR(VLOOKUP(A1624,[3]soaBnafar!$A:$G,4,FALSE),0)</f>
        <v>0</v>
      </c>
      <c r="O1624" s="18">
        <f>IFERROR(VLOOKUP(A1624,[3]soaBnafar!$A:$G,5,FALSE),0)</f>
        <v>0</v>
      </c>
      <c r="P1624" s="18">
        <f>IFERROR(VLOOKUP(A1624,[3]soaBnafar!$A:$G,6,FALSE),0)</f>
        <v>0</v>
      </c>
      <c r="Q1624" s="18">
        <f>IFERROR(VLOOKUP(A1624,[3]soaBnafar!$A:$G,7,FALSE),0)</f>
        <v>0</v>
      </c>
      <c r="R1624" s="18">
        <f>IFERROR(VLOOKUP(A1624,[3]soaBnafar!$A:$H,8,FALSE),0)</f>
        <v>0</v>
      </c>
      <c r="S1624" s="18">
        <f>IFERROR(VLOOKUP(A1624,[3]soaBnafar!$A:$I,9,FALSE),0)</f>
        <v>0</v>
      </c>
      <c r="T1624" s="18" t="str">
        <f t="shared" si="151"/>
        <v>Sim</v>
      </c>
      <c r="U1624" s="18" t="str">
        <f t="shared" si="152"/>
        <v>Sim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IFERROR(VLOOKUP(A1625,[2]ws2204!$A:$I,4,FALSE),0)</f>
        <v>0</v>
      </c>
      <c r="I1625" s="18">
        <f>IFERROR(VLOOKUP(A1625,[2]ws2204!$A:$I,5,FALSE),0)</f>
        <v>388537</v>
      </c>
      <c r="J1625" s="18">
        <f>IFERROR(VLOOKUP(A1625,[2]ws2204!$A:$I,6,FALSE),0)</f>
        <v>0</v>
      </c>
      <c r="K1625" s="18">
        <f>IFERROR(VLOOKUP(A1625,[2]ws2204!$A:$I,7,FALSE),0)</f>
        <v>0</v>
      </c>
      <c r="L1625" s="18">
        <f>IFERROR(VLOOKUP(A1625,[2]ws2204!$A:$I,8,FALSE),0)</f>
        <v>0</v>
      </c>
      <c r="M1625" s="18">
        <f>IFERROR(VLOOKUP(A1625,[2]ws2204!$A:$I,9,FALSE),0)</f>
        <v>0</v>
      </c>
      <c r="N1625" s="18">
        <f>IFERROR(VLOOKUP(A1625,[3]soaBnafar!$A:$G,4,FALSE),0)</f>
        <v>0</v>
      </c>
      <c r="O1625" s="18">
        <f>IFERROR(VLOOKUP(A1625,[3]soaBnafar!$A:$G,5,FALSE),0)</f>
        <v>0</v>
      </c>
      <c r="P1625" s="18">
        <f>IFERROR(VLOOKUP(A1625,[3]soaBnafar!$A:$G,6,FALSE),0)</f>
        <v>0</v>
      </c>
      <c r="Q1625" s="18">
        <f>IFERROR(VLOOKUP(A1625,[3]soaBnafar!$A:$G,7,FALSE),0)</f>
        <v>0</v>
      </c>
      <c r="R1625" s="18">
        <f>IFERROR(VLOOKUP(A1625,[3]soaBnafar!$A:$H,8,FALSE),0)</f>
        <v>0</v>
      </c>
      <c r="S1625" s="18">
        <f>IFERROR(VLOOKUP(A1625,[3]soaBnafar!$A:$I,9,FALSE),0)</f>
        <v>0</v>
      </c>
      <c r="T1625" s="18" t="str">
        <f t="shared" si="151"/>
        <v>Não</v>
      </c>
      <c r="U1625" s="18" t="str">
        <f t="shared" si="152"/>
        <v>Sim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IFERROR(VLOOKUP(A1626,[2]ws2204!$A:$I,4,FALSE),0)</f>
        <v>43141</v>
      </c>
      <c r="I1626" s="18">
        <f>IFERROR(VLOOKUP(A1626,[2]ws2204!$A:$I,5,FALSE),0)</f>
        <v>10329215</v>
      </c>
      <c r="J1626" s="18">
        <f>IFERROR(VLOOKUP(A1626,[2]ws2204!$A:$I,6,FALSE),0)</f>
        <v>0</v>
      </c>
      <c r="K1626" s="18">
        <f>IFERROR(VLOOKUP(A1626,[2]ws2204!$A:$I,7,FALSE),0)</f>
        <v>0</v>
      </c>
      <c r="L1626" s="18">
        <f>IFERROR(VLOOKUP(A1626,[2]ws2204!$A:$I,8,FALSE),0)</f>
        <v>0</v>
      </c>
      <c r="M1626" s="18">
        <f>IFERROR(VLOOKUP(A1626,[2]ws2204!$A:$I,9,FALSE),0)</f>
        <v>0</v>
      </c>
      <c r="N1626" s="18">
        <f>IFERROR(VLOOKUP(A1626,[3]soaBnafar!$A:$G,4,FALSE),0)</f>
        <v>0</v>
      </c>
      <c r="O1626" s="18">
        <f>IFERROR(VLOOKUP(A1626,[3]soaBnafar!$A:$G,5,FALSE),0)</f>
        <v>0</v>
      </c>
      <c r="P1626" s="18">
        <f>IFERROR(VLOOKUP(A1626,[3]soaBnafar!$A:$G,6,FALSE),0)</f>
        <v>0</v>
      </c>
      <c r="Q1626" s="18">
        <f>IFERROR(VLOOKUP(A1626,[3]soaBnafar!$A:$G,7,FALSE),0)</f>
        <v>0</v>
      </c>
      <c r="R1626" s="18">
        <f>IFERROR(VLOOKUP(A1626,[3]soaBnafar!$A:$H,8,FALSE),0)</f>
        <v>0</v>
      </c>
      <c r="S1626" s="18">
        <f>IFERROR(VLOOKUP(A1626,[3]soaBnafar!$A:$I,9,FALSE),0)</f>
        <v>0</v>
      </c>
      <c r="T1626" s="18" t="str">
        <f t="shared" si="151"/>
        <v>Sim</v>
      </c>
      <c r="U1626" s="18" t="str">
        <f t="shared" si="152"/>
        <v>Sim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IFERROR(VLOOKUP(A1627,[2]ws2204!$A:$I,4,FALSE),0)</f>
        <v>3263</v>
      </c>
      <c r="I1627" s="18">
        <f>IFERROR(VLOOKUP(A1627,[2]ws2204!$A:$I,5,FALSE),0)</f>
        <v>372639</v>
      </c>
      <c r="J1627" s="18">
        <f>IFERROR(VLOOKUP(A1627,[2]ws2204!$A:$I,6,FALSE),0)</f>
        <v>0</v>
      </c>
      <c r="K1627" s="18">
        <f>IFERROR(VLOOKUP(A1627,[2]ws2204!$A:$I,7,FALSE),0)</f>
        <v>0</v>
      </c>
      <c r="L1627" s="18">
        <f>IFERROR(VLOOKUP(A1627,[2]ws2204!$A:$I,8,FALSE),0)</f>
        <v>0</v>
      </c>
      <c r="M1627" s="18">
        <f>IFERROR(VLOOKUP(A1627,[2]ws2204!$A:$I,9,FALSE),0)</f>
        <v>0</v>
      </c>
      <c r="N1627" s="18">
        <f>IFERROR(VLOOKUP(A1627,[3]soaBnafar!$A:$G,4,FALSE),0)</f>
        <v>0</v>
      </c>
      <c r="O1627" s="18">
        <f>IFERROR(VLOOKUP(A1627,[3]soaBnafar!$A:$G,5,FALSE),0)</f>
        <v>0</v>
      </c>
      <c r="P1627" s="18">
        <f>IFERROR(VLOOKUP(A1627,[3]soaBnafar!$A:$G,6,FALSE),0)</f>
        <v>0</v>
      </c>
      <c r="Q1627" s="18">
        <f>IFERROR(VLOOKUP(A1627,[3]soaBnafar!$A:$G,7,FALSE),0)</f>
        <v>0</v>
      </c>
      <c r="R1627" s="18">
        <f>IFERROR(VLOOKUP(A1627,[3]soaBnafar!$A:$H,8,FALSE),0)</f>
        <v>0</v>
      </c>
      <c r="S1627" s="18">
        <f>IFERROR(VLOOKUP(A1627,[3]soaBnafar!$A:$I,9,FALSE),0)</f>
        <v>0</v>
      </c>
      <c r="T1627" s="18" t="str">
        <f t="shared" si="151"/>
        <v>Sim</v>
      </c>
      <c r="U1627" s="18" t="str">
        <f t="shared" si="152"/>
        <v>Sim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IFERROR(VLOOKUP(A1628,[2]ws2204!$A:$I,4,FALSE),0)</f>
        <v>2797</v>
      </c>
      <c r="I1628" s="18">
        <f>IFERROR(VLOOKUP(A1628,[2]ws2204!$A:$I,5,FALSE),0)</f>
        <v>354390</v>
      </c>
      <c r="J1628" s="18">
        <f>IFERROR(VLOOKUP(A1628,[2]ws2204!$A:$I,6,FALSE),0)</f>
        <v>0</v>
      </c>
      <c r="K1628" s="18">
        <f>IFERROR(VLOOKUP(A1628,[2]ws2204!$A:$I,7,FALSE),0)</f>
        <v>0</v>
      </c>
      <c r="L1628" s="18">
        <f>IFERROR(VLOOKUP(A1628,[2]ws2204!$A:$I,8,FALSE),0)</f>
        <v>0</v>
      </c>
      <c r="M1628" s="18">
        <f>IFERROR(VLOOKUP(A1628,[2]ws2204!$A:$I,9,FALSE),0)</f>
        <v>0</v>
      </c>
      <c r="N1628" s="18">
        <f>IFERROR(VLOOKUP(A1628,[3]soaBnafar!$A:$G,4,FALSE),0)</f>
        <v>0</v>
      </c>
      <c r="O1628" s="18">
        <f>IFERROR(VLOOKUP(A1628,[3]soaBnafar!$A:$G,5,FALSE),0)</f>
        <v>0</v>
      </c>
      <c r="P1628" s="18">
        <f>IFERROR(VLOOKUP(A1628,[3]soaBnafar!$A:$G,6,FALSE),0)</f>
        <v>0</v>
      </c>
      <c r="Q1628" s="18">
        <f>IFERROR(VLOOKUP(A1628,[3]soaBnafar!$A:$G,7,FALSE),0)</f>
        <v>0</v>
      </c>
      <c r="R1628" s="18">
        <f>IFERROR(VLOOKUP(A1628,[3]soaBnafar!$A:$H,8,FALSE),0)</f>
        <v>0</v>
      </c>
      <c r="S1628" s="18">
        <f>IFERROR(VLOOKUP(A1628,[3]soaBnafar!$A:$I,9,FALSE),0)</f>
        <v>0</v>
      </c>
      <c r="T1628" s="18" t="str">
        <f t="shared" si="151"/>
        <v>Sim</v>
      </c>
      <c r="U1628" s="18" t="str">
        <f t="shared" si="152"/>
        <v>Sim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IFERROR(VLOOKUP(A1629,[2]ws2204!$A:$I,4,FALSE),0)</f>
        <v>39669</v>
      </c>
      <c r="I1629" s="18">
        <f>IFERROR(VLOOKUP(A1629,[2]ws2204!$A:$I,5,FALSE),0)</f>
        <v>447273</v>
      </c>
      <c r="J1629" s="18">
        <f>IFERROR(VLOOKUP(A1629,[2]ws2204!$A:$I,6,FALSE),0)</f>
        <v>0</v>
      </c>
      <c r="K1629" s="18">
        <f>IFERROR(VLOOKUP(A1629,[2]ws2204!$A:$I,7,FALSE),0)</f>
        <v>0</v>
      </c>
      <c r="L1629" s="18">
        <f>IFERROR(VLOOKUP(A1629,[2]ws2204!$A:$I,8,FALSE),0)</f>
        <v>0</v>
      </c>
      <c r="M1629" s="18">
        <f>IFERROR(VLOOKUP(A1629,[2]ws2204!$A:$I,9,FALSE),0)</f>
        <v>0</v>
      </c>
      <c r="N1629" s="18">
        <f>IFERROR(VLOOKUP(A1629,[3]soaBnafar!$A:$G,4,FALSE),0)</f>
        <v>0</v>
      </c>
      <c r="O1629" s="18">
        <f>IFERROR(VLOOKUP(A1629,[3]soaBnafar!$A:$G,5,FALSE),0)</f>
        <v>0</v>
      </c>
      <c r="P1629" s="18">
        <f>IFERROR(VLOOKUP(A1629,[3]soaBnafar!$A:$G,6,FALSE),0)</f>
        <v>0</v>
      </c>
      <c r="Q1629" s="18">
        <f>IFERROR(VLOOKUP(A1629,[3]soaBnafar!$A:$G,7,FALSE),0)</f>
        <v>0</v>
      </c>
      <c r="R1629" s="18">
        <f>IFERROR(VLOOKUP(A1629,[3]soaBnafar!$A:$H,8,FALSE),0)</f>
        <v>0</v>
      </c>
      <c r="S1629" s="18">
        <f>IFERROR(VLOOKUP(A1629,[3]soaBnafar!$A:$I,9,FALSE),0)</f>
        <v>0</v>
      </c>
      <c r="T1629" s="18" t="str">
        <f t="shared" si="151"/>
        <v>Sim</v>
      </c>
      <c r="U1629" s="18" t="str">
        <f t="shared" si="152"/>
        <v>Sim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IFERROR(VLOOKUP(A1630,[2]ws2204!$A:$I,4,FALSE),0)</f>
        <v>1712</v>
      </c>
      <c r="I1630" s="18">
        <f>IFERROR(VLOOKUP(A1630,[2]ws2204!$A:$I,5,FALSE),0)</f>
        <v>1413207</v>
      </c>
      <c r="J1630" s="18">
        <f>IFERROR(VLOOKUP(A1630,[2]ws2204!$A:$I,6,FALSE),0)</f>
        <v>0</v>
      </c>
      <c r="K1630" s="18">
        <f>IFERROR(VLOOKUP(A1630,[2]ws2204!$A:$I,7,FALSE),0)</f>
        <v>0</v>
      </c>
      <c r="L1630" s="18">
        <f>IFERROR(VLOOKUP(A1630,[2]ws2204!$A:$I,8,FALSE),0)</f>
        <v>0</v>
      </c>
      <c r="M1630" s="18">
        <f>IFERROR(VLOOKUP(A1630,[2]ws2204!$A:$I,9,FALSE),0)</f>
        <v>0</v>
      </c>
      <c r="N1630" s="18">
        <f>IFERROR(VLOOKUP(A1630,[3]soaBnafar!$A:$G,4,FALSE),0)</f>
        <v>0</v>
      </c>
      <c r="O1630" s="18">
        <f>IFERROR(VLOOKUP(A1630,[3]soaBnafar!$A:$G,5,FALSE),0)</f>
        <v>0</v>
      </c>
      <c r="P1630" s="18">
        <f>IFERROR(VLOOKUP(A1630,[3]soaBnafar!$A:$G,6,FALSE),0)</f>
        <v>0</v>
      </c>
      <c r="Q1630" s="18">
        <f>IFERROR(VLOOKUP(A1630,[3]soaBnafar!$A:$G,7,FALSE),0)</f>
        <v>0</v>
      </c>
      <c r="R1630" s="18">
        <f>IFERROR(VLOOKUP(A1630,[3]soaBnafar!$A:$H,8,FALSE),0)</f>
        <v>0</v>
      </c>
      <c r="S1630" s="18">
        <f>IFERROR(VLOOKUP(A1630,[3]soaBnafar!$A:$I,9,FALSE),0)</f>
        <v>0</v>
      </c>
      <c r="T1630" s="18" t="str">
        <f t="shared" si="151"/>
        <v>Sim</v>
      </c>
      <c r="U1630" s="18" t="str">
        <f t="shared" si="152"/>
        <v>Sim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IFERROR(VLOOKUP(A1631,[2]ws2204!$A:$I,4,FALSE),0)</f>
        <v>23460</v>
      </c>
      <c r="I1631" s="18">
        <f>IFERROR(VLOOKUP(A1631,[2]ws2204!$A:$I,5,FALSE),0)</f>
        <v>1061272</v>
      </c>
      <c r="J1631" s="18">
        <f>IFERROR(VLOOKUP(A1631,[2]ws2204!$A:$I,6,FALSE),0)</f>
        <v>0</v>
      </c>
      <c r="K1631" s="18">
        <f>IFERROR(VLOOKUP(A1631,[2]ws2204!$A:$I,7,FALSE),0)</f>
        <v>0</v>
      </c>
      <c r="L1631" s="18">
        <f>IFERROR(VLOOKUP(A1631,[2]ws2204!$A:$I,8,FALSE),0)</f>
        <v>0</v>
      </c>
      <c r="M1631" s="18">
        <f>IFERROR(VLOOKUP(A1631,[2]ws2204!$A:$I,9,FALSE),0)</f>
        <v>0</v>
      </c>
      <c r="N1631" s="18">
        <f>IFERROR(VLOOKUP(A1631,[3]soaBnafar!$A:$G,4,FALSE),0)</f>
        <v>0</v>
      </c>
      <c r="O1631" s="18">
        <f>IFERROR(VLOOKUP(A1631,[3]soaBnafar!$A:$G,5,FALSE),0)</f>
        <v>0</v>
      </c>
      <c r="P1631" s="18">
        <f>IFERROR(VLOOKUP(A1631,[3]soaBnafar!$A:$G,6,FALSE),0)</f>
        <v>0</v>
      </c>
      <c r="Q1631" s="18">
        <f>IFERROR(VLOOKUP(A1631,[3]soaBnafar!$A:$G,7,FALSE),0)</f>
        <v>0</v>
      </c>
      <c r="R1631" s="18">
        <f>IFERROR(VLOOKUP(A1631,[3]soaBnafar!$A:$H,8,FALSE),0)</f>
        <v>0</v>
      </c>
      <c r="S1631" s="18">
        <f>IFERROR(VLOOKUP(A1631,[3]soaBnafar!$A:$I,9,FALSE),0)</f>
        <v>0</v>
      </c>
      <c r="T1631" s="18" t="str">
        <f t="shared" si="151"/>
        <v>Sim</v>
      </c>
      <c r="U1631" s="18" t="str">
        <f t="shared" si="152"/>
        <v>Sim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IFERROR(VLOOKUP(A1632,[2]ws2204!$A:$I,4,FALSE),0)</f>
        <v>59574</v>
      </c>
      <c r="I1632" s="18">
        <f>IFERROR(VLOOKUP(A1632,[2]ws2204!$A:$I,5,FALSE),0)</f>
        <v>1412418</v>
      </c>
      <c r="J1632" s="18">
        <f>IFERROR(VLOOKUP(A1632,[2]ws2204!$A:$I,6,FALSE),0)</f>
        <v>0</v>
      </c>
      <c r="K1632" s="18">
        <f>IFERROR(VLOOKUP(A1632,[2]ws2204!$A:$I,7,FALSE),0)</f>
        <v>0</v>
      </c>
      <c r="L1632" s="18">
        <f>IFERROR(VLOOKUP(A1632,[2]ws2204!$A:$I,8,FALSE),0)</f>
        <v>0</v>
      </c>
      <c r="M1632" s="18">
        <f>IFERROR(VLOOKUP(A1632,[2]ws2204!$A:$I,9,FALSE),0)</f>
        <v>0</v>
      </c>
      <c r="N1632" s="18">
        <f>IFERROR(VLOOKUP(A1632,[3]soaBnafar!$A:$G,4,FALSE),0)</f>
        <v>0</v>
      </c>
      <c r="O1632" s="18">
        <f>IFERROR(VLOOKUP(A1632,[3]soaBnafar!$A:$G,5,FALSE),0)</f>
        <v>0</v>
      </c>
      <c r="P1632" s="18">
        <f>IFERROR(VLOOKUP(A1632,[3]soaBnafar!$A:$G,6,FALSE),0)</f>
        <v>0</v>
      </c>
      <c r="Q1632" s="18">
        <f>IFERROR(VLOOKUP(A1632,[3]soaBnafar!$A:$G,7,FALSE),0)</f>
        <v>0</v>
      </c>
      <c r="R1632" s="18">
        <f>IFERROR(VLOOKUP(A1632,[3]soaBnafar!$A:$H,8,FALSE),0)</f>
        <v>0</v>
      </c>
      <c r="S1632" s="18">
        <f>IFERROR(VLOOKUP(A1632,[3]soaBnafar!$A:$I,9,FALSE),0)</f>
        <v>0</v>
      </c>
      <c r="T1632" s="18" t="str">
        <f t="shared" si="151"/>
        <v>Sim</v>
      </c>
      <c r="U1632" s="18" t="str">
        <f t="shared" si="152"/>
        <v>Sim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IFERROR(VLOOKUP(A1633,[2]ws2204!$A:$I,4,FALSE),0)</f>
        <v>85624</v>
      </c>
      <c r="I1633" s="18">
        <f>IFERROR(VLOOKUP(A1633,[2]ws2204!$A:$I,5,FALSE),0)</f>
        <v>1403011</v>
      </c>
      <c r="J1633" s="18">
        <f>IFERROR(VLOOKUP(A1633,[2]ws2204!$A:$I,6,FALSE),0)</f>
        <v>0</v>
      </c>
      <c r="K1633" s="18">
        <f>IFERROR(VLOOKUP(A1633,[2]ws2204!$A:$I,7,FALSE),0)</f>
        <v>0</v>
      </c>
      <c r="L1633" s="18">
        <f>IFERROR(VLOOKUP(A1633,[2]ws2204!$A:$I,8,FALSE),0)</f>
        <v>0</v>
      </c>
      <c r="M1633" s="18">
        <f>IFERROR(VLOOKUP(A1633,[2]ws2204!$A:$I,9,FALSE),0)</f>
        <v>0</v>
      </c>
      <c r="N1633" s="18">
        <f>IFERROR(VLOOKUP(A1633,[3]soaBnafar!$A:$G,4,FALSE),0)</f>
        <v>0</v>
      </c>
      <c r="O1633" s="18">
        <f>IFERROR(VLOOKUP(A1633,[3]soaBnafar!$A:$G,5,FALSE),0)</f>
        <v>0</v>
      </c>
      <c r="P1633" s="18">
        <f>IFERROR(VLOOKUP(A1633,[3]soaBnafar!$A:$G,6,FALSE),0)</f>
        <v>0</v>
      </c>
      <c r="Q1633" s="18">
        <f>IFERROR(VLOOKUP(A1633,[3]soaBnafar!$A:$G,7,FALSE),0)</f>
        <v>0</v>
      </c>
      <c r="R1633" s="18">
        <f>IFERROR(VLOOKUP(A1633,[3]soaBnafar!$A:$H,8,FALSE),0)</f>
        <v>0</v>
      </c>
      <c r="S1633" s="18">
        <f>IFERROR(VLOOKUP(A1633,[3]soaBnafar!$A:$I,9,FALSE),0)</f>
        <v>0</v>
      </c>
      <c r="T1633" s="18" t="str">
        <f t="shared" si="151"/>
        <v>Sim</v>
      </c>
      <c r="U1633" s="18" t="str">
        <f t="shared" si="152"/>
        <v>Sim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IFERROR(VLOOKUP(A1634,[2]ws2204!$A:$I,4,FALSE),0)</f>
        <v>13165</v>
      </c>
      <c r="I1634" s="18">
        <f>IFERROR(VLOOKUP(A1634,[2]ws2204!$A:$I,5,FALSE),0)</f>
        <v>414958</v>
      </c>
      <c r="J1634" s="18">
        <f>IFERROR(VLOOKUP(A1634,[2]ws2204!$A:$I,6,FALSE),0)</f>
        <v>0</v>
      </c>
      <c r="K1634" s="18">
        <f>IFERROR(VLOOKUP(A1634,[2]ws2204!$A:$I,7,FALSE),0)</f>
        <v>0</v>
      </c>
      <c r="L1634" s="18">
        <f>IFERROR(VLOOKUP(A1634,[2]ws2204!$A:$I,8,FALSE),0)</f>
        <v>0</v>
      </c>
      <c r="M1634" s="18">
        <f>IFERROR(VLOOKUP(A1634,[2]ws2204!$A:$I,9,FALSE),0)</f>
        <v>0</v>
      </c>
      <c r="N1634" s="18">
        <f>IFERROR(VLOOKUP(A1634,[3]soaBnafar!$A:$G,4,FALSE),0)</f>
        <v>0</v>
      </c>
      <c r="O1634" s="18">
        <f>IFERROR(VLOOKUP(A1634,[3]soaBnafar!$A:$G,5,FALSE),0)</f>
        <v>0</v>
      </c>
      <c r="P1634" s="18">
        <f>IFERROR(VLOOKUP(A1634,[3]soaBnafar!$A:$G,6,FALSE),0)</f>
        <v>0</v>
      </c>
      <c r="Q1634" s="18">
        <f>IFERROR(VLOOKUP(A1634,[3]soaBnafar!$A:$G,7,FALSE),0)</f>
        <v>0</v>
      </c>
      <c r="R1634" s="18">
        <f>IFERROR(VLOOKUP(A1634,[3]soaBnafar!$A:$H,8,FALSE),0)</f>
        <v>0</v>
      </c>
      <c r="S1634" s="18">
        <f>IFERROR(VLOOKUP(A1634,[3]soaBnafar!$A:$I,9,FALSE),0)</f>
        <v>0</v>
      </c>
      <c r="T1634" s="18" t="str">
        <f t="shared" si="151"/>
        <v>Sim</v>
      </c>
      <c r="U1634" s="18" t="str">
        <f t="shared" si="152"/>
        <v>Sim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IFERROR(VLOOKUP(A1635,[2]ws2204!$A:$I,4,FALSE),0)</f>
        <v>1348</v>
      </c>
      <c r="I1635" s="18">
        <f>IFERROR(VLOOKUP(A1635,[2]ws2204!$A:$I,5,FALSE),0)</f>
        <v>320358</v>
      </c>
      <c r="J1635" s="18">
        <f>IFERROR(VLOOKUP(A1635,[2]ws2204!$A:$I,6,FALSE),0)</f>
        <v>0</v>
      </c>
      <c r="K1635" s="18">
        <f>IFERROR(VLOOKUP(A1635,[2]ws2204!$A:$I,7,FALSE),0)</f>
        <v>0</v>
      </c>
      <c r="L1635" s="18">
        <f>IFERROR(VLOOKUP(A1635,[2]ws2204!$A:$I,8,FALSE),0)</f>
        <v>0</v>
      </c>
      <c r="M1635" s="18">
        <f>IFERROR(VLOOKUP(A1635,[2]ws2204!$A:$I,9,FALSE),0)</f>
        <v>0</v>
      </c>
      <c r="N1635" s="18">
        <f>IFERROR(VLOOKUP(A1635,[3]soaBnafar!$A:$G,4,FALSE),0)</f>
        <v>0</v>
      </c>
      <c r="O1635" s="18">
        <f>IFERROR(VLOOKUP(A1635,[3]soaBnafar!$A:$G,5,FALSE),0)</f>
        <v>0</v>
      </c>
      <c r="P1635" s="18">
        <f>IFERROR(VLOOKUP(A1635,[3]soaBnafar!$A:$G,6,FALSE),0)</f>
        <v>0</v>
      </c>
      <c r="Q1635" s="18">
        <f>IFERROR(VLOOKUP(A1635,[3]soaBnafar!$A:$G,7,FALSE),0)</f>
        <v>0</v>
      </c>
      <c r="R1635" s="18">
        <f>IFERROR(VLOOKUP(A1635,[3]soaBnafar!$A:$H,8,FALSE),0)</f>
        <v>0</v>
      </c>
      <c r="S1635" s="18">
        <f>IFERROR(VLOOKUP(A1635,[3]soaBnafar!$A:$I,9,FALSE),0)</f>
        <v>0</v>
      </c>
      <c r="T1635" s="18" t="str">
        <f t="shared" si="151"/>
        <v>Sim</v>
      </c>
      <c r="U1635" s="18" t="str">
        <f t="shared" si="152"/>
        <v>Sim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IFERROR(VLOOKUP(A1636,[2]ws2204!$A:$I,4,FALSE),0)</f>
        <v>6885</v>
      </c>
      <c r="I1636" s="18">
        <f>IFERROR(VLOOKUP(A1636,[2]ws2204!$A:$I,5,FALSE),0)</f>
        <v>1054183</v>
      </c>
      <c r="J1636" s="18">
        <f>IFERROR(VLOOKUP(A1636,[2]ws2204!$A:$I,6,FALSE),0)</f>
        <v>0</v>
      </c>
      <c r="K1636" s="18">
        <f>IFERROR(VLOOKUP(A1636,[2]ws2204!$A:$I,7,FALSE),0)</f>
        <v>0</v>
      </c>
      <c r="L1636" s="18">
        <f>IFERROR(VLOOKUP(A1636,[2]ws2204!$A:$I,8,FALSE),0)</f>
        <v>0</v>
      </c>
      <c r="M1636" s="18">
        <f>IFERROR(VLOOKUP(A1636,[2]ws2204!$A:$I,9,FALSE),0)</f>
        <v>0</v>
      </c>
      <c r="N1636" s="18">
        <f>IFERROR(VLOOKUP(A1636,[3]soaBnafar!$A:$G,4,FALSE),0)</f>
        <v>0</v>
      </c>
      <c r="O1636" s="18">
        <f>IFERROR(VLOOKUP(A1636,[3]soaBnafar!$A:$G,5,FALSE),0)</f>
        <v>0</v>
      </c>
      <c r="P1636" s="18">
        <f>IFERROR(VLOOKUP(A1636,[3]soaBnafar!$A:$G,6,FALSE),0)</f>
        <v>0</v>
      </c>
      <c r="Q1636" s="18">
        <f>IFERROR(VLOOKUP(A1636,[3]soaBnafar!$A:$G,7,FALSE),0)</f>
        <v>0</v>
      </c>
      <c r="R1636" s="18">
        <f>IFERROR(VLOOKUP(A1636,[3]soaBnafar!$A:$H,8,FALSE),0)</f>
        <v>0</v>
      </c>
      <c r="S1636" s="18">
        <f>IFERROR(VLOOKUP(A1636,[3]soaBnafar!$A:$I,9,FALSE),0)</f>
        <v>0</v>
      </c>
      <c r="T1636" s="18" t="str">
        <f t="shared" si="151"/>
        <v>Sim</v>
      </c>
      <c r="U1636" s="18" t="str">
        <f t="shared" si="152"/>
        <v>Sim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IFERROR(VLOOKUP(A1637,[2]ws2204!$A:$I,4,FALSE),0)</f>
        <v>6940</v>
      </c>
      <c r="I1637" s="18">
        <f>IFERROR(VLOOKUP(A1637,[2]ws2204!$A:$I,5,FALSE),0)</f>
        <v>331141</v>
      </c>
      <c r="J1637" s="18">
        <f>IFERROR(VLOOKUP(A1637,[2]ws2204!$A:$I,6,FALSE),0)</f>
        <v>0</v>
      </c>
      <c r="K1637" s="18">
        <f>IFERROR(VLOOKUP(A1637,[2]ws2204!$A:$I,7,FALSE),0)</f>
        <v>0</v>
      </c>
      <c r="L1637" s="18">
        <f>IFERROR(VLOOKUP(A1637,[2]ws2204!$A:$I,8,FALSE),0)</f>
        <v>0</v>
      </c>
      <c r="M1637" s="18">
        <f>IFERROR(VLOOKUP(A1637,[2]ws2204!$A:$I,9,FALSE),0)</f>
        <v>0</v>
      </c>
      <c r="N1637" s="18">
        <f>IFERROR(VLOOKUP(A1637,[3]soaBnafar!$A:$G,4,FALSE),0)</f>
        <v>0</v>
      </c>
      <c r="O1637" s="18">
        <f>IFERROR(VLOOKUP(A1637,[3]soaBnafar!$A:$G,5,FALSE),0)</f>
        <v>0</v>
      </c>
      <c r="P1637" s="18">
        <f>IFERROR(VLOOKUP(A1637,[3]soaBnafar!$A:$G,6,FALSE),0)</f>
        <v>0</v>
      </c>
      <c r="Q1637" s="18">
        <f>IFERROR(VLOOKUP(A1637,[3]soaBnafar!$A:$G,7,FALSE),0)</f>
        <v>0</v>
      </c>
      <c r="R1637" s="18">
        <f>IFERROR(VLOOKUP(A1637,[3]soaBnafar!$A:$H,8,FALSE),0)</f>
        <v>0</v>
      </c>
      <c r="S1637" s="18">
        <f>IFERROR(VLOOKUP(A1637,[3]soaBnafar!$A:$I,9,FALSE),0)</f>
        <v>0</v>
      </c>
      <c r="T1637" s="18" t="str">
        <f t="shared" si="151"/>
        <v>Sim</v>
      </c>
      <c r="U1637" s="18" t="str">
        <f t="shared" si="152"/>
        <v>Sim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IFERROR(VLOOKUP(A1638,[2]ws2204!$A:$I,4,FALSE),0)</f>
        <v>4275</v>
      </c>
      <c r="I1638" s="18">
        <f>IFERROR(VLOOKUP(A1638,[2]ws2204!$A:$I,5,FALSE),0)</f>
        <v>507864</v>
      </c>
      <c r="J1638" s="18">
        <f>IFERROR(VLOOKUP(A1638,[2]ws2204!$A:$I,6,FALSE),0)</f>
        <v>0</v>
      </c>
      <c r="K1638" s="18">
        <f>IFERROR(VLOOKUP(A1638,[2]ws2204!$A:$I,7,FALSE),0)</f>
        <v>0</v>
      </c>
      <c r="L1638" s="18">
        <f>IFERROR(VLOOKUP(A1638,[2]ws2204!$A:$I,8,FALSE),0)</f>
        <v>0</v>
      </c>
      <c r="M1638" s="18">
        <f>IFERROR(VLOOKUP(A1638,[2]ws2204!$A:$I,9,FALSE),0)</f>
        <v>0</v>
      </c>
      <c r="N1638" s="18">
        <f>IFERROR(VLOOKUP(A1638,[3]soaBnafar!$A:$G,4,FALSE),0)</f>
        <v>0</v>
      </c>
      <c r="O1638" s="18">
        <f>IFERROR(VLOOKUP(A1638,[3]soaBnafar!$A:$G,5,FALSE),0)</f>
        <v>0</v>
      </c>
      <c r="P1638" s="18">
        <f>IFERROR(VLOOKUP(A1638,[3]soaBnafar!$A:$G,6,FALSE),0)</f>
        <v>0</v>
      </c>
      <c r="Q1638" s="18">
        <f>IFERROR(VLOOKUP(A1638,[3]soaBnafar!$A:$G,7,FALSE),0)</f>
        <v>0</v>
      </c>
      <c r="R1638" s="18">
        <f>IFERROR(VLOOKUP(A1638,[3]soaBnafar!$A:$H,8,FALSE),0)</f>
        <v>0</v>
      </c>
      <c r="S1638" s="18">
        <f>IFERROR(VLOOKUP(A1638,[3]soaBnafar!$A:$I,9,FALSE),0)</f>
        <v>0</v>
      </c>
      <c r="T1638" s="18" t="str">
        <f t="shared" si="151"/>
        <v>Sim</v>
      </c>
      <c r="U1638" s="18" t="str">
        <f t="shared" si="152"/>
        <v>Sim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IFERROR(VLOOKUP(A1639,[2]ws2204!$A:$I,4,FALSE),0)</f>
        <v>690</v>
      </c>
      <c r="I1639" s="18">
        <f>IFERROR(VLOOKUP(A1639,[2]ws2204!$A:$I,5,FALSE),0)</f>
        <v>871183</v>
      </c>
      <c r="J1639" s="18">
        <f>IFERROR(VLOOKUP(A1639,[2]ws2204!$A:$I,6,FALSE),0)</f>
        <v>0</v>
      </c>
      <c r="K1639" s="18">
        <f>IFERROR(VLOOKUP(A1639,[2]ws2204!$A:$I,7,FALSE),0)</f>
        <v>0</v>
      </c>
      <c r="L1639" s="18">
        <f>IFERROR(VLOOKUP(A1639,[2]ws2204!$A:$I,8,FALSE),0)</f>
        <v>0</v>
      </c>
      <c r="M1639" s="18">
        <f>IFERROR(VLOOKUP(A1639,[2]ws2204!$A:$I,9,FALSE),0)</f>
        <v>0</v>
      </c>
      <c r="N1639" s="18">
        <f>IFERROR(VLOOKUP(A1639,[3]soaBnafar!$A:$G,4,FALSE),0)</f>
        <v>0</v>
      </c>
      <c r="O1639" s="18">
        <f>IFERROR(VLOOKUP(A1639,[3]soaBnafar!$A:$G,5,FALSE),0)</f>
        <v>0</v>
      </c>
      <c r="P1639" s="18">
        <f>IFERROR(VLOOKUP(A1639,[3]soaBnafar!$A:$G,6,FALSE),0)</f>
        <v>0</v>
      </c>
      <c r="Q1639" s="18">
        <f>IFERROR(VLOOKUP(A1639,[3]soaBnafar!$A:$G,7,FALSE),0)</f>
        <v>0</v>
      </c>
      <c r="R1639" s="18">
        <f>IFERROR(VLOOKUP(A1639,[3]soaBnafar!$A:$H,8,FALSE),0)</f>
        <v>0</v>
      </c>
      <c r="S1639" s="18">
        <f>IFERROR(VLOOKUP(A1639,[3]soaBnafar!$A:$I,9,FALSE),0)</f>
        <v>0</v>
      </c>
      <c r="T1639" s="18" t="str">
        <f t="shared" si="151"/>
        <v>Sim</v>
      </c>
      <c r="U1639" s="18" t="str">
        <f t="shared" si="152"/>
        <v>Sim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IFERROR(VLOOKUP(A1640,[2]ws2204!$A:$I,4,FALSE),0)</f>
        <v>2605</v>
      </c>
      <c r="I1640" s="18">
        <f>IFERROR(VLOOKUP(A1640,[2]ws2204!$A:$I,5,FALSE),0)</f>
        <v>1509851</v>
      </c>
      <c r="J1640" s="18">
        <f>IFERROR(VLOOKUP(A1640,[2]ws2204!$A:$I,6,FALSE),0)</f>
        <v>0</v>
      </c>
      <c r="K1640" s="18">
        <f>IFERROR(VLOOKUP(A1640,[2]ws2204!$A:$I,7,FALSE),0)</f>
        <v>0</v>
      </c>
      <c r="L1640" s="18">
        <f>IFERROR(VLOOKUP(A1640,[2]ws2204!$A:$I,8,FALSE),0)</f>
        <v>0</v>
      </c>
      <c r="M1640" s="18">
        <f>IFERROR(VLOOKUP(A1640,[2]ws2204!$A:$I,9,FALSE),0)</f>
        <v>0</v>
      </c>
      <c r="N1640" s="18">
        <f>IFERROR(VLOOKUP(A1640,[3]soaBnafar!$A:$G,4,FALSE),0)</f>
        <v>0</v>
      </c>
      <c r="O1640" s="18">
        <f>IFERROR(VLOOKUP(A1640,[3]soaBnafar!$A:$G,5,FALSE),0)</f>
        <v>0</v>
      </c>
      <c r="P1640" s="18">
        <f>IFERROR(VLOOKUP(A1640,[3]soaBnafar!$A:$G,6,FALSE),0)</f>
        <v>0</v>
      </c>
      <c r="Q1640" s="18">
        <f>IFERROR(VLOOKUP(A1640,[3]soaBnafar!$A:$G,7,FALSE),0)</f>
        <v>0</v>
      </c>
      <c r="R1640" s="18">
        <f>IFERROR(VLOOKUP(A1640,[3]soaBnafar!$A:$H,8,FALSE),0)</f>
        <v>0</v>
      </c>
      <c r="S1640" s="18">
        <f>IFERROR(VLOOKUP(A1640,[3]soaBnafar!$A:$I,9,FALSE),0)</f>
        <v>0</v>
      </c>
      <c r="T1640" s="18" t="str">
        <f t="shared" si="151"/>
        <v>Sim</v>
      </c>
      <c r="U1640" s="18" t="str">
        <f t="shared" si="152"/>
        <v>Sim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IFERROR(VLOOKUP(A1641,[2]ws2204!$A:$I,4,FALSE),0)</f>
        <v>264852</v>
      </c>
      <c r="I1641" s="18">
        <f>IFERROR(VLOOKUP(A1641,[2]ws2204!$A:$I,5,FALSE),0)</f>
        <v>375437</v>
      </c>
      <c r="J1641" s="18">
        <f>IFERROR(VLOOKUP(A1641,[2]ws2204!$A:$I,6,FALSE),0)</f>
        <v>0</v>
      </c>
      <c r="K1641" s="18">
        <f>IFERROR(VLOOKUP(A1641,[2]ws2204!$A:$I,7,FALSE),0)</f>
        <v>0</v>
      </c>
      <c r="L1641" s="18">
        <f>IFERROR(VLOOKUP(A1641,[2]ws2204!$A:$I,8,FALSE),0)</f>
        <v>0</v>
      </c>
      <c r="M1641" s="18">
        <f>IFERROR(VLOOKUP(A1641,[2]ws2204!$A:$I,9,FALSE),0)</f>
        <v>0</v>
      </c>
      <c r="N1641" s="18">
        <f>IFERROR(VLOOKUP(A1641,[3]soaBnafar!$A:$G,4,FALSE),0)</f>
        <v>0</v>
      </c>
      <c r="O1641" s="18">
        <f>IFERROR(VLOOKUP(A1641,[3]soaBnafar!$A:$G,5,FALSE),0)</f>
        <v>0</v>
      </c>
      <c r="P1641" s="18">
        <f>IFERROR(VLOOKUP(A1641,[3]soaBnafar!$A:$G,6,FALSE),0)</f>
        <v>0</v>
      </c>
      <c r="Q1641" s="18">
        <f>IFERROR(VLOOKUP(A1641,[3]soaBnafar!$A:$G,7,FALSE),0)</f>
        <v>0</v>
      </c>
      <c r="R1641" s="18">
        <f>IFERROR(VLOOKUP(A1641,[3]soaBnafar!$A:$H,8,FALSE),0)</f>
        <v>0</v>
      </c>
      <c r="S1641" s="18">
        <f>IFERROR(VLOOKUP(A1641,[3]soaBnafar!$A:$I,9,FALSE),0)</f>
        <v>0</v>
      </c>
      <c r="T1641" s="18" t="str">
        <f t="shared" si="151"/>
        <v>Sim</v>
      </c>
      <c r="U1641" s="18" t="str">
        <f t="shared" si="152"/>
        <v>Sim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IFERROR(VLOOKUP(A1642,[2]ws2204!$A:$I,4,FALSE),0)</f>
        <v>9227</v>
      </c>
      <c r="I1642" s="18">
        <f>IFERROR(VLOOKUP(A1642,[2]ws2204!$A:$I,5,FALSE),0)</f>
        <v>261534</v>
      </c>
      <c r="J1642" s="18">
        <f>IFERROR(VLOOKUP(A1642,[2]ws2204!$A:$I,6,FALSE),0)</f>
        <v>0</v>
      </c>
      <c r="K1642" s="18">
        <f>IFERROR(VLOOKUP(A1642,[2]ws2204!$A:$I,7,FALSE),0)</f>
        <v>0</v>
      </c>
      <c r="L1642" s="18">
        <f>IFERROR(VLOOKUP(A1642,[2]ws2204!$A:$I,8,FALSE),0)</f>
        <v>0</v>
      </c>
      <c r="M1642" s="18">
        <f>IFERROR(VLOOKUP(A1642,[2]ws2204!$A:$I,9,FALSE),0)</f>
        <v>0</v>
      </c>
      <c r="N1642" s="18">
        <f>IFERROR(VLOOKUP(A1642,[3]soaBnafar!$A:$G,4,FALSE),0)</f>
        <v>0</v>
      </c>
      <c r="O1642" s="18">
        <f>IFERROR(VLOOKUP(A1642,[3]soaBnafar!$A:$G,5,FALSE),0)</f>
        <v>0</v>
      </c>
      <c r="P1642" s="18">
        <f>IFERROR(VLOOKUP(A1642,[3]soaBnafar!$A:$G,6,FALSE),0)</f>
        <v>0</v>
      </c>
      <c r="Q1642" s="18">
        <f>IFERROR(VLOOKUP(A1642,[3]soaBnafar!$A:$G,7,FALSE),0)</f>
        <v>0</v>
      </c>
      <c r="R1642" s="18">
        <f>IFERROR(VLOOKUP(A1642,[3]soaBnafar!$A:$H,8,FALSE),0)</f>
        <v>0</v>
      </c>
      <c r="S1642" s="18">
        <f>IFERROR(VLOOKUP(A1642,[3]soaBnafar!$A:$I,9,FALSE),0)</f>
        <v>0</v>
      </c>
      <c r="T1642" s="18" t="str">
        <f t="shared" si="151"/>
        <v>Sim</v>
      </c>
      <c r="U1642" s="18" t="str">
        <f t="shared" si="152"/>
        <v>Sim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IFERROR(VLOOKUP(A1643,[2]ws2204!$A:$I,4,FALSE),0)</f>
        <v>334818</v>
      </c>
      <c r="I1643" s="18">
        <f>IFERROR(VLOOKUP(A1643,[2]ws2204!$A:$I,5,FALSE),0)</f>
        <v>1340419</v>
      </c>
      <c r="J1643" s="18">
        <f>IFERROR(VLOOKUP(A1643,[2]ws2204!$A:$I,6,FALSE),0)</f>
        <v>0</v>
      </c>
      <c r="K1643" s="18">
        <f>IFERROR(VLOOKUP(A1643,[2]ws2204!$A:$I,7,FALSE),0)</f>
        <v>0</v>
      </c>
      <c r="L1643" s="18">
        <f>IFERROR(VLOOKUP(A1643,[2]ws2204!$A:$I,8,FALSE),0)</f>
        <v>0</v>
      </c>
      <c r="M1643" s="18">
        <f>IFERROR(VLOOKUP(A1643,[2]ws2204!$A:$I,9,FALSE),0)</f>
        <v>0</v>
      </c>
      <c r="N1643" s="18">
        <f>IFERROR(VLOOKUP(A1643,[3]soaBnafar!$A:$G,4,FALSE),0)</f>
        <v>0</v>
      </c>
      <c r="O1643" s="18">
        <f>IFERROR(VLOOKUP(A1643,[3]soaBnafar!$A:$G,5,FALSE),0)</f>
        <v>0</v>
      </c>
      <c r="P1643" s="18">
        <f>IFERROR(VLOOKUP(A1643,[3]soaBnafar!$A:$G,6,FALSE),0)</f>
        <v>0</v>
      </c>
      <c r="Q1643" s="18">
        <f>IFERROR(VLOOKUP(A1643,[3]soaBnafar!$A:$G,7,FALSE),0)</f>
        <v>0</v>
      </c>
      <c r="R1643" s="18">
        <f>IFERROR(VLOOKUP(A1643,[3]soaBnafar!$A:$H,8,FALSE),0)</f>
        <v>0</v>
      </c>
      <c r="S1643" s="18">
        <f>IFERROR(VLOOKUP(A1643,[3]soaBnafar!$A:$I,9,FALSE),0)</f>
        <v>0</v>
      </c>
      <c r="T1643" s="18" t="str">
        <f t="shared" si="151"/>
        <v>Sim</v>
      </c>
      <c r="U1643" s="18" t="str">
        <f t="shared" si="152"/>
        <v>Sim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IFERROR(VLOOKUP(A1644,[2]ws2204!$A:$I,4,FALSE),0)</f>
        <v>55685</v>
      </c>
      <c r="I1644" s="18">
        <f>IFERROR(VLOOKUP(A1644,[2]ws2204!$A:$I,5,FALSE),0)</f>
        <v>394243</v>
      </c>
      <c r="J1644" s="18">
        <f>IFERROR(VLOOKUP(A1644,[2]ws2204!$A:$I,6,FALSE),0)</f>
        <v>0</v>
      </c>
      <c r="K1644" s="18">
        <f>IFERROR(VLOOKUP(A1644,[2]ws2204!$A:$I,7,FALSE),0)</f>
        <v>0</v>
      </c>
      <c r="L1644" s="18">
        <f>IFERROR(VLOOKUP(A1644,[2]ws2204!$A:$I,8,FALSE),0)</f>
        <v>0</v>
      </c>
      <c r="M1644" s="18">
        <f>IFERROR(VLOOKUP(A1644,[2]ws2204!$A:$I,9,FALSE),0)</f>
        <v>0</v>
      </c>
      <c r="N1644" s="18">
        <f>IFERROR(VLOOKUP(A1644,[3]soaBnafar!$A:$G,4,FALSE),0)</f>
        <v>0</v>
      </c>
      <c r="O1644" s="18">
        <f>IFERROR(VLOOKUP(A1644,[3]soaBnafar!$A:$G,5,FALSE),0)</f>
        <v>0</v>
      </c>
      <c r="P1644" s="18">
        <f>IFERROR(VLOOKUP(A1644,[3]soaBnafar!$A:$G,6,FALSE),0)</f>
        <v>0</v>
      </c>
      <c r="Q1644" s="18">
        <f>IFERROR(VLOOKUP(A1644,[3]soaBnafar!$A:$G,7,FALSE),0)</f>
        <v>0</v>
      </c>
      <c r="R1644" s="18">
        <f>IFERROR(VLOOKUP(A1644,[3]soaBnafar!$A:$H,8,FALSE),0)</f>
        <v>0</v>
      </c>
      <c r="S1644" s="18">
        <f>IFERROR(VLOOKUP(A1644,[3]soaBnafar!$A:$I,9,FALSE),0)</f>
        <v>0</v>
      </c>
      <c r="T1644" s="18" t="str">
        <f t="shared" si="151"/>
        <v>Sim</v>
      </c>
      <c r="U1644" s="18" t="str">
        <f t="shared" si="152"/>
        <v>Sim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IFERROR(VLOOKUP(A1645,[2]ws2204!$A:$I,4,FALSE),0)</f>
        <v>0</v>
      </c>
      <c r="I1645" s="18">
        <f>IFERROR(VLOOKUP(A1645,[2]ws2204!$A:$I,5,FALSE),0)</f>
        <v>663458</v>
      </c>
      <c r="J1645" s="18">
        <f>IFERROR(VLOOKUP(A1645,[2]ws2204!$A:$I,6,FALSE),0)</f>
        <v>0</v>
      </c>
      <c r="K1645" s="18">
        <f>IFERROR(VLOOKUP(A1645,[2]ws2204!$A:$I,7,FALSE),0)</f>
        <v>0</v>
      </c>
      <c r="L1645" s="18">
        <f>IFERROR(VLOOKUP(A1645,[2]ws2204!$A:$I,8,FALSE),0)</f>
        <v>0</v>
      </c>
      <c r="M1645" s="18">
        <f>IFERROR(VLOOKUP(A1645,[2]ws2204!$A:$I,9,FALSE),0)</f>
        <v>0</v>
      </c>
      <c r="N1645" s="18">
        <f>IFERROR(VLOOKUP(A1645,[3]soaBnafar!$A:$G,4,FALSE),0)</f>
        <v>0</v>
      </c>
      <c r="O1645" s="18">
        <f>IFERROR(VLOOKUP(A1645,[3]soaBnafar!$A:$G,5,FALSE),0)</f>
        <v>0</v>
      </c>
      <c r="P1645" s="18">
        <f>IFERROR(VLOOKUP(A1645,[3]soaBnafar!$A:$G,6,FALSE),0)</f>
        <v>0</v>
      </c>
      <c r="Q1645" s="18">
        <f>IFERROR(VLOOKUP(A1645,[3]soaBnafar!$A:$G,7,FALSE),0)</f>
        <v>0</v>
      </c>
      <c r="R1645" s="18">
        <f>IFERROR(VLOOKUP(A1645,[3]soaBnafar!$A:$H,8,FALSE),0)</f>
        <v>0</v>
      </c>
      <c r="S1645" s="18">
        <f>IFERROR(VLOOKUP(A1645,[3]soaBnafar!$A:$I,9,FALSE),0)</f>
        <v>0</v>
      </c>
      <c r="T1645" s="18" t="str">
        <f t="shared" si="151"/>
        <v>Não</v>
      </c>
      <c r="U1645" s="18" t="str">
        <f t="shared" si="152"/>
        <v>Sim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IFERROR(VLOOKUP(A1646,[2]ws2204!$A:$I,4,FALSE),0)</f>
        <v>0</v>
      </c>
      <c r="I1646" s="18">
        <f>IFERROR(VLOOKUP(A1646,[2]ws2204!$A:$I,5,FALSE),0)</f>
        <v>2083280</v>
      </c>
      <c r="J1646" s="18">
        <f>IFERROR(VLOOKUP(A1646,[2]ws2204!$A:$I,6,FALSE),0)</f>
        <v>0</v>
      </c>
      <c r="K1646" s="18">
        <f>IFERROR(VLOOKUP(A1646,[2]ws2204!$A:$I,7,FALSE),0)</f>
        <v>0</v>
      </c>
      <c r="L1646" s="18">
        <f>IFERROR(VLOOKUP(A1646,[2]ws2204!$A:$I,8,FALSE),0)</f>
        <v>0</v>
      </c>
      <c r="M1646" s="18">
        <f>IFERROR(VLOOKUP(A1646,[2]ws2204!$A:$I,9,FALSE),0)</f>
        <v>0</v>
      </c>
      <c r="N1646" s="18">
        <f>IFERROR(VLOOKUP(A1646,[3]soaBnafar!$A:$G,4,FALSE),0)</f>
        <v>0</v>
      </c>
      <c r="O1646" s="18">
        <f>IFERROR(VLOOKUP(A1646,[3]soaBnafar!$A:$G,5,FALSE),0)</f>
        <v>0</v>
      </c>
      <c r="P1646" s="18">
        <f>IFERROR(VLOOKUP(A1646,[3]soaBnafar!$A:$G,6,FALSE),0)</f>
        <v>0</v>
      </c>
      <c r="Q1646" s="18">
        <f>IFERROR(VLOOKUP(A1646,[3]soaBnafar!$A:$G,7,FALSE),0)</f>
        <v>0</v>
      </c>
      <c r="R1646" s="18">
        <f>IFERROR(VLOOKUP(A1646,[3]soaBnafar!$A:$H,8,FALSE),0)</f>
        <v>0</v>
      </c>
      <c r="S1646" s="18">
        <f>IFERROR(VLOOKUP(A1646,[3]soaBnafar!$A:$I,9,FALSE),0)</f>
        <v>0</v>
      </c>
      <c r="T1646" s="18" t="str">
        <f t="shared" si="151"/>
        <v>Não</v>
      </c>
      <c r="U1646" s="18" t="str">
        <f t="shared" si="152"/>
        <v>Sim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IFERROR(VLOOKUP(A1647,[2]ws2204!$A:$I,4,FALSE),0)</f>
        <v>83890</v>
      </c>
      <c r="I1647" s="18">
        <f>IFERROR(VLOOKUP(A1647,[2]ws2204!$A:$I,5,FALSE),0)</f>
        <v>1108104</v>
      </c>
      <c r="J1647" s="18">
        <f>IFERROR(VLOOKUP(A1647,[2]ws2204!$A:$I,6,FALSE),0)</f>
        <v>0</v>
      </c>
      <c r="K1647" s="18">
        <f>IFERROR(VLOOKUP(A1647,[2]ws2204!$A:$I,7,FALSE),0)</f>
        <v>0</v>
      </c>
      <c r="L1647" s="18">
        <f>IFERROR(VLOOKUP(A1647,[2]ws2204!$A:$I,8,FALSE),0)</f>
        <v>0</v>
      </c>
      <c r="M1647" s="18">
        <f>IFERROR(VLOOKUP(A1647,[2]ws2204!$A:$I,9,FALSE),0)</f>
        <v>0</v>
      </c>
      <c r="N1647" s="18">
        <f>IFERROR(VLOOKUP(A1647,[3]soaBnafar!$A:$G,4,FALSE),0)</f>
        <v>0</v>
      </c>
      <c r="O1647" s="18">
        <f>IFERROR(VLOOKUP(A1647,[3]soaBnafar!$A:$G,5,FALSE),0)</f>
        <v>0</v>
      </c>
      <c r="P1647" s="18">
        <f>IFERROR(VLOOKUP(A1647,[3]soaBnafar!$A:$G,6,FALSE),0)</f>
        <v>0</v>
      </c>
      <c r="Q1647" s="18">
        <f>IFERROR(VLOOKUP(A1647,[3]soaBnafar!$A:$G,7,FALSE),0)</f>
        <v>0</v>
      </c>
      <c r="R1647" s="18">
        <f>IFERROR(VLOOKUP(A1647,[3]soaBnafar!$A:$H,8,FALSE),0)</f>
        <v>0</v>
      </c>
      <c r="S1647" s="18">
        <f>IFERROR(VLOOKUP(A1647,[3]soaBnafar!$A:$I,9,FALSE),0)</f>
        <v>0</v>
      </c>
      <c r="T1647" s="18" t="str">
        <f t="shared" si="151"/>
        <v>Sim</v>
      </c>
      <c r="U1647" s="18" t="str">
        <f t="shared" si="152"/>
        <v>Sim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IFERROR(VLOOKUP(A1648,[2]ws2204!$A:$I,4,FALSE),0)</f>
        <v>2491</v>
      </c>
      <c r="I1648" s="18">
        <f>IFERROR(VLOOKUP(A1648,[2]ws2204!$A:$I,5,FALSE),0)</f>
        <v>276871</v>
      </c>
      <c r="J1648" s="18">
        <f>IFERROR(VLOOKUP(A1648,[2]ws2204!$A:$I,6,FALSE),0)</f>
        <v>0</v>
      </c>
      <c r="K1648" s="18">
        <f>IFERROR(VLOOKUP(A1648,[2]ws2204!$A:$I,7,FALSE),0)</f>
        <v>0</v>
      </c>
      <c r="L1648" s="18">
        <f>IFERROR(VLOOKUP(A1648,[2]ws2204!$A:$I,8,FALSE),0)</f>
        <v>0</v>
      </c>
      <c r="M1648" s="18">
        <f>IFERROR(VLOOKUP(A1648,[2]ws2204!$A:$I,9,FALSE),0)</f>
        <v>0</v>
      </c>
      <c r="N1648" s="18">
        <f>IFERROR(VLOOKUP(A1648,[3]soaBnafar!$A:$G,4,FALSE),0)</f>
        <v>0</v>
      </c>
      <c r="O1648" s="18">
        <f>IFERROR(VLOOKUP(A1648,[3]soaBnafar!$A:$G,5,FALSE),0)</f>
        <v>0</v>
      </c>
      <c r="P1648" s="18">
        <f>IFERROR(VLOOKUP(A1648,[3]soaBnafar!$A:$G,6,FALSE),0)</f>
        <v>0</v>
      </c>
      <c r="Q1648" s="18">
        <f>IFERROR(VLOOKUP(A1648,[3]soaBnafar!$A:$G,7,FALSE),0)</f>
        <v>0</v>
      </c>
      <c r="R1648" s="18">
        <f>IFERROR(VLOOKUP(A1648,[3]soaBnafar!$A:$H,8,FALSE),0)</f>
        <v>0</v>
      </c>
      <c r="S1648" s="18">
        <f>IFERROR(VLOOKUP(A1648,[3]soaBnafar!$A:$I,9,FALSE),0)</f>
        <v>0</v>
      </c>
      <c r="T1648" s="18" t="str">
        <f t="shared" si="151"/>
        <v>Sim</v>
      </c>
      <c r="U1648" s="18" t="str">
        <f t="shared" si="152"/>
        <v>Sim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IFERROR(VLOOKUP(A1649,[2]ws2204!$A:$I,4,FALSE),0)</f>
        <v>22166</v>
      </c>
      <c r="I1649" s="18">
        <f>IFERROR(VLOOKUP(A1649,[2]ws2204!$A:$I,5,FALSE),0)</f>
        <v>499997</v>
      </c>
      <c r="J1649" s="18">
        <f>IFERROR(VLOOKUP(A1649,[2]ws2204!$A:$I,6,FALSE),0)</f>
        <v>0</v>
      </c>
      <c r="K1649" s="18">
        <f>IFERROR(VLOOKUP(A1649,[2]ws2204!$A:$I,7,FALSE),0)</f>
        <v>0</v>
      </c>
      <c r="L1649" s="18">
        <f>IFERROR(VLOOKUP(A1649,[2]ws2204!$A:$I,8,FALSE),0)</f>
        <v>0</v>
      </c>
      <c r="M1649" s="18">
        <f>IFERROR(VLOOKUP(A1649,[2]ws2204!$A:$I,9,FALSE),0)</f>
        <v>0</v>
      </c>
      <c r="N1649" s="18">
        <f>IFERROR(VLOOKUP(A1649,[3]soaBnafar!$A:$G,4,FALSE),0)</f>
        <v>0</v>
      </c>
      <c r="O1649" s="18">
        <f>IFERROR(VLOOKUP(A1649,[3]soaBnafar!$A:$G,5,FALSE),0)</f>
        <v>0</v>
      </c>
      <c r="P1649" s="18">
        <f>IFERROR(VLOOKUP(A1649,[3]soaBnafar!$A:$G,6,FALSE),0)</f>
        <v>0</v>
      </c>
      <c r="Q1649" s="18">
        <f>IFERROR(VLOOKUP(A1649,[3]soaBnafar!$A:$G,7,FALSE),0)</f>
        <v>0</v>
      </c>
      <c r="R1649" s="18">
        <f>IFERROR(VLOOKUP(A1649,[3]soaBnafar!$A:$H,8,FALSE),0)</f>
        <v>0</v>
      </c>
      <c r="S1649" s="18">
        <f>IFERROR(VLOOKUP(A1649,[3]soaBnafar!$A:$I,9,FALSE),0)</f>
        <v>0</v>
      </c>
      <c r="T1649" s="18" t="str">
        <f t="shared" si="151"/>
        <v>Sim</v>
      </c>
      <c r="U1649" s="18" t="str">
        <f t="shared" si="152"/>
        <v>Sim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IFERROR(VLOOKUP(A1650,[2]ws2204!$A:$I,4,FALSE),0)</f>
        <v>0</v>
      </c>
      <c r="I1650" s="18">
        <f>IFERROR(VLOOKUP(A1650,[2]ws2204!$A:$I,5,FALSE),0)</f>
        <v>1145482</v>
      </c>
      <c r="J1650" s="18">
        <f>IFERROR(VLOOKUP(A1650,[2]ws2204!$A:$I,6,FALSE),0)</f>
        <v>0</v>
      </c>
      <c r="K1650" s="18">
        <f>IFERROR(VLOOKUP(A1650,[2]ws2204!$A:$I,7,FALSE),0)</f>
        <v>0</v>
      </c>
      <c r="L1650" s="18">
        <f>IFERROR(VLOOKUP(A1650,[2]ws2204!$A:$I,8,FALSE),0)</f>
        <v>0</v>
      </c>
      <c r="M1650" s="18">
        <f>IFERROR(VLOOKUP(A1650,[2]ws2204!$A:$I,9,FALSE),0)</f>
        <v>0</v>
      </c>
      <c r="N1650" s="18">
        <f>IFERROR(VLOOKUP(A1650,[3]soaBnafar!$A:$G,4,FALSE),0)</f>
        <v>0</v>
      </c>
      <c r="O1650" s="18">
        <f>IFERROR(VLOOKUP(A1650,[3]soaBnafar!$A:$G,5,FALSE),0)</f>
        <v>0</v>
      </c>
      <c r="P1650" s="18">
        <f>IFERROR(VLOOKUP(A1650,[3]soaBnafar!$A:$G,6,FALSE),0)</f>
        <v>0</v>
      </c>
      <c r="Q1650" s="18">
        <f>IFERROR(VLOOKUP(A1650,[3]soaBnafar!$A:$G,7,FALSE),0)</f>
        <v>0</v>
      </c>
      <c r="R1650" s="18">
        <f>IFERROR(VLOOKUP(A1650,[3]soaBnafar!$A:$H,8,FALSE),0)</f>
        <v>0</v>
      </c>
      <c r="S1650" s="18">
        <f>IFERROR(VLOOKUP(A1650,[3]soaBnafar!$A:$I,9,FALSE),0)</f>
        <v>0</v>
      </c>
      <c r="T1650" s="18" t="str">
        <f t="shared" si="151"/>
        <v>Não</v>
      </c>
      <c r="U1650" s="18" t="str">
        <f t="shared" si="152"/>
        <v>Sim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IFERROR(VLOOKUP(A1651,[2]ws2204!$A:$I,4,FALSE),0)</f>
        <v>23724</v>
      </c>
      <c r="I1651" s="18">
        <f>IFERROR(VLOOKUP(A1651,[2]ws2204!$A:$I,5,FALSE),0)</f>
        <v>719304</v>
      </c>
      <c r="J1651" s="18">
        <f>IFERROR(VLOOKUP(A1651,[2]ws2204!$A:$I,6,FALSE),0)</f>
        <v>0</v>
      </c>
      <c r="K1651" s="18">
        <f>IFERROR(VLOOKUP(A1651,[2]ws2204!$A:$I,7,FALSE),0)</f>
        <v>0</v>
      </c>
      <c r="L1651" s="18">
        <f>IFERROR(VLOOKUP(A1651,[2]ws2204!$A:$I,8,FALSE),0)</f>
        <v>0</v>
      </c>
      <c r="M1651" s="18">
        <f>IFERROR(VLOOKUP(A1651,[2]ws2204!$A:$I,9,FALSE),0)</f>
        <v>0</v>
      </c>
      <c r="N1651" s="18">
        <f>IFERROR(VLOOKUP(A1651,[3]soaBnafar!$A:$G,4,FALSE),0)</f>
        <v>0</v>
      </c>
      <c r="O1651" s="18">
        <f>IFERROR(VLOOKUP(A1651,[3]soaBnafar!$A:$G,5,FALSE),0)</f>
        <v>0</v>
      </c>
      <c r="P1651" s="18">
        <f>IFERROR(VLOOKUP(A1651,[3]soaBnafar!$A:$G,6,FALSE),0)</f>
        <v>0</v>
      </c>
      <c r="Q1651" s="18">
        <f>IFERROR(VLOOKUP(A1651,[3]soaBnafar!$A:$G,7,FALSE),0)</f>
        <v>0</v>
      </c>
      <c r="R1651" s="18">
        <f>IFERROR(VLOOKUP(A1651,[3]soaBnafar!$A:$H,8,FALSE),0)</f>
        <v>0</v>
      </c>
      <c r="S1651" s="18">
        <f>IFERROR(VLOOKUP(A1651,[3]soaBnafar!$A:$I,9,FALSE),0)</f>
        <v>0</v>
      </c>
      <c r="T1651" s="18" t="str">
        <f t="shared" si="151"/>
        <v>Sim</v>
      </c>
      <c r="U1651" s="18" t="str">
        <f t="shared" si="152"/>
        <v>Sim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67320</v>
      </c>
      <c r="H1652" s="18">
        <f>IFERROR(VLOOKUP(A1652,[2]ws2204!$A:$I,4,FALSE),0)</f>
        <v>214394</v>
      </c>
      <c r="I1652" s="18">
        <f>IFERROR(VLOOKUP(A1652,[2]ws2204!$A:$I,5,FALSE),0)</f>
        <v>1006263</v>
      </c>
      <c r="J1652" s="18">
        <f>IFERROR(VLOOKUP(A1652,[2]ws2204!$A:$I,6,FALSE),0)</f>
        <v>0</v>
      </c>
      <c r="K1652" s="18">
        <f>IFERROR(VLOOKUP(A1652,[2]ws2204!$A:$I,7,FALSE),0)</f>
        <v>0</v>
      </c>
      <c r="L1652" s="18">
        <f>IFERROR(VLOOKUP(A1652,[2]ws2204!$A:$I,8,FALSE),0)</f>
        <v>0</v>
      </c>
      <c r="M1652" s="18">
        <f>IFERROR(VLOOKUP(A1652,[2]ws2204!$A:$I,9,FALSE),0)</f>
        <v>0</v>
      </c>
      <c r="N1652" s="18">
        <f>IFERROR(VLOOKUP(A1652,[3]soaBnafar!$A:$G,4,FALSE),0)</f>
        <v>0</v>
      </c>
      <c r="O1652" s="18">
        <f>IFERROR(VLOOKUP(A1652,[3]soaBnafar!$A:$G,5,FALSE),0)</f>
        <v>0</v>
      </c>
      <c r="P1652" s="18">
        <f>IFERROR(VLOOKUP(A1652,[3]soaBnafar!$A:$G,6,FALSE),0)</f>
        <v>0</v>
      </c>
      <c r="Q1652" s="18">
        <f>IFERROR(VLOOKUP(A1652,[3]soaBnafar!$A:$G,7,FALSE),0)</f>
        <v>0</v>
      </c>
      <c r="R1652" s="18">
        <f>IFERROR(VLOOKUP(A1652,[3]soaBnafar!$A:$H,8,FALSE),0)</f>
        <v>0</v>
      </c>
      <c r="S1652" s="18">
        <f>IFERROR(VLOOKUP(A1652,[3]soaBnafar!$A:$I,9,FALSE),0)</f>
        <v>0</v>
      </c>
      <c r="T1652" s="18" t="str">
        <f t="shared" si="151"/>
        <v>Sim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IFERROR(VLOOKUP(A1653,[2]ws2204!$A:$I,4,FALSE),0)</f>
        <v>5827</v>
      </c>
      <c r="I1653" s="18">
        <f>IFERROR(VLOOKUP(A1653,[2]ws2204!$A:$I,5,FALSE),0)</f>
        <v>1054380</v>
      </c>
      <c r="J1653" s="18">
        <f>IFERROR(VLOOKUP(A1653,[2]ws2204!$A:$I,6,FALSE),0)</f>
        <v>0</v>
      </c>
      <c r="K1653" s="18">
        <f>IFERROR(VLOOKUP(A1653,[2]ws2204!$A:$I,7,FALSE),0)</f>
        <v>0</v>
      </c>
      <c r="L1653" s="18">
        <f>IFERROR(VLOOKUP(A1653,[2]ws2204!$A:$I,8,FALSE),0)</f>
        <v>0</v>
      </c>
      <c r="M1653" s="18">
        <f>IFERROR(VLOOKUP(A1653,[2]ws2204!$A:$I,9,FALSE),0)</f>
        <v>0</v>
      </c>
      <c r="N1653" s="18">
        <f>IFERROR(VLOOKUP(A1653,[3]soaBnafar!$A:$G,4,FALSE),0)</f>
        <v>0</v>
      </c>
      <c r="O1653" s="18">
        <f>IFERROR(VLOOKUP(A1653,[3]soaBnafar!$A:$G,5,FALSE),0)</f>
        <v>0</v>
      </c>
      <c r="P1653" s="18">
        <f>IFERROR(VLOOKUP(A1653,[3]soaBnafar!$A:$G,6,FALSE),0)</f>
        <v>0</v>
      </c>
      <c r="Q1653" s="18">
        <f>IFERROR(VLOOKUP(A1653,[3]soaBnafar!$A:$G,7,FALSE),0)</f>
        <v>0</v>
      </c>
      <c r="R1653" s="18">
        <f>IFERROR(VLOOKUP(A1653,[3]soaBnafar!$A:$H,8,FALSE),0)</f>
        <v>0</v>
      </c>
      <c r="S1653" s="18">
        <f>IFERROR(VLOOKUP(A1653,[3]soaBnafar!$A:$I,9,FALSE),0)</f>
        <v>0</v>
      </c>
      <c r="T1653" s="18" t="str">
        <f t="shared" si="151"/>
        <v>Sim</v>
      </c>
      <c r="U1653" s="18" t="str">
        <f t="shared" si="152"/>
        <v>Sim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IFERROR(VLOOKUP(A1654,[2]ws2204!$A:$I,4,FALSE),0)</f>
        <v>52437</v>
      </c>
      <c r="I1654" s="18">
        <f>IFERROR(VLOOKUP(A1654,[2]ws2204!$A:$I,5,FALSE),0)</f>
        <v>3204420</v>
      </c>
      <c r="J1654" s="18">
        <f>IFERROR(VLOOKUP(A1654,[2]ws2204!$A:$I,6,FALSE),0)</f>
        <v>0</v>
      </c>
      <c r="K1654" s="18">
        <f>IFERROR(VLOOKUP(A1654,[2]ws2204!$A:$I,7,FALSE),0)</f>
        <v>0</v>
      </c>
      <c r="L1654" s="18">
        <f>IFERROR(VLOOKUP(A1654,[2]ws2204!$A:$I,8,FALSE),0)</f>
        <v>0</v>
      </c>
      <c r="M1654" s="18">
        <f>IFERROR(VLOOKUP(A1654,[2]ws2204!$A:$I,9,FALSE),0)</f>
        <v>0</v>
      </c>
      <c r="N1654" s="18">
        <f>IFERROR(VLOOKUP(A1654,[3]soaBnafar!$A:$G,4,FALSE),0)</f>
        <v>0</v>
      </c>
      <c r="O1654" s="18">
        <f>IFERROR(VLOOKUP(A1654,[3]soaBnafar!$A:$G,5,FALSE),0)</f>
        <v>0</v>
      </c>
      <c r="P1654" s="18">
        <f>IFERROR(VLOOKUP(A1654,[3]soaBnafar!$A:$G,6,FALSE),0)</f>
        <v>0</v>
      </c>
      <c r="Q1654" s="18">
        <f>IFERROR(VLOOKUP(A1654,[3]soaBnafar!$A:$G,7,FALSE),0)</f>
        <v>0</v>
      </c>
      <c r="R1654" s="18">
        <f>IFERROR(VLOOKUP(A1654,[3]soaBnafar!$A:$H,8,FALSE),0)</f>
        <v>0</v>
      </c>
      <c r="S1654" s="18">
        <f>IFERROR(VLOOKUP(A1654,[3]soaBnafar!$A:$I,9,FALSE),0)</f>
        <v>0</v>
      </c>
      <c r="T1654" s="18" t="str">
        <f t="shared" si="151"/>
        <v>Sim</v>
      </c>
      <c r="U1654" s="18" t="str">
        <f t="shared" si="152"/>
        <v>Sim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IFERROR(VLOOKUP(A1655,[2]ws2204!$A:$I,4,FALSE),0)</f>
        <v>5193</v>
      </c>
      <c r="I1655" s="18">
        <f>IFERROR(VLOOKUP(A1655,[2]ws2204!$A:$I,5,FALSE),0)</f>
        <v>787978</v>
      </c>
      <c r="J1655" s="18">
        <f>IFERROR(VLOOKUP(A1655,[2]ws2204!$A:$I,6,FALSE),0)</f>
        <v>0</v>
      </c>
      <c r="K1655" s="18">
        <f>IFERROR(VLOOKUP(A1655,[2]ws2204!$A:$I,7,FALSE),0)</f>
        <v>0</v>
      </c>
      <c r="L1655" s="18">
        <f>IFERROR(VLOOKUP(A1655,[2]ws2204!$A:$I,8,FALSE),0)</f>
        <v>0</v>
      </c>
      <c r="M1655" s="18">
        <f>IFERROR(VLOOKUP(A1655,[2]ws2204!$A:$I,9,FALSE),0)</f>
        <v>0</v>
      </c>
      <c r="N1655" s="18">
        <f>IFERROR(VLOOKUP(A1655,[3]soaBnafar!$A:$G,4,FALSE),0)</f>
        <v>0</v>
      </c>
      <c r="O1655" s="18">
        <f>IFERROR(VLOOKUP(A1655,[3]soaBnafar!$A:$G,5,FALSE),0)</f>
        <v>0</v>
      </c>
      <c r="P1655" s="18">
        <f>IFERROR(VLOOKUP(A1655,[3]soaBnafar!$A:$G,6,FALSE),0)</f>
        <v>0</v>
      </c>
      <c r="Q1655" s="18">
        <f>IFERROR(VLOOKUP(A1655,[3]soaBnafar!$A:$G,7,FALSE),0)</f>
        <v>0</v>
      </c>
      <c r="R1655" s="18">
        <f>IFERROR(VLOOKUP(A1655,[3]soaBnafar!$A:$H,8,FALSE),0)</f>
        <v>0</v>
      </c>
      <c r="S1655" s="18">
        <f>IFERROR(VLOOKUP(A1655,[3]soaBnafar!$A:$I,9,FALSE),0)</f>
        <v>0</v>
      </c>
      <c r="T1655" s="18" t="str">
        <f t="shared" si="151"/>
        <v>Sim</v>
      </c>
      <c r="U1655" s="18" t="str">
        <f t="shared" si="152"/>
        <v>Sim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IFERROR(VLOOKUP(A1656,[2]ws2204!$A:$I,4,FALSE),0)</f>
        <v>936123</v>
      </c>
      <c r="I1656" s="18">
        <f>IFERROR(VLOOKUP(A1656,[2]ws2204!$A:$I,5,FALSE),0)</f>
        <v>15345943</v>
      </c>
      <c r="J1656" s="18">
        <f>IFERROR(VLOOKUP(A1656,[2]ws2204!$A:$I,6,FALSE),0)</f>
        <v>0</v>
      </c>
      <c r="K1656" s="18">
        <f>IFERROR(VLOOKUP(A1656,[2]ws2204!$A:$I,7,FALSE),0)</f>
        <v>0</v>
      </c>
      <c r="L1656" s="18">
        <f>IFERROR(VLOOKUP(A1656,[2]ws2204!$A:$I,8,FALSE),0)</f>
        <v>0</v>
      </c>
      <c r="M1656" s="18">
        <f>IFERROR(VLOOKUP(A1656,[2]ws2204!$A:$I,9,FALSE),0)</f>
        <v>0</v>
      </c>
      <c r="N1656" s="18">
        <f>IFERROR(VLOOKUP(A1656,[3]soaBnafar!$A:$G,4,FALSE),0)</f>
        <v>0</v>
      </c>
      <c r="O1656" s="18">
        <f>IFERROR(VLOOKUP(A1656,[3]soaBnafar!$A:$G,5,FALSE),0)</f>
        <v>0</v>
      </c>
      <c r="P1656" s="18">
        <f>IFERROR(VLOOKUP(A1656,[3]soaBnafar!$A:$G,6,FALSE),0)</f>
        <v>0</v>
      </c>
      <c r="Q1656" s="18">
        <f>IFERROR(VLOOKUP(A1656,[3]soaBnafar!$A:$G,7,FALSE),0)</f>
        <v>0</v>
      </c>
      <c r="R1656" s="18">
        <f>IFERROR(VLOOKUP(A1656,[3]soaBnafar!$A:$H,8,FALSE),0)</f>
        <v>0</v>
      </c>
      <c r="S1656" s="18">
        <f>IFERROR(VLOOKUP(A1656,[3]soaBnafar!$A:$I,9,FALSE),0)</f>
        <v>0</v>
      </c>
      <c r="T1656" s="18" t="str">
        <f t="shared" si="151"/>
        <v>Sim</v>
      </c>
      <c r="U1656" s="18" t="str">
        <f t="shared" si="152"/>
        <v>Sim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IFERROR(VLOOKUP(A1657,[2]ws2204!$A:$I,4,FALSE),0)</f>
        <v>921</v>
      </c>
      <c r="I1657" s="18">
        <f>IFERROR(VLOOKUP(A1657,[2]ws2204!$A:$I,5,FALSE),0)</f>
        <v>194107</v>
      </c>
      <c r="J1657" s="18">
        <f>IFERROR(VLOOKUP(A1657,[2]ws2204!$A:$I,6,FALSE),0)</f>
        <v>0</v>
      </c>
      <c r="K1657" s="18">
        <f>IFERROR(VLOOKUP(A1657,[2]ws2204!$A:$I,7,FALSE),0)</f>
        <v>0</v>
      </c>
      <c r="L1657" s="18">
        <f>IFERROR(VLOOKUP(A1657,[2]ws2204!$A:$I,8,FALSE),0)</f>
        <v>0</v>
      </c>
      <c r="M1657" s="18">
        <f>IFERROR(VLOOKUP(A1657,[2]ws2204!$A:$I,9,FALSE),0)</f>
        <v>0</v>
      </c>
      <c r="N1657" s="18">
        <f>IFERROR(VLOOKUP(A1657,[3]soaBnafar!$A:$G,4,FALSE),0)</f>
        <v>0</v>
      </c>
      <c r="O1657" s="18">
        <f>IFERROR(VLOOKUP(A1657,[3]soaBnafar!$A:$G,5,FALSE),0)</f>
        <v>0</v>
      </c>
      <c r="P1657" s="18">
        <f>IFERROR(VLOOKUP(A1657,[3]soaBnafar!$A:$G,6,FALSE),0)</f>
        <v>0</v>
      </c>
      <c r="Q1657" s="18">
        <f>IFERROR(VLOOKUP(A1657,[3]soaBnafar!$A:$G,7,FALSE),0)</f>
        <v>0</v>
      </c>
      <c r="R1657" s="18">
        <f>IFERROR(VLOOKUP(A1657,[3]soaBnafar!$A:$H,8,FALSE),0)</f>
        <v>0</v>
      </c>
      <c r="S1657" s="18">
        <f>IFERROR(VLOOKUP(A1657,[3]soaBnafar!$A:$I,9,FALSE),0)</f>
        <v>0</v>
      </c>
      <c r="T1657" s="18" t="str">
        <f t="shared" si="151"/>
        <v>Sim</v>
      </c>
      <c r="U1657" s="18" t="str">
        <f t="shared" si="152"/>
        <v>Sim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IFERROR(VLOOKUP(A1658,[2]ws2204!$A:$I,4,FALSE),0)</f>
        <v>138332</v>
      </c>
      <c r="I1658" s="18">
        <f>IFERROR(VLOOKUP(A1658,[2]ws2204!$A:$I,5,FALSE),0)</f>
        <v>2782851</v>
      </c>
      <c r="J1658" s="18">
        <f>IFERROR(VLOOKUP(A1658,[2]ws2204!$A:$I,6,FALSE),0)</f>
        <v>0</v>
      </c>
      <c r="K1658" s="18">
        <f>IFERROR(VLOOKUP(A1658,[2]ws2204!$A:$I,7,FALSE),0)</f>
        <v>0</v>
      </c>
      <c r="L1658" s="18">
        <f>IFERROR(VLOOKUP(A1658,[2]ws2204!$A:$I,8,FALSE),0)</f>
        <v>0</v>
      </c>
      <c r="M1658" s="18">
        <f>IFERROR(VLOOKUP(A1658,[2]ws2204!$A:$I,9,FALSE),0)</f>
        <v>0</v>
      </c>
      <c r="N1658" s="18">
        <f>IFERROR(VLOOKUP(A1658,[3]soaBnafar!$A:$G,4,FALSE),0)</f>
        <v>0</v>
      </c>
      <c r="O1658" s="18">
        <f>IFERROR(VLOOKUP(A1658,[3]soaBnafar!$A:$G,5,FALSE),0)</f>
        <v>0</v>
      </c>
      <c r="P1658" s="18">
        <f>IFERROR(VLOOKUP(A1658,[3]soaBnafar!$A:$G,6,FALSE),0)</f>
        <v>0</v>
      </c>
      <c r="Q1658" s="18">
        <f>IFERROR(VLOOKUP(A1658,[3]soaBnafar!$A:$G,7,FALSE),0)</f>
        <v>0</v>
      </c>
      <c r="R1658" s="18">
        <f>IFERROR(VLOOKUP(A1658,[3]soaBnafar!$A:$H,8,FALSE),0)</f>
        <v>0</v>
      </c>
      <c r="S1658" s="18">
        <f>IFERROR(VLOOKUP(A1658,[3]soaBnafar!$A:$I,9,FALSE),0)</f>
        <v>0</v>
      </c>
      <c r="T1658" s="18" t="str">
        <f t="shared" si="151"/>
        <v>Sim</v>
      </c>
      <c r="U1658" s="18" t="str">
        <f t="shared" si="152"/>
        <v>Sim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IFERROR(VLOOKUP(A1659,[2]ws2204!$A:$I,4,FALSE),0)</f>
        <v>1285407</v>
      </c>
      <c r="I1659" s="18">
        <f>IFERROR(VLOOKUP(A1659,[2]ws2204!$A:$I,5,FALSE),0)</f>
        <v>6757433</v>
      </c>
      <c r="J1659" s="18">
        <f>IFERROR(VLOOKUP(A1659,[2]ws2204!$A:$I,6,FALSE),0)</f>
        <v>0</v>
      </c>
      <c r="K1659" s="18">
        <f>IFERROR(VLOOKUP(A1659,[2]ws2204!$A:$I,7,FALSE),0)</f>
        <v>0</v>
      </c>
      <c r="L1659" s="18">
        <f>IFERROR(VLOOKUP(A1659,[2]ws2204!$A:$I,8,FALSE),0)</f>
        <v>0</v>
      </c>
      <c r="M1659" s="18">
        <f>IFERROR(VLOOKUP(A1659,[2]ws2204!$A:$I,9,FALSE),0)</f>
        <v>0</v>
      </c>
      <c r="N1659" s="18">
        <f>IFERROR(VLOOKUP(A1659,[3]soaBnafar!$A:$G,4,FALSE),0)</f>
        <v>0</v>
      </c>
      <c r="O1659" s="18">
        <f>IFERROR(VLOOKUP(A1659,[3]soaBnafar!$A:$G,5,FALSE),0)</f>
        <v>0</v>
      </c>
      <c r="P1659" s="18">
        <f>IFERROR(VLOOKUP(A1659,[3]soaBnafar!$A:$G,6,FALSE),0)</f>
        <v>0</v>
      </c>
      <c r="Q1659" s="18">
        <f>IFERROR(VLOOKUP(A1659,[3]soaBnafar!$A:$G,7,FALSE),0)</f>
        <v>0</v>
      </c>
      <c r="R1659" s="18">
        <f>IFERROR(VLOOKUP(A1659,[3]soaBnafar!$A:$H,8,FALSE),0)</f>
        <v>0</v>
      </c>
      <c r="S1659" s="18">
        <f>IFERROR(VLOOKUP(A1659,[3]soaBnafar!$A:$I,9,FALSE),0)</f>
        <v>0</v>
      </c>
      <c r="T1659" s="18" t="str">
        <f t="shared" si="151"/>
        <v>Sim</v>
      </c>
      <c r="U1659" s="18" t="str">
        <f t="shared" si="152"/>
        <v>Sim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IFERROR(VLOOKUP(A1660,[2]ws2204!$A:$I,4,FALSE),0)</f>
        <v>0</v>
      </c>
      <c r="I1660" s="18">
        <f>IFERROR(VLOOKUP(A1660,[2]ws2204!$A:$I,5,FALSE),0)</f>
        <v>713551</v>
      </c>
      <c r="J1660" s="18">
        <f>IFERROR(VLOOKUP(A1660,[2]ws2204!$A:$I,6,FALSE),0)</f>
        <v>0</v>
      </c>
      <c r="K1660" s="18">
        <f>IFERROR(VLOOKUP(A1660,[2]ws2204!$A:$I,7,FALSE),0)</f>
        <v>0</v>
      </c>
      <c r="L1660" s="18">
        <f>IFERROR(VLOOKUP(A1660,[2]ws2204!$A:$I,8,FALSE),0)</f>
        <v>0</v>
      </c>
      <c r="M1660" s="18">
        <f>IFERROR(VLOOKUP(A1660,[2]ws2204!$A:$I,9,FALSE),0)</f>
        <v>0</v>
      </c>
      <c r="N1660" s="18">
        <f>IFERROR(VLOOKUP(A1660,[3]soaBnafar!$A:$G,4,FALSE),0)</f>
        <v>0</v>
      </c>
      <c r="O1660" s="18">
        <f>IFERROR(VLOOKUP(A1660,[3]soaBnafar!$A:$G,5,FALSE),0)</f>
        <v>0</v>
      </c>
      <c r="P1660" s="18">
        <f>IFERROR(VLOOKUP(A1660,[3]soaBnafar!$A:$G,6,FALSE),0)</f>
        <v>0</v>
      </c>
      <c r="Q1660" s="18">
        <f>IFERROR(VLOOKUP(A1660,[3]soaBnafar!$A:$G,7,FALSE),0)</f>
        <v>0</v>
      </c>
      <c r="R1660" s="18">
        <f>IFERROR(VLOOKUP(A1660,[3]soaBnafar!$A:$H,8,FALSE),0)</f>
        <v>0</v>
      </c>
      <c r="S1660" s="18">
        <f>IFERROR(VLOOKUP(A1660,[3]soaBnafar!$A:$I,9,FALSE),0)</f>
        <v>0</v>
      </c>
      <c r="T1660" s="18" t="str">
        <f t="shared" si="151"/>
        <v>Não</v>
      </c>
      <c r="U1660" s="18" t="str">
        <f t="shared" si="152"/>
        <v>Sim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IFERROR(VLOOKUP(A1661,[2]ws2204!$A:$I,4,FALSE),0)</f>
        <v>278056</v>
      </c>
      <c r="I1661" s="18">
        <f>IFERROR(VLOOKUP(A1661,[2]ws2204!$A:$I,5,FALSE),0)</f>
        <v>2533836</v>
      </c>
      <c r="J1661" s="18">
        <f>IFERROR(VLOOKUP(A1661,[2]ws2204!$A:$I,6,FALSE),0)</f>
        <v>0</v>
      </c>
      <c r="K1661" s="18">
        <f>IFERROR(VLOOKUP(A1661,[2]ws2204!$A:$I,7,FALSE),0)</f>
        <v>0</v>
      </c>
      <c r="L1661" s="18">
        <f>IFERROR(VLOOKUP(A1661,[2]ws2204!$A:$I,8,FALSE),0)</f>
        <v>0</v>
      </c>
      <c r="M1661" s="18">
        <f>IFERROR(VLOOKUP(A1661,[2]ws2204!$A:$I,9,FALSE),0)</f>
        <v>0</v>
      </c>
      <c r="N1661" s="18">
        <f>IFERROR(VLOOKUP(A1661,[3]soaBnafar!$A:$G,4,FALSE),0)</f>
        <v>0</v>
      </c>
      <c r="O1661" s="18">
        <f>IFERROR(VLOOKUP(A1661,[3]soaBnafar!$A:$G,5,FALSE),0)</f>
        <v>0</v>
      </c>
      <c r="P1661" s="18">
        <f>IFERROR(VLOOKUP(A1661,[3]soaBnafar!$A:$G,6,FALSE),0)</f>
        <v>0</v>
      </c>
      <c r="Q1661" s="18">
        <f>IFERROR(VLOOKUP(A1661,[3]soaBnafar!$A:$G,7,FALSE),0)</f>
        <v>0</v>
      </c>
      <c r="R1661" s="18">
        <f>IFERROR(VLOOKUP(A1661,[3]soaBnafar!$A:$H,8,FALSE),0)</f>
        <v>0</v>
      </c>
      <c r="S1661" s="18">
        <f>IFERROR(VLOOKUP(A1661,[3]soaBnafar!$A:$I,9,FALSE),0)</f>
        <v>0</v>
      </c>
      <c r="T1661" s="18" t="str">
        <f t="shared" si="151"/>
        <v>Sim</v>
      </c>
      <c r="U1661" s="18" t="str">
        <f t="shared" si="152"/>
        <v>Sim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IFERROR(VLOOKUP(A1662,[2]ws2204!$A:$I,4,FALSE),0)</f>
        <v>48392</v>
      </c>
      <c r="I1662" s="18">
        <f>IFERROR(VLOOKUP(A1662,[2]ws2204!$A:$I,5,FALSE),0)</f>
        <v>703577</v>
      </c>
      <c r="J1662" s="18">
        <f>IFERROR(VLOOKUP(A1662,[2]ws2204!$A:$I,6,FALSE),0)</f>
        <v>0</v>
      </c>
      <c r="K1662" s="18">
        <f>IFERROR(VLOOKUP(A1662,[2]ws2204!$A:$I,7,FALSE),0)</f>
        <v>0</v>
      </c>
      <c r="L1662" s="18">
        <f>IFERROR(VLOOKUP(A1662,[2]ws2204!$A:$I,8,FALSE),0)</f>
        <v>0</v>
      </c>
      <c r="M1662" s="18">
        <f>IFERROR(VLOOKUP(A1662,[2]ws2204!$A:$I,9,FALSE),0)</f>
        <v>0</v>
      </c>
      <c r="N1662" s="18">
        <f>IFERROR(VLOOKUP(A1662,[3]soaBnafar!$A:$G,4,FALSE),0)</f>
        <v>0</v>
      </c>
      <c r="O1662" s="18">
        <f>IFERROR(VLOOKUP(A1662,[3]soaBnafar!$A:$G,5,FALSE),0)</f>
        <v>0</v>
      </c>
      <c r="P1662" s="18">
        <f>IFERROR(VLOOKUP(A1662,[3]soaBnafar!$A:$G,6,FALSE),0)</f>
        <v>0</v>
      </c>
      <c r="Q1662" s="18">
        <f>IFERROR(VLOOKUP(A1662,[3]soaBnafar!$A:$G,7,FALSE),0)</f>
        <v>0</v>
      </c>
      <c r="R1662" s="18">
        <f>IFERROR(VLOOKUP(A1662,[3]soaBnafar!$A:$H,8,FALSE),0)</f>
        <v>0</v>
      </c>
      <c r="S1662" s="18">
        <f>IFERROR(VLOOKUP(A1662,[3]soaBnafar!$A:$I,9,FALSE),0)</f>
        <v>0</v>
      </c>
      <c r="T1662" s="18" t="str">
        <f t="shared" si="151"/>
        <v>Sim</v>
      </c>
      <c r="U1662" s="18" t="str">
        <f t="shared" si="152"/>
        <v>Sim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IFERROR(VLOOKUP(A1663,[2]ws2204!$A:$I,4,FALSE),0)</f>
        <v>260270</v>
      </c>
      <c r="I1663" s="18">
        <f>IFERROR(VLOOKUP(A1663,[2]ws2204!$A:$I,5,FALSE),0)</f>
        <v>2420349</v>
      </c>
      <c r="J1663" s="18">
        <f>IFERROR(VLOOKUP(A1663,[2]ws2204!$A:$I,6,FALSE),0)</f>
        <v>0</v>
      </c>
      <c r="K1663" s="18">
        <f>IFERROR(VLOOKUP(A1663,[2]ws2204!$A:$I,7,FALSE),0)</f>
        <v>0</v>
      </c>
      <c r="L1663" s="18">
        <f>IFERROR(VLOOKUP(A1663,[2]ws2204!$A:$I,8,FALSE),0)</f>
        <v>0</v>
      </c>
      <c r="M1663" s="18">
        <f>IFERROR(VLOOKUP(A1663,[2]ws2204!$A:$I,9,FALSE),0)</f>
        <v>0</v>
      </c>
      <c r="N1663" s="18">
        <f>IFERROR(VLOOKUP(A1663,[3]soaBnafar!$A:$G,4,FALSE),0)</f>
        <v>0</v>
      </c>
      <c r="O1663" s="18">
        <f>IFERROR(VLOOKUP(A1663,[3]soaBnafar!$A:$G,5,FALSE),0)</f>
        <v>0</v>
      </c>
      <c r="P1663" s="18">
        <f>IFERROR(VLOOKUP(A1663,[3]soaBnafar!$A:$G,6,FALSE),0)</f>
        <v>0</v>
      </c>
      <c r="Q1663" s="18">
        <f>IFERROR(VLOOKUP(A1663,[3]soaBnafar!$A:$G,7,FALSE),0)</f>
        <v>0</v>
      </c>
      <c r="R1663" s="18">
        <f>IFERROR(VLOOKUP(A1663,[3]soaBnafar!$A:$H,8,FALSE),0)</f>
        <v>0</v>
      </c>
      <c r="S1663" s="18">
        <f>IFERROR(VLOOKUP(A1663,[3]soaBnafar!$A:$I,9,FALSE),0)</f>
        <v>0</v>
      </c>
      <c r="T1663" s="18" t="str">
        <f t="shared" si="151"/>
        <v>Sim</v>
      </c>
      <c r="U1663" s="18" t="str">
        <f t="shared" si="152"/>
        <v>Sim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IFERROR(VLOOKUP(A1664,[2]ws2204!$A:$I,4,FALSE),0)</f>
        <v>0</v>
      </c>
      <c r="I1664" s="18">
        <f>IFERROR(VLOOKUP(A1664,[2]ws2204!$A:$I,5,FALSE),0)</f>
        <v>913843</v>
      </c>
      <c r="J1664" s="18">
        <f>IFERROR(VLOOKUP(A1664,[2]ws2204!$A:$I,6,FALSE),0)</f>
        <v>0</v>
      </c>
      <c r="K1664" s="18">
        <f>IFERROR(VLOOKUP(A1664,[2]ws2204!$A:$I,7,FALSE),0)</f>
        <v>0</v>
      </c>
      <c r="L1664" s="18">
        <f>IFERROR(VLOOKUP(A1664,[2]ws2204!$A:$I,8,FALSE),0)</f>
        <v>0</v>
      </c>
      <c r="M1664" s="18">
        <f>IFERROR(VLOOKUP(A1664,[2]ws2204!$A:$I,9,FALSE),0)</f>
        <v>0</v>
      </c>
      <c r="N1664" s="18">
        <f>IFERROR(VLOOKUP(A1664,[3]soaBnafar!$A:$G,4,FALSE),0)</f>
        <v>0</v>
      </c>
      <c r="O1664" s="18">
        <f>IFERROR(VLOOKUP(A1664,[3]soaBnafar!$A:$G,5,FALSE),0)</f>
        <v>0</v>
      </c>
      <c r="P1664" s="18">
        <f>IFERROR(VLOOKUP(A1664,[3]soaBnafar!$A:$G,6,FALSE),0)</f>
        <v>0</v>
      </c>
      <c r="Q1664" s="18">
        <f>IFERROR(VLOOKUP(A1664,[3]soaBnafar!$A:$G,7,FALSE),0)</f>
        <v>0</v>
      </c>
      <c r="R1664" s="18">
        <f>IFERROR(VLOOKUP(A1664,[3]soaBnafar!$A:$H,8,FALSE),0)</f>
        <v>0</v>
      </c>
      <c r="S1664" s="18">
        <f>IFERROR(VLOOKUP(A1664,[3]soaBnafar!$A:$I,9,FALSE),0)</f>
        <v>0</v>
      </c>
      <c r="T1664" s="18" t="str">
        <f t="shared" si="151"/>
        <v>Não</v>
      </c>
      <c r="U1664" s="18" t="str">
        <f t="shared" si="152"/>
        <v>Sim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IFERROR(VLOOKUP(A1665,[2]ws2204!$A:$I,4,FALSE),0)</f>
        <v>0</v>
      </c>
      <c r="I1665" s="18">
        <f>IFERROR(VLOOKUP(A1665,[2]ws2204!$A:$I,5,FALSE),0)</f>
        <v>265751</v>
      </c>
      <c r="J1665" s="18">
        <f>IFERROR(VLOOKUP(A1665,[2]ws2204!$A:$I,6,FALSE),0)</f>
        <v>0</v>
      </c>
      <c r="K1665" s="18">
        <f>IFERROR(VLOOKUP(A1665,[2]ws2204!$A:$I,7,FALSE),0)</f>
        <v>0</v>
      </c>
      <c r="L1665" s="18">
        <f>IFERROR(VLOOKUP(A1665,[2]ws2204!$A:$I,8,FALSE),0)</f>
        <v>0</v>
      </c>
      <c r="M1665" s="18">
        <f>IFERROR(VLOOKUP(A1665,[2]ws2204!$A:$I,9,FALSE),0)</f>
        <v>0</v>
      </c>
      <c r="N1665" s="18">
        <f>IFERROR(VLOOKUP(A1665,[3]soaBnafar!$A:$G,4,FALSE),0)</f>
        <v>0</v>
      </c>
      <c r="O1665" s="18">
        <f>IFERROR(VLOOKUP(A1665,[3]soaBnafar!$A:$G,5,FALSE),0)</f>
        <v>0</v>
      </c>
      <c r="P1665" s="18">
        <f>IFERROR(VLOOKUP(A1665,[3]soaBnafar!$A:$G,6,FALSE),0)</f>
        <v>0</v>
      </c>
      <c r="Q1665" s="18">
        <f>IFERROR(VLOOKUP(A1665,[3]soaBnafar!$A:$G,7,FALSE),0)</f>
        <v>0</v>
      </c>
      <c r="R1665" s="18">
        <f>IFERROR(VLOOKUP(A1665,[3]soaBnafar!$A:$H,8,FALSE),0)</f>
        <v>0</v>
      </c>
      <c r="S1665" s="18">
        <f>IFERROR(VLOOKUP(A1665,[3]soaBnafar!$A:$I,9,FALSE),0)</f>
        <v>0</v>
      </c>
      <c r="T1665" s="18" t="str">
        <f t="shared" si="151"/>
        <v>Não</v>
      </c>
      <c r="U1665" s="18" t="str">
        <f t="shared" si="152"/>
        <v>Sim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IFERROR(VLOOKUP(A1666,[2]ws2204!$A:$I,4,FALSE),0)</f>
        <v>50</v>
      </c>
      <c r="I1666" s="18">
        <f>IFERROR(VLOOKUP(A1666,[2]ws2204!$A:$I,5,FALSE),0)</f>
        <v>7802262</v>
      </c>
      <c r="J1666" s="18">
        <f>IFERROR(VLOOKUP(A1666,[2]ws2204!$A:$I,6,FALSE),0)</f>
        <v>0</v>
      </c>
      <c r="K1666" s="18">
        <f>IFERROR(VLOOKUP(A1666,[2]ws2204!$A:$I,7,FALSE),0)</f>
        <v>0</v>
      </c>
      <c r="L1666" s="18">
        <f>IFERROR(VLOOKUP(A1666,[2]ws2204!$A:$I,8,FALSE),0)</f>
        <v>0</v>
      </c>
      <c r="M1666" s="18">
        <f>IFERROR(VLOOKUP(A1666,[2]ws2204!$A:$I,9,FALSE),0)</f>
        <v>0</v>
      </c>
      <c r="N1666" s="18">
        <f>IFERROR(VLOOKUP(A1666,[3]soaBnafar!$A:$G,4,FALSE),0)</f>
        <v>0</v>
      </c>
      <c r="O1666" s="18">
        <f>IFERROR(VLOOKUP(A1666,[3]soaBnafar!$A:$G,5,FALSE),0)</f>
        <v>0</v>
      </c>
      <c r="P1666" s="18">
        <f>IFERROR(VLOOKUP(A1666,[3]soaBnafar!$A:$G,6,FALSE),0)</f>
        <v>0</v>
      </c>
      <c r="Q1666" s="18">
        <f>IFERROR(VLOOKUP(A1666,[3]soaBnafar!$A:$G,7,FALSE),0)</f>
        <v>0</v>
      </c>
      <c r="R1666" s="18">
        <f>IFERROR(VLOOKUP(A1666,[3]soaBnafar!$A:$H,8,FALSE),0)</f>
        <v>0</v>
      </c>
      <c r="S1666" s="18">
        <f>IFERROR(VLOOKUP(A1666,[3]soaBnafar!$A:$I,9,FALSE),0)</f>
        <v>0</v>
      </c>
      <c r="T1666" s="18" t="str">
        <f t="shared" si="151"/>
        <v>Sim</v>
      </c>
      <c r="U1666" s="18" t="str">
        <f t="shared" si="152"/>
        <v>Sim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IFERROR(VLOOKUP(A1667,[2]ws2204!$A:$I,4,FALSE),0)</f>
        <v>524</v>
      </c>
      <c r="I1667" s="18">
        <f>IFERROR(VLOOKUP(A1667,[2]ws2204!$A:$I,5,FALSE),0)</f>
        <v>283515</v>
      </c>
      <c r="J1667" s="18">
        <f>IFERROR(VLOOKUP(A1667,[2]ws2204!$A:$I,6,FALSE),0)</f>
        <v>0</v>
      </c>
      <c r="K1667" s="18">
        <f>IFERROR(VLOOKUP(A1667,[2]ws2204!$A:$I,7,FALSE),0)</f>
        <v>0</v>
      </c>
      <c r="L1667" s="18">
        <f>IFERROR(VLOOKUP(A1667,[2]ws2204!$A:$I,8,FALSE),0)</f>
        <v>0</v>
      </c>
      <c r="M1667" s="18">
        <f>IFERROR(VLOOKUP(A1667,[2]ws2204!$A:$I,9,FALSE),0)</f>
        <v>0</v>
      </c>
      <c r="N1667" s="18">
        <f>IFERROR(VLOOKUP(A1667,[3]soaBnafar!$A:$G,4,FALSE),0)</f>
        <v>0</v>
      </c>
      <c r="O1667" s="18">
        <f>IFERROR(VLOOKUP(A1667,[3]soaBnafar!$A:$G,5,FALSE),0)</f>
        <v>0</v>
      </c>
      <c r="P1667" s="18">
        <f>IFERROR(VLOOKUP(A1667,[3]soaBnafar!$A:$G,6,FALSE),0)</f>
        <v>0</v>
      </c>
      <c r="Q1667" s="18">
        <f>IFERROR(VLOOKUP(A1667,[3]soaBnafar!$A:$G,7,FALSE),0)</f>
        <v>0</v>
      </c>
      <c r="R1667" s="18">
        <f>IFERROR(VLOOKUP(A1667,[3]soaBnafar!$A:$H,8,FALSE),0)</f>
        <v>0</v>
      </c>
      <c r="S1667" s="18">
        <f>IFERROR(VLOOKUP(A1667,[3]soaBnafar!$A:$I,9,FALSE),0)</f>
        <v>0</v>
      </c>
      <c r="T1667" s="18" t="str">
        <f t="shared" si="151"/>
        <v>Sim</v>
      </c>
      <c r="U1667" s="18" t="str">
        <f t="shared" si="152"/>
        <v>Sim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IFERROR(VLOOKUP(A1668,[2]ws2204!$A:$I,4,FALSE),0)</f>
        <v>7553</v>
      </c>
      <c r="I1668" s="18">
        <f>IFERROR(VLOOKUP(A1668,[2]ws2204!$A:$I,5,FALSE),0)</f>
        <v>875220</v>
      </c>
      <c r="J1668" s="18">
        <f>IFERROR(VLOOKUP(A1668,[2]ws2204!$A:$I,6,FALSE),0)</f>
        <v>0</v>
      </c>
      <c r="K1668" s="18">
        <f>IFERROR(VLOOKUP(A1668,[2]ws2204!$A:$I,7,FALSE),0)</f>
        <v>0</v>
      </c>
      <c r="L1668" s="18">
        <f>IFERROR(VLOOKUP(A1668,[2]ws2204!$A:$I,8,FALSE),0)</f>
        <v>0</v>
      </c>
      <c r="M1668" s="18">
        <f>IFERROR(VLOOKUP(A1668,[2]ws2204!$A:$I,9,FALSE),0)</f>
        <v>0</v>
      </c>
      <c r="N1668" s="18">
        <f>IFERROR(VLOOKUP(A1668,[3]soaBnafar!$A:$G,4,FALSE),0)</f>
        <v>0</v>
      </c>
      <c r="O1668" s="18">
        <f>IFERROR(VLOOKUP(A1668,[3]soaBnafar!$A:$G,5,FALSE),0)</f>
        <v>0</v>
      </c>
      <c r="P1668" s="18">
        <f>IFERROR(VLOOKUP(A1668,[3]soaBnafar!$A:$G,6,FALSE),0)</f>
        <v>0</v>
      </c>
      <c r="Q1668" s="18">
        <f>IFERROR(VLOOKUP(A1668,[3]soaBnafar!$A:$G,7,FALSE),0)</f>
        <v>0</v>
      </c>
      <c r="R1668" s="18">
        <f>IFERROR(VLOOKUP(A1668,[3]soaBnafar!$A:$H,8,FALSE),0)</f>
        <v>0</v>
      </c>
      <c r="S1668" s="18">
        <f>IFERROR(VLOOKUP(A1668,[3]soaBnafar!$A:$I,9,FALSE),0)</f>
        <v>0</v>
      </c>
      <c r="T1668" s="18" t="str">
        <f t="shared" si="151"/>
        <v>Sim</v>
      </c>
      <c r="U1668" s="18" t="str">
        <f t="shared" si="152"/>
        <v>Sim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IFERROR(VLOOKUP(A1669,[2]ws2204!$A:$I,4,FALSE),0)</f>
        <v>30685</v>
      </c>
      <c r="I1669" s="18">
        <f>IFERROR(VLOOKUP(A1669,[2]ws2204!$A:$I,5,FALSE),0)</f>
        <v>456302</v>
      </c>
      <c r="J1669" s="18">
        <f>IFERROR(VLOOKUP(A1669,[2]ws2204!$A:$I,6,FALSE),0)</f>
        <v>0</v>
      </c>
      <c r="K1669" s="18">
        <f>IFERROR(VLOOKUP(A1669,[2]ws2204!$A:$I,7,FALSE),0)</f>
        <v>0</v>
      </c>
      <c r="L1669" s="18">
        <f>IFERROR(VLOOKUP(A1669,[2]ws2204!$A:$I,8,FALSE),0)</f>
        <v>0</v>
      </c>
      <c r="M1669" s="18">
        <f>IFERROR(VLOOKUP(A1669,[2]ws2204!$A:$I,9,FALSE),0)</f>
        <v>0</v>
      </c>
      <c r="N1669" s="18">
        <f>IFERROR(VLOOKUP(A1669,[3]soaBnafar!$A:$G,4,FALSE),0)</f>
        <v>0</v>
      </c>
      <c r="O1669" s="18">
        <f>IFERROR(VLOOKUP(A1669,[3]soaBnafar!$A:$G,5,FALSE),0)</f>
        <v>0</v>
      </c>
      <c r="P1669" s="18">
        <f>IFERROR(VLOOKUP(A1669,[3]soaBnafar!$A:$G,6,FALSE),0)</f>
        <v>0</v>
      </c>
      <c r="Q1669" s="18">
        <f>IFERROR(VLOOKUP(A1669,[3]soaBnafar!$A:$G,7,FALSE),0)</f>
        <v>0</v>
      </c>
      <c r="R1669" s="18">
        <f>IFERROR(VLOOKUP(A1669,[3]soaBnafar!$A:$H,8,FALSE),0)</f>
        <v>0</v>
      </c>
      <c r="S1669" s="18">
        <f>IFERROR(VLOOKUP(A1669,[3]soaBnafar!$A:$I,9,FALSE),0)</f>
        <v>0</v>
      </c>
      <c r="T1669" s="18" t="str">
        <f t="shared" si="151"/>
        <v>Sim</v>
      </c>
      <c r="U1669" s="18" t="str">
        <f t="shared" si="152"/>
        <v>Sim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IFERROR(VLOOKUP(A1670,[2]ws2204!$A:$I,4,FALSE),0)</f>
        <v>2644</v>
      </c>
      <c r="I1670" s="18">
        <f>IFERROR(VLOOKUP(A1670,[2]ws2204!$A:$I,5,FALSE),0)</f>
        <v>2783239</v>
      </c>
      <c r="J1670" s="18">
        <f>IFERROR(VLOOKUP(A1670,[2]ws2204!$A:$I,6,FALSE),0)</f>
        <v>0</v>
      </c>
      <c r="K1670" s="18">
        <f>IFERROR(VLOOKUP(A1670,[2]ws2204!$A:$I,7,FALSE),0)</f>
        <v>0</v>
      </c>
      <c r="L1670" s="18">
        <f>IFERROR(VLOOKUP(A1670,[2]ws2204!$A:$I,8,FALSE),0)</f>
        <v>0</v>
      </c>
      <c r="M1670" s="18">
        <f>IFERROR(VLOOKUP(A1670,[2]ws2204!$A:$I,9,FALSE),0)</f>
        <v>0</v>
      </c>
      <c r="N1670" s="18">
        <f>IFERROR(VLOOKUP(A1670,[3]soaBnafar!$A:$G,4,FALSE),0)</f>
        <v>0</v>
      </c>
      <c r="O1670" s="18">
        <f>IFERROR(VLOOKUP(A1670,[3]soaBnafar!$A:$G,5,FALSE),0)</f>
        <v>0</v>
      </c>
      <c r="P1670" s="18">
        <f>IFERROR(VLOOKUP(A1670,[3]soaBnafar!$A:$G,6,FALSE),0)</f>
        <v>0</v>
      </c>
      <c r="Q1670" s="18">
        <f>IFERROR(VLOOKUP(A1670,[3]soaBnafar!$A:$G,7,FALSE),0)</f>
        <v>0</v>
      </c>
      <c r="R1670" s="18">
        <f>IFERROR(VLOOKUP(A1670,[3]soaBnafar!$A:$H,8,FALSE),0)</f>
        <v>0</v>
      </c>
      <c r="S1670" s="18">
        <f>IFERROR(VLOOKUP(A1670,[3]soaBnafar!$A:$I,9,FALSE),0)</f>
        <v>0</v>
      </c>
      <c r="T1670" s="18" t="str">
        <f t="shared" ref="T1670:T1733" si="157">IF(B1670+H1670+N1670&gt;0,"Sim","Não")</f>
        <v>Sim</v>
      </c>
      <c r="U1670" s="18" t="str">
        <f t="shared" ref="U1670:U1733" si="158">IF(C1670+I1670+O1670&gt;0,"Sim","Não")</f>
        <v>Sim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18696140</v>
      </c>
      <c r="H1671" s="18">
        <f>IFERROR(VLOOKUP(A1671,[2]ws2204!$A:$I,4,FALSE),0)</f>
        <v>551</v>
      </c>
      <c r="I1671" s="18">
        <f>IFERROR(VLOOKUP(A1671,[2]ws2204!$A:$I,5,FALSE),0)</f>
        <v>510131</v>
      </c>
      <c r="J1671" s="18">
        <f>IFERROR(VLOOKUP(A1671,[2]ws2204!$A:$I,6,FALSE),0)</f>
        <v>0</v>
      </c>
      <c r="K1671" s="18">
        <f>IFERROR(VLOOKUP(A1671,[2]ws2204!$A:$I,7,FALSE),0)</f>
        <v>0</v>
      </c>
      <c r="L1671" s="18">
        <f>IFERROR(VLOOKUP(A1671,[2]ws2204!$A:$I,8,FALSE),0)</f>
        <v>0</v>
      </c>
      <c r="M1671" s="18">
        <f>IFERROR(VLOOKUP(A1671,[2]ws2204!$A:$I,9,FALSE),0)</f>
        <v>0</v>
      </c>
      <c r="N1671" s="18">
        <f>IFERROR(VLOOKUP(A1671,[3]soaBnafar!$A:$G,4,FALSE),0)</f>
        <v>0</v>
      </c>
      <c r="O1671" s="18">
        <f>IFERROR(VLOOKUP(A1671,[3]soaBnafar!$A:$G,5,FALSE),0)</f>
        <v>0</v>
      </c>
      <c r="P1671" s="18">
        <f>IFERROR(VLOOKUP(A1671,[3]soaBnafar!$A:$G,6,FALSE),0)</f>
        <v>0</v>
      </c>
      <c r="Q1671" s="18">
        <f>IFERROR(VLOOKUP(A1671,[3]soaBnafar!$A:$G,7,FALSE),0)</f>
        <v>0</v>
      </c>
      <c r="R1671" s="18">
        <f>IFERROR(VLOOKUP(A1671,[3]soaBnafar!$A:$H,8,FALSE),0)</f>
        <v>0</v>
      </c>
      <c r="S1671" s="18">
        <f>IFERROR(VLOOKUP(A1671,[3]soaBnafar!$A:$I,9,FALSE),0)</f>
        <v>0</v>
      </c>
      <c r="T1671" s="18" t="str">
        <f t="shared" si="157"/>
        <v>Sim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IFERROR(VLOOKUP(A1672,[2]ws2204!$A:$I,4,FALSE),0)</f>
        <v>7984</v>
      </c>
      <c r="I1672" s="18">
        <f>IFERROR(VLOOKUP(A1672,[2]ws2204!$A:$I,5,FALSE),0)</f>
        <v>768426</v>
      </c>
      <c r="J1672" s="18">
        <f>IFERROR(VLOOKUP(A1672,[2]ws2204!$A:$I,6,FALSE),0)</f>
        <v>0</v>
      </c>
      <c r="K1672" s="18">
        <f>IFERROR(VLOOKUP(A1672,[2]ws2204!$A:$I,7,FALSE),0)</f>
        <v>0</v>
      </c>
      <c r="L1672" s="18">
        <f>IFERROR(VLOOKUP(A1672,[2]ws2204!$A:$I,8,FALSE),0)</f>
        <v>0</v>
      </c>
      <c r="M1672" s="18">
        <f>IFERROR(VLOOKUP(A1672,[2]ws2204!$A:$I,9,FALSE),0)</f>
        <v>0</v>
      </c>
      <c r="N1672" s="18">
        <f>IFERROR(VLOOKUP(A1672,[3]soaBnafar!$A:$G,4,FALSE),0)</f>
        <v>0</v>
      </c>
      <c r="O1672" s="18">
        <f>IFERROR(VLOOKUP(A1672,[3]soaBnafar!$A:$G,5,FALSE),0)</f>
        <v>0</v>
      </c>
      <c r="P1672" s="18">
        <f>IFERROR(VLOOKUP(A1672,[3]soaBnafar!$A:$G,6,FALSE),0)</f>
        <v>0</v>
      </c>
      <c r="Q1672" s="18">
        <f>IFERROR(VLOOKUP(A1672,[3]soaBnafar!$A:$G,7,FALSE),0)</f>
        <v>0</v>
      </c>
      <c r="R1672" s="18">
        <f>IFERROR(VLOOKUP(A1672,[3]soaBnafar!$A:$H,8,FALSE),0)</f>
        <v>0</v>
      </c>
      <c r="S1672" s="18">
        <f>IFERROR(VLOOKUP(A1672,[3]soaBnafar!$A:$I,9,FALSE),0)</f>
        <v>0</v>
      </c>
      <c r="T1672" s="18" t="str">
        <f t="shared" si="157"/>
        <v>Sim</v>
      </c>
      <c r="U1672" s="18" t="str">
        <f t="shared" si="158"/>
        <v>Sim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IFERROR(VLOOKUP(A1673,[2]ws2204!$A:$I,4,FALSE),0)</f>
        <v>22302</v>
      </c>
      <c r="I1673" s="18">
        <f>IFERROR(VLOOKUP(A1673,[2]ws2204!$A:$I,5,FALSE),0)</f>
        <v>1080454</v>
      </c>
      <c r="J1673" s="18">
        <f>IFERROR(VLOOKUP(A1673,[2]ws2204!$A:$I,6,FALSE),0)</f>
        <v>0</v>
      </c>
      <c r="K1673" s="18">
        <f>IFERROR(VLOOKUP(A1673,[2]ws2204!$A:$I,7,FALSE),0)</f>
        <v>0</v>
      </c>
      <c r="L1673" s="18">
        <f>IFERROR(VLOOKUP(A1673,[2]ws2204!$A:$I,8,FALSE),0)</f>
        <v>0</v>
      </c>
      <c r="M1673" s="18">
        <f>IFERROR(VLOOKUP(A1673,[2]ws2204!$A:$I,9,FALSE),0)</f>
        <v>0</v>
      </c>
      <c r="N1673" s="18">
        <f>IFERROR(VLOOKUP(A1673,[3]soaBnafar!$A:$G,4,FALSE),0)</f>
        <v>0</v>
      </c>
      <c r="O1673" s="18">
        <f>IFERROR(VLOOKUP(A1673,[3]soaBnafar!$A:$G,5,FALSE),0)</f>
        <v>0</v>
      </c>
      <c r="P1673" s="18">
        <f>IFERROR(VLOOKUP(A1673,[3]soaBnafar!$A:$G,6,FALSE),0)</f>
        <v>0</v>
      </c>
      <c r="Q1673" s="18">
        <f>IFERROR(VLOOKUP(A1673,[3]soaBnafar!$A:$G,7,FALSE),0)</f>
        <v>0</v>
      </c>
      <c r="R1673" s="18">
        <f>IFERROR(VLOOKUP(A1673,[3]soaBnafar!$A:$H,8,FALSE),0)</f>
        <v>0</v>
      </c>
      <c r="S1673" s="18">
        <f>IFERROR(VLOOKUP(A1673,[3]soaBnafar!$A:$I,9,FALSE),0)</f>
        <v>0</v>
      </c>
      <c r="T1673" s="18" t="str">
        <f t="shared" si="157"/>
        <v>Sim</v>
      </c>
      <c r="U1673" s="18" t="str">
        <f t="shared" si="158"/>
        <v>Sim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IFERROR(VLOOKUP(A1674,[2]ws2204!$A:$I,4,FALSE),0)</f>
        <v>67</v>
      </c>
      <c r="I1674" s="18">
        <f>IFERROR(VLOOKUP(A1674,[2]ws2204!$A:$I,5,FALSE),0)</f>
        <v>147485</v>
      </c>
      <c r="J1674" s="18">
        <f>IFERROR(VLOOKUP(A1674,[2]ws2204!$A:$I,6,FALSE),0)</f>
        <v>0</v>
      </c>
      <c r="K1674" s="18">
        <f>IFERROR(VLOOKUP(A1674,[2]ws2204!$A:$I,7,FALSE),0)</f>
        <v>0</v>
      </c>
      <c r="L1674" s="18">
        <f>IFERROR(VLOOKUP(A1674,[2]ws2204!$A:$I,8,FALSE),0)</f>
        <v>0</v>
      </c>
      <c r="M1674" s="18">
        <f>IFERROR(VLOOKUP(A1674,[2]ws2204!$A:$I,9,FALSE),0)</f>
        <v>0</v>
      </c>
      <c r="N1674" s="18">
        <f>IFERROR(VLOOKUP(A1674,[3]soaBnafar!$A:$G,4,FALSE),0)</f>
        <v>0</v>
      </c>
      <c r="O1674" s="18">
        <f>IFERROR(VLOOKUP(A1674,[3]soaBnafar!$A:$G,5,FALSE),0)</f>
        <v>0</v>
      </c>
      <c r="P1674" s="18">
        <f>IFERROR(VLOOKUP(A1674,[3]soaBnafar!$A:$G,6,FALSE),0)</f>
        <v>0</v>
      </c>
      <c r="Q1674" s="18">
        <f>IFERROR(VLOOKUP(A1674,[3]soaBnafar!$A:$G,7,FALSE),0)</f>
        <v>0</v>
      </c>
      <c r="R1674" s="18">
        <f>IFERROR(VLOOKUP(A1674,[3]soaBnafar!$A:$H,8,FALSE),0)</f>
        <v>0</v>
      </c>
      <c r="S1674" s="18">
        <f>IFERROR(VLOOKUP(A1674,[3]soaBnafar!$A:$I,9,FALSE),0)</f>
        <v>0</v>
      </c>
      <c r="T1674" s="18" t="str">
        <f t="shared" si="157"/>
        <v>Sim</v>
      </c>
      <c r="U1674" s="18" t="str">
        <f t="shared" si="158"/>
        <v>Sim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IFERROR(VLOOKUP(A1675,[2]ws2204!$A:$I,4,FALSE),0)</f>
        <v>30068</v>
      </c>
      <c r="I1675" s="18">
        <f>IFERROR(VLOOKUP(A1675,[2]ws2204!$A:$I,5,FALSE),0)</f>
        <v>572203</v>
      </c>
      <c r="J1675" s="18">
        <f>IFERROR(VLOOKUP(A1675,[2]ws2204!$A:$I,6,FALSE),0)</f>
        <v>0</v>
      </c>
      <c r="K1675" s="18">
        <f>IFERROR(VLOOKUP(A1675,[2]ws2204!$A:$I,7,FALSE),0)</f>
        <v>0</v>
      </c>
      <c r="L1675" s="18">
        <f>IFERROR(VLOOKUP(A1675,[2]ws2204!$A:$I,8,FALSE),0)</f>
        <v>0</v>
      </c>
      <c r="M1675" s="18">
        <f>IFERROR(VLOOKUP(A1675,[2]ws2204!$A:$I,9,FALSE),0)</f>
        <v>0</v>
      </c>
      <c r="N1675" s="18">
        <f>IFERROR(VLOOKUP(A1675,[3]soaBnafar!$A:$G,4,FALSE),0)</f>
        <v>0</v>
      </c>
      <c r="O1675" s="18">
        <f>IFERROR(VLOOKUP(A1675,[3]soaBnafar!$A:$G,5,FALSE),0)</f>
        <v>0</v>
      </c>
      <c r="P1675" s="18">
        <f>IFERROR(VLOOKUP(A1675,[3]soaBnafar!$A:$G,6,FALSE),0)</f>
        <v>0</v>
      </c>
      <c r="Q1675" s="18">
        <f>IFERROR(VLOOKUP(A1675,[3]soaBnafar!$A:$G,7,FALSE),0)</f>
        <v>0</v>
      </c>
      <c r="R1675" s="18">
        <f>IFERROR(VLOOKUP(A1675,[3]soaBnafar!$A:$H,8,FALSE),0)</f>
        <v>0</v>
      </c>
      <c r="S1675" s="18">
        <f>IFERROR(VLOOKUP(A1675,[3]soaBnafar!$A:$I,9,FALSE),0)</f>
        <v>0</v>
      </c>
      <c r="T1675" s="18" t="str">
        <f t="shared" si="157"/>
        <v>Sim</v>
      </c>
      <c r="U1675" s="18" t="str">
        <f t="shared" si="158"/>
        <v>Sim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IFERROR(VLOOKUP(A1676,[2]ws2204!$A:$I,4,FALSE),0)</f>
        <v>1494</v>
      </c>
      <c r="I1676" s="18">
        <f>IFERROR(VLOOKUP(A1676,[2]ws2204!$A:$I,5,FALSE),0)</f>
        <v>472210</v>
      </c>
      <c r="J1676" s="18">
        <f>IFERROR(VLOOKUP(A1676,[2]ws2204!$A:$I,6,FALSE),0)</f>
        <v>0</v>
      </c>
      <c r="K1676" s="18">
        <f>IFERROR(VLOOKUP(A1676,[2]ws2204!$A:$I,7,FALSE),0)</f>
        <v>0</v>
      </c>
      <c r="L1676" s="18">
        <f>IFERROR(VLOOKUP(A1676,[2]ws2204!$A:$I,8,FALSE),0)</f>
        <v>0</v>
      </c>
      <c r="M1676" s="18">
        <f>IFERROR(VLOOKUP(A1676,[2]ws2204!$A:$I,9,FALSE),0)</f>
        <v>0</v>
      </c>
      <c r="N1676" s="18">
        <f>IFERROR(VLOOKUP(A1676,[3]soaBnafar!$A:$G,4,FALSE),0)</f>
        <v>0</v>
      </c>
      <c r="O1676" s="18">
        <f>IFERROR(VLOOKUP(A1676,[3]soaBnafar!$A:$G,5,FALSE),0)</f>
        <v>0</v>
      </c>
      <c r="P1676" s="18">
        <f>IFERROR(VLOOKUP(A1676,[3]soaBnafar!$A:$G,6,FALSE),0)</f>
        <v>0</v>
      </c>
      <c r="Q1676" s="18">
        <f>IFERROR(VLOOKUP(A1676,[3]soaBnafar!$A:$G,7,FALSE),0)</f>
        <v>0</v>
      </c>
      <c r="R1676" s="18">
        <f>IFERROR(VLOOKUP(A1676,[3]soaBnafar!$A:$H,8,FALSE),0)</f>
        <v>0</v>
      </c>
      <c r="S1676" s="18">
        <f>IFERROR(VLOOKUP(A1676,[3]soaBnafar!$A:$I,9,FALSE),0)</f>
        <v>0</v>
      </c>
      <c r="T1676" s="18" t="str">
        <f t="shared" si="157"/>
        <v>Sim</v>
      </c>
      <c r="U1676" s="18" t="str">
        <f t="shared" si="158"/>
        <v>Sim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IFERROR(VLOOKUP(A1677,[2]ws2204!$A:$I,4,FALSE),0)</f>
        <v>142650</v>
      </c>
      <c r="I1677" s="18">
        <f>IFERROR(VLOOKUP(A1677,[2]ws2204!$A:$I,5,FALSE),0)</f>
        <v>2380066</v>
      </c>
      <c r="J1677" s="18">
        <f>IFERROR(VLOOKUP(A1677,[2]ws2204!$A:$I,6,FALSE),0)</f>
        <v>0</v>
      </c>
      <c r="K1677" s="18">
        <f>IFERROR(VLOOKUP(A1677,[2]ws2204!$A:$I,7,FALSE),0)</f>
        <v>0</v>
      </c>
      <c r="L1677" s="18">
        <f>IFERROR(VLOOKUP(A1677,[2]ws2204!$A:$I,8,FALSE),0)</f>
        <v>0</v>
      </c>
      <c r="M1677" s="18">
        <f>IFERROR(VLOOKUP(A1677,[2]ws2204!$A:$I,9,FALSE),0)</f>
        <v>0</v>
      </c>
      <c r="N1677" s="18">
        <f>IFERROR(VLOOKUP(A1677,[3]soaBnafar!$A:$G,4,FALSE),0)</f>
        <v>0</v>
      </c>
      <c r="O1677" s="18">
        <f>IFERROR(VLOOKUP(A1677,[3]soaBnafar!$A:$G,5,FALSE),0)</f>
        <v>0</v>
      </c>
      <c r="P1677" s="18">
        <f>IFERROR(VLOOKUP(A1677,[3]soaBnafar!$A:$G,6,FALSE),0)</f>
        <v>0</v>
      </c>
      <c r="Q1677" s="18">
        <f>IFERROR(VLOOKUP(A1677,[3]soaBnafar!$A:$G,7,FALSE),0)</f>
        <v>0</v>
      </c>
      <c r="R1677" s="18">
        <f>IFERROR(VLOOKUP(A1677,[3]soaBnafar!$A:$H,8,FALSE),0)</f>
        <v>0</v>
      </c>
      <c r="S1677" s="18">
        <f>IFERROR(VLOOKUP(A1677,[3]soaBnafar!$A:$I,9,FALSE),0)</f>
        <v>0</v>
      </c>
      <c r="T1677" s="18" t="str">
        <f t="shared" si="157"/>
        <v>Sim</v>
      </c>
      <c r="U1677" s="18" t="str">
        <f t="shared" si="158"/>
        <v>Sim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IFERROR(VLOOKUP(A1678,[2]ws2204!$A:$I,4,FALSE),0)</f>
        <v>29500</v>
      </c>
      <c r="I1678" s="18">
        <f>IFERROR(VLOOKUP(A1678,[2]ws2204!$A:$I,5,FALSE),0)</f>
        <v>1384411</v>
      </c>
      <c r="J1678" s="18">
        <f>IFERROR(VLOOKUP(A1678,[2]ws2204!$A:$I,6,FALSE),0)</f>
        <v>0</v>
      </c>
      <c r="K1678" s="18">
        <f>IFERROR(VLOOKUP(A1678,[2]ws2204!$A:$I,7,FALSE),0)</f>
        <v>0</v>
      </c>
      <c r="L1678" s="18">
        <f>IFERROR(VLOOKUP(A1678,[2]ws2204!$A:$I,8,FALSE),0)</f>
        <v>0</v>
      </c>
      <c r="M1678" s="18">
        <f>IFERROR(VLOOKUP(A1678,[2]ws2204!$A:$I,9,FALSE),0)</f>
        <v>0</v>
      </c>
      <c r="N1678" s="18">
        <f>IFERROR(VLOOKUP(A1678,[3]soaBnafar!$A:$G,4,FALSE),0)</f>
        <v>0</v>
      </c>
      <c r="O1678" s="18">
        <f>IFERROR(VLOOKUP(A1678,[3]soaBnafar!$A:$G,5,FALSE),0)</f>
        <v>0</v>
      </c>
      <c r="P1678" s="18">
        <f>IFERROR(VLOOKUP(A1678,[3]soaBnafar!$A:$G,6,FALSE),0)</f>
        <v>0</v>
      </c>
      <c r="Q1678" s="18">
        <f>IFERROR(VLOOKUP(A1678,[3]soaBnafar!$A:$G,7,FALSE),0)</f>
        <v>0</v>
      </c>
      <c r="R1678" s="18">
        <f>IFERROR(VLOOKUP(A1678,[3]soaBnafar!$A:$H,8,FALSE),0)</f>
        <v>0</v>
      </c>
      <c r="S1678" s="18">
        <f>IFERROR(VLOOKUP(A1678,[3]soaBnafar!$A:$I,9,FALSE),0)</f>
        <v>0</v>
      </c>
      <c r="T1678" s="18" t="str">
        <f t="shared" si="157"/>
        <v>Sim</v>
      </c>
      <c r="U1678" s="18" t="str">
        <f t="shared" si="158"/>
        <v>Sim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IFERROR(VLOOKUP(A1679,[2]ws2204!$A:$I,4,FALSE),0)</f>
        <v>17231</v>
      </c>
      <c r="I1679" s="18">
        <f>IFERROR(VLOOKUP(A1679,[2]ws2204!$A:$I,5,FALSE),0)</f>
        <v>309722</v>
      </c>
      <c r="J1679" s="18">
        <f>IFERROR(VLOOKUP(A1679,[2]ws2204!$A:$I,6,FALSE),0)</f>
        <v>0</v>
      </c>
      <c r="K1679" s="18">
        <f>IFERROR(VLOOKUP(A1679,[2]ws2204!$A:$I,7,FALSE),0)</f>
        <v>0</v>
      </c>
      <c r="L1679" s="18">
        <f>IFERROR(VLOOKUP(A1679,[2]ws2204!$A:$I,8,FALSE),0)</f>
        <v>0</v>
      </c>
      <c r="M1679" s="18">
        <f>IFERROR(VLOOKUP(A1679,[2]ws2204!$A:$I,9,FALSE),0)</f>
        <v>0</v>
      </c>
      <c r="N1679" s="18">
        <f>IFERROR(VLOOKUP(A1679,[3]soaBnafar!$A:$G,4,FALSE),0)</f>
        <v>0</v>
      </c>
      <c r="O1679" s="18">
        <f>IFERROR(VLOOKUP(A1679,[3]soaBnafar!$A:$G,5,FALSE),0)</f>
        <v>0</v>
      </c>
      <c r="P1679" s="18">
        <f>IFERROR(VLOOKUP(A1679,[3]soaBnafar!$A:$G,6,FALSE),0)</f>
        <v>0</v>
      </c>
      <c r="Q1679" s="18">
        <f>IFERROR(VLOOKUP(A1679,[3]soaBnafar!$A:$G,7,FALSE),0)</f>
        <v>0</v>
      </c>
      <c r="R1679" s="18">
        <f>IFERROR(VLOOKUP(A1679,[3]soaBnafar!$A:$H,8,FALSE),0)</f>
        <v>0</v>
      </c>
      <c r="S1679" s="18">
        <f>IFERROR(VLOOKUP(A1679,[3]soaBnafar!$A:$I,9,FALSE),0)</f>
        <v>0</v>
      </c>
      <c r="T1679" s="18" t="str">
        <f t="shared" si="157"/>
        <v>Sim</v>
      </c>
      <c r="U1679" s="18" t="str">
        <f t="shared" si="158"/>
        <v>Sim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IFERROR(VLOOKUP(A1680,[2]ws2204!$A:$I,4,FALSE),0)</f>
        <v>34227</v>
      </c>
      <c r="I1680" s="18">
        <f>IFERROR(VLOOKUP(A1680,[2]ws2204!$A:$I,5,FALSE),0)</f>
        <v>580500</v>
      </c>
      <c r="J1680" s="18">
        <f>IFERROR(VLOOKUP(A1680,[2]ws2204!$A:$I,6,FALSE),0)</f>
        <v>0</v>
      </c>
      <c r="K1680" s="18">
        <f>IFERROR(VLOOKUP(A1680,[2]ws2204!$A:$I,7,FALSE),0)</f>
        <v>0</v>
      </c>
      <c r="L1680" s="18">
        <f>IFERROR(VLOOKUP(A1680,[2]ws2204!$A:$I,8,FALSE),0)</f>
        <v>0</v>
      </c>
      <c r="M1680" s="18">
        <f>IFERROR(VLOOKUP(A1680,[2]ws2204!$A:$I,9,FALSE),0)</f>
        <v>0</v>
      </c>
      <c r="N1680" s="18">
        <f>IFERROR(VLOOKUP(A1680,[3]soaBnafar!$A:$G,4,FALSE),0)</f>
        <v>0</v>
      </c>
      <c r="O1680" s="18">
        <f>IFERROR(VLOOKUP(A1680,[3]soaBnafar!$A:$G,5,FALSE),0)</f>
        <v>0</v>
      </c>
      <c r="P1680" s="18">
        <f>IFERROR(VLOOKUP(A1680,[3]soaBnafar!$A:$G,6,FALSE),0)</f>
        <v>0</v>
      </c>
      <c r="Q1680" s="18">
        <f>IFERROR(VLOOKUP(A1680,[3]soaBnafar!$A:$G,7,FALSE),0)</f>
        <v>0</v>
      </c>
      <c r="R1680" s="18">
        <f>IFERROR(VLOOKUP(A1680,[3]soaBnafar!$A:$H,8,FALSE),0)</f>
        <v>0</v>
      </c>
      <c r="S1680" s="18">
        <f>IFERROR(VLOOKUP(A1680,[3]soaBnafar!$A:$I,9,FALSE),0)</f>
        <v>0</v>
      </c>
      <c r="T1680" s="18" t="str">
        <f t="shared" si="157"/>
        <v>Sim</v>
      </c>
      <c r="U1680" s="18" t="str">
        <f t="shared" si="158"/>
        <v>Sim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IFERROR(VLOOKUP(A1681,[2]ws2204!$A:$I,4,FALSE),0)</f>
        <v>809945</v>
      </c>
      <c r="I1681" s="18">
        <f>IFERROR(VLOOKUP(A1681,[2]ws2204!$A:$I,5,FALSE),0)</f>
        <v>8001679</v>
      </c>
      <c r="J1681" s="18">
        <f>IFERROR(VLOOKUP(A1681,[2]ws2204!$A:$I,6,FALSE),0)</f>
        <v>0</v>
      </c>
      <c r="K1681" s="18">
        <f>IFERROR(VLOOKUP(A1681,[2]ws2204!$A:$I,7,FALSE),0)</f>
        <v>0</v>
      </c>
      <c r="L1681" s="18">
        <f>IFERROR(VLOOKUP(A1681,[2]ws2204!$A:$I,8,FALSE),0)</f>
        <v>0</v>
      </c>
      <c r="M1681" s="18">
        <f>IFERROR(VLOOKUP(A1681,[2]ws2204!$A:$I,9,FALSE),0)</f>
        <v>0</v>
      </c>
      <c r="N1681" s="18">
        <f>IFERROR(VLOOKUP(A1681,[3]soaBnafar!$A:$G,4,FALSE),0)</f>
        <v>0</v>
      </c>
      <c r="O1681" s="18">
        <f>IFERROR(VLOOKUP(A1681,[3]soaBnafar!$A:$G,5,FALSE),0)</f>
        <v>0</v>
      </c>
      <c r="P1681" s="18">
        <f>IFERROR(VLOOKUP(A1681,[3]soaBnafar!$A:$G,6,FALSE),0)</f>
        <v>0</v>
      </c>
      <c r="Q1681" s="18">
        <f>IFERROR(VLOOKUP(A1681,[3]soaBnafar!$A:$G,7,FALSE),0)</f>
        <v>0</v>
      </c>
      <c r="R1681" s="18">
        <f>IFERROR(VLOOKUP(A1681,[3]soaBnafar!$A:$H,8,FALSE),0)</f>
        <v>0</v>
      </c>
      <c r="S1681" s="18">
        <f>IFERROR(VLOOKUP(A1681,[3]soaBnafar!$A:$I,9,FALSE),0)</f>
        <v>0</v>
      </c>
      <c r="T1681" s="18" t="str">
        <f t="shared" si="157"/>
        <v>Sim</v>
      </c>
      <c r="U1681" s="18" t="str">
        <f t="shared" si="158"/>
        <v>Sim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IFERROR(VLOOKUP(A1682,[2]ws2204!$A:$I,4,FALSE),0)</f>
        <v>529400</v>
      </c>
      <c r="I1682" s="18">
        <f>IFERROR(VLOOKUP(A1682,[2]ws2204!$A:$I,5,FALSE),0)</f>
        <v>1004322</v>
      </c>
      <c r="J1682" s="18">
        <f>IFERROR(VLOOKUP(A1682,[2]ws2204!$A:$I,6,FALSE),0)</f>
        <v>0</v>
      </c>
      <c r="K1682" s="18">
        <f>IFERROR(VLOOKUP(A1682,[2]ws2204!$A:$I,7,FALSE),0)</f>
        <v>0</v>
      </c>
      <c r="L1682" s="18">
        <f>IFERROR(VLOOKUP(A1682,[2]ws2204!$A:$I,8,FALSE),0)</f>
        <v>0</v>
      </c>
      <c r="M1682" s="18">
        <f>IFERROR(VLOOKUP(A1682,[2]ws2204!$A:$I,9,FALSE),0)</f>
        <v>0</v>
      </c>
      <c r="N1682" s="18">
        <f>IFERROR(VLOOKUP(A1682,[3]soaBnafar!$A:$G,4,FALSE),0)</f>
        <v>0</v>
      </c>
      <c r="O1682" s="18">
        <f>IFERROR(VLOOKUP(A1682,[3]soaBnafar!$A:$G,5,FALSE),0)</f>
        <v>0</v>
      </c>
      <c r="P1682" s="18">
        <f>IFERROR(VLOOKUP(A1682,[3]soaBnafar!$A:$G,6,FALSE),0)</f>
        <v>0</v>
      </c>
      <c r="Q1682" s="18">
        <f>IFERROR(VLOOKUP(A1682,[3]soaBnafar!$A:$G,7,FALSE),0)</f>
        <v>0</v>
      </c>
      <c r="R1682" s="18">
        <f>IFERROR(VLOOKUP(A1682,[3]soaBnafar!$A:$H,8,FALSE),0)</f>
        <v>0</v>
      </c>
      <c r="S1682" s="18">
        <f>IFERROR(VLOOKUP(A1682,[3]soaBnafar!$A:$I,9,FALSE),0)</f>
        <v>0</v>
      </c>
      <c r="T1682" s="18" t="str">
        <f t="shared" si="157"/>
        <v>Sim</v>
      </c>
      <c r="U1682" s="18" t="str">
        <f t="shared" si="158"/>
        <v>Sim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IFERROR(VLOOKUP(A1683,[2]ws2204!$A:$I,4,FALSE),0)</f>
        <v>5642</v>
      </c>
      <c r="I1683" s="18">
        <f>IFERROR(VLOOKUP(A1683,[2]ws2204!$A:$I,5,FALSE),0)</f>
        <v>563448</v>
      </c>
      <c r="J1683" s="18">
        <f>IFERROR(VLOOKUP(A1683,[2]ws2204!$A:$I,6,FALSE),0)</f>
        <v>0</v>
      </c>
      <c r="K1683" s="18">
        <f>IFERROR(VLOOKUP(A1683,[2]ws2204!$A:$I,7,FALSE),0)</f>
        <v>0</v>
      </c>
      <c r="L1683" s="18">
        <f>IFERROR(VLOOKUP(A1683,[2]ws2204!$A:$I,8,FALSE),0)</f>
        <v>0</v>
      </c>
      <c r="M1683" s="18">
        <f>IFERROR(VLOOKUP(A1683,[2]ws2204!$A:$I,9,FALSE),0)</f>
        <v>0</v>
      </c>
      <c r="N1683" s="18">
        <f>IFERROR(VLOOKUP(A1683,[3]soaBnafar!$A:$G,4,FALSE),0)</f>
        <v>0</v>
      </c>
      <c r="O1683" s="18">
        <f>IFERROR(VLOOKUP(A1683,[3]soaBnafar!$A:$G,5,FALSE),0)</f>
        <v>0</v>
      </c>
      <c r="P1683" s="18">
        <f>IFERROR(VLOOKUP(A1683,[3]soaBnafar!$A:$G,6,FALSE),0)</f>
        <v>0</v>
      </c>
      <c r="Q1683" s="18">
        <f>IFERROR(VLOOKUP(A1683,[3]soaBnafar!$A:$G,7,FALSE),0)</f>
        <v>0</v>
      </c>
      <c r="R1683" s="18">
        <f>IFERROR(VLOOKUP(A1683,[3]soaBnafar!$A:$H,8,FALSE),0)</f>
        <v>0</v>
      </c>
      <c r="S1683" s="18">
        <f>IFERROR(VLOOKUP(A1683,[3]soaBnafar!$A:$I,9,FALSE),0)</f>
        <v>0</v>
      </c>
      <c r="T1683" s="18" t="str">
        <f t="shared" si="157"/>
        <v>Sim</v>
      </c>
      <c r="U1683" s="18" t="str">
        <f t="shared" si="158"/>
        <v>Sim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IFERROR(VLOOKUP(A1684,[2]ws2204!$A:$I,4,FALSE),0)</f>
        <v>5040</v>
      </c>
      <c r="I1684" s="18">
        <f>IFERROR(VLOOKUP(A1684,[2]ws2204!$A:$I,5,FALSE),0)</f>
        <v>1085053</v>
      </c>
      <c r="J1684" s="18">
        <f>IFERROR(VLOOKUP(A1684,[2]ws2204!$A:$I,6,FALSE),0)</f>
        <v>0</v>
      </c>
      <c r="K1684" s="18">
        <f>IFERROR(VLOOKUP(A1684,[2]ws2204!$A:$I,7,FALSE),0)</f>
        <v>0</v>
      </c>
      <c r="L1684" s="18">
        <f>IFERROR(VLOOKUP(A1684,[2]ws2204!$A:$I,8,FALSE),0)</f>
        <v>0</v>
      </c>
      <c r="M1684" s="18">
        <f>IFERROR(VLOOKUP(A1684,[2]ws2204!$A:$I,9,FALSE),0)</f>
        <v>0</v>
      </c>
      <c r="N1684" s="18">
        <f>IFERROR(VLOOKUP(A1684,[3]soaBnafar!$A:$G,4,FALSE),0)</f>
        <v>0</v>
      </c>
      <c r="O1684" s="18">
        <f>IFERROR(VLOOKUP(A1684,[3]soaBnafar!$A:$G,5,FALSE),0)</f>
        <v>0</v>
      </c>
      <c r="P1684" s="18">
        <f>IFERROR(VLOOKUP(A1684,[3]soaBnafar!$A:$G,6,FALSE),0)</f>
        <v>0</v>
      </c>
      <c r="Q1684" s="18">
        <f>IFERROR(VLOOKUP(A1684,[3]soaBnafar!$A:$G,7,FALSE),0)</f>
        <v>0</v>
      </c>
      <c r="R1684" s="18">
        <f>IFERROR(VLOOKUP(A1684,[3]soaBnafar!$A:$H,8,FALSE),0)</f>
        <v>0</v>
      </c>
      <c r="S1684" s="18">
        <f>IFERROR(VLOOKUP(A1684,[3]soaBnafar!$A:$I,9,FALSE),0)</f>
        <v>0</v>
      </c>
      <c r="T1684" s="18" t="str">
        <f t="shared" si="157"/>
        <v>Sim</v>
      </c>
      <c r="U1684" s="18" t="str">
        <f t="shared" si="158"/>
        <v>Sim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IFERROR(VLOOKUP(A1685,[2]ws2204!$A:$I,4,FALSE),0)</f>
        <v>0</v>
      </c>
      <c r="I1685" s="18">
        <f>IFERROR(VLOOKUP(A1685,[2]ws2204!$A:$I,5,FALSE),0)</f>
        <v>339788</v>
      </c>
      <c r="J1685" s="18">
        <f>IFERROR(VLOOKUP(A1685,[2]ws2204!$A:$I,6,FALSE),0)</f>
        <v>0</v>
      </c>
      <c r="K1685" s="18">
        <f>IFERROR(VLOOKUP(A1685,[2]ws2204!$A:$I,7,FALSE),0)</f>
        <v>0</v>
      </c>
      <c r="L1685" s="18">
        <f>IFERROR(VLOOKUP(A1685,[2]ws2204!$A:$I,8,FALSE),0)</f>
        <v>0</v>
      </c>
      <c r="M1685" s="18">
        <f>IFERROR(VLOOKUP(A1685,[2]ws2204!$A:$I,9,FALSE),0)</f>
        <v>0</v>
      </c>
      <c r="N1685" s="18">
        <f>IFERROR(VLOOKUP(A1685,[3]soaBnafar!$A:$G,4,FALSE),0)</f>
        <v>0</v>
      </c>
      <c r="O1685" s="18">
        <f>IFERROR(VLOOKUP(A1685,[3]soaBnafar!$A:$G,5,FALSE),0)</f>
        <v>0</v>
      </c>
      <c r="P1685" s="18">
        <f>IFERROR(VLOOKUP(A1685,[3]soaBnafar!$A:$G,6,FALSE),0)</f>
        <v>0</v>
      </c>
      <c r="Q1685" s="18">
        <f>IFERROR(VLOOKUP(A1685,[3]soaBnafar!$A:$G,7,FALSE),0)</f>
        <v>0</v>
      </c>
      <c r="R1685" s="18">
        <f>IFERROR(VLOOKUP(A1685,[3]soaBnafar!$A:$H,8,FALSE),0)</f>
        <v>0</v>
      </c>
      <c r="S1685" s="18">
        <f>IFERROR(VLOOKUP(A1685,[3]soaBnafar!$A:$I,9,FALSE),0)</f>
        <v>0</v>
      </c>
      <c r="T1685" s="18" t="str">
        <f t="shared" si="157"/>
        <v>Não</v>
      </c>
      <c r="U1685" s="18" t="str">
        <f t="shared" si="158"/>
        <v>Sim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IFERROR(VLOOKUP(A1686,[2]ws2204!$A:$I,4,FALSE),0)</f>
        <v>50</v>
      </c>
      <c r="I1686" s="18">
        <f>IFERROR(VLOOKUP(A1686,[2]ws2204!$A:$I,5,FALSE),0)</f>
        <v>1004101</v>
      </c>
      <c r="J1686" s="18">
        <f>IFERROR(VLOOKUP(A1686,[2]ws2204!$A:$I,6,FALSE),0)</f>
        <v>0</v>
      </c>
      <c r="K1686" s="18">
        <f>IFERROR(VLOOKUP(A1686,[2]ws2204!$A:$I,7,FALSE),0)</f>
        <v>0</v>
      </c>
      <c r="L1686" s="18">
        <f>IFERROR(VLOOKUP(A1686,[2]ws2204!$A:$I,8,FALSE),0)</f>
        <v>0</v>
      </c>
      <c r="M1686" s="18">
        <f>IFERROR(VLOOKUP(A1686,[2]ws2204!$A:$I,9,FALSE),0)</f>
        <v>0</v>
      </c>
      <c r="N1686" s="18">
        <f>IFERROR(VLOOKUP(A1686,[3]soaBnafar!$A:$G,4,FALSE),0)</f>
        <v>0</v>
      </c>
      <c r="O1686" s="18">
        <f>IFERROR(VLOOKUP(A1686,[3]soaBnafar!$A:$G,5,FALSE),0)</f>
        <v>0</v>
      </c>
      <c r="P1686" s="18">
        <f>IFERROR(VLOOKUP(A1686,[3]soaBnafar!$A:$G,6,FALSE),0)</f>
        <v>0</v>
      </c>
      <c r="Q1686" s="18">
        <f>IFERROR(VLOOKUP(A1686,[3]soaBnafar!$A:$G,7,FALSE),0)</f>
        <v>0</v>
      </c>
      <c r="R1686" s="18">
        <f>IFERROR(VLOOKUP(A1686,[3]soaBnafar!$A:$H,8,FALSE),0)</f>
        <v>0</v>
      </c>
      <c r="S1686" s="18">
        <f>IFERROR(VLOOKUP(A1686,[3]soaBnafar!$A:$I,9,FALSE),0)</f>
        <v>0</v>
      </c>
      <c r="T1686" s="18" t="str">
        <f t="shared" si="157"/>
        <v>Sim</v>
      </c>
      <c r="U1686" s="18" t="str">
        <f t="shared" si="158"/>
        <v>Sim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IFERROR(VLOOKUP(A1687,[2]ws2204!$A:$I,4,FALSE),0)</f>
        <v>0</v>
      </c>
      <c r="I1687" s="18">
        <f>IFERROR(VLOOKUP(A1687,[2]ws2204!$A:$I,5,FALSE),0)</f>
        <v>979462</v>
      </c>
      <c r="J1687" s="18">
        <f>IFERROR(VLOOKUP(A1687,[2]ws2204!$A:$I,6,FALSE),0)</f>
        <v>0</v>
      </c>
      <c r="K1687" s="18">
        <f>IFERROR(VLOOKUP(A1687,[2]ws2204!$A:$I,7,FALSE),0)</f>
        <v>0</v>
      </c>
      <c r="L1687" s="18">
        <f>IFERROR(VLOOKUP(A1687,[2]ws2204!$A:$I,8,FALSE),0)</f>
        <v>0</v>
      </c>
      <c r="M1687" s="18">
        <f>IFERROR(VLOOKUP(A1687,[2]ws2204!$A:$I,9,FALSE),0)</f>
        <v>0</v>
      </c>
      <c r="N1687" s="18">
        <f>IFERROR(VLOOKUP(A1687,[3]soaBnafar!$A:$G,4,FALSE),0)</f>
        <v>0</v>
      </c>
      <c r="O1687" s="18">
        <f>IFERROR(VLOOKUP(A1687,[3]soaBnafar!$A:$G,5,FALSE),0)</f>
        <v>0</v>
      </c>
      <c r="P1687" s="18">
        <f>IFERROR(VLOOKUP(A1687,[3]soaBnafar!$A:$G,6,FALSE),0)</f>
        <v>0</v>
      </c>
      <c r="Q1687" s="18">
        <f>IFERROR(VLOOKUP(A1687,[3]soaBnafar!$A:$G,7,FALSE),0)</f>
        <v>0</v>
      </c>
      <c r="R1687" s="18">
        <f>IFERROR(VLOOKUP(A1687,[3]soaBnafar!$A:$H,8,FALSE),0)</f>
        <v>0</v>
      </c>
      <c r="S1687" s="18">
        <f>IFERROR(VLOOKUP(A1687,[3]soaBnafar!$A:$I,9,FALSE),0)</f>
        <v>0</v>
      </c>
      <c r="T1687" s="18" t="str">
        <f t="shared" si="157"/>
        <v>Não</v>
      </c>
      <c r="U1687" s="18" t="str">
        <f t="shared" si="158"/>
        <v>Sim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IFERROR(VLOOKUP(A1688,[2]ws2204!$A:$I,4,FALSE),0)</f>
        <v>45314</v>
      </c>
      <c r="I1688" s="18">
        <f>IFERROR(VLOOKUP(A1688,[2]ws2204!$A:$I,5,FALSE),0)</f>
        <v>1007350</v>
      </c>
      <c r="J1688" s="18">
        <f>IFERROR(VLOOKUP(A1688,[2]ws2204!$A:$I,6,FALSE),0)</f>
        <v>0</v>
      </c>
      <c r="K1688" s="18">
        <f>IFERROR(VLOOKUP(A1688,[2]ws2204!$A:$I,7,FALSE),0)</f>
        <v>0</v>
      </c>
      <c r="L1688" s="18">
        <f>IFERROR(VLOOKUP(A1688,[2]ws2204!$A:$I,8,FALSE),0)</f>
        <v>0</v>
      </c>
      <c r="M1688" s="18">
        <f>IFERROR(VLOOKUP(A1688,[2]ws2204!$A:$I,9,FALSE),0)</f>
        <v>0</v>
      </c>
      <c r="N1688" s="18">
        <f>IFERROR(VLOOKUP(A1688,[3]soaBnafar!$A:$G,4,FALSE),0)</f>
        <v>0</v>
      </c>
      <c r="O1688" s="18">
        <f>IFERROR(VLOOKUP(A1688,[3]soaBnafar!$A:$G,5,FALSE),0)</f>
        <v>0</v>
      </c>
      <c r="P1688" s="18">
        <f>IFERROR(VLOOKUP(A1688,[3]soaBnafar!$A:$G,6,FALSE),0)</f>
        <v>0</v>
      </c>
      <c r="Q1688" s="18">
        <f>IFERROR(VLOOKUP(A1688,[3]soaBnafar!$A:$G,7,FALSE),0)</f>
        <v>0</v>
      </c>
      <c r="R1688" s="18">
        <f>IFERROR(VLOOKUP(A1688,[3]soaBnafar!$A:$H,8,FALSE),0)</f>
        <v>0</v>
      </c>
      <c r="S1688" s="18">
        <f>IFERROR(VLOOKUP(A1688,[3]soaBnafar!$A:$I,9,FALSE),0)</f>
        <v>0</v>
      </c>
      <c r="T1688" s="18" t="str">
        <f t="shared" si="157"/>
        <v>Sim</v>
      </c>
      <c r="U1688" s="18" t="str">
        <f t="shared" si="158"/>
        <v>Sim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IFERROR(VLOOKUP(A1689,[2]ws2204!$A:$I,4,FALSE),0)</f>
        <v>129770</v>
      </c>
      <c r="I1689" s="18">
        <f>IFERROR(VLOOKUP(A1689,[2]ws2204!$A:$I,5,FALSE),0)</f>
        <v>1376374</v>
      </c>
      <c r="J1689" s="18">
        <f>IFERROR(VLOOKUP(A1689,[2]ws2204!$A:$I,6,FALSE),0)</f>
        <v>0</v>
      </c>
      <c r="K1689" s="18">
        <f>IFERROR(VLOOKUP(A1689,[2]ws2204!$A:$I,7,FALSE),0)</f>
        <v>0</v>
      </c>
      <c r="L1689" s="18">
        <f>IFERROR(VLOOKUP(A1689,[2]ws2204!$A:$I,8,FALSE),0)</f>
        <v>0</v>
      </c>
      <c r="M1689" s="18">
        <f>IFERROR(VLOOKUP(A1689,[2]ws2204!$A:$I,9,FALSE),0)</f>
        <v>0</v>
      </c>
      <c r="N1689" s="18">
        <f>IFERROR(VLOOKUP(A1689,[3]soaBnafar!$A:$G,4,FALSE),0)</f>
        <v>0</v>
      </c>
      <c r="O1689" s="18">
        <f>IFERROR(VLOOKUP(A1689,[3]soaBnafar!$A:$G,5,FALSE),0)</f>
        <v>0</v>
      </c>
      <c r="P1689" s="18">
        <f>IFERROR(VLOOKUP(A1689,[3]soaBnafar!$A:$G,6,FALSE),0)</f>
        <v>0</v>
      </c>
      <c r="Q1689" s="18">
        <f>IFERROR(VLOOKUP(A1689,[3]soaBnafar!$A:$G,7,FALSE),0)</f>
        <v>0</v>
      </c>
      <c r="R1689" s="18">
        <f>IFERROR(VLOOKUP(A1689,[3]soaBnafar!$A:$H,8,FALSE),0)</f>
        <v>0</v>
      </c>
      <c r="S1689" s="18">
        <f>IFERROR(VLOOKUP(A1689,[3]soaBnafar!$A:$I,9,FALSE),0)</f>
        <v>0</v>
      </c>
      <c r="T1689" s="18" t="str">
        <f t="shared" si="157"/>
        <v>Sim</v>
      </c>
      <c r="U1689" s="18" t="str">
        <f t="shared" si="158"/>
        <v>Sim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IFERROR(VLOOKUP(A1690,[2]ws2204!$A:$I,4,FALSE),0)</f>
        <v>13530</v>
      </c>
      <c r="I1690" s="18">
        <f>IFERROR(VLOOKUP(A1690,[2]ws2204!$A:$I,5,FALSE),0)</f>
        <v>307263</v>
      </c>
      <c r="J1690" s="18">
        <f>IFERROR(VLOOKUP(A1690,[2]ws2204!$A:$I,6,FALSE),0)</f>
        <v>0</v>
      </c>
      <c r="K1690" s="18">
        <f>IFERROR(VLOOKUP(A1690,[2]ws2204!$A:$I,7,FALSE),0)</f>
        <v>0</v>
      </c>
      <c r="L1690" s="18">
        <f>IFERROR(VLOOKUP(A1690,[2]ws2204!$A:$I,8,FALSE),0)</f>
        <v>0</v>
      </c>
      <c r="M1690" s="18">
        <f>IFERROR(VLOOKUP(A1690,[2]ws2204!$A:$I,9,FALSE),0)</f>
        <v>0</v>
      </c>
      <c r="N1690" s="18">
        <f>IFERROR(VLOOKUP(A1690,[3]soaBnafar!$A:$G,4,FALSE),0)</f>
        <v>0</v>
      </c>
      <c r="O1690" s="18">
        <f>IFERROR(VLOOKUP(A1690,[3]soaBnafar!$A:$G,5,FALSE),0)</f>
        <v>0</v>
      </c>
      <c r="P1690" s="18">
        <f>IFERROR(VLOOKUP(A1690,[3]soaBnafar!$A:$G,6,FALSE),0)</f>
        <v>0</v>
      </c>
      <c r="Q1690" s="18">
        <f>IFERROR(VLOOKUP(A1690,[3]soaBnafar!$A:$G,7,FALSE),0)</f>
        <v>0</v>
      </c>
      <c r="R1690" s="18">
        <f>IFERROR(VLOOKUP(A1690,[3]soaBnafar!$A:$H,8,FALSE),0)</f>
        <v>0</v>
      </c>
      <c r="S1690" s="18">
        <f>IFERROR(VLOOKUP(A1690,[3]soaBnafar!$A:$I,9,FALSE),0)</f>
        <v>0</v>
      </c>
      <c r="T1690" s="18" t="str">
        <f t="shared" si="157"/>
        <v>Sim</v>
      </c>
      <c r="U1690" s="18" t="str">
        <f t="shared" si="158"/>
        <v>Sim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IFERROR(VLOOKUP(A1691,[2]ws2204!$A:$I,4,FALSE),0)</f>
        <v>10530</v>
      </c>
      <c r="I1691" s="18">
        <f>IFERROR(VLOOKUP(A1691,[2]ws2204!$A:$I,5,FALSE),0)</f>
        <v>666446</v>
      </c>
      <c r="J1691" s="18">
        <f>IFERROR(VLOOKUP(A1691,[2]ws2204!$A:$I,6,FALSE),0)</f>
        <v>0</v>
      </c>
      <c r="K1691" s="18">
        <f>IFERROR(VLOOKUP(A1691,[2]ws2204!$A:$I,7,FALSE),0)</f>
        <v>0</v>
      </c>
      <c r="L1691" s="18">
        <f>IFERROR(VLOOKUP(A1691,[2]ws2204!$A:$I,8,FALSE),0)</f>
        <v>0</v>
      </c>
      <c r="M1691" s="18">
        <f>IFERROR(VLOOKUP(A1691,[2]ws2204!$A:$I,9,FALSE),0)</f>
        <v>0</v>
      </c>
      <c r="N1691" s="18">
        <f>IFERROR(VLOOKUP(A1691,[3]soaBnafar!$A:$G,4,FALSE),0)</f>
        <v>0</v>
      </c>
      <c r="O1691" s="18">
        <f>IFERROR(VLOOKUP(A1691,[3]soaBnafar!$A:$G,5,FALSE),0)</f>
        <v>0</v>
      </c>
      <c r="P1691" s="18">
        <f>IFERROR(VLOOKUP(A1691,[3]soaBnafar!$A:$G,6,FALSE),0)</f>
        <v>0</v>
      </c>
      <c r="Q1691" s="18">
        <f>IFERROR(VLOOKUP(A1691,[3]soaBnafar!$A:$G,7,FALSE),0)</f>
        <v>0</v>
      </c>
      <c r="R1691" s="18">
        <f>IFERROR(VLOOKUP(A1691,[3]soaBnafar!$A:$H,8,FALSE),0)</f>
        <v>0</v>
      </c>
      <c r="S1691" s="18">
        <f>IFERROR(VLOOKUP(A1691,[3]soaBnafar!$A:$I,9,FALSE),0)</f>
        <v>0</v>
      </c>
      <c r="T1691" s="18" t="str">
        <f t="shared" si="157"/>
        <v>Sim</v>
      </c>
      <c r="U1691" s="18" t="str">
        <f t="shared" si="158"/>
        <v>Sim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IFERROR(VLOOKUP(A1692,[2]ws2204!$A:$I,4,FALSE),0)</f>
        <v>0</v>
      </c>
      <c r="I1692" s="18">
        <f>IFERROR(VLOOKUP(A1692,[2]ws2204!$A:$I,5,FALSE),0)</f>
        <v>923139</v>
      </c>
      <c r="J1692" s="18">
        <f>IFERROR(VLOOKUP(A1692,[2]ws2204!$A:$I,6,FALSE),0)</f>
        <v>0</v>
      </c>
      <c r="K1692" s="18">
        <f>IFERROR(VLOOKUP(A1692,[2]ws2204!$A:$I,7,FALSE),0)</f>
        <v>0</v>
      </c>
      <c r="L1692" s="18">
        <f>IFERROR(VLOOKUP(A1692,[2]ws2204!$A:$I,8,FALSE),0)</f>
        <v>0</v>
      </c>
      <c r="M1692" s="18">
        <f>IFERROR(VLOOKUP(A1692,[2]ws2204!$A:$I,9,FALSE),0)</f>
        <v>0</v>
      </c>
      <c r="N1692" s="18">
        <f>IFERROR(VLOOKUP(A1692,[3]soaBnafar!$A:$G,4,FALSE),0)</f>
        <v>0</v>
      </c>
      <c r="O1692" s="18">
        <f>IFERROR(VLOOKUP(A1692,[3]soaBnafar!$A:$G,5,FALSE),0)</f>
        <v>0</v>
      </c>
      <c r="P1692" s="18">
        <f>IFERROR(VLOOKUP(A1692,[3]soaBnafar!$A:$G,6,FALSE),0)</f>
        <v>0</v>
      </c>
      <c r="Q1692" s="18">
        <f>IFERROR(VLOOKUP(A1692,[3]soaBnafar!$A:$G,7,FALSE),0)</f>
        <v>0</v>
      </c>
      <c r="R1692" s="18">
        <f>IFERROR(VLOOKUP(A1692,[3]soaBnafar!$A:$H,8,FALSE),0)</f>
        <v>0</v>
      </c>
      <c r="S1692" s="18">
        <f>IFERROR(VLOOKUP(A1692,[3]soaBnafar!$A:$I,9,FALSE),0)</f>
        <v>0</v>
      </c>
      <c r="T1692" s="18" t="str">
        <f t="shared" si="157"/>
        <v>Não</v>
      </c>
      <c r="U1692" s="18" t="str">
        <f t="shared" si="158"/>
        <v>Sim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IFERROR(VLOOKUP(A1693,[2]ws2204!$A:$I,4,FALSE),0)</f>
        <v>92700</v>
      </c>
      <c r="I1693" s="18">
        <f>IFERROR(VLOOKUP(A1693,[2]ws2204!$A:$I,5,FALSE),0)</f>
        <v>571932</v>
      </c>
      <c r="J1693" s="18">
        <f>IFERROR(VLOOKUP(A1693,[2]ws2204!$A:$I,6,FALSE),0)</f>
        <v>0</v>
      </c>
      <c r="K1693" s="18">
        <f>IFERROR(VLOOKUP(A1693,[2]ws2204!$A:$I,7,FALSE),0)</f>
        <v>0</v>
      </c>
      <c r="L1693" s="18">
        <f>IFERROR(VLOOKUP(A1693,[2]ws2204!$A:$I,8,FALSE),0)</f>
        <v>0</v>
      </c>
      <c r="M1693" s="18">
        <f>IFERROR(VLOOKUP(A1693,[2]ws2204!$A:$I,9,FALSE),0)</f>
        <v>0</v>
      </c>
      <c r="N1693" s="18">
        <f>IFERROR(VLOOKUP(A1693,[3]soaBnafar!$A:$G,4,FALSE),0)</f>
        <v>0</v>
      </c>
      <c r="O1693" s="18">
        <f>IFERROR(VLOOKUP(A1693,[3]soaBnafar!$A:$G,5,FALSE),0)</f>
        <v>0</v>
      </c>
      <c r="P1693" s="18">
        <f>IFERROR(VLOOKUP(A1693,[3]soaBnafar!$A:$G,6,FALSE),0)</f>
        <v>0</v>
      </c>
      <c r="Q1693" s="18">
        <f>IFERROR(VLOOKUP(A1693,[3]soaBnafar!$A:$G,7,FALSE),0)</f>
        <v>0</v>
      </c>
      <c r="R1693" s="18">
        <f>IFERROR(VLOOKUP(A1693,[3]soaBnafar!$A:$H,8,FALSE),0)</f>
        <v>0</v>
      </c>
      <c r="S1693" s="18">
        <f>IFERROR(VLOOKUP(A1693,[3]soaBnafar!$A:$I,9,FALSE),0)</f>
        <v>0</v>
      </c>
      <c r="T1693" s="18" t="str">
        <f t="shared" si="157"/>
        <v>Sim</v>
      </c>
      <c r="U1693" s="18" t="str">
        <f t="shared" si="158"/>
        <v>Sim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IFERROR(VLOOKUP(A1694,[2]ws2204!$A:$I,4,FALSE),0)</f>
        <v>21690</v>
      </c>
      <c r="I1694" s="18">
        <f>IFERROR(VLOOKUP(A1694,[2]ws2204!$A:$I,5,FALSE),0)</f>
        <v>1048055</v>
      </c>
      <c r="J1694" s="18">
        <f>IFERROR(VLOOKUP(A1694,[2]ws2204!$A:$I,6,FALSE),0)</f>
        <v>0</v>
      </c>
      <c r="K1694" s="18">
        <f>IFERROR(VLOOKUP(A1694,[2]ws2204!$A:$I,7,FALSE),0)</f>
        <v>0</v>
      </c>
      <c r="L1694" s="18">
        <f>IFERROR(VLOOKUP(A1694,[2]ws2204!$A:$I,8,FALSE),0)</f>
        <v>0</v>
      </c>
      <c r="M1694" s="18">
        <f>IFERROR(VLOOKUP(A1694,[2]ws2204!$A:$I,9,FALSE),0)</f>
        <v>0</v>
      </c>
      <c r="N1694" s="18">
        <f>IFERROR(VLOOKUP(A1694,[3]soaBnafar!$A:$G,4,FALSE),0)</f>
        <v>0</v>
      </c>
      <c r="O1694" s="18">
        <f>IFERROR(VLOOKUP(A1694,[3]soaBnafar!$A:$G,5,FALSE),0)</f>
        <v>0</v>
      </c>
      <c r="P1694" s="18">
        <f>IFERROR(VLOOKUP(A1694,[3]soaBnafar!$A:$G,6,FALSE),0)</f>
        <v>0</v>
      </c>
      <c r="Q1694" s="18">
        <f>IFERROR(VLOOKUP(A1694,[3]soaBnafar!$A:$G,7,FALSE),0)</f>
        <v>0</v>
      </c>
      <c r="R1694" s="18">
        <f>IFERROR(VLOOKUP(A1694,[3]soaBnafar!$A:$H,8,FALSE),0)</f>
        <v>0</v>
      </c>
      <c r="S1694" s="18">
        <f>IFERROR(VLOOKUP(A1694,[3]soaBnafar!$A:$I,9,FALSE),0)</f>
        <v>0</v>
      </c>
      <c r="T1694" s="18" t="str">
        <f t="shared" si="157"/>
        <v>Sim</v>
      </c>
      <c r="U1694" s="18" t="str">
        <f t="shared" si="158"/>
        <v>Sim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IFERROR(VLOOKUP(A1695,[2]ws2204!$A:$I,4,FALSE),0)</f>
        <v>18714</v>
      </c>
      <c r="I1695" s="18">
        <f>IFERROR(VLOOKUP(A1695,[2]ws2204!$A:$I,5,FALSE),0)</f>
        <v>1055120</v>
      </c>
      <c r="J1695" s="18">
        <f>IFERROR(VLOOKUP(A1695,[2]ws2204!$A:$I,6,FALSE),0)</f>
        <v>0</v>
      </c>
      <c r="K1695" s="18">
        <f>IFERROR(VLOOKUP(A1695,[2]ws2204!$A:$I,7,FALSE),0)</f>
        <v>0</v>
      </c>
      <c r="L1695" s="18">
        <f>IFERROR(VLOOKUP(A1695,[2]ws2204!$A:$I,8,FALSE),0)</f>
        <v>0</v>
      </c>
      <c r="M1695" s="18">
        <f>IFERROR(VLOOKUP(A1695,[2]ws2204!$A:$I,9,FALSE),0)</f>
        <v>0</v>
      </c>
      <c r="N1695" s="18">
        <f>IFERROR(VLOOKUP(A1695,[3]soaBnafar!$A:$G,4,FALSE),0)</f>
        <v>0</v>
      </c>
      <c r="O1695" s="18">
        <f>IFERROR(VLOOKUP(A1695,[3]soaBnafar!$A:$G,5,FALSE),0)</f>
        <v>0</v>
      </c>
      <c r="P1695" s="18">
        <f>IFERROR(VLOOKUP(A1695,[3]soaBnafar!$A:$G,6,FALSE),0)</f>
        <v>0</v>
      </c>
      <c r="Q1695" s="18">
        <f>IFERROR(VLOOKUP(A1695,[3]soaBnafar!$A:$G,7,FALSE),0)</f>
        <v>0</v>
      </c>
      <c r="R1695" s="18">
        <f>IFERROR(VLOOKUP(A1695,[3]soaBnafar!$A:$H,8,FALSE),0)</f>
        <v>0</v>
      </c>
      <c r="S1695" s="18">
        <f>IFERROR(VLOOKUP(A1695,[3]soaBnafar!$A:$I,9,FALSE),0)</f>
        <v>0</v>
      </c>
      <c r="T1695" s="18" t="str">
        <f t="shared" si="157"/>
        <v>Sim</v>
      </c>
      <c r="U1695" s="18" t="str">
        <f t="shared" si="158"/>
        <v>Sim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IFERROR(VLOOKUP(A1696,[2]ws2204!$A:$I,4,FALSE),0)</f>
        <v>0</v>
      </c>
      <c r="I1696" s="18">
        <f>IFERROR(VLOOKUP(A1696,[2]ws2204!$A:$I,5,FALSE),0)</f>
        <v>2395769</v>
      </c>
      <c r="J1696" s="18">
        <f>IFERROR(VLOOKUP(A1696,[2]ws2204!$A:$I,6,FALSE),0)</f>
        <v>0</v>
      </c>
      <c r="K1696" s="18">
        <f>IFERROR(VLOOKUP(A1696,[2]ws2204!$A:$I,7,FALSE),0)</f>
        <v>0</v>
      </c>
      <c r="L1696" s="18">
        <f>IFERROR(VLOOKUP(A1696,[2]ws2204!$A:$I,8,FALSE),0)</f>
        <v>0</v>
      </c>
      <c r="M1696" s="18">
        <f>IFERROR(VLOOKUP(A1696,[2]ws2204!$A:$I,9,FALSE),0)</f>
        <v>0</v>
      </c>
      <c r="N1696" s="18">
        <f>IFERROR(VLOOKUP(A1696,[3]soaBnafar!$A:$G,4,FALSE),0)</f>
        <v>0</v>
      </c>
      <c r="O1696" s="18">
        <f>IFERROR(VLOOKUP(A1696,[3]soaBnafar!$A:$G,5,FALSE),0)</f>
        <v>0</v>
      </c>
      <c r="P1696" s="18">
        <f>IFERROR(VLOOKUP(A1696,[3]soaBnafar!$A:$G,6,FALSE),0)</f>
        <v>0</v>
      </c>
      <c r="Q1696" s="18">
        <f>IFERROR(VLOOKUP(A1696,[3]soaBnafar!$A:$G,7,FALSE),0)</f>
        <v>0</v>
      </c>
      <c r="R1696" s="18">
        <f>IFERROR(VLOOKUP(A1696,[3]soaBnafar!$A:$H,8,FALSE),0)</f>
        <v>0</v>
      </c>
      <c r="S1696" s="18">
        <f>IFERROR(VLOOKUP(A1696,[3]soaBnafar!$A:$I,9,FALSE),0)</f>
        <v>0</v>
      </c>
      <c r="T1696" s="18" t="str">
        <f t="shared" si="157"/>
        <v>Não</v>
      </c>
      <c r="U1696" s="18" t="str">
        <f t="shared" si="158"/>
        <v>Sim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IFERROR(VLOOKUP(A1697,[2]ws2204!$A:$I,4,FALSE),0)</f>
        <v>1453</v>
      </c>
      <c r="I1697" s="18">
        <f>IFERROR(VLOOKUP(A1697,[2]ws2204!$A:$I,5,FALSE),0)</f>
        <v>225713</v>
      </c>
      <c r="J1697" s="18">
        <f>IFERROR(VLOOKUP(A1697,[2]ws2204!$A:$I,6,FALSE),0)</f>
        <v>0</v>
      </c>
      <c r="K1697" s="18">
        <f>IFERROR(VLOOKUP(A1697,[2]ws2204!$A:$I,7,FALSE),0)</f>
        <v>0</v>
      </c>
      <c r="L1697" s="18">
        <f>IFERROR(VLOOKUP(A1697,[2]ws2204!$A:$I,8,FALSE),0)</f>
        <v>0</v>
      </c>
      <c r="M1697" s="18">
        <f>IFERROR(VLOOKUP(A1697,[2]ws2204!$A:$I,9,FALSE),0)</f>
        <v>0</v>
      </c>
      <c r="N1697" s="18">
        <f>IFERROR(VLOOKUP(A1697,[3]soaBnafar!$A:$G,4,FALSE),0)</f>
        <v>0</v>
      </c>
      <c r="O1697" s="18">
        <f>IFERROR(VLOOKUP(A1697,[3]soaBnafar!$A:$G,5,FALSE),0)</f>
        <v>0</v>
      </c>
      <c r="P1697" s="18">
        <f>IFERROR(VLOOKUP(A1697,[3]soaBnafar!$A:$G,6,FALSE),0)</f>
        <v>0</v>
      </c>
      <c r="Q1697" s="18">
        <f>IFERROR(VLOOKUP(A1697,[3]soaBnafar!$A:$G,7,FALSE),0)</f>
        <v>0</v>
      </c>
      <c r="R1697" s="18">
        <f>IFERROR(VLOOKUP(A1697,[3]soaBnafar!$A:$H,8,FALSE),0)</f>
        <v>0</v>
      </c>
      <c r="S1697" s="18">
        <f>IFERROR(VLOOKUP(A1697,[3]soaBnafar!$A:$I,9,FALSE),0)</f>
        <v>0</v>
      </c>
      <c r="T1697" s="18" t="str">
        <f t="shared" si="157"/>
        <v>Sim</v>
      </c>
      <c r="U1697" s="18" t="str">
        <f t="shared" si="158"/>
        <v>Sim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IFERROR(VLOOKUP(A1698,[2]ws2204!$A:$I,4,FALSE),0)</f>
        <v>2204</v>
      </c>
      <c r="I1698" s="18">
        <f>IFERROR(VLOOKUP(A1698,[2]ws2204!$A:$I,5,FALSE),0)</f>
        <v>542358</v>
      </c>
      <c r="J1698" s="18">
        <f>IFERROR(VLOOKUP(A1698,[2]ws2204!$A:$I,6,FALSE),0)</f>
        <v>0</v>
      </c>
      <c r="K1698" s="18">
        <f>IFERROR(VLOOKUP(A1698,[2]ws2204!$A:$I,7,FALSE),0)</f>
        <v>0</v>
      </c>
      <c r="L1698" s="18">
        <f>IFERROR(VLOOKUP(A1698,[2]ws2204!$A:$I,8,FALSE),0)</f>
        <v>0</v>
      </c>
      <c r="M1698" s="18">
        <f>IFERROR(VLOOKUP(A1698,[2]ws2204!$A:$I,9,FALSE),0)</f>
        <v>0</v>
      </c>
      <c r="N1698" s="18">
        <f>IFERROR(VLOOKUP(A1698,[3]soaBnafar!$A:$G,4,FALSE),0)</f>
        <v>0</v>
      </c>
      <c r="O1698" s="18">
        <f>IFERROR(VLOOKUP(A1698,[3]soaBnafar!$A:$G,5,FALSE),0)</f>
        <v>0</v>
      </c>
      <c r="P1698" s="18">
        <f>IFERROR(VLOOKUP(A1698,[3]soaBnafar!$A:$G,6,FALSE),0)</f>
        <v>0</v>
      </c>
      <c r="Q1698" s="18">
        <f>IFERROR(VLOOKUP(A1698,[3]soaBnafar!$A:$G,7,FALSE),0)</f>
        <v>0</v>
      </c>
      <c r="R1698" s="18">
        <f>IFERROR(VLOOKUP(A1698,[3]soaBnafar!$A:$H,8,FALSE),0)</f>
        <v>0</v>
      </c>
      <c r="S1698" s="18">
        <f>IFERROR(VLOOKUP(A1698,[3]soaBnafar!$A:$I,9,FALSE),0)</f>
        <v>0</v>
      </c>
      <c r="T1698" s="18" t="str">
        <f t="shared" si="157"/>
        <v>Sim</v>
      </c>
      <c r="U1698" s="18" t="str">
        <f t="shared" si="158"/>
        <v>Sim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IFERROR(VLOOKUP(A1699,[2]ws2204!$A:$I,4,FALSE),0)</f>
        <v>67324</v>
      </c>
      <c r="I1699" s="18">
        <f>IFERROR(VLOOKUP(A1699,[2]ws2204!$A:$I,5,FALSE),0)</f>
        <v>1487581</v>
      </c>
      <c r="J1699" s="18">
        <f>IFERROR(VLOOKUP(A1699,[2]ws2204!$A:$I,6,FALSE),0)</f>
        <v>0</v>
      </c>
      <c r="K1699" s="18">
        <f>IFERROR(VLOOKUP(A1699,[2]ws2204!$A:$I,7,FALSE),0)</f>
        <v>0</v>
      </c>
      <c r="L1699" s="18">
        <f>IFERROR(VLOOKUP(A1699,[2]ws2204!$A:$I,8,FALSE),0)</f>
        <v>0</v>
      </c>
      <c r="M1699" s="18">
        <f>IFERROR(VLOOKUP(A1699,[2]ws2204!$A:$I,9,FALSE),0)</f>
        <v>0</v>
      </c>
      <c r="N1699" s="18">
        <f>IFERROR(VLOOKUP(A1699,[3]soaBnafar!$A:$G,4,FALSE),0)</f>
        <v>0</v>
      </c>
      <c r="O1699" s="18">
        <f>IFERROR(VLOOKUP(A1699,[3]soaBnafar!$A:$G,5,FALSE),0)</f>
        <v>0</v>
      </c>
      <c r="P1699" s="18">
        <f>IFERROR(VLOOKUP(A1699,[3]soaBnafar!$A:$G,6,FALSE),0)</f>
        <v>0</v>
      </c>
      <c r="Q1699" s="18">
        <f>IFERROR(VLOOKUP(A1699,[3]soaBnafar!$A:$G,7,FALSE),0)</f>
        <v>0</v>
      </c>
      <c r="R1699" s="18">
        <f>IFERROR(VLOOKUP(A1699,[3]soaBnafar!$A:$H,8,FALSE),0)</f>
        <v>0</v>
      </c>
      <c r="S1699" s="18">
        <f>IFERROR(VLOOKUP(A1699,[3]soaBnafar!$A:$I,9,FALSE),0)</f>
        <v>0</v>
      </c>
      <c r="T1699" s="18" t="str">
        <f t="shared" si="157"/>
        <v>Sim</v>
      </c>
      <c r="U1699" s="18" t="str">
        <f t="shared" si="158"/>
        <v>Sim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IFERROR(VLOOKUP(A1700,[2]ws2204!$A:$I,4,FALSE),0)</f>
        <v>48865</v>
      </c>
      <c r="I1700" s="18">
        <f>IFERROR(VLOOKUP(A1700,[2]ws2204!$A:$I,5,FALSE),0)</f>
        <v>690858</v>
      </c>
      <c r="J1700" s="18">
        <f>IFERROR(VLOOKUP(A1700,[2]ws2204!$A:$I,6,FALSE),0)</f>
        <v>0</v>
      </c>
      <c r="K1700" s="18">
        <f>IFERROR(VLOOKUP(A1700,[2]ws2204!$A:$I,7,FALSE),0)</f>
        <v>0</v>
      </c>
      <c r="L1700" s="18">
        <f>IFERROR(VLOOKUP(A1700,[2]ws2204!$A:$I,8,FALSE),0)</f>
        <v>0</v>
      </c>
      <c r="M1700" s="18">
        <f>IFERROR(VLOOKUP(A1700,[2]ws2204!$A:$I,9,FALSE),0)</f>
        <v>0</v>
      </c>
      <c r="N1700" s="18">
        <f>IFERROR(VLOOKUP(A1700,[3]soaBnafar!$A:$G,4,FALSE),0)</f>
        <v>0</v>
      </c>
      <c r="O1700" s="18">
        <f>IFERROR(VLOOKUP(A1700,[3]soaBnafar!$A:$G,5,FALSE),0)</f>
        <v>0</v>
      </c>
      <c r="P1700" s="18">
        <f>IFERROR(VLOOKUP(A1700,[3]soaBnafar!$A:$G,6,FALSE),0)</f>
        <v>0</v>
      </c>
      <c r="Q1700" s="18">
        <f>IFERROR(VLOOKUP(A1700,[3]soaBnafar!$A:$G,7,FALSE),0)</f>
        <v>0</v>
      </c>
      <c r="R1700" s="18">
        <f>IFERROR(VLOOKUP(A1700,[3]soaBnafar!$A:$H,8,FALSE),0)</f>
        <v>0</v>
      </c>
      <c r="S1700" s="18">
        <f>IFERROR(VLOOKUP(A1700,[3]soaBnafar!$A:$I,9,FALSE),0)</f>
        <v>0</v>
      </c>
      <c r="T1700" s="18" t="str">
        <f t="shared" si="157"/>
        <v>Sim</v>
      </c>
      <c r="U1700" s="18" t="str">
        <f t="shared" si="158"/>
        <v>Sim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IFERROR(VLOOKUP(A1701,[2]ws2204!$A:$I,4,FALSE),0)</f>
        <v>50847</v>
      </c>
      <c r="I1701" s="18">
        <f>IFERROR(VLOOKUP(A1701,[2]ws2204!$A:$I,5,FALSE),0)</f>
        <v>755962</v>
      </c>
      <c r="J1701" s="18">
        <f>IFERROR(VLOOKUP(A1701,[2]ws2204!$A:$I,6,FALSE),0)</f>
        <v>0</v>
      </c>
      <c r="K1701" s="18">
        <f>IFERROR(VLOOKUP(A1701,[2]ws2204!$A:$I,7,FALSE),0)</f>
        <v>0</v>
      </c>
      <c r="L1701" s="18">
        <f>IFERROR(VLOOKUP(A1701,[2]ws2204!$A:$I,8,FALSE),0)</f>
        <v>0</v>
      </c>
      <c r="M1701" s="18">
        <f>IFERROR(VLOOKUP(A1701,[2]ws2204!$A:$I,9,FALSE),0)</f>
        <v>0</v>
      </c>
      <c r="N1701" s="18">
        <f>IFERROR(VLOOKUP(A1701,[3]soaBnafar!$A:$G,4,FALSE),0)</f>
        <v>0</v>
      </c>
      <c r="O1701" s="18">
        <f>IFERROR(VLOOKUP(A1701,[3]soaBnafar!$A:$G,5,FALSE),0)</f>
        <v>0</v>
      </c>
      <c r="P1701" s="18">
        <f>IFERROR(VLOOKUP(A1701,[3]soaBnafar!$A:$G,6,FALSE),0)</f>
        <v>0</v>
      </c>
      <c r="Q1701" s="18">
        <f>IFERROR(VLOOKUP(A1701,[3]soaBnafar!$A:$G,7,FALSE),0)</f>
        <v>0</v>
      </c>
      <c r="R1701" s="18">
        <f>IFERROR(VLOOKUP(A1701,[3]soaBnafar!$A:$H,8,FALSE),0)</f>
        <v>0</v>
      </c>
      <c r="S1701" s="18">
        <f>IFERROR(VLOOKUP(A1701,[3]soaBnafar!$A:$I,9,FALSE),0)</f>
        <v>0</v>
      </c>
      <c r="T1701" s="18" t="str">
        <f t="shared" si="157"/>
        <v>Sim</v>
      </c>
      <c r="U1701" s="18" t="str">
        <f t="shared" si="158"/>
        <v>Sim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IFERROR(VLOOKUP(A1702,[2]ws2204!$A:$I,4,FALSE),0)</f>
        <v>1308</v>
      </c>
      <c r="I1702" s="18">
        <f>IFERROR(VLOOKUP(A1702,[2]ws2204!$A:$I,5,FALSE),0)</f>
        <v>665650</v>
      </c>
      <c r="J1702" s="18">
        <f>IFERROR(VLOOKUP(A1702,[2]ws2204!$A:$I,6,FALSE),0)</f>
        <v>0</v>
      </c>
      <c r="K1702" s="18">
        <f>IFERROR(VLOOKUP(A1702,[2]ws2204!$A:$I,7,FALSE),0)</f>
        <v>0</v>
      </c>
      <c r="L1702" s="18">
        <f>IFERROR(VLOOKUP(A1702,[2]ws2204!$A:$I,8,FALSE),0)</f>
        <v>0</v>
      </c>
      <c r="M1702" s="18">
        <f>IFERROR(VLOOKUP(A1702,[2]ws2204!$A:$I,9,FALSE),0)</f>
        <v>0</v>
      </c>
      <c r="N1702" s="18">
        <f>IFERROR(VLOOKUP(A1702,[3]soaBnafar!$A:$G,4,FALSE),0)</f>
        <v>0</v>
      </c>
      <c r="O1702" s="18">
        <f>IFERROR(VLOOKUP(A1702,[3]soaBnafar!$A:$G,5,FALSE),0)</f>
        <v>0</v>
      </c>
      <c r="P1702" s="18">
        <f>IFERROR(VLOOKUP(A1702,[3]soaBnafar!$A:$G,6,FALSE),0)</f>
        <v>0</v>
      </c>
      <c r="Q1702" s="18">
        <f>IFERROR(VLOOKUP(A1702,[3]soaBnafar!$A:$G,7,FALSE),0)</f>
        <v>0</v>
      </c>
      <c r="R1702" s="18">
        <f>IFERROR(VLOOKUP(A1702,[3]soaBnafar!$A:$H,8,FALSE),0)</f>
        <v>0</v>
      </c>
      <c r="S1702" s="18">
        <f>IFERROR(VLOOKUP(A1702,[3]soaBnafar!$A:$I,9,FALSE),0)</f>
        <v>0</v>
      </c>
      <c r="T1702" s="18" t="str">
        <f t="shared" si="157"/>
        <v>Sim</v>
      </c>
      <c r="U1702" s="18" t="str">
        <f t="shared" si="158"/>
        <v>Sim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IFERROR(VLOOKUP(A1703,[2]ws2204!$A:$I,4,FALSE),0)</f>
        <v>0</v>
      </c>
      <c r="I1703" s="18">
        <f>IFERROR(VLOOKUP(A1703,[2]ws2204!$A:$I,5,FALSE),0)</f>
        <v>1143200</v>
      </c>
      <c r="J1703" s="18">
        <f>IFERROR(VLOOKUP(A1703,[2]ws2204!$A:$I,6,FALSE),0)</f>
        <v>0</v>
      </c>
      <c r="K1703" s="18">
        <f>IFERROR(VLOOKUP(A1703,[2]ws2204!$A:$I,7,FALSE),0)</f>
        <v>0</v>
      </c>
      <c r="L1703" s="18">
        <f>IFERROR(VLOOKUP(A1703,[2]ws2204!$A:$I,8,FALSE),0)</f>
        <v>0</v>
      </c>
      <c r="M1703" s="18">
        <f>IFERROR(VLOOKUP(A1703,[2]ws2204!$A:$I,9,FALSE),0)</f>
        <v>0</v>
      </c>
      <c r="N1703" s="18">
        <f>IFERROR(VLOOKUP(A1703,[3]soaBnafar!$A:$G,4,FALSE),0)</f>
        <v>0</v>
      </c>
      <c r="O1703" s="18">
        <f>IFERROR(VLOOKUP(A1703,[3]soaBnafar!$A:$G,5,FALSE),0)</f>
        <v>0</v>
      </c>
      <c r="P1703" s="18">
        <f>IFERROR(VLOOKUP(A1703,[3]soaBnafar!$A:$G,6,FALSE),0)</f>
        <v>0</v>
      </c>
      <c r="Q1703" s="18">
        <f>IFERROR(VLOOKUP(A1703,[3]soaBnafar!$A:$G,7,FALSE),0)</f>
        <v>0</v>
      </c>
      <c r="R1703" s="18">
        <f>IFERROR(VLOOKUP(A1703,[3]soaBnafar!$A:$H,8,FALSE),0)</f>
        <v>0</v>
      </c>
      <c r="S1703" s="18">
        <f>IFERROR(VLOOKUP(A1703,[3]soaBnafar!$A:$I,9,FALSE),0)</f>
        <v>0</v>
      </c>
      <c r="T1703" s="18" t="str">
        <f t="shared" si="157"/>
        <v>Não</v>
      </c>
      <c r="U1703" s="18" t="str">
        <f t="shared" si="158"/>
        <v>Sim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IFERROR(VLOOKUP(A1704,[2]ws2204!$A:$I,4,FALSE),0)</f>
        <v>46176</v>
      </c>
      <c r="I1704" s="18">
        <f>IFERROR(VLOOKUP(A1704,[2]ws2204!$A:$I,5,FALSE),0)</f>
        <v>1227691</v>
      </c>
      <c r="J1704" s="18">
        <f>IFERROR(VLOOKUP(A1704,[2]ws2204!$A:$I,6,FALSE),0)</f>
        <v>0</v>
      </c>
      <c r="K1704" s="18">
        <f>IFERROR(VLOOKUP(A1704,[2]ws2204!$A:$I,7,FALSE),0)</f>
        <v>0</v>
      </c>
      <c r="L1704" s="18">
        <f>IFERROR(VLOOKUP(A1704,[2]ws2204!$A:$I,8,FALSE),0)</f>
        <v>0</v>
      </c>
      <c r="M1704" s="18">
        <f>IFERROR(VLOOKUP(A1704,[2]ws2204!$A:$I,9,FALSE),0)</f>
        <v>0</v>
      </c>
      <c r="N1704" s="18">
        <f>IFERROR(VLOOKUP(A1704,[3]soaBnafar!$A:$G,4,FALSE),0)</f>
        <v>0</v>
      </c>
      <c r="O1704" s="18">
        <f>IFERROR(VLOOKUP(A1704,[3]soaBnafar!$A:$G,5,FALSE),0)</f>
        <v>0</v>
      </c>
      <c r="P1704" s="18">
        <f>IFERROR(VLOOKUP(A1704,[3]soaBnafar!$A:$G,6,FALSE),0)</f>
        <v>0</v>
      </c>
      <c r="Q1704" s="18">
        <f>IFERROR(VLOOKUP(A1704,[3]soaBnafar!$A:$G,7,FALSE),0)</f>
        <v>0</v>
      </c>
      <c r="R1704" s="18">
        <f>IFERROR(VLOOKUP(A1704,[3]soaBnafar!$A:$H,8,FALSE),0)</f>
        <v>0</v>
      </c>
      <c r="S1704" s="18">
        <f>IFERROR(VLOOKUP(A1704,[3]soaBnafar!$A:$I,9,FALSE),0)</f>
        <v>0</v>
      </c>
      <c r="T1704" s="18" t="str">
        <f t="shared" si="157"/>
        <v>Sim</v>
      </c>
      <c r="U1704" s="18" t="str">
        <f t="shared" si="158"/>
        <v>Sim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IFERROR(VLOOKUP(A1705,[2]ws2204!$A:$I,4,FALSE),0)</f>
        <v>15893</v>
      </c>
      <c r="I1705" s="18">
        <f>IFERROR(VLOOKUP(A1705,[2]ws2204!$A:$I,5,FALSE),0)</f>
        <v>1365582</v>
      </c>
      <c r="J1705" s="18">
        <f>IFERROR(VLOOKUP(A1705,[2]ws2204!$A:$I,6,FALSE),0)</f>
        <v>0</v>
      </c>
      <c r="K1705" s="18">
        <f>IFERROR(VLOOKUP(A1705,[2]ws2204!$A:$I,7,FALSE),0)</f>
        <v>0</v>
      </c>
      <c r="L1705" s="18">
        <f>IFERROR(VLOOKUP(A1705,[2]ws2204!$A:$I,8,FALSE),0)</f>
        <v>0</v>
      </c>
      <c r="M1705" s="18">
        <f>IFERROR(VLOOKUP(A1705,[2]ws2204!$A:$I,9,FALSE),0)</f>
        <v>0</v>
      </c>
      <c r="N1705" s="18">
        <f>IFERROR(VLOOKUP(A1705,[3]soaBnafar!$A:$G,4,FALSE),0)</f>
        <v>0</v>
      </c>
      <c r="O1705" s="18">
        <f>IFERROR(VLOOKUP(A1705,[3]soaBnafar!$A:$G,5,FALSE),0)</f>
        <v>0</v>
      </c>
      <c r="P1705" s="18">
        <f>IFERROR(VLOOKUP(A1705,[3]soaBnafar!$A:$G,6,FALSE),0)</f>
        <v>0</v>
      </c>
      <c r="Q1705" s="18">
        <f>IFERROR(VLOOKUP(A1705,[3]soaBnafar!$A:$G,7,FALSE),0)</f>
        <v>0</v>
      </c>
      <c r="R1705" s="18">
        <f>IFERROR(VLOOKUP(A1705,[3]soaBnafar!$A:$H,8,FALSE),0)</f>
        <v>0</v>
      </c>
      <c r="S1705" s="18">
        <f>IFERROR(VLOOKUP(A1705,[3]soaBnafar!$A:$I,9,FALSE),0)</f>
        <v>0</v>
      </c>
      <c r="T1705" s="18" t="str">
        <f t="shared" si="157"/>
        <v>Sim</v>
      </c>
      <c r="U1705" s="18" t="str">
        <f t="shared" si="158"/>
        <v>Sim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IFERROR(VLOOKUP(A1706,[2]ws2204!$A:$I,4,FALSE),0)</f>
        <v>5983</v>
      </c>
      <c r="I1706" s="18">
        <f>IFERROR(VLOOKUP(A1706,[2]ws2204!$A:$I,5,FALSE),0)</f>
        <v>536600</v>
      </c>
      <c r="J1706" s="18">
        <f>IFERROR(VLOOKUP(A1706,[2]ws2204!$A:$I,6,FALSE),0)</f>
        <v>0</v>
      </c>
      <c r="K1706" s="18">
        <f>IFERROR(VLOOKUP(A1706,[2]ws2204!$A:$I,7,FALSE),0)</f>
        <v>0</v>
      </c>
      <c r="L1706" s="18">
        <f>IFERROR(VLOOKUP(A1706,[2]ws2204!$A:$I,8,FALSE),0)</f>
        <v>0</v>
      </c>
      <c r="M1706" s="18">
        <f>IFERROR(VLOOKUP(A1706,[2]ws2204!$A:$I,9,FALSE),0)</f>
        <v>0</v>
      </c>
      <c r="N1706" s="18">
        <f>IFERROR(VLOOKUP(A1706,[3]soaBnafar!$A:$G,4,FALSE),0)</f>
        <v>0</v>
      </c>
      <c r="O1706" s="18">
        <f>IFERROR(VLOOKUP(A1706,[3]soaBnafar!$A:$G,5,FALSE),0)</f>
        <v>0</v>
      </c>
      <c r="P1706" s="18">
        <f>IFERROR(VLOOKUP(A1706,[3]soaBnafar!$A:$G,6,FALSE),0)</f>
        <v>0</v>
      </c>
      <c r="Q1706" s="18">
        <f>IFERROR(VLOOKUP(A1706,[3]soaBnafar!$A:$G,7,FALSE),0)</f>
        <v>0</v>
      </c>
      <c r="R1706" s="18">
        <f>IFERROR(VLOOKUP(A1706,[3]soaBnafar!$A:$H,8,FALSE),0)</f>
        <v>0</v>
      </c>
      <c r="S1706" s="18">
        <f>IFERROR(VLOOKUP(A1706,[3]soaBnafar!$A:$I,9,FALSE),0)</f>
        <v>0</v>
      </c>
      <c r="T1706" s="18" t="str">
        <f t="shared" si="157"/>
        <v>Sim</v>
      </c>
      <c r="U1706" s="18" t="str">
        <f t="shared" si="158"/>
        <v>Sim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IFERROR(VLOOKUP(A1707,[2]ws2204!$A:$I,4,FALSE),0)</f>
        <v>34764</v>
      </c>
      <c r="I1707" s="18">
        <f>IFERROR(VLOOKUP(A1707,[2]ws2204!$A:$I,5,FALSE),0)</f>
        <v>234103</v>
      </c>
      <c r="J1707" s="18">
        <f>IFERROR(VLOOKUP(A1707,[2]ws2204!$A:$I,6,FALSE),0)</f>
        <v>0</v>
      </c>
      <c r="K1707" s="18">
        <f>IFERROR(VLOOKUP(A1707,[2]ws2204!$A:$I,7,FALSE),0)</f>
        <v>0</v>
      </c>
      <c r="L1707" s="18">
        <f>IFERROR(VLOOKUP(A1707,[2]ws2204!$A:$I,8,FALSE),0)</f>
        <v>0</v>
      </c>
      <c r="M1707" s="18">
        <f>IFERROR(VLOOKUP(A1707,[2]ws2204!$A:$I,9,FALSE),0)</f>
        <v>0</v>
      </c>
      <c r="N1707" s="18">
        <f>IFERROR(VLOOKUP(A1707,[3]soaBnafar!$A:$G,4,FALSE),0)</f>
        <v>0</v>
      </c>
      <c r="O1707" s="18">
        <f>IFERROR(VLOOKUP(A1707,[3]soaBnafar!$A:$G,5,FALSE),0)</f>
        <v>0</v>
      </c>
      <c r="P1707" s="18">
        <f>IFERROR(VLOOKUP(A1707,[3]soaBnafar!$A:$G,6,FALSE),0)</f>
        <v>0</v>
      </c>
      <c r="Q1707" s="18">
        <f>IFERROR(VLOOKUP(A1707,[3]soaBnafar!$A:$G,7,FALSE),0)</f>
        <v>0</v>
      </c>
      <c r="R1707" s="18">
        <f>IFERROR(VLOOKUP(A1707,[3]soaBnafar!$A:$H,8,FALSE),0)</f>
        <v>0</v>
      </c>
      <c r="S1707" s="18">
        <f>IFERROR(VLOOKUP(A1707,[3]soaBnafar!$A:$I,9,FALSE),0)</f>
        <v>0</v>
      </c>
      <c r="T1707" s="18" t="str">
        <f t="shared" si="157"/>
        <v>Sim</v>
      </c>
      <c r="U1707" s="18" t="str">
        <f t="shared" si="158"/>
        <v>Sim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IFERROR(VLOOKUP(A1708,[2]ws2204!$A:$I,4,FALSE),0)</f>
        <v>5400</v>
      </c>
      <c r="I1708" s="18">
        <f>IFERROR(VLOOKUP(A1708,[2]ws2204!$A:$I,5,FALSE),0)</f>
        <v>282144</v>
      </c>
      <c r="J1708" s="18">
        <f>IFERROR(VLOOKUP(A1708,[2]ws2204!$A:$I,6,FALSE),0)</f>
        <v>0</v>
      </c>
      <c r="K1708" s="18">
        <f>IFERROR(VLOOKUP(A1708,[2]ws2204!$A:$I,7,FALSE),0)</f>
        <v>0</v>
      </c>
      <c r="L1708" s="18">
        <f>IFERROR(VLOOKUP(A1708,[2]ws2204!$A:$I,8,FALSE),0)</f>
        <v>0</v>
      </c>
      <c r="M1708" s="18">
        <f>IFERROR(VLOOKUP(A1708,[2]ws2204!$A:$I,9,FALSE),0)</f>
        <v>0</v>
      </c>
      <c r="N1708" s="18">
        <f>IFERROR(VLOOKUP(A1708,[3]soaBnafar!$A:$G,4,FALSE),0)</f>
        <v>0</v>
      </c>
      <c r="O1708" s="18">
        <f>IFERROR(VLOOKUP(A1708,[3]soaBnafar!$A:$G,5,FALSE),0)</f>
        <v>0</v>
      </c>
      <c r="P1708" s="18">
        <f>IFERROR(VLOOKUP(A1708,[3]soaBnafar!$A:$G,6,FALSE),0)</f>
        <v>0</v>
      </c>
      <c r="Q1708" s="18">
        <f>IFERROR(VLOOKUP(A1708,[3]soaBnafar!$A:$G,7,FALSE),0)</f>
        <v>0</v>
      </c>
      <c r="R1708" s="18">
        <f>IFERROR(VLOOKUP(A1708,[3]soaBnafar!$A:$H,8,FALSE),0)</f>
        <v>0</v>
      </c>
      <c r="S1708" s="18">
        <f>IFERROR(VLOOKUP(A1708,[3]soaBnafar!$A:$I,9,FALSE),0)</f>
        <v>0</v>
      </c>
      <c r="T1708" s="18" t="str">
        <f t="shared" si="157"/>
        <v>Sim</v>
      </c>
      <c r="U1708" s="18" t="str">
        <f t="shared" si="158"/>
        <v>Sim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IFERROR(VLOOKUP(A1709,[2]ws2204!$A:$I,4,FALSE),0)</f>
        <v>0</v>
      </c>
      <c r="I1709" s="18">
        <f>IFERROR(VLOOKUP(A1709,[2]ws2204!$A:$I,5,FALSE),0)</f>
        <v>63698456</v>
      </c>
      <c r="J1709" s="18">
        <f>IFERROR(VLOOKUP(A1709,[2]ws2204!$A:$I,6,FALSE),0)</f>
        <v>0</v>
      </c>
      <c r="K1709" s="18">
        <f>IFERROR(VLOOKUP(A1709,[2]ws2204!$A:$I,7,FALSE),0)</f>
        <v>0</v>
      </c>
      <c r="L1709" s="18">
        <f>IFERROR(VLOOKUP(A1709,[2]ws2204!$A:$I,8,FALSE),0)</f>
        <v>0</v>
      </c>
      <c r="M1709" s="18">
        <f>IFERROR(VLOOKUP(A1709,[2]ws2204!$A:$I,9,FALSE),0)</f>
        <v>0</v>
      </c>
      <c r="N1709" s="18">
        <f>IFERROR(VLOOKUP(A1709,[3]soaBnafar!$A:$G,4,FALSE),0)</f>
        <v>0</v>
      </c>
      <c r="O1709" s="18">
        <f>IFERROR(VLOOKUP(A1709,[3]soaBnafar!$A:$G,5,FALSE),0)</f>
        <v>0</v>
      </c>
      <c r="P1709" s="18">
        <f>IFERROR(VLOOKUP(A1709,[3]soaBnafar!$A:$G,6,FALSE),0)</f>
        <v>0</v>
      </c>
      <c r="Q1709" s="18">
        <f>IFERROR(VLOOKUP(A1709,[3]soaBnafar!$A:$G,7,FALSE),0)</f>
        <v>0</v>
      </c>
      <c r="R1709" s="18">
        <f>IFERROR(VLOOKUP(A1709,[3]soaBnafar!$A:$H,8,FALSE),0)</f>
        <v>0</v>
      </c>
      <c r="S1709" s="18">
        <f>IFERROR(VLOOKUP(A1709,[3]soaBnafar!$A:$I,9,FALSE),0)</f>
        <v>0</v>
      </c>
      <c r="T1709" s="18" t="str">
        <f t="shared" si="157"/>
        <v>Não</v>
      </c>
      <c r="U1709" s="18" t="str">
        <f t="shared" si="158"/>
        <v>Sim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IFERROR(VLOOKUP(A1710,[2]ws2204!$A:$I,4,FALSE),0)</f>
        <v>1626083</v>
      </c>
      <c r="I1710" s="18">
        <f>IFERROR(VLOOKUP(A1710,[2]ws2204!$A:$I,5,FALSE),0)</f>
        <v>2016565</v>
      </c>
      <c r="J1710" s="18">
        <f>IFERROR(VLOOKUP(A1710,[2]ws2204!$A:$I,6,FALSE),0)</f>
        <v>0</v>
      </c>
      <c r="K1710" s="18">
        <f>IFERROR(VLOOKUP(A1710,[2]ws2204!$A:$I,7,FALSE),0)</f>
        <v>0</v>
      </c>
      <c r="L1710" s="18">
        <f>IFERROR(VLOOKUP(A1710,[2]ws2204!$A:$I,8,FALSE),0)</f>
        <v>0</v>
      </c>
      <c r="M1710" s="18">
        <f>IFERROR(VLOOKUP(A1710,[2]ws2204!$A:$I,9,FALSE),0)</f>
        <v>0</v>
      </c>
      <c r="N1710" s="18">
        <f>IFERROR(VLOOKUP(A1710,[3]soaBnafar!$A:$G,4,FALSE),0)</f>
        <v>0</v>
      </c>
      <c r="O1710" s="18">
        <f>IFERROR(VLOOKUP(A1710,[3]soaBnafar!$A:$G,5,FALSE),0)</f>
        <v>0</v>
      </c>
      <c r="P1710" s="18">
        <f>IFERROR(VLOOKUP(A1710,[3]soaBnafar!$A:$G,6,FALSE),0)</f>
        <v>0</v>
      </c>
      <c r="Q1710" s="18">
        <f>IFERROR(VLOOKUP(A1710,[3]soaBnafar!$A:$G,7,FALSE),0)</f>
        <v>0</v>
      </c>
      <c r="R1710" s="18">
        <f>IFERROR(VLOOKUP(A1710,[3]soaBnafar!$A:$H,8,FALSE),0)</f>
        <v>0</v>
      </c>
      <c r="S1710" s="18">
        <f>IFERROR(VLOOKUP(A1710,[3]soaBnafar!$A:$I,9,FALSE),0)</f>
        <v>0</v>
      </c>
      <c r="T1710" s="18" t="str">
        <f t="shared" si="157"/>
        <v>Sim</v>
      </c>
      <c r="U1710" s="18" t="str">
        <f t="shared" si="158"/>
        <v>Sim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IFERROR(VLOOKUP(A1711,[2]ws2204!$A:$I,4,FALSE),0)</f>
        <v>9610</v>
      </c>
      <c r="I1711" s="18">
        <f>IFERROR(VLOOKUP(A1711,[2]ws2204!$A:$I,5,FALSE),0)</f>
        <v>590806</v>
      </c>
      <c r="J1711" s="18">
        <f>IFERROR(VLOOKUP(A1711,[2]ws2204!$A:$I,6,FALSE),0)</f>
        <v>0</v>
      </c>
      <c r="K1711" s="18">
        <f>IFERROR(VLOOKUP(A1711,[2]ws2204!$A:$I,7,FALSE),0)</f>
        <v>0</v>
      </c>
      <c r="L1711" s="18">
        <f>IFERROR(VLOOKUP(A1711,[2]ws2204!$A:$I,8,FALSE),0)</f>
        <v>0</v>
      </c>
      <c r="M1711" s="18">
        <f>IFERROR(VLOOKUP(A1711,[2]ws2204!$A:$I,9,FALSE),0)</f>
        <v>0</v>
      </c>
      <c r="N1711" s="18">
        <f>IFERROR(VLOOKUP(A1711,[3]soaBnafar!$A:$G,4,FALSE),0)</f>
        <v>0</v>
      </c>
      <c r="O1711" s="18">
        <f>IFERROR(VLOOKUP(A1711,[3]soaBnafar!$A:$G,5,FALSE),0)</f>
        <v>0</v>
      </c>
      <c r="P1711" s="18">
        <f>IFERROR(VLOOKUP(A1711,[3]soaBnafar!$A:$G,6,FALSE),0)</f>
        <v>0</v>
      </c>
      <c r="Q1711" s="18">
        <f>IFERROR(VLOOKUP(A1711,[3]soaBnafar!$A:$G,7,FALSE),0)</f>
        <v>0</v>
      </c>
      <c r="R1711" s="18">
        <f>IFERROR(VLOOKUP(A1711,[3]soaBnafar!$A:$H,8,FALSE),0)</f>
        <v>0</v>
      </c>
      <c r="S1711" s="18">
        <f>IFERROR(VLOOKUP(A1711,[3]soaBnafar!$A:$I,9,FALSE),0)</f>
        <v>0</v>
      </c>
      <c r="T1711" s="18" t="str">
        <f t="shared" si="157"/>
        <v>Sim</v>
      </c>
      <c r="U1711" s="18" t="str">
        <f t="shared" si="158"/>
        <v>Sim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IFERROR(VLOOKUP(A1712,[2]ws2204!$A:$I,4,FALSE),0)</f>
        <v>10161</v>
      </c>
      <c r="I1712" s="18">
        <f>IFERROR(VLOOKUP(A1712,[2]ws2204!$A:$I,5,FALSE),0)</f>
        <v>496016</v>
      </c>
      <c r="J1712" s="18">
        <f>IFERROR(VLOOKUP(A1712,[2]ws2204!$A:$I,6,FALSE),0)</f>
        <v>0</v>
      </c>
      <c r="K1712" s="18">
        <f>IFERROR(VLOOKUP(A1712,[2]ws2204!$A:$I,7,FALSE),0)</f>
        <v>0</v>
      </c>
      <c r="L1712" s="18">
        <f>IFERROR(VLOOKUP(A1712,[2]ws2204!$A:$I,8,FALSE),0)</f>
        <v>0</v>
      </c>
      <c r="M1712" s="18">
        <f>IFERROR(VLOOKUP(A1712,[2]ws2204!$A:$I,9,FALSE),0)</f>
        <v>0</v>
      </c>
      <c r="N1712" s="18">
        <f>IFERROR(VLOOKUP(A1712,[3]soaBnafar!$A:$G,4,FALSE),0)</f>
        <v>0</v>
      </c>
      <c r="O1712" s="18">
        <f>IFERROR(VLOOKUP(A1712,[3]soaBnafar!$A:$G,5,FALSE),0)</f>
        <v>0</v>
      </c>
      <c r="P1712" s="18">
        <f>IFERROR(VLOOKUP(A1712,[3]soaBnafar!$A:$G,6,FALSE),0)</f>
        <v>0</v>
      </c>
      <c r="Q1712" s="18">
        <f>IFERROR(VLOOKUP(A1712,[3]soaBnafar!$A:$G,7,FALSE),0)</f>
        <v>0</v>
      </c>
      <c r="R1712" s="18">
        <f>IFERROR(VLOOKUP(A1712,[3]soaBnafar!$A:$H,8,FALSE),0)</f>
        <v>0</v>
      </c>
      <c r="S1712" s="18">
        <f>IFERROR(VLOOKUP(A1712,[3]soaBnafar!$A:$I,9,FALSE),0)</f>
        <v>0</v>
      </c>
      <c r="T1712" s="18" t="str">
        <f t="shared" si="157"/>
        <v>Sim</v>
      </c>
      <c r="U1712" s="18" t="str">
        <f t="shared" si="158"/>
        <v>Sim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IFERROR(VLOOKUP(A1713,[2]ws2204!$A:$I,4,FALSE),0)</f>
        <v>0</v>
      </c>
      <c r="I1713" s="18">
        <f>IFERROR(VLOOKUP(A1713,[2]ws2204!$A:$I,5,FALSE),0)</f>
        <v>1830632</v>
      </c>
      <c r="J1713" s="18">
        <f>IFERROR(VLOOKUP(A1713,[2]ws2204!$A:$I,6,FALSE),0)</f>
        <v>0</v>
      </c>
      <c r="K1713" s="18">
        <f>IFERROR(VLOOKUP(A1713,[2]ws2204!$A:$I,7,FALSE),0)</f>
        <v>0</v>
      </c>
      <c r="L1713" s="18">
        <f>IFERROR(VLOOKUP(A1713,[2]ws2204!$A:$I,8,FALSE),0)</f>
        <v>0</v>
      </c>
      <c r="M1713" s="18">
        <f>IFERROR(VLOOKUP(A1713,[2]ws2204!$A:$I,9,FALSE),0)</f>
        <v>0</v>
      </c>
      <c r="N1713" s="18">
        <f>IFERROR(VLOOKUP(A1713,[3]soaBnafar!$A:$G,4,FALSE),0)</f>
        <v>0</v>
      </c>
      <c r="O1713" s="18">
        <f>IFERROR(VLOOKUP(A1713,[3]soaBnafar!$A:$G,5,FALSE),0)</f>
        <v>0</v>
      </c>
      <c r="P1713" s="18">
        <f>IFERROR(VLOOKUP(A1713,[3]soaBnafar!$A:$G,6,FALSE),0)</f>
        <v>0</v>
      </c>
      <c r="Q1713" s="18">
        <f>IFERROR(VLOOKUP(A1713,[3]soaBnafar!$A:$G,7,FALSE),0)</f>
        <v>0</v>
      </c>
      <c r="R1713" s="18">
        <f>IFERROR(VLOOKUP(A1713,[3]soaBnafar!$A:$H,8,FALSE),0)</f>
        <v>0</v>
      </c>
      <c r="S1713" s="18">
        <f>IFERROR(VLOOKUP(A1713,[3]soaBnafar!$A:$I,9,FALSE),0)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IFERROR(VLOOKUP(A1714,[2]ws2204!$A:$I,4,FALSE),0)</f>
        <v>2426084</v>
      </c>
      <c r="I1714" s="18">
        <f>IFERROR(VLOOKUP(A1714,[2]ws2204!$A:$I,5,FALSE),0)</f>
        <v>1600577</v>
      </c>
      <c r="J1714" s="18">
        <f>IFERROR(VLOOKUP(A1714,[2]ws2204!$A:$I,6,FALSE),0)</f>
        <v>0</v>
      </c>
      <c r="K1714" s="18">
        <f>IFERROR(VLOOKUP(A1714,[2]ws2204!$A:$I,7,FALSE),0)</f>
        <v>0</v>
      </c>
      <c r="L1714" s="18">
        <f>IFERROR(VLOOKUP(A1714,[2]ws2204!$A:$I,8,FALSE),0)</f>
        <v>0</v>
      </c>
      <c r="M1714" s="18">
        <f>IFERROR(VLOOKUP(A1714,[2]ws2204!$A:$I,9,FALSE),0)</f>
        <v>0</v>
      </c>
      <c r="N1714" s="18">
        <f>IFERROR(VLOOKUP(A1714,[3]soaBnafar!$A:$G,4,FALSE),0)</f>
        <v>0</v>
      </c>
      <c r="O1714" s="18">
        <f>IFERROR(VLOOKUP(A1714,[3]soaBnafar!$A:$G,5,FALSE),0)</f>
        <v>0</v>
      </c>
      <c r="P1714" s="18">
        <f>IFERROR(VLOOKUP(A1714,[3]soaBnafar!$A:$G,6,FALSE),0)</f>
        <v>0</v>
      </c>
      <c r="Q1714" s="18">
        <f>IFERROR(VLOOKUP(A1714,[3]soaBnafar!$A:$G,7,FALSE),0)</f>
        <v>0</v>
      </c>
      <c r="R1714" s="18">
        <f>IFERROR(VLOOKUP(A1714,[3]soaBnafar!$A:$H,8,FALSE),0)</f>
        <v>0</v>
      </c>
      <c r="S1714" s="18">
        <f>IFERROR(VLOOKUP(A1714,[3]soaBnafar!$A:$I,9,FALSE),0)</f>
        <v>0</v>
      </c>
      <c r="T1714" s="18" t="str">
        <f t="shared" si="157"/>
        <v>Sim</v>
      </c>
      <c r="U1714" s="18" t="str">
        <f t="shared" si="158"/>
        <v>Sim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IFERROR(VLOOKUP(A1715,[2]ws2204!$A:$I,4,FALSE),0)</f>
        <v>10122</v>
      </c>
      <c r="I1715" s="18">
        <f>IFERROR(VLOOKUP(A1715,[2]ws2204!$A:$I,5,FALSE),0)</f>
        <v>230644</v>
      </c>
      <c r="J1715" s="18">
        <f>IFERROR(VLOOKUP(A1715,[2]ws2204!$A:$I,6,FALSE),0)</f>
        <v>0</v>
      </c>
      <c r="K1715" s="18">
        <f>IFERROR(VLOOKUP(A1715,[2]ws2204!$A:$I,7,FALSE),0)</f>
        <v>0</v>
      </c>
      <c r="L1715" s="18">
        <f>IFERROR(VLOOKUP(A1715,[2]ws2204!$A:$I,8,FALSE),0)</f>
        <v>0</v>
      </c>
      <c r="M1715" s="18">
        <f>IFERROR(VLOOKUP(A1715,[2]ws2204!$A:$I,9,FALSE),0)</f>
        <v>0</v>
      </c>
      <c r="N1715" s="18">
        <f>IFERROR(VLOOKUP(A1715,[3]soaBnafar!$A:$G,4,FALSE),0)</f>
        <v>0</v>
      </c>
      <c r="O1715" s="18">
        <f>IFERROR(VLOOKUP(A1715,[3]soaBnafar!$A:$G,5,FALSE),0)</f>
        <v>0</v>
      </c>
      <c r="P1715" s="18">
        <f>IFERROR(VLOOKUP(A1715,[3]soaBnafar!$A:$G,6,FALSE),0)</f>
        <v>0</v>
      </c>
      <c r="Q1715" s="18">
        <f>IFERROR(VLOOKUP(A1715,[3]soaBnafar!$A:$G,7,FALSE),0)</f>
        <v>0</v>
      </c>
      <c r="R1715" s="18">
        <f>IFERROR(VLOOKUP(A1715,[3]soaBnafar!$A:$H,8,FALSE),0)</f>
        <v>0</v>
      </c>
      <c r="S1715" s="18">
        <f>IFERROR(VLOOKUP(A1715,[3]soaBnafar!$A:$I,9,FALSE),0)</f>
        <v>0</v>
      </c>
      <c r="T1715" s="18" t="str">
        <f t="shared" si="157"/>
        <v>Sim</v>
      </c>
      <c r="U1715" s="18" t="str">
        <f t="shared" si="158"/>
        <v>Sim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IFERROR(VLOOKUP(A1716,[2]ws2204!$A:$I,4,FALSE),0)</f>
        <v>90</v>
      </c>
      <c r="I1716" s="18">
        <f>IFERROR(VLOOKUP(A1716,[2]ws2204!$A:$I,5,FALSE),0)</f>
        <v>348126</v>
      </c>
      <c r="J1716" s="18">
        <f>IFERROR(VLOOKUP(A1716,[2]ws2204!$A:$I,6,FALSE),0)</f>
        <v>0</v>
      </c>
      <c r="K1716" s="18">
        <f>IFERROR(VLOOKUP(A1716,[2]ws2204!$A:$I,7,FALSE),0)</f>
        <v>0</v>
      </c>
      <c r="L1716" s="18">
        <f>IFERROR(VLOOKUP(A1716,[2]ws2204!$A:$I,8,FALSE),0)</f>
        <v>0</v>
      </c>
      <c r="M1716" s="18">
        <f>IFERROR(VLOOKUP(A1716,[2]ws2204!$A:$I,9,FALSE),0)</f>
        <v>0</v>
      </c>
      <c r="N1716" s="18">
        <f>IFERROR(VLOOKUP(A1716,[3]soaBnafar!$A:$G,4,FALSE),0)</f>
        <v>0</v>
      </c>
      <c r="O1716" s="18">
        <f>IFERROR(VLOOKUP(A1716,[3]soaBnafar!$A:$G,5,FALSE),0)</f>
        <v>0</v>
      </c>
      <c r="P1716" s="18">
        <f>IFERROR(VLOOKUP(A1716,[3]soaBnafar!$A:$G,6,FALSE),0)</f>
        <v>0</v>
      </c>
      <c r="Q1716" s="18">
        <f>IFERROR(VLOOKUP(A1716,[3]soaBnafar!$A:$G,7,FALSE),0)</f>
        <v>0</v>
      </c>
      <c r="R1716" s="18">
        <f>IFERROR(VLOOKUP(A1716,[3]soaBnafar!$A:$H,8,FALSE),0)</f>
        <v>0</v>
      </c>
      <c r="S1716" s="18">
        <f>IFERROR(VLOOKUP(A1716,[3]soaBnafar!$A:$I,9,FALSE),0)</f>
        <v>0</v>
      </c>
      <c r="T1716" s="18" t="str">
        <f t="shared" si="157"/>
        <v>Sim</v>
      </c>
      <c r="U1716" s="18" t="str">
        <f t="shared" si="158"/>
        <v>Sim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IFERROR(VLOOKUP(A1717,[2]ws2204!$A:$I,4,FALSE),0)</f>
        <v>2125</v>
      </c>
      <c r="I1717" s="18">
        <f>IFERROR(VLOOKUP(A1717,[2]ws2204!$A:$I,5,FALSE),0)</f>
        <v>421953</v>
      </c>
      <c r="J1717" s="18">
        <f>IFERROR(VLOOKUP(A1717,[2]ws2204!$A:$I,6,FALSE),0)</f>
        <v>0</v>
      </c>
      <c r="K1717" s="18">
        <f>IFERROR(VLOOKUP(A1717,[2]ws2204!$A:$I,7,FALSE),0)</f>
        <v>0</v>
      </c>
      <c r="L1717" s="18">
        <f>IFERROR(VLOOKUP(A1717,[2]ws2204!$A:$I,8,FALSE),0)</f>
        <v>0</v>
      </c>
      <c r="M1717" s="18">
        <f>IFERROR(VLOOKUP(A1717,[2]ws2204!$A:$I,9,FALSE),0)</f>
        <v>0</v>
      </c>
      <c r="N1717" s="18">
        <f>IFERROR(VLOOKUP(A1717,[3]soaBnafar!$A:$G,4,FALSE),0)</f>
        <v>0</v>
      </c>
      <c r="O1717" s="18">
        <f>IFERROR(VLOOKUP(A1717,[3]soaBnafar!$A:$G,5,FALSE),0)</f>
        <v>0</v>
      </c>
      <c r="P1717" s="18">
        <f>IFERROR(VLOOKUP(A1717,[3]soaBnafar!$A:$G,6,FALSE),0)</f>
        <v>0</v>
      </c>
      <c r="Q1717" s="18">
        <f>IFERROR(VLOOKUP(A1717,[3]soaBnafar!$A:$G,7,FALSE),0)</f>
        <v>0</v>
      </c>
      <c r="R1717" s="18">
        <f>IFERROR(VLOOKUP(A1717,[3]soaBnafar!$A:$H,8,FALSE),0)</f>
        <v>0</v>
      </c>
      <c r="S1717" s="18">
        <f>IFERROR(VLOOKUP(A1717,[3]soaBnafar!$A:$I,9,FALSE),0)</f>
        <v>0</v>
      </c>
      <c r="T1717" s="18" t="str">
        <f t="shared" si="157"/>
        <v>Sim</v>
      </c>
      <c r="U1717" s="18" t="str">
        <f t="shared" si="158"/>
        <v>Sim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IFERROR(VLOOKUP(A1718,[2]ws2204!$A:$I,4,FALSE),0)</f>
        <v>29710</v>
      </c>
      <c r="I1718" s="18">
        <f>IFERROR(VLOOKUP(A1718,[2]ws2204!$A:$I,5,FALSE),0)</f>
        <v>946706</v>
      </c>
      <c r="J1718" s="18">
        <f>IFERROR(VLOOKUP(A1718,[2]ws2204!$A:$I,6,FALSE),0)</f>
        <v>0</v>
      </c>
      <c r="K1718" s="18">
        <f>IFERROR(VLOOKUP(A1718,[2]ws2204!$A:$I,7,FALSE),0)</f>
        <v>0</v>
      </c>
      <c r="L1718" s="18">
        <f>IFERROR(VLOOKUP(A1718,[2]ws2204!$A:$I,8,FALSE),0)</f>
        <v>0</v>
      </c>
      <c r="M1718" s="18">
        <f>IFERROR(VLOOKUP(A1718,[2]ws2204!$A:$I,9,FALSE),0)</f>
        <v>0</v>
      </c>
      <c r="N1718" s="18">
        <f>IFERROR(VLOOKUP(A1718,[3]soaBnafar!$A:$G,4,FALSE),0)</f>
        <v>0</v>
      </c>
      <c r="O1718" s="18">
        <f>IFERROR(VLOOKUP(A1718,[3]soaBnafar!$A:$G,5,FALSE),0)</f>
        <v>0</v>
      </c>
      <c r="P1718" s="18">
        <f>IFERROR(VLOOKUP(A1718,[3]soaBnafar!$A:$G,6,FALSE),0)</f>
        <v>0</v>
      </c>
      <c r="Q1718" s="18">
        <f>IFERROR(VLOOKUP(A1718,[3]soaBnafar!$A:$G,7,FALSE),0)</f>
        <v>0</v>
      </c>
      <c r="R1718" s="18">
        <f>IFERROR(VLOOKUP(A1718,[3]soaBnafar!$A:$H,8,FALSE),0)</f>
        <v>0</v>
      </c>
      <c r="S1718" s="18">
        <f>IFERROR(VLOOKUP(A1718,[3]soaBnafar!$A:$I,9,FALSE),0)</f>
        <v>0</v>
      </c>
      <c r="T1718" s="18" t="str">
        <f t="shared" si="157"/>
        <v>Sim</v>
      </c>
      <c r="U1718" s="18" t="str">
        <f t="shared" si="158"/>
        <v>Sim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IFERROR(VLOOKUP(A1719,[2]ws2204!$A:$I,4,FALSE),0)</f>
        <v>0</v>
      </c>
      <c r="I1719" s="18">
        <f>IFERROR(VLOOKUP(A1719,[2]ws2204!$A:$I,5,FALSE),0)</f>
        <v>6066893</v>
      </c>
      <c r="J1719" s="18">
        <f>IFERROR(VLOOKUP(A1719,[2]ws2204!$A:$I,6,FALSE),0)</f>
        <v>0</v>
      </c>
      <c r="K1719" s="18">
        <f>IFERROR(VLOOKUP(A1719,[2]ws2204!$A:$I,7,FALSE),0)</f>
        <v>0</v>
      </c>
      <c r="L1719" s="18">
        <f>IFERROR(VLOOKUP(A1719,[2]ws2204!$A:$I,8,FALSE),0)</f>
        <v>0</v>
      </c>
      <c r="M1719" s="18">
        <f>IFERROR(VLOOKUP(A1719,[2]ws2204!$A:$I,9,FALSE),0)</f>
        <v>0</v>
      </c>
      <c r="N1719" s="18">
        <f>IFERROR(VLOOKUP(A1719,[3]soaBnafar!$A:$G,4,FALSE),0)</f>
        <v>0</v>
      </c>
      <c r="O1719" s="18">
        <f>IFERROR(VLOOKUP(A1719,[3]soaBnafar!$A:$G,5,FALSE),0)</f>
        <v>0</v>
      </c>
      <c r="P1719" s="18">
        <f>IFERROR(VLOOKUP(A1719,[3]soaBnafar!$A:$G,6,FALSE),0)</f>
        <v>0</v>
      </c>
      <c r="Q1719" s="18">
        <f>IFERROR(VLOOKUP(A1719,[3]soaBnafar!$A:$G,7,FALSE),0)</f>
        <v>0</v>
      </c>
      <c r="R1719" s="18">
        <f>IFERROR(VLOOKUP(A1719,[3]soaBnafar!$A:$H,8,FALSE),0)</f>
        <v>0</v>
      </c>
      <c r="S1719" s="18">
        <f>IFERROR(VLOOKUP(A1719,[3]soaBnafar!$A:$I,9,FALSE),0)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IFERROR(VLOOKUP(A1720,[2]ws2204!$A:$I,4,FALSE),0)</f>
        <v>655</v>
      </c>
      <c r="I1720" s="18">
        <f>IFERROR(VLOOKUP(A1720,[2]ws2204!$A:$I,5,FALSE),0)</f>
        <v>607761</v>
      </c>
      <c r="J1720" s="18">
        <f>IFERROR(VLOOKUP(A1720,[2]ws2204!$A:$I,6,FALSE),0)</f>
        <v>0</v>
      </c>
      <c r="K1720" s="18">
        <f>IFERROR(VLOOKUP(A1720,[2]ws2204!$A:$I,7,FALSE),0)</f>
        <v>0</v>
      </c>
      <c r="L1720" s="18">
        <f>IFERROR(VLOOKUP(A1720,[2]ws2204!$A:$I,8,FALSE),0)</f>
        <v>0</v>
      </c>
      <c r="M1720" s="18">
        <f>IFERROR(VLOOKUP(A1720,[2]ws2204!$A:$I,9,FALSE),0)</f>
        <v>0</v>
      </c>
      <c r="N1720" s="18">
        <f>IFERROR(VLOOKUP(A1720,[3]soaBnafar!$A:$G,4,FALSE),0)</f>
        <v>0</v>
      </c>
      <c r="O1720" s="18">
        <f>IFERROR(VLOOKUP(A1720,[3]soaBnafar!$A:$G,5,FALSE),0)</f>
        <v>0</v>
      </c>
      <c r="P1720" s="18">
        <f>IFERROR(VLOOKUP(A1720,[3]soaBnafar!$A:$G,6,FALSE),0)</f>
        <v>0</v>
      </c>
      <c r="Q1720" s="18">
        <f>IFERROR(VLOOKUP(A1720,[3]soaBnafar!$A:$G,7,FALSE),0)</f>
        <v>0</v>
      </c>
      <c r="R1720" s="18">
        <f>IFERROR(VLOOKUP(A1720,[3]soaBnafar!$A:$H,8,FALSE),0)</f>
        <v>0</v>
      </c>
      <c r="S1720" s="18">
        <f>IFERROR(VLOOKUP(A1720,[3]soaBnafar!$A:$I,9,FALSE),0)</f>
        <v>0</v>
      </c>
      <c r="T1720" s="18" t="str">
        <f t="shared" si="157"/>
        <v>Sim</v>
      </c>
      <c r="U1720" s="18" t="str">
        <f t="shared" si="158"/>
        <v>Sim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IFERROR(VLOOKUP(A1721,[2]ws2204!$A:$I,4,FALSE),0)</f>
        <v>4795</v>
      </c>
      <c r="I1721" s="18">
        <f>IFERROR(VLOOKUP(A1721,[2]ws2204!$A:$I,5,FALSE),0)</f>
        <v>149840</v>
      </c>
      <c r="J1721" s="18">
        <f>IFERROR(VLOOKUP(A1721,[2]ws2204!$A:$I,6,FALSE),0)</f>
        <v>0</v>
      </c>
      <c r="K1721" s="18">
        <f>IFERROR(VLOOKUP(A1721,[2]ws2204!$A:$I,7,FALSE),0)</f>
        <v>0</v>
      </c>
      <c r="L1721" s="18">
        <f>IFERROR(VLOOKUP(A1721,[2]ws2204!$A:$I,8,FALSE),0)</f>
        <v>0</v>
      </c>
      <c r="M1721" s="18">
        <f>IFERROR(VLOOKUP(A1721,[2]ws2204!$A:$I,9,FALSE),0)</f>
        <v>0</v>
      </c>
      <c r="N1721" s="18">
        <f>IFERROR(VLOOKUP(A1721,[3]soaBnafar!$A:$G,4,FALSE),0)</f>
        <v>0</v>
      </c>
      <c r="O1721" s="18">
        <f>IFERROR(VLOOKUP(A1721,[3]soaBnafar!$A:$G,5,FALSE),0)</f>
        <v>0</v>
      </c>
      <c r="P1721" s="18">
        <f>IFERROR(VLOOKUP(A1721,[3]soaBnafar!$A:$G,6,FALSE),0)</f>
        <v>0</v>
      </c>
      <c r="Q1721" s="18">
        <f>IFERROR(VLOOKUP(A1721,[3]soaBnafar!$A:$G,7,FALSE),0)</f>
        <v>0</v>
      </c>
      <c r="R1721" s="18">
        <f>IFERROR(VLOOKUP(A1721,[3]soaBnafar!$A:$H,8,FALSE),0)</f>
        <v>0</v>
      </c>
      <c r="S1721" s="18">
        <f>IFERROR(VLOOKUP(A1721,[3]soaBnafar!$A:$I,9,FALSE),0)</f>
        <v>0</v>
      </c>
      <c r="T1721" s="18" t="str">
        <f t="shared" si="157"/>
        <v>Sim</v>
      </c>
      <c r="U1721" s="18" t="str">
        <f t="shared" si="158"/>
        <v>Sim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IFERROR(VLOOKUP(A1722,[2]ws2204!$A:$I,4,FALSE),0)</f>
        <v>30899</v>
      </c>
      <c r="I1722" s="18">
        <f>IFERROR(VLOOKUP(A1722,[2]ws2204!$A:$I,5,FALSE),0)</f>
        <v>407270</v>
      </c>
      <c r="J1722" s="18">
        <f>IFERROR(VLOOKUP(A1722,[2]ws2204!$A:$I,6,FALSE),0)</f>
        <v>0</v>
      </c>
      <c r="K1722" s="18">
        <f>IFERROR(VLOOKUP(A1722,[2]ws2204!$A:$I,7,FALSE),0)</f>
        <v>0</v>
      </c>
      <c r="L1722" s="18">
        <f>IFERROR(VLOOKUP(A1722,[2]ws2204!$A:$I,8,FALSE),0)</f>
        <v>0</v>
      </c>
      <c r="M1722" s="18">
        <f>IFERROR(VLOOKUP(A1722,[2]ws2204!$A:$I,9,FALSE),0)</f>
        <v>0</v>
      </c>
      <c r="N1722" s="18">
        <f>IFERROR(VLOOKUP(A1722,[3]soaBnafar!$A:$G,4,FALSE),0)</f>
        <v>0</v>
      </c>
      <c r="O1722" s="18">
        <f>IFERROR(VLOOKUP(A1722,[3]soaBnafar!$A:$G,5,FALSE),0)</f>
        <v>0</v>
      </c>
      <c r="P1722" s="18">
        <f>IFERROR(VLOOKUP(A1722,[3]soaBnafar!$A:$G,6,FALSE),0)</f>
        <v>0</v>
      </c>
      <c r="Q1722" s="18">
        <f>IFERROR(VLOOKUP(A1722,[3]soaBnafar!$A:$G,7,FALSE),0)</f>
        <v>0</v>
      </c>
      <c r="R1722" s="18">
        <f>IFERROR(VLOOKUP(A1722,[3]soaBnafar!$A:$H,8,FALSE),0)</f>
        <v>0</v>
      </c>
      <c r="S1722" s="18">
        <f>IFERROR(VLOOKUP(A1722,[3]soaBnafar!$A:$I,9,FALSE),0)</f>
        <v>0</v>
      </c>
      <c r="T1722" s="18" t="str">
        <f t="shared" si="157"/>
        <v>Sim</v>
      </c>
      <c r="U1722" s="18" t="str">
        <f t="shared" si="158"/>
        <v>Sim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IFERROR(VLOOKUP(A1723,[2]ws2204!$A:$I,4,FALSE),0)</f>
        <v>0</v>
      </c>
      <c r="I1723" s="18">
        <f>IFERROR(VLOOKUP(A1723,[2]ws2204!$A:$I,5,FALSE),0)</f>
        <v>176131</v>
      </c>
      <c r="J1723" s="18">
        <f>IFERROR(VLOOKUP(A1723,[2]ws2204!$A:$I,6,FALSE),0)</f>
        <v>0</v>
      </c>
      <c r="K1723" s="18">
        <f>IFERROR(VLOOKUP(A1723,[2]ws2204!$A:$I,7,FALSE),0)</f>
        <v>0</v>
      </c>
      <c r="L1723" s="18">
        <f>IFERROR(VLOOKUP(A1723,[2]ws2204!$A:$I,8,FALSE),0)</f>
        <v>0</v>
      </c>
      <c r="M1723" s="18">
        <f>IFERROR(VLOOKUP(A1723,[2]ws2204!$A:$I,9,FALSE),0)</f>
        <v>0</v>
      </c>
      <c r="N1723" s="18">
        <f>IFERROR(VLOOKUP(A1723,[3]soaBnafar!$A:$G,4,FALSE),0)</f>
        <v>0</v>
      </c>
      <c r="O1723" s="18">
        <f>IFERROR(VLOOKUP(A1723,[3]soaBnafar!$A:$G,5,FALSE),0)</f>
        <v>0</v>
      </c>
      <c r="P1723" s="18">
        <f>IFERROR(VLOOKUP(A1723,[3]soaBnafar!$A:$G,6,FALSE),0)</f>
        <v>0</v>
      </c>
      <c r="Q1723" s="18">
        <f>IFERROR(VLOOKUP(A1723,[3]soaBnafar!$A:$G,7,FALSE),0)</f>
        <v>0</v>
      </c>
      <c r="R1723" s="18">
        <f>IFERROR(VLOOKUP(A1723,[3]soaBnafar!$A:$H,8,FALSE),0)</f>
        <v>0</v>
      </c>
      <c r="S1723" s="18">
        <f>IFERROR(VLOOKUP(A1723,[3]soaBnafar!$A:$I,9,FALSE),0)</f>
        <v>0</v>
      </c>
      <c r="T1723" s="18" t="str">
        <f t="shared" si="157"/>
        <v>Não</v>
      </c>
      <c r="U1723" s="18" t="str">
        <f t="shared" si="158"/>
        <v>Sim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IFERROR(VLOOKUP(A1724,[2]ws2204!$A:$I,4,FALSE),0)</f>
        <v>28875</v>
      </c>
      <c r="I1724" s="18">
        <f>IFERROR(VLOOKUP(A1724,[2]ws2204!$A:$I,5,FALSE),0)</f>
        <v>1668243</v>
      </c>
      <c r="J1724" s="18">
        <f>IFERROR(VLOOKUP(A1724,[2]ws2204!$A:$I,6,FALSE),0)</f>
        <v>0</v>
      </c>
      <c r="K1724" s="18">
        <f>IFERROR(VLOOKUP(A1724,[2]ws2204!$A:$I,7,FALSE),0)</f>
        <v>0</v>
      </c>
      <c r="L1724" s="18">
        <f>IFERROR(VLOOKUP(A1724,[2]ws2204!$A:$I,8,FALSE),0)</f>
        <v>0</v>
      </c>
      <c r="M1724" s="18">
        <f>IFERROR(VLOOKUP(A1724,[2]ws2204!$A:$I,9,FALSE),0)</f>
        <v>0</v>
      </c>
      <c r="N1724" s="18">
        <f>IFERROR(VLOOKUP(A1724,[3]soaBnafar!$A:$G,4,FALSE),0)</f>
        <v>0</v>
      </c>
      <c r="O1724" s="18">
        <f>IFERROR(VLOOKUP(A1724,[3]soaBnafar!$A:$G,5,FALSE),0)</f>
        <v>0</v>
      </c>
      <c r="P1724" s="18">
        <f>IFERROR(VLOOKUP(A1724,[3]soaBnafar!$A:$G,6,FALSE),0)</f>
        <v>0</v>
      </c>
      <c r="Q1724" s="18">
        <f>IFERROR(VLOOKUP(A1724,[3]soaBnafar!$A:$G,7,FALSE),0)</f>
        <v>0</v>
      </c>
      <c r="R1724" s="18">
        <f>IFERROR(VLOOKUP(A1724,[3]soaBnafar!$A:$H,8,FALSE),0)</f>
        <v>0</v>
      </c>
      <c r="S1724" s="18">
        <f>IFERROR(VLOOKUP(A1724,[3]soaBnafar!$A:$I,9,FALSE),0)</f>
        <v>0</v>
      </c>
      <c r="T1724" s="18" t="str">
        <f t="shared" si="157"/>
        <v>Sim</v>
      </c>
      <c r="U1724" s="18" t="str">
        <f t="shared" si="158"/>
        <v>Sim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IFERROR(VLOOKUP(A1725,[2]ws2204!$A:$I,4,FALSE),0)</f>
        <v>209540</v>
      </c>
      <c r="I1725" s="18">
        <f>IFERROR(VLOOKUP(A1725,[2]ws2204!$A:$I,5,FALSE),0)</f>
        <v>4632616</v>
      </c>
      <c r="J1725" s="18">
        <f>IFERROR(VLOOKUP(A1725,[2]ws2204!$A:$I,6,FALSE),0)</f>
        <v>0</v>
      </c>
      <c r="K1725" s="18">
        <f>IFERROR(VLOOKUP(A1725,[2]ws2204!$A:$I,7,FALSE),0)</f>
        <v>0</v>
      </c>
      <c r="L1725" s="18">
        <f>IFERROR(VLOOKUP(A1725,[2]ws2204!$A:$I,8,FALSE),0)</f>
        <v>0</v>
      </c>
      <c r="M1725" s="18">
        <f>IFERROR(VLOOKUP(A1725,[2]ws2204!$A:$I,9,FALSE),0)</f>
        <v>0</v>
      </c>
      <c r="N1725" s="18">
        <f>IFERROR(VLOOKUP(A1725,[3]soaBnafar!$A:$G,4,FALSE),0)</f>
        <v>0</v>
      </c>
      <c r="O1725" s="18">
        <f>IFERROR(VLOOKUP(A1725,[3]soaBnafar!$A:$G,5,FALSE),0)</f>
        <v>0</v>
      </c>
      <c r="P1725" s="18">
        <f>IFERROR(VLOOKUP(A1725,[3]soaBnafar!$A:$G,6,FALSE),0)</f>
        <v>0</v>
      </c>
      <c r="Q1725" s="18">
        <f>IFERROR(VLOOKUP(A1725,[3]soaBnafar!$A:$G,7,FALSE),0)</f>
        <v>0</v>
      </c>
      <c r="R1725" s="18">
        <f>IFERROR(VLOOKUP(A1725,[3]soaBnafar!$A:$H,8,FALSE),0)</f>
        <v>0</v>
      </c>
      <c r="S1725" s="18">
        <f>IFERROR(VLOOKUP(A1725,[3]soaBnafar!$A:$I,9,FALSE),0)</f>
        <v>0</v>
      </c>
      <c r="T1725" s="18" t="str">
        <f t="shared" si="157"/>
        <v>Sim</v>
      </c>
      <c r="U1725" s="18" t="str">
        <f t="shared" si="158"/>
        <v>Sim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IFERROR(VLOOKUP(A1726,[2]ws2204!$A:$I,4,FALSE),0)</f>
        <v>278170</v>
      </c>
      <c r="I1726" s="18">
        <f>IFERROR(VLOOKUP(A1726,[2]ws2204!$A:$I,5,FALSE),0)</f>
        <v>1829349</v>
      </c>
      <c r="J1726" s="18">
        <f>IFERROR(VLOOKUP(A1726,[2]ws2204!$A:$I,6,FALSE),0)</f>
        <v>0</v>
      </c>
      <c r="K1726" s="18">
        <f>IFERROR(VLOOKUP(A1726,[2]ws2204!$A:$I,7,FALSE),0)</f>
        <v>0</v>
      </c>
      <c r="L1726" s="18">
        <f>IFERROR(VLOOKUP(A1726,[2]ws2204!$A:$I,8,FALSE),0)</f>
        <v>0</v>
      </c>
      <c r="M1726" s="18">
        <f>IFERROR(VLOOKUP(A1726,[2]ws2204!$A:$I,9,FALSE),0)</f>
        <v>0</v>
      </c>
      <c r="N1726" s="18">
        <f>IFERROR(VLOOKUP(A1726,[3]soaBnafar!$A:$G,4,FALSE),0)</f>
        <v>0</v>
      </c>
      <c r="O1726" s="18">
        <f>IFERROR(VLOOKUP(A1726,[3]soaBnafar!$A:$G,5,FALSE),0)</f>
        <v>0</v>
      </c>
      <c r="P1726" s="18">
        <f>IFERROR(VLOOKUP(A1726,[3]soaBnafar!$A:$G,6,FALSE),0)</f>
        <v>0</v>
      </c>
      <c r="Q1726" s="18">
        <f>IFERROR(VLOOKUP(A1726,[3]soaBnafar!$A:$G,7,FALSE),0)</f>
        <v>0</v>
      </c>
      <c r="R1726" s="18">
        <f>IFERROR(VLOOKUP(A1726,[3]soaBnafar!$A:$H,8,FALSE),0)</f>
        <v>0</v>
      </c>
      <c r="S1726" s="18">
        <f>IFERROR(VLOOKUP(A1726,[3]soaBnafar!$A:$I,9,FALSE),0)</f>
        <v>0</v>
      </c>
      <c r="T1726" s="18" t="str">
        <f t="shared" si="157"/>
        <v>Sim</v>
      </c>
      <c r="U1726" s="18" t="str">
        <f t="shared" si="158"/>
        <v>Sim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IFERROR(VLOOKUP(A1727,[2]ws2204!$A:$I,4,FALSE),0)</f>
        <v>4873</v>
      </c>
      <c r="I1727" s="18">
        <f>IFERROR(VLOOKUP(A1727,[2]ws2204!$A:$I,5,FALSE),0)</f>
        <v>286199</v>
      </c>
      <c r="J1727" s="18">
        <f>IFERROR(VLOOKUP(A1727,[2]ws2204!$A:$I,6,FALSE),0)</f>
        <v>0</v>
      </c>
      <c r="K1727" s="18">
        <f>IFERROR(VLOOKUP(A1727,[2]ws2204!$A:$I,7,FALSE),0)</f>
        <v>0</v>
      </c>
      <c r="L1727" s="18">
        <f>IFERROR(VLOOKUP(A1727,[2]ws2204!$A:$I,8,FALSE),0)</f>
        <v>0</v>
      </c>
      <c r="M1727" s="18">
        <f>IFERROR(VLOOKUP(A1727,[2]ws2204!$A:$I,9,FALSE),0)</f>
        <v>0</v>
      </c>
      <c r="N1727" s="18">
        <f>IFERROR(VLOOKUP(A1727,[3]soaBnafar!$A:$G,4,FALSE),0)</f>
        <v>0</v>
      </c>
      <c r="O1727" s="18">
        <f>IFERROR(VLOOKUP(A1727,[3]soaBnafar!$A:$G,5,FALSE),0)</f>
        <v>0</v>
      </c>
      <c r="P1727" s="18">
        <f>IFERROR(VLOOKUP(A1727,[3]soaBnafar!$A:$G,6,FALSE),0)</f>
        <v>0</v>
      </c>
      <c r="Q1727" s="18">
        <f>IFERROR(VLOOKUP(A1727,[3]soaBnafar!$A:$G,7,FALSE),0)</f>
        <v>0</v>
      </c>
      <c r="R1727" s="18">
        <f>IFERROR(VLOOKUP(A1727,[3]soaBnafar!$A:$H,8,FALSE),0)</f>
        <v>0</v>
      </c>
      <c r="S1727" s="18">
        <f>IFERROR(VLOOKUP(A1727,[3]soaBnafar!$A:$I,9,FALSE),0)</f>
        <v>0</v>
      </c>
      <c r="T1727" s="18" t="str">
        <f t="shared" si="157"/>
        <v>Sim</v>
      </c>
      <c r="U1727" s="18" t="str">
        <f t="shared" si="158"/>
        <v>Sim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IFERROR(VLOOKUP(A1728,[2]ws2204!$A:$I,4,FALSE),0)</f>
        <v>16208</v>
      </c>
      <c r="I1728" s="18">
        <f>IFERROR(VLOOKUP(A1728,[2]ws2204!$A:$I,5,FALSE),0)</f>
        <v>950153</v>
      </c>
      <c r="J1728" s="18">
        <f>IFERROR(VLOOKUP(A1728,[2]ws2204!$A:$I,6,FALSE),0)</f>
        <v>0</v>
      </c>
      <c r="K1728" s="18">
        <f>IFERROR(VLOOKUP(A1728,[2]ws2204!$A:$I,7,FALSE),0)</f>
        <v>0</v>
      </c>
      <c r="L1728" s="18">
        <f>IFERROR(VLOOKUP(A1728,[2]ws2204!$A:$I,8,FALSE),0)</f>
        <v>0</v>
      </c>
      <c r="M1728" s="18">
        <f>IFERROR(VLOOKUP(A1728,[2]ws2204!$A:$I,9,FALSE),0)</f>
        <v>0</v>
      </c>
      <c r="N1728" s="18">
        <f>IFERROR(VLOOKUP(A1728,[3]soaBnafar!$A:$G,4,FALSE),0)</f>
        <v>0</v>
      </c>
      <c r="O1728" s="18">
        <f>IFERROR(VLOOKUP(A1728,[3]soaBnafar!$A:$G,5,FALSE),0)</f>
        <v>0</v>
      </c>
      <c r="P1728" s="18">
        <f>IFERROR(VLOOKUP(A1728,[3]soaBnafar!$A:$G,6,FALSE),0)</f>
        <v>0</v>
      </c>
      <c r="Q1728" s="18">
        <f>IFERROR(VLOOKUP(A1728,[3]soaBnafar!$A:$G,7,FALSE),0)</f>
        <v>0</v>
      </c>
      <c r="R1728" s="18">
        <f>IFERROR(VLOOKUP(A1728,[3]soaBnafar!$A:$H,8,FALSE),0)</f>
        <v>0</v>
      </c>
      <c r="S1728" s="18">
        <f>IFERROR(VLOOKUP(A1728,[3]soaBnafar!$A:$I,9,FALSE),0)</f>
        <v>0</v>
      </c>
      <c r="T1728" s="18" t="str">
        <f t="shared" si="157"/>
        <v>Sim</v>
      </c>
      <c r="U1728" s="18" t="str">
        <f t="shared" si="158"/>
        <v>Sim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IFERROR(VLOOKUP(A1729,[2]ws2204!$A:$I,4,FALSE),0)</f>
        <v>150</v>
      </c>
      <c r="I1729" s="18">
        <f>IFERROR(VLOOKUP(A1729,[2]ws2204!$A:$I,5,FALSE),0)</f>
        <v>241244</v>
      </c>
      <c r="J1729" s="18">
        <f>IFERROR(VLOOKUP(A1729,[2]ws2204!$A:$I,6,FALSE),0)</f>
        <v>0</v>
      </c>
      <c r="K1729" s="18">
        <f>IFERROR(VLOOKUP(A1729,[2]ws2204!$A:$I,7,FALSE),0)</f>
        <v>0</v>
      </c>
      <c r="L1729" s="18">
        <f>IFERROR(VLOOKUP(A1729,[2]ws2204!$A:$I,8,FALSE),0)</f>
        <v>0</v>
      </c>
      <c r="M1729" s="18">
        <f>IFERROR(VLOOKUP(A1729,[2]ws2204!$A:$I,9,FALSE),0)</f>
        <v>0</v>
      </c>
      <c r="N1729" s="18">
        <f>IFERROR(VLOOKUP(A1729,[3]soaBnafar!$A:$G,4,FALSE),0)</f>
        <v>0</v>
      </c>
      <c r="O1729" s="18">
        <f>IFERROR(VLOOKUP(A1729,[3]soaBnafar!$A:$G,5,FALSE),0)</f>
        <v>0</v>
      </c>
      <c r="P1729" s="18">
        <f>IFERROR(VLOOKUP(A1729,[3]soaBnafar!$A:$G,6,FALSE),0)</f>
        <v>0</v>
      </c>
      <c r="Q1729" s="18">
        <f>IFERROR(VLOOKUP(A1729,[3]soaBnafar!$A:$G,7,FALSE),0)</f>
        <v>0</v>
      </c>
      <c r="R1729" s="18">
        <f>IFERROR(VLOOKUP(A1729,[3]soaBnafar!$A:$H,8,FALSE),0)</f>
        <v>0</v>
      </c>
      <c r="S1729" s="18">
        <f>IFERROR(VLOOKUP(A1729,[3]soaBnafar!$A:$I,9,FALSE),0)</f>
        <v>0</v>
      </c>
      <c r="T1729" s="18" t="str">
        <f t="shared" si="157"/>
        <v>Sim</v>
      </c>
      <c r="U1729" s="18" t="str">
        <f t="shared" si="158"/>
        <v>Sim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IFERROR(VLOOKUP(A1730,[2]ws2204!$A:$I,4,FALSE),0)</f>
        <v>3611</v>
      </c>
      <c r="I1730" s="18">
        <f>IFERROR(VLOOKUP(A1730,[2]ws2204!$A:$I,5,FALSE),0)</f>
        <v>402192</v>
      </c>
      <c r="J1730" s="18">
        <f>IFERROR(VLOOKUP(A1730,[2]ws2204!$A:$I,6,FALSE),0)</f>
        <v>0</v>
      </c>
      <c r="K1730" s="18">
        <f>IFERROR(VLOOKUP(A1730,[2]ws2204!$A:$I,7,FALSE),0)</f>
        <v>0</v>
      </c>
      <c r="L1730" s="18">
        <f>IFERROR(VLOOKUP(A1730,[2]ws2204!$A:$I,8,FALSE),0)</f>
        <v>0</v>
      </c>
      <c r="M1730" s="18">
        <f>IFERROR(VLOOKUP(A1730,[2]ws2204!$A:$I,9,FALSE),0)</f>
        <v>0</v>
      </c>
      <c r="N1730" s="18">
        <f>IFERROR(VLOOKUP(A1730,[3]soaBnafar!$A:$G,4,FALSE),0)</f>
        <v>0</v>
      </c>
      <c r="O1730" s="18">
        <f>IFERROR(VLOOKUP(A1730,[3]soaBnafar!$A:$G,5,FALSE),0)</f>
        <v>0</v>
      </c>
      <c r="P1730" s="18">
        <f>IFERROR(VLOOKUP(A1730,[3]soaBnafar!$A:$G,6,FALSE),0)</f>
        <v>0</v>
      </c>
      <c r="Q1730" s="18">
        <f>IFERROR(VLOOKUP(A1730,[3]soaBnafar!$A:$G,7,FALSE),0)</f>
        <v>0</v>
      </c>
      <c r="R1730" s="18">
        <f>IFERROR(VLOOKUP(A1730,[3]soaBnafar!$A:$H,8,FALSE),0)</f>
        <v>0</v>
      </c>
      <c r="S1730" s="18">
        <f>IFERROR(VLOOKUP(A1730,[3]soaBnafar!$A:$I,9,FALSE),0)</f>
        <v>0</v>
      </c>
      <c r="T1730" s="18" t="str">
        <f t="shared" si="157"/>
        <v>Sim</v>
      </c>
      <c r="U1730" s="18" t="str">
        <f t="shared" si="158"/>
        <v>Sim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IFERROR(VLOOKUP(A1731,[2]ws2204!$A:$I,4,FALSE),0)</f>
        <v>4560</v>
      </c>
      <c r="I1731" s="18">
        <f>IFERROR(VLOOKUP(A1731,[2]ws2204!$A:$I,5,FALSE),0)</f>
        <v>501591</v>
      </c>
      <c r="J1731" s="18">
        <f>IFERROR(VLOOKUP(A1731,[2]ws2204!$A:$I,6,FALSE),0)</f>
        <v>0</v>
      </c>
      <c r="K1731" s="18">
        <f>IFERROR(VLOOKUP(A1731,[2]ws2204!$A:$I,7,FALSE),0)</f>
        <v>0</v>
      </c>
      <c r="L1731" s="18">
        <f>IFERROR(VLOOKUP(A1731,[2]ws2204!$A:$I,8,FALSE),0)</f>
        <v>0</v>
      </c>
      <c r="M1731" s="18">
        <f>IFERROR(VLOOKUP(A1731,[2]ws2204!$A:$I,9,FALSE),0)</f>
        <v>0</v>
      </c>
      <c r="N1731" s="18">
        <f>IFERROR(VLOOKUP(A1731,[3]soaBnafar!$A:$G,4,FALSE),0)</f>
        <v>0</v>
      </c>
      <c r="O1731" s="18">
        <f>IFERROR(VLOOKUP(A1731,[3]soaBnafar!$A:$G,5,FALSE),0)</f>
        <v>0</v>
      </c>
      <c r="P1731" s="18">
        <f>IFERROR(VLOOKUP(A1731,[3]soaBnafar!$A:$G,6,FALSE),0)</f>
        <v>0</v>
      </c>
      <c r="Q1731" s="18">
        <f>IFERROR(VLOOKUP(A1731,[3]soaBnafar!$A:$G,7,FALSE),0)</f>
        <v>0</v>
      </c>
      <c r="R1731" s="18">
        <f>IFERROR(VLOOKUP(A1731,[3]soaBnafar!$A:$H,8,FALSE),0)</f>
        <v>0</v>
      </c>
      <c r="S1731" s="18">
        <f>IFERROR(VLOOKUP(A1731,[3]soaBnafar!$A:$I,9,FALSE),0)</f>
        <v>0</v>
      </c>
      <c r="T1731" s="18" t="str">
        <f t="shared" si="157"/>
        <v>Sim</v>
      </c>
      <c r="U1731" s="18" t="str">
        <f t="shared" si="158"/>
        <v>Sim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IFERROR(VLOOKUP(A1732,[2]ws2204!$A:$I,4,FALSE),0)</f>
        <v>0</v>
      </c>
      <c r="I1732" s="18">
        <f>IFERROR(VLOOKUP(A1732,[2]ws2204!$A:$I,5,FALSE),0)</f>
        <v>0</v>
      </c>
      <c r="J1732" s="18">
        <f>IFERROR(VLOOKUP(A1732,[2]ws2204!$A:$I,6,FALSE),0)</f>
        <v>0</v>
      </c>
      <c r="K1732" s="18">
        <f>IFERROR(VLOOKUP(A1732,[2]ws2204!$A:$I,7,FALSE),0)</f>
        <v>0</v>
      </c>
      <c r="L1732" s="18">
        <f>IFERROR(VLOOKUP(A1732,[2]ws2204!$A:$I,8,FALSE),0)</f>
        <v>0</v>
      </c>
      <c r="M1732" s="18">
        <f>IFERROR(VLOOKUP(A1732,[2]ws2204!$A:$I,9,FALSE),0)</f>
        <v>0</v>
      </c>
      <c r="N1732" s="18">
        <f>IFERROR(VLOOKUP(A1732,[3]soaBnafar!$A:$G,4,FALSE),0)</f>
        <v>0</v>
      </c>
      <c r="O1732" s="18">
        <f>IFERROR(VLOOKUP(A1732,[3]soaBnafar!$A:$G,5,FALSE),0)</f>
        <v>0</v>
      </c>
      <c r="P1732" s="18">
        <f>IFERROR(VLOOKUP(A1732,[3]soaBnafar!$A:$G,6,FALSE),0)</f>
        <v>0</v>
      </c>
      <c r="Q1732" s="18">
        <f>IFERROR(VLOOKUP(A1732,[3]soaBnafar!$A:$G,7,FALSE),0)</f>
        <v>0</v>
      </c>
      <c r="R1732" s="18">
        <f>IFERROR(VLOOKUP(A1732,[3]soaBnafar!$A:$H,8,FALSE),0)</f>
        <v>0</v>
      </c>
      <c r="S1732" s="18">
        <f>IFERROR(VLOOKUP(A1732,[3]soaBnafar!$A:$I,9,FALSE),0)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IFERROR(VLOOKUP(A1733,[2]ws2204!$A:$I,4,FALSE),0)</f>
        <v>30</v>
      </c>
      <c r="I1733" s="18">
        <f>IFERROR(VLOOKUP(A1733,[2]ws2204!$A:$I,5,FALSE),0)</f>
        <v>480807</v>
      </c>
      <c r="J1733" s="18">
        <f>IFERROR(VLOOKUP(A1733,[2]ws2204!$A:$I,6,FALSE),0)</f>
        <v>0</v>
      </c>
      <c r="K1733" s="18">
        <f>IFERROR(VLOOKUP(A1733,[2]ws2204!$A:$I,7,FALSE),0)</f>
        <v>0</v>
      </c>
      <c r="L1733" s="18">
        <f>IFERROR(VLOOKUP(A1733,[2]ws2204!$A:$I,8,FALSE),0)</f>
        <v>0</v>
      </c>
      <c r="M1733" s="18">
        <f>IFERROR(VLOOKUP(A1733,[2]ws2204!$A:$I,9,FALSE),0)</f>
        <v>0</v>
      </c>
      <c r="N1733" s="18">
        <f>IFERROR(VLOOKUP(A1733,[3]soaBnafar!$A:$G,4,FALSE),0)</f>
        <v>0</v>
      </c>
      <c r="O1733" s="18">
        <f>IFERROR(VLOOKUP(A1733,[3]soaBnafar!$A:$G,5,FALSE),0)</f>
        <v>0</v>
      </c>
      <c r="P1733" s="18">
        <f>IFERROR(VLOOKUP(A1733,[3]soaBnafar!$A:$G,6,FALSE),0)</f>
        <v>0</v>
      </c>
      <c r="Q1733" s="18">
        <f>IFERROR(VLOOKUP(A1733,[3]soaBnafar!$A:$G,7,FALSE),0)</f>
        <v>0</v>
      </c>
      <c r="R1733" s="18">
        <f>IFERROR(VLOOKUP(A1733,[3]soaBnafar!$A:$H,8,FALSE),0)</f>
        <v>0</v>
      </c>
      <c r="S1733" s="18">
        <f>IFERROR(VLOOKUP(A1733,[3]soaBnafar!$A:$I,9,FALSE),0)</f>
        <v>0</v>
      </c>
      <c r="T1733" s="18" t="str">
        <f t="shared" si="157"/>
        <v>Sim</v>
      </c>
      <c r="U1733" s="18" t="str">
        <f t="shared" si="158"/>
        <v>Sim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IFERROR(VLOOKUP(A1734,[2]ws2204!$A:$I,4,FALSE),0)</f>
        <v>3209</v>
      </c>
      <c r="I1734" s="18">
        <f>IFERROR(VLOOKUP(A1734,[2]ws2204!$A:$I,5,FALSE),0)</f>
        <v>494351</v>
      </c>
      <c r="J1734" s="18">
        <f>IFERROR(VLOOKUP(A1734,[2]ws2204!$A:$I,6,FALSE),0)</f>
        <v>0</v>
      </c>
      <c r="K1734" s="18">
        <f>IFERROR(VLOOKUP(A1734,[2]ws2204!$A:$I,7,FALSE),0)</f>
        <v>0</v>
      </c>
      <c r="L1734" s="18">
        <f>IFERROR(VLOOKUP(A1734,[2]ws2204!$A:$I,8,FALSE),0)</f>
        <v>0</v>
      </c>
      <c r="M1734" s="18">
        <f>IFERROR(VLOOKUP(A1734,[2]ws2204!$A:$I,9,FALSE),0)</f>
        <v>0</v>
      </c>
      <c r="N1734" s="18">
        <f>IFERROR(VLOOKUP(A1734,[3]soaBnafar!$A:$G,4,FALSE),0)</f>
        <v>0</v>
      </c>
      <c r="O1734" s="18">
        <f>IFERROR(VLOOKUP(A1734,[3]soaBnafar!$A:$G,5,FALSE),0)</f>
        <v>0</v>
      </c>
      <c r="P1734" s="18">
        <f>IFERROR(VLOOKUP(A1734,[3]soaBnafar!$A:$G,6,FALSE),0)</f>
        <v>0</v>
      </c>
      <c r="Q1734" s="18">
        <f>IFERROR(VLOOKUP(A1734,[3]soaBnafar!$A:$G,7,FALSE),0)</f>
        <v>0</v>
      </c>
      <c r="R1734" s="18">
        <f>IFERROR(VLOOKUP(A1734,[3]soaBnafar!$A:$H,8,FALSE),0)</f>
        <v>0</v>
      </c>
      <c r="S1734" s="18">
        <f>IFERROR(VLOOKUP(A1734,[3]soaBnafar!$A:$I,9,FALSE),0)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Sim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IFERROR(VLOOKUP(A1735,[2]ws2204!$A:$I,4,FALSE),0)</f>
        <v>40771</v>
      </c>
      <c r="I1735" s="18">
        <f>IFERROR(VLOOKUP(A1735,[2]ws2204!$A:$I,5,FALSE),0)</f>
        <v>711603</v>
      </c>
      <c r="J1735" s="18">
        <f>IFERROR(VLOOKUP(A1735,[2]ws2204!$A:$I,6,FALSE),0)</f>
        <v>0</v>
      </c>
      <c r="K1735" s="18">
        <f>IFERROR(VLOOKUP(A1735,[2]ws2204!$A:$I,7,FALSE),0)</f>
        <v>0</v>
      </c>
      <c r="L1735" s="18">
        <f>IFERROR(VLOOKUP(A1735,[2]ws2204!$A:$I,8,FALSE),0)</f>
        <v>0</v>
      </c>
      <c r="M1735" s="18">
        <f>IFERROR(VLOOKUP(A1735,[2]ws2204!$A:$I,9,FALSE),0)</f>
        <v>0</v>
      </c>
      <c r="N1735" s="18">
        <f>IFERROR(VLOOKUP(A1735,[3]soaBnafar!$A:$G,4,FALSE),0)</f>
        <v>0</v>
      </c>
      <c r="O1735" s="18">
        <f>IFERROR(VLOOKUP(A1735,[3]soaBnafar!$A:$G,5,FALSE),0)</f>
        <v>0</v>
      </c>
      <c r="P1735" s="18">
        <f>IFERROR(VLOOKUP(A1735,[3]soaBnafar!$A:$G,6,FALSE),0)</f>
        <v>0</v>
      </c>
      <c r="Q1735" s="18">
        <f>IFERROR(VLOOKUP(A1735,[3]soaBnafar!$A:$G,7,FALSE),0)</f>
        <v>0</v>
      </c>
      <c r="R1735" s="18">
        <f>IFERROR(VLOOKUP(A1735,[3]soaBnafar!$A:$H,8,FALSE),0)</f>
        <v>0</v>
      </c>
      <c r="S1735" s="18">
        <f>IFERROR(VLOOKUP(A1735,[3]soaBnafar!$A:$I,9,FALSE),0)</f>
        <v>0</v>
      </c>
      <c r="T1735" s="18" t="str">
        <f t="shared" si="163"/>
        <v>Sim</v>
      </c>
      <c r="U1735" s="18" t="str">
        <f t="shared" si="164"/>
        <v>Sim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IFERROR(VLOOKUP(A1736,[2]ws2204!$A:$I,4,FALSE),0)</f>
        <v>270</v>
      </c>
      <c r="I1736" s="18">
        <f>IFERROR(VLOOKUP(A1736,[2]ws2204!$A:$I,5,FALSE),0)</f>
        <v>1970832</v>
      </c>
      <c r="J1736" s="18">
        <f>IFERROR(VLOOKUP(A1736,[2]ws2204!$A:$I,6,FALSE),0)</f>
        <v>0</v>
      </c>
      <c r="K1736" s="18">
        <f>IFERROR(VLOOKUP(A1736,[2]ws2204!$A:$I,7,FALSE),0)</f>
        <v>0</v>
      </c>
      <c r="L1736" s="18">
        <f>IFERROR(VLOOKUP(A1736,[2]ws2204!$A:$I,8,FALSE),0)</f>
        <v>0</v>
      </c>
      <c r="M1736" s="18">
        <f>IFERROR(VLOOKUP(A1736,[2]ws2204!$A:$I,9,FALSE),0)</f>
        <v>0</v>
      </c>
      <c r="N1736" s="18">
        <f>IFERROR(VLOOKUP(A1736,[3]soaBnafar!$A:$G,4,FALSE),0)</f>
        <v>0</v>
      </c>
      <c r="O1736" s="18">
        <f>IFERROR(VLOOKUP(A1736,[3]soaBnafar!$A:$G,5,FALSE),0)</f>
        <v>0</v>
      </c>
      <c r="P1736" s="18">
        <f>IFERROR(VLOOKUP(A1736,[3]soaBnafar!$A:$G,6,FALSE),0)</f>
        <v>0</v>
      </c>
      <c r="Q1736" s="18">
        <f>IFERROR(VLOOKUP(A1736,[3]soaBnafar!$A:$G,7,FALSE),0)</f>
        <v>0</v>
      </c>
      <c r="R1736" s="18">
        <f>IFERROR(VLOOKUP(A1736,[3]soaBnafar!$A:$H,8,FALSE),0)</f>
        <v>0</v>
      </c>
      <c r="S1736" s="18">
        <f>IFERROR(VLOOKUP(A1736,[3]soaBnafar!$A:$I,9,FALSE),0)</f>
        <v>0</v>
      </c>
      <c r="T1736" s="18" t="str">
        <f t="shared" si="163"/>
        <v>Sim</v>
      </c>
      <c r="U1736" s="18" t="str">
        <f t="shared" si="164"/>
        <v>Sim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IFERROR(VLOOKUP(A1737,[2]ws2204!$A:$I,4,FALSE),0)</f>
        <v>343</v>
      </c>
      <c r="I1737" s="18">
        <f>IFERROR(VLOOKUP(A1737,[2]ws2204!$A:$I,5,FALSE),0)</f>
        <v>811453</v>
      </c>
      <c r="J1737" s="18">
        <f>IFERROR(VLOOKUP(A1737,[2]ws2204!$A:$I,6,FALSE),0)</f>
        <v>0</v>
      </c>
      <c r="K1737" s="18">
        <f>IFERROR(VLOOKUP(A1737,[2]ws2204!$A:$I,7,FALSE),0)</f>
        <v>0</v>
      </c>
      <c r="L1737" s="18">
        <f>IFERROR(VLOOKUP(A1737,[2]ws2204!$A:$I,8,FALSE),0)</f>
        <v>0</v>
      </c>
      <c r="M1737" s="18">
        <f>IFERROR(VLOOKUP(A1737,[2]ws2204!$A:$I,9,FALSE),0)</f>
        <v>0</v>
      </c>
      <c r="N1737" s="18">
        <f>IFERROR(VLOOKUP(A1737,[3]soaBnafar!$A:$G,4,FALSE),0)</f>
        <v>0</v>
      </c>
      <c r="O1737" s="18">
        <f>IFERROR(VLOOKUP(A1737,[3]soaBnafar!$A:$G,5,FALSE),0)</f>
        <v>0</v>
      </c>
      <c r="P1737" s="18">
        <f>IFERROR(VLOOKUP(A1737,[3]soaBnafar!$A:$G,6,FALSE),0)</f>
        <v>0</v>
      </c>
      <c r="Q1737" s="18">
        <f>IFERROR(VLOOKUP(A1737,[3]soaBnafar!$A:$G,7,FALSE),0)</f>
        <v>0</v>
      </c>
      <c r="R1737" s="18">
        <f>IFERROR(VLOOKUP(A1737,[3]soaBnafar!$A:$H,8,FALSE),0)</f>
        <v>0</v>
      </c>
      <c r="S1737" s="18">
        <f>IFERROR(VLOOKUP(A1737,[3]soaBnafar!$A:$I,9,FALSE),0)</f>
        <v>0</v>
      </c>
      <c r="T1737" s="18" t="str">
        <f t="shared" si="163"/>
        <v>Sim</v>
      </c>
      <c r="U1737" s="18" t="str">
        <f t="shared" si="164"/>
        <v>Sim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IFERROR(VLOOKUP(A1738,[2]ws2204!$A:$I,4,FALSE),0)</f>
        <v>0</v>
      </c>
      <c r="I1738" s="18">
        <f>IFERROR(VLOOKUP(A1738,[2]ws2204!$A:$I,5,FALSE),0)</f>
        <v>2185490</v>
      </c>
      <c r="J1738" s="18">
        <f>IFERROR(VLOOKUP(A1738,[2]ws2204!$A:$I,6,FALSE),0)</f>
        <v>0</v>
      </c>
      <c r="K1738" s="18">
        <f>IFERROR(VLOOKUP(A1738,[2]ws2204!$A:$I,7,FALSE),0)</f>
        <v>0</v>
      </c>
      <c r="L1738" s="18">
        <f>IFERROR(VLOOKUP(A1738,[2]ws2204!$A:$I,8,FALSE),0)</f>
        <v>0</v>
      </c>
      <c r="M1738" s="18">
        <f>IFERROR(VLOOKUP(A1738,[2]ws2204!$A:$I,9,FALSE),0)</f>
        <v>0</v>
      </c>
      <c r="N1738" s="18">
        <f>IFERROR(VLOOKUP(A1738,[3]soaBnafar!$A:$G,4,FALSE),0)</f>
        <v>0</v>
      </c>
      <c r="O1738" s="18">
        <f>IFERROR(VLOOKUP(A1738,[3]soaBnafar!$A:$G,5,FALSE),0)</f>
        <v>0</v>
      </c>
      <c r="P1738" s="18">
        <f>IFERROR(VLOOKUP(A1738,[3]soaBnafar!$A:$G,6,FALSE),0)</f>
        <v>0</v>
      </c>
      <c r="Q1738" s="18">
        <f>IFERROR(VLOOKUP(A1738,[3]soaBnafar!$A:$G,7,FALSE),0)</f>
        <v>0</v>
      </c>
      <c r="R1738" s="18">
        <f>IFERROR(VLOOKUP(A1738,[3]soaBnafar!$A:$H,8,FALSE),0)</f>
        <v>0</v>
      </c>
      <c r="S1738" s="18">
        <f>IFERROR(VLOOKUP(A1738,[3]soaBnafar!$A:$I,9,FALSE),0)</f>
        <v>0</v>
      </c>
      <c r="T1738" s="18" t="str">
        <f t="shared" si="163"/>
        <v>Não</v>
      </c>
      <c r="U1738" s="18" t="str">
        <f t="shared" si="164"/>
        <v>Sim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IFERROR(VLOOKUP(A1739,[2]ws2204!$A:$I,4,FALSE),0)</f>
        <v>74217</v>
      </c>
      <c r="I1739" s="18">
        <f>IFERROR(VLOOKUP(A1739,[2]ws2204!$A:$I,5,FALSE),0)</f>
        <v>653164</v>
      </c>
      <c r="J1739" s="18">
        <f>IFERROR(VLOOKUP(A1739,[2]ws2204!$A:$I,6,FALSE),0)</f>
        <v>0</v>
      </c>
      <c r="K1739" s="18">
        <f>IFERROR(VLOOKUP(A1739,[2]ws2204!$A:$I,7,FALSE),0)</f>
        <v>0</v>
      </c>
      <c r="L1739" s="18">
        <f>IFERROR(VLOOKUP(A1739,[2]ws2204!$A:$I,8,FALSE),0)</f>
        <v>0</v>
      </c>
      <c r="M1739" s="18">
        <f>IFERROR(VLOOKUP(A1739,[2]ws2204!$A:$I,9,FALSE),0)</f>
        <v>0</v>
      </c>
      <c r="N1739" s="18">
        <f>IFERROR(VLOOKUP(A1739,[3]soaBnafar!$A:$G,4,FALSE),0)</f>
        <v>0</v>
      </c>
      <c r="O1739" s="18">
        <f>IFERROR(VLOOKUP(A1739,[3]soaBnafar!$A:$G,5,FALSE),0)</f>
        <v>0</v>
      </c>
      <c r="P1739" s="18">
        <f>IFERROR(VLOOKUP(A1739,[3]soaBnafar!$A:$G,6,FALSE),0)</f>
        <v>0</v>
      </c>
      <c r="Q1739" s="18">
        <f>IFERROR(VLOOKUP(A1739,[3]soaBnafar!$A:$G,7,FALSE),0)</f>
        <v>0</v>
      </c>
      <c r="R1739" s="18">
        <f>IFERROR(VLOOKUP(A1739,[3]soaBnafar!$A:$H,8,FALSE),0)</f>
        <v>0</v>
      </c>
      <c r="S1739" s="18">
        <f>IFERROR(VLOOKUP(A1739,[3]soaBnafar!$A:$I,9,FALSE),0)</f>
        <v>0</v>
      </c>
      <c r="T1739" s="18" t="str">
        <f t="shared" si="163"/>
        <v>Sim</v>
      </c>
      <c r="U1739" s="18" t="str">
        <f t="shared" si="164"/>
        <v>Sim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IFERROR(VLOOKUP(A1740,[2]ws2204!$A:$I,4,FALSE),0)</f>
        <v>31613</v>
      </c>
      <c r="I1740" s="18">
        <f>IFERROR(VLOOKUP(A1740,[2]ws2204!$A:$I,5,FALSE),0)</f>
        <v>605364</v>
      </c>
      <c r="J1740" s="18">
        <f>IFERROR(VLOOKUP(A1740,[2]ws2204!$A:$I,6,FALSE),0)</f>
        <v>0</v>
      </c>
      <c r="K1740" s="18">
        <f>IFERROR(VLOOKUP(A1740,[2]ws2204!$A:$I,7,FALSE),0)</f>
        <v>0</v>
      </c>
      <c r="L1740" s="18">
        <f>IFERROR(VLOOKUP(A1740,[2]ws2204!$A:$I,8,FALSE),0)</f>
        <v>0</v>
      </c>
      <c r="M1740" s="18">
        <f>IFERROR(VLOOKUP(A1740,[2]ws2204!$A:$I,9,FALSE),0)</f>
        <v>0</v>
      </c>
      <c r="N1740" s="18">
        <f>IFERROR(VLOOKUP(A1740,[3]soaBnafar!$A:$G,4,FALSE),0)</f>
        <v>0</v>
      </c>
      <c r="O1740" s="18">
        <f>IFERROR(VLOOKUP(A1740,[3]soaBnafar!$A:$G,5,FALSE),0)</f>
        <v>0</v>
      </c>
      <c r="P1740" s="18">
        <f>IFERROR(VLOOKUP(A1740,[3]soaBnafar!$A:$G,6,FALSE),0)</f>
        <v>0</v>
      </c>
      <c r="Q1740" s="18">
        <f>IFERROR(VLOOKUP(A1740,[3]soaBnafar!$A:$G,7,FALSE),0)</f>
        <v>0</v>
      </c>
      <c r="R1740" s="18">
        <f>IFERROR(VLOOKUP(A1740,[3]soaBnafar!$A:$H,8,FALSE),0)</f>
        <v>0</v>
      </c>
      <c r="S1740" s="18">
        <f>IFERROR(VLOOKUP(A1740,[3]soaBnafar!$A:$I,9,FALSE),0)</f>
        <v>0</v>
      </c>
      <c r="T1740" s="18" t="str">
        <f t="shared" si="163"/>
        <v>Sim</v>
      </c>
      <c r="U1740" s="18" t="str">
        <f t="shared" si="164"/>
        <v>Sim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IFERROR(VLOOKUP(A1741,[2]ws2204!$A:$I,4,FALSE),0)</f>
        <v>1951</v>
      </c>
      <c r="I1741" s="18">
        <f>IFERROR(VLOOKUP(A1741,[2]ws2204!$A:$I,5,FALSE),0)</f>
        <v>3145977</v>
      </c>
      <c r="J1741" s="18">
        <f>IFERROR(VLOOKUP(A1741,[2]ws2204!$A:$I,6,FALSE),0)</f>
        <v>0</v>
      </c>
      <c r="K1741" s="18">
        <f>IFERROR(VLOOKUP(A1741,[2]ws2204!$A:$I,7,FALSE),0)</f>
        <v>0</v>
      </c>
      <c r="L1741" s="18">
        <f>IFERROR(VLOOKUP(A1741,[2]ws2204!$A:$I,8,FALSE),0)</f>
        <v>0</v>
      </c>
      <c r="M1741" s="18">
        <f>IFERROR(VLOOKUP(A1741,[2]ws2204!$A:$I,9,FALSE),0)</f>
        <v>0</v>
      </c>
      <c r="N1741" s="18">
        <f>IFERROR(VLOOKUP(A1741,[3]soaBnafar!$A:$G,4,FALSE),0)</f>
        <v>0</v>
      </c>
      <c r="O1741" s="18">
        <f>IFERROR(VLOOKUP(A1741,[3]soaBnafar!$A:$G,5,FALSE),0)</f>
        <v>0</v>
      </c>
      <c r="P1741" s="18">
        <f>IFERROR(VLOOKUP(A1741,[3]soaBnafar!$A:$G,6,FALSE),0)</f>
        <v>0</v>
      </c>
      <c r="Q1741" s="18">
        <f>IFERROR(VLOOKUP(A1741,[3]soaBnafar!$A:$G,7,FALSE),0)</f>
        <v>0</v>
      </c>
      <c r="R1741" s="18">
        <f>IFERROR(VLOOKUP(A1741,[3]soaBnafar!$A:$H,8,FALSE),0)</f>
        <v>0</v>
      </c>
      <c r="S1741" s="18">
        <f>IFERROR(VLOOKUP(A1741,[3]soaBnafar!$A:$I,9,FALSE),0)</f>
        <v>0</v>
      </c>
      <c r="T1741" s="18" t="str">
        <f t="shared" si="163"/>
        <v>Sim</v>
      </c>
      <c r="U1741" s="18" t="str">
        <f t="shared" si="164"/>
        <v>Sim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IFERROR(VLOOKUP(A1742,[2]ws2204!$A:$I,4,FALSE),0)</f>
        <v>0</v>
      </c>
      <c r="I1742" s="18">
        <f>IFERROR(VLOOKUP(A1742,[2]ws2204!$A:$I,5,FALSE),0)</f>
        <v>0</v>
      </c>
      <c r="J1742" s="18">
        <f>IFERROR(VLOOKUP(A1742,[2]ws2204!$A:$I,6,FALSE),0)</f>
        <v>0</v>
      </c>
      <c r="K1742" s="18">
        <f>IFERROR(VLOOKUP(A1742,[2]ws2204!$A:$I,7,FALSE),0)</f>
        <v>0</v>
      </c>
      <c r="L1742" s="18">
        <f>IFERROR(VLOOKUP(A1742,[2]ws2204!$A:$I,8,FALSE),0)</f>
        <v>0</v>
      </c>
      <c r="M1742" s="18">
        <f>IFERROR(VLOOKUP(A1742,[2]ws2204!$A:$I,9,FALSE),0)</f>
        <v>0</v>
      </c>
      <c r="N1742" s="18">
        <f>IFERROR(VLOOKUP(A1742,[3]soaBnafar!$A:$G,4,FALSE),0)</f>
        <v>0</v>
      </c>
      <c r="O1742" s="18">
        <f>IFERROR(VLOOKUP(A1742,[3]soaBnafar!$A:$G,5,FALSE),0)</f>
        <v>0</v>
      </c>
      <c r="P1742" s="18">
        <f>IFERROR(VLOOKUP(A1742,[3]soaBnafar!$A:$G,6,FALSE),0)</f>
        <v>0</v>
      </c>
      <c r="Q1742" s="18">
        <f>IFERROR(VLOOKUP(A1742,[3]soaBnafar!$A:$G,7,FALSE),0)</f>
        <v>0</v>
      </c>
      <c r="R1742" s="18">
        <f>IFERROR(VLOOKUP(A1742,[3]soaBnafar!$A:$H,8,FALSE),0)</f>
        <v>0</v>
      </c>
      <c r="S1742" s="18">
        <f>IFERROR(VLOOKUP(A1742,[3]soaBnafar!$A:$I,9,FALSE),0)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IFERROR(VLOOKUP(A1743,[2]ws2204!$A:$I,4,FALSE),0)</f>
        <v>730</v>
      </c>
      <c r="I1743" s="18">
        <f>IFERROR(VLOOKUP(A1743,[2]ws2204!$A:$I,5,FALSE),0)</f>
        <v>351040</v>
      </c>
      <c r="J1743" s="18">
        <f>IFERROR(VLOOKUP(A1743,[2]ws2204!$A:$I,6,FALSE),0)</f>
        <v>0</v>
      </c>
      <c r="K1743" s="18">
        <f>IFERROR(VLOOKUP(A1743,[2]ws2204!$A:$I,7,FALSE),0)</f>
        <v>0</v>
      </c>
      <c r="L1743" s="18">
        <f>IFERROR(VLOOKUP(A1743,[2]ws2204!$A:$I,8,FALSE),0)</f>
        <v>0</v>
      </c>
      <c r="M1743" s="18">
        <f>IFERROR(VLOOKUP(A1743,[2]ws2204!$A:$I,9,FALSE),0)</f>
        <v>0</v>
      </c>
      <c r="N1743" s="18">
        <f>IFERROR(VLOOKUP(A1743,[3]soaBnafar!$A:$G,4,FALSE),0)</f>
        <v>0</v>
      </c>
      <c r="O1743" s="18">
        <f>IFERROR(VLOOKUP(A1743,[3]soaBnafar!$A:$G,5,FALSE),0)</f>
        <v>0</v>
      </c>
      <c r="P1743" s="18">
        <f>IFERROR(VLOOKUP(A1743,[3]soaBnafar!$A:$G,6,FALSE),0)</f>
        <v>0</v>
      </c>
      <c r="Q1743" s="18">
        <f>IFERROR(VLOOKUP(A1743,[3]soaBnafar!$A:$G,7,FALSE),0)</f>
        <v>0</v>
      </c>
      <c r="R1743" s="18">
        <f>IFERROR(VLOOKUP(A1743,[3]soaBnafar!$A:$H,8,FALSE),0)</f>
        <v>0</v>
      </c>
      <c r="S1743" s="18">
        <f>IFERROR(VLOOKUP(A1743,[3]soaBnafar!$A:$I,9,FALSE),0)</f>
        <v>0</v>
      </c>
      <c r="T1743" s="18" t="str">
        <f t="shared" si="163"/>
        <v>Sim</v>
      </c>
      <c r="U1743" s="18" t="str">
        <f t="shared" si="164"/>
        <v>Sim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IFERROR(VLOOKUP(A1744,[2]ws2204!$A:$I,4,FALSE),0)</f>
        <v>14045</v>
      </c>
      <c r="I1744" s="18">
        <f>IFERROR(VLOOKUP(A1744,[2]ws2204!$A:$I,5,FALSE),0)</f>
        <v>259621</v>
      </c>
      <c r="J1744" s="18">
        <f>IFERROR(VLOOKUP(A1744,[2]ws2204!$A:$I,6,FALSE),0)</f>
        <v>0</v>
      </c>
      <c r="K1744" s="18">
        <f>IFERROR(VLOOKUP(A1744,[2]ws2204!$A:$I,7,FALSE),0)</f>
        <v>0</v>
      </c>
      <c r="L1744" s="18">
        <f>IFERROR(VLOOKUP(A1744,[2]ws2204!$A:$I,8,FALSE),0)</f>
        <v>0</v>
      </c>
      <c r="M1744" s="18">
        <f>IFERROR(VLOOKUP(A1744,[2]ws2204!$A:$I,9,FALSE),0)</f>
        <v>0</v>
      </c>
      <c r="N1744" s="18">
        <f>IFERROR(VLOOKUP(A1744,[3]soaBnafar!$A:$G,4,FALSE),0)</f>
        <v>0</v>
      </c>
      <c r="O1744" s="18">
        <f>IFERROR(VLOOKUP(A1744,[3]soaBnafar!$A:$G,5,FALSE),0)</f>
        <v>0</v>
      </c>
      <c r="P1744" s="18">
        <f>IFERROR(VLOOKUP(A1744,[3]soaBnafar!$A:$G,6,FALSE),0)</f>
        <v>0</v>
      </c>
      <c r="Q1744" s="18">
        <f>IFERROR(VLOOKUP(A1744,[3]soaBnafar!$A:$G,7,FALSE),0)</f>
        <v>0</v>
      </c>
      <c r="R1744" s="18">
        <f>IFERROR(VLOOKUP(A1744,[3]soaBnafar!$A:$H,8,FALSE),0)</f>
        <v>0</v>
      </c>
      <c r="S1744" s="18">
        <f>IFERROR(VLOOKUP(A1744,[3]soaBnafar!$A:$I,9,FALSE),0)</f>
        <v>0</v>
      </c>
      <c r="T1744" s="18" t="str">
        <f t="shared" si="163"/>
        <v>Sim</v>
      </c>
      <c r="U1744" s="18" t="str">
        <f t="shared" si="164"/>
        <v>Sim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IFERROR(VLOOKUP(A1745,[2]ws2204!$A:$I,4,FALSE),0)</f>
        <v>8650</v>
      </c>
      <c r="I1745" s="18">
        <f>IFERROR(VLOOKUP(A1745,[2]ws2204!$A:$I,5,FALSE),0)</f>
        <v>979987</v>
      </c>
      <c r="J1745" s="18">
        <f>IFERROR(VLOOKUP(A1745,[2]ws2204!$A:$I,6,FALSE),0)</f>
        <v>0</v>
      </c>
      <c r="K1745" s="18">
        <f>IFERROR(VLOOKUP(A1745,[2]ws2204!$A:$I,7,FALSE),0)</f>
        <v>0</v>
      </c>
      <c r="L1745" s="18">
        <f>IFERROR(VLOOKUP(A1745,[2]ws2204!$A:$I,8,FALSE),0)</f>
        <v>0</v>
      </c>
      <c r="M1745" s="18">
        <f>IFERROR(VLOOKUP(A1745,[2]ws2204!$A:$I,9,FALSE),0)</f>
        <v>0</v>
      </c>
      <c r="N1745" s="18">
        <f>IFERROR(VLOOKUP(A1745,[3]soaBnafar!$A:$G,4,FALSE),0)</f>
        <v>0</v>
      </c>
      <c r="O1745" s="18">
        <f>IFERROR(VLOOKUP(A1745,[3]soaBnafar!$A:$G,5,FALSE),0)</f>
        <v>0</v>
      </c>
      <c r="P1745" s="18">
        <f>IFERROR(VLOOKUP(A1745,[3]soaBnafar!$A:$G,6,FALSE),0)</f>
        <v>0</v>
      </c>
      <c r="Q1745" s="18">
        <f>IFERROR(VLOOKUP(A1745,[3]soaBnafar!$A:$G,7,FALSE),0)</f>
        <v>0</v>
      </c>
      <c r="R1745" s="18">
        <f>IFERROR(VLOOKUP(A1745,[3]soaBnafar!$A:$H,8,FALSE),0)</f>
        <v>0</v>
      </c>
      <c r="S1745" s="18">
        <f>IFERROR(VLOOKUP(A1745,[3]soaBnafar!$A:$I,9,FALSE),0)</f>
        <v>0</v>
      </c>
      <c r="T1745" s="18" t="str">
        <f t="shared" si="163"/>
        <v>Sim</v>
      </c>
      <c r="U1745" s="18" t="str">
        <f t="shared" si="164"/>
        <v>Sim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IFERROR(VLOOKUP(A1746,[2]ws2204!$A:$I,4,FALSE),0)</f>
        <v>23078</v>
      </c>
      <c r="I1746" s="18">
        <f>IFERROR(VLOOKUP(A1746,[2]ws2204!$A:$I,5,FALSE),0)</f>
        <v>484536</v>
      </c>
      <c r="J1746" s="18">
        <f>IFERROR(VLOOKUP(A1746,[2]ws2204!$A:$I,6,FALSE),0)</f>
        <v>0</v>
      </c>
      <c r="K1746" s="18">
        <f>IFERROR(VLOOKUP(A1746,[2]ws2204!$A:$I,7,FALSE),0)</f>
        <v>0</v>
      </c>
      <c r="L1746" s="18">
        <f>IFERROR(VLOOKUP(A1746,[2]ws2204!$A:$I,8,FALSE),0)</f>
        <v>0</v>
      </c>
      <c r="M1746" s="18">
        <f>IFERROR(VLOOKUP(A1746,[2]ws2204!$A:$I,9,FALSE),0)</f>
        <v>0</v>
      </c>
      <c r="N1746" s="18">
        <f>IFERROR(VLOOKUP(A1746,[3]soaBnafar!$A:$G,4,FALSE),0)</f>
        <v>0</v>
      </c>
      <c r="O1746" s="18">
        <f>IFERROR(VLOOKUP(A1746,[3]soaBnafar!$A:$G,5,FALSE),0)</f>
        <v>0</v>
      </c>
      <c r="P1746" s="18">
        <f>IFERROR(VLOOKUP(A1746,[3]soaBnafar!$A:$G,6,FALSE),0)</f>
        <v>0</v>
      </c>
      <c r="Q1746" s="18">
        <f>IFERROR(VLOOKUP(A1746,[3]soaBnafar!$A:$G,7,FALSE),0)</f>
        <v>0</v>
      </c>
      <c r="R1746" s="18">
        <f>IFERROR(VLOOKUP(A1746,[3]soaBnafar!$A:$H,8,FALSE),0)</f>
        <v>0</v>
      </c>
      <c r="S1746" s="18">
        <f>IFERROR(VLOOKUP(A1746,[3]soaBnafar!$A:$I,9,FALSE),0)</f>
        <v>0</v>
      </c>
      <c r="T1746" s="18" t="str">
        <f t="shared" si="163"/>
        <v>Sim</v>
      </c>
      <c r="U1746" s="18" t="str">
        <f t="shared" si="164"/>
        <v>Sim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IFERROR(VLOOKUP(A1747,[2]ws2204!$A:$I,4,FALSE),0)</f>
        <v>0</v>
      </c>
      <c r="I1747" s="18">
        <f>IFERROR(VLOOKUP(A1747,[2]ws2204!$A:$I,5,FALSE),0)</f>
        <v>620445</v>
      </c>
      <c r="J1747" s="18">
        <f>IFERROR(VLOOKUP(A1747,[2]ws2204!$A:$I,6,FALSE),0)</f>
        <v>0</v>
      </c>
      <c r="K1747" s="18">
        <f>IFERROR(VLOOKUP(A1747,[2]ws2204!$A:$I,7,FALSE),0)</f>
        <v>0</v>
      </c>
      <c r="L1747" s="18">
        <f>IFERROR(VLOOKUP(A1747,[2]ws2204!$A:$I,8,FALSE),0)</f>
        <v>0</v>
      </c>
      <c r="M1747" s="18">
        <f>IFERROR(VLOOKUP(A1747,[2]ws2204!$A:$I,9,FALSE),0)</f>
        <v>0</v>
      </c>
      <c r="N1747" s="18">
        <f>IFERROR(VLOOKUP(A1747,[3]soaBnafar!$A:$G,4,FALSE),0)</f>
        <v>0</v>
      </c>
      <c r="O1747" s="18">
        <f>IFERROR(VLOOKUP(A1747,[3]soaBnafar!$A:$G,5,FALSE),0)</f>
        <v>0</v>
      </c>
      <c r="P1747" s="18">
        <f>IFERROR(VLOOKUP(A1747,[3]soaBnafar!$A:$G,6,FALSE),0)</f>
        <v>0</v>
      </c>
      <c r="Q1747" s="18">
        <f>IFERROR(VLOOKUP(A1747,[3]soaBnafar!$A:$G,7,FALSE),0)</f>
        <v>0</v>
      </c>
      <c r="R1747" s="18">
        <f>IFERROR(VLOOKUP(A1747,[3]soaBnafar!$A:$H,8,FALSE),0)</f>
        <v>0</v>
      </c>
      <c r="S1747" s="18">
        <f>IFERROR(VLOOKUP(A1747,[3]soaBnafar!$A:$I,9,FALSE),0)</f>
        <v>0</v>
      </c>
      <c r="T1747" s="18" t="str">
        <f t="shared" si="163"/>
        <v>Não</v>
      </c>
      <c r="U1747" s="18" t="str">
        <f t="shared" si="164"/>
        <v>Sim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IFERROR(VLOOKUP(A1748,[2]ws2204!$A:$I,4,FALSE),0)</f>
        <v>732933</v>
      </c>
      <c r="I1748" s="18">
        <f>IFERROR(VLOOKUP(A1748,[2]ws2204!$A:$I,5,FALSE),0)</f>
        <v>623217</v>
      </c>
      <c r="J1748" s="18">
        <f>IFERROR(VLOOKUP(A1748,[2]ws2204!$A:$I,6,FALSE),0)</f>
        <v>0</v>
      </c>
      <c r="K1748" s="18">
        <f>IFERROR(VLOOKUP(A1748,[2]ws2204!$A:$I,7,FALSE),0)</f>
        <v>0</v>
      </c>
      <c r="L1748" s="18">
        <f>IFERROR(VLOOKUP(A1748,[2]ws2204!$A:$I,8,FALSE),0)</f>
        <v>0</v>
      </c>
      <c r="M1748" s="18">
        <f>IFERROR(VLOOKUP(A1748,[2]ws2204!$A:$I,9,FALSE),0)</f>
        <v>0</v>
      </c>
      <c r="N1748" s="18">
        <f>IFERROR(VLOOKUP(A1748,[3]soaBnafar!$A:$G,4,FALSE),0)</f>
        <v>0</v>
      </c>
      <c r="O1748" s="18">
        <f>IFERROR(VLOOKUP(A1748,[3]soaBnafar!$A:$G,5,FALSE),0)</f>
        <v>0</v>
      </c>
      <c r="P1748" s="18">
        <f>IFERROR(VLOOKUP(A1748,[3]soaBnafar!$A:$G,6,FALSE),0)</f>
        <v>0</v>
      </c>
      <c r="Q1748" s="18">
        <f>IFERROR(VLOOKUP(A1748,[3]soaBnafar!$A:$G,7,FALSE),0)</f>
        <v>0</v>
      </c>
      <c r="R1748" s="18">
        <f>IFERROR(VLOOKUP(A1748,[3]soaBnafar!$A:$H,8,FALSE),0)</f>
        <v>0</v>
      </c>
      <c r="S1748" s="18">
        <f>IFERROR(VLOOKUP(A1748,[3]soaBnafar!$A:$I,9,FALSE),0)</f>
        <v>0</v>
      </c>
      <c r="T1748" s="18" t="str">
        <f t="shared" si="163"/>
        <v>Sim</v>
      </c>
      <c r="U1748" s="18" t="str">
        <f t="shared" si="164"/>
        <v>Sim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IFERROR(VLOOKUP(A1749,[2]ws2204!$A:$I,4,FALSE),0)</f>
        <v>17500</v>
      </c>
      <c r="I1749" s="18">
        <f>IFERROR(VLOOKUP(A1749,[2]ws2204!$A:$I,5,FALSE),0)</f>
        <v>1038603</v>
      </c>
      <c r="J1749" s="18">
        <f>IFERROR(VLOOKUP(A1749,[2]ws2204!$A:$I,6,FALSE),0)</f>
        <v>0</v>
      </c>
      <c r="K1749" s="18">
        <f>IFERROR(VLOOKUP(A1749,[2]ws2204!$A:$I,7,FALSE),0)</f>
        <v>0</v>
      </c>
      <c r="L1749" s="18">
        <f>IFERROR(VLOOKUP(A1749,[2]ws2204!$A:$I,8,FALSE),0)</f>
        <v>0</v>
      </c>
      <c r="M1749" s="18">
        <f>IFERROR(VLOOKUP(A1749,[2]ws2204!$A:$I,9,FALSE),0)</f>
        <v>0</v>
      </c>
      <c r="N1749" s="18">
        <f>IFERROR(VLOOKUP(A1749,[3]soaBnafar!$A:$G,4,FALSE),0)</f>
        <v>0</v>
      </c>
      <c r="O1749" s="18">
        <f>IFERROR(VLOOKUP(A1749,[3]soaBnafar!$A:$G,5,FALSE),0)</f>
        <v>0</v>
      </c>
      <c r="P1749" s="18">
        <f>IFERROR(VLOOKUP(A1749,[3]soaBnafar!$A:$G,6,FALSE),0)</f>
        <v>0</v>
      </c>
      <c r="Q1749" s="18">
        <f>IFERROR(VLOOKUP(A1749,[3]soaBnafar!$A:$G,7,FALSE),0)</f>
        <v>0</v>
      </c>
      <c r="R1749" s="18">
        <f>IFERROR(VLOOKUP(A1749,[3]soaBnafar!$A:$H,8,FALSE),0)</f>
        <v>0</v>
      </c>
      <c r="S1749" s="18">
        <f>IFERROR(VLOOKUP(A1749,[3]soaBnafar!$A:$I,9,FALSE),0)</f>
        <v>0</v>
      </c>
      <c r="T1749" s="18" t="str">
        <f t="shared" si="163"/>
        <v>Sim</v>
      </c>
      <c r="U1749" s="18" t="str">
        <f t="shared" si="164"/>
        <v>Sim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IFERROR(VLOOKUP(A1750,[2]ws2204!$A:$I,4,FALSE),0)</f>
        <v>68308</v>
      </c>
      <c r="I1750" s="18">
        <f>IFERROR(VLOOKUP(A1750,[2]ws2204!$A:$I,5,FALSE),0)</f>
        <v>2600897</v>
      </c>
      <c r="J1750" s="18">
        <f>IFERROR(VLOOKUP(A1750,[2]ws2204!$A:$I,6,FALSE),0)</f>
        <v>0</v>
      </c>
      <c r="K1750" s="18">
        <f>IFERROR(VLOOKUP(A1750,[2]ws2204!$A:$I,7,FALSE),0)</f>
        <v>0</v>
      </c>
      <c r="L1750" s="18">
        <f>IFERROR(VLOOKUP(A1750,[2]ws2204!$A:$I,8,FALSE),0)</f>
        <v>0</v>
      </c>
      <c r="M1750" s="18">
        <f>IFERROR(VLOOKUP(A1750,[2]ws2204!$A:$I,9,FALSE),0)</f>
        <v>0</v>
      </c>
      <c r="N1750" s="18">
        <f>IFERROR(VLOOKUP(A1750,[3]soaBnafar!$A:$G,4,FALSE),0)</f>
        <v>0</v>
      </c>
      <c r="O1750" s="18">
        <f>IFERROR(VLOOKUP(A1750,[3]soaBnafar!$A:$G,5,FALSE),0)</f>
        <v>0</v>
      </c>
      <c r="P1750" s="18">
        <f>IFERROR(VLOOKUP(A1750,[3]soaBnafar!$A:$G,6,FALSE),0)</f>
        <v>0</v>
      </c>
      <c r="Q1750" s="18">
        <f>IFERROR(VLOOKUP(A1750,[3]soaBnafar!$A:$G,7,FALSE),0)</f>
        <v>0</v>
      </c>
      <c r="R1750" s="18">
        <f>IFERROR(VLOOKUP(A1750,[3]soaBnafar!$A:$H,8,FALSE),0)</f>
        <v>0</v>
      </c>
      <c r="S1750" s="18">
        <f>IFERROR(VLOOKUP(A1750,[3]soaBnafar!$A:$I,9,FALSE),0)</f>
        <v>0</v>
      </c>
      <c r="T1750" s="18" t="str">
        <f t="shared" si="163"/>
        <v>Sim</v>
      </c>
      <c r="U1750" s="18" t="str">
        <f t="shared" si="164"/>
        <v>Sim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IFERROR(VLOOKUP(A1751,[2]ws2204!$A:$I,4,FALSE),0)</f>
        <v>1200</v>
      </c>
      <c r="I1751" s="18">
        <f>IFERROR(VLOOKUP(A1751,[2]ws2204!$A:$I,5,FALSE),0)</f>
        <v>1606176</v>
      </c>
      <c r="J1751" s="18">
        <f>IFERROR(VLOOKUP(A1751,[2]ws2204!$A:$I,6,FALSE),0)</f>
        <v>0</v>
      </c>
      <c r="K1751" s="18">
        <f>IFERROR(VLOOKUP(A1751,[2]ws2204!$A:$I,7,FALSE),0)</f>
        <v>0</v>
      </c>
      <c r="L1751" s="18">
        <f>IFERROR(VLOOKUP(A1751,[2]ws2204!$A:$I,8,FALSE),0)</f>
        <v>0</v>
      </c>
      <c r="M1751" s="18">
        <f>IFERROR(VLOOKUP(A1751,[2]ws2204!$A:$I,9,FALSE),0)</f>
        <v>0</v>
      </c>
      <c r="N1751" s="18">
        <f>IFERROR(VLOOKUP(A1751,[3]soaBnafar!$A:$G,4,FALSE),0)</f>
        <v>0</v>
      </c>
      <c r="O1751" s="18">
        <f>IFERROR(VLOOKUP(A1751,[3]soaBnafar!$A:$G,5,FALSE),0)</f>
        <v>0</v>
      </c>
      <c r="P1751" s="18">
        <f>IFERROR(VLOOKUP(A1751,[3]soaBnafar!$A:$G,6,FALSE),0)</f>
        <v>0</v>
      </c>
      <c r="Q1751" s="18">
        <f>IFERROR(VLOOKUP(A1751,[3]soaBnafar!$A:$G,7,FALSE),0)</f>
        <v>0</v>
      </c>
      <c r="R1751" s="18">
        <f>IFERROR(VLOOKUP(A1751,[3]soaBnafar!$A:$H,8,FALSE),0)</f>
        <v>0</v>
      </c>
      <c r="S1751" s="18">
        <f>IFERROR(VLOOKUP(A1751,[3]soaBnafar!$A:$I,9,FALSE),0)</f>
        <v>0</v>
      </c>
      <c r="T1751" s="18" t="str">
        <f t="shared" si="163"/>
        <v>Sim</v>
      </c>
      <c r="U1751" s="18" t="str">
        <f t="shared" si="164"/>
        <v>Sim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IFERROR(VLOOKUP(A1752,[2]ws2204!$A:$I,4,FALSE),0)</f>
        <v>21573</v>
      </c>
      <c r="I1752" s="18">
        <f>IFERROR(VLOOKUP(A1752,[2]ws2204!$A:$I,5,FALSE),0)</f>
        <v>315748</v>
      </c>
      <c r="J1752" s="18">
        <f>IFERROR(VLOOKUP(A1752,[2]ws2204!$A:$I,6,FALSE),0)</f>
        <v>0</v>
      </c>
      <c r="K1752" s="18">
        <f>IFERROR(VLOOKUP(A1752,[2]ws2204!$A:$I,7,FALSE),0)</f>
        <v>0</v>
      </c>
      <c r="L1752" s="18">
        <f>IFERROR(VLOOKUP(A1752,[2]ws2204!$A:$I,8,FALSE),0)</f>
        <v>0</v>
      </c>
      <c r="M1752" s="18">
        <f>IFERROR(VLOOKUP(A1752,[2]ws2204!$A:$I,9,FALSE),0)</f>
        <v>0</v>
      </c>
      <c r="N1752" s="18">
        <f>IFERROR(VLOOKUP(A1752,[3]soaBnafar!$A:$G,4,FALSE),0)</f>
        <v>0</v>
      </c>
      <c r="O1752" s="18">
        <f>IFERROR(VLOOKUP(A1752,[3]soaBnafar!$A:$G,5,FALSE),0)</f>
        <v>0</v>
      </c>
      <c r="P1752" s="18">
        <f>IFERROR(VLOOKUP(A1752,[3]soaBnafar!$A:$G,6,FALSE),0)</f>
        <v>0</v>
      </c>
      <c r="Q1752" s="18">
        <f>IFERROR(VLOOKUP(A1752,[3]soaBnafar!$A:$G,7,FALSE),0)</f>
        <v>0</v>
      </c>
      <c r="R1752" s="18">
        <f>IFERROR(VLOOKUP(A1752,[3]soaBnafar!$A:$H,8,FALSE),0)</f>
        <v>0</v>
      </c>
      <c r="S1752" s="18">
        <f>IFERROR(VLOOKUP(A1752,[3]soaBnafar!$A:$I,9,FALSE),0)</f>
        <v>0</v>
      </c>
      <c r="T1752" s="18" t="str">
        <f t="shared" si="163"/>
        <v>Sim</v>
      </c>
      <c r="U1752" s="18" t="str">
        <f t="shared" si="164"/>
        <v>Sim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IFERROR(VLOOKUP(A1753,[2]ws2204!$A:$I,4,FALSE),0)</f>
        <v>0</v>
      </c>
      <c r="I1753" s="18">
        <f>IFERROR(VLOOKUP(A1753,[2]ws2204!$A:$I,5,FALSE),0)</f>
        <v>1051027</v>
      </c>
      <c r="J1753" s="18">
        <f>IFERROR(VLOOKUP(A1753,[2]ws2204!$A:$I,6,FALSE),0)</f>
        <v>0</v>
      </c>
      <c r="K1753" s="18">
        <f>IFERROR(VLOOKUP(A1753,[2]ws2204!$A:$I,7,FALSE),0)</f>
        <v>0</v>
      </c>
      <c r="L1753" s="18">
        <f>IFERROR(VLOOKUP(A1753,[2]ws2204!$A:$I,8,FALSE),0)</f>
        <v>0</v>
      </c>
      <c r="M1753" s="18">
        <f>IFERROR(VLOOKUP(A1753,[2]ws2204!$A:$I,9,FALSE),0)</f>
        <v>0</v>
      </c>
      <c r="N1753" s="18">
        <f>IFERROR(VLOOKUP(A1753,[3]soaBnafar!$A:$G,4,FALSE),0)</f>
        <v>0</v>
      </c>
      <c r="O1753" s="18">
        <f>IFERROR(VLOOKUP(A1753,[3]soaBnafar!$A:$G,5,FALSE),0)</f>
        <v>0</v>
      </c>
      <c r="P1753" s="18">
        <f>IFERROR(VLOOKUP(A1753,[3]soaBnafar!$A:$G,6,FALSE),0)</f>
        <v>0</v>
      </c>
      <c r="Q1753" s="18">
        <f>IFERROR(VLOOKUP(A1753,[3]soaBnafar!$A:$G,7,FALSE),0)</f>
        <v>0</v>
      </c>
      <c r="R1753" s="18">
        <f>IFERROR(VLOOKUP(A1753,[3]soaBnafar!$A:$H,8,FALSE),0)</f>
        <v>0</v>
      </c>
      <c r="S1753" s="18">
        <f>IFERROR(VLOOKUP(A1753,[3]soaBnafar!$A:$I,9,FALSE),0)</f>
        <v>0</v>
      </c>
      <c r="T1753" s="18" t="str">
        <f t="shared" si="163"/>
        <v>Não</v>
      </c>
      <c r="U1753" s="18" t="str">
        <f t="shared" si="164"/>
        <v>Sim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IFERROR(VLOOKUP(A1754,[2]ws2204!$A:$I,4,FALSE),0)</f>
        <v>12696</v>
      </c>
      <c r="I1754" s="18">
        <f>IFERROR(VLOOKUP(A1754,[2]ws2204!$A:$I,5,FALSE),0)</f>
        <v>975024</v>
      </c>
      <c r="J1754" s="18">
        <f>IFERROR(VLOOKUP(A1754,[2]ws2204!$A:$I,6,FALSE),0)</f>
        <v>0</v>
      </c>
      <c r="K1754" s="18">
        <f>IFERROR(VLOOKUP(A1754,[2]ws2204!$A:$I,7,FALSE),0)</f>
        <v>0</v>
      </c>
      <c r="L1754" s="18">
        <f>IFERROR(VLOOKUP(A1754,[2]ws2204!$A:$I,8,FALSE),0)</f>
        <v>0</v>
      </c>
      <c r="M1754" s="18">
        <f>IFERROR(VLOOKUP(A1754,[2]ws2204!$A:$I,9,FALSE),0)</f>
        <v>0</v>
      </c>
      <c r="N1754" s="18">
        <f>IFERROR(VLOOKUP(A1754,[3]soaBnafar!$A:$G,4,FALSE),0)</f>
        <v>0</v>
      </c>
      <c r="O1754" s="18">
        <f>IFERROR(VLOOKUP(A1754,[3]soaBnafar!$A:$G,5,FALSE),0)</f>
        <v>0</v>
      </c>
      <c r="P1754" s="18">
        <f>IFERROR(VLOOKUP(A1754,[3]soaBnafar!$A:$G,6,FALSE),0)</f>
        <v>0</v>
      </c>
      <c r="Q1754" s="18">
        <f>IFERROR(VLOOKUP(A1754,[3]soaBnafar!$A:$G,7,FALSE),0)</f>
        <v>0</v>
      </c>
      <c r="R1754" s="18">
        <f>IFERROR(VLOOKUP(A1754,[3]soaBnafar!$A:$H,8,FALSE),0)</f>
        <v>0</v>
      </c>
      <c r="S1754" s="18">
        <f>IFERROR(VLOOKUP(A1754,[3]soaBnafar!$A:$I,9,FALSE),0)</f>
        <v>0</v>
      </c>
      <c r="T1754" s="18" t="str">
        <f t="shared" si="163"/>
        <v>Sim</v>
      </c>
      <c r="U1754" s="18" t="str">
        <f t="shared" si="164"/>
        <v>Sim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IFERROR(VLOOKUP(A1755,[2]ws2204!$A:$I,4,FALSE),0)</f>
        <v>9</v>
      </c>
      <c r="I1755" s="18">
        <f>IFERROR(VLOOKUP(A1755,[2]ws2204!$A:$I,5,FALSE),0)</f>
        <v>8464042</v>
      </c>
      <c r="J1755" s="18">
        <f>IFERROR(VLOOKUP(A1755,[2]ws2204!$A:$I,6,FALSE),0)</f>
        <v>0</v>
      </c>
      <c r="K1755" s="18">
        <f>IFERROR(VLOOKUP(A1755,[2]ws2204!$A:$I,7,FALSE),0)</f>
        <v>0</v>
      </c>
      <c r="L1755" s="18">
        <f>IFERROR(VLOOKUP(A1755,[2]ws2204!$A:$I,8,FALSE),0)</f>
        <v>0</v>
      </c>
      <c r="M1755" s="18">
        <f>IFERROR(VLOOKUP(A1755,[2]ws2204!$A:$I,9,FALSE),0)</f>
        <v>0</v>
      </c>
      <c r="N1755" s="18">
        <f>IFERROR(VLOOKUP(A1755,[3]soaBnafar!$A:$G,4,FALSE),0)</f>
        <v>0</v>
      </c>
      <c r="O1755" s="18">
        <f>IFERROR(VLOOKUP(A1755,[3]soaBnafar!$A:$G,5,FALSE),0)</f>
        <v>0</v>
      </c>
      <c r="P1755" s="18">
        <f>IFERROR(VLOOKUP(A1755,[3]soaBnafar!$A:$G,6,FALSE),0)</f>
        <v>0</v>
      </c>
      <c r="Q1755" s="18">
        <f>IFERROR(VLOOKUP(A1755,[3]soaBnafar!$A:$G,7,FALSE),0)</f>
        <v>0</v>
      </c>
      <c r="R1755" s="18">
        <f>IFERROR(VLOOKUP(A1755,[3]soaBnafar!$A:$H,8,FALSE),0)</f>
        <v>0</v>
      </c>
      <c r="S1755" s="18">
        <f>IFERROR(VLOOKUP(A1755,[3]soaBnafar!$A:$I,9,FALSE),0)</f>
        <v>0</v>
      </c>
      <c r="T1755" s="18" t="str">
        <f t="shared" si="163"/>
        <v>Sim</v>
      </c>
      <c r="U1755" s="18" t="str">
        <f t="shared" si="164"/>
        <v>Sim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IFERROR(VLOOKUP(A1756,[2]ws2204!$A:$I,4,FALSE),0)</f>
        <v>27720</v>
      </c>
      <c r="I1756" s="18">
        <f>IFERROR(VLOOKUP(A1756,[2]ws2204!$A:$I,5,FALSE),0)</f>
        <v>677331</v>
      </c>
      <c r="J1756" s="18">
        <f>IFERROR(VLOOKUP(A1756,[2]ws2204!$A:$I,6,FALSE),0)</f>
        <v>0</v>
      </c>
      <c r="K1756" s="18">
        <f>IFERROR(VLOOKUP(A1756,[2]ws2204!$A:$I,7,FALSE),0)</f>
        <v>0</v>
      </c>
      <c r="L1756" s="18">
        <f>IFERROR(VLOOKUP(A1756,[2]ws2204!$A:$I,8,FALSE),0)</f>
        <v>0</v>
      </c>
      <c r="M1756" s="18">
        <f>IFERROR(VLOOKUP(A1756,[2]ws2204!$A:$I,9,FALSE),0)</f>
        <v>0</v>
      </c>
      <c r="N1756" s="18">
        <f>IFERROR(VLOOKUP(A1756,[3]soaBnafar!$A:$G,4,FALSE),0)</f>
        <v>0</v>
      </c>
      <c r="O1756" s="18">
        <f>IFERROR(VLOOKUP(A1756,[3]soaBnafar!$A:$G,5,FALSE),0)</f>
        <v>0</v>
      </c>
      <c r="P1756" s="18">
        <f>IFERROR(VLOOKUP(A1756,[3]soaBnafar!$A:$G,6,FALSE),0)</f>
        <v>0</v>
      </c>
      <c r="Q1756" s="18">
        <f>IFERROR(VLOOKUP(A1756,[3]soaBnafar!$A:$G,7,FALSE),0)</f>
        <v>0</v>
      </c>
      <c r="R1756" s="18">
        <f>IFERROR(VLOOKUP(A1756,[3]soaBnafar!$A:$H,8,FALSE),0)</f>
        <v>0</v>
      </c>
      <c r="S1756" s="18">
        <f>IFERROR(VLOOKUP(A1756,[3]soaBnafar!$A:$I,9,FALSE),0)</f>
        <v>0</v>
      </c>
      <c r="T1756" s="18" t="str">
        <f t="shared" si="163"/>
        <v>Sim</v>
      </c>
      <c r="U1756" s="18" t="str">
        <f t="shared" si="164"/>
        <v>Sim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IFERROR(VLOOKUP(A1757,[2]ws2204!$A:$I,4,FALSE),0)</f>
        <v>79857</v>
      </c>
      <c r="I1757" s="18">
        <f>IFERROR(VLOOKUP(A1757,[2]ws2204!$A:$I,5,FALSE),0)</f>
        <v>1206690</v>
      </c>
      <c r="J1757" s="18">
        <f>IFERROR(VLOOKUP(A1757,[2]ws2204!$A:$I,6,FALSE),0)</f>
        <v>0</v>
      </c>
      <c r="K1757" s="18">
        <f>IFERROR(VLOOKUP(A1757,[2]ws2204!$A:$I,7,FALSE),0)</f>
        <v>0</v>
      </c>
      <c r="L1757" s="18">
        <f>IFERROR(VLOOKUP(A1757,[2]ws2204!$A:$I,8,FALSE),0)</f>
        <v>0</v>
      </c>
      <c r="M1757" s="18">
        <f>IFERROR(VLOOKUP(A1757,[2]ws2204!$A:$I,9,FALSE),0)</f>
        <v>0</v>
      </c>
      <c r="N1757" s="18">
        <f>IFERROR(VLOOKUP(A1757,[3]soaBnafar!$A:$G,4,FALSE),0)</f>
        <v>0</v>
      </c>
      <c r="O1757" s="18">
        <f>IFERROR(VLOOKUP(A1757,[3]soaBnafar!$A:$G,5,FALSE),0)</f>
        <v>0</v>
      </c>
      <c r="P1757" s="18">
        <f>IFERROR(VLOOKUP(A1757,[3]soaBnafar!$A:$G,6,FALSE),0)</f>
        <v>0</v>
      </c>
      <c r="Q1757" s="18">
        <f>IFERROR(VLOOKUP(A1757,[3]soaBnafar!$A:$G,7,FALSE),0)</f>
        <v>0</v>
      </c>
      <c r="R1757" s="18">
        <f>IFERROR(VLOOKUP(A1757,[3]soaBnafar!$A:$H,8,FALSE),0)</f>
        <v>0</v>
      </c>
      <c r="S1757" s="18">
        <f>IFERROR(VLOOKUP(A1757,[3]soaBnafar!$A:$I,9,FALSE),0)</f>
        <v>0</v>
      </c>
      <c r="T1757" s="18" t="str">
        <f t="shared" si="163"/>
        <v>Sim</v>
      </c>
      <c r="U1757" s="18" t="str">
        <f t="shared" si="164"/>
        <v>Sim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IFERROR(VLOOKUP(A1758,[2]ws2204!$A:$I,4,FALSE),0)</f>
        <v>8655</v>
      </c>
      <c r="I1758" s="18">
        <f>IFERROR(VLOOKUP(A1758,[2]ws2204!$A:$I,5,FALSE),0)</f>
        <v>426310</v>
      </c>
      <c r="J1758" s="18">
        <f>IFERROR(VLOOKUP(A1758,[2]ws2204!$A:$I,6,FALSE),0)</f>
        <v>0</v>
      </c>
      <c r="K1758" s="18">
        <f>IFERROR(VLOOKUP(A1758,[2]ws2204!$A:$I,7,FALSE),0)</f>
        <v>0</v>
      </c>
      <c r="L1758" s="18">
        <f>IFERROR(VLOOKUP(A1758,[2]ws2204!$A:$I,8,FALSE),0)</f>
        <v>0</v>
      </c>
      <c r="M1758" s="18">
        <f>IFERROR(VLOOKUP(A1758,[2]ws2204!$A:$I,9,FALSE),0)</f>
        <v>0</v>
      </c>
      <c r="N1758" s="18">
        <f>IFERROR(VLOOKUP(A1758,[3]soaBnafar!$A:$G,4,FALSE),0)</f>
        <v>0</v>
      </c>
      <c r="O1758" s="18">
        <f>IFERROR(VLOOKUP(A1758,[3]soaBnafar!$A:$G,5,FALSE),0)</f>
        <v>0</v>
      </c>
      <c r="P1758" s="18">
        <f>IFERROR(VLOOKUP(A1758,[3]soaBnafar!$A:$G,6,FALSE),0)</f>
        <v>0</v>
      </c>
      <c r="Q1758" s="18">
        <f>IFERROR(VLOOKUP(A1758,[3]soaBnafar!$A:$G,7,FALSE),0)</f>
        <v>0</v>
      </c>
      <c r="R1758" s="18">
        <f>IFERROR(VLOOKUP(A1758,[3]soaBnafar!$A:$H,8,FALSE),0)</f>
        <v>0</v>
      </c>
      <c r="S1758" s="18">
        <f>IFERROR(VLOOKUP(A1758,[3]soaBnafar!$A:$I,9,FALSE),0)</f>
        <v>0</v>
      </c>
      <c r="T1758" s="18" t="str">
        <f t="shared" si="163"/>
        <v>Sim</v>
      </c>
      <c r="U1758" s="18" t="str">
        <f t="shared" si="164"/>
        <v>Sim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IFERROR(VLOOKUP(A1759,[2]ws2204!$A:$I,4,FALSE),0)</f>
        <v>1029</v>
      </c>
      <c r="I1759" s="18">
        <f>IFERROR(VLOOKUP(A1759,[2]ws2204!$A:$I,5,FALSE),0)</f>
        <v>1388992</v>
      </c>
      <c r="J1759" s="18">
        <f>IFERROR(VLOOKUP(A1759,[2]ws2204!$A:$I,6,FALSE),0)</f>
        <v>0</v>
      </c>
      <c r="K1759" s="18">
        <f>IFERROR(VLOOKUP(A1759,[2]ws2204!$A:$I,7,FALSE),0)</f>
        <v>0</v>
      </c>
      <c r="L1759" s="18">
        <f>IFERROR(VLOOKUP(A1759,[2]ws2204!$A:$I,8,FALSE),0)</f>
        <v>0</v>
      </c>
      <c r="M1759" s="18">
        <f>IFERROR(VLOOKUP(A1759,[2]ws2204!$A:$I,9,FALSE),0)</f>
        <v>0</v>
      </c>
      <c r="N1759" s="18">
        <f>IFERROR(VLOOKUP(A1759,[3]soaBnafar!$A:$G,4,FALSE),0)</f>
        <v>0</v>
      </c>
      <c r="O1759" s="18">
        <f>IFERROR(VLOOKUP(A1759,[3]soaBnafar!$A:$G,5,FALSE),0)</f>
        <v>0</v>
      </c>
      <c r="P1759" s="18">
        <f>IFERROR(VLOOKUP(A1759,[3]soaBnafar!$A:$G,6,FALSE),0)</f>
        <v>0</v>
      </c>
      <c r="Q1759" s="18">
        <f>IFERROR(VLOOKUP(A1759,[3]soaBnafar!$A:$G,7,FALSE),0)</f>
        <v>0</v>
      </c>
      <c r="R1759" s="18">
        <f>IFERROR(VLOOKUP(A1759,[3]soaBnafar!$A:$H,8,FALSE),0)</f>
        <v>0</v>
      </c>
      <c r="S1759" s="18">
        <f>IFERROR(VLOOKUP(A1759,[3]soaBnafar!$A:$I,9,FALSE),0)</f>
        <v>0</v>
      </c>
      <c r="T1759" s="18" t="str">
        <f t="shared" si="163"/>
        <v>Sim</v>
      </c>
      <c r="U1759" s="18" t="str">
        <f t="shared" si="164"/>
        <v>Sim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IFERROR(VLOOKUP(A1760,[2]ws2204!$A:$I,4,FALSE),0)</f>
        <v>38551</v>
      </c>
      <c r="I1760" s="18">
        <f>IFERROR(VLOOKUP(A1760,[2]ws2204!$A:$I,5,FALSE),0)</f>
        <v>1641807</v>
      </c>
      <c r="J1760" s="18">
        <f>IFERROR(VLOOKUP(A1760,[2]ws2204!$A:$I,6,FALSE),0)</f>
        <v>0</v>
      </c>
      <c r="K1760" s="18">
        <f>IFERROR(VLOOKUP(A1760,[2]ws2204!$A:$I,7,FALSE),0)</f>
        <v>0</v>
      </c>
      <c r="L1760" s="18">
        <f>IFERROR(VLOOKUP(A1760,[2]ws2204!$A:$I,8,FALSE),0)</f>
        <v>0</v>
      </c>
      <c r="M1760" s="18">
        <f>IFERROR(VLOOKUP(A1760,[2]ws2204!$A:$I,9,FALSE),0)</f>
        <v>0</v>
      </c>
      <c r="N1760" s="18">
        <f>IFERROR(VLOOKUP(A1760,[3]soaBnafar!$A:$G,4,FALSE),0)</f>
        <v>0</v>
      </c>
      <c r="O1760" s="18">
        <f>IFERROR(VLOOKUP(A1760,[3]soaBnafar!$A:$G,5,FALSE),0)</f>
        <v>0</v>
      </c>
      <c r="P1760" s="18">
        <f>IFERROR(VLOOKUP(A1760,[3]soaBnafar!$A:$G,6,FALSE),0)</f>
        <v>0</v>
      </c>
      <c r="Q1760" s="18">
        <f>IFERROR(VLOOKUP(A1760,[3]soaBnafar!$A:$G,7,FALSE),0)</f>
        <v>0</v>
      </c>
      <c r="R1760" s="18">
        <f>IFERROR(VLOOKUP(A1760,[3]soaBnafar!$A:$H,8,FALSE),0)</f>
        <v>0</v>
      </c>
      <c r="S1760" s="18">
        <f>IFERROR(VLOOKUP(A1760,[3]soaBnafar!$A:$I,9,FALSE),0)</f>
        <v>0</v>
      </c>
      <c r="T1760" s="18" t="str">
        <f t="shared" si="163"/>
        <v>Sim</v>
      </c>
      <c r="U1760" s="18" t="str">
        <f t="shared" si="164"/>
        <v>Sim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IFERROR(VLOOKUP(A1761,[2]ws2204!$A:$I,4,FALSE),0)</f>
        <v>71550</v>
      </c>
      <c r="I1761" s="18">
        <f>IFERROR(VLOOKUP(A1761,[2]ws2204!$A:$I,5,FALSE),0)</f>
        <v>1893336</v>
      </c>
      <c r="J1761" s="18">
        <f>IFERROR(VLOOKUP(A1761,[2]ws2204!$A:$I,6,FALSE),0)</f>
        <v>0</v>
      </c>
      <c r="K1761" s="18">
        <f>IFERROR(VLOOKUP(A1761,[2]ws2204!$A:$I,7,FALSE),0)</f>
        <v>0</v>
      </c>
      <c r="L1761" s="18">
        <f>IFERROR(VLOOKUP(A1761,[2]ws2204!$A:$I,8,FALSE),0)</f>
        <v>0</v>
      </c>
      <c r="M1761" s="18">
        <f>IFERROR(VLOOKUP(A1761,[2]ws2204!$A:$I,9,FALSE),0)</f>
        <v>0</v>
      </c>
      <c r="N1761" s="18">
        <f>IFERROR(VLOOKUP(A1761,[3]soaBnafar!$A:$G,4,FALSE),0)</f>
        <v>0</v>
      </c>
      <c r="O1761" s="18">
        <f>IFERROR(VLOOKUP(A1761,[3]soaBnafar!$A:$G,5,FALSE),0)</f>
        <v>0</v>
      </c>
      <c r="P1761" s="18">
        <f>IFERROR(VLOOKUP(A1761,[3]soaBnafar!$A:$G,6,FALSE),0)</f>
        <v>0</v>
      </c>
      <c r="Q1761" s="18">
        <f>IFERROR(VLOOKUP(A1761,[3]soaBnafar!$A:$G,7,FALSE),0)</f>
        <v>0</v>
      </c>
      <c r="R1761" s="18">
        <f>IFERROR(VLOOKUP(A1761,[3]soaBnafar!$A:$H,8,FALSE),0)</f>
        <v>0</v>
      </c>
      <c r="S1761" s="18">
        <f>IFERROR(VLOOKUP(A1761,[3]soaBnafar!$A:$I,9,FALSE),0)</f>
        <v>0</v>
      </c>
      <c r="T1761" s="18" t="str">
        <f t="shared" si="163"/>
        <v>Sim</v>
      </c>
      <c r="U1761" s="18" t="str">
        <f t="shared" si="164"/>
        <v>Sim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IFERROR(VLOOKUP(A1762,[2]ws2204!$A:$I,4,FALSE),0)</f>
        <v>150238</v>
      </c>
      <c r="I1762" s="18">
        <f>IFERROR(VLOOKUP(A1762,[2]ws2204!$A:$I,5,FALSE),0)</f>
        <v>1384142</v>
      </c>
      <c r="J1762" s="18">
        <f>IFERROR(VLOOKUP(A1762,[2]ws2204!$A:$I,6,FALSE),0)</f>
        <v>0</v>
      </c>
      <c r="K1762" s="18">
        <f>IFERROR(VLOOKUP(A1762,[2]ws2204!$A:$I,7,FALSE),0)</f>
        <v>0</v>
      </c>
      <c r="L1762" s="18">
        <f>IFERROR(VLOOKUP(A1762,[2]ws2204!$A:$I,8,FALSE),0)</f>
        <v>0</v>
      </c>
      <c r="M1762" s="18">
        <f>IFERROR(VLOOKUP(A1762,[2]ws2204!$A:$I,9,FALSE),0)</f>
        <v>0</v>
      </c>
      <c r="N1762" s="18">
        <f>IFERROR(VLOOKUP(A1762,[3]soaBnafar!$A:$G,4,FALSE),0)</f>
        <v>0</v>
      </c>
      <c r="O1762" s="18">
        <f>IFERROR(VLOOKUP(A1762,[3]soaBnafar!$A:$G,5,FALSE),0)</f>
        <v>0</v>
      </c>
      <c r="P1762" s="18">
        <f>IFERROR(VLOOKUP(A1762,[3]soaBnafar!$A:$G,6,FALSE),0)</f>
        <v>0</v>
      </c>
      <c r="Q1762" s="18">
        <f>IFERROR(VLOOKUP(A1762,[3]soaBnafar!$A:$G,7,FALSE),0)</f>
        <v>0</v>
      </c>
      <c r="R1762" s="18">
        <f>IFERROR(VLOOKUP(A1762,[3]soaBnafar!$A:$H,8,FALSE),0)</f>
        <v>0</v>
      </c>
      <c r="S1762" s="18">
        <f>IFERROR(VLOOKUP(A1762,[3]soaBnafar!$A:$I,9,FALSE),0)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IFERROR(VLOOKUP(A1763,[2]ws2204!$A:$I,4,FALSE),0)</f>
        <v>11907</v>
      </c>
      <c r="I1763" s="18">
        <f>IFERROR(VLOOKUP(A1763,[2]ws2204!$A:$I,5,FALSE),0)</f>
        <v>261186</v>
      </c>
      <c r="J1763" s="18">
        <f>IFERROR(VLOOKUP(A1763,[2]ws2204!$A:$I,6,FALSE),0)</f>
        <v>0</v>
      </c>
      <c r="K1763" s="18">
        <f>IFERROR(VLOOKUP(A1763,[2]ws2204!$A:$I,7,FALSE),0)</f>
        <v>0</v>
      </c>
      <c r="L1763" s="18">
        <f>IFERROR(VLOOKUP(A1763,[2]ws2204!$A:$I,8,FALSE),0)</f>
        <v>0</v>
      </c>
      <c r="M1763" s="18">
        <f>IFERROR(VLOOKUP(A1763,[2]ws2204!$A:$I,9,FALSE),0)</f>
        <v>0</v>
      </c>
      <c r="N1763" s="18">
        <f>IFERROR(VLOOKUP(A1763,[3]soaBnafar!$A:$G,4,FALSE),0)</f>
        <v>0</v>
      </c>
      <c r="O1763" s="18">
        <f>IFERROR(VLOOKUP(A1763,[3]soaBnafar!$A:$G,5,FALSE),0)</f>
        <v>0</v>
      </c>
      <c r="P1763" s="18">
        <f>IFERROR(VLOOKUP(A1763,[3]soaBnafar!$A:$G,6,FALSE),0)</f>
        <v>0</v>
      </c>
      <c r="Q1763" s="18">
        <f>IFERROR(VLOOKUP(A1763,[3]soaBnafar!$A:$G,7,FALSE),0)</f>
        <v>0</v>
      </c>
      <c r="R1763" s="18">
        <f>IFERROR(VLOOKUP(A1763,[3]soaBnafar!$A:$H,8,FALSE),0)</f>
        <v>0</v>
      </c>
      <c r="S1763" s="18">
        <f>IFERROR(VLOOKUP(A1763,[3]soaBnafar!$A:$I,9,FALSE),0)</f>
        <v>0</v>
      </c>
      <c r="T1763" s="18" t="str">
        <f t="shared" si="163"/>
        <v>Sim</v>
      </c>
      <c r="U1763" s="18" t="str">
        <f t="shared" si="164"/>
        <v>Sim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IFERROR(VLOOKUP(A1764,[2]ws2204!$A:$I,4,FALSE),0)</f>
        <v>12050</v>
      </c>
      <c r="I1764" s="18">
        <f>IFERROR(VLOOKUP(A1764,[2]ws2204!$A:$I,5,FALSE),0)</f>
        <v>142273</v>
      </c>
      <c r="J1764" s="18">
        <f>IFERROR(VLOOKUP(A1764,[2]ws2204!$A:$I,6,FALSE),0)</f>
        <v>0</v>
      </c>
      <c r="K1764" s="18">
        <f>IFERROR(VLOOKUP(A1764,[2]ws2204!$A:$I,7,FALSE),0)</f>
        <v>0</v>
      </c>
      <c r="L1764" s="18">
        <f>IFERROR(VLOOKUP(A1764,[2]ws2204!$A:$I,8,FALSE),0)</f>
        <v>0</v>
      </c>
      <c r="M1764" s="18">
        <f>IFERROR(VLOOKUP(A1764,[2]ws2204!$A:$I,9,FALSE),0)</f>
        <v>0</v>
      </c>
      <c r="N1764" s="18">
        <f>IFERROR(VLOOKUP(A1764,[3]soaBnafar!$A:$G,4,FALSE),0)</f>
        <v>0</v>
      </c>
      <c r="O1764" s="18">
        <f>IFERROR(VLOOKUP(A1764,[3]soaBnafar!$A:$G,5,FALSE),0)</f>
        <v>0</v>
      </c>
      <c r="P1764" s="18">
        <f>IFERROR(VLOOKUP(A1764,[3]soaBnafar!$A:$G,6,FALSE),0)</f>
        <v>0</v>
      </c>
      <c r="Q1764" s="18">
        <f>IFERROR(VLOOKUP(A1764,[3]soaBnafar!$A:$G,7,FALSE),0)</f>
        <v>0</v>
      </c>
      <c r="R1764" s="18">
        <f>IFERROR(VLOOKUP(A1764,[3]soaBnafar!$A:$H,8,FALSE),0)</f>
        <v>0</v>
      </c>
      <c r="S1764" s="18">
        <f>IFERROR(VLOOKUP(A1764,[3]soaBnafar!$A:$I,9,FALSE),0)</f>
        <v>0</v>
      </c>
      <c r="T1764" s="18" t="str">
        <f t="shared" si="163"/>
        <v>Sim</v>
      </c>
      <c r="U1764" s="18" t="str">
        <f t="shared" si="164"/>
        <v>Sim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IFERROR(VLOOKUP(A1765,[2]ws2204!$A:$I,4,FALSE),0)</f>
        <v>0</v>
      </c>
      <c r="I1765" s="18">
        <f>IFERROR(VLOOKUP(A1765,[2]ws2204!$A:$I,5,FALSE),0)</f>
        <v>1415185</v>
      </c>
      <c r="J1765" s="18">
        <f>IFERROR(VLOOKUP(A1765,[2]ws2204!$A:$I,6,FALSE),0)</f>
        <v>0</v>
      </c>
      <c r="K1765" s="18">
        <f>IFERROR(VLOOKUP(A1765,[2]ws2204!$A:$I,7,FALSE),0)</f>
        <v>0</v>
      </c>
      <c r="L1765" s="18">
        <f>IFERROR(VLOOKUP(A1765,[2]ws2204!$A:$I,8,FALSE),0)</f>
        <v>0</v>
      </c>
      <c r="M1765" s="18">
        <f>IFERROR(VLOOKUP(A1765,[2]ws2204!$A:$I,9,FALSE),0)</f>
        <v>0</v>
      </c>
      <c r="N1765" s="18">
        <f>IFERROR(VLOOKUP(A1765,[3]soaBnafar!$A:$G,4,FALSE),0)</f>
        <v>0</v>
      </c>
      <c r="O1765" s="18">
        <f>IFERROR(VLOOKUP(A1765,[3]soaBnafar!$A:$G,5,FALSE),0)</f>
        <v>0</v>
      </c>
      <c r="P1765" s="18">
        <f>IFERROR(VLOOKUP(A1765,[3]soaBnafar!$A:$G,6,FALSE),0)</f>
        <v>0</v>
      </c>
      <c r="Q1765" s="18">
        <f>IFERROR(VLOOKUP(A1765,[3]soaBnafar!$A:$G,7,FALSE),0)</f>
        <v>0</v>
      </c>
      <c r="R1765" s="18">
        <f>IFERROR(VLOOKUP(A1765,[3]soaBnafar!$A:$H,8,FALSE),0)</f>
        <v>0</v>
      </c>
      <c r="S1765" s="18">
        <f>IFERROR(VLOOKUP(A1765,[3]soaBnafar!$A:$I,9,FALSE),0)</f>
        <v>0</v>
      </c>
      <c r="T1765" s="18" t="str">
        <f t="shared" si="163"/>
        <v>Não</v>
      </c>
      <c r="U1765" s="18" t="str">
        <f t="shared" si="164"/>
        <v>Sim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IFERROR(VLOOKUP(A1766,[2]ws2204!$A:$I,4,FALSE),0)</f>
        <v>11648</v>
      </c>
      <c r="I1766" s="18">
        <f>IFERROR(VLOOKUP(A1766,[2]ws2204!$A:$I,5,FALSE),0)</f>
        <v>215443</v>
      </c>
      <c r="J1766" s="18">
        <f>IFERROR(VLOOKUP(A1766,[2]ws2204!$A:$I,6,FALSE),0)</f>
        <v>0</v>
      </c>
      <c r="K1766" s="18">
        <f>IFERROR(VLOOKUP(A1766,[2]ws2204!$A:$I,7,FALSE),0)</f>
        <v>0</v>
      </c>
      <c r="L1766" s="18">
        <f>IFERROR(VLOOKUP(A1766,[2]ws2204!$A:$I,8,FALSE),0)</f>
        <v>0</v>
      </c>
      <c r="M1766" s="18">
        <f>IFERROR(VLOOKUP(A1766,[2]ws2204!$A:$I,9,FALSE),0)</f>
        <v>0</v>
      </c>
      <c r="N1766" s="18">
        <f>IFERROR(VLOOKUP(A1766,[3]soaBnafar!$A:$G,4,FALSE),0)</f>
        <v>0</v>
      </c>
      <c r="O1766" s="18">
        <f>IFERROR(VLOOKUP(A1766,[3]soaBnafar!$A:$G,5,FALSE),0)</f>
        <v>0</v>
      </c>
      <c r="P1766" s="18">
        <f>IFERROR(VLOOKUP(A1766,[3]soaBnafar!$A:$G,6,FALSE),0)</f>
        <v>0</v>
      </c>
      <c r="Q1766" s="18">
        <f>IFERROR(VLOOKUP(A1766,[3]soaBnafar!$A:$G,7,FALSE),0)</f>
        <v>0</v>
      </c>
      <c r="R1766" s="18">
        <f>IFERROR(VLOOKUP(A1766,[3]soaBnafar!$A:$H,8,FALSE),0)</f>
        <v>0</v>
      </c>
      <c r="S1766" s="18">
        <f>IFERROR(VLOOKUP(A1766,[3]soaBnafar!$A:$I,9,FALSE),0)</f>
        <v>0</v>
      </c>
      <c r="T1766" s="18" t="str">
        <f t="shared" si="163"/>
        <v>Sim</v>
      </c>
      <c r="U1766" s="18" t="str">
        <f t="shared" si="164"/>
        <v>Sim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IFERROR(VLOOKUP(A1767,[2]ws2204!$A:$I,4,FALSE),0)</f>
        <v>14198</v>
      </c>
      <c r="I1767" s="18">
        <f>IFERROR(VLOOKUP(A1767,[2]ws2204!$A:$I,5,FALSE),0)</f>
        <v>1016378</v>
      </c>
      <c r="J1767" s="18">
        <f>IFERROR(VLOOKUP(A1767,[2]ws2204!$A:$I,6,FALSE),0)</f>
        <v>0</v>
      </c>
      <c r="K1767" s="18">
        <f>IFERROR(VLOOKUP(A1767,[2]ws2204!$A:$I,7,FALSE),0)</f>
        <v>0</v>
      </c>
      <c r="L1767" s="18">
        <f>IFERROR(VLOOKUP(A1767,[2]ws2204!$A:$I,8,FALSE),0)</f>
        <v>0</v>
      </c>
      <c r="M1767" s="18">
        <f>IFERROR(VLOOKUP(A1767,[2]ws2204!$A:$I,9,FALSE),0)</f>
        <v>0</v>
      </c>
      <c r="N1767" s="18">
        <f>IFERROR(VLOOKUP(A1767,[3]soaBnafar!$A:$G,4,FALSE),0)</f>
        <v>0</v>
      </c>
      <c r="O1767" s="18">
        <f>IFERROR(VLOOKUP(A1767,[3]soaBnafar!$A:$G,5,FALSE),0)</f>
        <v>0</v>
      </c>
      <c r="P1767" s="18">
        <f>IFERROR(VLOOKUP(A1767,[3]soaBnafar!$A:$G,6,FALSE),0)</f>
        <v>0</v>
      </c>
      <c r="Q1767" s="18">
        <f>IFERROR(VLOOKUP(A1767,[3]soaBnafar!$A:$G,7,FALSE),0)</f>
        <v>0</v>
      </c>
      <c r="R1767" s="18">
        <f>IFERROR(VLOOKUP(A1767,[3]soaBnafar!$A:$H,8,FALSE),0)</f>
        <v>0</v>
      </c>
      <c r="S1767" s="18">
        <f>IFERROR(VLOOKUP(A1767,[3]soaBnafar!$A:$I,9,FALSE),0)</f>
        <v>0</v>
      </c>
      <c r="T1767" s="18" t="str">
        <f t="shared" si="163"/>
        <v>Sim</v>
      </c>
      <c r="U1767" s="18" t="str">
        <f t="shared" si="164"/>
        <v>Sim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IFERROR(VLOOKUP(A1768,[2]ws2204!$A:$I,4,FALSE),0)</f>
        <v>226362</v>
      </c>
      <c r="I1768" s="18">
        <f>IFERROR(VLOOKUP(A1768,[2]ws2204!$A:$I,5,FALSE),0)</f>
        <v>286103</v>
      </c>
      <c r="J1768" s="18">
        <f>IFERROR(VLOOKUP(A1768,[2]ws2204!$A:$I,6,FALSE),0)</f>
        <v>0</v>
      </c>
      <c r="K1768" s="18">
        <f>IFERROR(VLOOKUP(A1768,[2]ws2204!$A:$I,7,FALSE),0)</f>
        <v>0</v>
      </c>
      <c r="L1768" s="18">
        <f>IFERROR(VLOOKUP(A1768,[2]ws2204!$A:$I,8,FALSE),0)</f>
        <v>0</v>
      </c>
      <c r="M1768" s="18">
        <f>IFERROR(VLOOKUP(A1768,[2]ws2204!$A:$I,9,FALSE),0)</f>
        <v>0</v>
      </c>
      <c r="N1768" s="18">
        <f>IFERROR(VLOOKUP(A1768,[3]soaBnafar!$A:$G,4,FALSE),0)</f>
        <v>0</v>
      </c>
      <c r="O1768" s="18">
        <f>IFERROR(VLOOKUP(A1768,[3]soaBnafar!$A:$G,5,FALSE),0)</f>
        <v>0</v>
      </c>
      <c r="P1768" s="18">
        <f>IFERROR(VLOOKUP(A1768,[3]soaBnafar!$A:$G,6,FALSE),0)</f>
        <v>0</v>
      </c>
      <c r="Q1768" s="18">
        <f>IFERROR(VLOOKUP(A1768,[3]soaBnafar!$A:$G,7,FALSE),0)</f>
        <v>0</v>
      </c>
      <c r="R1768" s="18">
        <f>IFERROR(VLOOKUP(A1768,[3]soaBnafar!$A:$H,8,FALSE),0)</f>
        <v>0</v>
      </c>
      <c r="S1768" s="18">
        <f>IFERROR(VLOOKUP(A1768,[3]soaBnafar!$A:$I,9,FALSE),0)</f>
        <v>0</v>
      </c>
      <c r="T1768" s="18" t="str">
        <f t="shared" si="163"/>
        <v>Sim</v>
      </c>
      <c r="U1768" s="18" t="str">
        <f t="shared" si="164"/>
        <v>Sim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IFERROR(VLOOKUP(A1769,[2]ws2204!$A:$I,4,FALSE),0)</f>
        <v>4753</v>
      </c>
      <c r="I1769" s="18">
        <f>IFERROR(VLOOKUP(A1769,[2]ws2204!$A:$I,5,FALSE),0)</f>
        <v>380455</v>
      </c>
      <c r="J1769" s="18">
        <f>IFERROR(VLOOKUP(A1769,[2]ws2204!$A:$I,6,FALSE),0)</f>
        <v>0</v>
      </c>
      <c r="K1769" s="18">
        <f>IFERROR(VLOOKUP(A1769,[2]ws2204!$A:$I,7,FALSE),0)</f>
        <v>0</v>
      </c>
      <c r="L1769" s="18">
        <f>IFERROR(VLOOKUP(A1769,[2]ws2204!$A:$I,8,FALSE),0)</f>
        <v>0</v>
      </c>
      <c r="M1769" s="18">
        <f>IFERROR(VLOOKUP(A1769,[2]ws2204!$A:$I,9,FALSE),0)</f>
        <v>0</v>
      </c>
      <c r="N1769" s="18">
        <f>IFERROR(VLOOKUP(A1769,[3]soaBnafar!$A:$G,4,FALSE),0)</f>
        <v>0</v>
      </c>
      <c r="O1769" s="18">
        <f>IFERROR(VLOOKUP(A1769,[3]soaBnafar!$A:$G,5,FALSE),0)</f>
        <v>0</v>
      </c>
      <c r="P1769" s="18">
        <f>IFERROR(VLOOKUP(A1769,[3]soaBnafar!$A:$G,6,FALSE),0)</f>
        <v>0</v>
      </c>
      <c r="Q1769" s="18">
        <f>IFERROR(VLOOKUP(A1769,[3]soaBnafar!$A:$G,7,FALSE),0)</f>
        <v>0</v>
      </c>
      <c r="R1769" s="18">
        <f>IFERROR(VLOOKUP(A1769,[3]soaBnafar!$A:$H,8,FALSE),0)</f>
        <v>0</v>
      </c>
      <c r="S1769" s="18">
        <f>IFERROR(VLOOKUP(A1769,[3]soaBnafar!$A:$I,9,FALSE),0)</f>
        <v>0</v>
      </c>
      <c r="T1769" s="18" t="str">
        <f t="shared" si="163"/>
        <v>Sim</v>
      </c>
      <c r="U1769" s="18" t="str">
        <f t="shared" si="164"/>
        <v>Sim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IFERROR(VLOOKUP(A1770,[2]ws2204!$A:$I,4,FALSE),0)</f>
        <v>25222</v>
      </c>
      <c r="I1770" s="18">
        <f>IFERROR(VLOOKUP(A1770,[2]ws2204!$A:$I,5,FALSE),0)</f>
        <v>409841</v>
      </c>
      <c r="J1770" s="18">
        <f>IFERROR(VLOOKUP(A1770,[2]ws2204!$A:$I,6,FALSE),0)</f>
        <v>0</v>
      </c>
      <c r="K1770" s="18">
        <f>IFERROR(VLOOKUP(A1770,[2]ws2204!$A:$I,7,FALSE),0)</f>
        <v>0</v>
      </c>
      <c r="L1770" s="18">
        <f>IFERROR(VLOOKUP(A1770,[2]ws2204!$A:$I,8,FALSE),0)</f>
        <v>0</v>
      </c>
      <c r="M1770" s="18">
        <f>IFERROR(VLOOKUP(A1770,[2]ws2204!$A:$I,9,FALSE),0)</f>
        <v>0</v>
      </c>
      <c r="N1770" s="18">
        <f>IFERROR(VLOOKUP(A1770,[3]soaBnafar!$A:$G,4,FALSE),0)</f>
        <v>0</v>
      </c>
      <c r="O1770" s="18">
        <f>IFERROR(VLOOKUP(A1770,[3]soaBnafar!$A:$G,5,FALSE),0)</f>
        <v>0</v>
      </c>
      <c r="P1770" s="18">
        <f>IFERROR(VLOOKUP(A1770,[3]soaBnafar!$A:$G,6,FALSE),0)</f>
        <v>0</v>
      </c>
      <c r="Q1770" s="18">
        <f>IFERROR(VLOOKUP(A1770,[3]soaBnafar!$A:$G,7,FALSE),0)</f>
        <v>0</v>
      </c>
      <c r="R1770" s="18">
        <f>IFERROR(VLOOKUP(A1770,[3]soaBnafar!$A:$H,8,FALSE),0)</f>
        <v>0</v>
      </c>
      <c r="S1770" s="18">
        <f>IFERROR(VLOOKUP(A1770,[3]soaBnafar!$A:$I,9,FALSE),0)</f>
        <v>0</v>
      </c>
      <c r="T1770" s="18" t="str">
        <f t="shared" si="163"/>
        <v>Sim</v>
      </c>
      <c r="U1770" s="18" t="str">
        <f t="shared" si="164"/>
        <v>Sim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IFERROR(VLOOKUP(A1771,[2]ws2204!$A:$I,4,FALSE),0)</f>
        <v>14831</v>
      </c>
      <c r="I1771" s="18">
        <f>IFERROR(VLOOKUP(A1771,[2]ws2204!$A:$I,5,FALSE),0)</f>
        <v>372399</v>
      </c>
      <c r="J1771" s="18">
        <f>IFERROR(VLOOKUP(A1771,[2]ws2204!$A:$I,6,FALSE),0)</f>
        <v>0</v>
      </c>
      <c r="K1771" s="18">
        <f>IFERROR(VLOOKUP(A1771,[2]ws2204!$A:$I,7,FALSE),0)</f>
        <v>0</v>
      </c>
      <c r="L1771" s="18">
        <f>IFERROR(VLOOKUP(A1771,[2]ws2204!$A:$I,8,FALSE),0)</f>
        <v>0</v>
      </c>
      <c r="M1771" s="18">
        <f>IFERROR(VLOOKUP(A1771,[2]ws2204!$A:$I,9,FALSE),0)</f>
        <v>0</v>
      </c>
      <c r="N1771" s="18">
        <f>IFERROR(VLOOKUP(A1771,[3]soaBnafar!$A:$G,4,FALSE),0)</f>
        <v>0</v>
      </c>
      <c r="O1771" s="18">
        <f>IFERROR(VLOOKUP(A1771,[3]soaBnafar!$A:$G,5,FALSE),0)</f>
        <v>0</v>
      </c>
      <c r="P1771" s="18">
        <f>IFERROR(VLOOKUP(A1771,[3]soaBnafar!$A:$G,6,FALSE),0)</f>
        <v>0</v>
      </c>
      <c r="Q1771" s="18">
        <f>IFERROR(VLOOKUP(A1771,[3]soaBnafar!$A:$G,7,FALSE),0)</f>
        <v>0</v>
      </c>
      <c r="R1771" s="18">
        <f>IFERROR(VLOOKUP(A1771,[3]soaBnafar!$A:$H,8,FALSE),0)</f>
        <v>0</v>
      </c>
      <c r="S1771" s="18">
        <f>IFERROR(VLOOKUP(A1771,[3]soaBnafar!$A:$I,9,FALSE),0)</f>
        <v>0</v>
      </c>
      <c r="T1771" s="18" t="str">
        <f t="shared" si="163"/>
        <v>Sim</v>
      </c>
      <c r="U1771" s="18" t="str">
        <f t="shared" si="164"/>
        <v>Sim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IFERROR(VLOOKUP(A1772,[2]ws2204!$A:$I,4,FALSE),0)</f>
        <v>8426</v>
      </c>
      <c r="I1772" s="18">
        <f>IFERROR(VLOOKUP(A1772,[2]ws2204!$A:$I,5,FALSE),0)</f>
        <v>812436</v>
      </c>
      <c r="J1772" s="18">
        <f>IFERROR(VLOOKUP(A1772,[2]ws2204!$A:$I,6,FALSE),0)</f>
        <v>0</v>
      </c>
      <c r="K1772" s="18">
        <f>IFERROR(VLOOKUP(A1772,[2]ws2204!$A:$I,7,FALSE),0)</f>
        <v>0</v>
      </c>
      <c r="L1772" s="18">
        <f>IFERROR(VLOOKUP(A1772,[2]ws2204!$A:$I,8,FALSE),0)</f>
        <v>0</v>
      </c>
      <c r="M1772" s="18">
        <f>IFERROR(VLOOKUP(A1772,[2]ws2204!$A:$I,9,FALSE),0)</f>
        <v>0</v>
      </c>
      <c r="N1772" s="18">
        <f>IFERROR(VLOOKUP(A1772,[3]soaBnafar!$A:$G,4,FALSE),0)</f>
        <v>0</v>
      </c>
      <c r="O1772" s="18">
        <f>IFERROR(VLOOKUP(A1772,[3]soaBnafar!$A:$G,5,FALSE),0)</f>
        <v>0</v>
      </c>
      <c r="P1772" s="18">
        <f>IFERROR(VLOOKUP(A1772,[3]soaBnafar!$A:$G,6,FALSE),0)</f>
        <v>0</v>
      </c>
      <c r="Q1772" s="18">
        <f>IFERROR(VLOOKUP(A1772,[3]soaBnafar!$A:$G,7,FALSE),0)</f>
        <v>0</v>
      </c>
      <c r="R1772" s="18">
        <f>IFERROR(VLOOKUP(A1772,[3]soaBnafar!$A:$H,8,FALSE),0)</f>
        <v>0</v>
      </c>
      <c r="S1772" s="18">
        <f>IFERROR(VLOOKUP(A1772,[3]soaBnafar!$A:$I,9,FALSE),0)</f>
        <v>0</v>
      </c>
      <c r="T1772" s="18" t="str">
        <f t="shared" si="163"/>
        <v>Sim</v>
      </c>
      <c r="U1772" s="18" t="str">
        <f t="shared" si="164"/>
        <v>Sim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IFERROR(VLOOKUP(A1773,[2]ws2204!$A:$I,4,FALSE),0)</f>
        <v>8030</v>
      </c>
      <c r="I1773" s="18">
        <f>IFERROR(VLOOKUP(A1773,[2]ws2204!$A:$I,5,FALSE),0)</f>
        <v>1009381</v>
      </c>
      <c r="J1773" s="18">
        <f>IFERROR(VLOOKUP(A1773,[2]ws2204!$A:$I,6,FALSE),0)</f>
        <v>0</v>
      </c>
      <c r="K1773" s="18">
        <f>IFERROR(VLOOKUP(A1773,[2]ws2204!$A:$I,7,FALSE),0)</f>
        <v>0</v>
      </c>
      <c r="L1773" s="18">
        <f>IFERROR(VLOOKUP(A1773,[2]ws2204!$A:$I,8,FALSE),0)</f>
        <v>0</v>
      </c>
      <c r="M1773" s="18">
        <f>IFERROR(VLOOKUP(A1773,[2]ws2204!$A:$I,9,FALSE),0)</f>
        <v>0</v>
      </c>
      <c r="N1773" s="18">
        <f>IFERROR(VLOOKUP(A1773,[3]soaBnafar!$A:$G,4,FALSE),0)</f>
        <v>0</v>
      </c>
      <c r="O1773" s="18">
        <f>IFERROR(VLOOKUP(A1773,[3]soaBnafar!$A:$G,5,FALSE),0)</f>
        <v>0</v>
      </c>
      <c r="P1773" s="18">
        <f>IFERROR(VLOOKUP(A1773,[3]soaBnafar!$A:$G,6,FALSE),0)</f>
        <v>0</v>
      </c>
      <c r="Q1773" s="18">
        <f>IFERROR(VLOOKUP(A1773,[3]soaBnafar!$A:$G,7,FALSE),0)</f>
        <v>0</v>
      </c>
      <c r="R1773" s="18">
        <f>IFERROR(VLOOKUP(A1773,[3]soaBnafar!$A:$H,8,FALSE),0)</f>
        <v>0</v>
      </c>
      <c r="S1773" s="18">
        <f>IFERROR(VLOOKUP(A1773,[3]soaBnafar!$A:$I,9,FALSE),0)</f>
        <v>0</v>
      </c>
      <c r="T1773" s="18" t="str">
        <f t="shared" si="163"/>
        <v>Sim</v>
      </c>
      <c r="U1773" s="18" t="str">
        <f t="shared" si="164"/>
        <v>Sim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IFERROR(VLOOKUP(A1774,[2]ws2204!$A:$I,4,FALSE),0)</f>
        <v>213</v>
      </c>
      <c r="I1774" s="18">
        <f>IFERROR(VLOOKUP(A1774,[2]ws2204!$A:$I,5,FALSE),0)</f>
        <v>105183</v>
      </c>
      <c r="J1774" s="18">
        <f>IFERROR(VLOOKUP(A1774,[2]ws2204!$A:$I,6,FALSE),0)</f>
        <v>0</v>
      </c>
      <c r="K1774" s="18">
        <f>IFERROR(VLOOKUP(A1774,[2]ws2204!$A:$I,7,FALSE),0)</f>
        <v>0</v>
      </c>
      <c r="L1774" s="18">
        <f>IFERROR(VLOOKUP(A1774,[2]ws2204!$A:$I,8,FALSE),0)</f>
        <v>0</v>
      </c>
      <c r="M1774" s="18">
        <f>IFERROR(VLOOKUP(A1774,[2]ws2204!$A:$I,9,FALSE),0)</f>
        <v>0</v>
      </c>
      <c r="N1774" s="18">
        <f>IFERROR(VLOOKUP(A1774,[3]soaBnafar!$A:$G,4,FALSE),0)</f>
        <v>0</v>
      </c>
      <c r="O1774" s="18">
        <f>IFERROR(VLOOKUP(A1774,[3]soaBnafar!$A:$G,5,FALSE),0)</f>
        <v>0</v>
      </c>
      <c r="P1774" s="18">
        <f>IFERROR(VLOOKUP(A1774,[3]soaBnafar!$A:$G,6,FALSE),0)</f>
        <v>0</v>
      </c>
      <c r="Q1774" s="18">
        <f>IFERROR(VLOOKUP(A1774,[3]soaBnafar!$A:$G,7,FALSE),0)</f>
        <v>0</v>
      </c>
      <c r="R1774" s="18">
        <f>IFERROR(VLOOKUP(A1774,[3]soaBnafar!$A:$H,8,FALSE),0)</f>
        <v>0</v>
      </c>
      <c r="S1774" s="18">
        <f>IFERROR(VLOOKUP(A1774,[3]soaBnafar!$A:$I,9,FALSE),0)</f>
        <v>0</v>
      </c>
      <c r="T1774" s="18" t="str">
        <f t="shared" si="163"/>
        <v>Sim</v>
      </c>
      <c r="U1774" s="18" t="str">
        <f t="shared" si="164"/>
        <v>Sim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IFERROR(VLOOKUP(A1775,[2]ws2204!$A:$I,4,FALSE),0)</f>
        <v>20147</v>
      </c>
      <c r="I1775" s="18">
        <f>IFERROR(VLOOKUP(A1775,[2]ws2204!$A:$I,5,FALSE),0)</f>
        <v>533046</v>
      </c>
      <c r="J1775" s="18">
        <f>IFERROR(VLOOKUP(A1775,[2]ws2204!$A:$I,6,FALSE),0)</f>
        <v>0</v>
      </c>
      <c r="K1775" s="18">
        <f>IFERROR(VLOOKUP(A1775,[2]ws2204!$A:$I,7,FALSE),0)</f>
        <v>0</v>
      </c>
      <c r="L1775" s="18">
        <f>IFERROR(VLOOKUP(A1775,[2]ws2204!$A:$I,8,FALSE),0)</f>
        <v>0</v>
      </c>
      <c r="M1775" s="18">
        <f>IFERROR(VLOOKUP(A1775,[2]ws2204!$A:$I,9,FALSE),0)</f>
        <v>0</v>
      </c>
      <c r="N1775" s="18">
        <f>IFERROR(VLOOKUP(A1775,[3]soaBnafar!$A:$G,4,FALSE),0)</f>
        <v>0</v>
      </c>
      <c r="O1775" s="18">
        <f>IFERROR(VLOOKUP(A1775,[3]soaBnafar!$A:$G,5,FALSE),0)</f>
        <v>0</v>
      </c>
      <c r="P1775" s="18">
        <f>IFERROR(VLOOKUP(A1775,[3]soaBnafar!$A:$G,6,FALSE),0)</f>
        <v>0</v>
      </c>
      <c r="Q1775" s="18">
        <f>IFERROR(VLOOKUP(A1775,[3]soaBnafar!$A:$G,7,FALSE),0)</f>
        <v>0</v>
      </c>
      <c r="R1775" s="18">
        <f>IFERROR(VLOOKUP(A1775,[3]soaBnafar!$A:$H,8,FALSE),0)</f>
        <v>0</v>
      </c>
      <c r="S1775" s="18">
        <f>IFERROR(VLOOKUP(A1775,[3]soaBnafar!$A:$I,9,FALSE),0)</f>
        <v>0</v>
      </c>
      <c r="T1775" s="18" t="str">
        <f t="shared" si="163"/>
        <v>Sim</v>
      </c>
      <c r="U1775" s="18" t="str">
        <f t="shared" si="164"/>
        <v>Sim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IFERROR(VLOOKUP(A1776,[2]ws2204!$A:$I,4,FALSE),0)</f>
        <v>18185</v>
      </c>
      <c r="I1776" s="18">
        <f>IFERROR(VLOOKUP(A1776,[2]ws2204!$A:$I,5,FALSE),0)</f>
        <v>245802</v>
      </c>
      <c r="J1776" s="18">
        <f>IFERROR(VLOOKUP(A1776,[2]ws2204!$A:$I,6,FALSE),0)</f>
        <v>0</v>
      </c>
      <c r="K1776" s="18">
        <f>IFERROR(VLOOKUP(A1776,[2]ws2204!$A:$I,7,FALSE),0)</f>
        <v>0</v>
      </c>
      <c r="L1776" s="18">
        <f>IFERROR(VLOOKUP(A1776,[2]ws2204!$A:$I,8,FALSE),0)</f>
        <v>0</v>
      </c>
      <c r="M1776" s="18">
        <f>IFERROR(VLOOKUP(A1776,[2]ws2204!$A:$I,9,FALSE),0)</f>
        <v>0</v>
      </c>
      <c r="N1776" s="18">
        <f>IFERROR(VLOOKUP(A1776,[3]soaBnafar!$A:$G,4,FALSE),0)</f>
        <v>0</v>
      </c>
      <c r="O1776" s="18">
        <f>IFERROR(VLOOKUP(A1776,[3]soaBnafar!$A:$G,5,FALSE),0)</f>
        <v>0</v>
      </c>
      <c r="P1776" s="18">
        <f>IFERROR(VLOOKUP(A1776,[3]soaBnafar!$A:$G,6,FALSE),0)</f>
        <v>0</v>
      </c>
      <c r="Q1776" s="18">
        <f>IFERROR(VLOOKUP(A1776,[3]soaBnafar!$A:$G,7,FALSE),0)</f>
        <v>0</v>
      </c>
      <c r="R1776" s="18">
        <f>IFERROR(VLOOKUP(A1776,[3]soaBnafar!$A:$H,8,FALSE),0)</f>
        <v>0</v>
      </c>
      <c r="S1776" s="18">
        <f>IFERROR(VLOOKUP(A1776,[3]soaBnafar!$A:$I,9,FALSE),0)</f>
        <v>0</v>
      </c>
      <c r="T1776" s="18" t="str">
        <f t="shared" si="163"/>
        <v>Sim</v>
      </c>
      <c r="U1776" s="18" t="str">
        <f t="shared" si="164"/>
        <v>Sim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IFERROR(VLOOKUP(A1777,[2]ws2204!$A:$I,4,FALSE),0)</f>
        <v>0</v>
      </c>
      <c r="I1777" s="18">
        <f>IFERROR(VLOOKUP(A1777,[2]ws2204!$A:$I,5,FALSE),0)</f>
        <v>2747519</v>
      </c>
      <c r="J1777" s="18">
        <f>IFERROR(VLOOKUP(A1777,[2]ws2204!$A:$I,6,FALSE),0)</f>
        <v>0</v>
      </c>
      <c r="K1777" s="18">
        <f>IFERROR(VLOOKUP(A1777,[2]ws2204!$A:$I,7,FALSE),0)</f>
        <v>0</v>
      </c>
      <c r="L1777" s="18">
        <f>IFERROR(VLOOKUP(A1777,[2]ws2204!$A:$I,8,FALSE),0)</f>
        <v>0</v>
      </c>
      <c r="M1777" s="18">
        <f>IFERROR(VLOOKUP(A1777,[2]ws2204!$A:$I,9,FALSE),0)</f>
        <v>0</v>
      </c>
      <c r="N1777" s="18">
        <f>IFERROR(VLOOKUP(A1777,[3]soaBnafar!$A:$G,4,FALSE),0)</f>
        <v>0</v>
      </c>
      <c r="O1777" s="18">
        <f>IFERROR(VLOOKUP(A1777,[3]soaBnafar!$A:$G,5,FALSE),0)</f>
        <v>0</v>
      </c>
      <c r="P1777" s="18">
        <f>IFERROR(VLOOKUP(A1777,[3]soaBnafar!$A:$G,6,FALSE),0)</f>
        <v>0</v>
      </c>
      <c r="Q1777" s="18">
        <f>IFERROR(VLOOKUP(A1777,[3]soaBnafar!$A:$G,7,FALSE),0)</f>
        <v>0</v>
      </c>
      <c r="R1777" s="18">
        <f>IFERROR(VLOOKUP(A1777,[3]soaBnafar!$A:$H,8,FALSE),0)</f>
        <v>0</v>
      </c>
      <c r="S1777" s="18">
        <f>IFERROR(VLOOKUP(A1777,[3]soaBnafar!$A:$I,9,FALSE),0)</f>
        <v>0</v>
      </c>
      <c r="T1777" s="18" t="str">
        <f t="shared" si="163"/>
        <v>Não</v>
      </c>
      <c r="U1777" s="18" t="str">
        <f t="shared" si="164"/>
        <v>Sim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IFERROR(VLOOKUP(A1778,[2]ws2204!$A:$I,4,FALSE),0)</f>
        <v>0</v>
      </c>
      <c r="I1778" s="18">
        <f>IFERROR(VLOOKUP(A1778,[2]ws2204!$A:$I,5,FALSE),0)</f>
        <v>1451905</v>
      </c>
      <c r="J1778" s="18">
        <f>IFERROR(VLOOKUP(A1778,[2]ws2204!$A:$I,6,FALSE),0)</f>
        <v>0</v>
      </c>
      <c r="K1778" s="18">
        <f>IFERROR(VLOOKUP(A1778,[2]ws2204!$A:$I,7,FALSE),0)</f>
        <v>0</v>
      </c>
      <c r="L1778" s="18">
        <f>IFERROR(VLOOKUP(A1778,[2]ws2204!$A:$I,8,FALSE),0)</f>
        <v>0</v>
      </c>
      <c r="M1778" s="18">
        <f>IFERROR(VLOOKUP(A1778,[2]ws2204!$A:$I,9,FALSE),0)</f>
        <v>0</v>
      </c>
      <c r="N1778" s="18">
        <f>IFERROR(VLOOKUP(A1778,[3]soaBnafar!$A:$G,4,FALSE),0)</f>
        <v>0</v>
      </c>
      <c r="O1778" s="18">
        <f>IFERROR(VLOOKUP(A1778,[3]soaBnafar!$A:$G,5,FALSE),0)</f>
        <v>0</v>
      </c>
      <c r="P1778" s="18">
        <f>IFERROR(VLOOKUP(A1778,[3]soaBnafar!$A:$G,6,FALSE),0)</f>
        <v>0</v>
      </c>
      <c r="Q1778" s="18">
        <f>IFERROR(VLOOKUP(A1778,[3]soaBnafar!$A:$G,7,FALSE),0)</f>
        <v>0</v>
      </c>
      <c r="R1778" s="18">
        <f>IFERROR(VLOOKUP(A1778,[3]soaBnafar!$A:$H,8,FALSE),0)</f>
        <v>0</v>
      </c>
      <c r="S1778" s="18">
        <f>IFERROR(VLOOKUP(A1778,[3]soaBnafar!$A:$I,9,FALSE),0)</f>
        <v>0</v>
      </c>
      <c r="T1778" s="18" t="str">
        <f t="shared" si="163"/>
        <v>Não</v>
      </c>
      <c r="U1778" s="18" t="str">
        <f t="shared" si="164"/>
        <v>Sim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IFERROR(VLOOKUP(A1779,[2]ws2204!$A:$I,4,FALSE),0)</f>
        <v>9877</v>
      </c>
      <c r="I1779" s="18">
        <f>IFERROR(VLOOKUP(A1779,[2]ws2204!$A:$I,5,FALSE),0)</f>
        <v>321403</v>
      </c>
      <c r="J1779" s="18">
        <f>IFERROR(VLOOKUP(A1779,[2]ws2204!$A:$I,6,FALSE),0)</f>
        <v>0</v>
      </c>
      <c r="K1779" s="18">
        <f>IFERROR(VLOOKUP(A1779,[2]ws2204!$A:$I,7,FALSE),0)</f>
        <v>0</v>
      </c>
      <c r="L1779" s="18">
        <f>IFERROR(VLOOKUP(A1779,[2]ws2204!$A:$I,8,FALSE),0)</f>
        <v>0</v>
      </c>
      <c r="M1779" s="18">
        <f>IFERROR(VLOOKUP(A1779,[2]ws2204!$A:$I,9,FALSE),0)</f>
        <v>0</v>
      </c>
      <c r="N1779" s="18">
        <f>IFERROR(VLOOKUP(A1779,[3]soaBnafar!$A:$G,4,FALSE),0)</f>
        <v>0</v>
      </c>
      <c r="O1779" s="18">
        <f>IFERROR(VLOOKUP(A1779,[3]soaBnafar!$A:$G,5,FALSE),0)</f>
        <v>0</v>
      </c>
      <c r="P1779" s="18">
        <f>IFERROR(VLOOKUP(A1779,[3]soaBnafar!$A:$G,6,FALSE),0)</f>
        <v>0</v>
      </c>
      <c r="Q1779" s="18">
        <f>IFERROR(VLOOKUP(A1779,[3]soaBnafar!$A:$G,7,FALSE),0)</f>
        <v>0</v>
      </c>
      <c r="R1779" s="18">
        <f>IFERROR(VLOOKUP(A1779,[3]soaBnafar!$A:$H,8,FALSE),0)</f>
        <v>0</v>
      </c>
      <c r="S1779" s="18">
        <f>IFERROR(VLOOKUP(A1779,[3]soaBnafar!$A:$I,9,FALSE),0)</f>
        <v>0</v>
      </c>
      <c r="T1779" s="18" t="str">
        <f t="shared" si="163"/>
        <v>Sim</v>
      </c>
      <c r="U1779" s="18" t="str">
        <f t="shared" si="164"/>
        <v>Sim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IFERROR(VLOOKUP(A1780,[2]ws2204!$A:$I,4,FALSE),0)</f>
        <v>34319</v>
      </c>
      <c r="I1780" s="18">
        <f>IFERROR(VLOOKUP(A1780,[2]ws2204!$A:$I,5,FALSE),0)</f>
        <v>27845691</v>
      </c>
      <c r="J1780" s="18">
        <f>IFERROR(VLOOKUP(A1780,[2]ws2204!$A:$I,6,FALSE),0)</f>
        <v>0</v>
      </c>
      <c r="K1780" s="18">
        <f>IFERROR(VLOOKUP(A1780,[2]ws2204!$A:$I,7,FALSE),0)</f>
        <v>0</v>
      </c>
      <c r="L1780" s="18">
        <f>IFERROR(VLOOKUP(A1780,[2]ws2204!$A:$I,8,FALSE),0)</f>
        <v>0</v>
      </c>
      <c r="M1780" s="18">
        <f>IFERROR(VLOOKUP(A1780,[2]ws2204!$A:$I,9,FALSE),0)</f>
        <v>0</v>
      </c>
      <c r="N1780" s="18">
        <f>IFERROR(VLOOKUP(A1780,[3]soaBnafar!$A:$G,4,FALSE),0)</f>
        <v>0</v>
      </c>
      <c r="O1780" s="18">
        <f>IFERROR(VLOOKUP(A1780,[3]soaBnafar!$A:$G,5,FALSE),0)</f>
        <v>0</v>
      </c>
      <c r="P1780" s="18">
        <f>IFERROR(VLOOKUP(A1780,[3]soaBnafar!$A:$G,6,FALSE),0)</f>
        <v>0</v>
      </c>
      <c r="Q1780" s="18">
        <f>IFERROR(VLOOKUP(A1780,[3]soaBnafar!$A:$G,7,FALSE),0)</f>
        <v>0</v>
      </c>
      <c r="R1780" s="18">
        <f>IFERROR(VLOOKUP(A1780,[3]soaBnafar!$A:$H,8,FALSE),0)</f>
        <v>0</v>
      </c>
      <c r="S1780" s="18">
        <f>IFERROR(VLOOKUP(A1780,[3]soaBnafar!$A:$I,9,FALSE),0)</f>
        <v>0</v>
      </c>
      <c r="T1780" s="18" t="str">
        <f t="shared" si="163"/>
        <v>Sim</v>
      </c>
      <c r="U1780" s="18" t="str">
        <f t="shared" si="164"/>
        <v>Sim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IFERROR(VLOOKUP(A1781,[2]ws2204!$A:$I,4,FALSE),0)</f>
        <v>12236</v>
      </c>
      <c r="I1781" s="18">
        <f>IFERROR(VLOOKUP(A1781,[2]ws2204!$A:$I,5,FALSE),0)</f>
        <v>509939</v>
      </c>
      <c r="J1781" s="18">
        <f>IFERROR(VLOOKUP(A1781,[2]ws2204!$A:$I,6,FALSE),0)</f>
        <v>0</v>
      </c>
      <c r="K1781" s="18">
        <f>IFERROR(VLOOKUP(A1781,[2]ws2204!$A:$I,7,FALSE),0)</f>
        <v>0</v>
      </c>
      <c r="L1781" s="18">
        <f>IFERROR(VLOOKUP(A1781,[2]ws2204!$A:$I,8,FALSE),0)</f>
        <v>0</v>
      </c>
      <c r="M1781" s="18">
        <f>IFERROR(VLOOKUP(A1781,[2]ws2204!$A:$I,9,FALSE),0)</f>
        <v>0</v>
      </c>
      <c r="N1781" s="18">
        <f>IFERROR(VLOOKUP(A1781,[3]soaBnafar!$A:$G,4,FALSE),0)</f>
        <v>0</v>
      </c>
      <c r="O1781" s="18">
        <f>IFERROR(VLOOKUP(A1781,[3]soaBnafar!$A:$G,5,FALSE),0)</f>
        <v>0</v>
      </c>
      <c r="P1781" s="18">
        <f>IFERROR(VLOOKUP(A1781,[3]soaBnafar!$A:$G,6,FALSE),0)</f>
        <v>0</v>
      </c>
      <c r="Q1781" s="18">
        <f>IFERROR(VLOOKUP(A1781,[3]soaBnafar!$A:$G,7,FALSE),0)</f>
        <v>0</v>
      </c>
      <c r="R1781" s="18">
        <f>IFERROR(VLOOKUP(A1781,[3]soaBnafar!$A:$H,8,FALSE),0)</f>
        <v>0</v>
      </c>
      <c r="S1781" s="18">
        <f>IFERROR(VLOOKUP(A1781,[3]soaBnafar!$A:$I,9,FALSE),0)</f>
        <v>0</v>
      </c>
      <c r="T1781" s="18" t="str">
        <f t="shared" si="163"/>
        <v>Sim</v>
      </c>
      <c r="U1781" s="18" t="str">
        <f t="shared" si="164"/>
        <v>Sim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IFERROR(VLOOKUP(A1782,[2]ws2204!$A:$I,4,FALSE),0)</f>
        <v>3988</v>
      </c>
      <c r="I1782" s="18">
        <f>IFERROR(VLOOKUP(A1782,[2]ws2204!$A:$I,5,FALSE),0)</f>
        <v>357175</v>
      </c>
      <c r="J1782" s="18">
        <f>IFERROR(VLOOKUP(A1782,[2]ws2204!$A:$I,6,FALSE),0)</f>
        <v>0</v>
      </c>
      <c r="K1782" s="18">
        <f>IFERROR(VLOOKUP(A1782,[2]ws2204!$A:$I,7,FALSE),0)</f>
        <v>0</v>
      </c>
      <c r="L1782" s="18">
        <f>IFERROR(VLOOKUP(A1782,[2]ws2204!$A:$I,8,FALSE),0)</f>
        <v>0</v>
      </c>
      <c r="M1782" s="18">
        <f>IFERROR(VLOOKUP(A1782,[2]ws2204!$A:$I,9,FALSE),0)</f>
        <v>0</v>
      </c>
      <c r="N1782" s="18">
        <f>IFERROR(VLOOKUP(A1782,[3]soaBnafar!$A:$G,4,FALSE),0)</f>
        <v>0</v>
      </c>
      <c r="O1782" s="18">
        <f>IFERROR(VLOOKUP(A1782,[3]soaBnafar!$A:$G,5,FALSE),0)</f>
        <v>0</v>
      </c>
      <c r="P1782" s="18">
        <f>IFERROR(VLOOKUP(A1782,[3]soaBnafar!$A:$G,6,FALSE),0)</f>
        <v>0</v>
      </c>
      <c r="Q1782" s="18">
        <f>IFERROR(VLOOKUP(A1782,[3]soaBnafar!$A:$G,7,FALSE),0)</f>
        <v>0</v>
      </c>
      <c r="R1782" s="18">
        <f>IFERROR(VLOOKUP(A1782,[3]soaBnafar!$A:$H,8,FALSE),0)</f>
        <v>0</v>
      </c>
      <c r="S1782" s="18">
        <f>IFERROR(VLOOKUP(A1782,[3]soaBnafar!$A:$I,9,FALSE),0)</f>
        <v>0</v>
      </c>
      <c r="T1782" s="18" t="str">
        <f t="shared" si="163"/>
        <v>Sim</v>
      </c>
      <c r="U1782" s="18" t="str">
        <f t="shared" si="164"/>
        <v>Sim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IFERROR(VLOOKUP(A1783,[2]ws2204!$A:$I,4,FALSE),0)</f>
        <v>44118</v>
      </c>
      <c r="I1783" s="18">
        <f>IFERROR(VLOOKUP(A1783,[2]ws2204!$A:$I,5,FALSE),0)</f>
        <v>469937</v>
      </c>
      <c r="J1783" s="18">
        <f>IFERROR(VLOOKUP(A1783,[2]ws2204!$A:$I,6,FALSE),0)</f>
        <v>0</v>
      </c>
      <c r="K1783" s="18">
        <f>IFERROR(VLOOKUP(A1783,[2]ws2204!$A:$I,7,FALSE),0)</f>
        <v>0</v>
      </c>
      <c r="L1783" s="18">
        <f>IFERROR(VLOOKUP(A1783,[2]ws2204!$A:$I,8,FALSE),0)</f>
        <v>0</v>
      </c>
      <c r="M1783" s="18">
        <f>IFERROR(VLOOKUP(A1783,[2]ws2204!$A:$I,9,FALSE),0)</f>
        <v>0</v>
      </c>
      <c r="N1783" s="18">
        <f>IFERROR(VLOOKUP(A1783,[3]soaBnafar!$A:$G,4,FALSE),0)</f>
        <v>0</v>
      </c>
      <c r="O1783" s="18">
        <f>IFERROR(VLOOKUP(A1783,[3]soaBnafar!$A:$G,5,FALSE),0)</f>
        <v>0</v>
      </c>
      <c r="P1783" s="18">
        <f>IFERROR(VLOOKUP(A1783,[3]soaBnafar!$A:$G,6,FALSE),0)</f>
        <v>0</v>
      </c>
      <c r="Q1783" s="18">
        <f>IFERROR(VLOOKUP(A1783,[3]soaBnafar!$A:$G,7,FALSE),0)</f>
        <v>0</v>
      </c>
      <c r="R1783" s="18">
        <f>IFERROR(VLOOKUP(A1783,[3]soaBnafar!$A:$H,8,FALSE),0)</f>
        <v>0</v>
      </c>
      <c r="S1783" s="18">
        <f>IFERROR(VLOOKUP(A1783,[3]soaBnafar!$A:$I,9,FALSE),0)</f>
        <v>0</v>
      </c>
      <c r="T1783" s="18" t="str">
        <f t="shared" si="163"/>
        <v>Sim</v>
      </c>
      <c r="U1783" s="18" t="str">
        <f t="shared" si="164"/>
        <v>Sim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IFERROR(VLOOKUP(A1784,[2]ws2204!$A:$I,4,FALSE),0)</f>
        <v>82812</v>
      </c>
      <c r="I1784" s="18">
        <f>IFERROR(VLOOKUP(A1784,[2]ws2204!$A:$I,5,FALSE),0)</f>
        <v>623879</v>
      </c>
      <c r="J1784" s="18">
        <f>IFERROR(VLOOKUP(A1784,[2]ws2204!$A:$I,6,FALSE),0)</f>
        <v>0</v>
      </c>
      <c r="K1784" s="18">
        <f>IFERROR(VLOOKUP(A1784,[2]ws2204!$A:$I,7,FALSE),0)</f>
        <v>0</v>
      </c>
      <c r="L1784" s="18">
        <f>IFERROR(VLOOKUP(A1784,[2]ws2204!$A:$I,8,FALSE),0)</f>
        <v>0</v>
      </c>
      <c r="M1784" s="18">
        <f>IFERROR(VLOOKUP(A1784,[2]ws2204!$A:$I,9,FALSE),0)</f>
        <v>0</v>
      </c>
      <c r="N1784" s="18">
        <f>IFERROR(VLOOKUP(A1784,[3]soaBnafar!$A:$G,4,FALSE),0)</f>
        <v>0</v>
      </c>
      <c r="O1784" s="18">
        <f>IFERROR(VLOOKUP(A1784,[3]soaBnafar!$A:$G,5,FALSE),0)</f>
        <v>0</v>
      </c>
      <c r="P1784" s="18">
        <f>IFERROR(VLOOKUP(A1784,[3]soaBnafar!$A:$G,6,FALSE),0)</f>
        <v>0</v>
      </c>
      <c r="Q1784" s="18">
        <f>IFERROR(VLOOKUP(A1784,[3]soaBnafar!$A:$G,7,FALSE),0)</f>
        <v>0</v>
      </c>
      <c r="R1784" s="18">
        <f>IFERROR(VLOOKUP(A1784,[3]soaBnafar!$A:$H,8,FALSE),0)</f>
        <v>0</v>
      </c>
      <c r="S1784" s="18">
        <f>IFERROR(VLOOKUP(A1784,[3]soaBnafar!$A:$I,9,FALSE),0)</f>
        <v>0</v>
      </c>
      <c r="T1784" s="18" t="str">
        <f t="shared" si="163"/>
        <v>Sim</v>
      </c>
      <c r="U1784" s="18" t="str">
        <f t="shared" si="164"/>
        <v>Sim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IFERROR(VLOOKUP(A1785,[2]ws2204!$A:$I,4,FALSE),0)</f>
        <v>36331</v>
      </c>
      <c r="I1785" s="18">
        <f>IFERROR(VLOOKUP(A1785,[2]ws2204!$A:$I,5,FALSE),0)</f>
        <v>433759</v>
      </c>
      <c r="J1785" s="18">
        <f>IFERROR(VLOOKUP(A1785,[2]ws2204!$A:$I,6,FALSE),0)</f>
        <v>0</v>
      </c>
      <c r="K1785" s="18">
        <f>IFERROR(VLOOKUP(A1785,[2]ws2204!$A:$I,7,FALSE),0)</f>
        <v>0</v>
      </c>
      <c r="L1785" s="18">
        <f>IFERROR(VLOOKUP(A1785,[2]ws2204!$A:$I,8,FALSE),0)</f>
        <v>0</v>
      </c>
      <c r="M1785" s="18">
        <f>IFERROR(VLOOKUP(A1785,[2]ws2204!$A:$I,9,FALSE),0)</f>
        <v>0</v>
      </c>
      <c r="N1785" s="18">
        <f>IFERROR(VLOOKUP(A1785,[3]soaBnafar!$A:$G,4,FALSE),0)</f>
        <v>0</v>
      </c>
      <c r="O1785" s="18">
        <f>IFERROR(VLOOKUP(A1785,[3]soaBnafar!$A:$G,5,FALSE),0)</f>
        <v>0</v>
      </c>
      <c r="P1785" s="18">
        <f>IFERROR(VLOOKUP(A1785,[3]soaBnafar!$A:$G,6,FALSE),0)</f>
        <v>0</v>
      </c>
      <c r="Q1785" s="18">
        <f>IFERROR(VLOOKUP(A1785,[3]soaBnafar!$A:$G,7,FALSE),0)</f>
        <v>0</v>
      </c>
      <c r="R1785" s="18">
        <f>IFERROR(VLOOKUP(A1785,[3]soaBnafar!$A:$H,8,FALSE),0)</f>
        <v>0</v>
      </c>
      <c r="S1785" s="18">
        <f>IFERROR(VLOOKUP(A1785,[3]soaBnafar!$A:$I,9,FALSE),0)</f>
        <v>0</v>
      </c>
      <c r="T1785" s="18" t="str">
        <f t="shared" si="163"/>
        <v>Sim</v>
      </c>
      <c r="U1785" s="18" t="str">
        <f t="shared" si="164"/>
        <v>Sim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IFERROR(VLOOKUP(A1786,[2]ws2204!$A:$I,4,FALSE),0)</f>
        <v>7045</v>
      </c>
      <c r="I1786" s="18">
        <f>IFERROR(VLOOKUP(A1786,[2]ws2204!$A:$I,5,FALSE),0)</f>
        <v>414111</v>
      </c>
      <c r="J1786" s="18">
        <f>IFERROR(VLOOKUP(A1786,[2]ws2204!$A:$I,6,FALSE),0)</f>
        <v>0</v>
      </c>
      <c r="K1786" s="18">
        <f>IFERROR(VLOOKUP(A1786,[2]ws2204!$A:$I,7,FALSE),0)</f>
        <v>0</v>
      </c>
      <c r="L1786" s="18">
        <f>IFERROR(VLOOKUP(A1786,[2]ws2204!$A:$I,8,FALSE),0)</f>
        <v>0</v>
      </c>
      <c r="M1786" s="18">
        <f>IFERROR(VLOOKUP(A1786,[2]ws2204!$A:$I,9,FALSE),0)</f>
        <v>0</v>
      </c>
      <c r="N1786" s="18">
        <f>IFERROR(VLOOKUP(A1786,[3]soaBnafar!$A:$G,4,FALSE),0)</f>
        <v>0</v>
      </c>
      <c r="O1786" s="18">
        <f>IFERROR(VLOOKUP(A1786,[3]soaBnafar!$A:$G,5,FALSE),0)</f>
        <v>0</v>
      </c>
      <c r="P1786" s="18">
        <f>IFERROR(VLOOKUP(A1786,[3]soaBnafar!$A:$G,6,FALSE),0)</f>
        <v>0</v>
      </c>
      <c r="Q1786" s="18">
        <f>IFERROR(VLOOKUP(A1786,[3]soaBnafar!$A:$G,7,FALSE),0)</f>
        <v>0</v>
      </c>
      <c r="R1786" s="18">
        <f>IFERROR(VLOOKUP(A1786,[3]soaBnafar!$A:$H,8,FALSE),0)</f>
        <v>0</v>
      </c>
      <c r="S1786" s="18">
        <f>IFERROR(VLOOKUP(A1786,[3]soaBnafar!$A:$I,9,FALSE),0)</f>
        <v>0</v>
      </c>
      <c r="T1786" s="18" t="str">
        <f t="shared" si="163"/>
        <v>Sim</v>
      </c>
      <c r="U1786" s="18" t="str">
        <f t="shared" si="164"/>
        <v>Sim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IFERROR(VLOOKUP(A1787,[2]ws2204!$A:$I,4,FALSE),0)</f>
        <v>5255</v>
      </c>
      <c r="I1787" s="18">
        <f>IFERROR(VLOOKUP(A1787,[2]ws2204!$A:$I,5,FALSE),0)</f>
        <v>1020079</v>
      </c>
      <c r="J1787" s="18">
        <f>IFERROR(VLOOKUP(A1787,[2]ws2204!$A:$I,6,FALSE),0)</f>
        <v>0</v>
      </c>
      <c r="K1787" s="18">
        <f>IFERROR(VLOOKUP(A1787,[2]ws2204!$A:$I,7,FALSE),0)</f>
        <v>0</v>
      </c>
      <c r="L1787" s="18">
        <f>IFERROR(VLOOKUP(A1787,[2]ws2204!$A:$I,8,FALSE),0)</f>
        <v>0</v>
      </c>
      <c r="M1787" s="18">
        <f>IFERROR(VLOOKUP(A1787,[2]ws2204!$A:$I,9,FALSE),0)</f>
        <v>0</v>
      </c>
      <c r="N1787" s="18">
        <f>IFERROR(VLOOKUP(A1787,[3]soaBnafar!$A:$G,4,FALSE),0)</f>
        <v>0</v>
      </c>
      <c r="O1787" s="18">
        <f>IFERROR(VLOOKUP(A1787,[3]soaBnafar!$A:$G,5,FALSE),0)</f>
        <v>0</v>
      </c>
      <c r="P1787" s="18">
        <f>IFERROR(VLOOKUP(A1787,[3]soaBnafar!$A:$G,6,FALSE),0)</f>
        <v>0</v>
      </c>
      <c r="Q1787" s="18">
        <f>IFERROR(VLOOKUP(A1787,[3]soaBnafar!$A:$G,7,FALSE),0)</f>
        <v>0</v>
      </c>
      <c r="R1787" s="18">
        <f>IFERROR(VLOOKUP(A1787,[3]soaBnafar!$A:$H,8,FALSE),0)</f>
        <v>0</v>
      </c>
      <c r="S1787" s="18">
        <f>IFERROR(VLOOKUP(A1787,[3]soaBnafar!$A:$I,9,FALSE),0)</f>
        <v>0</v>
      </c>
      <c r="T1787" s="18" t="str">
        <f t="shared" si="163"/>
        <v>Sim</v>
      </c>
      <c r="U1787" s="18" t="str">
        <f t="shared" si="164"/>
        <v>Sim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IFERROR(VLOOKUP(A1788,[2]ws2204!$A:$I,4,FALSE),0)</f>
        <v>667</v>
      </c>
      <c r="I1788" s="18">
        <f>IFERROR(VLOOKUP(A1788,[2]ws2204!$A:$I,5,FALSE),0)</f>
        <v>494828</v>
      </c>
      <c r="J1788" s="18">
        <f>IFERROR(VLOOKUP(A1788,[2]ws2204!$A:$I,6,FALSE),0)</f>
        <v>0</v>
      </c>
      <c r="K1788" s="18">
        <f>IFERROR(VLOOKUP(A1788,[2]ws2204!$A:$I,7,FALSE),0)</f>
        <v>0</v>
      </c>
      <c r="L1788" s="18">
        <f>IFERROR(VLOOKUP(A1788,[2]ws2204!$A:$I,8,FALSE),0)</f>
        <v>0</v>
      </c>
      <c r="M1788" s="18">
        <f>IFERROR(VLOOKUP(A1788,[2]ws2204!$A:$I,9,FALSE),0)</f>
        <v>0</v>
      </c>
      <c r="N1788" s="18">
        <f>IFERROR(VLOOKUP(A1788,[3]soaBnafar!$A:$G,4,FALSE),0)</f>
        <v>0</v>
      </c>
      <c r="O1788" s="18">
        <f>IFERROR(VLOOKUP(A1788,[3]soaBnafar!$A:$G,5,FALSE),0)</f>
        <v>0</v>
      </c>
      <c r="P1788" s="18">
        <f>IFERROR(VLOOKUP(A1788,[3]soaBnafar!$A:$G,6,FALSE),0)</f>
        <v>0</v>
      </c>
      <c r="Q1788" s="18">
        <f>IFERROR(VLOOKUP(A1788,[3]soaBnafar!$A:$G,7,FALSE),0)</f>
        <v>0</v>
      </c>
      <c r="R1788" s="18">
        <f>IFERROR(VLOOKUP(A1788,[3]soaBnafar!$A:$H,8,FALSE),0)</f>
        <v>0</v>
      </c>
      <c r="S1788" s="18">
        <f>IFERROR(VLOOKUP(A1788,[3]soaBnafar!$A:$I,9,FALSE),0)</f>
        <v>0</v>
      </c>
      <c r="T1788" s="18" t="str">
        <f t="shared" si="163"/>
        <v>Sim</v>
      </c>
      <c r="U1788" s="18" t="str">
        <f t="shared" si="164"/>
        <v>Sim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IFERROR(VLOOKUP(A1789,[2]ws2204!$A:$I,4,FALSE),0)</f>
        <v>5974</v>
      </c>
      <c r="I1789" s="18">
        <f>IFERROR(VLOOKUP(A1789,[2]ws2204!$A:$I,5,FALSE),0)</f>
        <v>237007</v>
      </c>
      <c r="J1789" s="18">
        <f>IFERROR(VLOOKUP(A1789,[2]ws2204!$A:$I,6,FALSE),0)</f>
        <v>0</v>
      </c>
      <c r="K1789" s="18">
        <f>IFERROR(VLOOKUP(A1789,[2]ws2204!$A:$I,7,FALSE),0)</f>
        <v>0</v>
      </c>
      <c r="L1789" s="18">
        <f>IFERROR(VLOOKUP(A1789,[2]ws2204!$A:$I,8,FALSE),0)</f>
        <v>0</v>
      </c>
      <c r="M1789" s="18">
        <f>IFERROR(VLOOKUP(A1789,[2]ws2204!$A:$I,9,FALSE),0)</f>
        <v>0</v>
      </c>
      <c r="N1789" s="18">
        <f>IFERROR(VLOOKUP(A1789,[3]soaBnafar!$A:$G,4,FALSE),0)</f>
        <v>0</v>
      </c>
      <c r="O1789" s="18">
        <f>IFERROR(VLOOKUP(A1789,[3]soaBnafar!$A:$G,5,FALSE),0)</f>
        <v>0</v>
      </c>
      <c r="P1789" s="18">
        <f>IFERROR(VLOOKUP(A1789,[3]soaBnafar!$A:$G,6,FALSE),0)</f>
        <v>0</v>
      </c>
      <c r="Q1789" s="18">
        <f>IFERROR(VLOOKUP(A1789,[3]soaBnafar!$A:$G,7,FALSE),0)</f>
        <v>0</v>
      </c>
      <c r="R1789" s="18">
        <f>IFERROR(VLOOKUP(A1789,[3]soaBnafar!$A:$H,8,FALSE),0)</f>
        <v>0</v>
      </c>
      <c r="S1789" s="18">
        <f>IFERROR(VLOOKUP(A1789,[3]soaBnafar!$A:$I,9,FALSE),0)</f>
        <v>0</v>
      </c>
      <c r="T1789" s="18" t="str">
        <f t="shared" si="163"/>
        <v>Sim</v>
      </c>
      <c r="U1789" s="18" t="str">
        <f t="shared" si="164"/>
        <v>Sim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IFERROR(VLOOKUP(A1790,[2]ws2204!$A:$I,4,FALSE),0)</f>
        <v>779</v>
      </c>
      <c r="I1790" s="18">
        <f>IFERROR(VLOOKUP(A1790,[2]ws2204!$A:$I,5,FALSE),0)</f>
        <v>511724</v>
      </c>
      <c r="J1790" s="18">
        <f>IFERROR(VLOOKUP(A1790,[2]ws2204!$A:$I,6,FALSE),0)</f>
        <v>0</v>
      </c>
      <c r="K1790" s="18">
        <f>IFERROR(VLOOKUP(A1790,[2]ws2204!$A:$I,7,FALSE),0)</f>
        <v>0</v>
      </c>
      <c r="L1790" s="18">
        <f>IFERROR(VLOOKUP(A1790,[2]ws2204!$A:$I,8,FALSE),0)</f>
        <v>0</v>
      </c>
      <c r="M1790" s="18">
        <f>IFERROR(VLOOKUP(A1790,[2]ws2204!$A:$I,9,FALSE),0)</f>
        <v>0</v>
      </c>
      <c r="N1790" s="18">
        <f>IFERROR(VLOOKUP(A1790,[3]soaBnafar!$A:$G,4,FALSE),0)</f>
        <v>0</v>
      </c>
      <c r="O1790" s="18">
        <f>IFERROR(VLOOKUP(A1790,[3]soaBnafar!$A:$G,5,FALSE),0)</f>
        <v>0</v>
      </c>
      <c r="P1790" s="18">
        <f>IFERROR(VLOOKUP(A1790,[3]soaBnafar!$A:$G,6,FALSE),0)</f>
        <v>0</v>
      </c>
      <c r="Q1790" s="18">
        <f>IFERROR(VLOOKUP(A1790,[3]soaBnafar!$A:$G,7,FALSE),0)</f>
        <v>0</v>
      </c>
      <c r="R1790" s="18">
        <f>IFERROR(VLOOKUP(A1790,[3]soaBnafar!$A:$H,8,FALSE),0)</f>
        <v>0</v>
      </c>
      <c r="S1790" s="18">
        <f>IFERROR(VLOOKUP(A1790,[3]soaBnafar!$A:$I,9,FALSE),0)</f>
        <v>0</v>
      </c>
      <c r="T1790" s="18" t="str">
        <f t="shared" si="163"/>
        <v>Sim</v>
      </c>
      <c r="U1790" s="18" t="str">
        <f t="shared" si="164"/>
        <v>Sim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IFERROR(VLOOKUP(A1791,[2]ws2204!$A:$I,4,FALSE),0)</f>
        <v>0</v>
      </c>
      <c r="I1791" s="18">
        <f>IFERROR(VLOOKUP(A1791,[2]ws2204!$A:$I,5,FALSE),0)</f>
        <v>848109</v>
      </c>
      <c r="J1791" s="18">
        <f>IFERROR(VLOOKUP(A1791,[2]ws2204!$A:$I,6,FALSE),0)</f>
        <v>0</v>
      </c>
      <c r="K1791" s="18">
        <f>IFERROR(VLOOKUP(A1791,[2]ws2204!$A:$I,7,FALSE),0)</f>
        <v>0</v>
      </c>
      <c r="L1791" s="18">
        <f>IFERROR(VLOOKUP(A1791,[2]ws2204!$A:$I,8,FALSE),0)</f>
        <v>0</v>
      </c>
      <c r="M1791" s="18">
        <f>IFERROR(VLOOKUP(A1791,[2]ws2204!$A:$I,9,FALSE),0)</f>
        <v>0</v>
      </c>
      <c r="N1791" s="18">
        <f>IFERROR(VLOOKUP(A1791,[3]soaBnafar!$A:$G,4,FALSE),0)</f>
        <v>0</v>
      </c>
      <c r="O1791" s="18">
        <f>IFERROR(VLOOKUP(A1791,[3]soaBnafar!$A:$G,5,FALSE),0)</f>
        <v>0</v>
      </c>
      <c r="P1791" s="18">
        <f>IFERROR(VLOOKUP(A1791,[3]soaBnafar!$A:$G,6,FALSE),0)</f>
        <v>0</v>
      </c>
      <c r="Q1791" s="18">
        <f>IFERROR(VLOOKUP(A1791,[3]soaBnafar!$A:$G,7,FALSE),0)</f>
        <v>0</v>
      </c>
      <c r="R1791" s="18">
        <f>IFERROR(VLOOKUP(A1791,[3]soaBnafar!$A:$H,8,FALSE),0)</f>
        <v>0</v>
      </c>
      <c r="S1791" s="18">
        <f>IFERROR(VLOOKUP(A1791,[3]soaBnafar!$A:$I,9,FALSE),0)</f>
        <v>0</v>
      </c>
      <c r="T1791" s="18" t="str">
        <f t="shared" si="163"/>
        <v>Não</v>
      </c>
      <c r="U1791" s="18" t="str">
        <f t="shared" si="164"/>
        <v>Sim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IFERROR(VLOOKUP(A1792,[2]ws2204!$A:$I,4,FALSE),0)</f>
        <v>603</v>
      </c>
      <c r="I1792" s="18">
        <f>IFERROR(VLOOKUP(A1792,[2]ws2204!$A:$I,5,FALSE),0)</f>
        <v>2149314</v>
      </c>
      <c r="J1792" s="18">
        <f>IFERROR(VLOOKUP(A1792,[2]ws2204!$A:$I,6,FALSE),0)</f>
        <v>0</v>
      </c>
      <c r="K1792" s="18">
        <f>IFERROR(VLOOKUP(A1792,[2]ws2204!$A:$I,7,FALSE),0)</f>
        <v>0</v>
      </c>
      <c r="L1792" s="18">
        <f>IFERROR(VLOOKUP(A1792,[2]ws2204!$A:$I,8,FALSE),0)</f>
        <v>0</v>
      </c>
      <c r="M1792" s="18">
        <f>IFERROR(VLOOKUP(A1792,[2]ws2204!$A:$I,9,FALSE),0)</f>
        <v>0</v>
      </c>
      <c r="N1792" s="18">
        <f>IFERROR(VLOOKUP(A1792,[3]soaBnafar!$A:$G,4,FALSE),0)</f>
        <v>0</v>
      </c>
      <c r="O1792" s="18">
        <f>IFERROR(VLOOKUP(A1792,[3]soaBnafar!$A:$G,5,FALSE),0)</f>
        <v>0</v>
      </c>
      <c r="P1792" s="18">
        <f>IFERROR(VLOOKUP(A1792,[3]soaBnafar!$A:$G,6,FALSE),0)</f>
        <v>0</v>
      </c>
      <c r="Q1792" s="18">
        <f>IFERROR(VLOOKUP(A1792,[3]soaBnafar!$A:$G,7,FALSE),0)</f>
        <v>0</v>
      </c>
      <c r="R1792" s="18">
        <f>IFERROR(VLOOKUP(A1792,[3]soaBnafar!$A:$H,8,FALSE),0)</f>
        <v>0</v>
      </c>
      <c r="S1792" s="18">
        <f>IFERROR(VLOOKUP(A1792,[3]soaBnafar!$A:$I,9,FALSE),0)</f>
        <v>0</v>
      </c>
      <c r="T1792" s="18" t="str">
        <f t="shared" si="163"/>
        <v>Sim</v>
      </c>
      <c r="U1792" s="18" t="str">
        <f t="shared" si="164"/>
        <v>Sim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IFERROR(VLOOKUP(A1793,[2]ws2204!$A:$I,4,FALSE),0)</f>
        <v>8332</v>
      </c>
      <c r="I1793" s="18">
        <f>IFERROR(VLOOKUP(A1793,[2]ws2204!$A:$I,5,FALSE),0)</f>
        <v>685923</v>
      </c>
      <c r="J1793" s="18">
        <f>IFERROR(VLOOKUP(A1793,[2]ws2204!$A:$I,6,FALSE),0)</f>
        <v>0</v>
      </c>
      <c r="K1793" s="18">
        <f>IFERROR(VLOOKUP(A1793,[2]ws2204!$A:$I,7,FALSE),0)</f>
        <v>0</v>
      </c>
      <c r="L1793" s="18">
        <f>IFERROR(VLOOKUP(A1793,[2]ws2204!$A:$I,8,FALSE),0)</f>
        <v>0</v>
      </c>
      <c r="M1793" s="18">
        <f>IFERROR(VLOOKUP(A1793,[2]ws2204!$A:$I,9,FALSE),0)</f>
        <v>0</v>
      </c>
      <c r="N1793" s="18">
        <f>IFERROR(VLOOKUP(A1793,[3]soaBnafar!$A:$G,4,FALSE),0)</f>
        <v>0</v>
      </c>
      <c r="O1793" s="18">
        <f>IFERROR(VLOOKUP(A1793,[3]soaBnafar!$A:$G,5,FALSE),0)</f>
        <v>0</v>
      </c>
      <c r="P1793" s="18">
        <f>IFERROR(VLOOKUP(A1793,[3]soaBnafar!$A:$G,6,FALSE),0)</f>
        <v>0</v>
      </c>
      <c r="Q1793" s="18">
        <f>IFERROR(VLOOKUP(A1793,[3]soaBnafar!$A:$G,7,FALSE),0)</f>
        <v>0</v>
      </c>
      <c r="R1793" s="18">
        <f>IFERROR(VLOOKUP(A1793,[3]soaBnafar!$A:$H,8,FALSE),0)</f>
        <v>0</v>
      </c>
      <c r="S1793" s="18">
        <f>IFERROR(VLOOKUP(A1793,[3]soaBnafar!$A:$I,9,FALSE),0)</f>
        <v>0</v>
      </c>
      <c r="T1793" s="18" t="str">
        <f t="shared" si="163"/>
        <v>Sim</v>
      </c>
      <c r="U1793" s="18" t="str">
        <f t="shared" si="164"/>
        <v>Sim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IFERROR(VLOOKUP(A1794,[2]ws2204!$A:$I,4,FALSE),0)</f>
        <v>17927</v>
      </c>
      <c r="I1794" s="18">
        <f>IFERROR(VLOOKUP(A1794,[2]ws2204!$A:$I,5,FALSE),0)</f>
        <v>246231</v>
      </c>
      <c r="J1794" s="18">
        <f>IFERROR(VLOOKUP(A1794,[2]ws2204!$A:$I,6,FALSE),0)</f>
        <v>0</v>
      </c>
      <c r="K1794" s="18">
        <f>IFERROR(VLOOKUP(A1794,[2]ws2204!$A:$I,7,FALSE),0)</f>
        <v>0</v>
      </c>
      <c r="L1794" s="18">
        <f>IFERROR(VLOOKUP(A1794,[2]ws2204!$A:$I,8,FALSE),0)</f>
        <v>0</v>
      </c>
      <c r="M1794" s="18">
        <f>IFERROR(VLOOKUP(A1794,[2]ws2204!$A:$I,9,FALSE),0)</f>
        <v>0</v>
      </c>
      <c r="N1794" s="18">
        <f>IFERROR(VLOOKUP(A1794,[3]soaBnafar!$A:$G,4,FALSE),0)</f>
        <v>0</v>
      </c>
      <c r="O1794" s="18">
        <f>IFERROR(VLOOKUP(A1794,[3]soaBnafar!$A:$G,5,FALSE),0)</f>
        <v>0</v>
      </c>
      <c r="P1794" s="18">
        <f>IFERROR(VLOOKUP(A1794,[3]soaBnafar!$A:$G,6,FALSE),0)</f>
        <v>0</v>
      </c>
      <c r="Q1794" s="18">
        <f>IFERROR(VLOOKUP(A1794,[3]soaBnafar!$A:$G,7,FALSE),0)</f>
        <v>0</v>
      </c>
      <c r="R1794" s="18">
        <f>IFERROR(VLOOKUP(A1794,[3]soaBnafar!$A:$H,8,FALSE),0)</f>
        <v>0</v>
      </c>
      <c r="S1794" s="18">
        <f>IFERROR(VLOOKUP(A1794,[3]soaBnafar!$A:$I,9,FALSE),0)</f>
        <v>0</v>
      </c>
      <c r="T1794" s="18" t="str">
        <f t="shared" si="163"/>
        <v>Sim</v>
      </c>
      <c r="U1794" s="18" t="str">
        <f t="shared" si="164"/>
        <v>Sim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IFERROR(VLOOKUP(A1795,[2]ws2204!$A:$I,4,FALSE),0)</f>
        <v>49711</v>
      </c>
      <c r="I1795" s="18">
        <f>IFERROR(VLOOKUP(A1795,[2]ws2204!$A:$I,5,FALSE),0)</f>
        <v>1011770</v>
      </c>
      <c r="J1795" s="18">
        <f>IFERROR(VLOOKUP(A1795,[2]ws2204!$A:$I,6,FALSE),0)</f>
        <v>0</v>
      </c>
      <c r="K1795" s="18">
        <f>IFERROR(VLOOKUP(A1795,[2]ws2204!$A:$I,7,FALSE),0)</f>
        <v>0</v>
      </c>
      <c r="L1795" s="18">
        <f>IFERROR(VLOOKUP(A1795,[2]ws2204!$A:$I,8,FALSE),0)</f>
        <v>0</v>
      </c>
      <c r="M1795" s="18">
        <f>IFERROR(VLOOKUP(A1795,[2]ws2204!$A:$I,9,FALSE),0)</f>
        <v>0</v>
      </c>
      <c r="N1795" s="18">
        <f>IFERROR(VLOOKUP(A1795,[3]soaBnafar!$A:$G,4,FALSE),0)</f>
        <v>0</v>
      </c>
      <c r="O1795" s="18">
        <f>IFERROR(VLOOKUP(A1795,[3]soaBnafar!$A:$G,5,FALSE),0)</f>
        <v>0</v>
      </c>
      <c r="P1795" s="18">
        <f>IFERROR(VLOOKUP(A1795,[3]soaBnafar!$A:$G,6,FALSE),0)</f>
        <v>0</v>
      </c>
      <c r="Q1795" s="18">
        <f>IFERROR(VLOOKUP(A1795,[3]soaBnafar!$A:$G,7,FALSE),0)</f>
        <v>0</v>
      </c>
      <c r="R1795" s="18">
        <f>IFERROR(VLOOKUP(A1795,[3]soaBnafar!$A:$H,8,FALSE),0)</f>
        <v>0</v>
      </c>
      <c r="S1795" s="18">
        <f>IFERROR(VLOOKUP(A1795,[3]soaBnafar!$A:$I,9,FALSE),0)</f>
        <v>0</v>
      </c>
      <c r="T1795" s="18" t="str">
        <f t="shared" si="163"/>
        <v>Sim</v>
      </c>
      <c r="U1795" s="18" t="str">
        <f t="shared" si="164"/>
        <v>Sim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IFERROR(VLOOKUP(A1796,[2]ws2204!$A:$I,4,FALSE),0)</f>
        <v>327819</v>
      </c>
      <c r="I1796" s="18">
        <f>IFERROR(VLOOKUP(A1796,[2]ws2204!$A:$I,5,FALSE),0)</f>
        <v>97187</v>
      </c>
      <c r="J1796" s="18">
        <f>IFERROR(VLOOKUP(A1796,[2]ws2204!$A:$I,6,FALSE),0)</f>
        <v>0</v>
      </c>
      <c r="K1796" s="18">
        <f>IFERROR(VLOOKUP(A1796,[2]ws2204!$A:$I,7,FALSE),0)</f>
        <v>0</v>
      </c>
      <c r="L1796" s="18">
        <f>IFERROR(VLOOKUP(A1796,[2]ws2204!$A:$I,8,FALSE),0)</f>
        <v>0</v>
      </c>
      <c r="M1796" s="18">
        <f>IFERROR(VLOOKUP(A1796,[2]ws2204!$A:$I,9,FALSE),0)</f>
        <v>0</v>
      </c>
      <c r="N1796" s="18">
        <f>IFERROR(VLOOKUP(A1796,[3]soaBnafar!$A:$G,4,FALSE),0)</f>
        <v>0</v>
      </c>
      <c r="O1796" s="18">
        <f>IFERROR(VLOOKUP(A1796,[3]soaBnafar!$A:$G,5,FALSE),0)</f>
        <v>0</v>
      </c>
      <c r="P1796" s="18">
        <f>IFERROR(VLOOKUP(A1796,[3]soaBnafar!$A:$G,6,FALSE),0)</f>
        <v>0</v>
      </c>
      <c r="Q1796" s="18">
        <f>IFERROR(VLOOKUP(A1796,[3]soaBnafar!$A:$G,7,FALSE),0)</f>
        <v>0</v>
      </c>
      <c r="R1796" s="18">
        <f>IFERROR(VLOOKUP(A1796,[3]soaBnafar!$A:$H,8,FALSE),0)</f>
        <v>0</v>
      </c>
      <c r="S1796" s="18">
        <f>IFERROR(VLOOKUP(A1796,[3]soaBnafar!$A:$I,9,FALSE),0)</f>
        <v>0</v>
      </c>
      <c r="T1796" s="18" t="str">
        <f t="shared" si="163"/>
        <v>Sim</v>
      </c>
      <c r="U1796" s="18" t="str">
        <f t="shared" si="164"/>
        <v>Sim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IFERROR(VLOOKUP(A1797,[2]ws2204!$A:$I,4,FALSE),0)</f>
        <v>211959</v>
      </c>
      <c r="I1797" s="18">
        <f>IFERROR(VLOOKUP(A1797,[2]ws2204!$A:$I,5,FALSE),0)</f>
        <v>365968</v>
      </c>
      <c r="J1797" s="18">
        <f>IFERROR(VLOOKUP(A1797,[2]ws2204!$A:$I,6,FALSE),0)</f>
        <v>0</v>
      </c>
      <c r="K1797" s="18">
        <f>IFERROR(VLOOKUP(A1797,[2]ws2204!$A:$I,7,FALSE),0)</f>
        <v>0</v>
      </c>
      <c r="L1797" s="18">
        <f>IFERROR(VLOOKUP(A1797,[2]ws2204!$A:$I,8,FALSE),0)</f>
        <v>0</v>
      </c>
      <c r="M1797" s="18">
        <f>IFERROR(VLOOKUP(A1797,[2]ws2204!$A:$I,9,FALSE),0)</f>
        <v>0</v>
      </c>
      <c r="N1797" s="18">
        <f>IFERROR(VLOOKUP(A1797,[3]soaBnafar!$A:$G,4,FALSE),0)</f>
        <v>0</v>
      </c>
      <c r="O1797" s="18">
        <f>IFERROR(VLOOKUP(A1797,[3]soaBnafar!$A:$G,5,FALSE),0)</f>
        <v>0</v>
      </c>
      <c r="P1797" s="18">
        <f>IFERROR(VLOOKUP(A1797,[3]soaBnafar!$A:$G,6,FALSE),0)</f>
        <v>0</v>
      </c>
      <c r="Q1797" s="18">
        <f>IFERROR(VLOOKUP(A1797,[3]soaBnafar!$A:$G,7,FALSE),0)</f>
        <v>0</v>
      </c>
      <c r="R1797" s="18">
        <f>IFERROR(VLOOKUP(A1797,[3]soaBnafar!$A:$H,8,FALSE),0)</f>
        <v>0</v>
      </c>
      <c r="S1797" s="18">
        <f>IFERROR(VLOOKUP(A1797,[3]soaBnafar!$A:$I,9,FALSE),0)</f>
        <v>0</v>
      </c>
      <c r="T1797" s="18" t="str">
        <f t="shared" si="163"/>
        <v>Sim</v>
      </c>
      <c r="U1797" s="18" t="str">
        <f t="shared" si="164"/>
        <v>Sim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IFERROR(VLOOKUP(A1798,[2]ws2204!$A:$I,4,FALSE),0)</f>
        <v>50</v>
      </c>
      <c r="I1798" s="18">
        <f>IFERROR(VLOOKUP(A1798,[2]ws2204!$A:$I,5,FALSE),0)</f>
        <v>3009876</v>
      </c>
      <c r="J1798" s="18">
        <f>IFERROR(VLOOKUP(A1798,[2]ws2204!$A:$I,6,FALSE),0)</f>
        <v>0</v>
      </c>
      <c r="K1798" s="18">
        <f>IFERROR(VLOOKUP(A1798,[2]ws2204!$A:$I,7,FALSE),0)</f>
        <v>0</v>
      </c>
      <c r="L1798" s="18">
        <f>IFERROR(VLOOKUP(A1798,[2]ws2204!$A:$I,8,FALSE),0)</f>
        <v>0</v>
      </c>
      <c r="M1798" s="18">
        <f>IFERROR(VLOOKUP(A1798,[2]ws2204!$A:$I,9,FALSE),0)</f>
        <v>0</v>
      </c>
      <c r="N1798" s="18">
        <f>IFERROR(VLOOKUP(A1798,[3]soaBnafar!$A:$G,4,FALSE),0)</f>
        <v>0</v>
      </c>
      <c r="O1798" s="18">
        <f>IFERROR(VLOOKUP(A1798,[3]soaBnafar!$A:$G,5,FALSE),0)</f>
        <v>0</v>
      </c>
      <c r="P1798" s="18">
        <f>IFERROR(VLOOKUP(A1798,[3]soaBnafar!$A:$G,6,FALSE),0)</f>
        <v>0</v>
      </c>
      <c r="Q1798" s="18">
        <f>IFERROR(VLOOKUP(A1798,[3]soaBnafar!$A:$G,7,FALSE),0)</f>
        <v>0</v>
      </c>
      <c r="R1798" s="18">
        <f>IFERROR(VLOOKUP(A1798,[3]soaBnafar!$A:$H,8,FALSE),0)</f>
        <v>0</v>
      </c>
      <c r="S1798" s="18">
        <f>IFERROR(VLOOKUP(A1798,[3]soaBnafar!$A:$I,9,FALSE),0)</f>
        <v>0</v>
      </c>
      <c r="T1798" s="18" t="str">
        <f t="shared" ref="T1798:T1861" si="169">IF(B1798+H1798+N1798&gt;0,"Sim","Não")</f>
        <v>Sim</v>
      </c>
      <c r="U1798" s="18" t="str">
        <f t="shared" ref="U1798:U1861" si="170">IF(C1798+I1798+O1798&gt;0,"Sim","Não")</f>
        <v>Sim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IFERROR(VLOOKUP(A1799,[2]ws2204!$A:$I,4,FALSE),0)</f>
        <v>0</v>
      </c>
      <c r="I1799" s="18">
        <f>IFERROR(VLOOKUP(A1799,[2]ws2204!$A:$I,5,FALSE),0)</f>
        <v>324996</v>
      </c>
      <c r="J1799" s="18">
        <f>IFERROR(VLOOKUP(A1799,[2]ws2204!$A:$I,6,FALSE),0)</f>
        <v>0</v>
      </c>
      <c r="K1799" s="18">
        <f>IFERROR(VLOOKUP(A1799,[2]ws2204!$A:$I,7,FALSE),0)</f>
        <v>0</v>
      </c>
      <c r="L1799" s="18">
        <f>IFERROR(VLOOKUP(A1799,[2]ws2204!$A:$I,8,FALSE),0)</f>
        <v>0</v>
      </c>
      <c r="M1799" s="18">
        <f>IFERROR(VLOOKUP(A1799,[2]ws2204!$A:$I,9,FALSE),0)</f>
        <v>0</v>
      </c>
      <c r="N1799" s="18">
        <f>IFERROR(VLOOKUP(A1799,[3]soaBnafar!$A:$G,4,FALSE),0)</f>
        <v>0</v>
      </c>
      <c r="O1799" s="18">
        <f>IFERROR(VLOOKUP(A1799,[3]soaBnafar!$A:$G,5,FALSE),0)</f>
        <v>0</v>
      </c>
      <c r="P1799" s="18">
        <f>IFERROR(VLOOKUP(A1799,[3]soaBnafar!$A:$G,6,FALSE),0)</f>
        <v>0</v>
      </c>
      <c r="Q1799" s="18">
        <f>IFERROR(VLOOKUP(A1799,[3]soaBnafar!$A:$G,7,FALSE),0)</f>
        <v>0</v>
      </c>
      <c r="R1799" s="18">
        <f>IFERROR(VLOOKUP(A1799,[3]soaBnafar!$A:$H,8,FALSE),0)</f>
        <v>0</v>
      </c>
      <c r="S1799" s="18">
        <f>IFERROR(VLOOKUP(A1799,[3]soaBnafar!$A:$I,9,FALSE),0)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IFERROR(VLOOKUP(A1800,[2]ws2204!$A:$I,4,FALSE),0)</f>
        <v>14729</v>
      </c>
      <c r="I1800" s="18">
        <f>IFERROR(VLOOKUP(A1800,[2]ws2204!$A:$I,5,FALSE),0)</f>
        <v>271410</v>
      </c>
      <c r="J1800" s="18">
        <f>IFERROR(VLOOKUP(A1800,[2]ws2204!$A:$I,6,FALSE),0)</f>
        <v>0</v>
      </c>
      <c r="K1800" s="18">
        <f>IFERROR(VLOOKUP(A1800,[2]ws2204!$A:$I,7,FALSE),0)</f>
        <v>0</v>
      </c>
      <c r="L1800" s="18">
        <f>IFERROR(VLOOKUP(A1800,[2]ws2204!$A:$I,8,FALSE),0)</f>
        <v>0</v>
      </c>
      <c r="M1800" s="18">
        <f>IFERROR(VLOOKUP(A1800,[2]ws2204!$A:$I,9,FALSE),0)</f>
        <v>0</v>
      </c>
      <c r="N1800" s="18">
        <f>IFERROR(VLOOKUP(A1800,[3]soaBnafar!$A:$G,4,FALSE),0)</f>
        <v>0</v>
      </c>
      <c r="O1800" s="18">
        <f>IFERROR(VLOOKUP(A1800,[3]soaBnafar!$A:$G,5,FALSE),0)</f>
        <v>0</v>
      </c>
      <c r="P1800" s="18">
        <f>IFERROR(VLOOKUP(A1800,[3]soaBnafar!$A:$G,6,FALSE),0)</f>
        <v>0</v>
      </c>
      <c r="Q1800" s="18">
        <f>IFERROR(VLOOKUP(A1800,[3]soaBnafar!$A:$G,7,FALSE),0)</f>
        <v>0</v>
      </c>
      <c r="R1800" s="18">
        <f>IFERROR(VLOOKUP(A1800,[3]soaBnafar!$A:$H,8,FALSE),0)</f>
        <v>0</v>
      </c>
      <c r="S1800" s="18">
        <f>IFERROR(VLOOKUP(A1800,[3]soaBnafar!$A:$I,9,FALSE),0)</f>
        <v>0</v>
      </c>
      <c r="T1800" s="18" t="str">
        <f t="shared" si="169"/>
        <v>Sim</v>
      </c>
      <c r="U1800" s="18" t="str">
        <f t="shared" si="170"/>
        <v>Sim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IFERROR(VLOOKUP(A1801,[2]ws2204!$A:$I,4,FALSE),0)</f>
        <v>1764</v>
      </c>
      <c r="I1801" s="18">
        <f>IFERROR(VLOOKUP(A1801,[2]ws2204!$A:$I,5,FALSE),0)</f>
        <v>856640</v>
      </c>
      <c r="J1801" s="18">
        <f>IFERROR(VLOOKUP(A1801,[2]ws2204!$A:$I,6,FALSE),0)</f>
        <v>0</v>
      </c>
      <c r="K1801" s="18">
        <f>IFERROR(VLOOKUP(A1801,[2]ws2204!$A:$I,7,FALSE),0)</f>
        <v>0</v>
      </c>
      <c r="L1801" s="18">
        <f>IFERROR(VLOOKUP(A1801,[2]ws2204!$A:$I,8,FALSE),0)</f>
        <v>0</v>
      </c>
      <c r="M1801" s="18">
        <f>IFERROR(VLOOKUP(A1801,[2]ws2204!$A:$I,9,FALSE),0)</f>
        <v>0</v>
      </c>
      <c r="N1801" s="18">
        <f>IFERROR(VLOOKUP(A1801,[3]soaBnafar!$A:$G,4,FALSE),0)</f>
        <v>0</v>
      </c>
      <c r="O1801" s="18">
        <f>IFERROR(VLOOKUP(A1801,[3]soaBnafar!$A:$G,5,FALSE),0)</f>
        <v>0</v>
      </c>
      <c r="P1801" s="18">
        <f>IFERROR(VLOOKUP(A1801,[3]soaBnafar!$A:$G,6,FALSE),0)</f>
        <v>0</v>
      </c>
      <c r="Q1801" s="18">
        <f>IFERROR(VLOOKUP(A1801,[3]soaBnafar!$A:$G,7,FALSE),0)</f>
        <v>0</v>
      </c>
      <c r="R1801" s="18">
        <f>IFERROR(VLOOKUP(A1801,[3]soaBnafar!$A:$H,8,FALSE),0)</f>
        <v>0</v>
      </c>
      <c r="S1801" s="18">
        <f>IFERROR(VLOOKUP(A1801,[3]soaBnafar!$A:$I,9,FALSE),0)</f>
        <v>0</v>
      </c>
      <c r="T1801" s="18" t="str">
        <f t="shared" si="169"/>
        <v>Sim</v>
      </c>
      <c r="U1801" s="18" t="str">
        <f t="shared" si="170"/>
        <v>Sim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IFERROR(VLOOKUP(A1802,[2]ws2204!$A:$I,4,FALSE),0)</f>
        <v>0</v>
      </c>
      <c r="I1802" s="18">
        <f>IFERROR(VLOOKUP(A1802,[2]ws2204!$A:$I,5,FALSE),0)</f>
        <v>825750</v>
      </c>
      <c r="J1802" s="18">
        <f>IFERROR(VLOOKUP(A1802,[2]ws2204!$A:$I,6,FALSE),0)</f>
        <v>0</v>
      </c>
      <c r="K1802" s="18">
        <f>IFERROR(VLOOKUP(A1802,[2]ws2204!$A:$I,7,FALSE),0)</f>
        <v>0</v>
      </c>
      <c r="L1802" s="18">
        <f>IFERROR(VLOOKUP(A1802,[2]ws2204!$A:$I,8,FALSE),0)</f>
        <v>0</v>
      </c>
      <c r="M1802" s="18">
        <f>IFERROR(VLOOKUP(A1802,[2]ws2204!$A:$I,9,FALSE),0)</f>
        <v>0</v>
      </c>
      <c r="N1802" s="18">
        <f>IFERROR(VLOOKUP(A1802,[3]soaBnafar!$A:$G,4,FALSE),0)</f>
        <v>0</v>
      </c>
      <c r="O1802" s="18">
        <f>IFERROR(VLOOKUP(A1802,[3]soaBnafar!$A:$G,5,FALSE),0)</f>
        <v>0</v>
      </c>
      <c r="P1802" s="18">
        <f>IFERROR(VLOOKUP(A1802,[3]soaBnafar!$A:$G,6,FALSE),0)</f>
        <v>0</v>
      </c>
      <c r="Q1802" s="18">
        <f>IFERROR(VLOOKUP(A1802,[3]soaBnafar!$A:$G,7,FALSE),0)</f>
        <v>0</v>
      </c>
      <c r="R1802" s="18">
        <f>IFERROR(VLOOKUP(A1802,[3]soaBnafar!$A:$H,8,FALSE),0)</f>
        <v>0</v>
      </c>
      <c r="S1802" s="18">
        <f>IFERROR(VLOOKUP(A1802,[3]soaBnafar!$A:$I,9,FALSE),0)</f>
        <v>0</v>
      </c>
      <c r="T1802" s="18" t="str">
        <f t="shared" si="169"/>
        <v>Não</v>
      </c>
      <c r="U1802" s="18" t="str">
        <f t="shared" si="170"/>
        <v>Sim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IFERROR(VLOOKUP(A1803,[2]ws2204!$A:$I,4,FALSE),0)</f>
        <v>4280</v>
      </c>
      <c r="I1803" s="18">
        <f>IFERROR(VLOOKUP(A1803,[2]ws2204!$A:$I,5,FALSE),0)</f>
        <v>419027</v>
      </c>
      <c r="J1803" s="18">
        <f>IFERROR(VLOOKUP(A1803,[2]ws2204!$A:$I,6,FALSE),0)</f>
        <v>0</v>
      </c>
      <c r="K1803" s="18">
        <f>IFERROR(VLOOKUP(A1803,[2]ws2204!$A:$I,7,FALSE),0)</f>
        <v>0</v>
      </c>
      <c r="L1803" s="18">
        <f>IFERROR(VLOOKUP(A1803,[2]ws2204!$A:$I,8,FALSE),0)</f>
        <v>0</v>
      </c>
      <c r="M1803" s="18">
        <f>IFERROR(VLOOKUP(A1803,[2]ws2204!$A:$I,9,FALSE),0)</f>
        <v>0</v>
      </c>
      <c r="N1803" s="18">
        <f>IFERROR(VLOOKUP(A1803,[3]soaBnafar!$A:$G,4,FALSE),0)</f>
        <v>0</v>
      </c>
      <c r="O1803" s="18">
        <f>IFERROR(VLOOKUP(A1803,[3]soaBnafar!$A:$G,5,FALSE),0)</f>
        <v>0</v>
      </c>
      <c r="P1803" s="18">
        <f>IFERROR(VLOOKUP(A1803,[3]soaBnafar!$A:$G,6,FALSE),0)</f>
        <v>0</v>
      </c>
      <c r="Q1803" s="18">
        <f>IFERROR(VLOOKUP(A1803,[3]soaBnafar!$A:$G,7,FALSE),0)</f>
        <v>0</v>
      </c>
      <c r="R1803" s="18">
        <f>IFERROR(VLOOKUP(A1803,[3]soaBnafar!$A:$H,8,FALSE),0)</f>
        <v>0</v>
      </c>
      <c r="S1803" s="18">
        <f>IFERROR(VLOOKUP(A1803,[3]soaBnafar!$A:$I,9,FALSE),0)</f>
        <v>0</v>
      </c>
      <c r="T1803" s="18" t="str">
        <f t="shared" si="169"/>
        <v>Sim</v>
      </c>
      <c r="U1803" s="18" t="str">
        <f t="shared" si="170"/>
        <v>Sim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IFERROR(VLOOKUP(A1804,[2]ws2204!$A:$I,4,FALSE),0)</f>
        <v>900</v>
      </c>
      <c r="I1804" s="18">
        <f>IFERROR(VLOOKUP(A1804,[2]ws2204!$A:$I,5,FALSE),0)</f>
        <v>165908</v>
      </c>
      <c r="J1804" s="18">
        <f>IFERROR(VLOOKUP(A1804,[2]ws2204!$A:$I,6,FALSE),0)</f>
        <v>0</v>
      </c>
      <c r="K1804" s="18">
        <f>IFERROR(VLOOKUP(A1804,[2]ws2204!$A:$I,7,FALSE),0)</f>
        <v>0</v>
      </c>
      <c r="L1804" s="18">
        <f>IFERROR(VLOOKUP(A1804,[2]ws2204!$A:$I,8,FALSE),0)</f>
        <v>0</v>
      </c>
      <c r="M1804" s="18">
        <f>IFERROR(VLOOKUP(A1804,[2]ws2204!$A:$I,9,FALSE),0)</f>
        <v>0</v>
      </c>
      <c r="N1804" s="18">
        <f>IFERROR(VLOOKUP(A1804,[3]soaBnafar!$A:$G,4,FALSE),0)</f>
        <v>0</v>
      </c>
      <c r="O1804" s="18">
        <f>IFERROR(VLOOKUP(A1804,[3]soaBnafar!$A:$G,5,FALSE),0)</f>
        <v>0</v>
      </c>
      <c r="P1804" s="18">
        <f>IFERROR(VLOOKUP(A1804,[3]soaBnafar!$A:$G,6,FALSE),0)</f>
        <v>0</v>
      </c>
      <c r="Q1804" s="18">
        <f>IFERROR(VLOOKUP(A1804,[3]soaBnafar!$A:$G,7,FALSE),0)</f>
        <v>0</v>
      </c>
      <c r="R1804" s="18">
        <f>IFERROR(VLOOKUP(A1804,[3]soaBnafar!$A:$H,8,FALSE),0)</f>
        <v>0</v>
      </c>
      <c r="S1804" s="18">
        <f>IFERROR(VLOOKUP(A1804,[3]soaBnafar!$A:$I,9,FALSE),0)</f>
        <v>0</v>
      </c>
      <c r="T1804" s="18" t="str">
        <f t="shared" si="169"/>
        <v>Sim</v>
      </c>
      <c r="U1804" s="18" t="str">
        <f t="shared" si="170"/>
        <v>Sim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IFERROR(VLOOKUP(A1805,[2]ws2204!$A:$I,4,FALSE),0)</f>
        <v>64816</v>
      </c>
      <c r="I1805" s="18">
        <f>IFERROR(VLOOKUP(A1805,[2]ws2204!$A:$I,5,FALSE),0)</f>
        <v>1360738</v>
      </c>
      <c r="J1805" s="18">
        <f>IFERROR(VLOOKUP(A1805,[2]ws2204!$A:$I,6,FALSE),0)</f>
        <v>0</v>
      </c>
      <c r="K1805" s="18">
        <f>IFERROR(VLOOKUP(A1805,[2]ws2204!$A:$I,7,FALSE),0)</f>
        <v>0</v>
      </c>
      <c r="L1805" s="18">
        <f>IFERROR(VLOOKUP(A1805,[2]ws2204!$A:$I,8,FALSE),0)</f>
        <v>0</v>
      </c>
      <c r="M1805" s="18">
        <f>IFERROR(VLOOKUP(A1805,[2]ws2204!$A:$I,9,FALSE),0)</f>
        <v>0</v>
      </c>
      <c r="N1805" s="18">
        <f>IFERROR(VLOOKUP(A1805,[3]soaBnafar!$A:$G,4,FALSE),0)</f>
        <v>0</v>
      </c>
      <c r="O1805" s="18">
        <f>IFERROR(VLOOKUP(A1805,[3]soaBnafar!$A:$G,5,FALSE),0)</f>
        <v>0</v>
      </c>
      <c r="P1805" s="18">
        <f>IFERROR(VLOOKUP(A1805,[3]soaBnafar!$A:$G,6,FALSE),0)</f>
        <v>0</v>
      </c>
      <c r="Q1805" s="18">
        <f>IFERROR(VLOOKUP(A1805,[3]soaBnafar!$A:$G,7,FALSE),0)</f>
        <v>0</v>
      </c>
      <c r="R1805" s="18">
        <f>IFERROR(VLOOKUP(A1805,[3]soaBnafar!$A:$H,8,FALSE),0)</f>
        <v>0</v>
      </c>
      <c r="S1805" s="18">
        <f>IFERROR(VLOOKUP(A1805,[3]soaBnafar!$A:$I,9,FALSE),0)</f>
        <v>0</v>
      </c>
      <c r="T1805" s="18" t="str">
        <f t="shared" si="169"/>
        <v>Sim</v>
      </c>
      <c r="U1805" s="18" t="str">
        <f t="shared" si="170"/>
        <v>Sim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8261400</v>
      </c>
      <c r="H1806" s="18">
        <f>IFERROR(VLOOKUP(A1806,[2]ws2204!$A:$I,4,FALSE),0)</f>
        <v>2962282</v>
      </c>
      <c r="I1806" s="18">
        <f>IFERROR(VLOOKUP(A1806,[2]ws2204!$A:$I,5,FALSE),0)</f>
        <v>25823910</v>
      </c>
      <c r="J1806" s="18">
        <f>IFERROR(VLOOKUP(A1806,[2]ws2204!$A:$I,6,FALSE),0)</f>
        <v>0</v>
      </c>
      <c r="K1806" s="18">
        <f>IFERROR(VLOOKUP(A1806,[2]ws2204!$A:$I,7,FALSE),0)</f>
        <v>0</v>
      </c>
      <c r="L1806" s="18">
        <f>IFERROR(VLOOKUP(A1806,[2]ws2204!$A:$I,8,FALSE),0)</f>
        <v>0</v>
      </c>
      <c r="M1806" s="18">
        <f>IFERROR(VLOOKUP(A1806,[2]ws2204!$A:$I,9,FALSE),0)</f>
        <v>0</v>
      </c>
      <c r="N1806" s="18">
        <f>IFERROR(VLOOKUP(A1806,[3]soaBnafar!$A:$G,4,FALSE),0)</f>
        <v>0</v>
      </c>
      <c r="O1806" s="18">
        <f>IFERROR(VLOOKUP(A1806,[3]soaBnafar!$A:$G,5,FALSE),0)</f>
        <v>0</v>
      </c>
      <c r="P1806" s="18">
        <f>IFERROR(VLOOKUP(A1806,[3]soaBnafar!$A:$G,6,FALSE),0)</f>
        <v>0</v>
      </c>
      <c r="Q1806" s="18">
        <f>IFERROR(VLOOKUP(A1806,[3]soaBnafar!$A:$G,7,FALSE),0)</f>
        <v>0</v>
      </c>
      <c r="R1806" s="18">
        <f>IFERROR(VLOOKUP(A1806,[3]soaBnafar!$A:$H,8,FALSE),0)</f>
        <v>0</v>
      </c>
      <c r="S1806" s="18">
        <f>IFERROR(VLOOKUP(A1806,[3]soaBnafar!$A:$I,9,FALSE),0)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IFERROR(VLOOKUP(A1807,[2]ws2204!$A:$I,4,FALSE),0)</f>
        <v>9690</v>
      </c>
      <c r="I1807" s="18">
        <f>IFERROR(VLOOKUP(A1807,[2]ws2204!$A:$I,5,FALSE),0)</f>
        <v>5055671</v>
      </c>
      <c r="J1807" s="18">
        <f>IFERROR(VLOOKUP(A1807,[2]ws2204!$A:$I,6,FALSE),0)</f>
        <v>0</v>
      </c>
      <c r="K1807" s="18">
        <f>IFERROR(VLOOKUP(A1807,[2]ws2204!$A:$I,7,FALSE),0)</f>
        <v>0</v>
      </c>
      <c r="L1807" s="18">
        <f>IFERROR(VLOOKUP(A1807,[2]ws2204!$A:$I,8,FALSE),0)</f>
        <v>0</v>
      </c>
      <c r="M1807" s="18">
        <f>IFERROR(VLOOKUP(A1807,[2]ws2204!$A:$I,9,FALSE),0)</f>
        <v>0</v>
      </c>
      <c r="N1807" s="18">
        <f>IFERROR(VLOOKUP(A1807,[3]soaBnafar!$A:$G,4,FALSE),0)</f>
        <v>0</v>
      </c>
      <c r="O1807" s="18">
        <f>IFERROR(VLOOKUP(A1807,[3]soaBnafar!$A:$G,5,FALSE),0)</f>
        <v>0</v>
      </c>
      <c r="P1807" s="18">
        <f>IFERROR(VLOOKUP(A1807,[3]soaBnafar!$A:$G,6,FALSE),0)</f>
        <v>0</v>
      </c>
      <c r="Q1807" s="18">
        <f>IFERROR(VLOOKUP(A1807,[3]soaBnafar!$A:$G,7,FALSE),0)</f>
        <v>0</v>
      </c>
      <c r="R1807" s="18">
        <f>IFERROR(VLOOKUP(A1807,[3]soaBnafar!$A:$H,8,FALSE),0)</f>
        <v>0</v>
      </c>
      <c r="S1807" s="18">
        <f>IFERROR(VLOOKUP(A1807,[3]soaBnafar!$A:$I,9,FALSE),0)</f>
        <v>0</v>
      </c>
      <c r="T1807" s="18" t="str">
        <f t="shared" si="169"/>
        <v>Sim</v>
      </c>
      <c r="U1807" s="18" t="str">
        <f t="shared" si="170"/>
        <v>Sim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IFERROR(VLOOKUP(A1808,[2]ws2204!$A:$I,4,FALSE),0)</f>
        <v>994</v>
      </c>
      <c r="I1808" s="18">
        <f>IFERROR(VLOOKUP(A1808,[2]ws2204!$A:$I,5,FALSE),0)</f>
        <v>225607</v>
      </c>
      <c r="J1808" s="18">
        <f>IFERROR(VLOOKUP(A1808,[2]ws2204!$A:$I,6,FALSE),0)</f>
        <v>0</v>
      </c>
      <c r="K1808" s="18">
        <f>IFERROR(VLOOKUP(A1808,[2]ws2204!$A:$I,7,FALSE),0)</f>
        <v>0</v>
      </c>
      <c r="L1808" s="18">
        <f>IFERROR(VLOOKUP(A1808,[2]ws2204!$A:$I,8,FALSE),0)</f>
        <v>0</v>
      </c>
      <c r="M1808" s="18">
        <f>IFERROR(VLOOKUP(A1808,[2]ws2204!$A:$I,9,FALSE),0)</f>
        <v>0</v>
      </c>
      <c r="N1808" s="18">
        <f>IFERROR(VLOOKUP(A1808,[3]soaBnafar!$A:$G,4,FALSE),0)</f>
        <v>0</v>
      </c>
      <c r="O1808" s="18">
        <f>IFERROR(VLOOKUP(A1808,[3]soaBnafar!$A:$G,5,FALSE),0)</f>
        <v>0</v>
      </c>
      <c r="P1808" s="18">
        <f>IFERROR(VLOOKUP(A1808,[3]soaBnafar!$A:$G,6,FALSE),0)</f>
        <v>0</v>
      </c>
      <c r="Q1808" s="18">
        <f>IFERROR(VLOOKUP(A1808,[3]soaBnafar!$A:$G,7,FALSE),0)</f>
        <v>0</v>
      </c>
      <c r="R1808" s="18">
        <f>IFERROR(VLOOKUP(A1808,[3]soaBnafar!$A:$H,8,FALSE),0)</f>
        <v>0</v>
      </c>
      <c r="S1808" s="18">
        <f>IFERROR(VLOOKUP(A1808,[3]soaBnafar!$A:$I,9,FALSE),0)</f>
        <v>0</v>
      </c>
      <c r="T1808" s="18" t="str">
        <f t="shared" si="169"/>
        <v>Sim</v>
      </c>
      <c r="U1808" s="18" t="str">
        <f t="shared" si="170"/>
        <v>Sim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IFERROR(VLOOKUP(A1809,[2]ws2204!$A:$I,4,FALSE),0)</f>
        <v>34030</v>
      </c>
      <c r="I1809" s="18">
        <f>IFERROR(VLOOKUP(A1809,[2]ws2204!$A:$I,5,FALSE),0)</f>
        <v>902759</v>
      </c>
      <c r="J1809" s="18">
        <f>IFERROR(VLOOKUP(A1809,[2]ws2204!$A:$I,6,FALSE),0)</f>
        <v>0</v>
      </c>
      <c r="K1809" s="18">
        <f>IFERROR(VLOOKUP(A1809,[2]ws2204!$A:$I,7,FALSE),0)</f>
        <v>0</v>
      </c>
      <c r="L1809" s="18">
        <f>IFERROR(VLOOKUP(A1809,[2]ws2204!$A:$I,8,FALSE),0)</f>
        <v>0</v>
      </c>
      <c r="M1809" s="18">
        <f>IFERROR(VLOOKUP(A1809,[2]ws2204!$A:$I,9,FALSE),0)</f>
        <v>0</v>
      </c>
      <c r="N1809" s="18">
        <f>IFERROR(VLOOKUP(A1809,[3]soaBnafar!$A:$G,4,FALSE),0)</f>
        <v>0</v>
      </c>
      <c r="O1809" s="18">
        <f>IFERROR(VLOOKUP(A1809,[3]soaBnafar!$A:$G,5,FALSE),0)</f>
        <v>0</v>
      </c>
      <c r="P1809" s="18">
        <f>IFERROR(VLOOKUP(A1809,[3]soaBnafar!$A:$G,6,FALSE),0)</f>
        <v>0</v>
      </c>
      <c r="Q1809" s="18">
        <f>IFERROR(VLOOKUP(A1809,[3]soaBnafar!$A:$G,7,FALSE),0)</f>
        <v>0</v>
      </c>
      <c r="R1809" s="18">
        <f>IFERROR(VLOOKUP(A1809,[3]soaBnafar!$A:$H,8,FALSE),0)</f>
        <v>0</v>
      </c>
      <c r="S1809" s="18">
        <f>IFERROR(VLOOKUP(A1809,[3]soaBnafar!$A:$I,9,FALSE),0)</f>
        <v>0</v>
      </c>
      <c r="T1809" s="18" t="str">
        <f t="shared" si="169"/>
        <v>Sim</v>
      </c>
      <c r="U1809" s="18" t="str">
        <f t="shared" si="170"/>
        <v>Sim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IFERROR(VLOOKUP(A1810,[2]ws2204!$A:$I,4,FALSE),0)</f>
        <v>19</v>
      </c>
      <c r="I1810" s="18">
        <f>IFERROR(VLOOKUP(A1810,[2]ws2204!$A:$I,5,FALSE),0)</f>
        <v>32050080</v>
      </c>
      <c r="J1810" s="18">
        <f>IFERROR(VLOOKUP(A1810,[2]ws2204!$A:$I,6,FALSE),0)</f>
        <v>0</v>
      </c>
      <c r="K1810" s="18">
        <f>IFERROR(VLOOKUP(A1810,[2]ws2204!$A:$I,7,FALSE),0)</f>
        <v>0</v>
      </c>
      <c r="L1810" s="18">
        <f>IFERROR(VLOOKUP(A1810,[2]ws2204!$A:$I,8,FALSE),0)</f>
        <v>0</v>
      </c>
      <c r="M1810" s="18">
        <f>IFERROR(VLOOKUP(A1810,[2]ws2204!$A:$I,9,FALSE),0)</f>
        <v>0</v>
      </c>
      <c r="N1810" s="18">
        <f>IFERROR(VLOOKUP(A1810,[3]soaBnafar!$A:$G,4,FALSE),0)</f>
        <v>0</v>
      </c>
      <c r="O1810" s="18">
        <f>IFERROR(VLOOKUP(A1810,[3]soaBnafar!$A:$G,5,FALSE),0)</f>
        <v>0</v>
      </c>
      <c r="P1810" s="18">
        <f>IFERROR(VLOOKUP(A1810,[3]soaBnafar!$A:$G,6,FALSE),0)</f>
        <v>0</v>
      </c>
      <c r="Q1810" s="18">
        <f>IFERROR(VLOOKUP(A1810,[3]soaBnafar!$A:$G,7,FALSE),0)</f>
        <v>0</v>
      </c>
      <c r="R1810" s="18">
        <f>IFERROR(VLOOKUP(A1810,[3]soaBnafar!$A:$H,8,FALSE),0)</f>
        <v>0</v>
      </c>
      <c r="S1810" s="18">
        <f>IFERROR(VLOOKUP(A1810,[3]soaBnafar!$A:$I,9,FALSE),0)</f>
        <v>0</v>
      </c>
      <c r="T1810" s="18" t="str">
        <f t="shared" si="169"/>
        <v>Sim</v>
      </c>
      <c r="U1810" s="18" t="str">
        <f t="shared" si="170"/>
        <v>Sim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IFERROR(VLOOKUP(A1811,[2]ws2204!$A:$I,4,FALSE),0)</f>
        <v>24279</v>
      </c>
      <c r="I1811" s="18">
        <f>IFERROR(VLOOKUP(A1811,[2]ws2204!$A:$I,5,FALSE),0)</f>
        <v>408003</v>
      </c>
      <c r="J1811" s="18">
        <f>IFERROR(VLOOKUP(A1811,[2]ws2204!$A:$I,6,FALSE),0)</f>
        <v>0</v>
      </c>
      <c r="K1811" s="18">
        <f>IFERROR(VLOOKUP(A1811,[2]ws2204!$A:$I,7,FALSE),0)</f>
        <v>0</v>
      </c>
      <c r="L1811" s="18">
        <f>IFERROR(VLOOKUP(A1811,[2]ws2204!$A:$I,8,FALSE),0)</f>
        <v>0</v>
      </c>
      <c r="M1811" s="18">
        <f>IFERROR(VLOOKUP(A1811,[2]ws2204!$A:$I,9,FALSE),0)</f>
        <v>0</v>
      </c>
      <c r="N1811" s="18">
        <f>IFERROR(VLOOKUP(A1811,[3]soaBnafar!$A:$G,4,FALSE),0)</f>
        <v>0</v>
      </c>
      <c r="O1811" s="18">
        <f>IFERROR(VLOOKUP(A1811,[3]soaBnafar!$A:$G,5,FALSE),0)</f>
        <v>0</v>
      </c>
      <c r="P1811" s="18">
        <f>IFERROR(VLOOKUP(A1811,[3]soaBnafar!$A:$G,6,FALSE),0)</f>
        <v>0</v>
      </c>
      <c r="Q1811" s="18">
        <f>IFERROR(VLOOKUP(A1811,[3]soaBnafar!$A:$G,7,FALSE),0)</f>
        <v>0</v>
      </c>
      <c r="R1811" s="18">
        <f>IFERROR(VLOOKUP(A1811,[3]soaBnafar!$A:$H,8,FALSE),0)</f>
        <v>0</v>
      </c>
      <c r="S1811" s="18">
        <f>IFERROR(VLOOKUP(A1811,[3]soaBnafar!$A:$I,9,FALSE),0)</f>
        <v>0</v>
      </c>
      <c r="T1811" s="18" t="str">
        <f t="shared" si="169"/>
        <v>Sim</v>
      </c>
      <c r="U1811" s="18" t="str">
        <f t="shared" si="170"/>
        <v>Sim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IFERROR(VLOOKUP(A1812,[2]ws2204!$A:$I,4,FALSE),0)</f>
        <v>3259</v>
      </c>
      <c r="I1812" s="18">
        <f>IFERROR(VLOOKUP(A1812,[2]ws2204!$A:$I,5,FALSE),0)</f>
        <v>543147</v>
      </c>
      <c r="J1812" s="18">
        <f>IFERROR(VLOOKUP(A1812,[2]ws2204!$A:$I,6,FALSE),0)</f>
        <v>0</v>
      </c>
      <c r="K1812" s="18">
        <f>IFERROR(VLOOKUP(A1812,[2]ws2204!$A:$I,7,FALSE),0)</f>
        <v>0</v>
      </c>
      <c r="L1812" s="18">
        <f>IFERROR(VLOOKUP(A1812,[2]ws2204!$A:$I,8,FALSE),0)</f>
        <v>0</v>
      </c>
      <c r="M1812" s="18">
        <f>IFERROR(VLOOKUP(A1812,[2]ws2204!$A:$I,9,FALSE),0)</f>
        <v>0</v>
      </c>
      <c r="N1812" s="18">
        <f>IFERROR(VLOOKUP(A1812,[3]soaBnafar!$A:$G,4,FALSE),0)</f>
        <v>0</v>
      </c>
      <c r="O1812" s="18">
        <f>IFERROR(VLOOKUP(A1812,[3]soaBnafar!$A:$G,5,FALSE),0)</f>
        <v>0</v>
      </c>
      <c r="P1812" s="18">
        <f>IFERROR(VLOOKUP(A1812,[3]soaBnafar!$A:$G,6,FALSE),0)</f>
        <v>0</v>
      </c>
      <c r="Q1812" s="18">
        <f>IFERROR(VLOOKUP(A1812,[3]soaBnafar!$A:$G,7,FALSE),0)</f>
        <v>0</v>
      </c>
      <c r="R1812" s="18">
        <f>IFERROR(VLOOKUP(A1812,[3]soaBnafar!$A:$H,8,FALSE),0)</f>
        <v>0</v>
      </c>
      <c r="S1812" s="18">
        <f>IFERROR(VLOOKUP(A1812,[3]soaBnafar!$A:$I,9,FALSE),0)</f>
        <v>0</v>
      </c>
      <c r="T1812" s="18" t="str">
        <f t="shared" si="169"/>
        <v>Sim</v>
      </c>
      <c r="U1812" s="18" t="str">
        <f t="shared" si="170"/>
        <v>Sim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IFERROR(VLOOKUP(A1813,[2]ws2204!$A:$I,4,FALSE),0)</f>
        <v>741968</v>
      </c>
      <c r="I1813" s="18">
        <f>IFERROR(VLOOKUP(A1813,[2]ws2204!$A:$I,5,FALSE),0)</f>
        <v>16292252</v>
      </c>
      <c r="J1813" s="18">
        <f>IFERROR(VLOOKUP(A1813,[2]ws2204!$A:$I,6,FALSE),0)</f>
        <v>0</v>
      </c>
      <c r="K1813" s="18">
        <f>IFERROR(VLOOKUP(A1813,[2]ws2204!$A:$I,7,FALSE),0)</f>
        <v>0</v>
      </c>
      <c r="L1813" s="18">
        <f>IFERROR(VLOOKUP(A1813,[2]ws2204!$A:$I,8,FALSE),0)</f>
        <v>0</v>
      </c>
      <c r="M1813" s="18">
        <f>IFERROR(VLOOKUP(A1813,[2]ws2204!$A:$I,9,FALSE),0)</f>
        <v>0</v>
      </c>
      <c r="N1813" s="18">
        <f>IFERROR(VLOOKUP(A1813,[3]soaBnafar!$A:$G,4,FALSE),0)</f>
        <v>0</v>
      </c>
      <c r="O1813" s="18">
        <f>IFERROR(VLOOKUP(A1813,[3]soaBnafar!$A:$G,5,FALSE),0)</f>
        <v>0</v>
      </c>
      <c r="P1813" s="18">
        <f>IFERROR(VLOOKUP(A1813,[3]soaBnafar!$A:$G,6,FALSE),0)</f>
        <v>0</v>
      </c>
      <c r="Q1813" s="18">
        <f>IFERROR(VLOOKUP(A1813,[3]soaBnafar!$A:$G,7,FALSE),0)</f>
        <v>0</v>
      </c>
      <c r="R1813" s="18">
        <f>IFERROR(VLOOKUP(A1813,[3]soaBnafar!$A:$H,8,FALSE),0)</f>
        <v>0</v>
      </c>
      <c r="S1813" s="18">
        <f>IFERROR(VLOOKUP(A1813,[3]soaBnafar!$A:$I,9,FALSE),0)</f>
        <v>0</v>
      </c>
      <c r="T1813" s="18" t="str">
        <f t="shared" si="169"/>
        <v>Sim</v>
      </c>
      <c r="U1813" s="18" t="str">
        <f t="shared" si="170"/>
        <v>Sim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IFERROR(VLOOKUP(A1814,[2]ws2204!$A:$I,4,FALSE),0)</f>
        <v>23124</v>
      </c>
      <c r="I1814" s="18">
        <f>IFERROR(VLOOKUP(A1814,[2]ws2204!$A:$I,5,FALSE),0)</f>
        <v>728691</v>
      </c>
      <c r="J1814" s="18">
        <f>IFERROR(VLOOKUP(A1814,[2]ws2204!$A:$I,6,FALSE),0)</f>
        <v>0</v>
      </c>
      <c r="K1814" s="18">
        <f>IFERROR(VLOOKUP(A1814,[2]ws2204!$A:$I,7,FALSE),0)</f>
        <v>0</v>
      </c>
      <c r="L1814" s="18">
        <f>IFERROR(VLOOKUP(A1814,[2]ws2204!$A:$I,8,FALSE),0)</f>
        <v>0</v>
      </c>
      <c r="M1814" s="18">
        <f>IFERROR(VLOOKUP(A1814,[2]ws2204!$A:$I,9,FALSE),0)</f>
        <v>0</v>
      </c>
      <c r="N1814" s="18">
        <f>IFERROR(VLOOKUP(A1814,[3]soaBnafar!$A:$G,4,FALSE),0)</f>
        <v>0</v>
      </c>
      <c r="O1814" s="18">
        <f>IFERROR(VLOOKUP(A1814,[3]soaBnafar!$A:$G,5,FALSE),0)</f>
        <v>0</v>
      </c>
      <c r="P1814" s="18">
        <f>IFERROR(VLOOKUP(A1814,[3]soaBnafar!$A:$G,6,FALSE),0)</f>
        <v>0</v>
      </c>
      <c r="Q1814" s="18">
        <f>IFERROR(VLOOKUP(A1814,[3]soaBnafar!$A:$G,7,FALSE),0)</f>
        <v>0</v>
      </c>
      <c r="R1814" s="18">
        <f>IFERROR(VLOOKUP(A1814,[3]soaBnafar!$A:$H,8,FALSE),0)</f>
        <v>0</v>
      </c>
      <c r="S1814" s="18">
        <f>IFERROR(VLOOKUP(A1814,[3]soaBnafar!$A:$I,9,FALSE),0)</f>
        <v>0</v>
      </c>
      <c r="T1814" s="18" t="str">
        <f t="shared" si="169"/>
        <v>Sim</v>
      </c>
      <c r="U1814" s="18" t="str">
        <f t="shared" si="170"/>
        <v>Sim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IFERROR(VLOOKUP(A1815,[2]ws2204!$A:$I,4,FALSE),0)</f>
        <v>1542</v>
      </c>
      <c r="I1815" s="18">
        <f>IFERROR(VLOOKUP(A1815,[2]ws2204!$A:$I,5,FALSE),0)</f>
        <v>270741</v>
      </c>
      <c r="J1815" s="18">
        <f>IFERROR(VLOOKUP(A1815,[2]ws2204!$A:$I,6,FALSE),0)</f>
        <v>0</v>
      </c>
      <c r="K1815" s="18">
        <f>IFERROR(VLOOKUP(A1815,[2]ws2204!$A:$I,7,FALSE),0)</f>
        <v>0</v>
      </c>
      <c r="L1815" s="18">
        <f>IFERROR(VLOOKUP(A1815,[2]ws2204!$A:$I,8,FALSE),0)</f>
        <v>0</v>
      </c>
      <c r="M1815" s="18">
        <f>IFERROR(VLOOKUP(A1815,[2]ws2204!$A:$I,9,FALSE),0)</f>
        <v>0</v>
      </c>
      <c r="N1815" s="18">
        <f>IFERROR(VLOOKUP(A1815,[3]soaBnafar!$A:$G,4,FALSE),0)</f>
        <v>0</v>
      </c>
      <c r="O1815" s="18">
        <f>IFERROR(VLOOKUP(A1815,[3]soaBnafar!$A:$G,5,FALSE),0)</f>
        <v>0</v>
      </c>
      <c r="P1815" s="18">
        <f>IFERROR(VLOOKUP(A1815,[3]soaBnafar!$A:$G,6,FALSE),0)</f>
        <v>0</v>
      </c>
      <c r="Q1815" s="18">
        <f>IFERROR(VLOOKUP(A1815,[3]soaBnafar!$A:$G,7,FALSE),0)</f>
        <v>0</v>
      </c>
      <c r="R1815" s="18">
        <f>IFERROR(VLOOKUP(A1815,[3]soaBnafar!$A:$H,8,FALSE),0)</f>
        <v>0</v>
      </c>
      <c r="S1815" s="18">
        <f>IFERROR(VLOOKUP(A1815,[3]soaBnafar!$A:$I,9,FALSE),0)</f>
        <v>0</v>
      </c>
      <c r="T1815" s="18" t="str">
        <f t="shared" si="169"/>
        <v>Sim</v>
      </c>
      <c r="U1815" s="18" t="str">
        <f t="shared" si="170"/>
        <v>Sim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IFERROR(VLOOKUP(A1816,[2]ws2204!$A:$I,4,FALSE),0)</f>
        <v>27234</v>
      </c>
      <c r="I1816" s="18">
        <f>IFERROR(VLOOKUP(A1816,[2]ws2204!$A:$I,5,FALSE),0)</f>
        <v>472624</v>
      </c>
      <c r="J1816" s="18">
        <f>IFERROR(VLOOKUP(A1816,[2]ws2204!$A:$I,6,FALSE),0)</f>
        <v>0</v>
      </c>
      <c r="K1816" s="18">
        <f>IFERROR(VLOOKUP(A1816,[2]ws2204!$A:$I,7,FALSE),0)</f>
        <v>0</v>
      </c>
      <c r="L1816" s="18">
        <f>IFERROR(VLOOKUP(A1816,[2]ws2204!$A:$I,8,FALSE),0)</f>
        <v>0</v>
      </c>
      <c r="M1816" s="18">
        <f>IFERROR(VLOOKUP(A1816,[2]ws2204!$A:$I,9,FALSE),0)</f>
        <v>0</v>
      </c>
      <c r="N1816" s="18">
        <f>IFERROR(VLOOKUP(A1816,[3]soaBnafar!$A:$G,4,FALSE),0)</f>
        <v>0</v>
      </c>
      <c r="O1816" s="18">
        <f>IFERROR(VLOOKUP(A1816,[3]soaBnafar!$A:$G,5,FALSE),0)</f>
        <v>0</v>
      </c>
      <c r="P1816" s="18">
        <f>IFERROR(VLOOKUP(A1816,[3]soaBnafar!$A:$G,6,FALSE),0)</f>
        <v>0</v>
      </c>
      <c r="Q1816" s="18">
        <f>IFERROR(VLOOKUP(A1816,[3]soaBnafar!$A:$G,7,FALSE),0)</f>
        <v>0</v>
      </c>
      <c r="R1816" s="18">
        <f>IFERROR(VLOOKUP(A1816,[3]soaBnafar!$A:$H,8,FALSE),0)</f>
        <v>0</v>
      </c>
      <c r="S1816" s="18">
        <f>IFERROR(VLOOKUP(A1816,[3]soaBnafar!$A:$I,9,FALSE),0)</f>
        <v>0</v>
      </c>
      <c r="T1816" s="18" t="str">
        <f t="shared" si="169"/>
        <v>Sim</v>
      </c>
      <c r="U1816" s="18" t="str">
        <f t="shared" si="170"/>
        <v>Sim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IFERROR(VLOOKUP(A1817,[2]ws2204!$A:$I,4,FALSE),0)</f>
        <v>175746</v>
      </c>
      <c r="I1817" s="18">
        <f>IFERROR(VLOOKUP(A1817,[2]ws2204!$A:$I,5,FALSE),0)</f>
        <v>848454</v>
      </c>
      <c r="J1817" s="18">
        <f>IFERROR(VLOOKUP(A1817,[2]ws2204!$A:$I,6,FALSE),0)</f>
        <v>0</v>
      </c>
      <c r="K1817" s="18">
        <f>IFERROR(VLOOKUP(A1817,[2]ws2204!$A:$I,7,FALSE),0)</f>
        <v>0</v>
      </c>
      <c r="L1817" s="18">
        <f>IFERROR(VLOOKUP(A1817,[2]ws2204!$A:$I,8,FALSE),0)</f>
        <v>0</v>
      </c>
      <c r="M1817" s="18">
        <f>IFERROR(VLOOKUP(A1817,[2]ws2204!$A:$I,9,FALSE),0)</f>
        <v>0</v>
      </c>
      <c r="N1817" s="18">
        <f>IFERROR(VLOOKUP(A1817,[3]soaBnafar!$A:$G,4,FALSE),0)</f>
        <v>0</v>
      </c>
      <c r="O1817" s="18">
        <f>IFERROR(VLOOKUP(A1817,[3]soaBnafar!$A:$G,5,FALSE),0)</f>
        <v>0</v>
      </c>
      <c r="P1817" s="18">
        <f>IFERROR(VLOOKUP(A1817,[3]soaBnafar!$A:$G,6,FALSE),0)</f>
        <v>0</v>
      </c>
      <c r="Q1817" s="18">
        <f>IFERROR(VLOOKUP(A1817,[3]soaBnafar!$A:$G,7,FALSE),0)</f>
        <v>0</v>
      </c>
      <c r="R1817" s="18">
        <f>IFERROR(VLOOKUP(A1817,[3]soaBnafar!$A:$H,8,FALSE),0)</f>
        <v>0</v>
      </c>
      <c r="S1817" s="18">
        <f>IFERROR(VLOOKUP(A1817,[3]soaBnafar!$A:$I,9,FALSE),0)</f>
        <v>0</v>
      </c>
      <c r="T1817" s="18" t="str">
        <f t="shared" si="169"/>
        <v>Sim</v>
      </c>
      <c r="U1817" s="18" t="str">
        <f t="shared" si="170"/>
        <v>Sim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IFERROR(VLOOKUP(A1818,[2]ws2204!$A:$I,4,FALSE),0)</f>
        <v>3426</v>
      </c>
      <c r="I1818" s="18">
        <f>IFERROR(VLOOKUP(A1818,[2]ws2204!$A:$I,5,FALSE),0)</f>
        <v>777517</v>
      </c>
      <c r="J1818" s="18">
        <f>IFERROR(VLOOKUP(A1818,[2]ws2204!$A:$I,6,FALSE),0)</f>
        <v>0</v>
      </c>
      <c r="K1818" s="18">
        <f>IFERROR(VLOOKUP(A1818,[2]ws2204!$A:$I,7,FALSE),0)</f>
        <v>0</v>
      </c>
      <c r="L1818" s="18">
        <f>IFERROR(VLOOKUP(A1818,[2]ws2204!$A:$I,8,FALSE),0)</f>
        <v>0</v>
      </c>
      <c r="M1818" s="18">
        <f>IFERROR(VLOOKUP(A1818,[2]ws2204!$A:$I,9,FALSE),0)</f>
        <v>0</v>
      </c>
      <c r="N1818" s="18">
        <f>IFERROR(VLOOKUP(A1818,[3]soaBnafar!$A:$G,4,FALSE),0)</f>
        <v>0</v>
      </c>
      <c r="O1818" s="18">
        <f>IFERROR(VLOOKUP(A1818,[3]soaBnafar!$A:$G,5,FALSE),0)</f>
        <v>0</v>
      </c>
      <c r="P1818" s="18">
        <f>IFERROR(VLOOKUP(A1818,[3]soaBnafar!$A:$G,6,FALSE),0)</f>
        <v>0</v>
      </c>
      <c r="Q1818" s="18">
        <f>IFERROR(VLOOKUP(A1818,[3]soaBnafar!$A:$G,7,FALSE),0)</f>
        <v>0</v>
      </c>
      <c r="R1818" s="18">
        <f>IFERROR(VLOOKUP(A1818,[3]soaBnafar!$A:$H,8,FALSE),0)</f>
        <v>0</v>
      </c>
      <c r="S1818" s="18">
        <f>IFERROR(VLOOKUP(A1818,[3]soaBnafar!$A:$I,9,FALSE),0)</f>
        <v>0</v>
      </c>
      <c r="T1818" s="18" t="str">
        <f t="shared" si="169"/>
        <v>Sim</v>
      </c>
      <c r="U1818" s="18" t="str">
        <f t="shared" si="170"/>
        <v>Sim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IFERROR(VLOOKUP(A1819,[2]ws2204!$A:$I,4,FALSE),0)</f>
        <v>408652</v>
      </c>
      <c r="I1819" s="18">
        <f>IFERROR(VLOOKUP(A1819,[2]ws2204!$A:$I,5,FALSE),0)</f>
        <v>61322916</v>
      </c>
      <c r="J1819" s="18">
        <f>IFERROR(VLOOKUP(A1819,[2]ws2204!$A:$I,6,FALSE),0)</f>
        <v>0</v>
      </c>
      <c r="K1819" s="18">
        <f>IFERROR(VLOOKUP(A1819,[2]ws2204!$A:$I,7,FALSE),0)</f>
        <v>0</v>
      </c>
      <c r="L1819" s="18">
        <f>IFERROR(VLOOKUP(A1819,[2]ws2204!$A:$I,8,FALSE),0)</f>
        <v>0</v>
      </c>
      <c r="M1819" s="18">
        <f>IFERROR(VLOOKUP(A1819,[2]ws2204!$A:$I,9,FALSE),0)</f>
        <v>0</v>
      </c>
      <c r="N1819" s="18">
        <f>IFERROR(VLOOKUP(A1819,[3]soaBnafar!$A:$G,4,FALSE),0)</f>
        <v>0</v>
      </c>
      <c r="O1819" s="18">
        <f>IFERROR(VLOOKUP(A1819,[3]soaBnafar!$A:$G,5,FALSE),0)</f>
        <v>0</v>
      </c>
      <c r="P1819" s="18">
        <f>IFERROR(VLOOKUP(A1819,[3]soaBnafar!$A:$G,6,FALSE),0)</f>
        <v>0</v>
      </c>
      <c r="Q1819" s="18">
        <f>IFERROR(VLOOKUP(A1819,[3]soaBnafar!$A:$G,7,FALSE),0)</f>
        <v>0</v>
      </c>
      <c r="R1819" s="18">
        <f>IFERROR(VLOOKUP(A1819,[3]soaBnafar!$A:$H,8,FALSE),0)</f>
        <v>0</v>
      </c>
      <c r="S1819" s="18">
        <f>IFERROR(VLOOKUP(A1819,[3]soaBnafar!$A:$I,9,FALSE),0)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IFERROR(VLOOKUP(A1820,[2]ws2204!$A:$I,4,FALSE),0)</f>
        <v>27502</v>
      </c>
      <c r="I1820" s="18">
        <f>IFERROR(VLOOKUP(A1820,[2]ws2204!$A:$I,5,FALSE),0)</f>
        <v>203277</v>
      </c>
      <c r="J1820" s="18">
        <f>IFERROR(VLOOKUP(A1820,[2]ws2204!$A:$I,6,FALSE),0)</f>
        <v>0</v>
      </c>
      <c r="K1820" s="18">
        <f>IFERROR(VLOOKUP(A1820,[2]ws2204!$A:$I,7,FALSE),0)</f>
        <v>0</v>
      </c>
      <c r="L1820" s="18">
        <f>IFERROR(VLOOKUP(A1820,[2]ws2204!$A:$I,8,FALSE),0)</f>
        <v>0</v>
      </c>
      <c r="M1820" s="18">
        <f>IFERROR(VLOOKUP(A1820,[2]ws2204!$A:$I,9,FALSE),0)</f>
        <v>0</v>
      </c>
      <c r="N1820" s="18">
        <f>IFERROR(VLOOKUP(A1820,[3]soaBnafar!$A:$G,4,FALSE),0)</f>
        <v>0</v>
      </c>
      <c r="O1820" s="18">
        <f>IFERROR(VLOOKUP(A1820,[3]soaBnafar!$A:$G,5,FALSE),0)</f>
        <v>0</v>
      </c>
      <c r="P1820" s="18">
        <f>IFERROR(VLOOKUP(A1820,[3]soaBnafar!$A:$G,6,FALSE),0)</f>
        <v>0</v>
      </c>
      <c r="Q1820" s="18">
        <f>IFERROR(VLOOKUP(A1820,[3]soaBnafar!$A:$G,7,FALSE),0)</f>
        <v>0</v>
      </c>
      <c r="R1820" s="18">
        <f>IFERROR(VLOOKUP(A1820,[3]soaBnafar!$A:$H,8,FALSE),0)</f>
        <v>0</v>
      </c>
      <c r="S1820" s="18">
        <f>IFERROR(VLOOKUP(A1820,[3]soaBnafar!$A:$I,9,FALSE),0)</f>
        <v>0</v>
      </c>
      <c r="T1820" s="18" t="str">
        <f t="shared" si="169"/>
        <v>Sim</v>
      </c>
      <c r="U1820" s="18" t="str">
        <f t="shared" si="170"/>
        <v>Sim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IFERROR(VLOOKUP(A1821,[2]ws2204!$A:$I,4,FALSE),0)</f>
        <v>12389</v>
      </c>
      <c r="I1821" s="18">
        <f>IFERROR(VLOOKUP(A1821,[2]ws2204!$A:$I,5,FALSE),0)</f>
        <v>613889</v>
      </c>
      <c r="J1821" s="18">
        <f>IFERROR(VLOOKUP(A1821,[2]ws2204!$A:$I,6,FALSE),0)</f>
        <v>0</v>
      </c>
      <c r="K1821" s="18">
        <f>IFERROR(VLOOKUP(A1821,[2]ws2204!$A:$I,7,FALSE),0)</f>
        <v>0</v>
      </c>
      <c r="L1821" s="18">
        <f>IFERROR(VLOOKUP(A1821,[2]ws2204!$A:$I,8,FALSE),0)</f>
        <v>0</v>
      </c>
      <c r="M1821" s="18">
        <f>IFERROR(VLOOKUP(A1821,[2]ws2204!$A:$I,9,FALSE),0)</f>
        <v>0</v>
      </c>
      <c r="N1821" s="18">
        <f>IFERROR(VLOOKUP(A1821,[3]soaBnafar!$A:$G,4,FALSE),0)</f>
        <v>0</v>
      </c>
      <c r="O1821" s="18">
        <f>IFERROR(VLOOKUP(A1821,[3]soaBnafar!$A:$G,5,FALSE),0)</f>
        <v>0</v>
      </c>
      <c r="P1821" s="18">
        <f>IFERROR(VLOOKUP(A1821,[3]soaBnafar!$A:$G,6,FALSE),0)</f>
        <v>0</v>
      </c>
      <c r="Q1821" s="18">
        <f>IFERROR(VLOOKUP(A1821,[3]soaBnafar!$A:$G,7,FALSE),0)</f>
        <v>0</v>
      </c>
      <c r="R1821" s="18">
        <f>IFERROR(VLOOKUP(A1821,[3]soaBnafar!$A:$H,8,FALSE),0)</f>
        <v>0</v>
      </c>
      <c r="S1821" s="18">
        <f>IFERROR(VLOOKUP(A1821,[3]soaBnafar!$A:$I,9,FALSE),0)</f>
        <v>0</v>
      </c>
      <c r="T1821" s="18" t="str">
        <f t="shared" si="169"/>
        <v>Sim</v>
      </c>
      <c r="U1821" s="18" t="str">
        <f t="shared" si="170"/>
        <v>Sim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IFERROR(VLOOKUP(A1822,[2]ws2204!$A:$I,4,FALSE),0)</f>
        <v>8409</v>
      </c>
      <c r="I1822" s="18">
        <f>IFERROR(VLOOKUP(A1822,[2]ws2204!$A:$I,5,FALSE),0)</f>
        <v>615110</v>
      </c>
      <c r="J1822" s="18">
        <f>IFERROR(VLOOKUP(A1822,[2]ws2204!$A:$I,6,FALSE),0)</f>
        <v>0</v>
      </c>
      <c r="K1822" s="18">
        <f>IFERROR(VLOOKUP(A1822,[2]ws2204!$A:$I,7,FALSE),0)</f>
        <v>0</v>
      </c>
      <c r="L1822" s="18">
        <f>IFERROR(VLOOKUP(A1822,[2]ws2204!$A:$I,8,FALSE),0)</f>
        <v>0</v>
      </c>
      <c r="M1822" s="18">
        <f>IFERROR(VLOOKUP(A1822,[2]ws2204!$A:$I,9,FALSE),0)</f>
        <v>0</v>
      </c>
      <c r="N1822" s="18">
        <f>IFERROR(VLOOKUP(A1822,[3]soaBnafar!$A:$G,4,FALSE),0)</f>
        <v>0</v>
      </c>
      <c r="O1822" s="18">
        <f>IFERROR(VLOOKUP(A1822,[3]soaBnafar!$A:$G,5,FALSE),0)</f>
        <v>0</v>
      </c>
      <c r="P1822" s="18">
        <f>IFERROR(VLOOKUP(A1822,[3]soaBnafar!$A:$G,6,FALSE),0)</f>
        <v>0</v>
      </c>
      <c r="Q1822" s="18">
        <f>IFERROR(VLOOKUP(A1822,[3]soaBnafar!$A:$G,7,FALSE),0)</f>
        <v>0</v>
      </c>
      <c r="R1822" s="18">
        <f>IFERROR(VLOOKUP(A1822,[3]soaBnafar!$A:$H,8,FALSE),0)</f>
        <v>0</v>
      </c>
      <c r="S1822" s="18">
        <f>IFERROR(VLOOKUP(A1822,[3]soaBnafar!$A:$I,9,FALSE),0)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IFERROR(VLOOKUP(A1823,[2]ws2204!$A:$I,4,FALSE),0)</f>
        <v>130774</v>
      </c>
      <c r="I1823" s="18">
        <f>IFERROR(VLOOKUP(A1823,[2]ws2204!$A:$I,5,FALSE),0)</f>
        <v>2805701</v>
      </c>
      <c r="J1823" s="18">
        <f>IFERROR(VLOOKUP(A1823,[2]ws2204!$A:$I,6,FALSE),0)</f>
        <v>0</v>
      </c>
      <c r="K1823" s="18">
        <f>IFERROR(VLOOKUP(A1823,[2]ws2204!$A:$I,7,FALSE),0)</f>
        <v>0</v>
      </c>
      <c r="L1823" s="18">
        <f>IFERROR(VLOOKUP(A1823,[2]ws2204!$A:$I,8,FALSE),0)</f>
        <v>0</v>
      </c>
      <c r="M1823" s="18">
        <f>IFERROR(VLOOKUP(A1823,[2]ws2204!$A:$I,9,FALSE),0)</f>
        <v>0</v>
      </c>
      <c r="N1823" s="18">
        <f>IFERROR(VLOOKUP(A1823,[3]soaBnafar!$A:$G,4,FALSE),0)</f>
        <v>0</v>
      </c>
      <c r="O1823" s="18">
        <f>IFERROR(VLOOKUP(A1823,[3]soaBnafar!$A:$G,5,FALSE),0)</f>
        <v>0</v>
      </c>
      <c r="P1823" s="18">
        <f>IFERROR(VLOOKUP(A1823,[3]soaBnafar!$A:$G,6,FALSE),0)</f>
        <v>0</v>
      </c>
      <c r="Q1823" s="18">
        <f>IFERROR(VLOOKUP(A1823,[3]soaBnafar!$A:$G,7,FALSE),0)</f>
        <v>0</v>
      </c>
      <c r="R1823" s="18">
        <f>IFERROR(VLOOKUP(A1823,[3]soaBnafar!$A:$H,8,FALSE),0)</f>
        <v>0</v>
      </c>
      <c r="S1823" s="18">
        <f>IFERROR(VLOOKUP(A1823,[3]soaBnafar!$A:$I,9,FALSE),0)</f>
        <v>0</v>
      </c>
      <c r="T1823" s="18" t="str">
        <f t="shared" si="169"/>
        <v>Sim</v>
      </c>
      <c r="U1823" s="18" t="str">
        <f t="shared" si="170"/>
        <v>Sim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IFERROR(VLOOKUP(A1824,[2]ws2204!$A:$I,4,FALSE),0)</f>
        <v>2257575</v>
      </c>
      <c r="I1824" s="18">
        <f>IFERROR(VLOOKUP(A1824,[2]ws2204!$A:$I,5,FALSE),0)</f>
        <v>21160897</v>
      </c>
      <c r="J1824" s="18">
        <f>IFERROR(VLOOKUP(A1824,[2]ws2204!$A:$I,6,FALSE),0)</f>
        <v>0</v>
      </c>
      <c r="K1824" s="18">
        <f>IFERROR(VLOOKUP(A1824,[2]ws2204!$A:$I,7,FALSE),0)</f>
        <v>0</v>
      </c>
      <c r="L1824" s="18">
        <f>IFERROR(VLOOKUP(A1824,[2]ws2204!$A:$I,8,FALSE),0)</f>
        <v>0</v>
      </c>
      <c r="M1824" s="18">
        <f>IFERROR(VLOOKUP(A1824,[2]ws2204!$A:$I,9,FALSE),0)</f>
        <v>0</v>
      </c>
      <c r="N1824" s="18">
        <f>IFERROR(VLOOKUP(A1824,[3]soaBnafar!$A:$G,4,FALSE),0)</f>
        <v>0</v>
      </c>
      <c r="O1824" s="18">
        <f>IFERROR(VLOOKUP(A1824,[3]soaBnafar!$A:$G,5,FALSE),0)</f>
        <v>0</v>
      </c>
      <c r="P1824" s="18">
        <f>IFERROR(VLOOKUP(A1824,[3]soaBnafar!$A:$G,6,FALSE),0)</f>
        <v>0</v>
      </c>
      <c r="Q1824" s="18">
        <f>IFERROR(VLOOKUP(A1824,[3]soaBnafar!$A:$G,7,FALSE),0)</f>
        <v>0</v>
      </c>
      <c r="R1824" s="18">
        <f>IFERROR(VLOOKUP(A1824,[3]soaBnafar!$A:$H,8,FALSE),0)</f>
        <v>0</v>
      </c>
      <c r="S1824" s="18">
        <f>IFERROR(VLOOKUP(A1824,[3]soaBnafar!$A:$I,9,FALSE),0)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IFERROR(VLOOKUP(A1825,[2]ws2204!$A:$I,4,FALSE),0)</f>
        <v>842591</v>
      </c>
      <c r="I1825" s="18">
        <f>IFERROR(VLOOKUP(A1825,[2]ws2204!$A:$I,5,FALSE),0)</f>
        <v>177657</v>
      </c>
      <c r="J1825" s="18">
        <f>IFERROR(VLOOKUP(A1825,[2]ws2204!$A:$I,6,FALSE),0)</f>
        <v>0</v>
      </c>
      <c r="K1825" s="18">
        <f>IFERROR(VLOOKUP(A1825,[2]ws2204!$A:$I,7,FALSE),0)</f>
        <v>0</v>
      </c>
      <c r="L1825" s="18">
        <f>IFERROR(VLOOKUP(A1825,[2]ws2204!$A:$I,8,FALSE),0)</f>
        <v>0</v>
      </c>
      <c r="M1825" s="18">
        <f>IFERROR(VLOOKUP(A1825,[2]ws2204!$A:$I,9,FALSE),0)</f>
        <v>0</v>
      </c>
      <c r="N1825" s="18">
        <f>IFERROR(VLOOKUP(A1825,[3]soaBnafar!$A:$G,4,FALSE),0)</f>
        <v>0</v>
      </c>
      <c r="O1825" s="18">
        <f>IFERROR(VLOOKUP(A1825,[3]soaBnafar!$A:$G,5,FALSE),0)</f>
        <v>0</v>
      </c>
      <c r="P1825" s="18">
        <f>IFERROR(VLOOKUP(A1825,[3]soaBnafar!$A:$G,6,FALSE),0)</f>
        <v>0</v>
      </c>
      <c r="Q1825" s="18">
        <f>IFERROR(VLOOKUP(A1825,[3]soaBnafar!$A:$G,7,FALSE),0)</f>
        <v>0</v>
      </c>
      <c r="R1825" s="18">
        <f>IFERROR(VLOOKUP(A1825,[3]soaBnafar!$A:$H,8,FALSE),0)</f>
        <v>0</v>
      </c>
      <c r="S1825" s="18">
        <f>IFERROR(VLOOKUP(A1825,[3]soaBnafar!$A:$I,9,FALSE),0)</f>
        <v>0</v>
      </c>
      <c r="T1825" s="18" t="str">
        <f t="shared" si="169"/>
        <v>Sim</v>
      </c>
      <c r="U1825" s="18" t="str">
        <f t="shared" si="170"/>
        <v>Sim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IFERROR(VLOOKUP(A1826,[2]ws2204!$A:$I,4,FALSE),0)</f>
        <v>18867</v>
      </c>
      <c r="I1826" s="18">
        <f>IFERROR(VLOOKUP(A1826,[2]ws2204!$A:$I,5,FALSE),0)</f>
        <v>1090535</v>
      </c>
      <c r="J1826" s="18">
        <f>IFERROR(VLOOKUP(A1826,[2]ws2204!$A:$I,6,FALSE),0)</f>
        <v>0</v>
      </c>
      <c r="K1826" s="18">
        <f>IFERROR(VLOOKUP(A1826,[2]ws2204!$A:$I,7,FALSE),0)</f>
        <v>0</v>
      </c>
      <c r="L1826" s="18">
        <f>IFERROR(VLOOKUP(A1826,[2]ws2204!$A:$I,8,FALSE),0)</f>
        <v>0</v>
      </c>
      <c r="M1826" s="18">
        <f>IFERROR(VLOOKUP(A1826,[2]ws2204!$A:$I,9,FALSE),0)</f>
        <v>0</v>
      </c>
      <c r="N1826" s="18">
        <f>IFERROR(VLOOKUP(A1826,[3]soaBnafar!$A:$G,4,FALSE),0)</f>
        <v>0</v>
      </c>
      <c r="O1826" s="18">
        <f>IFERROR(VLOOKUP(A1826,[3]soaBnafar!$A:$G,5,FALSE),0)</f>
        <v>0</v>
      </c>
      <c r="P1826" s="18">
        <f>IFERROR(VLOOKUP(A1826,[3]soaBnafar!$A:$G,6,FALSE),0)</f>
        <v>0</v>
      </c>
      <c r="Q1826" s="18">
        <f>IFERROR(VLOOKUP(A1826,[3]soaBnafar!$A:$G,7,FALSE),0)</f>
        <v>0</v>
      </c>
      <c r="R1826" s="18">
        <f>IFERROR(VLOOKUP(A1826,[3]soaBnafar!$A:$H,8,FALSE),0)</f>
        <v>0</v>
      </c>
      <c r="S1826" s="18">
        <f>IFERROR(VLOOKUP(A1826,[3]soaBnafar!$A:$I,9,FALSE),0)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IFERROR(VLOOKUP(A1827,[2]ws2204!$A:$I,4,FALSE),0)</f>
        <v>7534</v>
      </c>
      <c r="I1827" s="18">
        <f>IFERROR(VLOOKUP(A1827,[2]ws2204!$A:$I,5,FALSE),0)</f>
        <v>741460</v>
      </c>
      <c r="J1827" s="18">
        <f>IFERROR(VLOOKUP(A1827,[2]ws2204!$A:$I,6,FALSE),0)</f>
        <v>0</v>
      </c>
      <c r="K1827" s="18">
        <f>IFERROR(VLOOKUP(A1827,[2]ws2204!$A:$I,7,FALSE),0)</f>
        <v>0</v>
      </c>
      <c r="L1827" s="18">
        <f>IFERROR(VLOOKUP(A1827,[2]ws2204!$A:$I,8,FALSE),0)</f>
        <v>0</v>
      </c>
      <c r="M1827" s="18">
        <f>IFERROR(VLOOKUP(A1827,[2]ws2204!$A:$I,9,FALSE),0)</f>
        <v>0</v>
      </c>
      <c r="N1827" s="18">
        <f>IFERROR(VLOOKUP(A1827,[3]soaBnafar!$A:$G,4,FALSE),0)</f>
        <v>0</v>
      </c>
      <c r="O1827" s="18">
        <f>IFERROR(VLOOKUP(A1827,[3]soaBnafar!$A:$G,5,FALSE),0)</f>
        <v>0</v>
      </c>
      <c r="P1827" s="18">
        <f>IFERROR(VLOOKUP(A1827,[3]soaBnafar!$A:$G,6,FALSE),0)</f>
        <v>0</v>
      </c>
      <c r="Q1827" s="18">
        <f>IFERROR(VLOOKUP(A1827,[3]soaBnafar!$A:$G,7,FALSE),0)</f>
        <v>0</v>
      </c>
      <c r="R1827" s="18">
        <f>IFERROR(VLOOKUP(A1827,[3]soaBnafar!$A:$H,8,FALSE),0)</f>
        <v>0</v>
      </c>
      <c r="S1827" s="18">
        <f>IFERROR(VLOOKUP(A1827,[3]soaBnafar!$A:$I,9,FALSE),0)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IFERROR(VLOOKUP(A1828,[2]ws2204!$A:$I,4,FALSE),0)</f>
        <v>848321</v>
      </c>
      <c r="I1828" s="18">
        <f>IFERROR(VLOOKUP(A1828,[2]ws2204!$A:$I,5,FALSE),0)</f>
        <v>14113679</v>
      </c>
      <c r="J1828" s="18">
        <f>IFERROR(VLOOKUP(A1828,[2]ws2204!$A:$I,6,FALSE),0)</f>
        <v>0</v>
      </c>
      <c r="K1828" s="18">
        <f>IFERROR(VLOOKUP(A1828,[2]ws2204!$A:$I,7,FALSE),0)</f>
        <v>0</v>
      </c>
      <c r="L1828" s="18">
        <f>IFERROR(VLOOKUP(A1828,[2]ws2204!$A:$I,8,FALSE),0)</f>
        <v>0</v>
      </c>
      <c r="M1828" s="18">
        <f>IFERROR(VLOOKUP(A1828,[2]ws2204!$A:$I,9,FALSE),0)</f>
        <v>0</v>
      </c>
      <c r="N1828" s="18">
        <f>IFERROR(VLOOKUP(A1828,[3]soaBnafar!$A:$G,4,FALSE),0)</f>
        <v>0</v>
      </c>
      <c r="O1828" s="18">
        <f>IFERROR(VLOOKUP(A1828,[3]soaBnafar!$A:$G,5,FALSE),0)</f>
        <v>0</v>
      </c>
      <c r="P1828" s="18">
        <f>IFERROR(VLOOKUP(A1828,[3]soaBnafar!$A:$G,6,FALSE),0)</f>
        <v>0</v>
      </c>
      <c r="Q1828" s="18">
        <f>IFERROR(VLOOKUP(A1828,[3]soaBnafar!$A:$G,7,FALSE),0)</f>
        <v>0</v>
      </c>
      <c r="R1828" s="18">
        <f>IFERROR(VLOOKUP(A1828,[3]soaBnafar!$A:$H,8,FALSE),0)</f>
        <v>0</v>
      </c>
      <c r="S1828" s="18">
        <f>IFERROR(VLOOKUP(A1828,[3]soaBnafar!$A:$I,9,FALSE),0)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IFERROR(VLOOKUP(A1829,[2]ws2204!$A:$I,4,FALSE),0)</f>
        <v>70136</v>
      </c>
      <c r="I1829" s="18">
        <f>IFERROR(VLOOKUP(A1829,[2]ws2204!$A:$I,5,FALSE),0)</f>
        <v>1385308</v>
      </c>
      <c r="J1829" s="18">
        <f>IFERROR(VLOOKUP(A1829,[2]ws2204!$A:$I,6,FALSE),0)</f>
        <v>0</v>
      </c>
      <c r="K1829" s="18">
        <f>IFERROR(VLOOKUP(A1829,[2]ws2204!$A:$I,7,FALSE),0)</f>
        <v>0</v>
      </c>
      <c r="L1829" s="18">
        <f>IFERROR(VLOOKUP(A1829,[2]ws2204!$A:$I,8,FALSE),0)</f>
        <v>0</v>
      </c>
      <c r="M1829" s="18">
        <f>IFERROR(VLOOKUP(A1829,[2]ws2204!$A:$I,9,FALSE),0)</f>
        <v>0</v>
      </c>
      <c r="N1829" s="18">
        <f>IFERROR(VLOOKUP(A1829,[3]soaBnafar!$A:$G,4,FALSE),0)</f>
        <v>0</v>
      </c>
      <c r="O1829" s="18">
        <f>IFERROR(VLOOKUP(A1829,[3]soaBnafar!$A:$G,5,FALSE),0)</f>
        <v>0</v>
      </c>
      <c r="P1829" s="18">
        <f>IFERROR(VLOOKUP(A1829,[3]soaBnafar!$A:$G,6,FALSE),0)</f>
        <v>0</v>
      </c>
      <c r="Q1829" s="18">
        <f>IFERROR(VLOOKUP(A1829,[3]soaBnafar!$A:$G,7,FALSE),0)</f>
        <v>0</v>
      </c>
      <c r="R1829" s="18">
        <f>IFERROR(VLOOKUP(A1829,[3]soaBnafar!$A:$H,8,FALSE),0)</f>
        <v>0</v>
      </c>
      <c r="S1829" s="18">
        <f>IFERROR(VLOOKUP(A1829,[3]soaBnafar!$A:$I,9,FALSE),0)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IFERROR(VLOOKUP(A1830,[2]ws2204!$A:$I,4,FALSE),0)</f>
        <v>34355</v>
      </c>
      <c r="I1830" s="18">
        <f>IFERROR(VLOOKUP(A1830,[2]ws2204!$A:$I,5,FALSE),0)</f>
        <v>941247</v>
      </c>
      <c r="J1830" s="18">
        <f>IFERROR(VLOOKUP(A1830,[2]ws2204!$A:$I,6,FALSE),0)</f>
        <v>0</v>
      </c>
      <c r="K1830" s="18">
        <f>IFERROR(VLOOKUP(A1830,[2]ws2204!$A:$I,7,FALSE),0)</f>
        <v>0</v>
      </c>
      <c r="L1830" s="18">
        <f>IFERROR(VLOOKUP(A1830,[2]ws2204!$A:$I,8,FALSE),0)</f>
        <v>0</v>
      </c>
      <c r="M1830" s="18">
        <f>IFERROR(VLOOKUP(A1830,[2]ws2204!$A:$I,9,FALSE),0)</f>
        <v>0</v>
      </c>
      <c r="N1830" s="18">
        <f>IFERROR(VLOOKUP(A1830,[3]soaBnafar!$A:$G,4,FALSE),0)</f>
        <v>0</v>
      </c>
      <c r="O1830" s="18">
        <f>IFERROR(VLOOKUP(A1830,[3]soaBnafar!$A:$G,5,FALSE),0)</f>
        <v>0</v>
      </c>
      <c r="P1830" s="18">
        <f>IFERROR(VLOOKUP(A1830,[3]soaBnafar!$A:$G,6,FALSE),0)</f>
        <v>0</v>
      </c>
      <c r="Q1830" s="18">
        <f>IFERROR(VLOOKUP(A1830,[3]soaBnafar!$A:$G,7,FALSE),0)</f>
        <v>0</v>
      </c>
      <c r="R1830" s="18">
        <f>IFERROR(VLOOKUP(A1830,[3]soaBnafar!$A:$H,8,FALSE),0)</f>
        <v>0</v>
      </c>
      <c r="S1830" s="18">
        <f>IFERROR(VLOOKUP(A1830,[3]soaBnafar!$A:$I,9,FALSE),0)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IFERROR(VLOOKUP(A1831,[2]ws2204!$A:$I,4,FALSE),0)</f>
        <v>41224</v>
      </c>
      <c r="I1831" s="18">
        <f>IFERROR(VLOOKUP(A1831,[2]ws2204!$A:$I,5,FALSE),0)</f>
        <v>529092</v>
      </c>
      <c r="J1831" s="18">
        <f>IFERROR(VLOOKUP(A1831,[2]ws2204!$A:$I,6,FALSE),0)</f>
        <v>0</v>
      </c>
      <c r="K1831" s="18">
        <f>IFERROR(VLOOKUP(A1831,[2]ws2204!$A:$I,7,FALSE),0)</f>
        <v>0</v>
      </c>
      <c r="L1831" s="18">
        <f>IFERROR(VLOOKUP(A1831,[2]ws2204!$A:$I,8,FALSE),0)</f>
        <v>0</v>
      </c>
      <c r="M1831" s="18">
        <f>IFERROR(VLOOKUP(A1831,[2]ws2204!$A:$I,9,FALSE),0)</f>
        <v>0</v>
      </c>
      <c r="N1831" s="18">
        <f>IFERROR(VLOOKUP(A1831,[3]soaBnafar!$A:$G,4,FALSE),0)</f>
        <v>0</v>
      </c>
      <c r="O1831" s="18">
        <f>IFERROR(VLOOKUP(A1831,[3]soaBnafar!$A:$G,5,FALSE),0)</f>
        <v>0</v>
      </c>
      <c r="P1831" s="18">
        <f>IFERROR(VLOOKUP(A1831,[3]soaBnafar!$A:$G,6,FALSE),0)</f>
        <v>0</v>
      </c>
      <c r="Q1831" s="18">
        <f>IFERROR(VLOOKUP(A1831,[3]soaBnafar!$A:$G,7,FALSE),0)</f>
        <v>0</v>
      </c>
      <c r="R1831" s="18">
        <f>IFERROR(VLOOKUP(A1831,[3]soaBnafar!$A:$H,8,FALSE),0)</f>
        <v>0</v>
      </c>
      <c r="S1831" s="18">
        <f>IFERROR(VLOOKUP(A1831,[3]soaBnafar!$A:$I,9,FALSE),0)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IFERROR(VLOOKUP(A1832,[2]ws2204!$A:$I,4,FALSE),0)</f>
        <v>308699</v>
      </c>
      <c r="I1832" s="18">
        <f>IFERROR(VLOOKUP(A1832,[2]ws2204!$A:$I,5,FALSE),0)</f>
        <v>314742</v>
      </c>
      <c r="J1832" s="18">
        <f>IFERROR(VLOOKUP(A1832,[2]ws2204!$A:$I,6,FALSE),0)</f>
        <v>0</v>
      </c>
      <c r="K1832" s="18">
        <f>IFERROR(VLOOKUP(A1832,[2]ws2204!$A:$I,7,FALSE),0)</f>
        <v>0</v>
      </c>
      <c r="L1832" s="18">
        <f>IFERROR(VLOOKUP(A1832,[2]ws2204!$A:$I,8,FALSE),0)</f>
        <v>0</v>
      </c>
      <c r="M1832" s="18">
        <f>IFERROR(VLOOKUP(A1832,[2]ws2204!$A:$I,9,FALSE),0)</f>
        <v>0</v>
      </c>
      <c r="N1832" s="18">
        <f>IFERROR(VLOOKUP(A1832,[3]soaBnafar!$A:$G,4,FALSE),0)</f>
        <v>0</v>
      </c>
      <c r="O1832" s="18">
        <f>IFERROR(VLOOKUP(A1832,[3]soaBnafar!$A:$G,5,FALSE),0)</f>
        <v>0</v>
      </c>
      <c r="P1832" s="18">
        <f>IFERROR(VLOOKUP(A1832,[3]soaBnafar!$A:$G,6,FALSE),0)</f>
        <v>0</v>
      </c>
      <c r="Q1832" s="18">
        <f>IFERROR(VLOOKUP(A1832,[3]soaBnafar!$A:$G,7,FALSE),0)</f>
        <v>0</v>
      </c>
      <c r="R1832" s="18">
        <f>IFERROR(VLOOKUP(A1832,[3]soaBnafar!$A:$H,8,FALSE),0)</f>
        <v>0</v>
      </c>
      <c r="S1832" s="18">
        <f>IFERROR(VLOOKUP(A1832,[3]soaBnafar!$A:$I,9,FALSE),0)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IFERROR(VLOOKUP(A1833,[2]ws2204!$A:$I,4,FALSE),0)</f>
        <v>10410</v>
      </c>
      <c r="I1833" s="18">
        <f>IFERROR(VLOOKUP(A1833,[2]ws2204!$A:$I,5,FALSE),0)</f>
        <v>1164333</v>
      </c>
      <c r="J1833" s="18">
        <f>IFERROR(VLOOKUP(A1833,[2]ws2204!$A:$I,6,FALSE),0)</f>
        <v>0</v>
      </c>
      <c r="K1833" s="18">
        <f>IFERROR(VLOOKUP(A1833,[2]ws2204!$A:$I,7,FALSE),0)</f>
        <v>0</v>
      </c>
      <c r="L1833" s="18">
        <f>IFERROR(VLOOKUP(A1833,[2]ws2204!$A:$I,8,FALSE),0)</f>
        <v>0</v>
      </c>
      <c r="M1833" s="18">
        <f>IFERROR(VLOOKUP(A1833,[2]ws2204!$A:$I,9,FALSE),0)</f>
        <v>0</v>
      </c>
      <c r="N1833" s="18">
        <f>IFERROR(VLOOKUP(A1833,[3]soaBnafar!$A:$G,4,FALSE),0)</f>
        <v>0</v>
      </c>
      <c r="O1833" s="18">
        <f>IFERROR(VLOOKUP(A1833,[3]soaBnafar!$A:$G,5,FALSE),0)</f>
        <v>0</v>
      </c>
      <c r="P1833" s="18">
        <f>IFERROR(VLOOKUP(A1833,[3]soaBnafar!$A:$G,6,FALSE),0)</f>
        <v>0</v>
      </c>
      <c r="Q1833" s="18">
        <f>IFERROR(VLOOKUP(A1833,[3]soaBnafar!$A:$G,7,FALSE),0)</f>
        <v>0</v>
      </c>
      <c r="R1833" s="18">
        <f>IFERROR(VLOOKUP(A1833,[3]soaBnafar!$A:$H,8,FALSE),0)</f>
        <v>0</v>
      </c>
      <c r="S1833" s="18">
        <f>IFERROR(VLOOKUP(A1833,[3]soaBnafar!$A:$I,9,FALSE),0)</f>
        <v>0</v>
      </c>
      <c r="T1833" s="18" t="str">
        <f t="shared" si="169"/>
        <v>Sim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IFERROR(VLOOKUP(A1834,[2]ws2204!$A:$I,4,FALSE),0)</f>
        <v>31922</v>
      </c>
      <c r="I1834" s="18">
        <f>IFERROR(VLOOKUP(A1834,[2]ws2204!$A:$I,5,FALSE),0)</f>
        <v>401896</v>
      </c>
      <c r="J1834" s="18">
        <f>IFERROR(VLOOKUP(A1834,[2]ws2204!$A:$I,6,FALSE),0)</f>
        <v>0</v>
      </c>
      <c r="K1834" s="18">
        <f>IFERROR(VLOOKUP(A1834,[2]ws2204!$A:$I,7,FALSE),0)</f>
        <v>0</v>
      </c>
      <c r="L1834" s="18">
        <f>IFERROR(VLOOKUP(A1834,[2]ws2204!$A:$I,8,FALSE),0)</f>
        <v>0</v>
      </c>
      <c r="M1834" s="18">
        <f>IFERROR(VLOOKUP(A1834,[2]ws2204!$A:$I,9,FALSE),0)</f>
        <v>0</v>
      </c>
      <c r="N1834" s="18">
        <f>IFERROR(VLOOKUP(A1834,[3]soaBnafar!$A:$G,4,FALSE),0)</f>
        <v>0</v>
      </c>
      <c r="O1834" s="18">
        <f>IFERROR(VLOOKUP(A1834,[3]soaBnafar!$A:$G,5,FALSE),0)</f>
        <v>0</v>
      </c>
      <c r="P1834" s="18">
        <f>IFERROR(VLOOKUP(A1834,[3]soaBnafar!$A:$G,6,FALSE),0)</f>
        <v>0</v>
      </c>
      <c r="Q1834" s="18">
        <f>IFERROR(VLOOKUP(A1834,[3]soaBnafar!$A:$G,7,FALSE),0)</f>
        <v>0</v>
      </c>
      <c r="R1834" s="18">
        <f>IFERROR(VLOOKUP(A1834,[3]soaBnafar!$A:$H,8,FALSE),0)</f>
        <v>0</v>
      </c>
      <c r="S1834" s="18">
        <f>IFERROR(VLOOKUP(A1834,[3]soaBnafar!$A:$I,9,FALSE),0)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IFERROR(VLOOKUP(A1835,[2]ws2204!$A:$I,4,FALSE),0)</f>
        <v>3357</v>
      </c>
      <c r="I1835" s="18">
        <f>IFERROR(VLOOKUP(A1835,[2]ws2204!$A:$I,5,FALSE),0)</f>
        <v>867174</v>
      </c>
      <c r="J1835" s="18">
        <f>IFERROR(VLOOKUP(A1835,[2]ws2204!$A:$I,6,FALSE),0)</f>
        <v>0</v>
      </c>
      <c r="K1835" s="18">
        <f>IFERROR(VLOOKUP(A1835,[2]ws2204!$A:$I,7,FALSE),0)</f>
        <v>0</v>
      </c>
      <c r="L1835" s="18">
        <f>IFERROR(VLOOKUP(A1835,[2]ws2204!$A:$I,8,FALSE),0)</f>
        <v>0</v>
      </c>
      <c r="M1835" s="18">
        <f>IFERROR(VLOOKUP(A1835,[2]ws2204!$A:$I,9,FALSE),0)</f>
        <v>0</v>
      </c>
      <c r="N1835" s="18">
        <f>IFERROR(VLOOKUP(A1835,[3]soaBnafar!$A:$G,4,FALSE),0)</f>
        <v>0</v>
      </c>
      <c r="O1835" s="18">
        <f>IFERROR(VLOOKUP(A1835,[3]soaBnafar!$A:$G,5,FALSE),0)</f>
        <v>0</v>
      </c>
      <c r="P1835" s="18">
        <f>IFERROR(VLOOKUP(A1835,[3]soaBnafar!$A:$G,6,FALSE),0)</f>
        <v>0</v>
      </c>
      <c r="Q1835" s="18">
        <f>IFERROR(VLOOKUP(A1835,[3]soaBnafar!$A:$G,7,FALSE),0)</f>
        <v>0</v>
      </c>
      <c r="R1835" s="18">
        <f>IFERROR(VLOOKUP(A1835,[3]soaBnafar!$A:$H,8,FALSE),0)</f>
        <v>0</v>
      </c>
      <c r="S1835" s="18">
        <f>IFERROR(VLOOKUP(A1835,[3]soaBnafar!$A:$I,9,FALSE),0)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IFERROR(VLOOKUP(A1836,[2]ws2204!$A:$I,4,FALSE),0)</f>
        <v>15504</v>
      </c>
      <c r="I1836" s="18">
        <f>IFERROR(VLOOKUP(A1836,[2]ws2204!$A:$I,5,FALSE),0)</f>
        <v>964017</v>
      </c>
      <c r="J1836" s="18">
        <f>IFERROR(VLOOKUP(A1836,[2]ws2204!$A:$I,6,FALSE),0)</f>
        <v>0</v>
      </c>
      <c r="K1836" s="18">
        <f>IFERROR(VLOOKUP(A1836,[2]ws2204!$A:$I,7,FALSE),0)</f>
        <v>0</v>
      </c>
      <c r="L1836" s="18">
        <f>IFERROR(VLOOKUP(A1836,[2]ws2204!$A:$I,8,FALSE),0)</f>
        <v>0</v>
      </c>
      <c r="M1836" s="18">
        <f>IFERROR(VLOOKUP(A1836,[2]ws2204!$A:$I,9,FALSE),0)</f>
        <v>0</v>
      </c>
      <c r="N1836" s="18">
        <f>IFERROR(VLOOKUP(A1836,[3]soaBnafar!$A:$G,4,FALSE),0)</f>
        <v>0</v>
      </c>
      <c r="O1836" s="18">
        <f>IFERROR(VLOOKUP(A1836,[3]soaBnafar!$A:$G,5,FALSE),0)</f>
        <v>0</v>
      </c>
      <c r="P1836" s="18">
        <f>IFERROR(VLOOKUP(A1836,[3]soaBnafar!$A:$G,6,FALSE),0)</f>
        <v>0</v>
      </c>
      <c r="Q1836" s="18">
        <f>IFERROR(VLOOKUP(A1836,[3]soaBnafar!$A:$G,7,FALSE),0)</f>
        <v>0</v>
      </c>
      <c r="R1836" s="18">
        <f>IFERROR(VLOOKUP(A1836,[3]soaBnafar!$A:$H,8,FALSE),0)</f>
        <v>0</v>
      </c>
      <c r="S1836" s="18">
        <f>IFERROR(VLOOKUP(A1836,[3]soaBnafar!$A:$I,9,FALSE),0)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IFERROR(VLOOKUP(A1837,[2]ws2204!$A:$I,4,FALSE),0)</f>
        <v>200</v>
      </c>
      <c r="I1837" s="18">
        <f>IFERROR(VLOOKUP(A1837,[2]ws2204!$A:$I,5,FALSE),0)</f>
        <v>176901</v>
      </c>
      <c r="J1837" s="18">
        <f>IFERROR(VLOOKUP(A1837,[2]ws2204!$A:$I,6,FALSE),0)</f>
        <v>0</v>
      </c>
      <c r="K1837" s="18">
        <f>IFERROR(VLOOKUP(A1837,[2]ws2204!$A:$I,7,FALSE),0)</f>
        <v>0</v>
      </c>
      <c r="L1837" s="18">
        <f>IFERROR(VLOOKUP(A1837,[2]ws2204!$A:$I,8,FALSE),0)</f>
        <v>0</v>
      </c>
      <c r="M1837" s="18">
        <f>IFERROR(VLOOKUP(A1837,[2]ws2204!$A:$I,9,FALSE),0)</f>
        <v>0</v>
      </c>
      <c r="N1837" s="18">
        <f>IFERROR(VLOOKUP(A1837,[3]soaBnafar!$A:$G,4,FALSE),0)</f>
        <v>0</v>
      </c>
      <c r="O1837" s="18">
        <f>IFERROR(VLOOKUP(A1837,[3]soaBnafar!$A:$G,5,FALSE),0)</f>
        <v>0</v>
      </c>
      <c r="P1837" s="18">
        <f>IFERROR(VLOOKUP(A1837,[3]soaBnafar!$A:$G,6,FALSE),0)</f>
        <v>0</v>
      </c>
      <c r="Q1837" s="18">
        <f>IFERROR(VLOOKUP(A1837,[3]soaBnafar!$A:$G,7,FALSE),0)</f>
        <v>0</v>
      </c>
      <c r="R1837" s="18">
        <f>IFERROR(VLOOKUP(A1837,[3]soaBnafar!$A:$H,8,FALSE),0)</f>
        <v>0</v>
      </c>
      <c r="S1837" s="18">
        <f>IFERROR(VLOOKUP(A1837,[3]soaBnafar!$A:$I,9,FALSE),0)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IFERROR(VLOOKUP(A1838,[2]ws2204!$A:$I,4,FALSE),0)</f>
        <v>8175</v>
      </c>
      <c r="I1838" s="18">
        <f>IFERROR(VLOOKUP(A1838,[2]ws2204!$A:$I,5,FALSE),0)</f>
        <v>294702</v>
      </c>
      <c r="J1838" s="18">
        <f>IFERROR(VLOOKUP(A1838,[2]ws2204!$A:$I,6,FALSE),0)</f>
        <v>0</v>
      </c>
      <c r="K1838" s="18">
        <f>IFERROR(VLOOKUP(A1838,[2]ws2204!$A:$I,7,FALSE),0)</f>
        <v>0</v>
      </c>
      <c r="L1838" s="18">
        <f>IFERROR(VLOOKUP(A1838,[2]ws2204!$A:$I,8,FALSE),0)</f>
        <v>0</v>
      </c>
      <c r="M1838" s="18">
        <f>IFERROR(VLOOKUP(A1838,[2]ws2204!$A:$I,9,FALSE),0)</f>
        <v>0</v>
      </c>
      <c r="N1838" s="18">
        <f>IFERROR(VLOOKUP(A1838,[3]soaBnafar!$A:$G,4,FALSE),0)</f>
        <v>0</v>
      </c>
      <c r="O1838" s="18">
        <f>IFERROR(VLOOKUP(A1838,[3]soaBnafar!$A:$G,5,FALSE),0)</f>
        <v>0</v>
      </c>
      <c r="P1838" s="18">
        <f>IFERROR(VLOOKUP(A1838,[3]soaBnafar!$A:$G,6,FALSE),0)</f>
        <v>0</v>
      </c>
      <c r="Q1838" s="18">
        <f>IFERROR(VLOOKUP(A1838,[3]soaBnafar!$A:$G,7,FALSE),0)</f>
        <v>0</v>
      </c>
      <c r="R1838" s="18">
        <f>IFERROR(VLOOKUP(A1838,[3]soaBnafar!$A:$H,8,FALSE),0)</f>
        <v>0</v>
      </c>
      <c r="S1838" s="18">
        <f>IFERROR(VLOOKUP(A1838,[3]soaBnafar!$A:$I,9,FALSE),0)</f>
        <v>0</v>
      </c>
      <c r="T1838" s="18" t="str">
        <f t="shared" si="169"/>
        <v>Sim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IFERROR(VLOOKUP(A1839,[2]ws2204!$A:$I,4,FALSE),0)</f>
        <v>196732</v>
      </c>
      <c r="I1839" s="18">
        <f>IFERROR(VLOOKUP(A1839,[2]ws2204!$A:$I,5,FALSE),0)</f>
        <v>3226302</v>
      </c>
      <c r="J1839" s="18">
        <f>IFERROR(VLOOKUP(A1839,[2]ws2204!$A:$I,6,FALSE),0)</f>
        <v>0</v>
      </c>
      <c r="K1839" s="18">
        <f>IFERROR(VLOOKUP(A1839,[2]ws2204!$A:$I,7,FALSE),0)</f>
        <v>0</v>
      </c>
      <c r="L1839" s="18">
        <f>IFERROR(VLOOKUP(A1839,[2]ws2204!$A:$I,8,FALSE),0)</f>
        <v>0</v>
      </c>
      <c r="M1839" s="18">
        <f>IFERROR(VLOOKUP(A1839,[2]ws2204!$A:$I,9,FALSE),0)</f>
        <v>0</v>
      </c>
      <c r="N1839" s="18">
        <f>IFERROR(VLOOKUP(A1839,[3]soaBnafar!$A:$G,4,FALSE),0)</f>
        <v>0</v>
      </c>
      <c r="O1839" s="18">
        <f>IFERROR(VLOOKUP(A1839,[3]soaBnafar!$A:$G,5,FALSE),0)</f>
        <v>0</v>
      </c>
      <c r="P1839" s="18">
        <f>IFERROR(VLOOKUP(A1839,[3]soaBnafar!$A:$G,6,FALSE),0)</f>
        <v>0</v>
      </c>
      <c r="Q1839" s="18">
        <f>IFERROR(VLOOKUP(A1839,[3]soaBnafar!$A:$G,7,FALSE),0)</f>
        <v>0</v>
      </c>
      <c r="R1839" s="18">
        <f>IFERROR(VLOOKUP(A1839,[3]soaBnafar!$A:$H,8,FALSE),0)</f>
        <v>0</v>
      </c>
      <c r="S1839" s="18">
        <f>IFERROR(VLOOKUP(A1839,[3]soaBnafar!$A:$I,9,FALSE),0)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IFERROR(VLOOKUP(A1840,[2]ws2204!$A:$I,4,FALSE),0)</f>
        <v>109265</v>
      </c>
      <c r="I1840" s="18">
        <f>IFERROR(VLOOKUP(A1840,[2]ws2204!$A:$I,5,FALSE),0)</f>
        <v>1844487</v>
      </c>
      <c r="J1840" s="18">
        <f>IFERROR(VLOOKUP(A1840,[2]ws2204!$A:$I,6,FALSE),0)</f>
        <v>0</v>
      </c>
      <c r="K1840" s="18">
        <f>IFERROR(VLOOKUP(A1840,[2]ws2204!$A:$I,7,FALSE),0)</f>
        <v>0</v>
      </c>
      <c r="L1840" s="18">
        <f>IFERROR(VLOOKUP(A1840,[2]ws2204!$A:$I,8,FALSE),0)</f>
        <v>0</v>
      </c>
      <c r="M1840" s="18">
        <f>IFERROR(VLOOKUP(A1840,[2]ws2204!$A:$I,9,FALSE),0)</f>
        <v>0</v>
      </c>
      <c r="N1840" s="18">
        <f>IFERROR(VLOOKUP(A1840,[3]soaBnafar!$A:$G,4,FALSE),0)</f>
        <v>0</v>
      </c>
      <c r="O1840" s="18">
        <f>IFERROR(VLOOKUP(A1840,[3]soaBnafar!$A:$G,5,FALSE),0)</f>
        <v>0</v>
      </c>
      <c r="P1840" s="18">
        <f>IFERROR(VLOOKUP(A1840,[3]soaBnafar!$A:$G,6,FALSE),0)</f>
        <v>0</v>
      </c>
      <c r="Q1840" s="18">
        <f>IFERROR(VLOOKUP(A1840,[3]soaBnafar!$A:$G,7,FALSE),0)</f>
        <v>0</v>
      </c>
      <c r="R1840" s="18">
        <f>IFERROR(VLOOKUP(A1840,[3]soaBnafar!$A:$H,8,FALSE),0)</f>
        <v>0</v>
      </c>
      <c r="S1840" s="18">
        <f>IFERROR(VLOOKUP(A1840,[3]soaBnafar!$A:$I,9,FALSE),0)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IFERROR(VLOOKUP(A1841,[2]ws2204!$A:$I,4,FALSE),0)</f>
        <v>9801</v>
      </c>
      <c r="I1841" s="18">
        <f>IFERROR(VLOOKUP(A1841,[2]ws2204!$A:$I,5,FALSE),0)</f>
        <v>280628</v>
      </c>
      <c r="J1841" s="18">
        <f>IFERROR(VLOOKUP(A1841,[2]ws2204!$A:$I,6,FALSE),0)</f>
        <v>0</v>
      </c>
      <c r="K1841" s="18">
        <f>IFERROR(VLOOKUP(A1841,[2]ws2204!$A:$I,7,FALSE),0)</f>
        <v>0</v>
      </c>
      <c r="L1841" s="18">
        <f>IFERROR(VLOOKUP(A1841,[2]ws2204!$A:$I,8,FALSE),0)</f>
        <v>0</v>
      </c>
      <c r="M1841" s="18">
        <f>IFERROR(VLOOKUP(A1841,[2]ws2204!$A:$I,9,FALSE),0)</f>
        <v>0</v>
      </c>
      <c r="N1841" s="18">
        <f>IFERROR(VLOOKUP(A1841,[3]soaBnafar!$A:$G,4,FALSE),0)</f>
        <v>0</v>
      </c>
      <c r="O1841" s="18">
        <f>IFERROR(VLOOKUP(A1841,[3]soaBnafar!$A:$G,5,FALSE),0)</f>
        <v>0</v>
      </c>
      <c r="P1841" s="18">
        <f>IFERROR(VLOOKUP(A1841,[3]soaBnafar!$A:$G,6,FALSE),0)</f>
        <v>0</v>
      </c>
      <c r="Q1841" s="18">
        <f>IFERROR(VLOOKUP(A1841,[3]soaBnafar!$A:$G,7,FALSE),0)</f>
        <v>0</v>
      </c>
      <c r="R1841" s="18">
        <f>IFERROR(VLOOKUP(A1841,[3]soaBnafar!$A:$H,8,FALSE),0)</f>
        <v>0</v>
      </c>
      <c r="S1841" s="18">
        <f>IFERROR(VLOOKUP(A1841,[3]soaBnafar!$A:$I,9,FALSE),0)</f>
        <v>0</v>
      </c>
      <c r="T1841" s="18" t="str">
        <f t="shared" si="169"/>
        <v>Sim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IFERROR(VLOOKUP(A1842,[2]ws2204!$A:$I,4,FALSE),0)</f>
        <v>25987</v>
      </c>
      <c r="I1842" s="18">
        <f>IFERROR(VLOOKUP(A1842,[2]ws2204!$A:$I,5,FALSE),0)</f>
        <v>303033</v>
      </c>
      <c r="J1842" s="18">
        <f>IFERROR(VLOOKUP(A1842,[2]ws2204!$A:$I,6,FALSE),0)</f>
        <v>0</v>
      </c>
      <c r="K1842" s="18">
        <f>IFERROR(VLOOKUP(A1842,[2]ws2204!$A:$I,7,FALSE),0)</f>
        <v>0</v>
      </c>
      <c r="L1842" s="18">
        <f>IFERROR(VLOOKUP(A1842,[2]ws2204!$A:$I,8,FALSE),0)</f>
        <v>0</v>
      </c>
      <c r="M1842" s="18">
        <f>IFERROR(VLOOKUP(A1842,[2]ws2204!$A:$I,9,FALSE),0)</f>
        <v>0</v>
      </c>
      <c r="N1842" s="18">
        <f>IFERROR(VLOOKUP(A1842,[3]soaBnafar!$A:$G,4,FALSE),0)</f>
        <v>0</v>
      </c>
      <c r="O1842" s="18">
        <f>IFERROR(VLOOKUP(A1842,[3]soaBnafar!$A:$G,5,FALSE),0)</f>
        <v>0</v>
      </c>
      <c r="P1842" s="18">
        <f>IFERROR(VLOOKUP(A1842,[3]soaBnafar!$A:$G,6,FALSE),0)</f>
        <v>0</v>
      </c>
      <c r="Q1842" s="18">
        <f>IFERROR(VLOOKUP(A1842,[3]soaBnafar!$A:$G,7,FALSE),0)</f>
        <v>0</v>
      </c>
      <c r="R1842" s="18">
        <f>IFERROR(VLOOKUP(A1842,[3]soaBnafar!$A:$H,8,FALSE),0)</f>
        <v>0</v>
      </c>
      <c r="S1842" s="18">
        <f>IFERROR(VLOOKUP(A1842,[3]soaBnafar!$A:$I,9,FALSE),0)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IFERROR(VLOOKUP(A1843,[2]ws2204!$A:$I,4,FALSE),0)</f>
        <v>93547</v>
      </c>
      <c r="I1843" s="18">
        <f>IFERROR(VLOOKUP(A1843,[2]ws2204!$A:$I,5,FALSE),0)</f>
        <v>411631</v>
      </c>
      <c r="J1843" s="18">
        <f>IFERROR(VLOOKUP(A1843,[2]ws2204!$A:$I,6,FALSE),0)</f>
        <v>0</v>
      </c>
      <c r="K1843" s="18">
        <f>IFERROR(VLOOKUP(A1843,[2]ws2204!$A:$I,7,FALSE),0)</f>
        <v>0</v>
      </c>
      <c r="L1843" s="18">
        <f>IFERROR(VLOOKUP(A1843,[2]ws2204!$A:$I,8,FALSE),0)</f>
        <v>0</v>
      </c>
      <c r="M1843" s="18">
        <f>IFERROR(VLOOKUP(A1843,[2]ws2204!$A:$I,9,FALSE),0)</f>
        <v>0</v>
      </c>
      <c r="N1843" s="18">
        <f>IFERROR(VLOOKUP(A1843,[3]soaBnafar!$A:$G,4,FALSE),0)</f>
        <v>0</v>
      </c>
      <c r="O1843" s="18">
        <f>IFERROR(VLOOKUP(A1843,[3]soaBnafar!$A:$G,5,FALSE),0)</f>
        <v>0</v>
      </c>
      <c r="P1843" s="18">
        <f>IFERROR(VLOOKUP(A1843,[3]soaBnafar!$A:$G,6,FALSE),0)</f>
        <v>0</v>
      </c>
      <c r="Q1843" s="18">
        <f>IFERROR(VLOOKUP(A1843,[3]soaBnafar!$A:$G,7,FALSE),0)</f>
        <v>0</v>
      </c>
      <c r="R1843" s="18">
        <f>IFERROR(VLOOKUP(A1843,[3]soaBnafar!$A:$H,8,FALSE),0)</f>
        <v>0</v>
      </c>
      <c r="S1843" s="18">
        <f>IFERROR(VLOOKUP(A1843,[3]soaBnafar!$A:$I,9,FALSE),0)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IFERROR(VLOOKUP(A1844,[2]ws2204!$A:$I,4,FALSE),0)</f>
        <v>1359</v>
      </c>
      <c r="I1844" s="18">
        <f>IFERROR(VLOOKUP(A1844,[2]ws2204!$A:$I,5,FALSE),0)</f>
        <v>209362</v>
      </c>
      <c r="J1844" s="18">
        <f>IFERROR(VLOOKUP(A1844,[2]ws2204!$A:$I,6,FALSE),0)</f>
        <v>0</v>
      </c>
      <c r="K1844" s="18">
        <f>IFERROR(VLOOKUP(A1844,[2]ws2204!$A:$I,7,FALSE),0)</f>
        <v>0</v>
      </c>
      <c r="L1844" s="18">
        <f>IFERROR(VLOOKUP(A1844,[2]ws2204!$A:$I,8,FALSE),0)</f>
        <v>0</v>
      </c>
      <c r="M1844" s="18">
        <f>IFERROR(VLOOKUP(A1844,[2]ws2204!$A:$I,9,FALSE),0)</f>
        <v>0</v>
      </c>
      <c r="N1844" s="18">
        <f>IFERROR(VLOOKUP(A1844,[3]soaBnafar!$A:$G,4,FALSE),0)</f>
        <v>0</v>
      </c>
      <c r="O1844" s="18">
        <f>IFERROR(VLOOKUP(A1844,[3]soaBnafar!$A:$G,5,FALSE),0)</f>
        <v>0</v>
      </c>
      <c r="P1844" s="18">
        <f>IFERROR(VLOOKUP(A1844,[3]soaBnafar!$A:$G,6,FALSE),0)</f>
        <v>0</v>
      </c>
      <c r="Q1844" s="18">
        <f>IFERROR(VLOOKUP(A1844,[3]soaBnafar!$A:$G,7,FALSE),0)</f>
        <v>0</v>
      </c>
      <c r="R1844" s="18">
        <f>IFERROR(VLOOKUP(A1844,[3]soaBnafar!$A:$H,8,FALSE),0)</f>
        <v>0</v>
      </c>
      <c r="S1844" s="18">
        <f>IFERROR(VLOOKUP(A1844,[3]soaBnafar!$A:$I,9,FALSE),0)</f>
        <v>0</v>
      </c>
      <c r="T1844" s="18" t="str">
        <f t="shared" si="169"/>
        <v>Sim</v>
      </c>
      <c r="U1844" s="18" t="str">
        <f t="shared" si="170"/>
        <v>Sim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IFERROR(VLOOKUP(A1845,[2]ws2204!$A:$I,4,FALSE),0)</f>
        <v>56</v>
      </c>
      <c r="I1845" s="18">
        <f>IFERROR(VLOOKUP(A1845,[2]ws2204!$A:$I,5,FALSE),0)</f>
        <v>120489619</v>
      </c>
      <c r="J1845" s="18">
        <f>IFERROR(VLOOKUP(A1845,[2]ws2204!$A:$I,6,FALSE),0)</f>
        <v>0</v>
      </c>
      <c r="K1845" s="18">
        <f>IFERROR(VLOOKUP(A1845,[2]ws2204!$A:$I,7,FALSE),0)</f>
        <v>0</v>
      </c>
      <c r="L1845" s="18">
        <f>IFERROR(VLOOKUP(A1845,[2]ws2204!$A:$I,8,FALSE),0)</f>
        <v>0</v>
      </c>
      <c r="M1845" s="18">
        <f>IFERROR(VLOOKUP(A1845,[2]ws2204!$A:$I,9,FALSE),0)</f>
        <v>0</v>
      </c>
      <c r="N1845" s="18">
        <f>IFERROR(VLOOKUP(A1845,[3]soaBnafar!$A:$G,4,FALSE),0)</f>
        <v>0</v>
      </c>
      <c r="O1845" s="18">
        <f>IFERROR(VLOOKUP(A1845,[3]soaBnafar!$A:$G,5,FALSE),0)</f>
        <v>0</v>
      </c>
      <c r="P1845" s="18">
        <f>IFERROR(VLOOKUP(A1845,[3]soaBnafar!$A:$G,6,FALSE),0)</f>
        <v>0</v>
      </c>
      <c r="Q1845" s="18">
        <f>IFERROR(VLOOKUP(A1845,[3]soaBnafar!$A:$G,7,FALSE),0)</f>
        <v>0</v>
      </c>
      <c r="R1845" s="18">
        <f>IFERROR(VLOOKUP(A1845,[3]soaBnafar!$A:$H,8,FALSE),0)</f>
        <v>0</v>
      </c>
      <c r="S1845" s="18">
        <f>IFERROR(VLOOKUP(A1845,[3]soaBnafar!$A:$I,9,FALSE),0)</f>
        <v>0</v>
      </c>
      <c r="T1845" s="18" t="str">
        <f t="shared" si="169"/>
        <v>Sim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IFERROR(VLOOKUP(A1846,[2]ws2204!$A:$I,4,FALSE),0)</f>
        <v>90</v>
      </c>
      <c r="I1846" s="18">
        <f>IFERROR(VLOOKUP(A1846,[2]ws2204!$A:$I,5,FALSE),0)</f>
        <v>3473875</v>
      </c>
      <c r="J1846" s="18">
        <f>IFERROR(VLOOKUP(A1846,[2]ws2204!$A:$I,6,FALSE),0)</f>
        <v>0</v>
      </c>
      <c r="K1846" s="18">
        <f>IFERROR(VLOOKUP(A1846,[2]ws2204!$A:$I,7,FALSE),0)</f>
        <v>0</v>
      </c>
      <c r="L1846" s="18">
        <f>IFERROR(VLOOKUP(A1846,[2]ws2204!$A:$I,8,FALSE),0)</f>
        <v>0</v>
      </c>
      <c r="M1846" s="18">
        <f>IFERROR(VLOOKUP(A1846,[2]ws2204!$A:$I,9,FALSE),0)</f>
        <v>0</v>
      </c>
      <c r="N1846" s="18">
        <f>IFERROR(VLOOKUP(A1846,[3]soaBnafar!$A:$G,4,FALSE),0)</f>
        <v>0</v>
      </c>
      <c r="O1846" s="18">
        <f>IFERROR(VLOOKUP(A1846,[3]soaBnafar!$A:$G,5,FALSE),0)</f>
        <v>0</v>
      </c>
      <c r="P1846" s="18">
        <f>IFERROR(VLOOKUP(A1846,[3]soaBnafar!$A:$G,6,FALSE),0)</f>
        <v>0</v>
      </c>
      <c r="Q1846" s="18">
        <f>IFERROR(VLOOKUP(A1846,[3]soaBnafar!$A:$G,7,FALSE),0)</f>
        <v>0</v>
      </c>
      <c r="R1846" s="18">
        <f>IFERROR(VLOOKUP(A1846,[3]soaBnafar!$A:$H,8,FALSE),0)</f>
        <v>0</v>
      </c>
      <c r="S1846" s="18">
        <f>IFERROR(VLOOKUP(A1846,[3]soaBnafar!$A:$I,9,FALSE),0)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IFERROR(VLOOKUP(A1847,[2]ws2204!$A:$I,4,FALSE),0)</f>
        <v>41495</v>
      </c>
      <c r="I1847" s="18">
        <f>IFERROR(VLOOKUP(A1847,[2]ws2204!$A:$I,5,FALSE),0)</f>
        <v>568190</v>
      </c>
      <c r="J1847" s="18">
        <f>IFERROR(VLOOKUP(A1847,[2]ws2204!$A:$I,6,FALSE),0)</f>
        <v>0</v>
      </c>
      <c r="K1847" s="18">
        <f>IFERROR(VLOOKUP(A1847,[2]ws2204!$A:$I,7,FALSE),0)</f>
        <v>0</v>
      </c>
      <c r="L1847" s="18">
        <f>IFERROR(VLOOKUP(A1847,[2]ws2204!$A:$I,8,FALSE),0)</f>
        <v>0</v>
      </c>
      <c r="M1847" s="18">
        <f>IFERROR(VLOOKUP(A1847,[2]ws2204!$A:$I,9,FALSE),0)</f>
        <v>0</v>
      </c>
      <c r="N1847" s="18">
        <f>IFERROR(VLOOKUP(A1847,[3]soaBnafar!$A:$G,4,FALSE),0)</f>
        <v>0</v>
      </c>
      <c r="O1847" s="18">
        <f>IFERROR(VLOOKUP(A1847,[3]soaBnafar!$A:$G,5,FALSE),0)</f>
        <v>0</v>
      </c>
      <c r="P1847" s="18">
        <f>IFERROR(VLOOKUP(A1847,[3]soaBnafar!$A:$G,6,FALSE),0)</f>
        <v>0</v>
      </c>
      <c r="Q1847" s="18">
        <f>IFERROR(VLOOKUP(A1847,[3]soaBnafar!$A:$G,7,FALSE),0)</f>
        <v>0</v>
      </c>
      <c r="R1847" s="18">
        <f>IFERROR(VLOOKUP(A1847,[3]soaBnafar!$A:$H,8,FALSE),0)</f>
        <v>0</v>
      </c>
      <c r="S1847" s="18">
        <f>IFERROR(VLOOKUP(A1847,[3]soaBnafar!$A:$I,9,FALSE),0)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IFERROR(VLOOKUP(A1848,[2]ws2204!$A:$I,4,FALSE),0)</f>
        <v>17279</v>
      </c>
      <c r="I1848" s="18">
        <f>IFERROR(VLOOKUP(A1848,[2]ws2204!$A:$I,5,FALSE),0)</f>
        <v>598828</v>
      </c>
      <c r="J1848" s="18">
        <f>IFERROR(VLOOKUP(A1848,[2]ws2204!$A:$I,6,FALSE),0)</f>
        <v>0</v>
      </c>
      <c r="K1848" s="18">
        <f>IFERROR(VLOOKUP(A1848,[2]ws2204!$A:$I,7,FALSE),0)</f>
        <v>0</v>
      </c>
      <c r="L1848" s="18">
        <f>IFERROR(VLOOKUP(A1848,[2]ws2204!$A:$I,8,FALSE),0)</f>
        <v>0</v>
      </c>
      <c r="M1848" s="18">
        <f>IFERROR(VLOOKUP(A1848,[2]ws2204!$A:$I,9,FALSE),0)</f>
        <v>0</v>
      </c>
      <c r="N1848" s="18">
        <f>IFERROR(VLOOKUP(A1848,[3]soaBnafar!$A:$G,4,FALSE),0)</f>
        <v>0</v>
      </c>
      <c r="O1848" s="18">
        <f>IFERROR(VLOOKUP(A1848,[3]soaBnafar!$A:$G,5,FALSE),0)</f>
        <v>0</v>
      </c>
      <c r="P1848" s="18">
        <f>IFERROR(VLOOKUP(A1848,[3]soaBnafar!$A:$G,6,FALSE),0)</f>
        <v>0</v>
      </c>
      <c r="Q1848" s="18">
        <f>IFERROR(VLOOKUP(A1848,[3]soaBnafar!$A:$G,7,FALSE),0)</f>
        <v>0</v>
      </c>
      <c r="R1848" s="18">
        <f>IFERROR(VLOOKUP(A1848,[3]soaBnafar!$A:$H,8,FALSE),0)</f>
        <v>0</v>
      </c>
      <c r="S1848" s="18">
        <f>IFERROR(VLOOKUP(A1848,[3]soaBnafar!$A:$I,9,FALSE),0)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IFERROR(VLOOKUP(A1849,[2]ws2204!$A:$I,4,FALSE),0)</f>
        <v>720</v>
      </c>
      <c r="I1849" s="18">
        <f>IFERROR(VLOOKUP(A1849,[2]ws2204!$A:$I,5,FALSE),0)</f>
        <v>1451553</v>
      </c>
      <c r="J1849" s="18">
        <f>IFERROR(VLOOKUP(A1849,[2]ws2204!$A:$I,6,FALSE),0)</f>
        <v>0</v>
      </c>
      <c r="K1849" s="18">
        <f>IFERROR(VLOOKUP(A1849,[2]ws2204!$A:$I,7,FALSE),0)</f>
        <v>0</v>
      </c>
      <c r="L1849" s="18">
        <f>IFERROR(VLOOKUP(A1849,[2]ws2204!$A:$I,8,FALSE),0)</f>
        <v>0</v>
      </c>
      <c r="M1849" s="18">
        <f>IFERROR(VLOOKUP(A1849,[2]ws2204!$A:$I,9,FALSE),0)</f>
        <v>0</v>
      </c>
      <c r="N1849" s="18">
        <f>IFERROR(VLOOKUP(A1849,[3]soaBnafar!$A:$G,4,FALSE),0)</f>
        <v>0</v>
      </c>
      <c r="O1849" s="18">
        <f>IFERROR(VLOOKUP(A1849,[3]soaBnafar!$A:$G,5,FALSE),0)</f>
        <v>0</v>
      </c>
      <c r="P1849" s="18">
        <f>IFERROR(VLOOKUP(A1849,[3]soaBnafar!$A:$G,6,FALSE),0)</f>
        <v>0</v>
      </c>
      <c r="Q1849" s="18">
        <f>IFERROR(VLOOKUP(A1849,[3]soaBnafar!$A:$G,7,FALSE),0)</f>
        <v>0</v>
      </c>
      <c r="R1849" s="18">
        <f>IFERROR(VLOOKUP(A1849,[3]soaBnafar!$A:$H,8,FALSE),0)</f>
        <v>0</v>
      </c>
      <c r="S1849" s="18">
        <f>IFERROR(VLOOKUP(A1849,[3]soaBnafar!$A:$I,9,FALSE),0)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IFERROR(VLOOKUP(A1850,[2]ws2204!$A:$I,4,FALSE),0)</f>
        <v>33669</v>
      </c>
      <c r="I1850" s="18">
        <f>IFERROR(VLOOKUP(A1850,[2]ws2204!$A:$I,5,FALSE),0)</f>
        <v>605871</v>
      </c>
      <c r="J1850" s="18">
        <f>IFERROR(VLOOKUP(A1850,[2]ws2204!$A:$I,6,FALSE),0)</f>
        <v>0</v>
      </c>
      <c r="K1850" s="18">
        <f>IFERROR(VLOOKUP(A1850,[2]ws2204!$A:$I,7,FALSE),0)</f>
        <v>0</v>
      </c>
      <c r="L1850" s="18">
        <f>IFERROR(VLOOKUP(A1850,[2]ws2204!$A:$I,8,FALSE),0)</f>
        <v>0</v>
      </c>
      <c r="M1850" s="18">
        <f>IFERROR(VLOOKUP(A1850,[2]ws2204!$A:$I,9,FALSE),0)</f>
        <v>0</v>
      </c>
      <c r="N1850" s="18">
        <f>IFERROR(VLOOKUP(A1850,[3]soaBnafar!$A:$G,4,FALSE),0)</f>
        <v>0</v>
      </c>
      <c r="O1850" s="18">
        <f>IFERROR(VLOOKUP(A1850,[3]soaBnafar!$A:$G,5,FALSE),0)</f>
        <v>0</v>
      </c>
      <c r="P1850" s="18">
        <f>IFERROR(VLOOKUP(A1850,[3]soaBnafar!$A:$G,6,FALSE),0)</f>
        <v>0</v>
      </c>
      <c r="Q1850" s="18">
        <f>IFERROR(VLOOKUP(A1850,[3]soaBnafar!$A:$G,7,FALSE),0)</f>
        <v>0</v>
      </c>
      <c r="R1850" s="18">
        <f>IFERROR(VLOOKUP(A1850,[3]soaBnafar!$A:$H,8,FALSE),0)</f>
        <v>0</v>
      </c>
      <c r="S1850" s="18">
        <f>IFERROR(VLOOKUP(A1850,[3]soaBnafar!$A:$I,9,FALSE),0)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IFERROR(VLOOKUP(A1851,[2]ws2204!$A:$I,4,FALSE),0)</f>
        <v>0</v>
      </c>
      <c r="I1851" s="18">
        <f>IFERROR(VLOOKUP(A1851,[2]ws2204!$A:$I,5,FALSE),0)</f>
        <v>3845</v>
      </c>
      <c r="J1851" s="18">
        <f>IFERROR(VLOOKUP(A1851,[2]ws2204!$A:$I,6,FALSE),0)</f>
        <v>0</v>
      </c>
      <c r="K1851" s="18">
        <f>IFERROR(VLOOKUP(A1851,[2]ws2204!$A:$I,7,FALSE),0)</f>
        <v>0</v>
      </c>
      <c r="L1851" s="18">
        <f>IFERROR(VLOOKUP(A1851,[2]ws2204!$A:$I,8,FALSE),0)</f>
        <v>0</v>
      </c>
      <c r="M1851" s="18">
        <f>IFERROR(VLOOKUP(A1851,[2]ws2204!$A:$I,9,FALSE),0)</f>
        <v>0</v>
      </c>
      <c r="N1851" s="18">
        <f>IFERROR(VLOOKUP(A1851,[3]soaBnafar!$A:$G,4,FALSE),0)</f>
        <v>0</v>
      </c>
      <c r="O1851" s="18">
        <f>IFERROR(VLOOKUP(A1851,[3]soaBnafar!$A:$G,5,FALSE),0)</f>
        <v>0</v>
      </c>
      <c r="P1851" s="18">
        <f>IFERROR(VLOOKUP(A1851,[3]soaBnafar!$A:$G,6,FALSE),0)</f>
        <v>0</v>
      </c>
      <c r="Q1851" s="18">
        <f>IFERROR(VLOOKUP(A1851,[3]soaBnafar!$A:$G,7,FALSE),0)</f>
        <v>0</v>
      </c>
      <c r="R1851" s="18">
        <f>IFERROR(VLOOKUP(A1851,[3]soaBnafar!$A:$H,8,FALSE),0)</f>
        <v>0</v>
      </c>
      <c r="S1851" s="18">
        <f>IFERROR(VLOOKUP(A1851,[3]soaBnafar!$A:$I,9,FALSE),0)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IFERROR(VLOOKUP(A1852,[2]ws2204!$A:$I,4,FALSE),0)</f>
        <v>3563</v>
      </c>
      <c r="I1852" s="18">
        <f>IFERROR(VLOOKUP(A1852,[2]ws2204!$A:$I,5,FALSE),0)</f>
        <v>436910</v>
      </c>
      <c r="J1852" s="18">
        <f>IFERROR(VLOOKUP(A1852,[2]ws2204!$A:$I,6,FALSE),0)</f>
        <v>0</v>
      </c>
      <c r="K1852" s="18">
        <f>IFERROR(VLOOKUP(A1852,[2]ws2204!$A:$I,7,FALSE),0)</f>
        <v>0</v>
      </c>
      <c r="L1852" s="18">
        <f>IFERROR(VLOOKUP(A1852,[2]ws2204!$A:$I,8,FALSE),0)</f>
        <v>0</v>
      </c>
      <c r="M1852" s="18">
        <f>IFERROR(VLOOKUP(A1852,[2]ws2204!$A:$I,9,FALSE),0)</f>
        <v>0</v>
      </c>
      <c r="N1852" s="18">
        <f>IFERROR(VLOOKUP(A1852,[3]soaBnafar!$A:$G,4,FALSE),0)</f>
        <v>0</v>
      </c>
      <c r="O1852" s="18">
        <f>IFERROR(VLOOKUP(A1852,[3]soaBnafar!$A:$G,5,FALSE),0)</f>
        <v>0</v>
      </c>
      <c r="P1852" s="18">
        <f>IFERROR(VLOOKUP(A1852,[3]soaBnafar!$A:$G,6,FALSE),0)</f>
        <v>0</v>
      </c>
      <c r="Q1852" s="18">
        <f>IFERROR(VLOOKUP(A1852,[3]soaBnafar!$A:$G,7,FALSE),0)</f>
        <v>0</v>
      </c>
      <c r="R1852" s="18">
        <f>IFERROR(VLOOKUP(A1852,[3]soaBnafar!$A:$H,8,FALSE),0)</f>
        <v>0</v>
      </c>
      <c r="S1852" s="18">
        <f>IFERROR(VLOOKUP(A1852,[3]soaBnafar!$A:$I,9,FALSE),0)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IFERROR(VLOOKUP(A1853,[2]ws2204!$A:$I,4,FALSE),0)</f>
        <v>4212</v>
      </c>
      <c r="I1853" s="18">
        <f>IFERROR(VLOOKUP(A1853,[2]ws2204!$A:$I,5,FALSE),0)</f>
        <v>335796</v>
      </c>
      <c r="J1853" s="18">
        <f>IFERROR(VLOOKUP(A1853,[2]ws2204!$A:$I,6,FALSE),0)</f>
        <v>0</v>
      </c>
      <c r="K1853" s="18">
        <f>IFERROR(VLOOKUP(A1853,[2]ws2204!$A:$I,7,FALSE),0)</f>
        <v>0</v>
      </c>
      <c r="L1853" s="18">
        <f>IFERROR(VLOOKUP(A1853,[2]ws2204!$A:$I,8,FALSE),0)</f>
        <v>0</v>
      </c>
      <c r="M1853" s="18">
        <f>IFERROR(VLOOKUP(A1853,[2]ws2204!$A:$I,9,FALSE),0)</f>
        <v>0</v>
      </c>
      <c r="N1853" s="18">
        <f>IFERROR(VLOOKUP(A1853,[3]soaBnafar!$A:$G,4,FALSE),0)</f>
        <v>0</v>
      </c>
      <c r="O1853" s="18">
        <f>IFERROR(VLOOKUP(A1853,[3]soaBnafar!$A:$G,5,FALSE),0)</f>
        <v>0</v>
      </c>
      <c r="P1853" s="18">
        <f>IFERROR(VLOOKUP(A1853,[3]soaBnafar!$A:$G,6,FALSE),0)</f>
        <v>0</v>
      </c>
      <c r="Q1853" s="18">
        <f>IFERROR(VLOOKUP(A1853,[3]soaBnafar!$A:$G,7,FALSE),0)</f>
        <v>0</v>
      </c>
      <c r="R1853" s="18">
        <f>IFERROR(VLOOKUP(A1853,[3]soaBnafar!$A:$H,8,FALSE),0)</f>
        <v>0</v>
      </c>
      <c r="S1853" s="18">
        <f>IFERROR(VLOOKUP(A1853,[3]soaBnafar!$A:$I,9,FALSE),0)</f>
        <v>0</v>
      </c>
      <c r="T1853" s="18" t="str">
        <f t="shared" si="169"/>
        <v>Sim</v>
      </c>
      <c r="U1853" s="18" t="str">
        <f t="shared" si="170"/>
        <v>Sim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IFERROR(VLOOKUP(A1854,[2]ws2204!$A:$I,4,FALSE),0)</f>
        <v>0</v>
      </c>
      <c r="I1854" s="18">
        <f>IFERROR(VLOOKUP(A1854,[2]ws2204!$A:$I,5,FALSE),0)</f>
        <v>0</v>
      </c>
      <c r="J1854" s="18">
        <f>IFERROR(VLOOKUP(A1854,[2]ws2204!$A:$I,6,FALSE),0)</f>
        <v>0</v>
      </c>
      <c r="K1854" s="18">
        <f>IFERROR(VLOOKUP(A1854,[2]ws2204!$A:$I,7,FALSE),0)</f>
        <v>0</v>
      </c>
      <c r="L1854" s="18">
        <f>IFERROR(VLOOKUP(A1854,[2]ws2204!$A:$I,8,FALSE),0)</f>
        <v>0</v>
      </c>
      <c r="M1854" s="18">
        <f>IFERROR(VLOOKUP(A1854,[2]ws2204!$A:$I,9,FALSE),0)</f>
        <v>0</v>
      </c>
      <c r="N1854" s="18">
        <f>IFERROR(VLOOKUP(A1854,[3]soaBnafar!$A:$G,4,FALSE),0)</f>
        <v>0</v>
      </c>
      <c r="O1854" s="18">
        <f>IFERROR(VLOOKUP(A1854,[3]soaBnafar!$A:$G,5,FALSE),0)</f>
        <v>0</v>
      </c>
      <c r="P1854" s="18">
        <f>IFERROR(VLOOKUP(A1854,[3]soaBnafar!$A:$G,6,FALSE),0)</f>
        <v>0</v>
      </c>
      <c r="Q1854" s="18">
        <f>IFERROR(VLOOKUP(A1854,[3]soaBnafar!$A:$G,7,FALSE),0)</f>
        <v>0</v>
      </c>
      <c r="R1854" s="18">
        <f>IFERROR(VLOOKUP(A1854,[3]soaBnafar!$A:$H,8,FALSE),0)</f>
        <v>0</v>
      </c>
      <c r="S1854" s="18">
        <f>IFERROR(VLOOKUP(A1854,[3]soaBnafar!$A:$I,9,FALSE),0)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IFERROR(VLOOKUP(A1855,[2]ws2204!$A:$I,4,FALSE),0)</f>
        <v>0</v>
      </c>
      <c r="I1855" s="18">
        <f>IFERROR(VLOOKUP(A1855,[2]ws2204!$A:$I,5,FALSE),0)</f>
        <v>0</v>
      </c>
      <c r="J1855" s="18">
        <f>IFERROR(VLOOKUP(A1855,[2]ws2204!$A:$I,6,FALSE),0)</f>
        <v>0</v>
      </c>
      <c r="K1855" s="18">
        <f>IFERROR(VLOOKUP(A1855,[2]ws2204!$A:$I,7,FALSE),0)</f>
        <v>0</v>
      </c>
      <c r="L1855" s="18">
        <f>IFERROR(VLOOKUP(A1855,[2]ws2204!$A:$I,8,FALSE),0)</f>
        <v>0</v>
      </c>
      <c r="M1855" s="18">
        <f>IFERROR(VLOOKUP(A1855,[2]ws2204!$A:$I,9,FALSE),0)</f>
        <v>0</v>
      </c>
      <c r="N1855" s="18">
        <f>IFERROR(VLOOKUP(A1855,[3]soaBnafar!$A:$G,4,FALSE),0)</f>
        <v>0</v>
      </c>
      <c r="O1855" s="18">
        <f>IFERROR(VLOOKUP(A1855,[3]soaBnafar!$A:$G,5,FALSE),0)</f>
        <v>0</v>
      </c>
      <c r="P1855" s="18">
        <f>IFERROR(VLOOKUP(A1855,[3]soaBnafar!$A:$G,6,FALSE),0)</f>
        <v>0</v>
      </c>
      <c r="Q1855" s="18">
        <f>IFERROR(VLOOKUP(A1855,[3]soaBnafar!$A:$G,7,FALSE),0)</f>
        <v>0</v>
      </c>
      <c r="R1855" s="18">
        <f>IFERROR(VLOOKUP(A1855,[3]soaBnafar!$A:$H,8,FALSE),0)</f>
        <v>0</v>
      </c>
      <c r="S1855" s="18">
        <f>IFERROR(VLOOKUP(A1855,[3]soaBnafar!$A:$I,9,FALSE),0)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IFERROR(VLOOKUP(A1856,[2]ws2204!$A:$I,4,FALSE),0)</f>
        <v>0</v>
      </c>
      <c r="I1856" s="18">
        <f>IFERROR(VLOOKUP(A1856,[2]ws2204!$A:$I,5,FALSE),0)</f>
        <v>0</v>
      </c>
      <c r="J1856" s="18">
        <f>IFERROR(VLOOKUP(A1856,[2]ws2204!$A:$I,6,FALSE),0)</f>
        <v>0</v>
      </c>
      <c r="K1856" s="18">
        <f>IFERROR(VLOOKUP(A1856,[2]ws2204!$A:$I,7,FALSE),0)</f>
        <v>0</v>
      </c>
      <c r="L1856" s="18">
        <f>IFERROR(VLOOKUP(A1856,[2]ws2204!$A:$I,8,FALSE),0)</f>
        <v>0</v>
      </c>
      <c r="M1856" s="18">
        <f>IFERROR(VLOOKUP(A1856,[2]ws2204!$A:$I,9,FALSE),0)</f>
        <v>0</v>
      </c>
      <c r="N1856" s="18">
        <f>IFERROR(VLOOKUP(A1856,[3]soaBnafar!$A:$G,4,FALSE),0)</f>
        <v>0</v>
      </c>
      <c r="O1856" s="18">
        <f>IFERROR(VLOOKUP(A1856,[3]soaBnafar!$A:$G,5,FALSE),0)</f>
        <v>0</v>
      </c>
      <c r="P1856" s="18">
        <f>IFERROR(VLOOKUP(A1856,[3]soaBnafar!$A:$G,6,FALSE),0)</f>
        <v>0</v>
      </c>
      <c r="Q1856" s="18">
        <f>IFERROR(VLOOKUP(A1856,[3]soaBnafar!$A:$G,7,FALSE),0)</f>
        <v>0</v>
      </c>
      <c r="R1856" s="18">
        <f>IFERROR(VLOOKUP(A1856,[3]soaBnafar!$A:$H,8,FALSE),0)</f>
        <v>0</v>
      </c>
      <c r="S1856" s="18">
        <f>IFERROR(VLOOKUP(A1856,[3]soaBnafar!$A:$I,9,FALSE),0)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IFERROR(VLOOKUP(A1857,[2]ws2204!$A:$I,4,FALSE),0)</f>
        <v>0</v>
      </c>
      <c r="I1857" s="18">
        <f>IFERROR(VLOOKUP(A1857,[2]ws2204!$A:$I,5,FALSE),0)</f>
        <v>0</v>
      </c>
      <c r="J1857" s="18">
        <f>IFERROR(VLOOKUP(A1857,[2]ws2204!$A:$I,6,FALSE),0)</f>
        <v>0</v>
      </c>
      <c r="K1857" s="18">
        <f>IFERROR(VLOOKUP(A1857,[2]ws2204!$A:$I,7,FALSE),0)</f>
        <v>0</v>
      </c>
      <c r="L1857" s="18">
        <f>IFERROR(VLOOKUP(A1857,[2]ws2204!$A:$I,8,FALSE),0)</f>
        <v>0</v>
      </c>
      <c r="M1857" s="18">
        <f>IFERROR(VLOOKUP(A1857,[2]ws2204!$A:$I,9,FALSE),0)</f>
        <v>0</v>
      </c>
      <c r="N1857" s="18">
        <f>IFERROR(VLOOKUP(A1857,[3]soaBnafar!$A:$G,4,FALSE),0)</f>
        <v>0</v>
      </c>
      <c r="O1857" s="18">
        <f>IFERROR(VLOOKUP(A1857,[3]soaBnafar!$A:$G,5,FALSE),0)</f>
        <v>0</v>
      </c>
      <c r="P1857" s="18">
        <f>IFERROR(VLOOKUP(A1857,[3]soaBnafar!$A:$G,6,FALSE),0)</f>
        <v>0</v>
      </c>
      <c r="Q1857" s="18">
        <f>IFERROR(VLOOKUP(A1857,[3]soaBnafar!$A:$G,7,FALSE),0)</f>
        <v>0</v>
      </c>
      <c r="R1857" s="18">
        <f>IFERROR(VLOOKUP(A1857,[3]soaBnafar!$A:$H,8,FALSE),0)</f>
        <v>0</v>
      </c>
      <c r="S1857" s="18">
        <f>IFERROR(VLOOKUP(A1857,[3]soaBnafar!$A:$I,9,FALSE),0)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IFERROR(VLOOKUP(A1858,[2]ws2204!$A:$I,4,FALSE),0)</f>
        <v>0</v>
      </c>
      <c r="I1858" s="18">
        <f>IFERROR(VLOOKUP(A1858,[2]ws2204!$A:$I,5,FALSE),0)</f>
        <v>0</v>
      </c>
      <c r="J1858" s="18">
        <f>IFERROR(VLOOKUP(A1858,[2]ws2204!$A:$I,6,FALSE),0)</f>
        <v>0</v>
      </c>
      <c r="K1858" s="18">
        <f>IFERROR(VLOOKUP(A1858,[2]ws2204!$A:$I,7,FALSE),0)</f>
        <v>0</v>
      </c>
      <c r="L1858" s="18">
        <f>IFERROR(VLOOKUP(A1858,[2]ws2204!$A:$I,8,FALSE),0)</f>
        <v>0</v>
      </c>
      <c r="M1858" s="18">
        <f>IFERROR(VLOOKUP(A1858,[2]ws2204!$A:$I,9,FALSE),0)</f>
        <v>0</v>
      </c>
      <c r="N1858" s="18">
        <f>IFERROR(VLOOKUP(A1858,[3]soaBnafar!$A:$G,4,FALSE),0)</f>
        <v>0</v>
      </c>
      <c r="O1858" s="18">
        <f>IFERROR(VLOOKUP(A1858,[3]soaBnafar!$A:$G,5,FALSE),0)</f>
        <v>0</v>
      </c>
      <c r="P1858" s="18">
        <f>IFERROR(VLOOKUP(A1858,[3]soaBnafar!$A:$G,6,FALSE),0)</f>
        <v>0</v>
      </c>
      <c r="Q1858" s="18">
        <f>IFERROR(VLOOKUP(A1858,[3]soaBnafar!$A:$G,7,FALSE),0)</f>
        <v>0</v>
      </c>
      <c r="R1858" s="18">
        <f>IFERROR(VLOOKUP(A1858,[3]soaBnafar!$A:$H,8,FALSE),0)</f>
        <v>0</v>
      </c>
      <c r="S1858" s="18">
        <f>IFERROR(VLOOKUP(A1858,[3]soaBnafar!$A:$I,9,FALSE),0)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21727440</v>
      </c>
      <c r="H1859" s="18">
        <f>IFERROR(VLOOKUP(A1859,[2]ws2204!$A:$I,4,FALSE),0)</f>
        <v>0</v>
      </c>
      <c r="I1859" s="18">
        <f>IFERROR(VLOOKUP(A1859,[2]ws2204!$A:$I,5,FALSE),0)</f>
        <v>0</v>
      </c>
      <c r="J1859" s="18">
        <f>IFERROR(VLOOKUP(A1859,[2]ws2204!$A:$I,6,FALSE),0)</f>
        <v>0</v>
      </c>
      <c r="K1859" s="18">
        <f>IFERROR(VLOOKUP(A1859,[2]ws2204!$A:$I,7,FALSE),0)</f>
        <v>0</v>
      </c>
      <c r="L1859" s="18">
        <f>IFERROR(VLOOKUP(A1859,[2]ws2204!$A:$I,8,FALSE),0)</f>
        <v>0</v>
      </c>
      <c r="M1859" s="18">
        <f>IFERROR(VLOOKUP(A1859,[2]ws2204!$A:$I,9,FALSE),0)</f>
        <v>0</v>
      </c>
      <c r="N1859" s="18">
        <f>IFERROR(VLOOKUP(A1859,[3]soaBnafar!$A:$G,4,FALSE),0)</f>
        <v>853220</v>
      </c>
      <c r="O1859" s="18">
        <f>IFERROR(VLOOKUP(A1859,[3]soaBnafar!$A:$G,5,FALSE),0)</f>
        <v>0</v>
      </c>
      <c r="P1859" s="18">
        <f>IFERROR(VLOOKUP(A1859,[3]soaBnafar!$A:$G,6,FALSE),0)</f>
        <v>532569</v>
      </c>
      <c r="Q1859" s="18">
        <f>IFERROR(VLOOKUP(A1859,[3]soaBnafar!$A:$G,7,FALSE),0)</f>
        <v>30829557</v>
      </c>
      <c r="R1859" s="18">
        <f>IFERROR(VLOOKUP(A1859,[3]soaBnafar!$A:$H,8,FALSE),0)</f>
        <v>666869</v>
      </c>
      <c r="S1859" s="18">
        <f>IFERROR(VLOOKUP(A1859,[3]soaBnafar!$A:$I,9,FALSE),0)</f>
        <v>44532450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27912</v>
      </c>
      <c r="E1860" s="18">
        <f>IFERROR(VLOOKUP(A1860,[1]Monitoramento_Base_somente_Said!$A:$J,8,FALSE),0)</f>
        <v>25085093</v>
      </c>
      <c r="F1860" s="18">
        <f>IFERROR(VLOOKUP(A1860,[1]Monitoramento_Base_somente_Said!$A:$J,9,FALSE),0)</f>
        <v>41416</v>
      </c>
      <c r="G1860" s="18">
        <f>IFERROR(VLOOKUP(A1860,[1]Monitoramento_Base_somente_Said!$A:$J,10,FALSE),0)</f>
        <v>15612499</v>
      </c>
      <c r="H1860" s="18">
        <f>IFERROR(VLOOKUP(A1860,[2]ws2204!$A:$I,4,FALSE),0)</f>
        <v>0</v>
      </c>
      <c r="I1860" s="18">
        <f>IFERROR(VLOOKUP(A1860,[2]ws2204!$A:$I,5,FALSE),0)</f>
        <v>0</v>
      </c>
      <c r="J1860" s="18">
        <f>IFERROR(VLOOKUP(A1860,[2]ws2204!$A:$I,6,FALSE),0)</f>
        <v>0</v>
      </c>
      <c r="K1860" s="18">
        <f>IFERROR(VLOOKUP(A1860,[2]ws2204!$A:$I,7,FALSE),0)</f>
        <v>0</v>
      </c>
      <c r="L1860" s="18">
        <f>IFERROR(VLOOKUP(A1860,[2]ws2204!$A:$I,8,FALSE),0)</f>
        <v>0</v>
      </c>
      <c r="M1860" s="18">
        <f>IFERROR(VLOOKUP(A1860,[2]ws2204!$A:$I,9,FALSE),0)</f>
        <v>0</v>
      </c>
      <c r="N1860" s="18">
        <f>IFERROR(VLOOKUP(A1860,[3]soaBnafar!$A:$G,4,FALSE),0)</f>
        <v>0</v>
      </c>
      <c r="O1860" s="18">
        <f>IFERROR(VLOOKUP(A1860,[3]soaBnafar!$A:$G,5,FALSE),0)</f>
        <v>0</v>
      </c>
      <c r="P1860" s="18">
        <f>IFERROR(VLOOKUP(A1860,[3]soaBnafar!$A:$G,6,FALSE),0)</f>
        <v>0</v>
      </c>
      <c r="Q1860" s="18">
        <f>IFERROR(VLOOKUP(A1860,[3]soaBnafar!$A:$G,7,FALSE),0)</f>
        <v>0</v>
      </c>
      <c r="R1860" s="18">
        <f>IFERROR(VLOOKUP(A1860,[3]soaBnafar!$A:$H,8,FALSE),0)</f>
        <v>0</v>
      </c>
      <c r="S1860" s="18">
        <f>IFERROR(VLOOKUP(A1860,[3]soaBnafar!$A:$I,9,FALSE),0)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Sim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33560</v>
      </c>
      <c r="H1861" s="18">
        <f>IFERROR(VLOOKUP(A1861,[2]ws2204!$A:$I,4,FALSE),0)</f>
        <v>44467</v>
      </c>
      <c r="I1861" s="18">
        <f>IFERROR(VLOOKUP(A1861,[2]ws2204!$A:$I,5,FALSE),0)</f>
        <v>821173</v>
      </c>
      <c r="J1861" s="18">
        <f>IFERROR(VLOOKUP(A1861,[2]ws2204!$A:$I,6,FALSE),0)</f>
        <v>0</v>
      </c>
      <c r="K1861" s="18">
        <f>IFERROR(VLOOKUP(A1861,[2]ws2204!$A:$I,7,FALSE),0)</f>
        <v>0</v>
      </c>
      <c r="L1861" s="18">
        <f>IFERROR(VLOOKUP(A1861,[2]ws2204!$A:$I,8,FALSE),0)</f>
        <v>0</v>
      </c>
      <c r="M1861" s="18">
        <f>IFERROR(VLOOKUP(A1861,[2]ws2204!$A:$I,9,FALSE),0)</f>
        <v>0</v>
      </c>
      <c r="N1861" s="18">
        <f>IFERROR(VLOOKUP(A1861,[3]soaBnafar!$A:$G,4,FALSE),0)</f>
        <v>0</v>
      </c>
      <c r="O1861" s="18">
        <f>IFERROR(VLOOKUP(A1861,[3]soaBnafar!$A:$G,5,FALSE),0)</f>
        <v>0</v>
      </c>
      <c r="P1861" s="18">
        <f>IFERROR(VLOOKUP(A1861,[3]soaBnafar!$A:$G,6,FALSE),0)</f>
        <v>0</v>
      </c>
      <c r="Q1861" s="18">
        <f>IFERROR(VLOOKUP(A1861,[3]soaBnafar!$A:$G,7,FALSE),0)</f>
        <v>0</v>
      </c>
      <c r="R1861" s="18">
        <f>IFERROR(VLOOKUP(A1861,[3]soaBnafar!$A:$H,8,FALSE),0)</f>
        <v>0</v>
      </c>
      <c r="S1861" s="18">
        <f>IFERROR(VLOOKUP(A1861,[3]soaBnafar!$A:$I,9,FALSE),0)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IFERROR(VLOOKUP(A1862,[2]ws2204!$A:$I,4,FALSE),0)</f>
        <v>0</v>
      </c>
      <c r="I1862" s="18">
        <f>IFERROR(VLOOKUP(A1862,[2]ws2204!$A:$I,5,FALSE),0)</f>
        <v>0</v>
      </c>
      <c r="J1862" s="18">
        <f>IFERROR(VLOOKUP(A1862,[2]ws2204!$A:$I,6,FALSE),0)</f>
        <v>0</v>
      </c>
      <c r="K1862" s="18">
        <f>IFERROR(VLOOKUP(A1862,[2]ws2204!$A:$I,7,FALSE),0)</f>
        <v>0</v>
      </c>
      <c r="L1862" s="18">
        <f>IFERROR(VLOOKUP(A1862,[2]ws2204!$A:$I,8,FALSE),0)</f>
        <v>0</v>
      </c>
      <c r="M1862" s="18">
        <f>IFERROR(VLOOKUP(A1862,[2]ws2204!$A:$I,9,FALSE),0)</f>
        <v>0</v>
      </c>
      <c r="N1862" s="18">
        <f>IFERROR(VLOOKUP(A1862,[3]soaBnafar!$A:$G,4,FALSE),0)</f>
        <v>0</v>
      </c>
      <c r="O1862" s="18">
        <f>IFERROR(VLOOKUP(A1862,[3]soaBnafar!$A:$G,5,FALSE),0)</f>
        <v>0</v>
      </c>
      <c r="P1862" s="18">
        <f>IFERROR(VLOOKUP(A1862,[3]soaBnafar!$A:$G,6,FALSE),0)</f>
        <v>0</v>
      </c>
      <c r="Q1862" s="18">
        <f>IFERROR(VLOOKUP(A1862,[3]soaBnafar!$A:$G,7,FALSE),0)</f>
        <v>0</v>
      </c>
      <c r="R1862" s="18">
        <f>IFERROR(VLOOKUP(A1862,[3]soaBnafar!$A:$H,8,FALSE),0)</f>
        <v>0</v>
      </c>
      <c r="S1862" s="18">
        <f>IFERROR(VLOOKUP(A1862,[3]soaBnafar!$A:$I,9,FALSE),0)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350720</v>
      </c>
      <c r="H1863" s="18">
        <f>IFERROR(VLOOKUP(A1863,[2]ws2204!$A:$I,4,FALSE),0)</f>
        <v>0</v>
      </c>
      <c r="I1863" s="18">
        <f>IFERROR(VLOOKUP(A1863,[2]ws2204!$A:$I,5,FALSE),0)</f>
        <v>0</v>
      </c>
      <c r="J1863" s="18">
        <f>IFERROR(VLOOKUP(A1863,[2]ws2204!$A:$I,6,FALSE),0)</f>
        <v>0</v>
      </c>
      <c r="K1863" s="18">
        <f>IFERROR(VLOOKUP(A1863,[2]ws2204!$A:$I,7,FALSE),0)</f>
        <v>0</v>
      </c>
      <c r="L1863" s="18">
        <f>IFERROR(VLOOKUP(A1863,[2]ws2204!$A:$I,8,FALSE),0)</f>
        <v>0</v>
      </c>
      <c r="M1863" s="18">
        <f>IFERROR(VLOOKUP(A1863,[2]ws2204!$A:$I,9,FALSE),0)</f>
        <v>0</v>
      </c>
      <c r="N1863" s="18">
        <f>IFERROR(VLOOKUP(A1863,[3]soaBnafar!$A:$G,4,FALSE),0)</f>
        <v>4054</v>
      </c>
      <c r="O1863" s="18">
        <f>IFERROR(VLOOKUP(A1863,[3]soaBnafar!$A:$G,5,FALSE),0)</f>
        <v>2524851</v>
      </c>
      <c r="P1863" s="18">
        <f>IFERROR(VLOOKUP(A1863,[3]soaBnafar!$A:$G,6,FALSE),0)</f>
        <v>37594</v>
      </c>
      <c r="Q1863" s="18">
        <f>IFERROR(VLOOKUP(A1863,[3]soaBnafar!$A:$G,7,FALSE),0)</f>
        <v>1746226</v>
      </c>
      <c r="R1863" s="18">
        <f>IFERROR(VLOOKUP(A1863,[3]soaBnafar!$A:$H,8,FALSE),0)</f>
        <v>10627</v>
      </c>
      <c r="S1863" s="18">
        <f>IFERROR(VLOOKUP(A1863,[3]soaBnafar!$A:$I,9,FALSE),0)</f>
        <v>1654838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Sim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IFERROR(VLOOKUP(A1864,[2]ws2204!$A:$I,4,FALSE),0)</f>
        <v>0</v>
      </c>
      <c r="I1864" s="18">
        <f>IFERROR(VLOOKUP(A1864,[2]ws2204!$A:$I,5,FALSE),0)</f>
        <v>0</v>
      </c>
      <c r="J1864" s="18">
        <f>IFERROR(VLOOKUP(A1864,[2]ws2204!$A:$I,6,FALSE),0)</f>
        <v>0</v>
      </c>
      <c r="K1864" s="18">
        <f>IFERROR(VLOOKUP(A1864,[2]ws2204!$A:$I,7,FALSE),0)</f>
        <v>0</v>
      </c>
      <c r="L1864" s="18">
        <f>IFERROR(VLOOKUP(A1864,[2]ws2204!$A:$I,8,FALSE),0)</f>
        <v>0</v>
      </c>
      <c r="M1864" s="18">
        <f>IFERROR(VLOOKUP(A1864,[2]ws2204!$A:$I,9,FALSE),0)</f>
        <v>0</v>
      </c>
      <c r="N1864" s="18">
        <f>IFERROR(VLOOKUP(A1864,[3]soaBnafar!$A:$G,4,FALSE),0)</f>
        <v>0</v>
      </c>
      <c r="O1864" s="18">
        <f>IFERROR(VLOOKUP(A1864,[3]soaBnafar!$A:$G,5,FALSE),0)</f>
        <v>0</v>
      </c>
      <c r="P1864" s="18">
        <f>IFERROR(VLOOKUP(A1864,[3]soaBnafar!$A:$G,6,FALSE),0)</f>
        <v>0</v>
      </c>
      <c r="Q1864" s="18">
        <f>IFERROR(VLOOKUP(A1864,[3]soaBnafar!$A:$G,7,FALSE),0)</f>
        <v>0</v>
      </c>
      <c r="R1864" s="18">
        <f>IFERROR(VLOOKUP(A1864,[3]soaBnafar!$A:$H,8,FALSE),0)</f>
        <v>0</v>
      </c>
      <c r="S1864" s="18">
        <f>IFERROR(VLOOKUP(A1864,[3]soaBnafar!$A:$I,9,FALSE),0)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IFERROR(VLOOKUP(A1865,[2]ws2204!$A:$I,4,FALSE),0)</f>
        <v>546723</v>
      </c>
      <c r="I1865" s="18">
        <f>IFERROR(VLOOKUP(A1865,[2]ws2204!$A:$I,5,FALSE),0)</f>
        <v>1486658</v>
      </c>
      <c r="J1865" s="18">
        <f>IFERROR(VLOOKUP(A1865,[2]ws2204!$A:$I,6,FALSE),0)</f>
        <v>0</v>
      </c>
      <c r="K1865" s="18">
        <f>IFERROR(VLOOKUP(A1865,[2]ws2204!$A:$I,7,FALSE),0)</f>
        <v>0</v>
      </c>
      <c r="L1865" s="18">
        <f>IFERROR(VLOOKUP(A1865,[2]ws2204!$A:$I,8,FALSE),0)</f>
        <v>0</v>
      </c>
      <c r="M1865" s="18">
        <f>IFERROR(VLOOKUP(A1865,[2]ws2204!$A:$I,9,FALSE),0)</f>
        <v>0</v>
      </c>
      <c r="N1865" s="18">
        <f>IFERROR(VLOOKUP(A1865,[3]soaBnafar!$A:$G,4,FALSE),0)</f>
        <v>0</v>
      </c>
      <c r="O1865" s="18">
        <f>IFERROR(VLOOKUP(A1865,[3]soaBnafar!$A:$G,5,FALSE),0)</f>
        <v>0</v>
      </c>
      <c r="P1865" s="18">
        <f>IFERROR(VLOOKUP(A1865,[3]soaBnafar!$A:$G,6,FALSE),0)</f>
        <v>12478</v>
      </c>
      <c r="Q1865" s="18">
        <f>IFERROR(VLOOKUP(A1865,[3]soaBnafar!$A:$G,7,FALSE),0)</f>
        <v>0</v>
      </c>
      <c r="R1865" s="18">
        <f>IFERROR(VLOOKUP(A1865,[3]soaBnafar!$A:$H,8,FALSE),0)</f>
        <v>131100</v>
      </c>
      <c r="S1865" s="18">
        <f>IFERROR(VLOOKUP(A1865,[3]soaBnafar!$A:$I,9,FALSE),0)</f>
        <v>74684360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Não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IFERROR(VLOOKUP(A1866,[2]ws2204!$A:$I,4,FALSE),0)</f>
        <v>0</v>
      </c>
      <c r="I1866" s="18">
        <f>IFERROR(VLOOKUP(A1866,[2]ws2204!$A:$I,5,FALSE),0)</f>
        <v>0</v>
      </c>
      <c r="J1866" s="18">
        <f>IFERROR(VLOOKUP(A1866,[2]ws2204!$A:$I,6,FALSE),0)</f>
        <v>0</v>
      </c>
      <c r="K1866" s="18">
        <f>IFERROR(VLOOKUP(A1866,[2]ws2204!$A:$I,7,FALSE),0)</f>
        <v>0</v>
      </c>
      <c r="L1866" s="18">
        <f>IFERROR(VLOOKUP(A1866,[2]ws2204!$A:$I,8,FALSE),0)</f>
        <v>0</v>
      </c>
      <c r="M1866" s="18">
        <f>IFERROR(VLOOKUP(A1866,[2]ws2204!$A:$I,9,FALSE),0)</f>
        <v>0</v>
      </c>
      <c r="N1866" s="18">
        <f>IFERROR(VLOOKUP(A1866,[3]soaBnafar!$A:$G,4,FALSE),0)</f>
        <v>0</v>
      </c>
      <c r="O1866" s="18">
        <f>IFERROR(VLOOKUP(A1866,[3]soaBnafar!$A:$G,5,FALSE),0)</f>
        <v>0</v>
      </c>
      <c r="P1866" s="18">
        <f>IFERROR(VLOOKUP(A1866,[3]soaBnafar!$A:$G,6,FALSE),0)</f>
        <v>0</v>
      </c>
      <c r="Q1866" s="18">
        <f>IFERROR(VLOOKUP(A1866,[3]soaBnafar!$A:$G,7,FALSE),0)</f>
        <v>0</v>
      </c>
      <c r="R1866" s="18">
        <f>IFERROR(VLOOKUP(A1866,[3]soaBnafar!$A:$H,8,FALSE),0)</f>
        <v>0</v>
      </c>
      <c r="S1866" s="18">
        <f>IFERROR(VLOOKUP(A1866,[3]soaBnafar!$A:$I,9,FALSE),0)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IFERROR(VLOOKUP(A1867,[2]ws2204!$A:$I,4,FALSE),0)</f>
        <v>0</v>
      </c>
      <c r="I1867" s="18">
        <f>IFERROR(VLOOKUP(A1867,[2]ws2204!$A:$I,5,FALSE),0)</f>
        <v>0</v>
      </c>
      <c r="J1867" s="18">
        <f>IFERROR(VLOOKUP(A1867,[2]ws2204!$A:$I,6,FALSE),0)</f>
        <v>0</v>
      </c>
      <c r="K1867" s="18">
        <f>IFERROR(VLOOKUP(A1867,[2]ws2204!$A:$I,7,FALSE),0)</f>
        <v>0</v>
      </c>
      <c r="L1867" s="18">
        <f>IFERROR(VLOOKUP(A1867,[2]ws2204!$A:$I,8,FALSE),0)</f>
        <v>0</v>
      </c>
      <c r="M1867" s="18">
        <f>IFERROR(VLOOKUP(A1867,[2]ws2204!$A:$I,9,FALSE),0)</f>
        <v>0</v>
      </c>
      <c r="N1867" s="18">
        <f>IFERROR(VLOOKUP(A1867,[3]soaBnafar!$A:$G,4,FALSE),0)</f>
        <v>0</v>
      </c>
      <c r="O1867" s="18">
        <f>IFERROR(VLOOKUP(A1867,[3]soaBnafar!$A:$G,5,FALSE),0)</f>
        <v>0</v>
      </c>
      <c r="P1867" s="18">
        <f>IFERROR(VLOOKUP(A1867,[3]soaBnafar!$A:$G,6,FALSE),0)</f>
        <v>0</v>
      </c>
      <c r="Q1867" s="18">
        <f>IFERROR(VLOOKUP(A1867,[3]soaBnafar!$A:$G,7,FALSE),0)</f>
        <v>0</v>
      </c>
      <c r="R1867" s="18">
        <f>IFERROR(VLOOKUP(A1867,[3]soaBnafar!$A:$H,8,FALSE),0)</f>
        <v>0</v>
      </c>
      <c r="S1867" s="18">
        <f>IFERROR(VLOOKUP(A1867,[3]soaBnafar!$A:$I,9,FALSE),0)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IFERROR(VLOOKUP(A1868,[2]ws2204!$A:$I,4,FALSE),0)</f>
        <v>64871</v>
      </c>
      <c r="I1868" s="18">
        <f>IFERROR(VLOOKUP(A1868,[2]ws2204!$A:$I,5,FALSE),0)</f>
        <v>283845</v>
      </c>
      <c r="J1868" s="18">
        <f>IFERROR(VLOOKUP(A1868,[2]ws2204!$A:$I,6,FALSE),0)</f>
        <v>0</v>
      </c>
      <c r="K1868" s="18">
        <f>IFERROR(VLOOKUP(A1868,[2]ws2204!$A:$I,7,FALSE),0)</f>
        <v>0</v>
      </c>
      <c r="L1868" s="18">
        <f>IFERROR(VLOOKUP(A1868,[2]ws2204!$A:$I,8,FALSE),0)</f>
        <v>0</v>
      </c>
      <c r="M1868" s="18">
        <f>IFERROR(VLOOKUP(A1868,[2]ws2204!$A:$I,9,FALSE),0)</f>
        <v>0</v>
      </c>
      <c r="N1868" s="18">
        <f>IFERROR(VLOOKUP(A1868,[3]soaBnafar!$A:$G,4,FALSE),0)</f>
        <v>0</v>
      </c>
      <c r="O1868" s="18">
        <f>IFERROR(VLOOKUP(A1868,[3]soaBnafar!$A:$G,5,FALSE),0)</f>
        <v>0</v>
      </c>
      <c r="P1868" s="18">
        <f>IFERROR(VLOOKUP(A1868,[3]soaBnafar!$A:$G,6,FALSE),0)</f>
        <v>0</v>
      </c>
      <c r="Q1868" s="18">
        <f>IFERROR(VLOOKUP(A1868,[3]soaBnafar!$A:$G,7,FALSE),0)</f>
        <v>0</v>
      </c>
      <c r="R1868" s="18">
        <f>IFERROR(VLOOKUP(A1868,[3]soaBnafar!$A:$H,8,FALSE),0)</f>
        <v>0</v>
      </c>
      <c r="S1868" s="18">
        <f>IFERROR(VLOOKUP(A1868,[3]soaBnafar!$A:$I,9,FALSE),0)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142752320</v>
      </c>
      <c r="H1869" s="18">
        <f>IFERROR(VLOOKUP(A1869,[2]ws2204!$A:$I,4,FALSE),0)</f>
        <v>0</v>
      </c>
      <c r="I1869" s="18">
        <f>IFERROR(VLOOKUP(A1869,[2]ws2204!$A:$I,5,FALSE),0)</f>
        <v>0</v>
      </c>
      <c r="J1869" s="18">
        <f>IFERROR(VLOOKUP(A1869,[2]ws2204!$A:$I,6,FALSE),0)</f>
        <v>0</v>
      </c>
      <c r="K1869" s="18">
        <f>IFERROR(VLOOKUP(A1869,[2]ws2204!$A:$I,7,FALSE),0)</f>
        <v>0</v>
      </c>
      <c r="L1869" s="18">
        <f>IFERROR(VLOOKUP(A1869,[2]ws2204!$A:$I,8,FALSE),0)</f>
        <v>0</v>
      </c>
      <c r="M1869" s="18">
        <f>IFERROR(VLOOKUP(A1869,[2]ws2204!$A:$I,9,FALSE),0)</f>
        <v>0</v>
      </c>
      <c r="N1869" s="18">
        <f>IFERROR(VLOOKUP(A1869,[3]soaBnafar!$A:$G,4,FALSE),0)</f>
        <v>0</v>
      </c>
      <c r="O1869" s="18">
        <f>IFERROR(VLOOKUP(A1869,[3]soaBnafar!$A:$G,5,FALSE),0)</f>
        <v>0</v>
      </c>
      <c r="P1869" s="18">
        <f>IFERROR(VLOOKUP(A1869,[3]soaBnafar!$A:$G,6,FALSE),0)</f>
        <v>0</v>
      </c>
      <c r="Q1869" s="18">
        <f>IFERROR(VLOOKUP(A1869,[3]soaBnafar!$A:$G,7,FALSE),0)</f>
        <v>0</v>
      </c>
      <c r="R1869" s="18">
        <f>IFERROR(VLOOKUP(A1869,[3]soaBnafar!$A:$H,8,FALSE),0)</f>
        <v>0</v>
      </c>
      <c r="S1869" s="18">
        <f>IFERROR(VLOOKUP(A1869,[3]soaBnafar!$A:$I,9,FALSE),0)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3506209380</v>
      </c>
      <c r="H1870" s="18">
        <f>IFERROR(VLOOKUP(A1870,[2]ws2204!$A:$I,4,FALSE),0)</f>
        <v>0</v>
      </c>
      <c r="I1870" s="18">
        <f>IFERROR(VLOOKUP(A1870,[2]ws2204!$A:$I,5,FALSE),0)</f>
        <v>0</v>
      </c>
      <c r="J1870" s="18">
        <f>IFERROR(VLOOKUP(A1870,[2]ws2204!$A:$I,6,FALSE),0)</f>
        <v>0</v>
      </c>
      <c r="K1870" s="18">
        <f>IFERROR(VLOOKUP(A1870,[2]ws2204!$A:$I,7,FALSE),0)</f>
        <v>0</v>
      </c>
      <c r="L1870" s="18">
        <f>IFERROR(VLOOKUP(A1870,[2]ws2204!$A:$I,8,FALSE),0)</f>
        <v>0</v>
      </c>
      <c r="M1870" s="18">
        <f>IFERROR(VLOOKUP(A1870,[2]ws2204!$A:$I,9,FALSE),0)</f>
        <v>0</v>
      </c>
      <c r="N1870" s="18">
        <f>IFERROR(VLOOKUP(A1870,[3]soaBnafar!$A:$G,4,FALSE),0)</f>
        <v>211545</v>
      </c>
      <c r="O1870" s="18">
        <f>IFERROR(VLOOKUP(A1870,[3]soaBnafar!$A:$G,5,FALSE),0)</f>
        <v>7369124</v>
      </c>
      <c r="P1870" s="18">
        <f>IFERROR(VLOOKUP(A1870,[3]soaBnafar!$A:$G,6,FALSE),0)</f>
        <v>340654</v>
      </c>
      <c r="Q1870" s="18">
        <f>IFERROR(VLOOKUP(A1870,[3]soaBnafar!$A:$G,7,FALSE),0)</f>
        <v>7060113</v>
      </c>
      <c r="R1870" s="18">
        <f>IFERROR(VLOOKUP(A1870,[3]soaBnafar!$A:$H,8,FALSE),0)</f>
        <v>9717</v>
      </c>
      <c r="S1870" s="18">
        <f>IFERROR(VLOOKUP(A1870,[3]soaBnafar!$A:$I,9,FALSE),0)</f>
        <v>3498537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Sim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IFERROR(VLOOKUP(A1871,[2]ws2204!$A:$I,4,FALSE),0)</f>
        <v>0</v>
      </c>
      <c r="I1871" s="18">
        <f>IFERROR(VLOOKUP(A1871,[2]ws2204!$A:$I,5,FALSE),0)</f>
        <v>0</v>
      </c>
      <c r="J1871" s="18">
        <f>IFERROR(VLOOKUP(A1871,[2]ws2204!$A:$I,6,FALSE),0)</f>
        <v>0</v>
      </c>
      <c r="K1871" s="18">
        <f>IFERROR(VLOOKUP(A1871,[2]ws2204!$A:$I,7,FALSE),0)</f>
        <v>0</v>
      </c>
      <c r="L1871" s="18">
        <f>IFERROR(VLOOKUP(A1871,[2]ws2204!$A:$I,8,FALSE),0)</f>
        <v>0</v>
      </c>
      <c r="M1871" s="18">
        <f>IFERROR(VLOOKUP(A1871,[2]ws2204!$A:$I,9,FALSE),0)</f>
        <v>0</v>
      </c>
      <c r="N1871" s="18">
        <f>IFERROR(VLOOKUP(A1871,[3]soaBnafar!$A:$G,4,FALSE),0)</f>
        <v>0</v>
      </c>
      <c r="O1871" s="18">
        <f>IFERROR(VLOOKUP(A1871,[3]soaBnafar!$A:$G,5,FALSE),0)</f>
        <v>0</v>
      </c>
      <c r="P1871" s="18">
        <f>IFERROR(VLOOKUP(A1871,[3]soaBnafar!$A:$G,6,FALSE),0)</f>
        <v>0</v>
      </c>
      <c r="Q1871" s="18">
        <f>IFERROR(VLOOKUP(A1871,[3]soaBnafar!$A:$G,7,FALSE),0)</f>
        <v>0</v>
      </c>
      <c r="R1871" s="18">
        <f>IFERROR(VLOOKUP(A1871,[3]soaBnafar!$A:$H,8,FALSE),0)</f>
        <v>0</v>
      </c>
      <c r="S1871" s="18">
        <f>IFERROR(VLOOKUP(A1871,[3]soaBnafar!$A:$I,9,FALSE),0)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23691860</v>
      </c>
      <c r="H1872" s="18">
        <f>IFERROR(VLOOKUP(A1872,[2]ws2204!$A:$I,4,FALSE),0)</f>
        <v>0</v>
      </c>
      <c r="I1872" s="18">
        <f>IFERROR(VLOOKUP(A1872,[2]ws2204!$A:$I,5,FALSE),0)</f>
        <v>0</v>
      </c>
      <c r="J1872" s="18">
        <f>IFERROR(VLOOKUP(A1872,[2]ws2204!$A:$I,6,FALSE),0)</f>
        <v>0</v>
      </c>
      <c r="K1872" s="18">
        <f>IFERROR(VLOOKUP(A1872,[2]ws2204!$A:$I,7,FALSE),0)</f>
        <v>0</v>
      </c>
      <c r="L1872" s="18">
        <f>IFERROR(VLOOKUP(A1872,[2]ws2204!$A:$I,8,FALSE),0)</f>
        <v>0</v>
      </c>
      <c r="M1872" s="18">
        <f>IFERROR(VLOOKUP(A1872,[2]ws2204!$A:$I,9,FALSE),0)</f>
        <v>0</v>
      </c>
      <c r="N1872" s="18">
        <f>IFERROR(VLOOKUP(A1872,[3]soaBnafar!$A:$G,4,FALSE),0)</f>
        <v>0</v>
      </c>
      <c r="O1872" s="18">
        <f>IFERROR(VLOOKUP(A1872,[3]soaBnafar!$A:$G,5,FALSE),0)</f>
        <v>0</v>
      </c>
      <c r="P1872" s="18">
        <f>IFERROR(VLOOKUP(A1872,[3]soaBnafar!$A:$G,6,FALSE),0)</f>
        <v>0</v>
      </c>
      <c r="Q1872" s="18">
        <f>IFERROR(VLOOKUP(A1872,[3]soaBnafar!$A:$G,7,FALSE),0)</f>
        <v>0</v>
      </c>
      <c r="R1872" s="18">
        <f>IFERROR(VLOOKUP(A1872,[3]soaBnafar!$A:$H,8,FALSE),0)</f>
        <v>0</v>
      </c>
      <c r="S1872" s="18">
        <f>IFERROR(VLOOKUP(A1872,[3]soaBnafar!$A:$I,9,FALSE),0)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IFERROR(VLOOKUP(A1873,[2]ws2204!$A:$I,4,FALSE),0)</f>
        <v>0</v>
      </c>
      <c r="I1873" s="18">
        <f>IFERROR(VLOOKUP(A1873,[2]ws2204!$A:$I,5,FALSE),0)</f>
        <v>0</v>
      </c>
      <c r="J1873" s="18">
        <f>IFERROR(VLOOKUP(A1873,[2]ws2204!$A:$I,6,FALSE),0)</f>
        <v>0</v>
      </c>
      <c r="K1873" s="18">
        <f>IFERROR(VLOOKUP(A1873,[2]ws2204!$A:$I,7,FALSE),0)</f>
        <v>0</v>
      </c>
      <c r="L1873" s="18">
        <f>IFERROR(VLOOKUP(A1873,[2]ws2204!$A:$I,8,FALSE),0)</f>
        <v>0</v>
      </c>
      <c r="M1873" s="18">
        <f>IFERROR(VLOOKUP(A1873,[2]ws2204!$A:$I,9,FALSE),0)</f>
        <v>0</v>
      </c>
      <c r="N1873" s="18">
        <f>IFERROR(VLOOKUP(A1873,[3]soaBnafar!$A:$G,4,FALSE),0)</f>
        <v>0</v>
      </c>
      <c r="O1873" s="18">
        <f>IFERROR(VLOOKUP(A1873,[3]soaBnafar!$A:$G,5,FALSE),0)</f>
        <v>0</v>
      </c>
      <c r="P1873" s="18">
        <f>IFERROR(VLOOKUP(A1873,[3]soaBnafar!$A:$G,6,FALSE),0)</f>
        <v>0</v>
      </c>
      <c r="Q1873" s="18">
        <f>IFERROR(VLOOKUP(A1873,[3]soaBnafar!$A:$G,7,FALSE),0)</f>
        <v>0</v>
      </c>
      <c r="R1873" s="18">
        <f>IFERROR(VLOOKUP(A1873,[3]soaBnafar!$A:$H,8,FALSE),0)</f>
        <v>0</v>
      </c>
      <c r="S1873" s="18">
        <f>IFERROR(VLOOKUP(A1873,[3]soaBnafar!$A:$I,9,FALSE),0)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IFERROR(VLOOKUP(A1874,[2]ws2204!$A:$I,4,FALSE),0)</f>
        <v>187972</v>
      </c>
      <c r="I1874" s="18">
        <f>IFERROR(VLOOKUP(A1874,[2]ws2204!$A:$I,5,FALSE),0)</f>
        <v>360898</v>
      </c>
      <c r="J1874" s="18">
        <f>IFERROR(VLOOKUP(A1874,[2]ws2204!$A:$I,6,FALSE),0)</f>
        <v>0</v>
      </c>
      <c r="K1874" s="18">
        <f>IFERROR(VLOOKUP(A1874,[2]ws2204!$A:$I,7,FALSE),0)</f>
        <v>0</v>
      </c>
      <c r="L1874" s="18">
        <f>IFERROR(VLOOKUP(A1874,[2]ws2204!$A:$I,8,FALSE),0)</f>
        <v>0</v>
      </c>
      <c r="M1874" s="18">
        <f>IFERROR(VLOOKUP(A1874,[2]ws2204!$A:$I,9,FALSE),0)</f>
        <v>0</v>
      </c>
      <c r="N1874" s="18">
        <f>IFERROR(VLOOKUP(A1874,[3]soaBnafar!$A:$G,4,FALSE),0)</f>
        <v>0</v>
      </c>
      <c r="O1874" s="18">
        <f>IFERROR(VLOOKUP(A1874,[3]soaBnafar!$A:$G,5,FALSE),0)</f>
        <v>0</v>
      </c>
      <c r="P1874" s="18">
        <f>IFERROR(VLOOKUP(A1874,[3]soaBnafar!$A:$G,6,FALSE),0)</f>
        <v>0</v>
      </c>
      <c r="Q1874" s="18">
        <f>IFERROR(VLOOKUP(A1874,[3]soaBnafar!$A:$G,7,FALSE),0)</f>
        <v>0</v>
      </c>
      <c r="R1874" s="18">
        <f>IFERROR(VLOOKUP(A1874,[3]soaBnafar!$A:$H,8,FALSE),0)</f>
        <v>0</v>
      </c>
      <c r="S1874" s="18">
        <f>IFERROR(VLOOKUP(A1874,[3]soaBnafar!$A:$I,9,FALSE),0)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IFERROR(VLOOKUP(A1875,[2]ws2204!$A:$I,4,FALSE),0)</f>
        <v>0</v>
      </c>
      <c r="I1875" s="18">
        <f>IFERROR(VLOOKUP(A1875,[2]ws2204!$A:$I,5,FALSE),0)</f>
        <v>0</v>
      </c>
      <c r="J1875" s="18">
        <f>IFERROR(VLOOKUP(A1875,[2]ws2204!$A:$I,6,FALSE),0)</f>
        <v>0</v>
      </c>
      <c r="K1875" s="18">
        <f>IFERROR(VLOOKUP(A1875,[2]ws2204!$A:$I,7,FALSE),0)</f>
        <v>0</v>
      </c>
      <c r="L1875" s="18">
        <f>IFERROR(VLOOKUP(A1875,[2]ws2204!$A:$I,8,FALSE),0)</f>
        <v>0</v>
      </c>
      <c r="M1875" s="18">
        <f>IFERROR(VLOOKUP(A1875,[2]ws2204!$A:$I,9,FALSE),0)</f>
        <v>0</v>
      </c>
      <c r="N1875" s="18">
        <f>IFERROR(VLOOKUP(A1875,[3]soaBnafar!$A:$G,4,FALSE),0)</f>
        <v>0</v>
      </c>
      <c r="O1875" s="18">
        <f>IFERROR(VLOOKUP(A1875,[3]soaBnafar!$A:$G,5,FALSE),0)</f>
        <v>0</v>
      </c>
      <c r="P1875" s="18">
        <f>IFERROR(VLOOKUP(A1875,[3]soaBnafar!$A:$G,6,FALSE),0)</f>
        <v>0</v>
      </c>
      <c r="Q1875" s="18">
        <f>IFERROR(VLOOKUP(A1875,[3]soaBnafar!$A:$G,7,FALSE),0)</f>
        <v>0</v>
      </c>
      <c r="R1875" s="18">
        <f>IFERROR(VLOOKUP(A1875,[3]soaBnafar!$A:$H,8,FALSE),0)</f>
        <v>0</v>
      </c>
      <c r="S1875" s="18">
        <f>IFERROR(VLOOKUP(A1875,[3]soaBnafar!$A:$I,9,FALSE),0)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IFERROR(VLOOKUP(A1876,[2]ws2204!$A:$I,4,FALSE),0)</f>
        <v>0</v>
      </c>
      <c r="I1876" s="18">
        <f>IFERROR(VLOOKUP(A1876,[2]ws2204!$A:$I,5,FALSE),0)</f>
        <v>0</v>
      </c>
      <c r="J1876" s="18">
        <f>IFERROR(VLOOKUP(A1876,[2]ws2204!$A:$I,6,FALSE),0)</f>
        <v>0</v>
      </c>
      <c r="K1876" s="18">
        <f>IFERROR(VLOOKUP(A1876,[2]ws2204!$A:$I,7,FALSE),0)</f>
        <v>0</v>
      </c>
      <c r="L1876" s="18">
        <f>IFERROR(VLOOKUP(A1876,[2]ws2204!$A:$I,8,FALSE),0)</f>
        <v>0</v>
      </c>
      <c r="M1876" s="18">
        <f>IFERROR(VLOOKUP(A1876,[2]ws2204!$A:$I,9,FALSE),0)</f>
        <v>0</v>
      </c>
      <c r="N1876" s="18">
        <f>IFERROR(VLOOKUP(A1876,[3]soaBnafar!$A:$G,4,FALSE),0)</f>
        <v>0</v>
      </c>
      <c r="O1876" s="18">
        <f>IFERROR(VLOOKUP(A1876,[3]soaBnafar!$A:$G,5,FALSE),0)</f>
        <v>0</v>
      </c>
      <c r="P1876" s="18">
        <f>IFERROR(VLOOKUP(A1876,[3]soaBnafar!$A:$G,6,FALSE),0)</f>
        <v>0</v>
      </c>
      <c r="Q1876" s="18">
        <f>IFERROR(VLOOKUP(A1876,[3]soaBnafar!$A:$G,7,FALSE),0)</f>
        <v>0</v>
      </c>
      <c r="R1876" s="18">
        <f>IFERROR(VLOOKUP(A1876,[3]soaBnafar!$A:$H,8,FALSE),0)</f>
        <v>0</v>
      </c>
      <c r="S1876" s="18">
        <f>IFERROR(VLOOKUP(A1876,[3]soaBnafar!$A:$I,9,FALSE),0)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1517680</v>
      </c>
      <c r="H1877" s="18">
        <f>IFERROR(VLOOKUP(A1877,[2]ws2204!$A:$I,4,FALSE),0)</f>
        <v>37130</v>
      </c>
      <c r="I1877" s="18">
        <f>IFERROR(VLOOKUP(A1877,[2]ws2204!$A:$I,5,FALSE),0)</f>
        <v>767735</v>
      </c>
      <c r="J1877" s="18">
        <f>IFERROR(VLOOKUP(A1877,[2]ws2204!$A:$I,6,FALSE),0)</f>
        <v>0</v>
      </c>
      <c r="K1877" s="18">
        <f>IFERROR(VLOOKUP(A1877,[2]ws2204!$A:$I,7,FALSE),0)</f>
        <v>0</v>
      </c>
      <c r="L1877" s="18">
        <f>IFERROR(VLOOKUP(A1877,[2]ws2204!$A:$I,8,FALSE),0)</f>
        <v>0</v>
      </c>
      <c r="M1877" s="18">
        <f>IFERROR(VLOOKUP(A1877,[2]ws2204!$A:$I,9,FALSE),0)</f>
        <v>0</v>
      </c>
      <c r="N1877" s="18">
        <f>IFERROR(VLOOKUP(A1877,[3]soaBnafar!$A:$G,4,FALSE),0)</f>
        <v>0</v>
      </c>
      <c r="O1877" s="18">
        <f>IFERROR(VLOOKUP(A1877,[3]soaBnafar!$A:$G,5,FALSE),0)</f>
        <v>0</v>
      </c>
      <c r="P1877" s="18">
        <f>IFERROR(VLOOKUP(A1877,[3]soaBnafar!$A:$G,6,FALSE),0)</f>
        <v>0</v>
      </c>
      <c r="Q1877" s="18">
        <f>IFERROR(VLOOKUP(A1877,[3]soaBnafar!$A:$G,7,FALSE),0)</f>
        <v>0</v>
      </c>
      <c r="R1877" s="18">
        <f>IFERROR(VLOOKUP(A1877,[3]soaBnafar!$A:$H,8,FALSE),0)</f>
        <v>0</v>
      </c>
      <c r="S1877" s="18">
        <f>IFERROR(VLOOKUP(A1877,[3]soaBnafar!$A:$I,9,FALSE),0)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IFERROR(VLOOKUP(A1878,[2]ws2204!$A:$I,4,FALSE),0)</f>
        <v>0</v>
      </c>
      <c r="I1878" s="18">
        <f>IFERROR(VLOOKUP(A1878,[2]ws2204!$A:$I,5,FALSE),0)</f>
        <v>0</v>
      </c>
      <c r="J1878" s="18">
        <f>IFERROR(VLOOKUP(A1878,[2]ws2204!$A:$I,6,FALSE),0)</f>
        <v>0</v>
      </c>
      <c r="K1878" s="18">
        <f>IFERROR(VLOOKUP(A1878,[2]ws2204!$A:$I,7,FALSE),0)</f>
        <v>0</v>
      </c>
      <c r="L1878" s="18">
        <f>IFERROR(VLOOKUP(A1878,[2]ws2204!$A:$I,8,FALSE),0)</f>
        <v>0</v>
      </c>
      <c r="M1878" s="18">
        <f>IFERROR(VLOOKUP(A1878,[2]ws2204!$A:$I,9,FALSE),0)</f>
        <v>0</v>
      </c>
      <c r="N1878" s="18">
        <f>IFERROR(VLOOKUP(A1878,[3]soaBnafar!$A:$G,4,FALSE),0)</f>
        <v>0</v>
      </c>
      <c r="O1878" s="18">
        <f>IFERROR(VLOOKUP(A1878,[3]soaBnafar!$A:$G,5,FALSE),0)</f>
        <v>0</v>
      </c>
      <c r="P1878" s="18">
        <f>IFERROR(VLOOKUP(A1878,[3]soaBnafar!$A:$G,6,FALSE),0)</f>
        <v>0</v>
      </c>
      <c r="Q1878" s="18">
        <f>IFERROR(VLOOKUP(A1878,[3]soaBnafar!$A:$G,7,FALSE),0)</f>
        <v>0</v>
      </c>
      <c r="R1878" s="18">
        <f>IFERROR(VLOOKUP(A1878,[3]soaBnafar!$A:$H,8,FALSE),0)</f>
        <v>15233</v>
      </c>
      <c r="S1878" s="18">
        <f>IFERROR(VLOOKUP(A1878,[3]soaBnafar!$A:$I,9,FALSE),0)</f>
        <v>2403443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Sim</v>
      </c>
      <c r="Y1878" s="18" t="str">
        <f t="shared" si="180"/>
        <v>Sim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255417</v>
      </c>
      <c r="E1879" s="18">
        <f>IFERROR(VLOOKUP(A1879,[1]Monitoramento_Base_somente_Said!$A:$J,8,FALSE),0)</f>
        <v>29891735</v>
      </c>
      <c r="F1879" s="18">
        <f>IFERROR(VLOOKUP(A1879,[1]Monitoramento_Base_somente_Said!$A:$J,9,FALSE),0)</f>
        <v>119995</v>
      </c>
      <c r="G1879" s="18">
        <f>IFERROR(VLOOKUP(A1879,[1]Monitoramento_Base_somente_Said!$A:$J,10,FALSE),0)</f>
        <v>17946219</v>
      </c>
      <c r="H1879" s="18">
        <f>IFERROR(VLOOKUP(A1879,[2]ws2204!$A:$I,4,FALSE),0)</f>
        <v>0</v>
      </c>
      <c r="I1879" s="18">
        <f>IFERROR(VLOOKUP(A1879,[2]ws2204!$A:$I,5,FALSE),0)</f>
        <v>0</v>
      </c>
      <c r="J1879" s="18">
        <f>IFERROR(VLOOKUP(A1879,[2]ws2204!$A:$I,6,FALSE),0)</f>
        <v>0</v>
      </c>
      <c r="K1879" s="18">
        <f>IFERROR(VLOOKUP(A1879,[2]ws2204!$A:$I,7,FALSE),0)</f>
        <v>0</v>
      </c>
      <c r="L1879" s="18">
        <f>IFERROR(VLOOKUP(A1879,[2]ws2204!$A:$I,8,FALSE),0)</f>
        <v>0</v>
      </c>
      <c r="M1879" s="18">
        <f>IFERROR(VLOOKUP(A1879,[2]ws2204!$A:$I,9,FALSE),0)</f>
        <v>0</v>
      </c>
      <c r="N1879" s="18">
        <f>IFERROR(VLOOKUP(A1879,[3]soaBnafar!$A:$G,4,FALSE),0)</f>
        <v>0</v>
      </c>
      <c r="O1879" s="18">
        <f>IFERROR(VLOOKUP(A1879,[3]soaBnafar!$A:$G,5,FALSE),0)</f>
        <v>0</v>
      </c>
      <c r="P1879" s="18">
        <f>IFERROR(VLOOKUP(A1879,[3]soaBnafar!$A:$G,6,FALSE),0)</f>
        <v>0</v>
      </c>
      <c r="Q1879" s="18">
        <f>IFERROR(VLOOKUP(A1879,[3]soaBnafar!$A:$G,7,FALSE),0)</f>
        <v>0</v>
      </c>
      <c r="R1879" s="18">
        <f>IFERROR(VLOOKUP(A1879,[3]soaBnafar!$A:$H,8,FALSE),0)</f>
        <v>0</v>
      </c>
      <c r="S1879" s="18">
        <f>IFERROR(VLOOKUP(A1879,[3]soaBnafar!$A:$I,9,FALSE),0)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17897880</v>
      </c>
      <c r="H1880" s="18">
        <f>IFERROR(VLOOKUP(A1880,[2]ws2204!$A:$I,4,FALSE),0)</f>
        <v>0</v>
      </c>
      <c r="I1880" s="18">
        <f>IFERROR(VLOOKUP(A1880,[2]ws2204!$A:$I,5,FALSE),0)</f>
        <v>0</v>
      </c>
      <c r="J1880" s="18">
        <f>IFERROR(VLOOKUP(A1880,[2]ws2204!$A:$I,6,FALSE),0)</f>
        <v>0</v>
      </c>
      <c r="K1880" s="18">
        <f>IFERROR(VLOOKUP(A1880,[2]ws2204!$A:$I,7,FALSE),0)</f>
        <v>0</v>
      </c>
      <c r="L1880" s="18">
        <f>IFERROR(VLOOKUP(A1880,[2]ws2204!$A:$I,8,FALSE),0)</f>
        <v>0</v>
      </c>
      <c r="M1880" s="18">
        <f>IFERROR(VLOOKUP(A1880,[2]ws2204!$A:$I,9,FALSE),0)</f>
        <v>0</v>
      </c>
      <c r="N1880" s="18">
        <f>IFERROR(VLOOKUP(A1880,[3]soaBnafar!$A:$G,4,FALSE),0)</f>
        <v>0</v>
      </c>
      <c r="O1880" s="18">
        <f>IFERROR(VLOOKUP(A1880,[3]soaBnafar!$A:$G,5,FALSE),0)</f>
        <v>0</v>
      </c>
      <c r="P1880" s="18">
        <f>IFERROR(VLOOKUP(A1880,[3]soaBnafar!$A:$G,6,FALSE),0)</f>
        <v>0</v>
      </c>
      <c r="Q1880" s="18">
        <f>IFERROR(VLOOKUP(A1880,[3]soaBnafar!$A:$G,7,FALSE),0)</f>
        <v>0</v>
      </c>
      <c r="R1880" s="18">
        <f>IFERROR(VLOOKUP(A1880,[3]soaBnafar!$A:$H,8,FALSE),0)</f>
        <v>0</v>
      </c>
      <c r="S1880" s="18">
        <f>IFERROR(VLOOKUP(A1880,[3]soaBnafar!$A:$I,9,FALSE),0)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6300</v>
      </c>
      <c r="H1881" s="18">
        <f>IFERROR(VLOOKUP(A1881,[2]ws2204!$A:$I,4,FALSE),0)</f>
        <v>0</v>
      </c>
      <c r="I1881" s="18">
        <f>IFERROR(VLOOKUP(A1881,[2]ws2204!$A:$I,5,FALSE),0)</f>
        <v>0</v>
      </c>
      <c r="J1881" s="18">
        <f>IFERROR(VLOOKUP(A1881,[2]ws2204!$A:$I,6,FALSE),0)</f>
        <v>0</v>
      </c>
      <c r="K1881" s="18">
        <f>IFERROR(VLOOKUP(A1881,[2]ws2204!$A:$I,7,FALSE),0)</f>
        <v>0</v>
      </c>
      <c r="L1881" s="18">
        <f>IFERROR(VLOOKUP(A1881,[2]ws2204!$A:$I,8,FALSE),0)</f>
        <v>0</v>
      </c>
      <c r="M1881" s="18">
        <f>IFERROR(VLOOKUP(A1881,[2]ws2204!$A:$I,9,FALSE),0)</f>
        <v>0</v>
      </c>
      <c r="N1881" s="18">
        <f>IFERROR(VLOOKUP(A1881,[3]soaBnafar!$A:$G,4,FALSE),0)</f>
        <v>0</v>
      </c>
      <c r="O1881" s="18">
        <f>IFERROR(VLOOKUP(A1881,[3]soaBnafar!$A:$G,5,FALSE),0)</f>
        <v>0</v>
      </c>
      <c r="P1881" s="18">
        <f>IFERROR(VLOOKUP(A1881,[3]soaBnafar!$A:$G,6,FALSE),0)</f>
        <v>0</v>
      </c>
      <c r="Q1881" s="18">
        <f>IFERROR(VLOOKUP(A1881,[3]soaBnafar!$A:$G,7,FALSE),0)</f>
        <v>0</v>
      </c>
      <c r="R1881" s="18">
        <f>IFERROR(VLOOKUP(A1881,[3]soaBnafar!$A:$H,8,FALSE),0)</f>
        <v>0</v>
      </c>
      <c r="S1881" s="18">
        <f>IFERROR(VLOOKUP(A1881,[3]soaBnafar!$A:$I,9,FALSE),0)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IFERROR(VLOOKUP(A1882,[2]ws2204!$A:$I,4,FALSE),0)</f>
        <v>0</v>
      </c>
      <c r="I1882" s="18">
        <f>IFERROR(VLOOKUP(A1882,[2]ws2204!$A:$I,5,FALSE),0)</f>
        <v>0</v>
      </c>
      <c r="J1882" s="18">
        <f>IFERROR(VLOOKUP(A1882,[2]ws2204!$A:$I,6,FALSE),0)</f>
        <v>0</v>
      </c>
      <c r="K1882" s="18">
        <f>IFERROR(VLOOKUP(A1882,[2]ws2204!$A:$I,7,FALSE),0)</f>
        <v>0</v>
      </c>
      <c r="L1882" s="18">
        <f>IFERROR(VLOOKUP(A1882,[2]ws2204!$A:$I,8,FALSE),0)</f>
        <v>0</v>
      </c>
      <c r="M1882" s="18">
        <f>IFERROR(VLOOKUP(A1882,[2]ws2204!$A:$I,9,FALSE),0)</f>
        <v>0</v>
      </c>
      <c r="N1882" s="18">
        <f>IFERROR(VLOOKUP(A1882,[3]soaBnafar!$A:$G,4,FALSE),0)</f>
        <v>0</v>
      </c>
      <c r="O1882" s="18">
        <f>IFERROR(VLOOKUP(A1882,[3]soaBnafar!$A:$G,5,FALSE),0)</f>
        <v>0</v>
      </c>
      <c r="P1882" s="18">
        <f>IFERROR(VLOOKUP(A1882,[3]soaBnafar!$A:$G,6,FALSE),0)</f>
        <v>0</v>
      </c>
      <c r="Q1882" s="18">
        <f>IFERROR(VLOOKUP(A1882,[3]soaBnafar!$A:$G,7,FALSE),0)</f>
        <v>0</v>
      </c>
      <c r="R1882" s="18">
        <f>IFERROR(VLOOKUP(A1882,[3]soaBnafar!$A:$H,8,FALSE),0)</f>
        <v>0</v>
      </c>
      <c r="S1882" s="18">
        <f>IFERROR(VLOOKUP(A1882,[3]soaBnafar!$A:$I,9,FALSE),0)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IFERROR(VLOOKUP(A1883,[2]ws2204!$A:$I,4,FALSE),0)</f>
        <v>0</v>
      </c>
      <c r="I1883" s="18">
        <f>IFERROR(VLOOKUP(A1883,[2]ws2204!$A:$I,5,FALSE),0)</f>
        <v>0</v>
      </c>
      <c r="J1883" s="18">
        <f>IFERROR(VLOOKUP(A1883,[2]ws2204!$A:$I,6,FALSE),0)</f>
        <v>0</v>
      </c>
      <c r="K1883" s="18">
        <f>IFERROR(VLOOKUP(A1883,[2]ws2204!$A:$I,7,FALSE),0)</f>
        <v>0</v>
      </c>
      <c r="L1883" s="18">
        <f>IFERROR(VLOOKUP(A1883,[2]ws2204!$A:$I,8,FALSE),0)</f>
        <v>0</v>
      </c>
      <c r="M1883" s="18">
        <f>IFERROR(VLOOKUP(A1883,[2]ws2204!$A:$I,9,FALSE),0)</f>
        <v>0</v>
      </c>
      <c r="N1883" s="18">
        <f>IFERROR(VLOOKUP(A1883,[3]soaBnafar!$A:$G,4,FALSE),0)</f>
        <v>0</v>
      </c>
      <c r="O1883" s="18">
        <f>IFERROR(VLOOKUP(A1883,[3]soaBnafar!$A:$G,5,FALSE),0)</f>
        <v>0</v>
      </c>
      <c r="P1883" s="18">
        <f>IFERROR(VLOOKUP(A1883,[3]soaBnafar!$A:$G,6,FALSE),0)</f>
        <v>0</v>
      </c>
      <c r="Q1883" s="18">
        <f>IFERROR(VLOOKUP(A1883,[3]soaBnafar!$A:$G,7,FALSE),0)</f>
        <v>0</v>
      </c>
      <c r="R1883" s="18">
        <f>IFERROR(VLOOKUP(A1883,[3]soaBnafar!$A:$H,8,FALSE),0)</f>
        <v>0</v>
      </c>
      <c r="S1883" s="18">
        <f>IFERROR(VLOOKUP(A1883,[3]soaBnafar!$A:$I,9,FALSE),0)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4042100</v>
      </c>
      <c r="H1884" s="18">
        <f>IFERROR(VLOOKUP(A1884,[2]ws2204!$A:$I,4,FALSE),0)</f>
        <v>3743</v>
      </c>
      <c r="I1884" s="18">
        <f>IFERROR(VLOOKUP(A1884,[2]ws2204!$A:$I,5,FALSE),0)</f>
        <v>272768</v>
      </c>
      <c r="J1884" s="18">
        <f>IFERROR(VLOOKUP(A1884,[2]ws2204!$A:$I,6,FALSE),0)</f>
        <v>0</v>
      </c>
      <c r="K1884" s="18">
        <f>IFERROR(VLOOKUP(A1884,[2]ws2204!$A:$I,7,FALSE),0)</f>
        <v>0</v>
      </c>
      <c r="L1884" s="18">
        <f>IFERROR(VLOOKUP(A1884,[2]ws2204!$A:$I,8,FALSE),0)</f>
        <v>0</v>
      </c>
      <c r="M1884" s="18">
        <f>IFERROR(VLOOKUP(A1884,[2]ws2204!$A:$I,9,FALSE),0)</f>
        <v>0</v>
      </c>
      <c r="N1884" s="18">
        <f>IFERROR(VLOOKUP(A1884,[3]soaBnafar!$A:$G,4,FALSE),0)</f>
        <v>0</v>
      </c>
      <c r="O1884" s="18">
        <f>IFERROR(VLOOKUP(A1884,[3]soaBnafar!$A:$G,5,FALSE),0)</f>
        <v>0</v>
      </c>
      <c r="P1884" s="18">
        <f>IFERROR(VLOOKUP(A1884,[3]soaBnafar!$A:$G,6,FALSE),0)</f>
        <v>0</v>
      </c>
      <c r="Q1884" s="18">
        <f>IFERROR(VLOOKUP(A1884,[3]soaBnafar!$A:$G,7,FALSE),0)</f>
        <v>0</v>
      </c>
      <c r="R1884" s="18">
        <f>IFERROR(VLOOKUP(A1884,[3]soaBnafar!$A:$H,8,FALSE),0)</f>
        <v>122</v>
      </c>
      <c r="S1884" s="18">
        <f>IFERROR(VLOOKUP(A1884,[3]soaBnafar!$A:$I,9,FALSE),0)</f>
        <v>2867797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Sim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8691</v>
      </c>
      <c r="E1885" s="18">
        <f>IFERROR(VLOOKUP(A1885,[1]Monitoramento_Base_somente_Said!$A:$J,8,FALSE),0)</f>
        <v>13562983</v>
      </c>
      <c r="F1885" s="18">
        <f>IFERROR(VLOOKUP(A1885,[1]Monitoramento_Base_somente_Said!$A:$J,9,FALSE),0)</f>
        <v>1920</v>
      </c>
      <c r="G1885" s="18">
        <f>IFERROR(VLOOKUP(A1885,[1]Monitoramento_Base_somente_Said!$A:$J,10,FALSE),0)</f>
        <v>8344583</v>
      </c>
      <c r="H1885" s="18">
        <f>IFERROR(VLOOKUP(A1885,[2]ws2204!$A:$I,4,FALSE),0)</f>
        <v>0</v>
      </c>
      <c r="I1885" s="18">
        <f>IFERROR(VLOOKUP(A1885,[2]ws2204!$A:$I,5,FALSE),0)</f>
        <v>0</v>
      </c>
      <c r="J1885" s="18">
        <f>IFERROR(VLOOKUP(A1885,[2]ws2204!$A:$I,6,FALSE),0)</f>
        <v>0</v>
      </c>
      <c r="K1885" s="18">
        <f>IFERROR(VLOOKUP(A1885,[2]ws2204!$A:$I,7,FALSE),0)</f>
        <v>0</v>
      </c>
      <c r="L1885" s="18">
        <f>IFERROR(VLOOKUP(A1885,[2]ws2204!$A:$I,8,FALSE),0)</f>
        <v>0</v>
      </c>
      <c r="M1885" s="18">
        <f>IFERROR(VLOOKUP(A1885,[2]ws2204!$A:$I,9,FALSE),0)</f>
        <v>0</v>
      </c>
      <c r="N1885" s="18">
        <f>IFERROR(VLOOKUP(A1885,[3]soaBnafar!$A:$G,4,FALSE),0)</f>
        <v>0</v>
      </c>
      <c r="O1885" s="18">
        <f>IFERROR(VLOOKUP(A1885,[3]soaBnafar!$A:$G,5,FALSE),0)</f>
        <v>0</v>
      </c>
      <c r="P1885" s="18">
        <f>IFERROR(VLOOKUP(A1885,[3]soaBnafar!$A:$G,6,FALSE),0)</f>
        <v>0</v>
      </c>
      <c r="Q1885" s="18">
        <f>IFERROR(VLOOKUP(A1885,[3]soaBnafar!$A:$G,7,FALSE),0)</f>
        <v>0</v>
      </c>
      <c r="R1885" s="18">
        <f>IFERROR(VLOOKUP(A1885,[3]soaBnafar!$A:$H,8,FALSE),0)</f>
        <v>0</v>
      </c>
      <c r="S1885" s="18">
        <f>IFERROR(VLOOKUP(A1885,[3]soaBnafar!$A:$I,9,FALSE),0)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IFERROR(VLOOKUP(A1886,[2]ws2204!$A:$I,4,FALSE),0)</f>
        <v>0</v>
      </c>
      <c r="I1886" s="18">
        <f>IFERROR(VLOOKUP(A1886,[2]ws2204!$A:$I,5,FALSE),0)</f>
        <v>0</v>
      </c>
      <c r="J1886" s="18">
        <f>IFERROR(VLOOKUP(A1886,[2]ws2204!$A:$I,6,FALSE),0)</f>
        <v>0</v>
      </c>
      <c r="K1886" s="18">
        <f>IFERROR(VLOOKUP(A1886,[2]ws2204!$A:$I,7,FALSE),0)</f>
        <v>0</v>
      </c>
      <c r="L1886" s="18">
        <f>IFERROR(VLOOKUP(A1886,[2]ws2204!$A:$I,8,FALSE),0)</f>
        <v>0</v>
      </c>
      <c r="M1886" s="18">
        <f>IFERROR(VLOOKUP(A1886,[2]ws2204!$A:$I,9,FALSE),0)</f>
        <v>0</v>
      </c>
      <c r="N1886" s="18">
        <f>IFERROR(VLOOKUP(A1886,[3]soaBnafar!$A:$G,4,FALSE),0)</f>
        <v>0</v>
      </c>
      <c r="O1886" s="18">
        <f>IFERROR(VLOOKUP(A1886,[3]soaBnafar!$A:$G,5,FALSE),0)</f>
        <v>0</v>
      </c>
      <c r="P1886" s="18">
        <f>IFERROR(VLOOKUP(A1886,[3]soaBnafar!$A:$G,6,FALSE),0)</f>
        <v>0</v>
      </c>
      <c r="Q1886" s="18">
        <f>IFERROR(VLOOKUP(A1886,[3]soaBnafar!$A:$G,7,FALSE),0)</f>
        <v>0</v>
      </c>
      <c r="R1886" s="18">
        <f>IFERROR(VLOOKUP(A1886,[3]soaBnafar!$A:$H,8,FALSE),0)</f>
        <v>0</v>
      </c>
      <c r="S1886" s="18">
        <f>IFERROR(VLOOKUP(A1886,[3]soaBnafar!$A:$I,9,FALSE),0)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IFERROR(VLOOKUP(A1887,[2]ws2204!$A:$I,4,FALSE),0)</f>
        <v>0</v>
      </c>
      <c r="I1887" s="18">
        <f>IFERROR(VLOOKUP(A1887,[2]ws2204!$A:$I,5,FALSE),0)</f>
        <v>0</v>
      </c>
      <c r="J1887" s="18">
        <f>IFERROR(VLOOKUP(A1887,[2]ws2204!$A:$I,6,FALSE),0)</f>
        <v>0</v>
      </c>
      <c r="K1887" s="18">
        <f>IFERROR(VLOOKUP(A1887,[2]ws2204!$A:$I,7,FALSE),0)</f>
        <v>0</v>
      </c>
      <c r="L1887" s="18">
        <f>IFERROR(VLOOKUP(A1887,[2]ws2204!$A:$I,8,FALSE),0)</f>
        <v>0</v>
      </c>
      <c r="M1887" s="18">
        <f>IFERROR(VLOOKUP(A1887,[2]ws2204!$A:$I,9,FALSE),0)</f>
        <v>0</v>
      </c>
      <c r="N1887" s="18">
        <f>IFERROR(VLOOKUP(A1887,[3]soaBnafar!$A:$G,4,FALSE),0)</f>
        <v>0</v>
      </c>
      <c r="O1887" s="18">
        <f>IFERROR(VLOOKUP(A1887,[3]soaBnafar!$A:$G,5,FALSE),0)</f>
        <v>165008</v>
      </c>
      <c r="P1887" s="18">
        <f>IFERROR(VLOOKUP(A1887,[3]soaBnafar!$A:$G,6,FALSE),0)</f>
        <v>0</v>
      </c>
      <c r="Q1887" s="18">
        <f>IFERROR(VLOOKUP(A1887,[3]soaBnafar!$A:$G,7,FALSE),0)</f>
        <v>0</v>
      </c>
      <c r="R1887" s="18">
        <f>IFERROR(VLOOKUP(A1887,[3]soaBnafar!$A:$H,8,FALSE),0)</f>
        <v>6916</v>
      </c>
      <c r="S1887" s="18">
        <f>IFERROR(VLOOKUP(A1887,[3]soaBnafar!$A:$I,9,FALSE),0)</f>
        <v>8296914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IFERROR(VLOOKUP(A1888,[2]ws2204!$A:$I,4,FALSE),0)</f>
        <v>0</v>
      </c>
      <c r="I1888" s="18">
        <f>IFERROR(VLOOKUP(A1888,[2]ws2204!$A:$I,5,FALSE),0)</f>
        <v>0</v>
      </c>
      <c r="J1888" s="18">
        <f>IFERROR(VLOOKUP(A1888,[2]ws2204!$A:$I,6,FALSE),0)</f>
        <v>0</v>
      </c>
      <c r="K1888" s="18">
        <f>IFERROR(VLOOKUP(A1888,[2]ws2204!$A:$I,7,FALSE),0)</f>
        <v>0</v>
      </c>
      <c r="L1888" s="18">
        <f>IFERROR(VLOOKUP(A1888,[2]ws2204!$A:$I,8,FALSE),0)</f>
        <v>0</v>
      </c>
      <c r="M1888" s="18">
        <f>IFERROR(VLOOKUP(A1888,[2]ws2204!$A:$I,9,FALSE),0)</f>
        <v>0</v>
      </c>
      <c r="N1888" s="18">
        <f>IFERROR(VLOOKUP(A1888,[3]soaBnafar!$A:$G,4,FALSE),0)</f>
        <v>0</v>
      </c>
      <c r="O1888" s="18">
        <f>IFERROR(VLOOKUP(A1888,[3]soaBnafar!$A:$G,5,FALSE),0)</f>
        <v>0</v>
      </c>
      <c r="P1888" s="18">
        <f>IFERROR(VLOOKUP(A1888,[3]soaBnafar!$A:$G,6,FALSE),0)</f>
        <v>0</v>
      </c>
      <c r="Q1888" s="18">
        <f>IFERROR(VLOOKUP(A1888,[3]soaBnafar!$A:$G,7,FALSE),0)</f>
        <v>0</v>
      </c>
      <c r="R1888" s="18">
        <f>IFERROR(VLOOKUP(A1888,[3]soaBnafar!$A:$H,8,FALSE),0)</f>
        <v>0</v>
      </c>
      <c r="S1888" s="18">
        <f>IFERROR(VLOOKUP(A1888,[3]soaBnafar!$A:$I,9,FALSE),0)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16591700</v>
      </c>
      <c r="H1889" s="18">
        <f>IFERROR(VLOOKUP(A1889,[2]ws2204!$A:$I,4,FALSE),0)</f>
        <v>500</v>
      </c>
      <c r="I1889" s="18">
        <f>IFERROR(VLOOKUP(A1889,[2]ws2204!$A:$I,5,FALSE),0)</f>
        <v>856297</v>
      </c>
      <c r="J1889" s="18">
        <f>IFERROR(VLOOKUP(A1889,[2]ws2204!$A:$I,6,FALSE),0)</f>
        <v>0</v>
      </c>
      <c r="K1889" s="18">
        <f>IFERROR(VLOOKUP(A1889,[2]ws2204!$A:$I,7,FALSE),0)</f>
        <v>0</v>
      </c>
      <c r="L1889" s="18">
        <f>IFERROR(VLOOKUP(A1889,[2]ws2204!$A:$I,8,FALSE),0)</f>
        <v>0</v>
      </c>
      <c r="M1889" s="18">
        <f>IFERROR(VLOOKUP(A1889,[2]ws2204!$A:$I,9,FALSE),0)</f>
        <v>0</v>
      </c>
      <c r="N1889" s="18">
        <f>IFERROR(VLOOKUP(A1889,[3]soaBnafar!$A:$G,4,FALSE),0)</f>
        <v>0</v>
      </c>
      <c r="O1889" s="18">
        <f>IFERROR(VLOOKUP(A1889,[3]soaBnafar!$A:$G,5,FALSE),0)</f>
        <v>0</v>
      </c>
      <c r="P1889" s="18">
        <f>IFERROR(VLOOKUP(A1889,[3]soaBnafar!$A:$G,6,FALSE),0)</f>
        <v>0</v>
      </c>
      <c r="Q1889" s="18">
        <f>IFERROR(VLOOKUP(A1889,[3]soaBnafar!$A:$G,7,FALSE),0)</f>
        <v>0</v>
      </c>
      <c r="R1889" s="18">
        <f>IFERROR(VLOOKUP(A1889,[3]soaBnafar!$A:$H,8,FALSE),0)</f>
        <v>0</v>
      </c>
      <c r="S1889" s="18">
        <f>IFERROR(VLOOKUP(A1889,[3]soaBnafar!$A:$I,9,FALSE),0)</f>
        <v>0</v>
      </c>
      <c r="T1889" s="18" t="str">
        <f t="shared" si="175"/>
        <v>Sim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IFERROR(VLOOKUP(A1890,[2]ws2204!$A:$I,4,FALSE),0)</f>
        <v>0</v>
      </c>
      <c r="I1890" s="18">
        <f>IFERROR(VLOOKUP(A1890,[2]ws2204!$A:$I,5,FALSE),0)</f>
        <v>0</v>
      </c>
      <c r="J1890" s="18">
        <f>IFERROR(VLOOKUP(A1890,[2]ws2204!$A:$I,6,FALSE),0)</f>
        <v>0</v>
      </c>
      <c r="K1890" s="18">
        <f>IFERROR(VLOOKUP(A1890,[2]ws2204!$A:$I,7,FALSE),0)</f>
        <v>0</v>
      </c>
      <c r="L1890" s="18">
        <f>IFERROR(VLOOKUP(A1890,[2]ws2204!$A:$I,8,FALSE),0)</f>
        <v>0</v>
      </c>
      <c r="M1890" s="18">
        <f>IFERROR(VLOOKUP(A1890,[2]ws2204!$A:$I,9,FALSE),0)</f>
        <v>0</v>
      </c>
      <c r="N1890" s="18">
        <f>IFERROR(VLOOKUP(A1890,[3]soaBnafar!$A:$G,4,FALSE),0)</f>
        <v>0</v>
      </c>
      <c r="O1890" s="18">
        <f>IFERROR(VLOOKUP(A1890,[3]soaBnafar!$A:$G,5,FALSE),0)</f>
        <v>0</v>
      </c>
      <c r="P1890" s="18">
        <f>IFERROR(VLOOKUP(A1890,[3]soaBnafar!$A:$G,6,FALSE),0)</f>
        <v>0</v>
      </c>
      <c r="Q1890" s="18">
        <f>IFERROR(VLOOKUP(A1890,[3]soaBnafar!$A:$G,7,FALSE),0)</f>
        <v>0</v>
      </c>
      <c r="R1890" s="18">
        <f>IFERROR(VLOOKUP(A1890,[3]soaBnafar!$A:$H,8,FALSE),0)</f>
        <v>0</v>
      </c>
      <c r="S1890" s="18">
        <f>IFERROR(VLOOKUP(A1890,[3]soaBnafar!$A:$I,9,FALSE),0)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IFERROR(VLOOKUP(A1891,[2]ws2204!$A:$I,4,FALSE),0)</f>
        <v>0</v>
      </c>
      <c r="I1891" s="18">
        <f>IFERROR(VLOOKUP(A1891,[2]ws2204!$A:$I,5,FALSE),0)</f>
        <v>0</v>
      </c>
      <c r="J1891" s="18">
        <f>IFERROR(VLOOKUP(A1891,[2]ws2204!$A:$I,6,FALSE),0)</f>
        <v>0</v>
      </c>
      <c r="K1891" s="18">
        <f>IFERROR(VLOOKUP(A1891,[2]ws2204!$A:$I,7,FALSE),0)</f>
        <v>0</v>
      </c>
      <c r="L1891" s="18">
        <f>IFERROR(VLOOKUP(A1891,[2]ws2204!$A:$I,8,FALSE),0)</f>
        <v>0</v>
      </c>
      <c r="M1891" s="18">
        <f>IFERROR(VLOOKUP(A1891,[2]ws2204!$A:$I,9,FALSE),0)</f>
        <v>0</v>
      </c>
      <c r="N1891" s="18">
        <f>IFERROR(VLOOKUP(A1891,[3]soaBnafar!$A:$G,4,FALSE),0)</f>
        <v>0</v>
      </c>
      <c r="O1891" s="18">
        <f>IFERROR(VLOOKUP(A1891,[3]soaBnafar!$A:$G,5,FALSE),0)</f>
        <v>0</v>
      </c>
      <c r="P1891" s="18">
        <f>IFERROR(VLOOKUP(A1891,[3]soaBnafar!$A:$G,6,FALSE),0)</f>
        <v>0</v>
      </c>
      <c r="Q1891" s="18">
        <f>IFERROR(VLOOKUP(A1891,[3]soaBnafar!$A:$G,7,FALSE),0)</f>
        <v>0</v>
      </c>
      <c r="R1891" s="18">
        <f>IFERROR(VLOOKUP(A1891,[3]soaBnafar!$A:$H,8,FALSE),0)</f>
        <v>0</v>
      </c>
      <c r="S1891" s="18">
        <f>IFERROR(VLOOKUP(A1891,[3]soaBnafar!$A:$I,9,FALSE),0)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IFERROR(VLOOKUP(A1892,[2]ws2204!$A:$I,4,FALSE),0)</f>
        <v>0</v>
      </c>
      <c r="I1892" s="18">
        <f>IFERROR(VLOOKUP(A1892,[2]ws2204!$A:$I,5,FALSE),0)</f>
        <v>0</v>
      </c>
      <c r="J1892" s="18">
        <f>IFERROR(VLOOKUP(A1892,[2]ws2204!$A:$I,6,FALSE),0)</f>
        <v>0</v>
      </c>
      <c r="K1892" s="18">
        <f>IFERROR(VLOOKUP(A1892,[2]ws2204!$A:$I,7,FALSE),0)</f>
        <v>0</v>
      </c>
      <c r="L1892" s="18">
        <f>IFERROR(VLOOKUP(A1892,[2]ws2204!$A:$I,8,FALSE),0)</f>
        <v>0</v>
      </c>
      <c r="M1892" s="18">
        <f>IFERROR(VLOOKUP(A1892,[2]ws2204!$A:$I,9,FALSE),0)</f>
        <v>0</v>
      </c>
      <c r="N1892" s="18">
        <f>IFERROR(VLOOKUP(A1892,[3]soaBnafar!$A:$G,4,FALSE),0)</f>
        <v>0</v>
      </c>
      <c r="O1892" s="18">
        <f>IFERROR(VLOOKUP(A1892,[3]soaBnafar!$A:$G,5,FALSE),0)</f>
        <v>0</v>
      </c>
      <c r="P1892" s="18">
        <f>IFERROR(VLOOKUP(A1892,[3]soaBnafar!$A:$G,6,FALSE),0)</f>
        <v>0</v>
      </c>
      <c r="Q1892" s="18">
        <f>IFERROR(VLOOKUP(A1892,[3]soaBnafar!$A:$G,7,FALSE),0)</f>
        <v>0</v>
      </c>
      <c r="R1892" s="18">
        <f>IFERROR(VLOOKUP(A1892,[3]soaBnafar!$A:$H,8,FALSE),0)</f>
        <v>0</v>
      </c>
      <c r="S1892" s="18">
        <f>IFERROR(VLOOKUP(A1892,[3]soaBnafar!$A:$I,9,FALSE),0)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597820</v>
      </c>
      <c r="H1893" s="18">
        <f>IFERROR(VLOOKUP(A1893,[2]ws2204!$A:$I,4,FALSE),0)</f>
        <v>0</v>
      </c>
      <c r="I1893" s="18">
        <f>IFERROR(VLOOKUP(A1893,[2]ws2204!$A:$I,5,FALSE),0)</f>
        <v>0</v>
      </c>
      <c r="J1893" s="18">
        <f>IFERROR(VLOOKUP(A1893,[2]ws2204!$A:$I,6,FALSE),0)</f>
        <v>0</v>
      </c>
      <c r="K1893" s="18">
        <f>IFERROR(VLOOKUP(A1893,[2]ws2204!$A:$I,7,FALSE),0)</f>
        <v>0</v>
      </c>
      <c r="L1893" s="18">
        <f>IFERROR(VLOOKUP(A1893,[2]ws2204!$A:$I,8,FALSE),0)</f>
        <v>0</v>
      </c>
      <c r="M1893" s="18">
        <f>IFERROR(VLOOKUP(A1893,[2]ws2204!$A:$I,9,FALSE),0)</f>
        <v>0</v>
      </c>
      <c r="N1893" s="18">
        <f>IFERROR(VLOOKUP(A1893,[3]soaBnafar!$A:$G,4,FALSE),0)</f>
        <v>0</v>
      </c>
      <c r="O1893" s="18">
        <f>IFERROR(VLOOKUP(A1893,[3]soaBnafar!$A:$G,5,FALSE),0)</f>
        <v>0</v>
      </c>
      <c r="P1893" s="18">
        <f>IFERROR(VLOOKUP(A1893,[3]soaBnafar!$A:$G,6,FALSE),0)</f>
        <v>0</v>
      </c>
      <c r="Q1893" s="18">
        <f>IFERROR(VLOOKUP(A1893,[3]soaBnafar!$A:$G,7,FALSE),0)</f>
        <v>0</v>
      </c>
      <c r="R1893" s="18">
        <f>IFERROR(VLOOKUP(A1893,[3]soaBnafar!$A:$H,8,FALSE),0)</f>
        <v>0</v>
      </c>
      <c r="S1893" s="18">
        <f>IFERROR(VLOOKUP(A1893,[3]soaBnafar!$A:$I,9,FALSE),0)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146052900</v>
      </c>
      <c r="H1894" s="18">
        <f>IFERROR(VLOOKUP(A1894,[2]ws2204!$A:$I,4,FALSE),0)</f>
        <v>55727</v>
      </c>
      <c r="I1894" s="18">
        <f>IFERROR(VLOOKUP(A1894,[2]ws2204!$A:$I,5,FALSE),0)</f>
        <v>2144332</v>
      </c>
      <c r="J1894" s="18">
        <f>IFERROR(VLOOKUP(A1894,[2]ws2204!$A:$I,6,FALSE),0)</f>
        <v>0</v>
      </c>
      <c r="K1894" s="18">
        <f>IFERROR(VLOOKUP(A1894,[2]ws2204!$A:$I,7,FALSE),0)</f>
        <v>0</v>
      </c>
      <c r="L1894" s="18">
        <f>IFERROR(VLOOKUP(A1894,[2]ws2204!$A:$I,8,FALSE),0)</f>
        <v>0</v>
      </c>
      <c r="M1894" s="18">
        <f>IFERROR(VLOOKUP(A1894,[2]ws2204!$A:$I,9,FALSE),0)</f>
        <v>0</v>
      </c>
      <c r="N1894" s="18">
        <f>IFERROR(VLOOKUP(A1894,[3]soaBnafar!$A:$G,4,FALSE),0)</f>
        <v>0</v>
      </c>
      <c r="O1894" s="18">
        <f>IFERROR(VLOOKUP(A1894,[3]soaBnafar!$A:$G,5,FALSE),0)</f>
        <v>0</v>
      </c>
      <c r="P1894" s="18">
        <f>IFERROR(VLOOKUP(A1894,[3]soaBnafar!$A:$G,6,FALSE),0)</f>
        <v>0</v>
      </c>
      <c r="Q1894" s="18">
        <f>IFERROR(VLOOKUP(A1894,[3]soaBnafar!$A:$G,7,FALSE),0)</f>
        <v>0</v>
      </c>
      <c r="R1894" s="18">
        <f>IFERROR(VLOOKUP(A1894,[3]soaBnafar!$A:$H,8,FALSE),0)</f>
        <v>0</v>
      </c>
      <c r="S1894" s="18">
        <f>IFERROR(VLOOKUP(A1894,[3]soaBnafar!$A:$I,9,FALSE),0)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2889</v>
      </c>
      <c r="E1895" s="18">
        <f>IFERROR(VLOOKUP(A1895,[1]Monitoramento_Base_somente_Said!$A:$J,8,FALSE),0)</f>
        <v>10143744</v>
      </c>
      <c r="F1895" s="18">
        <f>IFERROR(VLOOKUP(A1895,[1]Monitoramento_Base_somente_Said!$A:$J,9,FALSE),0)</f>
        <v>4519</v>
      </c>
      <c r="G1895" s="18">
        <f>IFERROR(VLOOKUP(A1895,[1]Monitoramento_Base_somente_Said!$A:$J,10,FALSE),0)</f>
        <v>5648348</v>
      </c>
      <c r="H1895" s="18">
        <f>IFERROR(VLOOKUP(A1895,[2]ws2204!$A:$I,4,FALSE),0)</f>
        <v>0</v>
      </c>
      <c r="I1895" s="18">
        <f>IFERROR(VLOOKUP(A1895,[2]ws2204!$A:$I,5,FALSE),0)</f>
        <v>0</v>
      </c>
      <c r="J1895" s="18">
        <f>IFERROR(VLOOKUP(A1895,[2]ws2204!$A:$I,6,FALSE),0)</f>
        <v>0</v>
      </c>
      <c r="K1895" s="18">
        <f>IFERROR(VLOOKUP(A1895,[2]ws2204!$A:$I,7,FALSE),0)</f>
        <v>0</v>
      </c>
      <c r="L1895" s="18">
        <f>IFERROR(VLOOKUP(A1895,[2]ws2204!$A:$I,8,FALSE),0)</f>
        <v>0</v>
      </c>
      <c r="M1895" s="18">
        <f>IFERROR(VLOOKUP(A1895,[2]ws2204!$A:$I,9,FALSE),0)</f>
        <v>0</v>
      </c>
      <c r="N1895" s="18">
        <f>IFERROR(VLOOKUP(A1895,[3]soaBnafar!$A:$G,4,FALSE),0)</f>
        <v>0</v>
      </c>
      <c r="O1895" s="18">
        <f>IFERROR(VLOOKUP(A1895,[3]soaBnafar!$A:$G,5,FALSE),0)</f>
        <v>0</v>
      </c>
      <c r="P1895" s="18">
        <f>IFERROR(VLOOKUP(A1895,[3]soaBnafar!$A:$G,6,FALSE),0)</f>
        <v>0</v>
      </c>
      <c r="Q1895" s="18">
        <f>IFERROR(VLOOKUP(A1895,[3]soaBnafar!$A:$G,7,FALSE),0)</f>
        <v>0</v>
      </c>
      <c r="R1895" s="18">
        <f>IFERROR(VLOOKUP(A1895,[3]soaBnafar!$A:$H,8,FALSE),0)</f>
        <v>0</v>
      </c>
      <c r="S1895" s="18">
        <f>IFERROR(VLOOKUP(A1895,[3]soaBnafar!$A:$I,9,FALSE),0)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Sim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IFERROR(VLOOKUP(A1896,[2]ws2204!$A:$I,4,FALSE),0)</f>
        <v>0</v>
      </c>
      <c r="I1896" s="18">
        <f>IFERROR(VLOOKUP(A1896,[2]ws2204!$A:$I,5,FALSE),0)</f>
        <v>0</v>
      </c>
      <c r="J1896" s="18">
        <f>IFERROR(VLOOKUP(A1896,[2]ws2204!$A:$I,6,FALSE),0)</f>
        <v>0</v>
      </c>
      <c r="K1896" s="18">
        <f>IFERROR(VLOOKUP(A1896,[2]ws2204!$A:$I,7,FALSE),0)</f>
        <v>0</v>
      </c>
      <c r="L1896" s="18">
        <f>IFERROR(VLOOKUP(A1896,[2]ws2204!$A:$I,8,FALSE),0)</f>
        <v>0</v>
      </c>
      <c r="M1896" s="18">
        <f>IFERROR(VLOOKUP(A1896,[2]ws2204!$A:$I,9,FALSE),0)</f>
        <v>0</v>
      </c>
      <c r="N1896" s="18">
        <f>IFERROR(VLOOKUP(A1896,[3]soaBnafar!$A:$G,4,FALSE),0)</f>
        <v>0</v>
      </c>
      <c r="O1896" s="18">
        <f>IFERROR(VLOOKUP(A1896,[3]soaBnafar!$A:$G,5,FALSE),0)</f>
        <v>0</v>
      </c>
      <c r="P1896" s="18">
        <f>IFERROR(VLOOKUP(A1896,[3]soaBnafar!$A:$G,6,FALSE),0)</f>
        <v>0</v>
      </c>
      <c r="Q1896" s="18">
        <f>IFERROR(VLOOKUP(A1896,[3]soaBnafar!$A:$G,7,FALSE),0)</f>
        <v>0</v>
      </c>
      <c r="R1896" s="18">
        <f>IFERROR(VLOOKUP(A1896,[3]soaBnafar!$A:$H,8,FALSE),0)</f>
        <v>0</v>
      </c>
      <c r="S1896" s="18">
        <f>IFERROR(VLOOKUP(A1896,[3]soaBnafar!$A:$I,9,FALSE),0)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IFERROR(VLOOKUP(A1897,[2]ws2204!$A:$I,4,FALSE),0)</f>
        <v>0</v>
      </c>
      <c r="I1897" s="18">
        <f>IFERROR(VLOOKUP(A1897,[2]ws2204!$A:$I,5,FALSE),0)</f>
        <v>0</v>
      </c>
      <c r="J1897" s="18">
        <f>IFERROR(VLOOKUP(A1897,[2]ws2204!$A:$I,6,FALSE),0)</f>
        <v>0</v>
      </c>
      <c r="K1897" s="18">
        <f>IFERROR(VLOOKUP(A1897,[2]ws2204!$A:$I,7,FALSE),0)</f>
        <v>0</v>
      </c>
      <c r="L1897" s="18">
        <f>IFERROR(VLOOKUP(A1897,[2]ws2204!$A:$I,8,FALSE),0)</f>
        <v>0</v>
      </c>
      <c r="M1897" s="18">
        <f>IFERROR(VLOOKUP(A1897,[2]ws2204!$A:$I,9,FALSE),0)</f>
        <v>0</v>
      </c>
      <c r="N1897" s="18">
        <f>IFERROR(VLOOKUP(A1897,[3]soaBnafar!$A:$G,4,FALSE),0)</f>
        <v>0</v>
      </c>
      <c r="O1897" s="18">
        <f>IFERROR(VLOOKUP(A1897,[3]soaBnafar!$A:$G,5,FALSE),0)</f>
        <v>0</v>
      </c>
      <c r="P1897" s="18">
        <f>IFERROR(VLOOKUP(A1897,[3]soaBnafar!$A:$G,6,FALSE),0)</f>
        <v>0</v>
      </c>
      <c r="Q1897" s="18">
        <f>IFERROR(VLOOKUP(A1897,[3]soaBnafar!$A:$G,7,FALSE),0)</f>
        <v>0</v>
      </c>
      <c r="R1897" s="18">
        <f>IFERROR(VLOOKUP(A1897,[3]soaBnafar!$A:$H,8,FALSE),0)</f>
        <v>0</v>
      </c>
      <c r="S1897" s="18">
        <f>IFERROR(VLOOKUP(A1897,[3]soaBnafar!$A:$I,9,FALSE),0)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IFERROR(VLOOKUP(A1898,[2]ws2204!$A:$I,4,FALSE),0)</f>
        <v>0</v>
      </c>
      <c r="I1898" s="18">
        <f>IFERROR(VLOOKUP(A1898,[2]ws2204!$A:$I,5,FALSE),0)</f>
        <v>0</v>
      </c>
      <c r="J1898" s="18">
        <f>IFERROR(VLOOKUP(A1898,[2]ws2204!$A:$I,6,FALSE),0)</f>
        <v>0</v>
      </c>
      <c r="K1898" s="18">
        <f>IFERROR(VLOOKUP(A1898,[2]ws2204!$A:$I,7,FALSE),0)</f>
        <v>0</v>
      </c>
      <c r="L1898" s="18">
        <f>IFERROR(VLOOKUP(A1898,[2]ws2204!$A:$I,8,FALSE),0)</f>
        <v>0</v>
      </c>
      <c r="M1898" s="18">
        <f>IFERROR(VLOOKUP(A1898,[2]ws2204!$A:$I,9,FALSE),0)</f>
        <v>0</v>
      </c>
      <c r="N1898" s="18">
        <f>IFERROR(VLOOKUP(A1898,[3]soaBnafar!$A:$G,4,FALSE),0)</f>
        <v>0</v>
      </c>
      <c r="O1898" s="18">
        <f>IFERROR(VLOOKUP(A1898,[3]soaBnafar!$A:$G,5,FALSE),0)</f>
        <v>0</v>
      </c>
      <c r="P1898" s="18">
        <f>IFERROR(VLOOKUP(A1898,[3]soaBnafar!$A:$G,6,FALSE),0)</f>
        <v>0</v>
      </c>
      <c r="Q1898" s="18">
        <f>IFERROR(VLOOKUP(A1898,[3]soaBnafar!$A:$G,7,FALSE),0)</f>
        <v>0</v>
      </c>
      <c r="R1898" s="18">
        <f>IFERROR(VLOOKUP(A1898,[3]soaBnafar!$A:$H,8,FALSE),0)</f>
        <v>0</v>
      </c>
      <c r="S1898" s="18">
        <f>IFERROR(VLOOKUP(A1898,[3]soaBnafar!$A:$I,9,FALSE),0)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IFERROR(VLOOKUP(A1899,[2]ws2204!$A:$I,4,FALSE),0)</f>
        <v>24370</v>
      </c>
      <c r="I1899" s="18">
        <f>IFERROR(VLOOKUP(A1899,[2]ws2204!$A:$I,5,FALSE),0)</f>
        <v>492314</v>
      </c>
      <c r="J1899" s="18">
        <f>IFERROR(VLOOKUP(A1899,[2]ws2204!$A:$I,6,FALSE),0)</f>
        <v>0</v>
      </c>
      <c r="K1899" s="18">
        <f>IFERROR(VLOOKUP(A1899,[2]ws2204!$A:$I,7,FALSE),0)</f>
        <v>0</v>
      </c>
      <c r="L1899" s="18">
        <f>IFERROR(VLOOKUP(A1899,[2]ws2204!$A:$I,8,FALSE),0)</f>
        <v>0</v>
      </c>
      <c r="M1899" s="18">
        <f>IFERROR(VLOOKUP(A1899,[2]ws2204!$A:$I,9,FALSE),0)</f>
        <v>0</v>
      </c>
      <c r="N1899" s="18">
        <f>IFERROR(VLOOKUP(A1899,[3]soaBnafar!$A:$G,4,FALSE),0)</f>
        <v>0</v>
      </c>
      <c r="O1899" s="18">
        <f>IFERROR(VLOOKUP(A1899,[3]soaBnafar!$A:$G,5,FALSE),0)</f>
        <v>0</v>
      </c>
      <c r="P1899" s="18">
        <f>IFERROR(VLOOKUP(A1899,[3]soaBnafar!$A:$G,6,FALSE),0)</f>
        <v>0</v>
      </c>
      <c r="Q1899" s="18">
        <f>IFERROR(VLOOKUP(A1899,[3]soaBnafar!$A:$G,7,FALSE),0)</f>
        <v>0</v>
      </c>
      <c r="R1899" s="18">
        <f>IFERROR(VLOOKUP(A1899,[3]soaBnafar!$A:$H,8,FALSE),0)</f>
        <v>0</v>
      </c>
      <c r="S1899" s="18">
        <f>IFERROR(VLOOKUP(A1899,[3]soaBnafar!$A:$I,9,FALSE),0)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IFERROR(VLOOKUP(A1900,[2]ws2204!$A:$I,4,FALSE),0)</f>
        <v>0</v>
      </c>
      <c r="I1900" s="18">
        <f>IFERROR(VLOOKUP(A1900,[2]ws2204!$A:$I,5,FALSE),0)</f>
        <v>0</v>
      </c>
      <c r="J1900" s="18">
        <f>IFERROR(VLOOKUP(A1900,[2]ws2204!$A:$I,6,FALSE),0)</f>
        <v>0</v>
      </c>
      <c r="K1900" s="18">
        <f>IFERROR(VLOOKUP(A1900,[2]ws2204!$A:$I,7,FALSE),0)</f>
        <v>0</v>
      </c>
      <c r="L1900" s="18">
        <f>IFERROR(VLOOKUP(A1900,[2]ws2204!$A:$I,8,FALSE),0)</f>
        <v>0</v>
      </c>
      <c r="M1900" s="18">
        <f>IFERROR(VLOOKUP(A1900,[2]ws2204!$A:$I,9,FALSE),0)</f>
        <v>0</v>
      </c>
      <c r="N1900" s="18">
        <f>IFERROR(VLOOKUP(A1900,[3]soaBnafar!$A:$G,4,FALSE),0)</f>
        <v>0</v>
      </c>
      <c r="O1900" s="18">
        <f>IFERROR(VLOOKUP(A1900,[3]soaBnafar!$A:$G,5,FALSE),0)</f>
        <v>0</v>
      </c>
      <c r="P1900" s="18">
        <f>IFERROR(VLOOKUP(A1900,[3]soaBnafar!$A:$G,6,FALSE),0)</f>
        <v>0</v>
      </c>
      <c r="Q1900" s="18">
        <f>IFERROR(VLOOKUP(A1900,[3]soaBnafar!$A:$G,7,FALSE),0)</f>
        <v>0</v>
      </c>
      <c r="R1900" s="18">
        <f>IFERROR(VLOOKUP(A1900,[3]soaBnafar!$A:$H,8,FALSE),0)</f>
        <v>0</v>
      </c>
      <c r="S1900" s="18">
        <f>IFERROR(VLOOKUP(A1900,[3]soaBnafar!$A:$I,9,FALSE),0)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IFERROR(VLOOKUP(A1901,[2]ws2204!$A:$I,4,FALSE),0)</f>
        <v>0</v>
      </c>
      <c r="I1901" s="18">
        <f>IFERROR(VLOOKUP(A1901,[2]ws2204!$A:$I,5,FALSE),0)</f>
        <v>0</v>
      </c>
      <c r="J1901" s="18">
        <f>IFERROR(VLOOKUP(A1901,[2]ws2204!$A:$I,6,FALSE),0)</f>
        <v>0</v>
      </c>
      <c r="K1901" s="18">
        <f>IFERROR(VLOOKUP(A1901,[2]ws2204!$A:$I,7,FALSE),0)</f>
        <v>0</v>
      </c>
      <c r="L1901" s="18">
        <f>IFERROR(VLOOKUP(A1901,[2]ws2204!$A:$I,8,FALSE),0)</f>
        <v>0</v>
      </c>
      <c r="M1901" s="18">
        <f>IFERROR(VLOOKUP(A1901,[2]ws2204!$A:$I,9,FALSE),0)</f>
        <v>0</v>
      </c>
      <c r="N1901" s="18">
        <f>IFERROR(VLOOKUP(A1901,[3]soaBnafar!$A:$G,4,FALSE),0)</f>
        <v>0</v>
      </c>
      <c r="O1901" s="18">
        <f>IFERROR(VLOOKUP(A1901,[3]soaBnafar!$A:$G,5,FALSE),0)</f>
        <v>0</v>
      </c>
      <c r="P1901" s="18">
        <f>IFERROR(VLOOKUP(A1901,[3]soaBnafar!$A:$G,6,FALSE),0)</f>
        <v>0</v>
      </c>
      <c r="Q1901" s="18">
        <f>IFERROR(VLOOKUP(A1901,[3]soaBnafar!$A:$G,7,FALSE),0)</f>
        <v>0</v>
      </c>
      <c r="R1901" s="18">
        <f>IFERROR(VLOOKUP(A1901,[3]soaBnafar!$A:$H,8,FALSE),0)</f>
        <v>0</v>
      </c>
      <c r="S1901" s="18">
        <f>IFERROR(VLOOKUP(A1901,[3]soaBnafar!$A:$I,9,FALSE),0)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IFERROR(VLOOKUP(A1902,[2]ws2204!$A:$I,4,FALSE),0)</f>
        <v>0</v>
      </c>
      <c r="I1902" s="18">
        <f>IFERROR(VLOOKUP(A1902,[2]ws2204!$A:$I,5,FALSE),0)</f>
        <v>0</v>
      </c>
      <c r="J1902" s="18">
        <f>IFERROR(VLOOKUP(A1902,[2]ws2204!$A:$I,6,FALSE),0)</f>
        <v>0</v>
      </c>
      <c r="K1902" s="18">
        <f>IFERROR(VLOOKUP(A1902,[2]ws2204!$A:$I,7,FALSE),0)</f>
        <v>0</v>
      </c>
      <c r="L1902" s="18">
        <f>IFERROR(VLOOKUP(A1902,[2]ws2204!$A:$I,8,FALSE),0)</f>
        <v>0</v>
      </c>
      <c r="M1902" s="18">
        <f>IFERROR(VLOOKUP(A1902,[2]ws2204!$A:$I,9,FALSE),0)</f>
        <v>0</v>
      </c>
      <c r="N1902" s="18">
        <f>IFERROR(VLOOKUP(A1902,[3]soaBnafar!$A:$G,4,FALSE),0)</f>
        <v>0</v>
      </c>
      <c r="O1902" s="18">
        <f>IFERROR(VLOOKUP(A1902,[3]soaBnafar!$A:$G,5,FALSE),0)</f>
        <v>0</v>
      </c>
      <c r="P1902" s="18">
        <f>IFERROR(VLOOKUP(A1902,[3]soaBnafar!$A:$G,6,FALSE),0)</f>
        <v>0</v>
      </c>
      <c r="Q1902" s="18">
        <f>IFERROR(VLOOKUP(A1902,[3]soaBnafar!$A:$G,7,FALSE),0)</f>
        <v>0</v>
      </c>
      <c r="R1902" s="18">
        <f>IFERROR(VLOOKUP(A1902,[3]soaBnafar!$A:$H,8,FALSE),0)</f>
        <v>22</v>
      </c>
      <c r="S1902" s="18">
        <f>IFERROR(VLOOKUP(A1902,[3]soaBnafar!$A:$I,9,FALSE),0)</f>
        <v>1906416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Sim</v>
      </c>
      <c r="Y1902" s="18" t="str">
        <f t="shared" si="180"/>
        <v>Sim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IFERROR(VLOOKUP(A1903,[2]ws2204!$A:$I,4,FALSE),0)</f>
        <v>0</v>
      </c>
      <c r="I1903" s="18">
        <f>IFERROR(VLOOKUP(A1903,[2]ws2204!$A:$I,5,FALSE),0)</f>
        <v>0</v>
      </c>
      <c r="J1903" s="18">
        <f>IFERROR(VLOOKUP(A1903,[2]ws2204!$A:$I,6,FALSE),0)</f>
        <v>0</v>
      </c>
      <c r="K1903" s="18">
        <f>IFERROR(VLOOKUP(A1903,[2]ws2204!$A:$I,7,FALSE),0)</f>
        <v>0</v>
      </c>
      <c r="L1903" s="18">
        <f>IFERROR(VLOOKUP(A1903,[2]ws2204!$A:$I,8,FALSE),0)</f>
        <v>0</v>
      </c>
      <c r="M1903" s="18">
        <f>IFERROR(VLOOKUP(A1903,[2]ws2204!$A:$I,9,FALSE),0)</f>
        <v>0</v>
      </c>
      <c r="N1903" s="18">
        <f>IFERROR(VLOOKUP(A1903,[3]soaBnafar!$A:$G,4,FALSE),0)</f>
        <v>0</v>
      </c>
      <c r="O1903" s="18">
        <f>IFERROR(VLOOKUP(A1903,[3]soaBnafar!$A:$G,5,FALSE),0)</f>
        <v>0</v>
      </c>
      <c r="P1903" s="18">
        <f>IFERROR(VLOOKUP(A1903,[3]soaBnafar!$A:$G,6,FALSE),0)</f>
        <v>0</v>
      </c>
      <c r="Q1903" s="18">
        <f>IFERROR(VLOOKUP(A1903,[3]soaBnafar!$A:$G,7,FALSE),0)</f>
        <v>0</v>
      </c>
      <c r="R1903" s="18">
        <f>IFERROR(VLOOKUP(A1903,[3]soaBnafar!$A:$H,8,FALSE),0)</f>
        <v>0</v>
      </c>
      <c r="S1903" s="18">
        <f>IFERROR(VLOOKUP(A1903,[3]soaBnafar!$A:$I,9,FALSE),0)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IFERROR(VLOOKUP(A1904,[2]ws2204!$A:$I,4,FALSE),0)</f>
        <v>41</v>
      </c>
      <c r="I1904" s="18">
        <f>IFERROR(VLOOKUP(A1904,[2]ws2204!$A:$I,5,FALSE),0)</f>
        <v>152258</v>
      </c>
      <c r="J1904" s="18">
        <f>IFERROR(VLOOKUP(A1904,[2]ws2204!$A:$I,6,FALSE),0)</f>
        <v>0</v>
      </c>
      <c r="K1904" s="18">
        <f>IFERROR(VLOOKUP(A1904,[2]ws2204!$A:$I,7,FALSE),0)</f>
        <v>229391</v>
      </c>
      <c r="L1904" s="18">
        <f>IFERROR(VLOOKUP(A1904,[2]ws2204!$A:$I,8,FALSE),0)</f>
        <v>0</v>
      </c>
      <c r="M1904" s="18">
        <f>IFERROR(VLOOKUP(A1904,[2]ws2204!$A:$I,9,FALSE),0)</f>
        <v>0</v>
      </c>
      <c r="N1904" s="18">
        <f>IFERROR(VLOOKUP(A1904,[3]soaBnafar!$A:$G,4,FALSE),0)</f>
        <v>0</v>
      </c>
      <c r="O1904" s="18">
        <f>IFERROR(VLOOKUP(A1904,[3]soaBnafar!$A:$G,5,FALSE),0)</f>
        <v>0</v>
      </c>
      <c r="P1904" s="18">
        <f>IFERROR(VLOOKUP(A1904,[3]soaBnafar!$A:$G,6,FALSE),0)</f>
        <v>8774</v>
      </c>
      <c r="Q1904" s="18">
        <f>IFERROR(VLOOKUP(A1904,[3]soaBnafar!$A:$G,7,FALSE),0)</f>
        <v>0</v>
      </c>
      <c r="R1904" s="18">
        <f>IFERROR(VLOOKUP(A1904,[3]soaBnafar!$A:$H,8,FALSE),0)</f>
        <v>0</v>
      </c>
      <c r="S1904" s="18">
        <f>IFERROR(VLOOKUP(A1904,[3]soaBnafar!$A:$I,9,FALSE),0)</f>
        <v>12259</v>
      </c>
      <c r="T1904" s="18" t="str">
        <f t="shared" si="175"/>
        <v>Sim</v>
      </c>
      <c r="U1904" s="18" t="str">
        <f t="shared" si="176"/>
        <v>Sim</v>
      </c>
      <c r="V1904" s="18" t="str">
        <f t="shared" si="177"/>
        <v>Sim</v>
      </c>
      <c r="W1904" s="18" t="str">
        <f t="shared" si="178"/>
        <v>Sim</v>
      </c>
      <c r="X1904" s="18" t="str">
        <f t="shared" si="179"/>
        <v>Não</v>
      </c>
      <c r="Y1904" s="18" t="str">
        <f t="shared" si="180"/>
        <v>Sim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14852</v>
      </c>
      <c r="E1905" s="18">
        <f>IFERROR(VLOOKUP(A1905,[1]Monitoramento_Base_somente_Said!$A:$J,8,FALSE),0)</f>
        <v>29862829</v>
      </c>
      <c r="F1905" s="18">
        <f>IFERROR(VLOOKUP(A1905,[1]Monitoramento_Base_somente_Said!$A:$J,9,FALSE),0)</f>
        <v>4271</v>
      </c>
      <c r="G1905" s="18">
        <f>IFERROR(VLOOKUP(A1905,[1]Monitoramento_Base_somente_Said!$A:$J,10,FALSE),0)</f>
        <v>19028218</v>
      </c>
      <c r="H1905" s="18">
        <f>IFERROR(VLOOKUP(A1905,[2]ws2204!$A:$I,4,FALSE),0)</f>
        <v>0</v>
      </c>
      <c r="I1905" s="18">
        <f>IFERROR(VLOOKUP(A1905,[2]ws2204!$A:$I,5,FALSE),0)</f>
        <v>0</v>
      </c>
      <c r="J1905" s="18">
        <f>IFERROR(VLOOKUP(A1905,[2]ws2204!$A:$I,6,FALSE),0)</f>
        <v>0</v>
      </c>
      <c r="K1905" s="18">
        <f>IFERROR(VLOOKUP(A1905,[2]ws2204!$A:$I,7,FALSE),0)</f>
        <v>0</v>
      </c>
      <c r="L1905" s="18">
        <f>IFERROR(VLOOKUP(A1905,[2]ws2204!$A:$I,8,FALSE),0)</f>
        <v>0</v>
      </c>
      <c r="M1905" s="18">
        <f>IFERROR(VLOOKUP(A1905,[2]ws2204!$A:$I,9,FALSE),0)</f>
        <v>0</v>
      </c>
      <c r="N1905" s="18">
        <f>IFERROR(VLOOKUP(A1905,[3]soaBnafar!$A:$G,4,FALSE),0)</f>
        <v>0</v>
      </c>
      <c r="O1905" s="18">
        <f>IFERROR(VLOOKUP(A1905,[3]soaBnafar!$A:$G,5,FALSE),0)</f>
        <v>0</v>
      </c>
      <c r="P1905" s="18">
        <f>IFERROR(VLOOKUP(A1905,[3]soaBnafar!$A:$G,6,FALSE),0)</f>
        <v>0</v>
      </c>
      <c r="Q1905" s="18">
        <f>IFERROR(VLOOKUP(A1905,[3]soaBnafar!$A:$G,7,FALSE),0)</f>
        <v>0</v>
      </c>
      <c r="R1905" s="18">
        <f>IFERROR(VLOOKUP(A1905,[3]soaBnafar!$A:$H,8,FALSE),0)</f>
        <v>0</v>
      </c>
      <c r="S1905" s="18">
        <f>IFERROR(VLOOKUP(A1905,[3]soaBnafar!$A:$I,9,FALSE),0)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3134720</v>
      </c>
      <c r="H1906" s="18">
        <f>IFERROR(VLOOKUP(A1906,[2]ws2204!$A:$I,4,FALSE),0)</f>
        <v>2031</v>
      </c>
      <c r="I1906" s="18">
        <f>IFERROR(VLOOKUP(A1906,[2]ws2204!$A:$I,5,FALSE),0)</f>
        <v>137798</v>
      </c>
      <c r="J1906" s="18">
        <f>IFERROR(VLOOKUP(A1906,[2]ws2204!$A:$I,6,FALSE),0)</f>
        <v>0</v>
      </c>
      <c r="K1906" s="18">
        <f>IFERROR(VLOOKUP(A1906,[2]ws2204!$A:$I,7,FALSE),0)</f>
        <v>0</v>
      </c>
      <c r="L1906" s="18">
        <f>IFERROR(VLOOKUP(A1906,[2]ws2204!$A:$I,8,FALSE),0)</f>
        <v>0</v>
      </c>
      <c r="M1906" s="18">
        <f>IFERROR(VLOOKUP(A1906,[2]ws2204!$A:$I,9,FALSE),0)</f>
        <v>0</v>
      </c>
      <c r="N1906" s="18">
        <f>IFERROR(VLOOKUP(A1906,[3]soaBnafar!$A:$G,4,FALSE),0)</f>
        <v>0</v>
      </c>
      <c r="O1906" s="18">
        <f>IFERROR(VLOOKUP(A1906,[3]soaBnafar!$A:$G,5,FALSE),0)</f>
        <v>0</v>
      </c>
      <c r="P1906" s="18">
        <f>IFERROR(VLOOKUP(A1906,[3]soaBnafar!$A:$G,6,FALSE),0)</f>
        <v>0</v>
      </c>
      <c r="Q1906" s="18">
        <f>IFERROR(VLOOKUP(A1906,[3]soaBnafar!$A:$G,7,FALSE),0)</f>
        <v>0</v>
      </c>
      <c r="R1906" s="18">
        <f>IFERROR(VLOOKUP(A1906,[3]soaBnafar!$A:$H,8,FALSE),0)</f>
        <v>60</v>
      </c>
      <c r="S1906" s="18">
        <f>IFERROR(VLOOKUP(A1906,[3]soaBnafar!$A:$I,9,FALSE),0)</f>
        <v>2516503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IFERROR(VLOOKUP(A1907,[2]ws2204!$A:$I,4,FALSE),0)</f>
        <v>0</v>
      </c>
      <c r="I1907" s="18">
        <f>IFERROR(VLOOKUP(A1907,[2]ws2204!$A:$I,5,FALSE),0)</f>
        <v>0</v>
      </c>
      <c r="J1907" s="18">
        <f>IFERROR(VLOOKUP(A1907,[2]ws2204!$A:$I,6,FALSE),0)</f>
        <v>0</v>
      </c>
      <c r="K1907" s="18">
        <f>IFERROR(VLOOKUP(A1907,[2]ws2204!$A:$I,7,FALSE),0)</f>
        <v>0</v>
      </c>
      <c r="L1907" s="18">
        <f>IFERROR(VLOOKUP(A1907,[2]ws2204!$A:$I,8,FALSE),0)</f>
        <v>0</v>
      </c>
      <c r="M1907" s="18">
        <f>IFERROR(VLOOKUP(A1907,[2]ws2204!$A:$I,9,FALSE),0)</f>
        <v>0</v>
      </c>
      <c r="N1907" s="18">
        <f>IFERROR(VLOOKUP(A1907,[3]soaBnafar!$A:$G,4,FALSE),0)</f>
        <v>0</v>
      </c>
      <c r="O1907" s="18">
        <f>IFERROR(VLOOKUP(A1907,[3]soaBnafar!$A:$G,5,FALSE),0)</f>
        <v>0</v>
      </c>
      <c r="P1907" s="18">
        <f>IFERROR(VLOOKUP(A1907,[3]soaBnafar!$A:$G,6,FALSE),0)</f>
        <v>0</v>
      </c>
      <c r="Q1907" s="18">
        <f>IFERROR(VLOOKUP(A1907,[3]soaBnafar!$A:$G,7,FALSE),0)</f>
        <v>0</v>
      </c>
      <c r="R1907" s="18">
        <f>IFERROR(VLOOKUP(A1907,[3]soaBnafar!$A:$H,8,FALSE),0)</f>
        <v>0</v>
      </c>
      <c r="S1907" s="18">
        <f>IFERROR(VLOOKUP(A1907,[3]soaBnafar!$A:$I,9,FALSE),0)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IFERROR(VLOOKUP(A1908,[2]ws2204!$A:$I,4,FALSE),0)</f>
        <v>0</v>
      </c>
      <c r="I1908" s="18">
        <f>IFERROR(VLOOKUP(A1908,[2]ws2204!$A:$I,5,FALSE),0)</f>
        <v>0</v>
      </c>
      <c r="J1908" s="18">
        <f>IFERROR(VLOOKUP(A1908,[2]ws2204!$A:$I,6,FALSE),0)</f>
        <v>0</v>
      </c>
      <c r="K1908" s="18">
        <f>IFERROR(VLOOKUP(A1908,[2]ws2204!$A:$I,7,FALSE),0)</f>
        <v>0</v>
      </c>
      <c r="L1908" s="18">
        <f>IFERROR(VLOOKUP(A1908,[2]ws2204!$A:$I,8,FALSE),0)</f>
        <v>0</v>
      </c>
      <c r="M1908" s="18">
        <f>IFERROR(VLOOKUP(A1908,[2]ws2204!$A:$I,9,FALSE),0)</f>
        <v>0</v>
      </c>
      <c r="N1908" s="18">
        <f>IFERROR(VLOOKUP(A1908,[3]soaBnafar!$A:$G,4,FALSE),0)</f>
        <v>0</v>
      </c>
      <c r="O1908" s="18">
        <f>IFERROR(VLOOKUP(A1908,[3]soaBnafar!$A:$G,5,FALSE),0)</f>
        <v>0</v>
      </c>
      <c r="P1908" s="18">
        <f>IFERROR(VLOOKUP(A1908,[3]soaBnafar!$A:$G,6,FALSE),0)</f>
        <v>61</v>
      </c>
      <c r="Q1908" s="18">
        <f>IFERROR(VLOOKUP(A1908,[3]soaBnafar!$A:$G,7,FALSE),0)</f>
        <v>0</v>
      </c>
      <c r="R1908" s="18">
        <f>IFERROR(VLOOKUP(A1908,[3]soaBnafar!$A:$H,8,FALSE),0)</f>
        <v>0</v>
      </c>
      <c r="S1908" s="18">
        <f>IFERROR(VLOOKUP(A1908,[3]soaBnafar!$A:$I,9,FALSE),0)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Sim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11553372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8632326</v>
      </c>
      <c r="H1909" s="18">
        <f>IFERROR(VLOOKUP(A1909,[2]ws2204!$A:$I,4,FALSE),0)</f>
        <v>0</v>
      </c>
      <c r="I1909" s="18">
        <f>IFERROR(VLOOKUP(A1909,[2]ws2204!$A:$I,5,FALSE),0)</f>
        <v>0</v>
      </c>
      <c r="J1909" s="18">
        <f>IFERROR(VLOOKUP(A1909,[2]ws2204!$A:$I,6,FALSE),0)</f>
        <v>0</v>
      </c>
      <c r="K1909" s="18">
        <f>IFERROR(VLOOKUP(A1909,[2]ws2204!$A:$I,7,FALSE),0)</f>
        <v>0</v>
      </c>
      <c r="L1909" s="18">
        <f>IFERROR(VLOOKUP(A1909,[2]ws2204!$A:$I,8,FALSE),0)</f>
        <v>0</v>
      </c>
      <c r="M1909" s="18">
        <f>IFERROR(VLOOKUP(A1909,[2]ws2204!$A:$I,9,FALSE),0)</f>
        <v>0</v>
      </c>
      <c r="N1909" s="18">
        <f>IFERROR(VLOOKUP(A1909,[3]soaBnafar!$A:$G,4,FALSE),0)</f>
        <v>0</v>
      </c>
      <c r="O1909" s="18">
        <f>IFERROR(VLOOKUP(A1909,[3]soaBnafar!$A:$G,5,FALSE),0)</f>
        <v>0</v>
      </c>
      <c r="P1909" s="18">
        <f>IFERROR(VLOOKUP(A1909,[3]soaBnafar!$A:$G,6,FALSE),0)</f>
        <v>0</v>
      </c>
      <c r="Q1909" s="18">
        <f>IFERROR(VLOOKUP(A1909,[3]soaBnafar!$A:$G,7,FALSE),0)</f>
        <v>0</v>
      </c>
      <c r="R1909" s="18">
        <f>IFERROR(VLOOKUP(A1909,[3]soaBnafar!$A:$H,8,FALSE),0)</f>
        <v>0</v>
      </c>
      <c r="S1909" s="18">
        <f>IFERROR(VLOOKUP(A1909,[3]soaBnafar!$A:$I,9,FALSE),0)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426596</v>
      </c>
      <c r="E1910" s="18">
        <f>IFERROR(VLOOKUP(A1910,[1]Monitoramento_Base_somente_Said!$A:$J,8,FALSE),0)</f>
        <v>30827834</v>
      </c>
      <c r="F1910" s="18">
        <f>IFERROR(VLOOKUP(A1910,[1]Monitoramento_Base_somente_Said!$A:$J,9,FALSE),0)</f>
        <v>181772</v>
      </c>
      <c r="G1910" s="18">
        <f>IFERROR(VLOOKUP(A1910,[1]Monitoramento_Base_somente_Said!$A:$J,10,FALSE),0)</f>
        <v>31118326</v>
      </c>
      <c r="H1910" s="18">
        <f>IFERROR(VLOOKUP(A1910,[2]ws2204!$A:$I,4,FALSE),0)</f>
        <v>0</v>
      </c>
      <c r="I1910" s="18">
        <f>IFERROR(VLOOKUP(A1910,[2]ws2204!$A:$I,5,FALSE),0)</f>
        <v>0</v>
      </c>
      <c r="J1910" s="18">
        <f>IFERROR(VLOOKUP(A1910,[2]ws2204!$A:$I,6,FALSE),0)</f>
        <v>0</v>
      </c>
      <c r="K1910" s="18">
        <f>IFERROR(VLOOKUP(A1910,[2]ws2204!$A:$I,7,FALSE),0)</f>
        <v>0</v>
      </c>
      <c r="L1910" s="18">
        <f>IFERROR(VLOOKUP(A1910,[2]ws2204!$A:$I,8,FALSE),0)</f>
        <v>0</v>
      </c>
      <c r="M1910" s="18">
        <f>IFERROR(VLOOKUP(A1910,[2]ws2204!$A:$I,9,FALSE),0)</f>
        <v>0</v>
      </c>
      <c r="N1910" s="18">
        <f>IFERROR(VLOOKUP(A1910,[3]soaBnafar!$A:$G,4,FALSE),0)</f>
        <v>0</v>
      </c>
      <c r="O1910" s="18">
        <f>IFERROR(VLOOKUP(A1910,[3]soaBnafar!$A:$G,5,FALSE),0)</f>
        <v>0</v>
      </c>
      <c r="P1910" s="18">
        <f>IFERROR(VLOOKUP(A1910,[3]soaBnafar!$A:$G,6,FALSE),0)</f>
        <v>0</v>
      </c>
      <c r="Q1910" s="18">
        <f>IFERROR(VLOOKUP(A1910,[3]soaBnafar!$A:$G,7,FALSE),0)</f>
        <v>0</v>
      </c>
      <c r="R1910" s="18">
        <f>IFERROR(VLOOKUP(A1910,[3]soaBnafar!$A:$H,8,FALSE),0)</f>
        <v>0</v>
      </c>
      <c r="S1910" s="18">
        <f>IFERROR(VLOOKUP(A1910,[3]soaBnafar!$A:$I,9,FALSE),0)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5766</v>
      </c>
      <c r="E1911" s="18">
        <f>IFERROR(VLOOKUP(A1911,[1]Monitoramento_Base_somente_Said!$A:$J,8,FALSE),0)</f>
        <v>10482837</v>
      </c>
      <c r="F1911" s="18">
        <f>IFERROR(VLOOKUP(A1911,[1]Monitoramento_Base_somente_Said!$A:$J,9,FALSE),0)</f>
        <v>26231</v>
      </c>
      <c r="G1911" s="18">
        <f>IFERROR(VLOOKUP(A1911,[1]Monitoramento_Base_somente_Said!$A:$J,10,FALSE),0)</f>
        <v>6392241</v>
      </c>
      <c r="H1911" s="18">
        <f>IFERROR(VLOOKUP(A1911,[2]ws2204!$A:$I,4,FALSE),0)</f>
        <v>0</v>
      </c>
      <c r="I1911" s="18">
        <f>IFERROR(VLOOKUP(A1911,[2]ws2204!$A:$I,5,FALSE),0)</f>
        <v>0</v>
      </c>
      <c r="J1911" s="18">
        <f>IFERROR(VLOOKUP(A1911,[2]ws2204!$A:$I,6,FALSE),0)</f>
        <v>0</v>
      </c>
      <c r="K1911" s="18">
        <f>IFERROR(VLOOKUP(A1911,[2]ws2204!$A:$I,7,FALSE),0)</f>
        <v>0</v>
      </c>
      <c r="L1911" s="18">
        <f>IFERROR(VLOOKUP(A1911,[2]ws2204!$A:$I,8,FALSE),0)</f>
        <v>0</v>
      </c>
      <c r="M1911" s="18">
        <f>IFERROR(VLOOKUP(A1911,[2]ws2204!$A:$I,9,FALSE),0)</f>
        <v>0</v>
      </c>
      <c r="N1911" s="18">
        <f>IFERROR(VLOOKUP(A1911,[3]soaBnafar!$A:$G,4,FALSE),0)</f>
        <v>0</v>
      </c>
      <c r="O1911" s="18">
        <f>IFERROR(VLOOKUP(A1911,[3]soaBnafar!$A:$G,5,FALSE),0)</f>
        <v>0</v>
      </c>
      <c r="P1911" s="18">
        <f>IFERROR(VLOOKUP(A1911,[3]soaBnafar!$A:$G,6,FALSE),0)</f>
        <v>0</v>
      </c>
      <c r="Q1911" s="18">
        <f>IFERROR(VLOOKUP(A1911,[3]soaBnafar!$A:$G,7,FALSE),0)</f>
        <v>0</v>
      </c>
      <c r="R1911" s="18">
        <f>IFERROR(VLOOKUP(A1911,[3]soaBnafar!$A:$H,8,FALSE),0)</f>
        <v>0</v>
      </c>
      <c r="S1911" s="18">
        <f>IFERROR(VLOOKUP(A1911,[3]soaBnafar!$A:$I,9,FALSE),0)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327</v>
      </c>
      <c r="E1912" s="18">
        <f>IFERROR(VLOOKUP(A1912,[1]Monitoramento_Base_somente_Said!$A:$J,8,FALSE),0)</f>
        <v>305346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203300</v>
      </c>
      <c r="H1912" s="18">
        <f>IFERROR(VLOOKUP(A1912,[2]ws2204!$A:$I,4,FALSE),0)</f>
        <v>0</v>
      </c>
      <c r="I1912" s="18">
        <f>IFERROR(VLOOKUP(A1912,[2]ws2204!$A:$I,5,FALSE),0)</f>
        <v>0</v>
      </c>
      <c r="J1912" s="18">
        <f>IFERROR(VLOOKUP(A1912,[2]ws2204!$A:$I,6,FALSE),0)</f>
        <v>0</v>
      </c>
      <c r="K1912" s="18">
        <f>IFERROR(VLOOKUP(A1912,[2]ws2204!$A:$I,7,FALSE),0)</f>
        <v>0</v>
      </c>
      <c r="L1912" s="18">
        <f>IFERROR(VLOOKUP(A1912,[2]ws2204!$A:$I,8,FALSE),0)</f>
        <v>0</v>
      </c>
      <c r="M1912" s="18">
        <f>IFERROR(VLOOKUP(A1912,[2]ws2204!$A:$I,9,FALSE),0)</f>
        <v>0</v>
      </c>
      <c r="N1912" s="18">
        <f>IFERROR(VLOOKUP(A1912,[3]soaBnafar!$A:$G,4,FALSE),0)</f>
        <v>37728</v>
      </c>
      <c r="O1912" s="18">
        <f>IFERROR(VLOOKUP(A1912,[3]soaBnafar!$A:$G,5,FALSE),0)</f>
        <v>153404</v>
      </c>
      <c r="P1912" s="18">
        <f>IFERROR(VLOOKUP(A1912,[3]soaBnafar!$A:$G,6,FALSE),0)</f>
        <v>5358</v>
      </c>
      <c r="Q1912" s="18">
        <f>IFERROR(VLOOKUP(A1912,[3]soaBnafar!$A:$G,7,FALSE),0)</f>
        <v>109067</v>
      </c>
      <c r="R1912" s="18">
        <f>IFERROR(VLOOKUP(A1912,[3]soaBnafar!$A:$H,8,FALSE),0)</f>
        <v>8058</v>
      </c>
      <c r="S1912" s="18">
        <f>IFERROR(VLOOKUP(A1912,[3]soaBnafar!$A:$I,9,FALSE),0)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IFERROR(VLOOKUP(A1913,[2]ws2204!$A:$I,4,FALSE),0)</f>
        <v>0</v>
      </c>
      <c r="I1913" s="18">
        <f>IFERROR(VLOOKUP(A1913,[2]ws2204!$A:$I,5,FALSE),0)</f>
        <v>0</v>
      </c>
      <c r="J1913" s="18">
        <f>IFERROR(VLOOKUP(A1913,[2]ws2204!$A:$I,6,FALSE),0)</f>
        <v>0</v>
      </c>
      <c r="K1913" s="18">
        <f>IFERROR(VLOOKUP(A1913,[2]ws2204!$A:$I,7,FALSE),0)</f>
        <v>0</v>
      </c>
      <c r="L1913" s="18">
        <f>IFERROR(VLOOKUP(A1913,[2]ws2204!$A:$I,8,FALSE),0)</f>
        <v>0</v>
      </c>
      <c r="M1913" s="18">
        <f>IFERROR(VLOOKUP(A1913,[2]ws2204!$A:$I,9,FALSE),0)</f>
        <v>0</v>
      </c>
      <c r="N1913" s="18">
        <f>IFERROR(VLOOKUP(A1913,[3]soaBnafar!$A:$G,4,FALSE),0)</f>
        <v>0</v>
      </c>
      <c r="O1913" s="18">
        <f>IFERROR(VLOOKUP(A1913,[3]soaBnafar!$A:$G,5,FALSE),0)</f>
        <v>0</v>
      </c>
      <c r="P1913" s="18">
        <f>IFERROR(VLOOKUP(A1913,[3]soaBnafar!$A:$G,6,FALSE),0)</f>
        <v>0</v>
      </c>
      <c r="Q1913" s="18">
        <f>IFERROR(VLOOKUP(A1913,[3]soaBnafar!$A:$G,7,FALSE),0)</f>
        <v>0</v>
      </c>
      <c r="R1913" s="18">
        <f>IFERROR(VLOOKUP(A1913,[3]soaBnafar!$A:$H,8,FALSE),0)</f>
        <v>0</v>
      </c>
      <c r="S1913" s="18">
        <f>IFERROR(VLOOKUP(A1913,[3]soaBnafar!$A:$I,9,FALSE),0)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4784</v>
      </c>
      <c r="E1914" s="18">
        <f>IFERROR(VLOOKUP(A1914,[1]Monitoramento_Base_somente_Said!$A:$J,8,FALSE),0)</f>
        <v>2518331</v>
      </c>
      <c r="F1914" s="18">
        <f>IFERROR(VLOOKUP(A1914,[1]Monitoramento_Base_somente_Said!$A:$J,9,FALSE),0)</f>
        <v>829</v>
      </c>
      <c r="G1914" s="18">
        <f>IFERROR(VLOOKUP(A1914,[1]Monitoramento_Base_somente_Said!$A:$J,10,FALSE),0)</f>
        <v>1783350</v>
      </c>
      <c r="H1914" s="18">
        <f>IFERROR(VLOOKUP(A1914,[2]ws2204!$A:$I,4,FALSE),0)</f>
        <v>0</v>
      </c>
      <c r="I1914" s="18">
        <f>IFERROR(VLOOKUP(A1914,[2]ws2204!$A:$I,5,FALSE),0)</f>
        <v>0</v>
      </c>
      <c r="J1914" s="18">
        <f>IFERROR(VLOOKUP(A1914,[2]ws2204!$A:$I,6,FALSE),0)</f>
        <v>0</v>
      </c>
      <c r="K1914" s="18">
        <f>IFERROR(VLOOKUP(A1914,[2]ws2204!$A:$I,7,FALSE),0)</f>
        <v>0</v>
      </c>
      <c r="L1914" s="18">
        <f>IFERROR(VLOOKUP(A1914,[2]ws2204!$A:$I,8,FALSE),0)</f>
        <v>0</v>
      </c>
      <c r="M1914" s="18">
        <f>IFERROR(VLOOKUP(A1914,[2]ws2204!$A:$I,9,FALSE),0)</f>
        <v>0</v>
      </c>
      <c r="N1914" s="18">
        <f>IFERROR(VLOOKUP(A1914,[3]soaBnafar!$A:$G,4,FALSE),0)</f>
        <v>0</v>
      </c>
      <c r="O1914" s="18">
        <f>IFERROR(VLOOKUP(A1914,[3]soaBnafar!$A:$G,5,FALSE),0)</f>
        <v>0</v>
      </c>
      <c r="P1914" s="18">
        <f>IFERROR(VLOOKUP(A1914,[3]soaBnafar!$A:$G,6,FALSE),0)</f>
        <v>0</v>
      </c>
      <c r="Q1914" s="18">
        <f>IFERROR(VLOOKUP(A1914,[3]soaBnafar!$A:$G,7,FALSE),0)</f>
        <v>0</v>
      </c>
      <c r="R1914" s="18">
        <f>IFERROR(VLOOKUP(A1914,[3]soaBnafar!$A:$H,8,FALSE),0)</f>
        <v>0</v>
      </c>
      <c r="S1914" s="18">
        <f>IFERROR(VLOOKUP(A1914,[3]soaBnafar!$A:$I,9,FALSE),0)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79197</v>
      </c>
      <c r="E1915" s="18">
        <f>IFERROR(VLOOKUP(A1915,[1]Monitoramento_Base_somente_Said!$A:$J,8,FALSE),0)</f>
        <v>21828811</v>
      </c>
      <c r="F1915" s="18">
        <f>IFERROR(VLOOKUP(A1915,[1]Monitoramento_Base_somente_Said!$A:$J,9,FALSE),0)</f>
        <v>25087</v>
      </c>
      <c r="G1915" s="18">
        <f>IFERROR(VLOOKUP(A1915,[1]Monitoramento_Base_somente_Said!$A:$J,10,FALSE),0)</f>
        <v>14484174</v>
      </c>
      <c r="H1915" s="18">
        <f>IFERROR(VLOOKUP(A1915,[2]ws2204!$A:$I,4,FALSE),0)</f>
        <v>0</v>
      </c>
      <c r="I1915" s="18">
        <f>IFERROR(VLOOKUP(A1915,[2]ws2204!$A:$I,5,FALSE),0)</f>
        <v>0</v>
      </c>
      <c r="J1915" s="18">
        <f>IFERROR(VLOOKUP(A1915,[2]ws2204!$A:$I,6,FALSE),0)</f>
        <v>0</v>
      </c>
      <c r="K1915" s="18">
        <f>IFERROR(VLOOKUP(A1915,[2]ws2204!$A:$I,7,FALSE),0)</f>
        <v>0</v>
      </c>
      <c r="L1915" s="18">
        <f>IFERROR(VLOOKUP(A1915,[2]ws2204!$A:$I,8,FALSE),0)</f>
        <v>0</v>
      </c>
      <c r="M1915" s="18">
        <f>IFERROR(VLOOKUP(A1915,[2]ws2204!$A:$I,9,FALSE),0)</f>
        <v>0</v>
      </c>
      <c r="N1915" s="18">
        <f>IFERROR(VLOOKUP(A1915,[3]soaBnafar!$A:$G,4,FALSE),0)</f>
        <v>0</v>
      </c>
      <c r="O1915" s="18">
        <f>IFERROR(VLOOKUP(A1915,[3]soaBnafar!$A:$G,5,FALSE),0)</f>
        <v>0</v>
      </c>
      <c r="P1915" s="18">
        <f>IFERROR(VLOOKUP(A1915,[3]soaBnafar!$A:$G,6,FALSE),0)</f>
        <v>0</v>
      </c>
      <c r="Q1915" s="18">
        <f>IFERROR(VLOOKUP(A1915,[3]soaBnafar!$A:$G,7,FALSE),0)</f>
        <v>0</v>
      </c>
      <c r="R1915" s="18">
        <f>IFERROR(VLOOKUP(A1915,[3]soaBnafar!$A:$H,8,FALSE),0)</f>
        <v>0</v>
      </c>
      <c r="S1915" s="18">
        <f>IFERROR(VLOOKUP(A1915,[3]soaBnafar!$A:$I,9,FALSE),0)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408106</v>
      </c>
      <c r="E1916" s="18">
        <f>IFERROR(VLOOKUP(A1916,[1]Monitoramento_Base_somente_Said!$A:$J,8,FALSE),0)</f>
        <v>40312892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28428380</v>
      </c>
      <c r="H1916" s="18">
        <f>IFERROR(VLOOKUP(A1916,[2]ws2204!$A:$I,4,FALSE),0)</f>
        <v>0</v>
      </c>
      <c r="I1916" s="18">
        <f>IFERROR(VLOOKUP(A1916,[2]ws2204!$A:$I,5,FALSE),0)</f>
        <v>0</v>
      </c>
      <c r="J1916" s="18">
        <f>IFERROR(VLOOKUP(A1916,[2]ws2204!$A:$I,6,FALSE),0)</f>
        <v>0</v>
      </c>
      <c r="K1916" s="18">
        <f>IFERROR(VLOOKUP(A1916,[2]ws2204!$A:$I,7,FALSE),0)</f>
        <v>0</v>
      </c>
      <c r="L1916" s="18">
        <f>IFERROR(VLOOKUP(A1916,[2]ws2204!$A:$I,8,FALSE),0)</f>
        <v>0</v>
      </c>
      <c r="M1916" s="18">
        <f>IFERROR(VLOOKUP(A1916,[2]ws2204!$A:$I,9,FALSE),0)</f>
        <v>0</v>
      </c>
      <c r="N1916" s="18">
        <f>IFERROR(VLOOKUP(A1916,[3]soaBnafar!$A:$G,4,FALSE),0)</f>
        <v>0</v>
      </c>
      <c r="O1916" s="18">
        <f>IFERROR(VLOOKUP(A1916,[3]soaBnafar!$A:$G,5,FALSE),0)</f>
        <v>0</v>
      </c>
      <c r="P1916" s="18">
        <f>IFERROR(VLOOKUP(A1916,[3]soaBnafar!$A:$G,6,FALSE),0)</f>
        <v>0</v>
      </c>
      <c r="Q1916" s="18">
        <f>IFERROR(VLOOKUP(A1916,[3]soaBnafar!$A:$G,7,FALSE),0)</f>
        <v>0</v>
      </c>
      <c r="R1916" s="18">
        <f>IFERROR(VLOOKUP(A1916,[3]soaBnafar!$A:$H,8,FALSE),0)</f>
        <v>0</v>
      </c>
      <c r="S1916" s="18">
        <f>IFERROR(VLOOKUP(A1916,[3]soaBnafar!$A:$I,9,FALSE),0)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663980</v>
      </c>
      <c r="H1917" s="18">
        <f>IFERROR(VLOOKUP(A1917,[2]ws2204!$A:$I,4,FALSE),0)</f>
        <v>0</v>
      </c>
      <c r="I1917" s="18">
        <f>IFERROR(VLOOKUP(A1917,[2]ws2204!$A:$I,5,FALSE),0)</f>
        <v>0</v>
      </c>
      <c r="J1917" s="18">
        <f>IFERROR(VLOOKUP(A1917,[2]ws2204!$A:$I,6,FALSE),0)</f>
        <v>0</v>
      </c>
      <c r="K1917" s="18">
        <f>IFERROR(VLOOKUP(A1917,[2]ws2204!$A:$I,7,FALSE),0)</f>
        <v>0</v>
      </c>
      <c r="L1917" s="18">
        <f>IFERROR(VLOOKUP(A1917,[2]ws2204!$A:$I,8,FALSE),0)</f>
        <v>0</v>
      </c>
      <c r="M1917" s="18">
        <f>IFERROR(VLOOKUP(A1917,[2]ws2204!$A:$I,9,FALSE),0)</f>
        <v>0</v>
      </c>
      <c r="N1917" s="18">
        <f>IFERROR(VLOOKUP(A1917,[3]soaBnafar!$A:$G,4,FALSE),0)</f>
        <v>0</v>
      </c>
      <c r="O1917" s="18">
        <f>IFERROR(VLOOKUP(A1917,[3]soaBnafar!$A:$G,5,FALSE),0)</f>
        <v>0</v>
      </c>
      <c r="P1917" s="18">
        <f>IFERROR(VLOOKUP(A1917,[3]soaBnafar!$A:$G,6,FALSE),0)</f>
        <v>0</v>
      </c>
      <c r="Q1917" s="18">
        <f>IFERROR(VLOOKUP(A1917,[3]soaBnafar!$A:$G,7,FALSE),0)</f>
        <v>0</v>
      </c>
      <c r="R1917" s="18">
        <f>IFERROR(VLOOKUP(A1917,[3]soaBnafar!$A:$H,8,FALSE),0)</f>
        <v>0</v>
      </c>
      <c r="S1917" s="18">
        <f>IFERROR(VLOOKUP(A1917,[3]soaBnafar!$A:$I,9,FALSE),0)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134577</v>
      </c>
      <c r="E1918" s="18">
        <f>IFERROR(VLOOKUP(A1918,[1]Monitoramento_Base_somente_Said!$A:$J,8,FALSE),0)</f>
        <v>40185459</v>
      </c>
      <c r="F1918" s="18">
        <f>IFERROR(VLOOKUP(A1918,[1]Monitoramento_Base_somente_Said!$A:$J,9,FALSE),0)</f>
        <v>137092</v>
      </c>
      <c r="G1918" s="18">
        <f>IFERROR(VLOOKUP(A1918,[1]Monitoramento_Base_somente_Said!$A:$J,10,FALSE),0)</f>
        <v>27588630</v>
      </c>
      <c r="H1918" s="18">
        <f>IFERROR(VLOOKUP(A1918,[2]ws2204!$A:$I,4,FALSE),0)</f>
        <v>0</v>
      </c>
      <c r="I1918" s="18">
        <f>IFERROR(VLOOKUP(A1918,[2]ws2204!$A:$I,5,FALSE),0)</f>
        <v>0</v>
      </c>
      <c r="J1918" s="18">
        <f>IFERROR(VLOOKUP(A1918,[2]ws2204!$A:$I,6,FALSE),0)</f>
        <v>0</v>
      </c>
      <c r="K1918" s="18">
        <f>IFERROR(VLOOKUP(A1918,[2]ws2204!$A:$I,7,FALSE),0)</f>
        <v>0</v>
      </c>
      <c r="L1918" s="18">
        <f>IFERROR(VLOOKUP(A1918,[2]ws2204!$A:$I,8,FALSE),0)</f>
        <v>0</v>
      </c>
      <c r="M1918" s="18">
        <f>IFERROR(VLOOKUP(A1918,[2]ws2204!$A:$I,9,FALSE),0)</f>
        <v>0</v>
      </c>
      <c r="N1918" s="18">
        <f>IFERROR(VLOOKUP(A1918,[3]soaBnafar!$A:$G,4,FALSE),0)</f>
        <v>0</v>
      </c>
      <c r="O1918" s="18">
        <f>IFERROR(VLOOKUP(A1918,[3]soaBnafar!$A:$G,5,FALSE),0)</f>
        <v>0</v>
      </c>
      <c r="P1918" s="18">
        <f>IFERROR(VLOOKUP(A1918,[3]soaBnafar!$A:$G,6,FALSE),0)</f>
        <v>0</v>
      </c>
      <c r="Q1918" s="18">
        <f>IFERROR(VLOOKUP(A1918,[3]soaBnafar!$A:$G,7,FALSE),0)</f>
        <v>0</v>
      </c>
      <c r="R1918" s="18">
        <f>IFERROR(VLOOKUP(A1918,[3]soaBnafar!$A:$H,8,FALSE),0)</f>
        <v>0</v>
      </c>
      <c r="S1918" s="18">
        <f>IFERROR(VLOOKUP(A1918,[3]soaBnafar!$A:$I,9,FALSE),0)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573708</v>
      </c>
      <c r="E1919" s="18">
        <f>IFERROR(VLOOKUP(A1919,[1]Monitoramento_Base_somente_Said!$A:$J,8,FALSE),0)</f>
        <v>73418475</v>
      </c>
      <c r="F1919" s="18">
        <f>IFERROR(VLOOKUP(A1919,[1]Monitoramento_Base_somente_Said!$A:$J,9,FALSE),0)</f>
        <v>321140</v>
      </c>
      <c r="G1919" s="18">
        <f>IFERROR(VLOOKUP(A1919,[1]Monitoramento_Base_somente_Said!$A:$J,10,FALSE),0)</f>
        <v>45786554</v>
      </c>
      <c r="H1919" s="18">
        <f>IFERROR(VLOOKUP(A1919,[2]ws2204!$A:$I,4,FALSE),0)</f>
        <v>0</v>
      </c>
      <c r="I1919" s="18">
        <f>IFERROR(VLOOKUP(A1919,[2]ws2204!$A:$I,5,FALSE),0)</f>
        <v>0</v>
      </c>
      <c r="J1919" s="18">
        <f>IFERROR(VLOOKUP(A1919,[2]ws2204!$A:$I,6,FALSE),0)</f>
        <v>0</v>
      </c>
      <c r="K1919" s="18">
        <f>IFERROR(VLOOKUP(A1919,[2]ws2204!$A:$I,7,FALSE),0)</f>
        <v>0</v>
      </c>
      <c r="L1919" s="18">
        <f>IFERROR(VLOOKUP(A1919,[2]ws2204!$A:$I,8,FALSE),0)</f>
        <v>0</v>
      </c>
      <c r="M1919" s="18">
        <f>IFERROR(VLOOKUP(A1919,[2]ws2204!$A:$I,9,FALSE),0)</f>
        <v>0</v>
      </c>
      <c r="N1919" s="18">
        <f>IFERROR(VLOOKUP(A1919,[3]soaBnafar!$A:$G,4,FALSE),0)</f>
        <v>0</v>
      </c>
      <c r="O1919" s="18">
        <f>IFERROR(VLOOKUP(A1919,[3]soaBnafar!$A:$G,5,FALSE),0)</f>
        <v>0</v>
      </c>
      <c r="P1919" s="18">
        <f>IFERROR(VLOOKUP(A1919,[3]soaBnafar!$A:$G,6,FALSE),0)</f>
        <v>0</v>
      </c>
      <c r="Q1919" s="18">
        <f>IFERROR(VLOOKUP(A1919,[3]soaBnafar!$A:$G,7,FALSE),0)</f>
        <v>0</v>
      </c>
      <c r="R1919" s="18">
        <f>IFERROR(VLOOKUP(A1919,[3]soaBnafar!$A:$H,8,FALSE),0)</f>
        <v>0</v>
      </c>
      <c r="S1919" s="18">
        <f>IFERROR(VLOOKUP(A1919,[3]soaBnafar!$A:$I,9,FALSE),0)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135</v>
      </c>
      <c r="E1920" s="18">
        <f>IFERROR(VLOOKUP(A1920,[1]Monitoramento_Base_somente_Said!$A:$J,8,FALSE),0)</f>
        <v>9402447</v>
      </c>
      <c r="F1920" s="18">
        <f>IFERROR(VLOOKUP(A1920,[1]Monitoramento_Base_somente_Said!$A:$J,9,FALSE),0)</f>
        <v>5895</v>
      </c>
      <c r="G1920" s="18">
        <f>IFERROR(VLOOKUP(A1920,[1]Monitoramento_Base_somente_Said!$A:$J,10,FALSE),0)</f>
        <v>6224185</v>
      </c>
      <c r="H1920" s="18">
        <f>IFERROR(VLOOKUP(A1920,[2]ws2204!$A:$I,4,FALSE),0)</f>
        <v>0</v>
      </c>
      <c r="I1920" s="18">
        <f>IFERROR(VLOOKUP(A1920,[2]ws2204!$A:$I,5,FALSE),0)</f>
        <v>0</v>
      </c>
      <c r="J1920" s="18">
        <f>IFERROR(VLOOKUP(A1920,[2]ws2204!$A:$I,6,FALSE),0)</f>
        <v>0</v>
      </c>
      <c r="K1920" s="18">
        <f>IFERROR(VLOOKUP(A1920,[2]ws2204!$A:$I,7,FALSE),0)</f>
        <v>0</v>
      </c>
      <c r="L1920" s="18">
        <f>IFERROR(VLOOKUP(A1920,[2]ws2204!$A:$I,8,FALSE),0)</f>
        <v>0</v>
      </c>
      <c r="M1920" s="18">
        <f>IFERROR(VLOOKUP(A1920,[2]ws2204!$A:$I,9,FALSE),0)</f>
        <v>0</v>
      </c>
      <c r="N1920" s="18">
        <f>IFERROR(VLOOKUP(A1920,[3]soaBnafar!$A:$G,4,FALSE),0)</f>
        <v>0</v>
      </c>
      <c r="O1920" s="18">
        <f>IFERROR(VLOOKUP(A1920,[3]soaBnafar!$A:$G,5,FALSE),0)</f>
        <v>0</v>
      </c>
      <c r="P1920" s="18">
        <f>IFERROR(VLOOKUP(A1920,[3]soaBnafar!$A:$G,6,FALSE),0)</f>
        <v>0</v>
      </c>
      <c r="Q1920" s="18">
        <f>IFERROR(VLOOKUP(A1920,[3]soaBnafar!$A:$G,7,FALSE),0)</f>
        <v>0</v>
      </c>
      <c r="R1920" s="18">
        <f>IFERROR(VLOOKUP(A1920,[3]soaBnafar!$A:$H,8,FALSE),0)</f>
        <v>0</v>
      </c>
      <c r="S1920" s="18">
        <f>IFERROR(VLOOKUP(A1920,[3]soaBnafar!$A:$I,9,FALSE),0)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Sim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29196134</v>
      </c>
      <c r="F1921" s="18">
        <f>IFERROR(VLOOKUP(A1921,[1]Monitoramento_Base_somente_Said!$A:$J,9,FALSE),0)</f>
        <v>888</v>
      </c>
      <c r="G1921" s="18">
        <f>IFERROR(VLOOKUP(A1921,[1]Monitoramento_Base_somente_Said!$A:$J,10,FALSE),0)</f>
        <v>19386052</v>
      </c>
      <c r="H1921" s="18">
        <f>IFERROR(VLOOKUP(A1921,[2]ws2204!$A:$I,4,FALSE),0)</f>
        <v>0</v>
      </c>
      <c r="I1921" s="18">
        <f>IFERROR(VLOOKUP(A1921,[2]ws2204!$A:$I,5,FALSE),0)</f>
        <v>0</v>
      </c>
      <c r="J1921" s="18">
        <f>IFERROR(VLOOKUP(A1921,[2]ws2204!$A:$I,6,FALSE),0)</f>
        <v>0</v>
      </c>
      <c r="K1921" s="18">
        <f>IFERROR(VLOOKUP(A1921,[2]ws2204!$A:$I,7,FALSE),0)</f>
        <v>0</v>
      </c>
      <c r="L1921" s="18">
        <f>IFERROR(VLOOKUP(A1921,[2]ws2204!$A:$I,8,FALSE),0)</f>
        <v>0</v>
      </c>
      <c r="M1921" s="18">
        <f>IFERROR(VLOOKUP(A1921,[2]ws2204!$A:$I,9,FALSE),0)</f>
        <v>0</v>
      </c>
      <c r="N1921" s="18">
        <f>IFERROR(VLOOKUP(A1921,[3]soaBnafar!$A:$G,4,FALSE),0)</f>
        <v>0</v>
      </c>
      <c r="O1921" s="18">
        <f>IFERROR(VLOOKUP(A1921,[3]soaBnafar!$A:$G,5,FALSE),0)</f>
        <v>0</v>
      </c>
      <c r="P1921" s="18">
        <f>IFERROR(VLOOKUP(A1921,[3]soaBnafar!$A:$G,6,FALSE),0)</f>
        <v>78212</v>
      </c>
      <c r="Q1921" s="18">
        <f>IFERROR(VLOOKUP(A1921,[3]soaBnafar!$A:$G,7,FALSE),0)</f>
        <v>637538</v>
      </c>
      <c r="R1921" s="18">
        <f>IFERROR(VLOOKUP(A1921,[3]soaBnafar!$A:$H,8,FALSE),0)</f>
        <v>56091</v>
      </c>
      <c r="S1921" s="18">
        <f>IFERROR(VLOOKUP(A1921,[3]soaBnafar!$A:$I,9,FALSE),0)</f>
        <v>537548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114589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15128</v>
      </c>
      <c r="E1922" s="18">
        <f>IFERROR(VLOOKUP(A1922,[1]Monitoramento_Base_somente_Said!$A:$J,8,FALSE),0)</f>
        <v>81840132</v>
      </c>
      <c r="F1922" s="18">
        <f>IFERROR(VLOOKUP(A1922,[1]Monitoramento_Base_somente_Said!$A:$J,9,FALSE),0)</f>
        <v>6327</v>
      </c>
      <c r="G1922" s="18">
        <f>IFERROR(VLOOKUP(A1922,[1]Monitoramento_Base_somente_Said!$A:$J,10,FALSE),0)</f>
        <v>54377988</v>
      </c>
      <c r="H1922" s="18">
        <f>IFERROR(VLOOKUP(A1922,[2]ws2204!$A:$I,4,FALSE),0)</f>
        <v>0</v>
      </c>
      <c r="I1922" s="18">
        <f>IFERROR(VLOOKUP(A1922,[2]ws2204!$A:$I,5,FALSE),0)</f>
        <v>0</v>
      </c>
      <c r="J1922" s="18">
        <f>IFERROR(VLOOKUP(A1922,[2]ws2204!$A:$I,6,FALSE),0)</f>
        <v>0</v>
      </c>
      <c r="K1922" s="18">
        <f>IFERROR(VLOOKUP(A1922,[2]ws2204!$A:$I,7,FALSE),0)</f>
        <v>0</v>
      </c>
      <c r="L1922" s="18">
        <f>IFERROR(VLOOKUP(A1922,[2]ws2204!$A:$I,8,FALSE),0)</f>
        <v>0</v>
      </c>
      <c r="M1922" s="18">
        <f>IFERROR(VLOOKUP(A1922,[2]ws2204!$A:$I,9,FALSE),0)</f>
        <v>0</v>
      </c>
      <c r="N1922" s="18">
        <f>IFERROR(VLOOKUP(A1922,[3]soaBnafar!$A:$G,4,FALSE),0)</f>
        <v>0</v>
      </c>
      <c r="O1922" s="18">
        <f>IFERROR(VLOOKUP(A1922,[3]soaBnafar!$A:$G,5,FALSE),0)</f>
        <v>0</v>
      </c>
      <c r="P1922" s="18">
        <f>IFERROR(VLOOKUP(A1922,[3]soaBnafar!$A:$G,6,FALSE),0)</f>
        <v>0</v>
      </c>
      <c r="Q1922" s="18">
        <f>IFERROR(VLOOKUP(A1922,[3]soaBnafar!$A:$G,7,FALSE),0)</f>
        <v>0</v>
      </c>
      <c r="R1922" s="18">
        <f>IFERROR(VLOOKUP(A1922,[3]soaBnafar!$A:$H,8,FALSE),0)</f>
        <v>0</v>
      </c>
      <c r="S1922" s="18">
        <f>IFERROR(VLOOKUP(A1922,[3]soaBnafar!$A:$I,9,FALSE),0)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69806</v>
      </c>
      <c r="E1923" s="18">
        <f>IFERROR(VLOOKUP(A1923,[1]Monitoramento_Base_somente_Said!$A:$J,8,FALSE),0)</f>
        <v>4102439</v>
      </c>
      <c r="F1923" s="18">
        <f>IFERROR(VLOOKUP(A1923,[1]Monitoramento_Base_somente_Said!$A:$J,9,FALSE),0)</f>
        <v>12718</v>
      </c>
      <c r="G1923" s="18">
        <f>IFERROR(VLOOKUP(A1923,[1]Monitoramento_Base_somente_Said!$A:$J,10,FALSE),0)</f>
        <v>2166309</v>
      </c>
      <c r="H1923" s="18">
        <f>IFERROR(VLOOKUP(A1923,[2]ws2204!$A:$I,4,FALSE),0)</f>
        <v>0</v>
      </c>
      <c r="I1923" s="18">
        <f>IFERROR(VLOOKUP(A1923,[2]ws2204!$A:$I,5,FALSE),0)</f>
        <v>0</v>
      </c>
      <c r="J1923" s="18">
        <f>IFERROR(VLOOKUP(A1923,[2]ws2204!$A:$I,6,FALSE),0)</f>
        <v>0</v>
      </c>
      <c r="K1923" s="18">
        <f>IFERROR(VLOOKUP(A1923,[2]ws2204!$A:$I,7,FALSE),0)</f>
        <v>0</v>
      </c>
      <c r="L1923" s="18">
        <f>IFERROR(VLOOKUP(A1923,[2]ws2204!$A:$I,8,FALSE),0)</f>
        <v>0</v>
      </c>
      <c r="M1923" s="18">
        <f>IFERROR(VLOOKUP(A1923,[2]ws2204!$A:$I,9,FALSE),0)</f>
        <v>0</v>
      </c>
      <c r="N1923" s="18">
        <f>IFERROR(VLOOKUP(A1923,[3]soaBnafar!$A:$G,4,FALSE),0)</f>
        <v>0</v>
      </c>
      <c r="O1923" s="18">
        <f>IFERROR(VLOOKUP(A1923,[3]soaBnafar!$A:$G,5,FALSE),0)</f>
        <v>0</v>
      </c>
      <c r="P1923" s="18">
        <f>IFERROR(VLOOKUP(A1923,[3]soaBnafar!$A:$G,6,FALSE),0)</f>
        <v>0</v>
      </c>
      <c r="Q1923" s="18">
        <f>IFERROR(VLOOKUP(A1923,[3]soaBnafar!$A:$G,7,FALSE),0)</f>
        <v>0</v>
      </c>
      <c r="R1923" s="18">
        <f>IFERROR(VLOOKUP(A1923,[3]soaBnafar!$A:$H,8,FALSE),0)</f>
        <v>0</v>
      </c>
      <c r="S1923" s="18">
        <f>IFERROR(VLOOKUP(A1923,[3]soaBnafar!$A:$I,9,FALSE),0)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6446520</v>
      </c>
      <c r="F1924" s="18">
        <f>IFERROR(VLOOKUP(A1924,[1]Monitoramento_Base_somente_Said!$A:$J,9,FALSE),0)</f>
        <v>2</v>
      </c>
      <c r="G1924" s="18">
        <f>IFERROR(VLOOKUP(A1924,[1]Monitoramento_Base_somente_Said!$A:$J,10,FALSE),0)</f>
        <v>4297640</v>
      </c>
      <c r="H1924" s="18">
        <f>IFERROR(VLOOKUP(A1924,[2]ws2204!$A:$I,4,FALSE),0)</f>
        <v>0</v>
      </c>
      <c r="I1924" s="18">
        <f>IFERROR(VLOOKUP(A1924,[2]ws2204!$A:$I,5,FALSE),0)</f>
        <v>0</v>
      </c>
      <c r="J1924" s="18">
        <f>IFERROR(VLOOKUP(A1924,[2]ws2204!$A:$I,6,FALSE),0)</f>
        <v>0</v>
      </c>
      <c r="K1924" s="18">
        <f>IFERROR(VLOOKUP(A1924,[2]ws2204!$A:$I,7,FALSE),0)</f>
        <v>0</v>
      </c>
      <c r="L1924" s="18">
        <f>IFERROR(VLOOKUP(A1924,[2]ws2204!$A:$I,8,FALSE),0)</f>
        <v>0</v>
      </c>
      <c r="M1924" s="18">
        <f>IFERROR(VLOOKUP(A1924,[2]ws2204!$A:$I,9,FALSE),0)</f>
        <v>0</v>
      </c>
      <c r="N1924" s="18">
        <f>IFERROR(VLOOKUP(A1924,[3]soaBnafar!$A:$G,4,FALSE),0)</f>
        <v>0</v>
      </c>
      <c r="O1924" s="18">
        <f>IFERROR(VLOOKUP(A1924,[3]soaBnafar!$A:$G,5,FALSE),0)</f>
        <v>0</v>
      </c>
      <c r="P1924" s="18">
        <f>IFERROR(VLOOKUP(A1924,[3]soaBnafar!$A:$G,6,FALSE),0)</f>
        <v>2309</v>
      </c>
      <c r="Q1924" s="18">
        <f>IFERROR(VLOOKUP(A1924,[3]soaBnafar!$A:$G,7,FALSE),0)</f>
        <v>327825</v>
      </c>
      <c r="R1924" s="18">
        <f>IFERROR(VLOOKUP(A1924,[3]soaBnafar!$A:$H,8,FALSE),0)</f>
        <v>0</v>
      </c>
      <c r="S1924" s="18">
        <f>IFERROR(VLOOKUP(A1924,[3]soaBnafar!$A:$I,9,FALSE),0)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208168</v>
      </c>
      <c r="E1925" s="18">
        <f>IFERROR(VLOOKUP(A1925,[1]Monitoramento_Base_somente_Said!$A:$J,8,FALSE),0)</f>
        <v>13697772</v>
      </c>
      <c r="F1925" s="18">
        <f>IFERROR(VLOOKUP(A1925,[1]Monitoramento_Base_somente_Said!$A:$J,9,FALSE),0)</f>
        <v>102156</v>
      </c>
      <c r="G1925" s="18">
        <f>IFERROR(VLOOKUP(A1925,[1]Monitoramento_Base_somente_Said!$A:$J,10,FALSE),0)</f>
        <v>8210321</v>
      </c>
      <c r="H1925" s="18">
        <f>IFERROR(VLOOKUP(A1925,[2]ws2204!$A:$I,4,FALSE),0)</f>
        <v>0</v>
      </c>
      <c r="I1925" s="18">
        <f>IFERROR(VLOOKUP(A1925,[2]ws2204!$A:$I,5,FALSE),0)</f>
        <v>0</v>
      </c>
      <c r="J1925" s="18">
        <f>IFERROR(VLOOKUP(A1925,[2]ws2204!$A:$I,6,FALSE),0)</f>
        <v>0</v>
      </c>
      <c r="K1925" s="18">
        <f>IFERROR(VLOOKUP(A1925,[2]ws2204!$A:$I,7,FALSE),0)</f>
        <v>0</v>
      </c>
      <c r="L1925" s="18">
        <f>IFERROR(VLOOKUP(A1925,[2]ws2204!$A:$I,8,FALSE),0)</f>
        <v>0</v>
      </c>
      <c r="M1925" s="18">
        <f>IFERROR(VLOOKUP(A1925,[2]ws2204!$A:$I,9,FALSE),0)</f>
        <v>0</v>
      </c>
      <c r="N1925" s="18">
        <f>IFERROR(VLOOKUP(A1925,[3]soaBnafar!$A:$G,4,FALSE),0)</f>
        <v>0</v>
      </c>
      <c r="O1925" s="18">
        <f>IFERROR(VLOOKUP(A1925,[3]soaBnafar!$A:$G,5,FALSE),0)</f>
        <v>0</v>
      </c>
      <c r="P1925" s="18">
        <f>IFERROR(VLOOKUP(A1925,[3]soaBnafar!$A:$G,6,FALSE),0)</f>
        <v>0</v>
      </c>
      <c r="Q1925" s="18">
        <f>IFERROR(VLOOKUP(A1925,[3]soaBnafar!$A:$G,7,FALSE),0)</f>
        <v>0</v>
      </c>
      <c r="R1925" s="18">
        <f>IFERROR(VLOOKUP(A1925,[3]soaBnafar!$A:$H,8,FALSE),0)</f>
        <v>0</v>
      </c>
      <c r="S1925" s="18">
        <f>IFERROR(VLOOKUP(A1925,[3]soaBnafar!$A:$I,9,FALSE),0)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12569060</v>
      </c>
      <c r="H1926" s="18">
        <f>IFERROR(VLOOKUP(A1926,[2]ws2204!$A:$I,4,FALSE),0)</f>
        <v>21568</v>
      </c>
      <c r="I1926" s="18">
        <f>IFERROR(VLOOKUP(A1926,[2]ws2204!$A:$I,5,FALSE),0)</f>
        <v>894817</v>
      </c>
      <c r="J1926" s="18">
        <f>IFERROR(VLOOKUP(A1926,[2]ws2204!$A:$I,6,FALSE),0)</f>
        <v>0</v>
      </c>
      <c r="K1926" s="18">
        <f>IFERROR(VLOOKUP(A1926,[2]ws2204!$A:$I,7,FALSE),0)</f>
        <v>0</v>
      </c>
      <c r="L1926" s="18">
        <f>IFERROR(VLOOKUP(A1926,[2]ws2204!$A:$I,8,FALSE),0)</f>
        <v>0</v>
      </c>
      <c r="M1926" s="18">
        <f>IFERROR(VLOOKUP(A1926,[2]ws2204!$A:$I,9,FALSE),0)</f>
        <v>0</v>
      </c>
      <c r="N1926" s="18">
        <f>IFERROR(VLOOKUP(A1926,[3]soaBnafar!$A:$G,4,FALSE),0)</f>
        <v>0</v>
      </c>
      <c r="O1926" s="18">
        <f>IFERROR(VLOOKUP(A1926,[3]soaBnafar!$A:$G,5,FALSE),0)</f>
        <v>0</v>
      </c>
      <c r="P1926" s="18">
        <f>IFERROR(VLOOKUP(A1926,[3]soaBnafar!$A:$G,6,FALSE),0)</f>
        <v>0</v>
      </c>
      <c r="Q1926" s="18">
        <f>IFERROR(VLOOKUP(A1926,[3]soaBnafar!$A:$G,7,FALSE),0)</f>
        <v>0</v>
      </c>
      <c r="R1926" s="18">
        <f>IFERROR(VLOOKUP(A1926,[3]soaBnafar!$A:$H,8,FALSE),0)</f>
        <v>0</v>
      </c>
      <c r="S1926" s="18">
        <f>IFERROR(VLOOKUP(A1926,[3]soaBnafar!$A:$I,9,FALSE),0)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1724500</v>
      </c>
      <c r="H1927" s="18">
        <f>IFERROR(VLOOKUP(A1927,[2]ws2204!$A:$I,4,FALSE),0)</f>
        <v>0</v>
      </c>
      <c r="I1927" s="18">
        <f>IFERROR(VLOOKUP(A1927,[2]ws2204!$A:$I,5,FALSE),0)</f>
        <v>0</v>
      </c>
      <c r="J1927" s="18">
        <f>IFERROR(VLOOKUP(A1927,[2]ws2204!$A:$I,6,FALSE),0)</f>
        <v>0</v>
      </c>
      <c r="K1927" s="18">
        <f>IFERROR(VLOOKUP(A1927,[2]ws2204!$A:$I,7,FALSE),0)</f>
        <v>0</v>
      </c>
      <c r="L1927" s="18">
        <f>IFERROR(VLOOKUP(A1927,[2]ws2204!$A:$I,8,FALSE),0)</f>
        <v>0</v>
      </c>
      <c r="M1927" s="18">
        <f>IFERROR(VLOOKUP(A1927,[2]ws2204!$A:$I,9,FALSE),0)</f>
        <v>0</v>
      </c>
      <c r="N1927" s="18">
        <f>IFERROR(VLOOKUP(A1927,[3]soaBnafar!$A:$G,4,FALSE),0)</f>
        <v>0</v>
      </c>
      <c r="O1927" s="18">
        <f>IFERROR(VLOOKUP(A1927,[3]soaBnafar!$A:$G,5,FALSE),0)</f>
        <v>0</v>
      </c>
      <c r="P1927" s="18">
        <f>IFERROR(VLOOKUP(A1927,[3]soaBnafar!$A:$G,6,FALSE),0)</f>
        <v>0</v>
      </c>
      <c r="Q1927" s="18">
        <f>IFERROR(VLOOKUP(A1927,[3]soaBnafar!$A:$G,7,FALSE),0)</f>
        <v>0</v>
      </c>
      <c r="R1927" s="18">
        <f>IFERROR(VLOOKUP(A1927,[3]soaBnafar!$A:$H,8,FALSE),0)</f>
        <v>0</v>
      </c>
      <c r="S1927" s="18">
        <f>IFERROR(VLOOKUP(A1927,[3]soaBnafar!$A:$I,9,FALSE),0)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53313</v>
      </c>
      <c r="E1928" s="18">
        <f>IFERROR(VLOOKUP(A1928,[1]Monitoramento_Base_somente_Said!$A:$J,8,FALSE),0)</f>
        <v>24390600</v>
      </c>
      <c r="F1928" s="18">
        <f>IFERROR(VLOOKUP(A1928,[1]Monitoramento_Base_somente_Said!$A:$J,9,FALSE),0)</f>
        <v>54182</v>
      </c>
      <c r="G1928" s="18">
        <f>IFERROR(VLOOKUP(A1928,[1]Monitoramento_Base_somente_Said!$A:$J,10,FALSE),0)</f>
        <v>14735575</v>
      </c>
      <c r="H1928" s="18">
        <f>IFERROR(VLOOKUP(A1928,[2]ws2204!$A:$I,4,FALSE),0)</f>
        <v>0</v>
      </c>
      <c r="I1928" s="18">
        <f>IFERROR(VLOOKUP(A1928,[2]ws2204!$A:$I,5,FALSE),0)</f>
        <v>0</v>
      </c>
      <c r="J1928" s="18">
        <f>IFERROR(VLOOKUP(A1928,[2]ws2204!$A:$I,6,FALSE),0)</f>
        <v>0</v>
      </c>
      <c r="K1928" s="18">
        <f>IFERROR(VLOOKUP(A1928,[2]ws2204!$A:$I,7,FALSE),0)</f>
        <v>0</v>
      </c>
      <c r="L1928" s="18">
        <f>IFERROR(VLOOKUP(A1928,[2]ws2204!$A:$I,8,FALSE),0)</f>
        <v>0</v>
      </c>
      <c r="M1928" s="18">
        <f>IFERROR(VLOOKUP(A1928,[2]ws2204!$A:$I,9,FALSE),0)</f>
        <v>0</v>
      </c>
      <c r="N1928" s="18">
        <f>IFERROR(VLOOKUP(A1928,[3]soaBnafar!$A:$G,4,FALSE),0)</f>
        <v>0</v>
      </c>
      <c r="O1928" s="18">
        <f>IFERROR(VLOOKUP(A1928,[3]soaBnafar!$A:$G,5,FALSE),0)</f>
        <v>0</v>
      </c>
      <c r="P1928" s="18">
        <f>IFERROR(VLOOKUP(A1928,[3]soaBnafar!$A:$G,6,FALSE),0)</f>
        <v>0</v>
      </c>
      <c r="Q1928" s="18">
        <f>IFERROR(VLOOKUP(A1928,[3]soaBnafar!$A:$G,7,FALSE),0)</f>
        <v>0</v>
      </c>
      <c r="R1928" s="18">
        <f>IFERROR(VLOOKUP(A1928,[3]soaBnafar!$A:$H,8,FALSE),0)</f>
        <v>0</v>
      </c>
      <c r="S1928" s="18">
        <f>IFERROR(VLOOKUP(A1928,[3]soaBnafar!$A:$I,9,FALSE),0)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3754</v>
      </c>
      <c r="E1929" s="18">
        <f>IFERROR(VLOOKUP(A1929,[1]Monitoramento_Base_somente_Said!$A:$J,8,FALSE),0)</f>
        <v>5393202</v>
      </c>
      <c r="F1929" s="18">
        <f>IFERROR(VLOOKUP(A1929,[1]Monitoramento_Base_somente_Said!$A:$J,9,FALSE),0)</f>
        <v>1094</v>
      </c>
      <c r="G1929" s="18">
        <f>IFERROR(VLOOKUP(A1929,[1]Monitoramento_Base_somente_Said!$A:$J,10,FALSE),0)</f>
        <v>4012139</v>
      </c>
      <c r="H1929" s="18">
        <f>IFERROR(VLOOKUP(A1929,[2]ws2204!$A:$I,4,FALSE),0)</f>
        <v>0</v>
      </c>
      <c r="I1929" s="18">
        <f>IFERROR(VLOOKUP(A1929,[2]ws2204!$A:$I,5,FALSE),0)</f>
        <v>0</v>
      </c>
      <c r="J1929" s="18">
        <f>IFERROR(VLOOKUP(A1929,[2]ws2204!$A:$I,6,FALSE),0)</f>
        <v>0</v>
      </c>
      <c r="K1929" s="18">
        <f>IFERROR(VLOOKUP(A1929,[2]ws2204!$A:$I,7,FALSE),0)</f>
        <v>0</v>
      </c>
      <c r="L1929" s="18">
        <f>IFERROR(VLOOKUP(A1929,[2]ws2204!$A:$I,8,FALSE),0)</f>
        <v>0</v>
      </c>
      <c r="M1929" s="18">
        <f>IFERROR(VLOOKUP(A1929,[2]ws2204!$A:$I,9,FALSE),0)</f>
        <v>0</v>
      </c>
      <c r="N1929" s="18">
        <f>IFERROR(VLOOKUP(A1929,[3]soaBnafar!$A:$G,4,FALSE),0)</f>
        <v>0</v>
      </c>
      <c r="O1929" s="18">
        <f>IFERROR(VLOOKUP(A1929,[3]soaBnafar!$A:$G,5,FALSE),0)</f>
        <v>0</v>
      </c>
      <c r="P1929" s="18">
        <f>IFERROR(VLOOKUP(A1929,[3]soaBnafar!$A:$G,6,FALSE),0)</f>
        <v>0</v>
      </c>
      <c r="Q1929" s="18">
        <f>IFERROR(VLOOKUP(A1929,[3]soaBnafar!$A:$G,7,FALSE),0)</f>
        <v>0</v>
      </c>
      <c r="R1929" s="18">
        <f>IFERROR(VLOOKUP(A1929,[3]soaBnafar!$A:$H,8,FALSE),0)</f>
        <v>0</v>
      </c>
      <c r="S1929" s="18">
        <f>IFERROR(VLOOKUP(A1929,[3]soaBnafar!$A:$I,9,FALSE),0)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184000</v>
      </c>
      <c r="H1930" s="18">
        <f>IFERROR(VLOOKUP(A1930,[2]ws2204!$A:$I,4,FALSE),0)</f>
        <v>44184</v>
      </c>
      <c r="I1930" s="18">
        <f>IFERROR(VLOOKUP(A1930,[2]ws2204!$A:$I,5,FALSE),0)</f>
        <v>3524468</v>
      </c>
      <c r="J1930" s="18">
        <f>IFERROR(VLOOKUP(A1930,[2]ws2204!$A:$I,6,FALSE),0)</f>
        <v>0</v>
      </c>
      <c r="K1930" s="18">
        <f>IFERROR(VLOOKUP(A1930,[2]ws2204!$A:$I,7,FALSE),0)</f>
        <v>0</v>
      </c>
      <c r="L1930" s="18">
        <f>IFERROR(VLOOKUP(A1930,[2]ws2204!$A:$I,8,FALSE),0)</f>
        <v>0</v>
      </c>
      <c r="M1930" s="18">
        <f>IFERROR(VLOOKUP(A1930,[2]ws2204!$A:$I,9,FALSE),0)</f>
        <v>0</v>
      </c>
      <c r="N1930" s="18">
        <f>IFERROR(VLOOKUP(A1930,[3]soaBnafar!$A:$G,4,FALSE),0)</f>
        <v>0</v>
      </c>
      <c r="O1930" s="18">
        <f>IFERROR(VLOOKUP(A1930,[3]soaBnafar!$A:$G,5,FALSE),0)</f>
        <v>0</v>
      </c>
      <c r="P1930" s="18">
        <f>IFERROR(VLOOKUP(A1930,[3]soaBnafar!$A:$G,6,FALSE),0)</f>
        <v>0</v>
      </c>
      <c r="Q1930" s="18">
        <f>IFERROR(VLOOKUP(A1930,[3]soaBnafar!$A:$G,7,FALSE),0)</f>
        <v>0</v>
      </c>
      <c r="R1930" s="18">
        <f>IFERROR(VLOOKUP(A1930,[3]soaBnafar!$A:$H,8,FALSE),0)</f>
        <v>0</v>
      </c>
      <c r="S1930" s="18">
        <f>IFERROR(VLOOKUP(A1930,[3]soaBnafar!$A:$I,9,FALSE),0)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81090</v>
      </c>
      <c r="E1931" s="18">
        <f>IFERROR(VLOOKUP(A1931,[1]Monitoramento_Base_somente_Said!$A:$J,8,FALSE),0)</f>
        <v>12332085</v>
      </c>
      <c r="F1931" s="18">
        <f>IFERROR(VLOOKUP(A1931,[1]Monitoramento_Base_somente_Said!$A:$J,9,FALSE),0)</f>
        <v>60288</v>
      </c>
      <c r="G1931" s="18">
        <f>IFERROR(VLOOKUP(A1931,[1]Monitoramento_Base_somente_Said!$A:$J,10,FALSE),0)</f>
        <v>8112198</v>
      </c>
      <c r="H1931" s="18">
        <f>IFERROR(VLOOKUP(A1931,[2]ws2204!$A:$I,4,FALSE),0)</f>
        <v>0</v>
      </c>
      <c r="I1931" s="18">
        <f>IFERROR(VLOOKUP(A1931,[2]ws2204!$A:$I,5,FALSE),0)</f>
        <v>0</v>
      </c>
      <c r="J1931" s="18">
        <f>IFERROR(VLOOKUP(A1931,[2]ws2204!$A:$I,6,FALSE),0)</f>
        <v>0</v>
      </c>
      <c r="K1931" s="18">
        <f>IFERROR(VLOOKUP(A1931,[2]ws2204!$A:$I,7,FALSE),0)</f>
        <v>0</v>
      </c>
      <c r="L1931" s="18">
        <f>IFERROR(VLOOKUP(A1931,[2]ws2204!$A:$I,8,FALSE),0)</f>
        <v>0</v>
      </c>
      <c r="M1931" s="18">
        <f>IFERROR(VLOOKUP(A1931,[2]ws2204!$A:$I,9,FALSE),0)</f>
        <v>0</v>
      </c>
      <c r="N1931" s="18">
        <f>IFERROR(VLOOKUP(A1931,[3]soaBnafar!$A:$G,4,FALSE),0)</f>
        <v>0</v>
      </c>
      <c r="O1931" s="18">
        <f>IFERROR(VLOOKUP(A1931,[3]soaBnafar!$A:$G,5,FALSE),0)</f>
        <v>0</v>
      </c>
      <c r="P1931" s="18">
        <f>IFERROR(VLOOKUP(A1931,[3]soaBnafar!$A:$G,6,FALSE),0)</f>
        <v>0</v>
      </c>
      <c r="Q1931" s="18">
        <f>IFERROR(VLOOKUP(A1931,[3]soaBnafar!$A:$G,7,FALSE),0)</f>
        <v>0</v>
      </c>
      <c r="R1931" s="18">
        <f>IFERROR(VLOOKUP(A1931,[3]soaBnafar!$A:$H,8,FALSE),0)</f>
        <v>0</v>
      </c>
      <c r="S1931" s="18">
        <f>IFERROR(VLOOKUP(A1931,[3]soaBnafar!$A:$I,9,FALSE),0)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IFERROR(VLOOKUP(A1932,[2]ws2204!$A:$I,4,FALSE),0)</f>
        <v>0</v>
      </c>
      <c r="I1932" s="18">
        <f>IFERROR(VLOOKUP(A1932,[2]ws2204!$A:$I,5,FALSE),0)</f>
        <v>0</v>
      </c>
      <c r="J1932" s="18">
        <f>IFERROR(VLOOKUP(A1932,[2]ws2204!$A:$I,6,FALSE),0)</f>
        <v>0</v>
      </c>
      <c r="K1932" s="18">
        <f>IFERROR(VLOOKUP(A1932,[2]ws2204!$A:$I,7,FALSE),0)</f>
        <v>0</v>
      </c>
      <c r="L1932" s="18">
        <f>IFERROR(VLOOKUP(A1932,[2]ws2204!$A:$I,8,FALSE),0)</f>
        <v>0</v>
      </c>
      <c r="M1932" s="18">
        <f>IFERROR(VLOOKUP(A1932,[2]ws2204!$A:$I,9,FALSE),0)</f>
        <v>0</v>
      </c>
      <c r="N1932" s="18">
        <f>IFERROR(VLOOKUP(A1932,[3]soaBnafar!$A:$G,4,FALSE),0)</f>
        <v>103944</v>
      </c>
      <c r="O1932" s="18">
        <f>IFERROR(VLOOKUP(A1932,[3]soaBnafar!$A:$G,5,FALSE),0)</f>
        <v>393622</v>
      </c>
      <c r="P1932" s="18">
        <f>IFERROR(VLOOKUP(A1932,[3]soaBnafar!$A:$G,6,FALSE),0)</f>
        <v>6672</v>
      </c>
      <c r="Q1932" s="18">
        <f>IFERROR(VLOOKUP(A1932,[3]soaBnafar!$A:$G,7,FALSE),0)</f>
        <v>385938</v>
      </c>
      <c r="R1932" s="18">
        <f>IFERROR(VLOOKUP(A1932,[3]soaBnafar!$A:$H,8,FALSE),0)</f>
        <v>4415</v>
      </c>
      <c r="S1932" s="18">
        <f>IFERROR(VLOOKUP(A1932,[3]soaBnafar!$A:$I,9,FALSE),0)</f>
        <v>354355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Sim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IFERROR(VLOOKUP(A1933,[2]ws2204!$A:$I,4,FALSE),0)</f>
        <v>0</v>
      </c>
      <c r="I1933" s="18">
        <f>IFERROR(VLOOKUP(A1933,[2]ws2204!$A:$I,5,FALSE),0)</f>
        <v>0</v>
      </c>
      <c r="J1933" s="18">
        <f>IFERROR(VLOOKUP(A1933,[2]ws2204!$A:$I,6,FALSE),0)</f>
        <v>0</v>
      </c>
      <c r="K1933" s="18">
        <f>IFERROR(VLOOKUP(A1933,[2]ws2204!$A:$I,7,FALSE),0)</f>
        <v>0</v>
      </c>
      <c r="L1933" s="18">
        <f>IFERROR(VLOOKUP(A1933,[2]ws2204!$A:$I,8,FALSE),0)</f>
        <v>0</v>
      </c>
      <c r="M1933" s="18">
        <f>IFERROR(VLOOKUP(A1933,[2]ws2204!$A:$I,9,FALSE),0)</f>
        <v>0</v>
      </c>
      <c r="N1933" s="18">
        <f>IFERROR(VLOOKUP(A1933,[3]soaBnafar!$A:$G,4,FALSE),0)</f>
        <v>0</v>
      </c>
      <c r="O1933" s="18">
        <f>IFERROR(VLOOKUP(A1933,[3]soaBnafar!$A:$G,5,FALSE),0)</f>
        <v>120886</v>
      </c>
      <c r="P1933" s="18">
        <f>IFERROR(VLOOKUP(A1933,[3]soaBnafar!$A:$G,6,FALSE),0)</f>
        <v>0</v>
      </c>
      <c r="Q1933" s="18">
        <f>IFERROR(VLOOKUP(A1933,[3]soaBnafar!$A:$G,7,FALSE),0)</f>
        <v>120886</v>
      </c>
      <c r="R1933" s="18">
        <f>IFERROR(VLOOKUP(A1933,[3]soaBnafar!$A:$H,8,FALSE),0)</f>
        <v>0</v>
      </c>
      <c r="S1933" s="18">
        <f>IFERROR(VLOOKUP(A1933,[3]soaBnafar!$A:$I,9,FALSE),0)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Sim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125910</v>
      </c>
      <c r="E1934" s="18">
        <f>IFERROR(VLOOKUP(A1934,[1]Monitoramento_Base_somente_Said!$A:$J,8,FALSE),0)</f>
        <v>13974887</v>
      </c>
      <c r="F1934" s="18">
        <f>IFERROR(VLOOKUP(A1934,[1]Monitoramento_Base_somente_Said!$A:$J,9,FALSE),0)</f>
        <v>60570</v>
      </c>
      <c r="G1934" s="18">
        <f>IFERROR(VLOOKUP(A1934,[1]Monitoramento_Base_somente_Said!$A:$J,10,FALSE),0)</f>
        <v>9770915</v>
      </c>
      <c r="H1934" s="18">
        <f>IFERROR(VLOOKUP(A1934,[2]ws2204!$A:$I,4,FALSE),0)</f>
        <v>0</v>
      </c>
      <c r="I1934" s="18">
        <f>IFERROR(VLOOKUP(A1934,[2]ws2204!$A:$I,5,FALSE),0)</f>
        <v>0</v>
      </c>
      <c r="J1934" s="18">
        <f>IFERROR(VLOOKUP(A1934,[2]ws2204!$A:$I,6,FALSE),0)</f>
        <v>0</v>
      </c>
      <c r="K1934" s="18">
        <f>IFERROR(VLOOKUP(A1934,[2]ws2204!$A:$I,7,FALSE),0)</f>
        <v>0</v>
      </c>
      <c r="L1934" s="18">
        <f>IFERROR(VLOOKUP(A1934,[2]ws2204!$A:$I,8,FALSE),0)</f>
        <v>0</v>
      </c>
      <c r="M1934" s="18">
        <f>IFERROR(VLOOKUP(A1934,[2]ws2204!$A:$I,9,FALSE),0)</f>
        <v>0</v>
      </c>
      <c r="N1934" s="18">
        <f>IFERROR(VLOOKUP(A1934,[3]soaBnafar!$A:$G,4,FALSE),0)</f>
        <v>0</v>
      </c>
      <c r="O1934" s="18">
        <f>IFERROR(VLOOKUP(A1934,[3]soaBnafar!$A:$G,5,FALSE),0)</f>
        <v>0</v>
      </c>
      <c r="P1934" s="18">
        <f>IFERROR(VLOOKUP(A1934,[3]soaBnafar!$A:$G,6,FALSE),0)</f>
        <v>0</v>
      </c>
      <c r="Q1934" s="18">
        <f>IFERROR(VLOOKUP(A1934,[3]soaBnafar!$A:$G,7,FALSE),0)</f>
        <v>0</v>
      </c>
      <c r="R1934" s="18">
        <f>IFERROR(VLOOKUP(A1934,[3]soaBnafar!$A:$H,8,FALSE),0)</f>
        <v>0</v>
      </c>
      <c r="S1934" s="18">
        <f>IFERROR(VLOOKUP(A1934,[3]soaBnafar!$A:$I,9,FALSE),0)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3869940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2579480</v>
      </c>
      <c r="H1935" s="18">
        <f>IFERROR(VLOOKUP(A1935,[2]ws2204!$A:$I,4,FALSE),0)</f>
        <v>0</v>
      </c>
      <c r="I1935" s="18">
        <f>IFERROR(VLOOKUP(A1935,[2]ws2204!$A:$I,5,FALSE),0)</f>
        <v>0</v>
      </c>
      <c r="J1935" s="18">
        <f>IFERROR(VLOOKUP(A1935,[2]ws2204!$A:$I,6,FALSE),0)</f>
        <v>0</v>
      </c>
      <c r="K1935" s="18">
        <f>IFERROR(VLOOKUP(A1935,[2]ws2204!$A:$I,7,FALSE),0)</f>
        <v>0</v>
      </c>
      <c r="L1935" s="18">
        <f>IFERROR(VLOOKUP(A1935,[2]ws2204!$A:$I,8,FALSE),0)</f>
        <v>0</v>
      </c>
      <c r="M1935" s="18">
        <f>IFERROR(VLOOKUP(A1935,[2]ws2204!$A:$I,9,FALSE),0)</f>
        <v>0</v>
      </c>
      <c r="N1935" s="18">
        <f>IFERROR(VLOOKUP(A1935,[3]soaBnafar!$A:$G,4,FALSE),0)</f>
        <v>0</v>
      </c>
      <c r="O1935" s="18">
        <f>IFERROR(VLOOKUP(A1935,[3]soaBnafar!$A:$G,5,FALSE),0)</f>
        <v>0</v>
      </c>
      <c r="P1935" s="18">
        <f>IFERROR(VLOOKUP(A1935,[3]soaBnafar!$A:$G,6,FALSE),0)</f>
        <v>0</v>
      </c>
      <c r="Q1935" s="18">
        <f>IFERROR(VLOOKUP(A1935,[3]soaBnafar!$A:$G,7,FALSE),0)</f>
        <v>0</v>
      </c>
      <c r="R1935" s="18">
        <f>IFERROR(VLOOKUP(A1935,[3]soaBnafar!$A:$H,8,FALSE),0)</f>
        <v>0</v>
      </c>
      <c r="S1935" s="18">
        <f>IFERROR(VLOOKUP(A1935,[3]soaBnafar!$A:$I,9,FALSE),0)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12094</v>
      </c>
      <c r="E1936" s="18">
        <f>IFERROR(VLOOKUP(A1936,[1]Monitoramento_Base_somente_Said!$A:$J,8,FALSE),0)</f>
        <v>12142056</v>
      </c>
      <c r="F1936" s="18">
        <f>IFERROR(VLOOKUP(A1936,[1]Monitoramento_Base_somente_Said!$A:$J,9,FALSE),0)</f>
        <v>2187</v>
      </c>
      <c r="G1936" s="18">
        <f>IFERROR(VLOOKUP(A1936,[1]Monitoramento_Base_somente_Said!$A:$J,10,FALSE),0)</f>
        <v>7719877</v>
      </c>
      <c r="H1936" s="18">
        <f>IFERROR(VLOOKUP(A1936,[2]ws2204!$A:$I,4,FALSE),0)</f>
        <v>0</v>
      </c>
      <c r="I1936" s="18">
        <f>IFERROR(VLOOKUP(A1936,[2]ws2204!$A:$I,5,FALSE),0)</f>
        <v>0</v>
      </c>
      <c r="J1936" s="18">
        <f>IFERROR(VLOOKUP(A1936,[2]ws2204!$A:$I,6,FALSE),0)</f>
        <v>0</v>
      </c>
      <c r="K1936" s="18">
        <f>IFERROR(VLOOKUP(A1936,[2]ws2204!$A:$I,7,FALSE),0)</f>
        <v>0</v>
      </c>
      <c r="L1936" s="18">
        <f>IFERROR(VLOOKUP(A1936,[2]ws2204!$A:$I,8,FALSE),0)</f>
        <v>0</v>
      </c>
      <c r="M1936" s="18">
        <f>IFERROR(VLOOKUP(A1936,[2]ws2204!$A:$I,9,FALSE),0)</f>
        <v>0</v>
      </c>
      <c r="N1936" s="18">
        <f>IFERROR(VLOOKUP(A1936,[3]soaBnafar!$A:$G,4,FALSE),0)</f>
        <v>0</v>
      </c>
      <c r="O1936" s="18">
        <f>IFERROR(VLOOKUP(A1936,[3]soaBnafar!$A:$G,5,FALSE),0)</f>
        <v>0</v>
      </c>
      <c r="P1936" s="18">
        <f>IFERROR(VLOOKUP(A1936,[3]soaBnafar!$A:$G,6,FALSE),0)</f>
        <v>0</v>
      </c>
      <c r="Q1936" s="18">
        <f>IFERROR(VLOOKUP(A1936,[3]soaBnafar!$A:$G,7,FALSE),0)</f>
        <v>0</v>
      </c>
      <c r="R1936" s="18">
        <f>IFERROR(VLOOKUP(A1936,[3]soaBnafar!$A:$H,8,FALSE),0)</f>
        <v>0</v>
      </c>
      <c r="S1936" s="18">
        <f>IFERROR(VLOOKUP(A1936,[3]soaBnafar!$A:$I,9,FALSE),0)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IFERROR(VLOOKUP(A1937,[2]ws2204!$A:$I,4,FALSE),0)</f>
        <v>0</v>
      </c>
      <c r="I1937" s="18">
        <f>IFERROR(VLOOKUP(A1937,[2]ws2204!$A:$I,5,FALSE),0)</f>
        <v>0</v>
      </c>
      <c r="J1937" s="18">
        <f>IFERROR(VLOOKUP(A1937,[2]ws2204!$A:$I,6,FALSE),0)</f>
        <v>0</v>
      </c>
      <c r="K1937" s="18">
        <f>IFERROR(VLOOKUP(A1937,[2]ws2204!$A:$I,7,FALSE),0)</f>
        <v>0</v>
      </c>
      <c r="L1937" s="18">
        <f>IFERROR(VLOOKUP(A1937,[2]ws2204!$A:$I,8,FALSE),0)</f>
        <v>0</v>
      </c>
      <c r="M1937" s="18">
        <f>IFERROR(VLOOKUP(A1937,[2]ws2204!$A:$I,9,FALSE),0)</f>
        <v>0</v>
      </c>
      <c r="N1937" s="18">
        <f>IFERROR(VLOOKUP(A1937,[3]soaBnafar!$A:$G,4,FALSE),0)</f>
        <v>0</v>
      </c>
      <c r="O1937" s="18">
        <f>IFERROR(VLOOKUP(A1937,[3]soaBnafar!$A:$G,5,FALSE),0)</f>
        <v>0</v>
      </c>
      <c r="P1937" s="18">
        <f>IFERROR(VLOOKUP(A1937,[3]soaBnafar!$A:$G,6,FALSE),0)</f>
        <v>1419</v>
      </c>
      <c r="Q1937" s="18">
        <f>IFERROR(VLOOKUP(A1937,[3]soaBnafar!$A:$G,7,FALSE),0)</f>
        <v>1044592</v>
      </c>
      <c r="R1937" s="18">
        <f>IFERROR(VLOOKUP(A1937,[3]soaBnafar!$A:$H,8,FALSE),0)</f>
        <v>0</v>
      </c>
      <c r="S1937" s="18">
        <f>IFERROR(VLOOKUP(A1937,[3]soaBnafar!$A:$I,9,FALSE),0)</f>
        <v>993847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Não</v>
      </c>
      <c r="Y1937" s="18" t="str">
        <f t="shared" si="186"/>
        <v>Sim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8433258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5667091</v>
      </c>
      <c r="H1938" s="18">
        <f>IFERROR(VLOOKUP(A1938,[2]ws2204!$A:$I,4,FALSE),0)</f>
        <v>0</v>
      </c>
      <c r="I1938" s="18">
        <f>IFERROR(VLOOKUP(A1938,[2]ws2204!$A:$I,5,FALSE),0)</f>
        <v>0</v>
      </c>
      <c r="J1938" s="18">
        <f>IFERROR(VLOOKUP(A1938,[2]ws2204!$A:$I,6,FALSE),0)</f>
        <v>0</v>
      </c>
      <c r="K1938" s="18">
        <f>IFERROR(VLOOKUP(A1938,[2]ws2204!$A:$I,7,FALSE),0)</f>
        <v>0</v>
      </c>
      <c r="L1938" s="18">
        <f>IFERROR(VLOOKUP(A1938,[2]ws2204!$A:$I,8,FALSE),0)</f>
        <v>0</v>
      </c>
      <c r="M1938" s="18">
        <f>IFERROR(VLOOKUP(A1938,[2]ws2204!$A:$I,9,FALSE),0)</f>
        <v>0</v>
      </c>
      <c r="N1938" s="18">
        <f>IFERROR(VLOOKUP(A1938,[3]soaBnafar!$A:$G,4,FALSE),0)</f>
        <v>0</v>
      </c>
      <c r="O1938" s="18">
        <f>IFERROR(VLOOKUP(A1938,[3]soaBnafar!$A:$G,5,FALSE),0)</f>
        <v>0</v>
      </c>
      <c r="P1938" s="18">
        <f>IFERROR(VLOOKUP(A1938,[3]soaBnafar!$A:$G,6,FALSE),0)</f>
        <v>0</v>
      </c>
      <c r="Q1938" s="18">
        <f>IFERROR(VLOOKUP(A1938,[3]soaBnafar!$A:$G,7,FALSE),0)</f>
        <v>0</v>
      </c>
      <c r="R1938" s="18">
        <f>IFERROR(VLOOKUP(A1938,[3]soaBnafar!$A:$H,8,FALSE),0)</f>
        <v>0</v>
      </c>
      <c r="S1938" s="18">
        <f>IFERROR(VLOOKUP(A1938,[3]soaBnafar!$A:$I,9,FALSE),0)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1205680</v>
      </c>
      <c r="H1939" s="18">
        <f>IFERROR(VLOOKUP(A1939,[2]ws2204!$A:$I,4,FALSE),0)</f>
        <v>0</v>
      </c>
      <c r="I1939" s="18">
        <f>IFERROR(VLOOKUP(A1939,[2]ws2204!$A:$I,5,FALSE),0)</f>
        <v>0</v>
      </c>
      <c r="J1939" s="18">
        <f>IFERROR(VLOOKUP(A1939,[2]ws2204!$A:$I,6,FALSE),0)</f>
        <v>0</v>
      </c>
      <c r="K1939" s="18">
        <f>IFERROR(VLOOKUP(A1939,[2]ws2204!$A:$I,7,FALSE),0)</f>
        <v>0</v>
      </c>
      <c r="L1939" s="18">
        <f>IFERROR(VLOOKUP(A1939,[2]ws2204!$A:$I,8,FALSE),0)</f>
        <v>0</v>
      </c>
      <c r="M1939" s="18">
        <f>IFERROR(VLOOKUP(A1939,[2]ws2204!$A:$I,9,FALSE),0)</f>
        <v>0</v>
      </c>
      <c r="N1939" s="18">
        <f>IFERROR(VLOOKUP(A1939,[3]soaBnafar!$A:$G,4,FALSE),0)</f>
        <v>0</v>
      </c>
      <c r="O1939" s="18">
        <f>IFERROR(VLOOKUP(A1939,[3]soaBnafar!$A:$G,5,FALSE),0)</f>
        <v>0</v>
      </c>
      <c r="P1939" s="18">
        <f>IFERROR(VLOOKUP(A1939,[3]soaBnafar!$A:$G,6,FALSE),0)</f>
        <v>0</v>
      </c>
      <c r="Q1939" s="18">
        <f>IFERROR(VLOOKUP(A1939,[3]soaBnafar!$A:$G,7,FALSE),0)</f>
        <v>0</v>
      </c>
      <c r="R1939" s="18">
        <f>IFERROR(VLOOKUP(A1939,[3]soaBnafar!$A:$H,8,FALSE),0)</f>
        <v>0</v>
      </c>
      <c r="S1939" s="18">
        <f>IFERROR(VLOOKUP(A1939,[3]soaBnafar!$A:$I,9,FALSE),0)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15719</v>
      </c>
      <c r="E1940" s="18">
        <f>IFERROR(VLOOKUP(A1940,[1]Monitoramento_Base_somente_Said!$A:$J,8,FALSE),0)</f>
        <v>8320602</v>
      </c>
      <c r="F1940" s="18">
        <f>IFERROR(VLOOKUP(A1940,[1]Monitoramento_Base_somente_Said!$A:$J,9,FALSE),0)</f>
        <v>4818</v>
      </c>
      <c r="G1940" s="18">
        <f>IFERROR(VLOOKUP(A1940,[1]Monitoramento_Base_somente_Said!$A:$J,10,FALSE),0)</f>
        <v>5847194</v>
      </c>
      <c r="H1940" s="18">
        <f>IFERROR(VLOOKUP(A1940,[2]ws2204!$A:$I,4,FALSE),0)</f>
        <v>0</v>
      </c>
      <c r="I1940" s="18">
        <f>IFERROR(VLOOKUP(A1940,[2]ws2204!$A:$I,5,FALSE),0)</f>
        <v>0</v>
      </c>
      <c r="J1940" s="18">
        <f>IFERROR(VLOOKUP(A1940,[2]ws2204!$A:$I,6,FALSE),0)</f>
        <v>0</v>
      </c>
      <c r="K1940" s="18">
        <f>IFERROR(VLOOKUP(A1940,[2]ws2204!$A:$I,7,FALSE),0)</f>
        <v>0</v>
      </c>
      <c r="L1940" s="18">
        <f>IFERROR(VLOOKUP(A1940,[2]ws2204!$A:$I,8,FALSE),0)</f>
        <v>0</v>
      </c>
      <c r="M1940" s="18">
        <f>IFERROR(VLOOKUP(A1940,[2]ws2204!$A:$I,9,FALSE),0)</f>
        <v>0</v>
      </c>
      <c r="N1940" s="18">
        <f>IFERROR(VLOOKUP(A1940,[3]soaBnafar!$A:$G,4,FALSE),0)</f>
        <v>0</v>
      </c>
      <c r="O1940" s="18">
        <f>IFERROR(VLOOKUP(A1940,[3]soaBnafar!$A:$G,5,FALSE),0)</f>
        <v>0</v>
      </c>
      <c r="P1940" s="18">
        <f>IFERROR(VLOOKUP(A1940,[3]soaBnafar!$A:$G,6,FALSE),0)</f>
        <v>0</v>
      </c>
      <c r="Q1940" s="18">
        <f>IFERROR(VLOOKUP(A1940,[3]soaBnafar!$A:$G,7,FALSE),0)</f>
        <v>0</v>
      </c>
      <c r="R1940" s="18">
        <f>IFERROR(VLOOKUP(A1940,[3]soaBnafar!$A:$H,8,FALSE),0)</f>
        <v>0</v>
      </c>
      <c r="S1940" s="18">
        <f>IFERROR(VLOOKUP(A1940,[3]soaBnafar!$A:$I,9,FALSE),0)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62462998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41628179</v>
      </c>
      <c r="H1941" s="18">
        <f>IFERROR(VLOOKUP(A1941,[2]ws2204!$A:$I,4,FALSE),0)</f>
        <v>0</v>
      </c>
      <c r="I1941" s="18">
        <f>IFERROR(VLOOKUP(A1941,[2]ws2204!$A:$I,5,FALSE),0)</f>
        <v>0</v>
      </c>
      <c r="J1941" s="18">
        <f>IFERROR(VLOOKUP(A1941,[2]ws2204!$A:$I,6,FALSE),0)</f>
        <v>0</v>
      </c>
      <c r="K1941" s="18">
        <f>IFERROR(VLOOKUP(A1941,[2]ws2204!$A:$I,7,FALSE),0)</f>
        <v>0</v>
      </c>
      <c r="L1941" s="18">
        <f>IFERROR(VLOOKUP(A1941,[2]ws2204!$A:$I,8,FALSE),0)</f>
        <v>0</v>
      </c>
      <c r="M1941" s="18">
        <f>IFERROR(VLOOKUP(A1941,[2]ws2204!$A:$I,9,FALSE),0)</f>
        <v>0</v>
      </c>
      <c r="N1941" s="18">
        <f>IFERROR(VLOOKUP(A1941,[3]soaBnafar!$A:$G,4,FALSE),0)</f>
        <v>0</v>
      </c>
      <c r="O1941" s="18">
        <f>IFERROR(VLOOKUP(A1941,[3]soaBnafar!$A:$G,5,FALSE),0)</f>
        <v>0</v>
      </c>
      <c r="P1941" s="18">
        <f>IFERROR(VLOOKUP(A1941,[3]soaBnafar!$A:$G,6,FALSE),0)</f>
        <v>101</v>
      </c>
      <c r="Q1941" s="18">
        <f>IFERROR(VLOOKUP(A1941,[3]soaBnafar!$A:$G,7,FALSE),0)</f>
        <v>306664</v>
      </c>
      <c r="R1941" s="18">
        <f>IFERROR(VLOOKUP(A1941,[3]soaBnafar!$A:$H,8,FALSE),0)</f>
        <v>588</v>
      </c>
      <c r="S1941" s="18">
        <f>IFERROR(VLOOKUP(A1941,[3]soaBnafar!$A:$I,9,FALSE),0)</f>
        <v>325408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19338</v>
      </c>
      <c r="E1942" s="18">
        <f>IFERROR(VLOOKUP(A1942,[1]Monitoramento_Base_somente_Said!$A:$J,8,FALSE),0)</f>
        <v>5306480</v>
      </c>
      <c r="F1942" s="18">
        <f>IFERROR(VLOOKUP(A1942,[1]Monitoramento_Base_somente_Said!$A:$J,9,FALSE),0)</f>
        <v>4704</v>
      </c>
      <c r="G1942" s="18">
        <f>IFERROR(VLOOKUP(A1942,[1]Monitoramento_Base_somente_Said!$A:$J,10,FALSE),0)</f>
        <v>3993116</v>
      </c>
      <c r="H1942" s="18">
        <f>IFERROR(VLOOKUP(A1942,[2]ws2204!$A:$I,4,FALSE),0)</f>
        <v>0</v>
      </c>
      <c r="I1942" s="18">
        <f>IFERROR(VLOOKUP(A1942,[2]ws2204!$A:$I,5,FALSE),0)</f>
        <v>0</v>
      </c>
      <c r="J1942" s="18">
        <f>IFERROR(VLOOKUP(A1942,[2]ws2204!$A:$I,6,FALSE),0)</f>
        <v>0</v>
      </c>
      <c r="K1942" s="18">
        <f>IFERROR(VLOOKUP(A1942,[2]ws2204!$A:$I,7,FALSE),0)</f>
        <v>0</v>
      </c>
      <c r="L1942" s="18">
        <f>IFERROR(VLOOKUP(A1942,[2]ws2204!$A:$I,8,FALSE),0)</f>
        <v>0</v>
      </c>
      <c r="M1942" s="18">
        <f>IFERROR(VLOOKUP(A1942,[2]ws2204!$A:$I,9,FALSE),0)</f>
        <v>0</v>
      </c>
      <c r="N1942" s="18">
        <f>IFERROR(VLOOKUP(A1942,[3]soaBnafar!$A:$G,4,FALSE),0)</f>
        <v>0</v>
      </c>
      <c r="O1942" s="18">
        <f>IFERROR(VLOOKUP(A1942,[3]soaBnafar!$A:$G,5,FALSE),0)</f>
        <v>0</v>
      </c>
      <c r="P1942" s="18">
        <f>IFERROR(VLOOKUP(A1942,[3]soaBnafar!$A:$G,6,FALSE),0)</f>
        <v>0</v>
      </c>
      <c r="Q1942" s="18">
        <f>IFERROR(VLOOKUP(A1942,[3]soaBnafar!$A:$G,7,FALSE),0)</f>
        <v>0</v>
      </c>
      <c r="R1942" s="18">
        <f>IFERROR(VLOOKUP(A1942,[3]soaBnafar!$A:$H,8,FALSE),0)</f>
        <v>0</v>
      </c>
      <c r="S1942" s="18">
        <f>IFERROR(VLOOKUP(A1942,[3]soaBnafar!$A:$I,9,FALSE),0)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495100</v>
      </c>
      <c r="H1943" s="18">
        <f>IFERROR(VLOOKUP(A1943,[2]ws2204!$A:$I,4,FALSE),0)</f>
        <v>30164</v>
      </c>
      <c r="I1943" s="18">
        <f>IFERROR(VLOOKUP(A1943,[2]ws2204!$A:$I,5,FALSE),0)</f>
        <v>241517</v>
      </c>
      <c r="J1943" s="18">
        <f>IFERROR(VLOOKUP(A1943,[2]ws2204!$A:$I,6,FALSE),0)</f>
        <v>0</v>
      </c>
      <c r="K1943" s="18">
        <f>IFERROR(VLOOKUP(A1943,[2]ws2204!$A:$I,7,FALSE),0)</f>
        <v>0</v>
      </c>
      <c r="L1943" s="18">
        <f>IFERROR(VLOOKUP(A1943,[2]ws2204!$A:$I,8,FALSE),0)</f>
        <v>0</v>
      </c>
      <c r="M1943" s="18">
        <f>IFERROR(VLOOKUP(A1943,[2]ws2204!$A:$I,9,FALSE),0)</f>
        <v>0</v>
      </c>
      <c r="N1943" s="18">
        <f>IFERROR(VLOOKUP(A1943,[3]soaBnafar!$A:$G,4,FALSE),0)</f>
        <v>0</v>
      </c>
      <c r="O1943" s="18">
        <f>IFERROR(VLOOKUP(A1943,[3]soaBnafar!$A:$G,5,FALSE),0)</f>
        <v>0</v>
      </c>
      <c r="P1943" s="18">
        <f>IFERROR(VLOOKUP(A1943,[3]soaBnafar!$A:$G,6,FALSE),0)</f>
        <v>0</v>
      </c>
      <c r="Q1943" s="18">
        <f>IFERROR(VLOOKUP(A1943,[3]soaBnafar!$A:$G,7,FALSE),0)</f>
        <v>0</v>
      </c>
      <c r="R1943" s="18">
        <f>IFERROR(VLOOKUP(A1943,[3]soaBnafar!$A:$H,8,FALSE),0)</f>
        <v>0</v>
      </c>
      <c r="S1943" s="18">
        <f>IFERROR(VLOOKUP(A1943,[3]soaBnafar!$A:$I,9,FALSE),0)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3550</v>
      </c>
      <c r="E1944" s="18">
        <f>IFERROR(VLOOKUP(A1944,[1]Monitoramento_Base_somente_Said!$A:$J,8,FALSE),0)</f>
        <v>6801038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4485640</v>
      </c>
      <c r="H1944" s="18">
        <f>IFERROR(VLOOKUP(A1944,[2]ws2204!$A:$I,4,FALSE),0)</f>
        <v>0</v>
      </c>
      <c r="I1944" s="18">
        <f>IFERROR(VLOOKUP(A1944,[2]ws2204!$A:$I,5,FALSE),0)</f>
        <v>0</v>
      </c>
      <c r="J1944" s="18">
        <f>IFERROR(VLOOKUP(A1944,[2]ws2204!$A:$I,6,FALSE),0)</f>
        <v>0</v>
      </c>
      <c r="K1944" s="18">
        <f>IFERROR(VLOOKUP(A1944,[2]ws2204!$A:$I,7,FALSE),0)</f>
        <v>0</v>
      </c>
      <c r="L1944" s="18">
        <f>IFERROR(VLOOKUP(A1944,[2]ws2204!$A:$I,8,FALSE),0)</f>
        <v>0</v>
      </c>
      <c r="M1944" s="18">
        <f>IFERROR(VLOOKUP(A1944,[2]ws2204!$A:$I,9,FALSE),0)</f>
        <v>0</v>
      </c>
      <c r="N1944" s="18">
        <f>IFERROR(VLOOKUP(A1944,[3]soaBnafar!$A:$G,4,FALSE),0)</f>
        <v>258746</v>
      </c>
      <c r="O1944" s="18">
        <f>IFERROR(VLOOKUP(A1944,[3]soaBnafar!$A:$G,5,FALSE),0)</f>
        <v>1548552</v>
      </c>
      <c r="P1944" s="18">
        <f>IFERROR(VLOOKUP(A1944,[3]soaBnafar!$A:$G,6,FALSE),0)</f>
        <v>223494</v>
      </c>
      <c r="Q1944" s="18">
        <f>IFERROR(VLOOKUP(A1944,[3]soaBnafar!$A:$G,7,FALSE),0)</f>
        <v>1360854</v>
      </c>
      <c r="R1944" s="18">
        <f>IFERROR(VLOOKUP(A1944,[3]soaBnafar!$A:$H,8,FALSE),0)</f>
        <v>198768</v>
      </c>
      <c r="S1944" s="18">
        <f>IFERROR(VLOOKUP(A1944,[3]soaBnafar!$A:$I,9,FALSE),0)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2945637740</v>
      </c>
      <c r="H1945" s="18">
        <f>IFERROR(VLOOKUP(A1945,[2]ws2204!$A:$I,4,FALSE),0)</f>
        <v>0</v>
      </c>
      <c r="I1945" s="18">
        <f>IFERROR(VLOOKUP(A1945,[2]ws2204!$A:$I,5,FALSE),0)</f>
        <v>0</v>
      </c>
      <c r="J1945" s="18">
        <f>IFERROR(VLOOKUP(A1945,[2]ws2204!$A:$I,6,FALSE),0)</f>
        <v>0</v>
      </c>
      <c r="K1945" s="18">
        <f>IFERROR(VLOOKUP(A1945,[2]ws2204!$A:$I,7,FALSE),0)</f>
        <v>0</v>
      </c>
      <c r="L1945" s="18">
        <f>IFERROR(VLOOKUP(A1945,[2]ws2204!$A:$I,8,FALSE),0)</f>
        <v>0</v>
      </c>
      <c r="M1945" s="18">
        <f>IFERROR(VLOOKUP(A1945,[2]ws2204!$A:$I,9,FALSE),0)</f>
        <v>0</v>
      </c>
      <c r="N1945" s="18">
        <f>IFERROR(VLOOKUP(A1945,[3]soaBnafar!$A:$G,4,FALSE),0)</f>
        <v>0</v>
      </c>
      <c r="O1945" s="18">
        <f>IFERROR(VLOOKUP(A1945,[3]soaBnafar!$A:$G,5,FALSE),0)</f>
        <v>0</v>
      </c>
      <c r="P1945" s="18">
        <f>IFERROR(VLOOKUP(A1945,[3]soaBnafar!$A:$G,6,FALSE),0)</f>
        <v>0</v>
      </c>
      <c r="Q1945" s="18">
        <f>IFERROR(VLOOKUP(A1945,[3]soaBnafar!$A:$G,7,FALSE),0)</f>
        <v>0</v>
      </c>
      <c r="R1945" s="18">
        <f>IFERROR(VLOOKUP(A1945,[3]soaBnafar!$A:$H,8,FALSE),0)</f>
        <v>0</v>
      </c>
      <c r="S1945" s="18">
        <f>IFERROR(VLOOKUP(A1945,[3]soaBnafar!$A:$I,9,FALSE),0)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844</v>
      </c>
      <c r="E1946" s="18">
        <f>IFERROR(VLOOKUP(A1946,[1]Monitoramento_Base_somente_Said!$A:$J,8,FALSE),0)</f>
        <v>4836562</v>
      </c>
      <c r="F1946" s="18">
        <f>IFERROR(VLOOKUP(A1946,[1]Monitoramento_Base_somente_Said!$A:$J,9,FALSE),0)</f>
        <v>282</v>
      </c>
      <c r="G1946" s="18">
        <f>IFERROR(VLOOKUP(A1946,[1]Monitoramento_Base_somente_Said!$A:$J,10,FALSE),0)</f>
        <v>2873878</v>
      </c>
      <c r="H1946" s="18">
        <f>IFERROR(VLOOKUP(A1946,[2]ws2204!$A:$I,4,FALSE),0)</f>
        <v>0</v>
      </c>
      <c r="I1946" s="18">
        <f>IFERROR(VLOOKUP(A1946,[2]ws2204!$A:$I,5,FALSE),0)</f>
        <v>0</v>
      </c>
      <c r="J1946" s="18">
        <f>IFERROR(VLOOKUP(A1946,[2]ws2204!$A:$I,6,FALSE),0)</f>
        <v>0</v>
      </c>
      <c r="K1946" s="18">
        <f>IFERROR(VLOOKUP(A1946,[2]ws2204!$A:$I,7,FALSE),0)</f>
        <v>0</v>
      </c>
      <c r="L1946" s="18">
        <f>IFERROR(VLOOKUP(A1946,[2]ws2204!$A:$I,8,FALSE),0)</f>
        <v>0</v>
      </c>
      <c r="M1946" s="18">
        <f>IFERROR(VLOOKUP(A1946,[2]ws2204!$A:$I,9,FALSE),0)</f>
        <v>0</v>
      </c>
      <c r="N1946" s="18">
        <f>IFERROR(VLOOKUP(A1946,[3]soaBnafar!$A:$G,4,FALSE),0)</f>
        <v>0</v>
      </c>
      <c r="O1946" s="18">
        <f>IFERROR(VLOOKUP(A1946,[3]soaBnafar!$A:$G,5,FALSE),0)</f>
        <v>0</v>
      </c>
      <c r="P1946" s="18">
        <f>IFERROR(VLOOKUP(A1946,[3]soaBnafar!$A:$G,6,FALSE),0)</f>
        <v>0</v>
      </c>
      <c r="Q1946" s="18">
        <f>IFERROR(VLOOKUP(A1946,[3]soaBnafar!$A:$G,7,FALSE),0)</f>
        <v>0</v>
      </c>
      <c r="R1946" s="18">
        <f>IFERROR(VLOOKUP(A1946,[3]soaBnafar!$A:$H,8,FALSE),0)</f>
        <v>0</v>
      </c>
      <c r="S1946" s="18">
        <f>IFERROR(VLOOKUP(A1946,[3]soaBnafar!$A:$I,9,FALSE),0)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38385990</v>
      </c>
      <c r="F1947" s="18">
        <f>IFERROR(VLOOKUP(A1947,[1]Monitoramento_Base_somente_Said!$A:$J,9,FALSE),0)</f>
        <v>5</v>
      </c>
      <c r="G1947" s="18">
        <f>IFERROR(VLOOKUP(A1947,[1]Monitoramento_Base_somente_Said!$A:$J,10,FALSE),0)</f>
        <v>25590560</v>
      </c>
      <c r="H1947" s="18">
        <f>IFERROR(VLOOKUP(A1947,[2]ws2204!$A:$I,4,FALSE),0)</f>
        <v>0</v>
      </c>
      <c r="I1947" s="18">
        <f>IFERROR(VLOOKUP(A1947,[2]ws2204!$A:$I,5,FALSE),0)</f>
        <v>0</v>
      </c>
      <c r="J1947" s="18">
        <f>IFERROR(VLOOKUP(A1947,[2]ws2204!$A:$I,6,FALSE),0)</f>
        <v>0</v>
      </c>
      <c r="K1947" s="18">
        <f>IFERROR(VLOOKUP(A1947,[2]ws2204!$A:$I,7,FALSE),0)</f>
        <v>0</v>
      </c>
      <c r="L1947" s="18">
        <f>IFERROR(VLOOKUP(A1947,[2]ws2204!$A:$I,8,FALSE),0)</f>
        <v>0</v>
      </c>
      <c r="M1947" s="18">
        <f>IFERROR(VLOOKUP(A1947,[2]ws2204!$A:$I,9,FALSE),0)</f>
        <v>0</v>
      </c>
      <c r="N1947" s="18">
        <f>IFERROR(VLOOKUP(A1947,[3]soaBnafar!$A:$G,4,FALSE),0)</f>
        <v>0</v>
      </c>
      <c r="O1947" s="18">
        <f>IFERROR(VLOOKUP(A1947,[3]soaBnafar!$A:$G,5,FALSE),0)</f>
        <v>0</v>
      </c>
      <c r="P1947" s="18">
        <f>IFERROR(VLOOKUP(A1947,[3]soaBnafar!$A:$G,6,FALSE),0)</f>
        <v>0</v>
      </c>
      <c r="Q1947" s="18">
        <f>IFERROR(VLOOKUP(A1947,[3]soaBnafar!$A:$G,7,FALSE),0)</f>
        <v>0</v>
      </c>
      <c r="R1947" s="18">
        <f>IFERROR(VLOOKUP(A1947,[3]soaBnafar!$A:$H,8,FALSE),0)</f>
        <v>0</v>
      </c>
      <c r="S1947" s="18">
        <f>IFERROR(VLOOKUP(A1947,[3]soaBnafar!$A:$I,9,FALSE),0)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Sim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498800</v>
      </c>
      <c r="H1948" s="18">
        <f>IFERROR(VLOOKUP(A1948,[2]ws2204!$A:$I,4,FALSE),0)</f>
        <v>0</v>
      </c>
      <c r="I1948" s="18">
        <f>IFERROR(VLOOKUP(A1948,[2]ws2204!$A:$I,5,FALSE),0)</f>
        <v>0</v>
      </c>
      <c r="J1948" s="18">
        <f>IFERROR(VLOOKUP(A1948,[2]ws2204!$A:$I,6,FALSE),0)</f>
        <v>0</v>
      </c>
      <c r="K1948" s="18">
        <f>IFERROR(VLOOKUP(A1948,[2]ws2204!$A:$I,7,FALSE),0)</f>
        <v>0</v>
      </c>
      <c r="L1948" s="18">
        <f>IFERROR(VLOOKUP(A1948,[2]ws2204!$A:$I,8,FALSE),0)</f>
        <v>0</v>
      </c>
      <c r="M1948" s="18">
        <f>IFERROR(VLOOKUP(A1948,[2]ws2204!$A:$I,9,FALSE),0)</f>
        <v>0</v>
      </c>
      <c r="N1948" s="18">
        <f>IFERROR(VLOOKUP(A1948,[3]soaBnafar!$A:$G,4,FALSE),0)</f>
        <v>211113</v>
      </c>
      <c r="O1948" s="18">
        <f>IFERROR(VLOOKUP(A1948,[3]soaBnafar!$A:$G,5,FALSE),0)</f>
        <v>1454598</v>
      </c>
      <c r="P1948" s="18">
        <f>IFERROR(VLOOKUP(A1948,[3]soaBnafar!$A:$G,6,FALSE),0)</f>
        <v>128371</v>
      </c>
      <c r="Q1948" s="18">
        <f>IFERROR(VLOOKUP(A1948,[3]soaBnafar!$A:$G,7,FALSE),0)</f>
        <v>1528648</v>
      </c>
      <c r="R1948" s="18">
        <f>IFERROR(VLOOKUP(A1948,[3]soaBnafar!$A:$H,8,FALSE),0)</f>
        <v>0</v>
      </c>
      <c r="S1948" s="18">
        <f>IFERROR(VLOOKUP(A1948,[3]soaBnafar!$A:$I,9,FALSE),0)</f>
        <v>1214454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2160</v>
      </c>
      <c r="H1949" s="18">
        <f>IFERROR(VLOOKUP(A1949,[2]ws2204!$A:$I,4,FALSE),0)</f>
        <v>0</v>
      </c>
      <c r="I1949" s="18">
        <f>IFERROR(VLOOKUP(A1949,[2]ws2204!$A:$I,5,FALSE),0)</f>
        <v>0</v>
      </c>
      <c r="J1949" s="18">
        <f>IFERROR(VLOOKUP(A1949,[2]ws2204!$A:$I,6,FALSE),0)</f>
        <v>0</v>
      </c>
      <c r="K1949" s="18">
        <f>IFERROR(VLOOKUP(A1949,[2]ws2204!$A:$I,7,FALSE),0)</f>
        <v>0</v>
      </c>
      <c r="L1949" s="18">
        <f>IFERROR(VLOOKUP(A1949,[2]ws2204!$A:$I,8,FALSE),0)</f>
        <v>0</v>
      </c>
      <c r="M1949" s="18">
        <f>IFERROR(VLOOKUP(A1949,[2]ws2204!$A:$I,9,FALSE),0)</f>
        <v>0</v>
      </c>
      <c r="N1949" s="18">
        <f>IFERROR(VLOOKUP(A1949,[3]soaBnafar!$A:$G,4,FALSE),0)</f>
        <v>0</v>
      </c>
      <c r="O1949" s="18">
        <f>IFERROR(VLOOKUP(A1949,[3]soaBnafar!$A:$G,5,FALSE),0)</f>
        <v>0</v>
      </c>
      <c r="P1949" s="18">
        <f>IFERROR(VLOOKUP(A1949,[3]soaBnafar!$A:$G,6,FALSE),0)</f>
        <v>0</v>
      </c>
      <c r="Q1949" s="18">
        <f>IFERROR(VLOOKUP(A1949,[3]soaBnafar!$A:$G,7,FALSE),0)</f>
        <v>0</v>
      </c>
      <c r="R1949" s="18">
        <f>IFERROR(VLOOKUP(A1949,[3]soaBnafar!$A:$H,8,FALSE),0)</f>
        <v>0</v>
      </c>
      <c r="S1949" s="18">
        <f>IFERROR(VLOOKUP(A1949,[3]soaBnafar!$A:$I,9,FALSE),0)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10817</v>
      </c>
      <c r="E1950" s="18">
        <f>IFERROR(VLOOKUP(A1950,[1]Monitoramento_Base_somente_Said!$A:$J,8,FALSE),0)</f>
        <v>9864850</v>
      </c>
      <c r="F1950" s="18">
        <f>IFERROR(VLOOKUP(A1950,[1]Monitoramento_Base_somente_Said!$A:$J,9,FALSE),0)</f>
        <v>9733</v>
      </c>
      <c r="G1950" s="18">
        <f>IFERROR(VLOOKUP(A1950,[1]Monitoramento_Base_somente_Said!$A:$J,10,FALSE),0)</f>
        <v>6391657</v>
      </c>
      <c r="H1950" s="18">
        <f>IFERROR(VLOOKUP(A1950,[2]ws2204!$A:$I,4,FALSE),0)</f>
        <v>0</v>
      </c>
      <c r="I1950" s="18">
        <f>IFERROR(VLOOKUP(A1950,[2]ws2204!$A:$I,5,FALSE),0)</f>
        <v>0</v>
      </c>
      <c r="J1950" s="18">
        <f>IFERROR(VLOOKUP(A1950,[2]ws2204!$A:$I,6,FALSE),0)</f>
        <v>0</v>
      </c>
      <c r="K1950" s="18">
        <f>IFERROR(VLOOKUP(A1950,[2]ws2204!$A:$I,7,FALSE),0)</f>
        <v>0</v>
      </c>
      <c r="L1950" s="18">
        <f>IFERROR(VLOOKUP(A1950,[2]ws2204!$A:$I,8,FALSE),0)</f>
        <v>0</v>
      </c>
      <c r="M1950" s="18">
        <f>IFERROR(VLOOKUP(A1950,[2]ws2204!$A:$I,9,FALSE),0)</f>
        <v>0</v>
      </c>
      <c r="N1950" s="18">
        <f>IFERROR(VLOOKUP(A1950,[3]soaBnafar!$A:$G,4,FALSE),0)</f>
        <v>0</v>
      </c>
      <c r="O1950" s="18">
        <f>IFERROR(VLOOKUP(A1950,[3]soaBnafar!$A:$G,5,FALSE),0)</f>
        <v>0</v>
      </c>
      <c r="P1950" s="18">
        <f>IFERROR(VLOOKUP(A1950,[3]soaBnafar!$A:$G,6,FALSE),0)</f>
        <v>0</v>
      </c>
      <c r="Q1950" s="18">
        <f>IFERROR(VLOOKUP(A1950,[3]soaBnafar!$A:$G,7,FALSE),0)</f>
        <v>0</v>
      </c>
      <c r="R1950" s="18">
        <f>IFERROR(VLOOKUP(A1950,[3]soaBnafar!$A:$H,8,FALSE),0)</f>
        <v>0</v>
      </c>
      <c r="S1950" s="18">
        <f>IFERROR(VLOOKUP(A1950,[3]soaBnafar!$A:$I,9,FALSE),0)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15703</v>
      </c>
      <c r="E1951" s="18">
        <f>IFERROR(VLOOKUP(A1951,[1]Monitoramento_Base_somente_Said!$A:$J,8,FALSE),0)</f>
        <v>5775945</v>
      </c>
      <c r="F1951" s="18">
        <f>IFERROR(VLOOKUP(A1951,[1]Monitoramento_Base_somente_Said!$A:$J,9,FALSE),0)</f>
        <v>38535</v>
      </c>
      <c r="G1951" s="18">
        <f>IFERROR(VLOOKUP(A1951,[1]Monitoramento_Base_somente_Said!$A:$J,10,FALSE),0)</f>
        <v>4182811</v>
      </c>
      <c r="H1951" s="18">
        <f>IFERROR(VLOOKUP(A1951,[2]ws2204!$A:$I,4,FALSE),0)</f>
        <v>0</v>
      </c>
      <c r="I1951" s="18">
        <f>IFERROR(VLOOKUP(A1951,[2]ws2204!$A:$I,5,FALSE),0)</f>
        <v>0</v>
      </c>
      <c r="J1951" s="18">
        <f>IFERROR(VLOOKUP(A1951,[2]ws2204!$A:$I,6,FALSE),0)</f>
        <v>0</v>
      </c>
      <c r="K1951" s="18">
        <f>IFERROR(VLOOKUP(A1951,[2]ws2204!$A:$I,7,FALSE),0)</f>
        <v>0</v>
      </c>
      <c r="L1951" s="18">
        <f>IFERROR(VLOOKUP(A1951,[2]ws2204!$A:$I,8,FALSE),0)</f>
        <v>0</v>
      </c>
      <c r="M1951" s="18">
        <f>IFERROR(VLOOKUP(A1951,[2]ws2204!$A:$I,9,FALSE),0)</f>
        <v>0</v>
      </c>
      <c r="N1951" s="18">
        <f>IFERROR(VLOOKUP(A1951,[3]soaBnafar!$A:$G,4,FALSE),0)</f>
        <v>0</v>
      </c>
      <c r="O1951" s="18">
        <f>IFERROR(VLOOKUP(A1951,[3]soaBnafar!$A:$G,5,FALSE),0)</f>
        <v>0</v>
      </c>
      <c r="P1951" s="18">
        <f>IFERROR(VLOOKUP(A1951,[3]soaBnafar!$A:$G,6,FALSE),0)</f>
        <v>0</v>
      </c>
      <c r="Q1951" s="18">
        <f>IFERROR(VLOOKUP(A1951,[3]soaBnafar!$A:$G,7,FALSE),0)</f>
        <v>0</v>
      </c>
      <c r="R1951" s="18">
        <f>IFERROR(VLOOKUP(A1951,[3]soaBnafar!$A:$H,8,FALSE),0)</f>
        <v>0</v>
      </c>
      <c r="S1951" s="18">
        <f>IFERROR(VLOOKUP(A1951,[3]soaBnafar!$A:$I,9,FALSE),0)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3958244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2638167</v>
      </c>
      <c r="H1952" s="18">
        <f>IFERROR(VLOOKUP(A1952,[2]ws2204!$A:$I,4,FALSE),0)</f>
        <v>326</v>
      </c>
      <c r="I1952" s="18">
        <f>IFERROR(VLOOKUP(A1952,[2]ws2204!$A:$I,5,FALSE),0)</f>
        <v>1043536</v>
      </c>
      <c r="J1952" s="18">
        <f>IFERROR(VLOOKUP(A1952,[2]ws2204!$A:$I,6,FALSE),0)</f>
        <v>0</v>
      </c>
      <c r="K1952" s="18">
        <f>IFERROR(VLOOKUP(A1952,[2]ws2204!$A:$I,7,FALSE),0)</f>
        <v>0</v>
      </c>
      <c r="L1952" s="18">
        <f>IFERROR(VLOOKUP(A1952,[2]ws2204!$A:$I,8,FALSE),0)</f>
        <v>0</v>
      </c>
      <c r="M1952" s="18">
        <f>IFERROR(VLOOKUP(A1952,[2]ws2204!$A:$I,9,FALSE),0)</f>
        <v>0</v>
      </c>
      <c r="N1952" s="18">
        <f>IFERROR(VLOOKUP(A1952,[3]soaBnafar!$A:$G,4,FALSE),0)</f>
        <v>0</v>
      </c>
      <c r="O1952" s="18">
        <f>IFERROR(VLOOKUP(A1952,[3]soaBnafar!$A:$G,5,FALSE),0)</f>
        <v>0</v>
      </c>
      <c r="P1952" s="18">
        <f>IFERROR(VLOOKUP(A1952,[3]soaBnafar!$A:$G,6,FALSE),0)</f>
        <v>1642</v>
      </c>
      <c r="Q1952" s="18">
        <f>IFERROR(VLOOKUP(A1952,[3]soaBnafar!$A:$G,7,FALSE),0)</f>
        <v>4915</v>
      </c>
      <c r="R1952" s="18">
        <f>IFERROR(VLOOKUP(A1952,[3]soaBnafar!$A:$H,8,FALSE),0)</f>
        <v>480624</v>
      </c>
      <c r="S1952" s="18">
        <f>IFERROR(VLOOKUP(A1952,[3]soaBnafar!$A:$I,9,FALSE),0)</f>
        <v>1038912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28112370</v>
      </c>
      <c r="F1953" s="18">
        <f>IFERROR(VLOOKUP(A1953,[1]Monitoramento_Base_somente_Said!$A:$J,9,FALSE),0)</f>
        <v>780</v>
      </c>
      <c r="G1953" s="18">
        <f>IFERROR(VLOOKUP(A1953,[1]Monitoramento_Base_somente_Said!$A:$J,10,FALSE),0)</f>
        <v>18741580</v>
      </c>
      <c r="H1953" s="18">
        <f>IFERROR(VLOOKUP(A1953,[2]ws2204!$A:$I,4,FALSE),0)</f>
        <v>0</v>
      </c>
      <c r="I1953" s="18">
        <f>IFERROR(VLOOKUP(A1953,[2]ws2204!$A:$I,5,FALSE),0)</f>
        <v>0</v>
      </c>
      <c r="J1953" s="18">
        <f>IFERROR(VLOOKUP(A1953,[2]ws2204!$A:$I,6,FALSE),0)</f>
        <v>0</v>
      </c>
      <c r="K1953" s="18">
        <f>IFERROR(VLOOKUP(A1953,[2]ws2204!$A:$I,7,FALSE),0)</f>
        <v>0</v>
      </c>
      <c r="L1953" s="18">
        <f>IFERROR(VLOOKUP(A1953,[2]ws2204!$A:$I,8,FALSE),0)</f>
        <v>0</v>
      </c>
      <c r="M1953" s="18">
        <f>IFERROR(VLOOKUP(A1953,[2]ws2204!$A:$I,9,FALSE),0)</f>
        <v>0</v>
      </c>
      <c r="N1953" s="18">
        <f>IFERROR(VLOOKUP(A1953,[3]soaBnafar!$A:$G,4,FALSE),0)</f>
        <v>14662</v>
      </c>
      <c r="O1953" s="18">
        <f>IFERROR(VLOOKUP(A1953,[3]soaBnafar!$A:$G,5,FALSE),0)</f>
        <v>508812</v>
      </c>
      <c r="P1953" s="18">
        <f>IFERROR(VLOOKUP(A1953,[3]soaBnafar!$A:$G,6,FALSE),0)</f>
        <v>5907</v>
      </c>
      <c r="Q1953" s="18">
        <f>IFERROR(VLOOKUP(A1953,[3]soaBnafar!$A:$G,7,FALSE),0)</f>
        <v>353633</v>
      </c>
      <c r="R1953" s="18">
        <f>IFERROR(VLOOKUP(A1953,[3]soaBnafar!$A:$H,8,FALSE),0)</f>
        <v>20290</v>
      </c>
      <c r="S1953" s="18">
        <f>IFERROR(VLOOKUP(A1953,[3]soaBnafar!$A:$I,9,FALSE),0)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45292</v>
      </c>
      <c r="E1954" s="18">
        <f>IFERROR(VLOOKUP(A1954,[1]Monitoramento_Base_somente_Said!$A:$J,8,FALSE),0)</f>
        <v>13097206</v>
      </c>
      <c r="F1954" s="18">
        <f>IFERROR(VLOOKUP(A1954,[1]Monitoramento_Base_somente_Said!$A:$J,9,FALSE),0)</f>
        <v>10020</v>
      </c>
      <c r="G1954" s="18">
        <f>IFERROR(VLOOKUP(A1954,[1]Monitoramento_Base_somente_Said!$A:$J,10,FALSE),0)</f>
        <v>8605588</v>
      </c>
      <c r="H1954" s="18">
        <f>IFERROR(VLOOKUP(A1954,[2]ws2204!$A:$I,4,FALSE),0)</f>
        <v>0</v>
      </c>
      <c r="I1954" s="18">
        <f>IFERROR(VLOOKUP(A1954,[2]ws2204!$A:$I,5,FALSE),0)</f>
        <v>0</v>
      </c>
      <c r="J1954" s="18">
        <f>IFERROR(VLOOKUP(A1954,[2]ws2204!$A:$I,6,FALSE),0)</f>
        <v>0</v>
      </c>
      <c r="K1954" s="18">
        <f>IFERROR(VLOOKUP(A1954,[2]ws2204!$A:$I,7,FALSE),0)</f>
        <v>0</v>
      </c>
      <c r="L1954" s="18">
        <f>IFERROR(VLOOKUP(A1954,[2]ws2204!$A:$I,8,FALSE),0)</f>
        <v>0</v>
      </c>
      <c r="M1954" s="18">
        <f>IFERROR(VLOOKUP(A1954,[2]ws2204!$A:$I,9,FALSE),0)</f>
        <v>0</v>
      </c>
      <c r="N1954" s="18">
        <f>IFERROR(VLOOKUP(A1954,[3]soaBnafar!$A:$G,4,FALSE),0)</f>
        <v>0</v>
      </c>
      <c r="O1954" s="18">
        <f>IFERROR(VLOOKUP(A1954,[3]soaBnafar!$A:$G,5,FALSE),0)</f>
        <v>0</v>
      </c>
      <c r="P1954" s="18">
        <f>IFERROR(VLOOKUP(A1954,[3]soaBnafar!$A:$G,6,FALSE),0)</f>
        <v>0</v>
      </c>
      <c r="Q1954" s="18">
        <f>IFERROR(VLOOKUP(A1954,[3]soaBnafar!$A:$G,7,FALSE),0)</f>
        <v>0</v>
      </c>
      <c r="R1954" s="18">
        <f>IFERROR(VLOOKUP(A1954,[3]soaBnafar!$A:$H,8,FALSE),0)</f>
        <v>0</v>
      </c>
      <c r="S1954" s="18">
        <f>IFERROR(VLOOKUP(A1954,[3]soaBnafar!$A:$I,9,FALSE),0)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Sim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IFERROR(VLOOKUP(A1955,[2]ws2204!$A:$I,4,FALSE),0)</f>
        <v>0</v>
      </c>
      <c r="I1955" s="18">
        <f>IFERROR(VLOOKUP(A1955,[2]ws2204!$A:$I,5,FALSE),0)</f>
        <v>0</v>
      </c>
      <c r="J1955" s="18">
        <f>IFERROR(VLOOKUP(A1955,[2]ws2204!$A:$I,6,FALSE),0)</f>
        <v>0</v>
      </c>
      <c r="K1955" s="18">
        <f>IFERROR(VLOOKUP(A1955,[2]ws2204!$A:$I,7,FALSE),0)</f>
        <v>0</v>
      </c>
      <c r="L1955" s="18">
        <f>IFERROR(VLOOKUP(A1955,[2]ws2204!$A:$I,8,FALSE),0)</f>
        <v>0</v>
      </c>
      <c r="M1955" s="18">
        <f>IFERROR(VLOOKUP(A1955,[2]ws2204!$A:$I,9,FALSE),0)</f>
        <v>0</v>
      </c>
      <c r="N1955" s="18">
        <f>IFERROR(VLOOKUP(A1955,[3]soaBnafar!$A:$G,4,FALSE),0)</f>
        <v>0</v>
      </c>
      <c r="O1955" s="18">
        <f>IFERROR(VLOOKUP(A1955,[3]soaBnafar!$A:$G,5,FALSE),0)</f>
        <v>0</v>
      </c>
      <c r="P1955" s="18">
        <f>IFERROR(VLOOKUP(A1955,[3]soaBnafar!$A:$G,6,FALSE),0)</f>
        <v>0</v>
      </c>
      <c r="Q1955" s="18">
        <f>IFERROR(VLOOKUP(A1955,[3]soaBnafar!$A:$G,7,FALSE),0)</f>
        <v>0</v>
      </c>
      <c r="R1955" s="18">
        <f>IFERROR(VLOOKUP(A1955,[3]soaBnafar!$A:$H,8,FALSE),0)</f>
        <v>0</v>
      </c>
      <c r="S1955" s="18">
        <f>IFERROR(VLOOKUP(A1955,[3]soaBnafar!$A:$I,9,FALSE),0)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IFERROR(VLOOKUP(A1956,[2]ws2204!$A:$I,4,FALSE),0)</f>
        <v>0</v>
      </c>
      <c r="I1956" s="18">
        <f>IFERROR(VLOOKUP(A1956,[2]ws2204!$A:$I,5,FALSE),0)</f>
        <v>0</v>
      </c>
      <c r="J1956" s="18">
        <f>IFERROR(VLOOKUP(A1956,[2]ws2204!$A:$I,6,FALSE),0)</f>
        <v>0</v>
      </c>
      <c r="K1956" s="18">
        <f>IFERROR(VLOOKUP(A1956,[2]ws2204!$A:$I,7,FALSE),0)</f>
        <v>0</v>
      </c>
      <c r="L1956" s="18">
        <f>IFERROR(VLOOKUP(A1956,[2]ws2204!$A:$I,8,FALSE),0)</f>
        <v>0</v>
      </c>
      <c r="M1956" s="18">
        <f>IFERROR(VLOOKUP(A1956,[2]ws2204!$A:$I,9,FALSE),0)</f>
        <v>0</v>
      </c>
      <c r="N1956" s="18">
        <f>IFERROR(VLOOKUP(A1956,[3]soaBnafar!$A:$G,4,FALSE),0)</f>
        <v>0</v>
      </c>
      <c r="O1956" s="18">
        <f>IFERROR(VLOOKUP(A1956,[3]soaBnafar!$A:$G,5,FALSE),0)</f>
        <v>0</v>
      </c>
      <c r="P1956" s="18">
        <f>IFERROR(VLOOKUP(A1956,[3]soaBnafar!$A:$G,6,FALSE),0)</f>
        <v>0</v>
      </c>
      <c r="Q1956" s="18">
        <f>IFERROR(VLOOKUP(A1956,[3]soaBnafar!$A:$G,7,FALSE),0)</f>
        <v>0</v>
      </c>
      <c r="R1956" s="18">
        <f>IFERROR(VLOOKUP(A1956,[3]soaBnafar!$A:$H,8,FALSE),0)</f>
        <v>0</v>
      </c>
      <c r="S1956" s="18">
        <f>IFERROR(VLOOKUP(A1956,[3]soaBnafar!$A:$I,9,FALSE),0)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6464730</v>
      </c>
      <c r="F1957" s="18">
        <f>IFERROR(VLOOKUP(A1957,[1]Monitoramento_Base_somente_Said!$A:$J,9,FALSE),0)</f>
        <v>5</v>
      </c>
      <c r="G1957" s="18">
        <f>IFERROR(VLOOKUP(A1957,[1]Monitoramento_Base_somente_Said!$A:$J,10,FALSE),0)</f>
        <v>4309720</v>
      </c>
      <c r="H1957" s="18">
        <f>IFERROR(VLOOKUP(A1957,[2]ws2204!$A:$I,4,FALSE),0)</f>
        <v>0</v>
      </c>
      <c r="I1957" s="18">
        <f>IFERROR(VLOOKUP(A1957,[2]ws2204!$A:$I,5,FALSE),0)</f>
        <v>0</v>
      </c>
      <c r="J1957" s="18">
        <f>IFERROR(VLOOKUP(A1957,[2]ws2204!$A:$I,6,FALSE),0)</f>
        <v>0</v>
      </c>
      <c r="K1957" s="18">
        <f>IFERROR(VLOOKUP(A1957,[2]ws2204!$A:$I,7,FALSE),0)</f>
        <v>0</v>
      </c>
      <c r="L1957" s="18">
        <f>IFERROR(VLOOKUP(A1957,[2]ws2204!$A:$I,8,FALSE),0)</f>
        <v>0</v>
      </c>
      <c r="M1957" s="18">
        <f>IFERROR(VLOOKUP(A1957,[2]ws2204!$A:$I,9,FALSE),0)</f>
        <v>0</v>
      </c>
      <c r="N1957" s="18">
        <f>IFERROR(VLOOKUP(A1957,[3]soaBnafar!$A:$G,4,FALSE),0)</f>
        <v>240</v>
      </c>
      <c r="O1957" s="18">
        <f>IFERROR(VLOOKUP(A1957,[3]soaBnafar!$A:$G,5,FALSE),0)</f>
        <v>0</v>
      </c>
      <c r="P1957" s="18">
        <f>IFERROR(VLOOKUP(A1957,[3]soaBnafar!$A:$G,6,FALSE),0)</f>
        <v>14</v>
      </c>
      <c r="Q1957" s="18">
        <f>IFERROR(VLOOKUP(A1957,[3]soaBnafar!$A:$G,7,FALSE),0)</f>
        <v>91306</v>
      </c>
      <c r="R1957" s="18">
        <f>IFERROR(VLOOKUP(A1957,[3]soaBnafar!$A:$H,8,FALSE),0)</f>
        <v>100</v>
      </c>
      <c r="S1957" s="18">
        <f>IFERROR(VLOOKUP(A1957,[3]soaBnafar!$A:$I,9,FALSE),0)</f>
        <v>367505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5713</v>
      </c>
      <c r="E1958" s="18">
        <f>IFERROR(VLOOKUP(A1958,[1]Monitoramento_Base_somente_Said!$A:$J,8,FALSE),0)</f>
        <v>13283766</v>
      </c>
      <c r="F1958" s="18">
        <f>IFERROR(VLOOKUP(A1958,[1]Monitoramento_Base_somente_Said!$A:$J,9,FALSE),0)</f>
        <v>1229</v>
      </c>
      <c r="G1958" s="18">
        <f>IFERROR(VLOOKUP(A1958,[1]Monitoramento_Base_somente_Said!$A:$J,10,FALSE),0)</f>
        <v>8034814</v>
      </c>
      <c r="H1958" s="18">
        <f>IFERROR(VLOOKUP(A1958,[2]ws2204!$A:$I,4,FALSE),0)</f>
        <v>0</v>
      </c>
      <c r="I1958" s="18">
        <f>IFERROR(VLOOKUP(A1958,[2]ws2204!$A:$I,5,FALSE),0)</f>
        <v>0</v>
      </c>
      <c r="J1958" s="18">
        <f>IFERROR(VLOOKUP(A1958,[2]ws2204!$A:$I,6,FALSE),0)</f>
        <v>0</v>
      </c>
      <c r="K1958" s="18">
        <f>IFERROR(VLOOKUP(A1958,[2]ws2204!$A:$I,7,FALSE),0)</f>
        <v>0</v>
      </c>
      <c r="L1958" s="18">
        <f>IFERROR(VLOOKUP(A1958,[2]ws2204!$A:$I,8,FALSE),0)</f>
        <v>0</v>
      </c>
      <c r="M1958" s="18">
        <f>IFERROR(VLOOKUP(A1958,[2]ws2204!$A:$I,9,FALSE),0)</f>
        <v>0</v>
      </c>
      <c r="N1958" s="18">
        <f>IFERROR(VLOOKUP(A1958,[3]soaBnafar!$A:$G,4,FALSE),0)</f>
        <v>0</v>
      </c>
      <c r="O1958" s="18">
        <f>IFERROR(VLOOKUP(A1958,[3]soaBnafar!$A:$G,5,FALSE),0)</f>
        <v>0</v>
      </c>
      <c r="P1958" s="18">
        <f>IFERROR(VLOOKUP(A1958,[3]soaBnafar!$A:$G,6,FALSE),0)</f>
        <v>0</v>
      </c>
      <c r="Q1958" s="18">
        <f>IFERROR(VLOOKUP(A1958,[3]soaBnafar!$A:$G,7,FALSE),0)</f>
        <v>0</v>
      </c>
      <c r="R1958" s="18">
        <f>IFERROR(VLOOKUP(A1958,[3]soaBnafar!$A:$H,8,FALSE),0)</f>
        <v>0</v>
      </c>
      <c r="S1958" s="18">
        <f>IFERROR(VLOOKUP(A1958,[3]soaBnafar!$A:$I,9,FALSE),0)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464161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308340</v>
      </c>
      <c r="H1959" s="18">
        <f>IFERROR(VLOOKUP(A1959,[2]ws2204!$A:$I,4,FALSE),0)</f>
        <v>0</v>
      </c>
      <c r="I1959" s="18">
        <f>IFERROR(VLOOKUP(A1959,[2]ws2204!$A:$I,5,FALSE),0)</f>
        <v>0</v>
      </c>
      <c r="J1959" s="18">
        <f>IFERROR(VLOOKUP(A1959,[2]ws2204!$A:$I,6,FALSE),0)</f>
        <v>0</v>
      </c>
      <c r="K1959" s="18">
        <f>IFERROR(VLOOKUP(A1959,[2]ws2204!$A:$I,7,FALSE),0)</f>
        <v>0</v>
      </c>
      <c r="L1959" s="18">
        <f>IFERROR(VLOOKUP(A1959,[2]ws2204!$A:$I,8,FALSE),0)</f>
        <v>0</v>
      </c>
      <c r="M1959" s="18">
        <f>IFERROR(VLOOKUP(A1959,[2]ws2204!$A:$I,9,FALSE),0)</f>
        <v>0</v>
      </c>
      <c r="N1959" s="18">
        <f>IFERROR(VLOOKUP(A1959,[3]soaBnafar!$A:$G,4,FALSE),0)</f>
        <v>29458</v>
      </c>
      <c r="O1959" s="18">
        <f>IFERROR(VLOOKUP(A1959,[3]soaBnafar!$A:$G,5,FALSE),0)</f>
        <v>211969</v>
      </c>
      <c r="P1959" s="18">
        <f>IFERROR(VLOOKUP(A1959,[3]soaBnafar!$A:$G,6,FALSE),0)</f>
        <v>31280</v>
      </c>
      <c r="Q1959" s="18">
        <f>IFERROR(VLOOKUP(A1959,[3]soaBnafar!$A:$G,7,FALSE),0)</f>
        <v>295541</v>
      </c>
      <c r="R1959" s="18">
        <f>IFERROR(VLOOKUP(A1959,[3]soaBnafar!$A:$H,8,FALSE),0)</f>
        <v>40560</v>
      </c>
      <c r="S1959" s="18">
        <f>IFERROR(VLOOKUP(A1959,[3]soaBnafar!$A:$I,9,FALSE),0)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IFERROR(VLOOKUP(A1960,[2]ws2204!$A:$I,4,FALSE),0)</f>
        <v>0</v>
      </c>
      <c r="I1960" s="18">
        <f>IFERROR(VLOOKUP(A1960,[2]ws2204!$A:$I,5,FALSE),0)</f>
        <v>0</v>
      </c>
      <c r="J1960" s="18">
        <f>IFERROR(VLOOKUP(A1960,[2]ws2204!$A:$I,6,FALSE),0)</f>
        <v>0</v>
      </c>
      <c r="K1960" s="18">
        <f>IFERROR(VLOOKUP(A1960,[2]ws2204!$A:$I,7,FALSE),0)</f>
        <v>0</v>
      </c>
      <c r="L1960" s="18">
        <f>IFERROR(VLOOKUP(A1960,[2]ws2204!$A:$I,8,FALSE),0)</f>
        <v>0</v>
      </c>
      <c r="M1960" s="18">
        <f>IFERROR(VLOOKUP(A1960,[2]ws2204!$A:$I,9,FALSE),0)</f>
        <v>0</v>
      </c>
      <c r="N1960" s="18">
        <f>IFERROR(VLOOKUP(A1960,[3]soaBnafar!$A:$G,4,FALSE),0)</f>
        <v>0</v>
      </c>
      <c r="O1960" s="18">
        <f>IFERROR(VLOOKUP(A1960,[3]soaBnafar!$A:$G,5,FALSE),0)</f>
        <v>0</v>
      </c>
      <c r="P1960" s="18">
        <f>IFERROR(VLOOKUP(A1960,[3]soaBnafar!$A:$G,6,FALSE),0)</f>
        <v>0</v>
      </c>
      <c r="Q1960" s="18">
        <f>IFERROR(VLOOKUP(A1960,[3]soaBnafar!$A:$G,7,FALSE),0)</f>
        <v>0</v>
      </c>
      <c r="R1960" s="18">
        <f>IFERROR(VLOOKUP(A1960,[3]soaBnafar!$A:$H,8,FALSE),0)</f>
        <v>0</v>
      </c>
      <c r="S1960" s="18">
        <f>IFERROR(VLOOKUP(A1960,[3]soaBnafar!$A:$I,9,FALSE),0)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6927</v>
      </c>
      <c r="E1961" s="18">
        <f>IFERROR(VLOOKUP(A1961,[1]Monitoramento_Base_somente_Said!$A:$J,8,FALSE),0)</f>
        <v>3372106</v>
      </c>
      <c r="F1961" s="18">
        <f>IFERROR(VLOOKUP(A1961,[1]Monitoramento_Base_somente_Said!$A:$J,9,FALSE),0)</f>
        <v>7980</v>
      </c>
      <c r="G1961" s="18">
        <f>IFERROR(VLOOKUP(A1961,[1]Monitoramento_Base_somente_Said!$A:$J,10,FALSE),0)</f>
        <v>2295798</v>
      </c>
      <c r="H1961" s="18">
        <f>IFERROR(VLOOKUP(A1961,[2]ws2204!$A:$I,4,FALSE),0)</f>
        <v>0</v>
      </c>
      <c r="I1961" s="18">
        <f>IFERROR(VLOOKUP(A1961,[2]ws2204!$A:$I,5,FALSE),0)</f>
        <v>0</v>
      </c>
      <c r="J1961" s="18">
        <f>IFERROR(VLOOKUP(A1961,[2]ws2204!$A:$I,6,FALSE),0)</f>
        <v>0</v>
      </c>
      <c r="K1961" s="18">
        <f>IFERROR(VLOOKUP(A1961,[2]ws2204!$A:$I,7,FALSE),0)</f>
        <v>0</v>
      </c>
      <c r="L1961" s="18">
        <f>IFERROR(VLOOKUP(A1961,[2]ws2204!$A:$I,8,FALSE),0)</f>
        <v>0</v>
      </c>
      <c r="M1961" s="18">
        <f>IFERROR(VLOOKUP(A1961,[2]ws2204!$A:$I,9,FALSE),0)</f>
        <v>0</v>
      </c>
      <c r="N1961" s="18">
        <f>IFERROR(VLOOKUP(A1961,[3]soaBnafar!$A:$G,4,FALSE),0)</f>
        <v>0</v>
      </c>
      <c r="O1961" s="18">
        <f>IFERROR(VLOOKUP(A1961,[3]soaBnafar!$A:$G,5,FALSE),0)</f>
        <v>0</v>
      </c>
      <c r="P1961" s="18">
        <f>IFERROR(VLOOKUP(A1961,[3]soaBnafar!$A:$G,6,FALSE),0)</f>
        <v>0</v>
      </c>
      <c r="Q1961" s="18">
        <f>IFERROR(VLOOKUP(A1961,[3]soaBnafar!$A:$G,7,FALSE),0)</f>
        <v>0</v>
      </c>
      <c r="R1961" s="18">
        <f>IFERROR(VLOOKUP(A1961,[3]soaBnafar!$A:$H,8,FALSE),0)</f>
        <v>0</v>
      </c>
      <c r="S1961" s="18">
        <f>IFERROR(VLOOKUP(A1961,[3]soaBnafar!$A:$I,9,FALSE),0)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Sim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IFERROR(VLOOKUP(A1962,[2]ws2204!$A:$I,4,FALSE),0)</f>
        <v>0</v>
      </c>
      <c r="I1962" s="18">
        <f>IFERROR(VLOOKUP(A1962,[2]ws2204!$A:$I,5,FALSE),0)</f>
        <v>0</v>
      </c>
      <c r="J1962" s="18">
        <f>IFERROR(VLOOKUP(A1962,[2]ws2204!$A:$I,6,FALSE),0)</f>
        <v>0</v>
      </c>
      <c r="K1962" s="18">
        <f>IFERROR(VLOOKUP(A1962,[2]ws2204!$A:$I,7,FALSE),0)</f>
        <v>0</v>
      </c>
      <c r="L1962" s="18">
        <f>IFERROR(VLOOKUP(A1962,[2]ws2204!$A:$I,8,FALSE),0)</f>
        <v>0</v>
      </c>
      <c r="M1962" s="18">
        <f>IFERROR(VLOOKUP(A1962,[2]ws2204!$A:$I,9,FALSE),0)</f>
        <v>0</v>
      </c>
      <c r="N1962" s="18">
        <f>IFERROR(VLOOKUP(A1962,[3]soaBnafar!$A:$G,4,FALSE),0)</f>
        <v>0</v>
      </c>
      <c r="O1962" s="18">
        <f>IFERROR(VLOOKUP(A1962,[3]soaBnafar!$A:$G,5,FALSE),0)</f>
        <v>0</v>
      </c>
      <c r="P1962" s="18">
        <f>IFERROR(VLOOKUP(A1962,[3]soaBnafar!$A:$G,6,FALSE),0)</f>
        <v>0</v>
      </c>
      <c r="Q1962" s="18">
        <f>IFERROR(VLOOKUP(A1962,[3]soaBnafar!$A:$G,7,FALSE),0)</f>
        <v>0</v>
      </c>
      <c r="R1962" s="18">
        <f>IFERROR(VLOOKUP(A1962,[3]soaBnafar!$A:$H,8,FALSE),0)</f>
        <v>0</v>
      </c>
      <c r="S1962" s="18">
        <f>IFERROR(VLOOKUP(A1962,[3]soaBnafar!$A:$I,9,FALSE),0)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IFERROR(VLOOKUP(A1963,[2]ws2204!$A:$I,4,FALSE),0)</f>
        <v>0</v>
      </c>
      <c r="I1963" s="18">
        <f>IFERROR(VLOOKUP(A1963,[2]ws2204!$A:$I,5,FALSE),0)</f>
        <v>0</v>
      </c>
      <c r="J1963" s="18">
        <f>IFERROR(VLOOKUP(A1963,[2]ws2204!$A:$I,6,FALSE),0)</f>
        <v>0</v>
      </c>
      <c r="K1963" s="18">
        <f>IFERROR(VLOOKUP(A1963,[2]ws2204!$A:$I,7,FALSE),0)</f>
        <v>0</v>
      </c>
      <c r="L1963" s="18">
        <f>IFERROR(VLOOKUP(A1963,[2]ws2204!$A:$I,8,FALSE),0)</f>
        <v>0</v>
      </c>
      <c r="M1963" s="18">
        <f>IFERROR(VLOOKUP(A1963,[2]ws2204!$A:$I,9,FALSE),0)</f>
        <v>0</v>
      </c>
      <c r="N1963" s="18">
        <f>IFERROR(VLOOKUP(A1963,[3]soaBnafar!$A:$G,4,FALSE),0)</f>
        <v>0</v>
      </c>
      <c r="O1963" s="18">
        <f>IFERROR(VLOOKUP(A1963,[3]soaBnafar!$A:$G,5,FALSE),0)</f>
        <v>0</v>
      </c>
      <c r="P1963" s="18">
        <f>IFERROR(VLOOKUP(A1963,[3]soaBnafar!$A:$G,6,FALSE),0)</f>
        <v>0</v>
      </c>
      <c r="Q1963" s="18">
        <f>IFERROR(VLOOKUP(A1963,[3]soaBnafar!$A:$G,7,FALSE),0)</f>
        <v>0</v>
      </c>
      <c r="R1963" s="18">
        <f>IFERROR(VLOOKUP(A1963,[3]soaBnafar!$A:$H,8,FALSE),0)</f>
        <v>0</v>
      </c>
      <c r="S1963" s="18">
        <f>IFERROR(VLOOKUP(A1963,[3]soaBnafar!$A:$I,9,FALSE),0)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10883280</v>
      </c>
      <c r="H1964" s="18">
        <f>IFERROR(VLOOKUP(A1964,[2]ws2204!$A:$I,4,FALSE),0)</f>
        <v>0</v>
      </c>
      <c r="I1964" s="18">
        <f>IFERROR(VLOOKUP(A1964,[2]ws2204!$A:$I,5,FALSE),0)</f>
        <v>0</v>
      </c>
      <c r="J1964" s="18">
        <f>IFERROR(VLOOKUP(A1964,[2]ws2204!$A:$I,6,FALSE),0)</f>
        <v>0</v>
      </c>
      <c r="K1964" s="18">
        <f>IFERROR(VLOOKUP(A1964,[2]ws2204!$A:$I,7,FALSE),0)</f>
        <v>0</v>
      </c>
      <c r="L1964" s="18">
        <f>IFERROR(VLOOKUP(A1964,[2]ws2204!$A:$I,8,FALSE),0)</f>
        <v>0</v>
      </c>
      <c r="M1964" s="18">
        <f>IFERROR(VLOOKUP(A1964,[2]ws2204!$A:$I,9,FALSE),0)</f>
        <v>0</v>
      </c>
      <c r="N1964" s="18">
        <f>IFERROR(VLOOKUP(A1964,[3]soaBnafar!$A:$G,4,FALSE),0)</f>
        <v>0</v>
      </c>
      <c r="O1964" s="18">
        <f>IFERROR(VLOOKUP(A1964,[3]soaBnafar!$A:$G,5,FALSE),0)</f>
        <v>366644</v>
      </c>
      <c r="P1964" s="18">
        <f>IFERROR(VLOOKUP(A1964,[3]soaBnafar!$A:$G,6,FALSE),0)</f>
        <v>0</v>
      </c>
      <c r="Q1964" s="18">
        <f>IFERROR(VLOOKUP(A1964,[3]soaBnafar!$A:$G,7,FALSE),0)</f>
        <v>0</v>
      </c>
      <c r="R1964" s="18">
        <f>IFERROR(VLOOKUP(A1964,[3]soaBnafar!$A:$H,8,FALSE),0)</f>
        <v>0</v>
      </c>
      <c r="S1964" s="18">
        <f>IFERROR(VLOOKUP(A1964,[3]soaBnafar!$A:$I,9,FALSE),0)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34924</v>
      </c>
      <c r="E1965" s="18">
        <f>IFERROR(VLOOKUP(A1965,[1]Monitoramento_Base_somente_Said!$A:$J,8,FALSE),0)</f>
        <v>11505947</v>
      </c>
      <c r="F1965" s="18">
        <f>IFERROR(VLOOKUP(A1965,[1]Monitoramento_Base_somente_Said!$A:$J,9,FALSE),0)</f>
        <v>27431</v>
      </c>
      <c r="G1965" s="18">
        <f>IFERROR(VLOOKUP(A1965,[1]Monitoramento_Base_somente_Said!$A:$J,10,FALSE),0)</f>
        <v>6917546</v>
      </c>
      <c r="H1965" s="18">
        <f>IFERROR(VLOOKUP(A1965,[2]ws2204!$A:$I,4,FALSE),0)</f>
        <v>0</v>
      </c>
      <c r="I1965" s="18">
        <f>IFERROR(VLOOKUP(A1965,[2]ws2204!$A:$I,5,FALSE),0)</f>
        <v>0</v>
      </c>
      <c r="J1965" s="18">
        <f>IFERROR(VLOOKUP(A1965,[2]ws2204!$A:$I,6,FALSE),0)</f>
        <v>0</v>
      </c>
      <c r="K1965" s="18">
        <f>IFERROR(VLOOKUP(A1965,[2]ws2204!$A:$I,7,FALSE),0)</f>
        <v>0</v>
      </c>
      <c r="L1965" s="18">
        <f>IFERROR(VLOOKUP(A1965,[2]ws2204!$A:$I,8,FALSE),0)</f>
        <v>0</v>
      </c>
      <c r="M1965" s="18">
        <f>IFERROR(VLOOKUP(A1965,[2]ws2204!$A:$I,9,FALSE),0)</f>
        <v>0</v>
      </c>
      <c r="N1965" s="18">
        <f>IFERROR(VLOOKUP(A1965,[3]soaBnafar!$A:$G,4,FALSE),0)</f>
        <v>0</v>
      </c>
      <c r="O1965" s="18">
        <f>IFERROR(VLOOKUP(A1965,[3]soaBnafar!$A:$G,5,FALSE),0)</f>
        <v>0</v>
      </c>
      <c r="P1965" s="18">
        <f>IFERROR(VLOOKUP(A1965,[3]soaBnafar!$A:$G,6,FALSE),0)</f>
        <v>0</v>
      </c>
      <c r="Q1965" s="18">
        <f>IFERROR(VLOOKUP(A1965,[3]soaBnafar!$A:$G,7,FALSE),0)</f>
        <v>0</v>
      </c>
      <c r="R1965" s="18">
        <f>IFERROR(VLOOKUP(A1965,[3]soaBnafar!$A:$H,8,FALSE),0)</f>
        <v>0</v>
      </c>
      <c r="S1965" s="18">
        <f>IFERROR(VLOOKUP(A1965,[3]soaBnafar!$A:$I,9,FALSE),0)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7224</v>
      </c>
      <c r="E1966" s="18">
        <f>IFERROR(VLOOKUP(A1966,[1]Monitoramento_Base_somente_Said!$A:$J,8,FALSE),0)</f>
        <v>5089803</v>
      </c>
      <c r="F1966" s="18">
        <f>IFERROR(VLOOKUP(A1966,[1]Monitoramento_Base_somente_Said!$A:$J,9,FALSE),0)</f>
        <v>7697</v>
      </c>
      <c r="G1966" s="18">
        <f>IFERROR(VLOOKUP(A1966,[1]Monitoramento_Base_somente_Said!$A:$J,10,FALSE),0)</f>
        <v>3209793</v>
      </c>
      <c r="H1966" s="18">
        <f>IFERROR(VLOOKUP(A1966,[2]ws2204!$A:$I,4,FALSE),0)</f>
        <v>0</v>
      </c>
      <c r="I1966" s="18">
        <f>IFERROR(VLOOKUP(A1966,[2]ws2204!$A:$I,5,FALSE),0)</f>
        <v>0</v>
      </c>
      <c r="J1966" s="18">
        <f>IFERROR(VLOOKUP(A1966,[2]ws2204!$A:$I,6,FALSE),0)</f>
        <v>0</v>
      </c>
      <c r="K1966" s="18">
        <f>IFERROR(VLOOKUP(A1966,[2]ws2204!$A:$I,7,FALSE),0)</f>
        <v>0</v>
      </c>
      <c r="L1966" s="18">
        <f>IFERROR(VLOOKUP(A1966,[2]ws2204!$A:$I,8,FALSE),0)</f>
        <v>0</v>
      </c>
      <c r="M1966" s="18">
        <f>IFERROR(VLOOKUP(A1966,[2]ws2204!$A:$I,9,FALSE),0)</f>
        <v>0</v>
      </c>
      <c r="N1966" s="18">
        <f>IFERROR(VLOOKUP(A1966,[3]soaBnafar!$A:$G,4,FALSE),0)</f>
        <v>0</v>
      </c>
      <c r="O1966" s="18">
        <f>IFERROR(VLOOKUP(A1966,[3]soaBnafar!$A:$G,5,FALSE),0)</f>
        <v>0</v>
      </c>
      <c r="P1966" s="18">
        <f>IFERROR(VLOOKUP(A1966,[3]soaBnafar!$A:$G,6,FALSE),0)</f>
        <v>0</v>
      </c>
      <c r="Q1966" s="18">
        <f>IFERROR(VLOOKUP(A1966,[3]soaBnafar!$A:$G,7,FALSE),0)</f>
        <v>0</v>
      </c>
      <c r="R1966" s="18">
        <f>IFERROR(VLOOKUP(A1966,[3]soaBnafar!$A:$H,8,FALSE),0)</f>
        <v>0</v>
      </c>
      <c r="S1966" s="18">
        <f>IFERROR(VLOOKUP(A1966,[3]soaBnafar!$A:$I,9,FALSE),0)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IFERROR(VLOOKUP(A1967,[2]ws2204!$A:$I,4,FALSE),0)</f>
        <v>0</v>
      </c>
      <c r="I1967" s="18">
        <f>IFERROR(VLOOKUP(A1967,[2]ws2204!$A:$I,5,FALSE),0)</f>
        <v>0</v>
      </c>
      <c r="J1967" s="18">
        <f>IFERROR(VLOOKUP(A1967,[2]ws2204!$A:$I,6,FALSE),0)</f>
        <v>0</v>
      </c>
      <c r="K1967" s="18">
        <f>IFERROR(VLOOKUP(A1967,[2]ws2204!$A:$I,7,FALSE),0)</f>
        <v>0</v>
      </c>
      <c r="L1967" s="18">
        <f>IFERROR(VLOOKUP(A1967,[2]ws2204!$A:$I,8,FALSE),0)</f>
        <v>0</v>
      </c>
      <c r="M1967" s="18">
        <f>IFERROR(VLOOKUP(A1967,[2]ws2204!$A:$I,9,FALSE),0)</f>
        <v>0</v>
      </c>
      <c r="N1967" s="18">
        <f>IFERROR(VLOOKUP(A1967,[3]soaBnafar!$A:$G,4,FALSE),0)</f>
        <v>0</v>
      </c>
      <c r="O1967" s="18">
        <f>IFERROR(VLOOKUP(A1967,[3]soaBnafar!$A:$G,5,FALSE),0)</f>
        <v>0</v>
      </c>
      <c r="P1967" s="18">
        <f>IFERROR(VLOOKUP(A1967,[3]soaBnafar!$A:$G,6,FALSE),0)</f>
        <v>0</v>
      </c>
      <c r="Q1967" s="18">
        <f>IFERROR(VLOOKUP(A1967,[3]soaBnafar!$A:$G,7,FALSE),0)</f>
        <v>0</v>
      </c>
      <c r="R1967" s="18">
        <f>IFERROR(VLOOKUP(A1967,[3]soaBnafar!$A:$H,8,FALSE),0)</f>
        <v>0</v>
      </c>
      <c r="S1967" s="18">
        <f>IFERROR(VLOOKUP(A1967,[3]soaBnafar!$A:$I,9,FALSE),0)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IFERROR(VLOOKUP(A1968,[2]ws2204!$A:$I,4,FALSE),0)</f>
        <v>0</v>
      </c>
      <c r="I1968" s="18">
        <f>IFERROR(VLOOKUP(A1968,[2]ws2204!$A:$I,5,FALSE),0)</f>
        <v>0</v>
      </c>
      <c r="J1968" s="18">
        <f>IFERROR(VLOOKUP(A1968,[2]ws2204!$A:$I,6,FALSE),0)</f>
        <v>0</v>
      </c>
      <c r="K1968" s="18">
        <f>IFERROR(VLOOKUP(A1968,[2]ws2204!$A:$I,7,FALSE),0)</f>
        <v>0</v>
      </c>
      <c r="L1968" s="18">
        <f>IFERROR(VLOOKUP(A1968,[2]ws2204!$A:$I,8,FALSE),0)</f>
        <v>0</v>
      </c>
      <c r="M1968" s="18">
        <f>IFERROR(VLOOKUP(A1968,[2]ws2204!$A:$I,9,FALSE),0)</f>
        <v>0</v>
      </c>
      <c r="N1968" s="18">
        <f>IFERROR(VLOOKUP(A1968,[3]soaBnafar!$A:$G,4,FALSE),0)</f>
        <v>4772</v>
      </c>
      <c r="O1968" s="18">
        <f>IFERROR(VLOOKUP(A1968,[3]soaBnafar!$A:$G,5,FALSE),0)</f>
        <v>25471</v>
      </c>
      <c r="P1968" s="18">
        <f>IFERROR(VLOOKUP(A1968,[3]soaBnafar!$A:$G,6,FALSE),0)</f>
        <v>1619</v>
      </c>
      <c r="Q1968" s="18">
        <f>IFERROR(VLOOKUP(A1968,[3]soaBnafar!$A:$G,7,FALSE),0)</f>
        <v>140209</v>
      </c>
      <c r="R1968" s="18">
        <f>IFERROR(VLOOKUP(A1968,[3]soaBnafar!$A:$H,8,FALSE),0)</f>
        <v>0</v>
      </c>
      <c r="S1968" s="18">
        <f>IFERROR(VLOOKUP(A1968,[3]soaBnafar!$A:$I,9,FALSE),0)</f>
        <v>14573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Sim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221246</v>
      </c>
      <c r="E1969" s="18">
        <f>IFERROR(VLOOKUP(A1969,[1]Monitoramento_Base_somente_Said!$A:$J,8,FALSE),0)</f>
        <v>51587561</v>
      </c>
      <c r="F1969" s="18">
        <f>IFERROR(VLOOKUP(A1969,[1]Monitoramento_Base_somente_Said!$A:$J,9,FALSE),0)</f>
        <v>250717</v>
      </c>
      <c r="G1969" s="18">
        <f>IFERROR(VLOOKUP(A1969,[1]Monitoramento_Base_somente_Said!$A:$J,10,FALSE),0)</f>
        <v>38766520</v>
      </c>
      <c r="H1969" s="18">
        <f>IFERROR(VLOOKUP(A1969,[2]ws2204!$A:$I,4,FALSE),0)</f>
        <v>0</v>
      </c>
      <c r="I1969" s="18">
        <f>IFERROR(VLOOKUP(A1969,[2]ws2204!$A:$I,5,FALSE),0)</f>
        <v>0</v>
      </c>
      <c r="J1969" s="18">
        <f>IFERROR(VLOOKUP(A1969,[2]ws2204!$A:$I,6,FALSE),0)</f>
        <v>0</v>
      </c>
      <c r="K1969" s="18">
        <f>IFERROR(VLOOKUP(A1969,[2]ws2204!$A:$I,7,FALSE),0)</f>
        <v>0</v>
      </c>
      <c r="L1969" s="18">
        <f>IFERROR(VLOOKUP(A1969,[2]ws2204!$A:$I,8,FALSE),0)</f>
        <v>0</v>
      </c>
      <c r="M1969" s="18">
        <f>IFERROR(VLOOKUP(A1969,[2]ws2204!$A:$I,9,FALSE),0)</f>
        <v>0</v>
      </c>
      <c r="N1969" s="18">
        <f>IFERROR(VLOOKUP(A1969,[3]soaBnafar!$A:$G,4,FALSE),0)</f>
        <v>0</v>
      </c>
      <c r="O1969" s="18">
        <f>IFERROR(VLOOKUP(A1969,[3]soaBnafar!$A:$G,5,FALSE),0)</f>
        <v>0</v>
      </c>
      <c r="P1969" s="18">
        <f>IFERROR(VLOOKUP(A1969,[3]soaBnafar!$A:$G,6,FALSE),0)</f>
        <v>0</v>
      </c>
      <c r="Q1969" s="18">
        <f>IFERROR(VLOOKUP(A1969,[3]soaBnafar!$A:$G,7,FALSE),0)</f>
        <v>0</v>
      </c>
      <c r="R1969" s="18">
        <f>IFERROR(VLOOKUP(A1969,[3]soaBnafar!$A:$H,8,FALSE),0)</f>
        <v>0</v>
      </c>
      <c r="S1969" s="18">
        <f>IFERROR(VLOOKUP(A1969,[3]soaBnafar!$A:$I,9,FALSE),0)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3577</v>
      </c>
      <c r="E1970" s="18">
        <f>IFERROR(VLOOKUP(A1970,[1]Monitoramento_Base_somente_Said!$A:$J,8,FALSE),0)</f>
        <v>1213440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808960</v>
      </c>
      <c r="H1970" s="18">
        <f>IFERROR(VLOOKUP(A1970,[2]ws2204!$A:$I,4,FALSE),0)</f>
        <v>0</v>
      </c>
      <c r="I1970" s="18">
        <f>IFERROR(VLOOKUP(A1970,[2]ws2204!$A:$I,5,FALSE),0)</f>
        <v>0</v>
      </c>
      <c r="J1970" s="18">
        <f>IFERROR(VLOOKUP(A1970,[2]ws2204!$A:$I,6,FALSE),0)</f>
        <v>0</v>
      </c>
      <c r="K1970" s="18">
        <f>IFERROR(VLOOKUP(A1970,[2]ws2204!$A:$I,7,FALSE),0)</f>
        <v>0</v>
      </c>
      <c r="L1970" s="18">
        <f>IFERROR(VLOOKUP(A1970,[2]ws2204!$A:$I,8,FALSE),0)</f>
        <v>0</v>
      </c>
      <c r="M1970" s="18">
        <f>IFERROR(VLOOKUP(A1970,[2]ws2204!$A:$I,9,FALSE),0)</f>
        <v>0</v>
      </c>
      <c r="N1970" s="18">
        <f>IFERROR(VLOOKUP(A1970,[3]soaBnafar!$A:$G,4,FALSE),0)</f>
        <v>0</v>
      </c>
      <c r="O1970" s="18">
        <f>IFERROR(VLOOKUP(A1970,[3]soaBnafar!$A:$G,5,FALSE),0)</f>
        <v>305487</v>
      </c>
      <c r="P1970" s="18">
        <f>IFERROR(VLOOKUP(A1970,[3]soaBnafar!$A:$G,6,FALSE),0)</f>
        <v>0</v>
      </c>
      <c r="Q1970" s="18">
        <f>IFERROR(VLOOKUP(A1970,[3]soaBnafar!$A:$G,7,FALSE),0)</f>
        <v>0</v>
      </c>
      <c r="R1970" s="18">
        <f>IFERROR(VLOOKUP(A1970,[3]soaBnafar!$A:$H,8,FALSE),0)</f>
        <v>0</v>
      </c>
      <c r="S1970" s="18">
        <f>IFERROR(VLOOKUP(A1970,[3]soaBnafar!$A:$I,9,FALSE),0)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32164083</v>
      </c>
      <c r="F1971" s="18">
        <f>IFERROR(VLOOKUP(A1971,[1]Monitoramento_Base_somente_Said!$A:$J,9,FALSE),0)</f>
        <v>60</v>
      </c>
      <c r="G1971" s="18">
        <f>IFERROR(VLOOKUP(A1971,[1]Monitoramento_Base_somente_Said!$A:$J,10,FALSE),0)</f>
        <v>21441240</v>
      </c>
      <c r="H1971" s="18">
        <f>IFERROR(VLOOKUP(A1971,[2]ws2204!$A:$I,4,FALSE),0)</f>
        <v>0</v>
      </c>
      <c r="I1971" s="18">
        <f>IFERROR(VLOOKUP(A1971,[2]ws2204!$A:$I,5,FALSE),0)</f>
        <v>0</v>
      </c>
      <c r="J1971" s="18">
        <f>IFERROR(VLOOKUP(A1971,[2]ws2204!$A:$I,6,FALSE),0)</f>
        <v>0</v>
      </c>
      <c r="K1971" s="18">
        <f>IFERROR(VLOOKUP(A1971,[2]ws2204!$A:$I,7,FALSE),0)</f>
        <v>0</v>
      </c>
      <c r="L1971" s="18">
        <f>IFERROR(VLOOKUP(A1971,[2]ws2204!$A:$I,8,FALSE),0)</f>
        <v>0</v>
      </c>
      <c r="M1971" s="18">
        <f>IFERROR(VLOOKUP(A1971,[2]ws2204!$A:$I,9,FALSE),0)</f>
        <v>0</v>
      </c>
      <c r="N1971" s="18">
        <f>IFERROR(VLOOKUP(A1971,[3]soaBnafar!$A:$G,4,FALSE),0)</f>
        <v>0</v>
      </c>
      <c r="O1971" s="18">
        <f>IFERROR(VLOOKUP(A1971,[3]soaBnafar!$A:$G,5,FALSE),0)</f>
        <v>0</v>
      </c>
      <c r="P1971" s="18">
        <f>IFERROR(VLOOKUP(A1971,[3]soaBnafar!$A:$G,6,FALSE),0)</f>
        <v>0</v>
      </c>
      <c r="Q1971" s="18">
        <f>IFERROR(VLOOKUP(A1971,[3]soaBnafar!$A:$G,7,FALSE),0)</f>
        <v>0</v>
      </c>
      <c r="R1971" s="18">
        <f>IFERROR(VLOOKUP(A1971,[3]soaBnafar!$A:$H,8,FALSE),0)</f>
        <v>0</v>
      </c>
      <c r="S1971" s="18">
        <f>IFERROR(VLOOKUP(A1971,[3]soaBnafar!$A:$I,9,FALSE),0)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77963</v>
      </c>
      <c r="E1972" s="18">
        <f>IFERROR(VLOOKUP(A1972,[1]Monitoramento_Base_somente_Said!$A:$J,8,FALSE),0)</f>
        <v>16168812</v>
      </c>
      <c r="F1972" s="18">
        <f>IFERROR(VLOOKUP(A1972,[1]Monitoramento_Base_somente_Said!$A:$J,9,FALSE),0)</f>
        <v>33140</v>
      </c>
      <c r="G1972" s="18">
        <f>IFERROR(VLOOKUP(A1972,[1]Monitoramento_Base_somente_Said!$A:$J,10,FALSE),0)</f>
        <v>10378360</v>
      </c>
      <c r="H1972" s="18">
        <f>IFERROR(VLOOKUP(A1972,[2]ws2204!$A:$I,4,FALSE),0)</f>
        <v>0</v>
      </c>
      <c r="I1972" s="18">
        <f>IFERROR(VLOOKUP(A1972,[2]ws2204!$A:$I,5,FALSE),0)</f>
        <v>0</v>
      </c>
      <c r="J1972" s="18">
        <f>IFERROR(VLOOKUP(A1972,[2]ws2204!$A:$I,6,FALSE),0)</f>
        <v>0</v>
      </c>
      <c r="K1972" s="18">
        <f>IFERROR(VLOOKUP(A1972,[2]ws2204!$A:$I,7,FALSE),0)</f>
        <v>0</v>
      </c>
      <c r="L1972" s="18">
        <f>IFERROR(VLOOKUP(A1972,[2]ws2204!$A:$I,8,FALSE),0)</f>
        <v>0</v>
      </c>
      <c r="M1972" s="18">
        <f>IFERROR(VLOOKUP(A1972,[2]ws2204!$A:$I,9,FALSE),0)</f>
        <v>0</v>
      </c>
      <c r="N1972" s="18">
        <f>IFERROR(VLOOKUP(A1972,[3]soaBnafar!$A:$G,4,FALSE),0)</f>
        <v>0</v>
      </c>
      <c r="O1972" s="18">
        <f>IFERROR(VLOOKUP(A1972,[3]soaBnafar!$A:$G,5,FALSE),0)</f>
        <v>0</v>
      </c>
      <c r="P1972" s="18">
        <f>IFERROR(VLOOKUP(A1972,[3]soaBnafar!$A:$G,6,FALSE),0)</f>
        <v>0</v>
      </c>
      <c r="Q1972" s="18">
        <f>IFERROR(VLOOKUP(A1972,[3]soaBnafar!$A:$G,7,FALSE),0)</f>
        <v>0</v>
      </c>
      <c r="R1972" s="18">
        <f>IFERROR(VLOOKUP(A1972,[3]soaBnafar!$A:$H,8,FALSE),0)</f>
        <v>0</v>
      </c>
      <c r="S1972" s="18">
        <f>IFERROR(VLOOKUP(A1972,[3]soaBnafar!$A:$I,9,FALSE),0)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479328</v>
      </c>
      <c r="E1973" s="18">
        <f>IFERROR(VLOOKUP(A1973,[1]Monitoramento_Base_somente_Said!$A:$J,8,FALSE),0)</f>
        <v>50543203</v>
      </c>
      <c r="F1973" s="18">
        <f>IFERROR(VLOOKUP(A1973,[1]Monitoramento_Base_somente_Said!$A:$J,9,FALSE),0)</f>
        <v>276389</v>
      </c>
      <c r="G1973" s="18">
        <f>IFERROR(VLOOKUP(A1973,[1]Monitoramento_Base_somente_Said!$A:$J,10,FALSE),0)</f>
        <v>35030790</v>
      </c>
      <c r="H1973" s="18">
        <f>IFERROR(VLOOKUP(A1973,[2]ws2204!$A:$I,4,FALSE),0)</f>
        <v>0</v>
      </c>
      <c r="I1973" s="18">
        <f>IFERROR(VLOOKUP(A1973,[2]ws2204!$A:$I,5,FALSE),0)</f>
        <v>0</v>
      </c>
      <c r="J1973" s="18">
        <f>IFERROR(VLOOKUP(A1973,[2]ws2204!$A:$I,6,FALSE),0)</f>
        <v>0</v>
      </c>
      <c r="K1973" s="18">
        <f>IFERROR(VLOOKUP(A1973,[2]ws2204!$A:$I,7,FALSE),0)</f>
        <v>0</v>
      </c>
      <c r="L1973" s="18">
        <f>IFERROR(VLOOKUP(A1973,[2]ws2204!$A:$I,8,FALSE),0)</f>
        <v>0</v>
      </c>
      <c r="M1973" s="18">
        <f>IFERROR(VLOOKUP(A1973,[2]ws2204!$A:$I,9,FALSE),0)</f>
        <v>0</v>
      </c>
      <c r="N1973" s="18">
        <f>IFERROR(VLOOKUP(A1973,[3]soaBnafar!$A:$G,4,FALSE),0)</f>
        <v>0</v>
      </c>
      <c r="O1973" s="18">
        <f>IFERROR(VLOOKUP(A1973,[3]soaBnafar!$A:$G,5,FALSE),0)</f>
        <v>0</v>
      </c>
      <c r="P1973" s="18">
        <f>IFERROR(VLOOKUP(A1973,[3]soaBnafar!$A:$G,6,FALSE),0)</f>
        <v>0</v>
      </c>
      <c r="Q1973" s="18">
        <f>IFERROR(VLOOKUP(A1973,[3]soaBnafar!$A:$G,7,FALSE),0)</f>
        <v>0</v>
      </c>
      <c r="R1973" s="18">
        <f>IFERROR(VLOOKUP(A1973,[3]soaBnafar!$A:$H,8,FALSE),0)</f>
        <v>0</v>
      </c>
      <c r="S1973" s="18">
        <f>IFERROR(VLOOKUP(A1973,[3]soaBnafar!$A:$I,9,FALSE),0)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9568</v>
      </c>
      <c r="E1974" s="18">
        <f>IFERROR(VLOOKUP(A1974,[1]Monitoramento_Base_somente_Said!$A:$J,8,FALSE),0)</f>
        <v>7928820</v>
      </c>
      <c r="F1974" s="18">
        <f>IFERROR(VLOOKUP(A1974,[1]Monitoramento_Base_somente_Said!$A:$J,9,FALSE),0)</f>
        <v>12375</v>
      </c>
      <c r="G1974" s="18">
        <f>IFERROR(VLOOKUP(A1974,[1]Monitoramento_Base_somente_Said!$A:$J,10,FALSE),0)</f>
        <v>5664921</v>
      </c>
      <c r="H1974" s="18">
        <f>IFERROR(VLOOKUP(A1974,[2]ws2204!$A:$I,4,FALSE),0)</f>
        <v>0</v>
      </c>
      <c r="I1974" s="18">
        <f>IFERROR(VLOOKUP(A1974,[2]ws2204!$A:$I,5,FALSE),0)</f>
        <v>0</v>
      </c>
      <c r="J1974" s="18">
        <f>IFERROR(VLOOKUP(A1974,[2]ws2204!$A:$I,6,FALSE),0)</f>
        <v>0</v>
      </c>
      <c r="K1974" s="18">
        <f>IFERROR(VLOOKUP(A1974,[2]ws2204!$A:$I,7,FALSE),0)</f>
        <v>0</v>
      </c>
      <c r="L1974" s="18">
        <f>IFERROR(VLOOKUP(A1974,[2]ws2204!$A:$I,8,FALSE),0)</f>
        <v>0</v>
      </c>
      <c r="M1974" s="18">
        <f>IFERROR(VLOOKUP(A1974,[2]ws2204!$A:$I,9,FALSE),0)</f>
        <v>0</v>
      </c>
      <c r="N1974" s="18">
        <f>IFERROR(VLOOKUP(A1974,[3]soaBnafar!$A:$G,4,FALSE),0)</f>
        <v>0</v>
      </c>
      <c r="O1974" s="18">
        <f>IFERROR(VLOOKUP(A1974,[3]soaBnafar!$A:$G,5,FALSE),0)</f>
        <v>0</v>
      </c>
      <c r="P1974" s="18">
        <f>IFERROR(VLOOKUP(A1974,[3]soaBnafar!$A:$G,6,FALSE),0)</f>
        <v>0</v>
      </c>
      <c r="Q1974" s="18">
        <f>IFERROR(VLOOKUP(A1974,[3]soaBnafar!$A:$G,7,FALSE),0)</f>
        <v>0</v>
      </c>
      <c r="R1974" s="18">
        <f>IFERROR(VLOOKUP(A1974,[3]soaBnafar!$A:$H,8,FALSE),0)</f>
        <v>0</v>
      </c>
      <c r="S1974" s="18">
        <f>IFERROR(VLOOKUP(A1974,[3]soaBnafar!$A:$I,9,FALSE),0)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IFERROR(VLOOKUP(A1975,[2]ws2204!$A:$I,4,FALSE),0)</f>
        <v>0</v>
      </c>
      <c r="I1975" s="18">
        <f>IFERROR(VLOOKUP(A1975,[2]ws2204!$A:$I,5,FALSE),0)</f>
        <v>0</v>
      </c>
      <c r="J1975" s="18">
        <f>IFERROR(VLOOKUP(A1975,[2]ws2204!$A:$I,6,FALSE),0)</f>
        <v>0</v>
      </c>
      <c r="K1975" s="18">
        <f>IFERROR(VLOOKUP(A1975,[2]ws2204!$A:$I,7,FALSE),0)</f>
        <v>0</v>
      </c>
      <c r="L1975" s="18">
        <f>IFERROR(VLOOKUP(A1975,[2]ws2204!$A:$I,8,FALSE),0)</f>
        <v>0</v>
      </c>
      <c r="M1975" s="18">
        <f>IFERROR(VLOOKUP(A1975,[2]ws2204!$A:$I,9,FALSE),0)</f>
        <v>0</v>
      </c>
      <c r="N1975" s="18">
        <f>IFERROR(VLOOKUP(A1975,[3]soaBnafar!$A:$G,4,FALSE),0)</f>
        <v>0</v>
      </c>
      <c r="O1975" s="18">
        <f>IFERROR(VLOOKUP(A1975,[3]soaBnafar!$A:$G,5,FALSE),0)</f>
        <v>0</v>
      </c>
      <c r="P1975" s="18">
        <f>IFERROR(VLOOKUP(A1975,[3]soaBnafar!$A:$G,6,FALSE),0)</f>
        <v>0</v>
      </c>
      <c r="Q1975" s="18">
        <f>IFERROR(VLOOKUP(A1975,[3]soaBnafar!$A:$G,7,FALSE),0)</f>
        <v>0</v>
      </c>
      <c r="R1975" s="18">
        <f>IFERROR(VLOOKUP(A1975,[3]soaBnafar!$A:$H,8,FALSE),0)</f>
        <v>0</v>
      </c>
      <c r="S1975" s="18">
        <f>IFERROR(VLOOKUP(A1975,[3]soaBnafar!$A:$I,9,FALSE),0)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38647430</v>
      </c>
      <c r="F1976" s="18">
        <f>IFERROR(VLOOKUP(A1976,[1]Monitoramento_Base_somente_Said!$A:$J,9,FALSE),0)</f>
        <v>79</v>
      </c>
      <c r="G1976" s="18">
        <f>IFERROR(VLOOKUP(A1976,[1]Monitoramento_Base_somente_Said!$A:$J,10,FALSE),0)</f>
        <v>25759972</v>
      </c>
      <c r="H1976" s="18">
        <f>IFERROR(VLOOKUP(A1976,[2]ws2204!$A:$I,4,FALSE),0)</f>
        <v>0</v>
      </c>
      <c r="I1976" s="18">
        <f>IFERROR(VLOOKUP(A1976,[2]ws2204!$A:$I,5,FALSE),0)</f>
        <v>0</v>
      </c>
      <c r="J1976" s="18">
        <f>IFERROR(VLOOKUP(A1976,[2]ws2204!$A:$I,6,FALSE),0)</f>
        <v>0</v>
      </c>
      <c r="K1976" s="18">
        <f>IFERROR(VLOOKUP(A1976,[2]ws2204!$A:$I,7,FALSE),0)</f>
        <v>0</v>
      </c>
      <c r="L1976" s="18">
        <f>IFERROR(VLOOKUP(A1976,[2]ws2204!$A:$I,8,FALSE),0)</f>
        <v>0</v>
      </c>
      <c r="M1976" s="18">
        <f>IFERROR(VLOOKUP(A1976,[2]ws2204!$A:$I,9,FALSE),0)</f>
        <v>0</v>
      </c>
      <c r="N1976" s="18">
        <f>IFERROR(VLOOKUP(A1976,[3]soaBnafar!$A:$G,4,FALSE),0)</f>
        <v>0</v>
      </c>
      <c r="O1976" s="18">
        <f>IFERROR(VLOOKUP(A1976,[3]soaBnafar!$A:$G,5,FALSE),0)</f>
        <v>0</v>
      </c>
      <c r="P1976" s="18">
        <f>IFERROR(VLOOKUP(A1976,[3]soaBnafar!$A:$G,6,FALSE),0)</f>
        <v>0</v>
      </c>
      <c r="Q1976" s="18">
        <f>IFERROR(VLOOKUP(A1976,[3]soaBnafar!$A:$G,7,FALSE),0)</f>
        <v>0</v>
      </c>
      <c r="R1976" s="18">
        <f>IFERROR(VLOOKUP(A1976,[3]soaBnafar!$A:$H,8,FALSE),0)</f>
        <v>0</v>
      </c>
      <c r="S1976" s="18">
        <f>IFERROR(VLOOKUP(A1976,[3]soaBnafar!$A:$I,9,FALSE),0)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28699</v>
      </c>
      <c r="E1977" s="18">
        <f>IFERROR(VLOOKUP(A1977,[1]Monitoramento_Base_somente_Said!$A:$J,8,FALSE),0)</f>
        <v>6744698</v>
      </c>
      <c r="F1977" s="18">
        <f>IFERROR(VLOOKUP(A1977,[1]Monitoramento_Base_somente_Said!$A:$J,9,FALSE),0)</f>
        <v>26323</v>
      </c>
      <c r="G1977" s="18">
        <f>IFERROR(VLOOKUP(A1977,[1]Monitoramento_Base_somente_Said!$A:$J,10,FALSE),0)</f>
        <v>6912933</v>
      </c>
      <c r="H1977" s="18">
        <f>IFERROR(VLOOKUP(A1977,[2]ws2204!$A:$I,4,FALSE),0)</f>
        <v>0</v>
      </c>
      <c r="I1977" s="18">
        <f>IFERROR(VLOOKUP(A1977,[2]ws2204!$A:$I,5,FALSE),0)</f>
        <v>0</v>
      </c>
      <c r="J1977" s="18">
        <f>IFERROR(VLOOKUP(A1977,[2]ws2204!$A:$I,6,FALSE),0)</f>
        <v>0</v>
      </c>
      <c r="K1977" s="18">
        <f>IFERROR(VLOOKUP(A1977,[2]ws2204!$A:$I,7,FALSE),0)</f>
        <v>0</v>
      </c>
      <c r="L1977" s="18">
        <f>IFERROR(VLOOKUP(A1977,[2]ws2204!$A:$I,8,FALSE),0)</f>
        <v>0</v>
      </c>
      <c r="M1977" s="18">
        <f>IFERROR(VLOOKUP(A1977,[2]ws2204!$A:$I,9,FALSE),0)</f>
        <v>0</v>
      </c>
      <c r="N1977" s="18">
        <f>IFERROR(VLOOKUP(A1977,[3]soaBnafar!$A:$G,4,FALSE),0)</f>
        <v>0</v>
      </c>
      <c r="O1977" s="18">
        <f>IFERROR(VLOOKUP(A1977,[3]soaBnafar!$A:$G,5,FALSE),0)</f>
        <v>0</v>
      </c>
      <c r="P1977" s="18">
        <f>IFERROR(VLOOKUP(A1977,[3]soaBnafar!$A:$G,6,FALSE),0)</f>
        <v>0</v>
      </c>
      <c r="Q1977" s="18">
        <f>IFERROR(VLOOKUP(A1977,[3]soaBnafar!$A:$G,7,FALSE),0)</f>
        <v>0</v>
      </c>
      <c r="R1977" s="18">
        <f>IFERROR(VLOOKUP(A1977,[3]soaBnafar!$A:$H,8,FALSE),0)</f>
        <v>0</v>
      </c>
      <c r="S1977" s="18">
        <f>IFERROR(VLOOKUP(A1977,[3]soaBnafar!$A:$I,9,FALSE),0)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2455650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1637100</v>
      </c>
      <c r="H1978" s="18">
        <f>IFERROR(VLOOKUP(A1978,[2]ws2204!$A:$I,4,FALSE),0)</f>
        <v>0</v>
      </c>
      <c r="I1978" s="18">
        <f>IFERROR(VLOOKUP(A1978,[2]ws2204!$A:$I,5,FALSE),0)</f>
        <v>0</v>
      </c>
      <c r="J1978" s="18">
        <f>IFERROR(VLOOKUP(A1978,[2]ws2204!$A:$I,6,FALSE),0)</f>
        <v>0</v>
      </c>
      <c r="K1978" s="18">
        <f>IFERROR(VLOOKUP(A1978,[2]ws2204!$A:$I,7,FALSE),0)</f>
        <v>0</v>
      </c>
      <c r="L1978" s="18">
        <f>IFERROR(VLOOKUP(A1978,[2]ws2204!$A:$I,8,FALSE),0)</f>
        <v>0</v>
      </c>
      <c r="M1978" s="18">
        <f>IFERROR(VLOOKUP(A1978,[2]ws2204!$A:$I,9,FALSE),0)</f>
        <v>0</v>
      </c>
      <c r="N1978" s="18">
        <f>IFERROR(VLOOKUP(A1978,[3]soaBnafar!$A:$G,4,FALSE),0)</f>
        <v>0</v>
      </c>
      <c r="O1978" s="18">
        <f>IFERROR(VLOOKUP(A1978,[3]soaBnafar!$A:$G,5,FALSE),0)</f>
        <v>47804</v>
      </c>
      <c r="P1978" s="18">
        <f>IFERROR(VLOOKUP(A1978,[3]soaBnafar!$A:$G,6,FALSE),0)</f>
        <v>0</v>
      </c>
      <c r="Q1978" s="18">
        <f>IFERROR(VLOOKUP(A1978,[3]soaBnafar!$A:$G,7,FALSE),0)</f>
        <v>29642</v>
      </c>
      <c r="R1978" s="18">
        <f>IFERROR(VLOOKUP(A1978,[3]soaBnafar!$A:$H,8,FALSE),0)</f>
        <v>0</v>
      </c>
      <c r="S1978" s="18">
        <f>IFERROR(VLOOKUP(A1978,[3]soaBnafar!$A:$I,9,FALSE),0)</f>
        <v>23769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149648</v>
      </c>
      <c r="E1979" s="18">
        <f>IFERROR(VLOOKUP(A1979,[1]Monitoramento_Base_somente_Said!$A:$J,8,FALSE),0)</f>
        <v>4490392</v>
      </c>
      <c r="F1979" s="18">
        <f>IFERROR(VLOOKUP(A1979,[1]Monitoramento_Base_somente_Said!$A:$J,9,FALSE),0)</f>
        <v>99136</v>
      </c>
      <c r="G1979" s="18">
        <f>IFERROR(VLOOKUP(A1979,[1]Monitoramento_Base_somente_Said!$A:$J,10,FALSE),0)</f>
        <v>2078661</v>
      </c>
      <c r="H1979" s="18">
        <f>IFERROR(VLOOKUP(A1979,[2]ws2204!$A:$I,4,FALSE),0)</f>
        <v>0</v>
      </c>
      <c r="I1979" s="18">
        <f>IFERROR(VLOOKUP(A1979,[2]ws2204!$A:$I,5,FALSE),0)</f>
        <v>0</v>
      </c>
      <c r="J1979" s="18">
        <f>IFERROR(VLOOKUP(A1979,[2]ws2204!$A:$I,6,FALSE),0)</f>
        <v>0</v>
      </c>
      <c r="K1979" s="18">
        <f>IFERROR(VLOOKUP(A1979,[2]ws2204!$A:$I,7,FALSE),0)</f>
        <v>0</v>
      </c>
      <c r="L1979" s="18">
        <f>IFERROR(VLOOKUP(A1979,[2]ws2204!$A:$I,8,FALSE),0)</f>
        <v>0</v>
      </c>
      <c r="M1979" s="18">
        <f>IFERROR(VLOOKUP(A1979,[2]ws2204!$A:$I,9,FALSE),0)</f>
        <v>0</v>
      </c>
      <c r="N1979" s="18">
        <f>IFERROR(VLOOKUP(A1979,[3]soaBnafar!$A:$G,4,FALSE),0)</f>
        <v>0</v>
      </c>
      <c r="O1979" s="18">
        <f>IFERROR(VLOOKUP(A1979,[3]soaBnafar!$A:$G,5,FALSE),0)</f>
        <v>0</v>
      </c>
      <c r="P1979" s="18">
        <f>IFERROR(VLOOKUP(A1979,[3]soaBnafar!$A:$G,6,FALSE),0)</f>
        <v>0</v>
      </c>
      <c r="Q1979" s="18">
        <f>IFERROR(VLOOKUP(A1979,[3]soaBnafar!$A:$G,7,FALSE),0)</f>
        <v>0</v>
      </c>
      <c r="R1979" s="18">
        <f>IFERROR(VLOOKUP(A1979,[3]soaBnafar!$A:$H,8,FALSE),0)</f>
        <v>0</v>
      </c>
      <c r="S1979" s="18">
        <f>IFERROR(VLOOKUP(A1979,[3]soaBnafar!$A:$I,9,FALSE),0)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342613</v>
      </c>
      <c r="E1980" s="18">
        <f>IFERROR(VLOOKUP(A1980,[1]Monitoramento_Base_somente_Said!$A:$J,8,FALSE),0)</f>
        <v>35110060</v>
      </c>
      <c r="F1980" s="18">
        <f>IFERROR(VLOOKUP(A1980,[1]Monitoramento_Base_somente_Said!$A:$J,9,FALSE),0)</f>
        <v>203999</v>
      </c>
      <c r="G1980" s="18">
        <f>IFERROR(VLOOKUP(A1980,[1]Monitoramento_Base_somente_Said!$A:$J,10,FALSE),0)</f>
        <v>22128550</v>
      </c>
      <c r="H1980" s="18">
        <f>IFERROR(VLOOKUP(A1980,[2]ws2204!$A:$I,4,FALSE),0)</f>
        <v>0</v>
      </c>
      <c r="I1980" s="18">
        <f>IFERROR(VLOOKUP(A1980,[2]ws2204!$A:$I,5,FALSE),0)</f>
        <v>0</v>
      </c>
      <c r="J1980" s="18">
        <f>IFERROR(VLOOKUP(A1980,[2]ws2204!$A:$I,6,FALSE),0)</f>
        <v>0</v>
      </c>
      <c r="K1980" s="18">
        <f>IFERROR(VLOOKUP(A1980,[2]ws2204!$A:$I,7,FALSE),0)</f>
        <v>0</v>
      </c>
      <c r="L1980" s="18">
        <f>IFERROR(VLOOKUP(A1980,[2]ws2204!$A:$I,8,FALSE),0)</f>
        <v>0</v>
      </c>
      <c r="M1980" s="18">
        <f>IFERROR(VLOOKUP(A1980,[2]ws2204!$A:$I,9,FALSE),0)</f>
        <v>0</v>
      </c>
      <c r="N1980" s="18">
        <f>IFERROR(VLOOKUP(A1980,[3]soaBnafar!$A:$G,4,FALSE),0)</f>
        <v>0</v>
      </c>
      <c r="O1980" s="18">
        <f>IFERROR(VLOOKUP(A1980,[3]soaBnafar!$A:$G,5,FALSE),0)</f>
        <v>0</v>
      </c>
      <c r="P1980" s="18">
        <f>IFERROR(VLOOKUP(A1980,[3]soaBnafar!$A:$G,6,FALSE),0)</f>
        <v>0</v>
      </c>
      <c r="Q1980" s="18">
        <f>IFERROR(VLOOKUP(A1980,[3]soaBnafar!$A:$G,7,FALSE),0)</f>
        <v>0</v>
      </c>
      <c r="R1980" s="18">
        <f>IFERROR(VLOOKUP(A1980,[3]soaBnafar!$A:$H,8,FALSE),0)</f>
        <v>0</v>
      </c>
      <c r="S1980" s="18">
        <f>IFERROR(VLOOKUP(A1980,[3]soaBnafar!$A:$I,9,FALSE),0)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5653063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3793157</v>
      </c>
      <c r="H1981" s="18">
        <f>IFERROR(VLOOKUP(A1981,[2]ws2204!$A:$I,4,FALSE),0)</f>
        <v>0</v>
      </c>
      <c r="I1981" s="18">
        <f>IFERROR(VLOOKUP(A1981,[2]ws2204!$A:$I,5,FALSE),0)</f>
        <v>0</v>
      </c>
      <c r="J1981" s="18">
        <f>IFERROR(VLOOKUP(A1981,[2]ws2204!$A:$I,6,FALSE),0)</f>
        <v>0</v>
      </c>
      <c r="K1981" s="18">
        <f>IFERROR(VLOOKUP(A1981,[2]ws2204!$A:$I,7,FALSE),0)</f>
        <v>0</v>
      </c>
      <c r="L1981" s="18">
        <f>IFERROR(VLOOKUP(A1981,[2]ws2204!$A:$I,8,FALSE),0)</f>
        <v>0</v>
      </c>
      <c r="M1981" s="18">
        <f>IFERROR(VLOOKUP(A1981,[2]ws2204!$A:$I,9,FALSE),0)</f>
        <v>0</v>
      </c>
      <c r="N1981" s="18">
        <f>IFERROR(VLOOKUP(A1981,[3]soaBnafar!$A:$G,4,FALSE),0)</f>
        <v>0</v>
      </c>
      <c r="O1981" s="18">
        <f>IFERROR(VLOOKUP(A1981,[3]soaBnafar!$A:$G,5,FALSE),0)</f>
        <v>0</v>
      </c>
      <c r="P1981" s="18">
        <f>IFERROR(VLOOKUP(A1981,[3]soaBnafar!$A:$G,6,FALSE),0)</f>
        <v>0</v>
      </c>
      <c r="Q1981" s="18">
        <f>IFERROR(VLOOKUP(A1981,[3]soaBnafar!$A:$G,7,FALSE),0)</f>
        <v>0</v>
      </c>
      <c r="R1981" s="18">
        <f>IFERROR(VLOOKUP(A1981,[3]soaBnafar!$A:$H,8,FALSE),0)</f>
        <v>0</v>
      </c>
      <c r="S1981" s="18">
        <f>IFERROR(VLOOKUP(A1981,[3]soaBnafar!$A:$I,9,FALSE),0)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22615</v>
      </c>
      <c r="E1982" s="18">
        <f>IFERROR(VLOOKUP(A1982,[1]Monitoramento_Base_somente_Said!$A:$J,8,FALSE),0)</f>
        <v>9335385</v>
      </c>
      <c r="F1982" s="18">
        <f>IFERROR(VLOOKUP(A1982,[1]Monitoramento_Base_somente_Said!$A:$J,9,FALSE),0)</f>
        <v>23563</v>
      </c>
      <c r="G1982" s="18">
        <f>IFERROR(VLOOKUP(A1982,[1]Monitoramento_Base_somente_Said!$A:$J,10,FALSE),0)</f>
        <v>6410374</v>
      </c>
      <c r="H1982" s="18">
        <f>IFERROR(VLOOKUP(A1982,[2]ws2204!$A:$I,4,FALSE),0)</f>
        <v>0</v>
      </c>
      <c r="I1982" s="18">
        <f>IFERROR(VLOOKUP(A1982,[2]ws2204!$A:$I,5,FALSE),0)</f>
        <v>0</v>
      </c>
      <c r="J1982" s="18">
        <f>IFERROR(VLOOKUP(A1982,[2]ws2204!$A:$I,6,FALSE),0)</f>
        <v>0</v>
      </c>
      <c r="K1982" s="18">
        <f>IFERROR(VLOOKUP(A1982,[2]ws2204!$A:$I,7,FALSE),0)</f>
        <v>0</v>
      </c>
      <c r="L1982" s="18">
        <f>IFERROR(VLOOKUP(A1982,[2]ws2204!$A:$I,8,FALSE),0)</f>
        <v>0</v>
      </c>
      <c r="M1982" s="18">
        <f>IFERROR(VLOOKUP(A1982,[2]ws2204!$A:$I,9,FALSE),0)</f>
        <v>0</v>
      </c>
      <c r="N1982" s="18">
        <f>IFERROR(VLOOKUP(A1982,[3]soaBnafar!$A:$G,4,FALSE),0)</f>
        <v>0</v>
      </c>
      <c r="O1982" s="18">
        <f>IFERROR(VLOOKUP(A1982,[3]soaBnafar!$A:$G,5,FALSE),0)</f>
        <v>0</v>
      </c>
      <c r="P1982" s="18">
        <f>IFERROR(VLOOKUP(A1982,[3]soaBnafar!$A:$G,6,FALSE),0)</f>
        <v>0</v>
      </c>
      <c r="Q1982" s="18">
        <f>IFERROR(VLOOKUP(A1982,[3]soaBnafar!$A:$G,7,FALSE),0)</f>
        <v>0</v>
      </c>
      <c r="R1982" s="18">
        <f>IFERROR(VLOOKUP(A1982,[3]soaBnafar!$A:$H,8,FALSE),0)</f>
        <v>0</v>
      </c>
      <c r="S1982" s="18">
        <f>IFERROR(VLOOKUP(A1982,[3]soaBnafar!$A:$I,9,FALSE),0)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2996</v>
      </c>
      <c r="E1983" s="18">
        <f>IFERROR(VLOOKUP(A1983,[1]Monitoramento_Base_somente_Said!$A:$J,8,FALSE),0)</f>
        <v>6488124</v>
      </c>
      <c r="F1983" s="18">
        <f>IFERROR(VLOOKUP(A1983,[1]Monitoramento_Base_somente_Said!$A:$J,9,FALSE),0)</f>
        <v>583</v>
      </c>
      <c r="G1983" s="18">
        <f>IFERROR(VLOOKUP(A1983,[1]Monitoramento_Base_somente_Said!$A:$J,10,FALSE),0)</f>
        <v>4167322</v>
      </c>
      <c r="H1983" s="18">
        <f>IFERROR(VLOOKUP(A1983,[2]ws2204!$A:$I,4,FALSE),0)</f>
        <v>0</v>
      </c>
      <c r="I1983" s="18">
        <f>IFERROR(VLOOKUP(A1983,[2]ws2204!$A:$I,5,FALSE),0)</f>
        <v>0</v>
      </c>
      <c r="J1983" s="18">
        <f>IFERROR(VLOOKUP(A1983,[2]ws2204!$A:$I,6,FALSE),0)</f>
        <v>0</v>
      </c>
      <c r="K1983" s="18">
        <f>IFERROR(VLOOKUP(A1983,[2]ws2204!$A:$I,7,FALSE),0)</f>
        <v>0</v>
      </c>
      <c r="L1983" s="18">
        <f>IFERROR(VLOOKUP(A1983,[2]ws2204!$A:$I,8,FALSE),0)</f>
        <v>0</v>
      </c>
      <c r="M1983" s="18">
        <f>IFERROR(VLOOKUP(A1983,[2]ws2204!$A:$I,9,FALSE),0)</f>
        <v>0</v>
      </c>
      <c r="N1983" s="18">
        <f>IFERROR(VLOOKUP(A1983,[3]soaBnafar!$A:$G,4,FALSE),0)</f>
        <v>0</v>
      </c>
      <c r="O1983" s="18">
        <f>IFERROR(VLOOKUP(A1983,[3]soaBnafar!$A:$G,5,FALSE),0)</f>
        <v>0</v>
      </c>
      <c r="P1983" s="18">
        <f>IFERROR(VLOOKUP(A1983,[3]soaBnafar!$A:$G,6,FALSE),0)</f>
        <v>0</v>
      </c>
      <c r="Q1983" s="18">
        <f>IFERROR(VLOOKUP(A1983,[3]soaBnafar!$A:$G,7,FALSE),0)</f>
        <v>0</v>
      </c>
      <c r="R1983" s="18">
        <f>IFERROR(VLOOKUP(A1983,[3]soaBnafar!$A:$H,8,FALSE),0)</f>
        <v>0</v>
      </c>
      <c r="S1983" s="18">
        <f>IFERROR(VLOOKUP(A1983,[3]soaBnafar!$A:$I,9,FALSE),0)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500</v>
      </c>
      <c r="E1984" s="18">
        <f>IFERROR(VLOOKUP(A1984,[1]Monitoramento_Base_somente_Said!$A:$J,8,FALSE),0)</f>
        <v>21151320</v>
      </c>
      <c r="F1984" s="18">
        <f>IFERROR(VLOOKUP(A1984,[1]Monitoramento_Base_somente_Said!$A:$J,9,FALSE),0)</f>
        <v>336918</v>
      </c>
      <c r="G1984" s="18">
        <f>IFERROR(VLOOKUP(A1984,[1]Monitoramento_Base_somente_Said!$A:$J,10,FALSE),0)</f>
        <v>4550663</v>
      </c>
      <c r="H1984" s="18">
        <f>IFERROR(VLOOKUP(A1984,[2]ws2204!$A:$I,4,FALSE),0)</f>
        <v>0</v>
      </c>
      <c r="I1984" s="18">
        <f>IFERROR(VLOOKUP(A1984,[2]ws2204!$A:$I,5,FALSE),0)</f>
        <v>0</v>
      </c>
      <c r="J1984" s="18">
        <f>IFERROR(VLOOKUP(A1984,[2]ws2204!$A:$I,6,FALSE),0)</f>
        <v>0</v>
      </c>
      <c r="K1984" s="18">
        <f>IFERROR(VLOOKUP(A1984,[2]ws2204!$A:$I,7,FALSE),0)</f>
        <v>0</v>
      </c>
      <c r="L1984" s="18">
        <f>IFERROR(VLOOKUP(A1984,[2]ws2204!$A:$I,8,FALSE),0)</f>
        <v>0</v>
      </c>
      <c r="M1984" s="18">
        <f>IFERROR(VLOOKUP(A1984,[2]ws2204!$A:$I,9,FALSE),0)</f>
        <v>0</v>
      </c>
      <c r="N1984" s="18">
        <f>IFERROR(VLOOKUP(A1984,[3]soaBnafar!$A:$G,4,FALSE),0)</f>
        <v>0</v>
      </c>
      <c r="O1984" s="18">
        <f>IFERROR(VLOOKUP(A1984,[3]soaBnafar!$A:$G,5,FALSE),0)</f>
        <v>0</v>
      </c>
      <c r="P1984" s="18">
        <f>IFERROR(VLOOKUP(A1984,[3]soaBnafar!$A:$G,6,FALSE),0)</f>
        <v>0</v>
      </c>
      <c r="Q1984" s="18">
        <f>IFERROR(VLOOKUP(A1984,[3]soaBnafar!$A:$G,7,FALSE),0)</f>
        <v>0</v>
      </c>
      <c r="R1984" s="18">
        <f>IFERROR(VLOOKUP(A1984,[3]soaBnafar!$A:$H,8,FALSE),0)</f>
        <v>0</v>
      </c>
      <c r="S1984" s="18">
        <f>IFERROR(VLOOKUP(A1984,[3]soaBnafar!$A:$I,9,FALSE),0)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1816</v>
      </c>
      <c r="E1985" s="18">
        <f>IFERROR(VLOOKUP(A1985,[1]Monitoramento_Base_somente_Said!$A:$J,8,FALSE),0)</f>
        <v>3163503</v>
      </c>
      <c r="F1985" s="18">
        <f>IFERROR(VLOOKUP(A1985,[1]Monitoramento_Base_somente_Said!$A:$J,9,FALSE),0)</f>
        <v>24155</v>
      </c>
      <c r="G1985" s="18">
        <f>IFERROR(VLOOKUP(A1985,[1]Monitoramento_Base_somente_Said!$A:$J,10,FALSE),0)</f>
        <v>2267542</v>
      </c>
      <c r="H1985" s="18">
        <f>IFERROR(VLOOKUP(A1985,[2]ws2204!$A:$I,4,FALSE),0)</f>
        <v>0</v>
      </c>
      <c r="I1985" s="18">
        <f>IFERROR(VLOOKUP(A1985,[2]ws2204!$A:$I,5,FALSE),0)</f>
        <v>0</v>
      </c>
      <c r="J1985" s="18">
        <f>IFERROR(VLOOKUP(A1985,[2]ws2204!$A:$I,6,FALSE),0)</f>
        <v>0</v>
      </c>
      <c r="K1985" s="18">
        <f>IFERROR(VLOOKUP(A1985,[2]ws2204!$A:$I,7,FALSE),0)</f>
        <v>0</v>
      </c>
      <c r="L1985" s="18">
        <f>IFERROR(VLOOKUP(A1985,[2]ws2204!$A:$I,8,FALSE),0)</f>
        <v>0</v>
      </c>
      <c r="M1985" s="18">
        <f>IFERROR(VLOOKUP(A1985,[2]ws2204!$A:$I,9,FALSE),0)</f>
        <v>0</v>
      </c>
      <c r="N1985" s="18">
        <f>IFERROR(VLOOKUP(A1985,[3]soaBnafar!$A:$G,4,FALSE),0)</f>
        <v>0</v>
      </c>
      <c r="O1985" s="18">
        <f>IFERROR(VLOOKUP(A1985,[3]soaBnafar!$A:$G,5,FALSE),0)</f>
        <v>0</v>
      </c>
      <c r="P1985" s="18">
        <f>IFERROR(VLOOKUP(A1985,[3]soaBnafar!$A:$G,6,FALSE),0)</f>
        <v>0</v>
      </c>
      <c r="Q1985" s="18">
        <f>IFERROR(VLOOKUP(A1985,[3]soaBnafar!$A:$G,7,FALSE),0)</f>
        <v>0</v>
      </c>
      <c r="R1985" s="18">
        <f>IFERROR(VLOOKUP(A1985,[3]soaBnafar!$A:$H,8,FALSE),0)</f>
        <v>0</v>
      </c>
      <c r="S1985" s="18">
        <f>IFERROR(VLOOKUP(A1985,[3]soaBnafar!$A:$I,9,FALSE),0)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54487</v>
      </c>
      <c r="E1986" s="18">
        <f>IFERROR(VLOOKUP(A1986,[1]Monitoramento_Base_somente_Said!$A:$J,8,FALSE),0)</f>
        <v>4905868</v>
      </c>
      <c r="F1986" s="18">
        <f>IFERROR(VLOOKUP(A1986,[1]Monitoramento_Base_somente_Said!$A:$J,9,FALSE),0)</f>
        <v>16714</v>
      </c>
      <c r="G1986" s="18">
        <f>IFERROR(VLOOKUP(A1986,[1]Monitoramento_Base_somente_Said!$A:$J,10,FALSE),0)</f>
        <v>2894421</v>
      </c>
      <c r="H1986" s="18">
        <f>IFERROR(VLOOKUP(A1986,[2]ws2204!$A:$I,4,FALSE),0)</f>
        <v>0</v>
      </c>
      <c r="I1986" s="18">
        <f>IFERROR(VLOOKUP(A1986,[2]ws2204!$A:$I,5,FALSE),0)</f>
        <v>0</v>
      </c>
      <c r="J1986" s="18">
        <f>IFERROR(VLOOKUP(A1986,[2]ws2204!$A:$I,6,FALSE),0)</f>
        <v>0</v>
      </c>
      <c r="K1986" s="18">
        <f>IFERROR(VLOOKUP(A1986,[2]ws2204!$A:$I,7,FALSE),0)</f>
        <v>0</v>
      </c>
      <c r="L1986" s="18">
        <f>IFERROR(VLOOKUP(A1986,[2]ws2204!$A:$I,8,FALSE),0)</f>
        <v>0</v>
      </c>
      <c r="M1986" s="18">
        <f>IFERROR(VLOOKUP(A1986,[2]ws2204!$A:$I,9,FALSE),0)</f>
        <v>0</v>
      </c>
      <c r="N1986" s="18">
        <f>IFERROR(VLOOKUP(A1986,[3]soaBnafar!$A:$G,4,FALSE),0)</f>
        <v>0</v>
      </c>
      <c r="O1986" s="18">
        <f>IFERROR(VLOOKUP(A1986,[3]soaBnafar!$A:$G,5,FALSE),0)</f>
        <v>0</v>
      </c>
      <c r="P1986" s="18">
        <f>IFERROR(VLOOKUP(A1986,[3]soaBnafar!$A:$G,6,FALSE),0)</f>
        <v>0</v>
      </c>
      <c r="Q1986" s="18">
        <f>IFERROR(VLOOKUP(A1986,[3]soaBnafar!$A:$G,7,FALSE),0)</f>
        <v>0</v>
      </c>
      <c r="R1986" s="18">
        <f>IFERROR(VLOOKUP(A1986,[3]soaBnafar!$A:$H,8,FALSE),0)</f>
        <v>0</v>
      </c>
      <c r="S1986" s="18">
        <f>IFERROR(VLOOKUP(A1986,[3]soaBnafar!$A:$I,9,FALSE),0)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2702</v>
      </c>
      <c r="E1987" s="18">
        <f>IFERROR(VLOOKUP(A1987,[1]Monitoramento_Base_somente_Said!$A:$J,8,FALSE),0)</f>
        <v>4224786</v>
      </c>
      <c r="F1987" s="18">
        <f>IFERROR(VLOOKUP(A1987,[1]Monitoramento_Base_somente_Said!$A:$J,9,FALSE),0)</f>
        <v>12780</v>
      </c>
      <c r="G1987" s="18">
        <f>IFERROR(VLOOKUP(A1987,[1]Monitoramento_Base_somente_Said!$A:$J,10,FALSE),0)</f>
        <v>2466598</v>
      </c>
      <c r="H1987" s="18">
        <f>IFERROR(VLOOKUP(A1987,[2]ws2204!$A:$I,4,FALSE),0)</f>
        <v>0</v>
      </c>
      <c r="I1987" s="18">
        <f>IFERROR(VLOOKUP(A1987,[2]ws2204!$A:$I,5,FALSE),0)</f>
        <v>0</v>
      </c>
      <c r="J1987" s="18">
        <f>IFERROR(VLOOKUP(A1987,[2]ws2204!$A:$I,6,FALSE),0)</f>
        <v>0</v>
      </c>
      <c r="K1987" s="18">
        <f>IFERROR(VLOOKUP(A1987,[2]ws2204!$A:$I,7,FALSE),0)</f>
        <v>0</v>
      </c>
      <c r="L1987" s="18">
        <f>IFERROR(VLOOKUP(A1987,[2]ws2204!$A:$I,8,FALSE),0)</f>
        <v>0</v>
      </c>
      <c r="M1987" s="18">
        <f>IFERROR(VLOOKUP(A1987,[2]ws2204!$A:$I,9,FALSE),0)</f>
        <v>0</v>
      </c>
      <c r="N1987" s="18">
        <f>IFERROR(VLOOKUP(A1987,[3]soaBnafar!$A:$G,4,FALSE),0)</f>
        <v>0</v>
      </c>
      <c r="O1987" s="18">
        <f>IFERROR(VLOOKUP(A1987,[3]soaBnafar!$A:$G,5,FALSE),0)</f>
        <v>0</v>
      </c>
      <c r="P1987" s="18">
        <f>IFERROR(VLOOKUP(A1987,[3]soaBnafar!$A:$G,6,FALSE),0)</f>
        <v>0</v>
      </c>
      <c r="Q1987" s="18">
        <f>IFERROR(VLOOKUP(A1987,[3]soaBnafar!$A:$G,7,FALSE),0)</f>
        <v>0</v>
      </c>
      <c r="R1987" s="18">
        <f>IFERROR(VLOOKUP(A1987,[3]soaBnafar!$A:$H,8,FALSE),0)</f>
        <v>0</v>
      </c>
      <c r="S1987" s="18">
        <f>IFERROR(VLOOKUP(A1987,[3]soaBnafar!$A:$I,9,FALSE),0)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3547142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2457883</v>
      </c>
      <c r="H1988" s="18">
        <f>IFERROR(VLOOKUP(A1988,[2]ws2204!$A:$I,4,FALSE),0)</f>
        <v>0</v>
      </c>
      <c r="I1988" s="18">
        <f>IFERROR(VLOOKUP(A1988,[2]ws2204!$A:$I,5,FALSE),0)</f>
        <v>0</v>
      </c>
      <c r="J1988" s="18">
        <f>IFERROR(VLOOKUP(A1988,[2]ws2204!$A:$I,6,FALSE),0)</f>
        <v>0</v>
      </c>
      <c r="K1988" s="18">
        <f>IFERROR(VLOOKUP(A1988,[2]ws2204!$A:$I,7,FALSE),0)</f>
        <v>0</v>
      </c>
      <c r="L1988" s="18">
        <f>IFERROR(VLOOKUP(A1988,[2]ws2204!$A:$I,8,FALSE),0)</f>
        <v>0</v>
      </c>
      <c r="M1988" s="18">
        <f>IFERROR(VLOOKUP(A1988,[2]ws2204!$A:$I,9,FALSE),0)</f>
        <v>0</v>
      </c>
      <c r="N1988" s="18">
        <f>IFERROR(VLOOKUP(A1988,[3]soaBnafar!$A:$G,4,FALSE),0)</f>
        <v>0</v>
      </c>
      <c r="O1988" s="18">
        <f>IFERROR(VLOOKUP(A1988,[3]soaBnafar!$A:$G,5,FALSE),0)</f>
        <v>0</v>
      </c>
      <c r="P1988" s="18">
        <f>IFERROR(VLOOKUP(A1988,[3]soaBnafar!$A:$G,6,FALSE),0)</f>
        <v>0</v>
      </c>
      <c r="Q1988" s="18">
        <f>IFERROR(VLOOKUP(A1988,[3]soaBnafar!$A:$G,7,FALSE),0)</f>
        <v>0</v>
      </c>
      <c r="R1988" s="18">
        <f>IFERROR(VLOOKUP(A1988,[3]soaBnafar!$A:$H,8,FALSE),0)</f>
        <v>0</v>
      </c>
      <c r="S1988" s="18">
        <f>IFERROR(VLOOKUP(A1988,[3]soaBnafar!$A:$I,9,FALSE),0)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27160</v>
      </c>
      <c r="E1989" s="18">
        <f>IFERROR(VLOOKUP(A1989,[1]Monitoramento_Base_somente_Said!$A:$J,8,FALSE),0)</f>
        <v>7477154</v>
      </c>
      <c r="F1989" s="18">
        <f>IFERROR(VLOOKUP(A1989,[1]Monitoramento_Base_somente_Said!$A:$J,9,FALSE),0)</f>
        <v>5248</v>
      </c>
      <c r="G1989" s="18">
        <f>IFERROR(VLOOKUP(A1989,[1]Monitoramento_Base_somente_Said!$A:$J,10,FALSE),0)</f>
        <v>4243970</v>
      </c>
      <c r="H1989" s="18">
        <f>IFERROR(VLOOKUP(A1989,[2]ws2204!$A:$I,4,FALSE),0)</f>
        <v>0</v>
      </c>
      <c r="I1989" s="18">
        <f>IFERROR(VLOOKUP(A1989,[2]ws2204!$A:$I,5,FALSE),0)</f>
        <v>0</v>
      </c>
      <c r="J1989" s="18">
        <f>IFERROR(VLOOKUP(A1989,[2]ws2204!$A:$I,6,FALSE),0)</f>
        <v>0</v>
      </c>
      <c r="K1989" s="18">
        <f>IFERROR(VLOOKUP(A1989,[2]ws2204!$A:$I,7,FALSE),0)</f>
        <v>0</v>
      </c>
      <c r="L1989" s="18">
        <f>IFERROR(VLOOKUP(A1989,[2]ws2204!$A:$I,8,FALSE),0)</f>
        <v>0</v>
      </c>
      <c r="M1989" s="18">
        <f>IFERROR(VLOOKUP(A1989,[2]ws2204!$A:$I,9,FALSE),0)</f>
        <v>0</v>
      </c>
      <c r="N1989" s="18">
        <f>IFERROR(VLOOKUP(A1989,[3]soaBnafar!$A:$G,4,FALSE),0)</f>
        <v>0</v>
      </c>
      <c r="O1989" s="18">
        <f>IFERROR(VLOOKUP(A1989,[3]soaBnafar!$A:$G,5,FALSE),0)</f>
        <v>0</v>
      </c>
      <c r="P1989" s="18">
        <f>IFERROR(VLOOKUP(A1989,[3]soaBnafar!$A:$G,6,FALSE),0)</f>
        <v>0</v>
      </c>
      <c r="Q1989" s="18">
        <f>IFERROR(VLOOKUP(A1989,[3]soaBnafar!$A:$G,7,FALSE),0)</f>
        <v>0</v>
      </c>
      <c r="R1989" s="18">
        <f>IFERROR(VLOOKUP(A1989,[3]soaBnafar!$A:$H,8,FALSE),0)</f>
        <v>0</v>
      </c>
      <c r="S1989" s="18">
        <f>IFERROR(VLOOKUP(A1989,[3]soaBnafar!$A:$I,9,FALSE),0)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1522040</v>
      </c>
      <c r="H1990" s="18">
        <f>IFERROR(VLOOKUP(A1990,[2]ws2204!$A:$I,4,FALSE),0)</f>
        <v>0</v>
      </c>
      <c r="I1990" s="18">
        <f>IFERROR(VLOOKUP(A1990,[2]ws2204!$A:$I,5,FALSE),0)</f>
        <v>0</v>
      </c>
      <c r="J1990" s="18">
        <f>IFERROR(VLOOKUP(A1990,[2]ws2204!$A:$I,6,FALSE),0)</f>
        <v>0</v>
      </c>
      <c r="K1990" s="18">
        <f>IFERROR(VLOOKUP(A1990,[2]ws2204!$A:$I,7,FALSE),0)</f>
        <v>0</v>
      </c>
      <c r="L1990" s="18">
        <f>IFERROR(VLOOKUP(A1990,[2]ws2204!$A:$I,8,FALSE),0)</f>
        <v>0</v>
      </c>
      <c r="M1990" s="18">
        <f>IFERROR(VLOOKUP(A1990,[2]ws2204!$A:$I,9,FALSE),0)</f>
        <v>0</v>
      </c>
      <c r="N1990" s="18">
        <f>IFERROR(VLOOKUP(A1990,[3]soaBnafar!$A:$G,4,FALSE),0)</f>
        <v>0</v>
      </c>
      <c r="O1990" s="18">
        <f>IFERROR(VLOOKUP(A1990,[3]soaBnafar!$A:$G,5,FALSE),0)</f>
        <v>0</v>
      </c>
      <c r="P1990" s="18">
        <f>IFERROR(VLOOKUP(A1990,[3]soaBnafar!$A:$G,6,FALSE),0)</f>
        <v>0</v>
      </c>
      <c r="Q1990" s="18">
        <f>IFERROR(VLOOKUP(A1990,[3]soaBnafar!$A:$G,7,FALSE),0)</f>
        <v>0</v>
      </c>
      <c r="R1990" s="18">
        <f>IFERROR(VLOOKUP(A1990,[3]soaBnafar!$A:$H,8,FALSE),0)</f>
        <v>0</v>
      </c>
      <c r="S1990" s="18">
        <f>IFERROR(VLOOKUP(A1990,[3]soaBnafar!$A:$I,9,FALSE),0)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7426170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4950780</v>
      </c>
      <c r="H1991" s="18">
        <f>IFERROR(VLOOKUP(A1991,[2]ws2204!$A:$I,4,FALSE),0)</f>
        <v>0</v>
      </c>
      <c r="I1991" s="18">
        <f>IFERROR(VLOOKUP(A1991,[2]ws2204!$A:$I,5,FALSE),0)</f>
        <v>0</v>
      </c>
      <c r="J1991" s="18">
        <f>IFERROR(VLOOKUP(A1991,[2]ws2204!$A:$I,6,FALSE),0)</f>
        <v>0</v>
      </c>
      <c r="K1991" s="18">
        <f>IFERROR(VLOOKUP(A1991,[2]ws2204!$A:$I,7,FALSE),0)</f>
        <v>0</v>
      </c>
      <c r="L1991" s="18">
        <f>IFERROR(VLOOKUP(A1991,[2]ws2204!$A:$I,8,FALSE),0)</f>
        <v>0</v>
      </c>
      <c r="M1991" s="18">
        <f>IFERROR(VLOOKUP(A1991,[2]ws2204!$A:$I,9,FALSE),0)</f>
        <v>0</v>
      </c>
      <c r="N1991" s="18">
        <f>IFERROR(VLOOKUP(A1991,[3]soaBnafar!$A:$G,4,FALSE),0)</f>
        <v>76035</v>
      </c>
      <c r="O1991" s="18">
        <f>IFERROR(VLOOKUP(A1991,[3]soaBnafar!$A:$G,5,FALSE),0)</f>
        <v>228868</v>
      </c>
      <c r="P1991" s="18">
        <f>IFERROR(VLOOKUP(A1991,[3]soaBnafar!$A:$G,6,FALSE),0)</f>
        <v>68762</v>
      </c>
      <c r="Q1991" s="18">
        <f>IFERROR(VLOOKUP(A1991,[3]soaBnafar!$A:$G,7,FALSE),0)</f>
        <v>58715</v>
      </c>
      <c r="R1991" s="18">
        <f>IFERROR(VLOOKUP(A1991,[3]soaBnafar!$A:$H,8,FALSE),0)</f>
        <v>44875</v>
      </c>
      <c r="S1991" s="18">
        <f>IFERROR(VLOOKUP(A1991,[3]soaBnafar!$A:$I,9,FALSE),0)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4097</v>
      </c>
      <c r="E1992" s="18">
        <f>IFERROR(VLOOKUP(A1992,[1]Monitoramento_Base_somente_Said!$A:$J,8,FALSE),0)</f>
        <v>22663969</v>
      </c>
      <c r="F1992" s="18">
        <f>IFERROR(VLOOKUP(A1992,[1]Monitoramento_Base_somente_Said!$A:$J,9,FALSE),0)</f>
        <v>5233</v>
      </c>
      <c r="G1992" s="18">
        <f>IFERROR(VLOOKUP(A1992,[1]Monitoramento_Base_somente_Said!$A:$J,10,FALSE),0)</f>
        <v>14261924</v>
      </c>
      <c r="H1992" s="18">
        <f>IFERROR(VLOOKUP(A1992,[2]ws2204!$A:$I,4,FALSE),0)</f>
        <v>0</v>
      </c>
      <c r="I1992" s="18">
        <f>IFERROR(VLOOKUP(A1992,[2]ws2204!$A:$I,5,FALSE),0)</f>
        <v>0</v>
      </c>
      <c r="J1992" s="18">
        <f>IFERROR(VLOOKUP(A1992,[2]ws2204!$A:$I,6,FALSE),0)</f>
        <v>0</v>
      </c>
      <c r="K1992" s="18">
        <f>IFERROR(VLOOKUP(A1992,[2]ws2204!$A:$I,7,FALSE),0)</f>
        <v>0</v>
      </c>
      <c r="L1992" s="18">
        <f>IFERROR(VLOOKUP(A1992,[2]ws2204!$A:$I,8,FALSE),0)</f>
        <v>0</v>
      </c>
      <c r="M1992" s="18">
        <f>IFERROR(VLOOKUP(A1992,[2]ws2204!$A:$I,9,FALSE),0)</f>
        <v>0</v>
      </c>
      <c r="N1992" s="18">
        <f>IFERROR(VLOOKUP(A1992,[3]soaBnafar!$A:$G,4,FALSE),0)</f>
        <v>0</v>
      </c>
      <c r="O1992" s="18">
        <f>IFERROR(VLOOKUP(A1992,[3]soaBnafar!$A:$G,5,FALSE),0)</f>
        <v>0</v>
      </c>
      <c r="P1992" s="18">
        <f>IFERROR(VLOOKUP(A1992,[3]soaBnafar!$A:$G,6,FALSE),0)</f>
        <v>0</v>
      </c>
      <c r="Q1992" s="18">
        <f>IFERROR(VLOOKUP(A1992,[3]soaBnafar!$A:$G,7,FALSE),0)</f>
        <v>0</v>
      </c>
      <c r="R1992" s="18">
        <f>IFERROR(VLOOKUP(A1992,[3]soaBnafar!$A:$H,8,FALSE),0)</f>
        <v>0</v>
      </c>
      <c r="S1992" s="18">
        <f>IFERROR(VLOOKUP(A1992,[3]soaBnafar!$A:$I,9,FALSE),0)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2040</v>
      </c>
      <c r="E1993" s="18">
        <f>IFERROR(VLOOKUP(A1993,[1]Monitoramento_Base_somente_Said!$A:$J,8,FALSE),0)</f>
        <v>1206425</v>
      </c>
      <c r="F1993" s="18">
        <f>IFERROR(VLOOKUP(A1993,[1]Monitoramento_Base_somente_Said!$A:$J,9,FALSE),0)</f>
        <v>1374</v>
      </c>
      <c r="G1993" s="18">
        <f>IFERROR(VLOOKUP(A1993,[1]Monitoramento_Base_somente_Said!$A:$J,10,FALSE),0)</f>
        <v>627998</v>
      </c>
      <c r="H1993" s="18">
        <f>IFERROR(VLOOKUP(A1993,[2]ws2204!$A:$I,4,FALSE),0)</f>
        <v>0</v>
      </c>
      <c r="I1993" s="18">
        <f>IFERROR(VLOOKUP(A1993,[2]ws2204!$A:$I,5,FALSE),0)</f>
        <v>0</v>
      </c>
      <c r="J1993" s="18">
        <f>IFERROR(VLOOKUP(A1993,[2]ws2204!$A:$I,6,FALSE),0)</f>
        <v>0</v>
      </c>
      <c r="K1993" s="18">
        <f>IFERROR(VLOOKUP(A1993,[2]ws2204!$A:$I,7,FALSE),0)</f>
        <v>0</v>
      </c>
      <c r="L1993" s="18">
        <f>IFERROR(VLOOKUP(A1993,[2]ws2204!$A:$I,8,FALSE),0)</f>
        <v>0</v>
      </c>
      <c r="M1993" s="18">
        <f>IFERROR(VLOOKUP(A1993,[2]ws2204!$A:$I,9,FALSE),0)</f>
        <v>0</v>
      </c>
      <c r="N1993" s="18">
        <f>IFERROR(VLOOKUP(A1993,[3]soaBnafar!$A:$G,4,FALSE),0)</f>
        <v>0</v>
      </c>
      <c r="O1993" s="18">
        <f>IFERROR(VLOOKUP(A1993,[3]soaBnafar!$A:$G,5,FALSE),0)</f>
        <v>0</v>
      </c>
      <c r="P1993" s="18">
        <f>IFERROR(VLOOKUP(A1993,[3]soaBnafar!$A:$G,6,FALSE),0)</f>
        <v>0</v>
      </c>
      <c r="Q1993" s="18">
        <f>IFERROR(VLOOKUP(A1993,[3]soaBnafar!$A:$G,7,FALSE),0)</f>
        <v>0</v>
      </c>
      <c r="R1993" s="18">
        <f>IFERROR(VLOOKUP(A1993,[3]soaBnafar!$A:$H,8,FALSE),0)</f>
        <v>0</v>
      </c>
      <c r="S1993" s="18">
        <f>IFERROR(VLOOKUP(A1993,[3]soaBnafar!$A:$I,9,FALSE),0)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1472</v>
      </c>
      <c r="E1994" s="18">
        <f>IFERROR(VLOOKUP(A1994,[1]Monitoramento_Base_somente_Said!$A:$J,8,FALSE),0)</f>
        <v>60754</v>
      </c>
      <c r="F1994" s="18">
        <f>IFERROR(VLOOKUP(A1994,[1]Monitoramento_Base_somente_Said!$A:$J,9,FALSE),0)</f>
        <v>872</v>
      </c>
      <c r="G1994" s="18">
        <f>IFERROR(VLOOKUP(A1994,[1]Monitoramento_Base_somente_Said!$A:$J,10,FALSE),0)</f>
        <v>38557</v>
      </c>
      <c r="H1994" s="18">
        <f>IFERROR(VLOOKUP(A1994,[2]ws2204!$A:$I,4,FALSE),0)</f>
        <v>0</v>
      </c>
      <c r="I1994" s="18">
        <f>IFERROR(VLOOKUP(A1994,[2]ws2204!$A:$I,5,FALSE),0)</f>
        <v>0</v>
      </c>
      <c r="J1994" s="18">
        <f>IFERROR(VLOOKUP(A1994,[2]ws2204!$A:$I,6,FALSE),0)</f>
        <v>0</v>
      </c>
      <c r="K1994" s="18">
        <f>IFERROR(VLOOKUP(A1994,[2]ws2204!$A:$I,7,FALSE),0)</f>
        <v>0</v>
      </c>
      <c r="L1994" s="18">
        <f>IFERROR(VLOOKUP(A1994,[2]ws2204!$A:$I,8,FALSE),0)</f>
        <v>0</v>
      </c>
      <c r="M1994" s="18">
        <f>IFERROR(VLOOKUP(A1994,[2]ws2204!$A:$I,9,FALSE),0)</f>
        <v>0</v>
      </c>
      <c r="N1994" s="18">
        <f>IFERROR(VLOOKUP(A1994,[3]soaBnafar!$A:$G,4,FALSE),0)</f>
        <v>90506</v>
      </c>
      <c r="O1994" s="18">
        <f>IFERROR(VLOOKUP(A1994,[3]soaBnafar!$A:$G,5,FALSE),0)</f>
        <v>135625</v>
      </c>
      <c r="P1994" s="18">
        <f>IFERROR(VLOOKUP(A1994,[3]soaBnafar!$A:$G,6,FALSE),0)</f>
        <v>80949</v>
      </c>
      <c r="Q1994" s="18">
        <f>IFERROR(VLOOKUP(A1994,[3]soaBnafar!$A:$G,7,FALSE),0)</f>
        <v>117116</v>
      </c>
      <c r="R1994" s="18">
        <f>IFERROR(VLOOKUP(A1994,[3]soaBnafar!$A:$H,8,FALSE),0)</f>
        <v>70335</v>
      </c>
      <c r="S1994" s="18">
        <f>IFERROR(VLOOKUP(A1994,[3]soaBnafar!$A:$I,9,FALSE),0)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23716800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15811200</v>
      </c>
      <c r="H1995" s="18">
        <f>IFERROR(VLOOKUP(A1995,[2]ws2204!$A:$I,4,FALSE),0)</f>
        <v>0</v>
      </c>
      <c r="I1995" s="18">
        <f>IFERROR(VLOOKUP(A1995,[2]ws2204!$A:$I,5,FALSE),0)</f>
        <v>0</v>
      </c>
      <c r="J1995" s="18">
        <f>IFERROR(VLOOKUP(A1995,[2]ws2204!$A:$I,6,FALSE),0)</f>
        <v>0</v>
      </c>
      <c r="K1995" s="18">
        <f>IFERROR(VLOOKUP(A1995,[2]ws2204!$A:$I,7,FALSE),0)</f>
        <v>0</v>
      </c>
      <c r="L1995" s="18">
        <f>IFERROR(VLOOKUP(A1995,[2]ws2204!$A:$I,8,FALSE),0)</f>
        <v>0</v>
      </c>
      <c r="M1995" s="18">
        <f>IFERROR(VLOOKUP(A1995,[2]ws2204!$A:$I,9,FALSE),0)</f>
        <v>0</v>
      </c>
      <c r="N1995" s="18">
        <f>IFERROR(VLOOKUP(A1995,[3]soaBnafar!$A:$G,4,FALSE),0)</f>
        <v>0</v>
      </c>
      <c r="O1995" s="18">
        <f>IFERROR(VLOOKUP(A1995,[3]soaBnafar!$A:$G,5,FALSE),0)</f>
        <v>0</v>
      </c>
      <c r="P1995" s="18">
        <f>IFERROR(VLOOKUP(A1995,[3]soaBnafar!$A:$G,6,FALSE),0)</f>
        <v>0</v>
      </c>
      <c r="Q1995" s="18">
        <f>IFERROR(VLOOKUP(A1995,[3]soaBnafar!$A:$G,7,FALSE),0)</f>
        <v>0</v>
      </c>
      <c r="R1995" s="18">
        <f>IFERROR(VLOOKUP(A1995,[3]soaBnafar!$A:$H,8,FALSE),0)</f>
        <v>0</v>
      </c>
      <c r="S1995" s="18">
        <f>IFERROR(VLOOKUP(A1995,[3]soaBnafar!$A:$I,9,FALSE),0)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47220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31576</v>
      </c>
      <c r="H1996" s="18">
        <f>IFERROR(VLOOKUP(A1996,[2]ws2204!$A:$I,4,FALSE),0)</f>
        <v>0</v>
      </c>
      <c r="I1996" s="18">
        <f>IFERROR(VLOOKUP(A1996,[2]ws2204!$A:$I,5,FALSE),0)</f>
        <v>0</v>
      </c>
      <c r="J1996" s="18">
        <f>IFERROR(VLOOKUP(A1996,[2]ws2204!$A:$I,6,FALSE),0)</f>
        <v>0</v>
      </c>
      <c r="K1996" s="18">
        <f>IFERROR(VLOOKUP(A1996,[2]ws2204!$A:$I,7,FALSE),0)</f>
        <v>0</v>
      </c>
      <c r="L1996" s="18">
        <f>IFERROR(VLOOKUP(A1996,[2]ws2204!$A:$I,8,FALSE),0)</f>
        <v>0</v>
      </c>
      <c r="M1996" s="18">
        <f>IFERROR(VLOOKUP(A1996,[2]ws2204!$A:$I,9,FALSE),0)</f>
        <v>0</v>
      </c>
      <c r="N1996" s="18">
        <f>IFERROR(VLOOKUP(A1996,[3]soaBnafar!$A:$G,4,FALSE),0)</f>
        <v>0</v>
      </c>
      <c r="O1996" s="18">
        <f>IFERROR(VLOOKUP(A1996,[3]soaBnafar!$A:$G,5,FALSE),0)</f>
        <v>0</v>
      </c>
      <c r="P1996" s="18">
        <f>IFERROR(VLOOKUP(A1996,[3]soaBnafar!$A:$G,6,FALSE),0)</f>
        <v>0</v>
      </c>
      <c r="Q1996" s="18">
        <f>IFERROR(VLOOKUP(A1996,[3]soaBnafar!$A:$G,7,FALSE),0)</f>
        <v>0</v>
      </c>
      <c r="R1996" s="18">
        <f>IFERROR(VLOOKUP(A1996,[3]soaBnafar!$A:$H,8,FALSE),0)</f>
        <v>0</v>
      </c>
      <c r="S1996" s="18">
        <f>IFERROR(VLOOKUP(A1996,[3]soaBnafar!$A:$I,9,FALSE),0)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16311</v>
      </c>
      <c r="E1997" s="18">
        <f>IFERROR(VLOOKUP(A1997,[1]Monitoramento_Base_somente_Said!$A:$J,8,FALSE),0)</f>
        <v>6947161</v>
      </c>
      <c r="F1997" s="18">
        <f>IFERROR(VLOOKUP(A1997,[1]Monitoramento_Base_somente_Said!$A:$J,9,FALSE),0)</f>
        <v>12541</v>
      </c>
      <c r="G1997" s="18">
        <f>IFERROR(VLOOKUP(A1997,[1]Monitoramento_Base_somente_Said!$A:$J,10,FALSE),0)</f>
        <v>4676877</v>
      </c>
      <c r="H1997" s="18">
        <f>IFERROR(VLOOKUP(A1997,[2]ws2204!$A:$I,4,FALSE),0)</f>
        <v>0</v>
      </c>
      <c r="I1997" s="18">
        <f>IFERROR(VLOOKUP(A1997,[2]ws2204!$A:$I,5,FALSE),0)</f>
        <v>0</v>
      </c>
      <c r="J1997" s="18">
        <f>IFERROR(VLOOKUP(A1997,[2]ws2204!$A:$I,6,FALSE),0)</f>
        <v>0</v>
      </c>
      <c r="K1997" s="18">
        <f>IFERROR(VLOOKUP(A1997,[2]ws2204!$A:$I,7,FALSE),0)</f>
        <v>0</v>
      </c>
      <c r="L1997" s="18">
        <f>IFERROR(VLOOKUP(A1997,[2]ws2204!$A:$I,8,FALSE),0)</f>
        <v>0</v>
      </c>
      <c r="M1997" s="18">
        <f>IFERROR(VLOOKUP(A1997,[2]ws2204!$A:$I,9,FALSE),0)</f>
        <v>0</v>
      </c>
      <c r="N1997" s="18">
        <f>IFERROR(VLOOKUP(A1997,[3]soaBnafar!$A:$G,4,FALSE),0)</f>
        <v>0</v>
      </c>
      <c r="O1997" s="18">
        <f>IFERROR(VLOOKUP(A1997,[3]soaBnafar!$A:$G,5,FALSE),0)</f>
        <v>0</v>
      </c>
      <c r="P1997" s="18">
        <f>IFERROR(VLOOKUP(A1997,[3]soaBnafar!$A:$G,6,FALSE),0)</f>
        <v>0</v>
      </c>
      <c r="Q1997" s="18">
        <f>IFERROR(VLOOKUP(A1997,[3]soaBnafar!$A:$G,7,FALSE),0)</f>
        <v>0</v>
      </c>
      <c r="R1997" s="18">
        <f>IFERROR(VLOOKUP(A1997,[3]soaBnafar!$A:$H,8,FALSE),0)</f>
        <v>0</v>
      </c>
      <c r="S1997" s="18">
        <f>IFERROR(VLOOKUP(A1997,[3]soaBnafar!$A:$I,9,FALSE),0)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IFERROR(VLOOKUP(A1998,[2]ws2204!$A:$I,4,FALSE),0)</f>
        <v>32391</v>
      </c>
      <c r="I1998" s="18">
        <f>IFERROR(VLOOKUP(A1998,[2]ws2204!$A:$I,5,FALSE),0)</f>
        <v>0</v>
      </c>
      <c r="J1998" s="18">
        <f>IFERROR(VLOOKUP(A1998,[2]ws2204!$A:$I,6,FALSE),0)</f>
        <v>0</v>
      </c>
      <c r="K1998" s="18">
        <f>IFERROR(VLOOKUP(A1998,[2]ws2204!$A:$I,7,FALSE),0)</f>
        <v>0</v>
      </c>
      <c r="L1998" s="18">
        <f>IFERROR(VLOOKUP(A1998,[2]ws2204!$A:$I,8,FALSE),0)</f>
        <v>0</v>
      </c>
      <c r="M1998" s="18">
        <f>IFERROR(VLOOKUP(A1998,[2]ws2204!$A:$I,9,FALSE),0)</f>
        <v>0</v>
      </c>
      <c r="N1998" s="18">
        <f>IFERROR(VLOOKUP(A1998,[3]soaBnafar!$A:$G,4,FALSE),0)</f>
        <v>0</v>
      </c>
      <c r="O1998" s="18">
        <f>IFERROR(VLOOKUP(A1998,[3]soaBnafar!$A:$G,5,FALSE),0)</f>
        <v>0</v>
      </c>
      <c r="P1998" s="18">
        <f>IFERROR(VLOOKUP(A1998,[3]soaBnafar!$A:$G,6,FALSE),0)</f>
        <v>0</v>
      </c>
      <c r="Q1998" s="18">
        <f>IFERROR(VLOOKUP(A1998,[3]soaBnafar!$A:$G,7,FALSE),0)</f>
        <v>0</v>
      </c>
      <c r="R1998" s="18">
        <f>IFERROR(VLOOKUP(A1998,[3]soaBnafar!$A:$H,8,FALSE),0)</f>
        <v>0</v>
      </c>
      <c r="S1998" s="18">
        <f>IFERROR(VLOOKUP(A1998,[3]soaBnafar!$A:$I,9,FALSE),0)</f>
        <v>0</v>
      </c>
      <c r="T1998" s="18" t="str">
        <f t="shared" si="187"/>
        <v>Sim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IFERROR(VLOOKUP(A1999,[2]ws2204!$A:$I,4,FALSE),0)</f>
        <v>0</v>
      </c>
      <c r="I1999" s="18">
        <f>IFERROR(VLOOKUP(A1999,[2]ws2204!$A:$I,5,FALSE),0)</f>
        <v>32492</v>
      </c>
      <c r="J1999" s="18">
        <f>IFERROR(VLOOKUP(A1999,[2]ws2204!$A:$I,6,FALSE),0)</f>
        <v>0</v>
      </c>
      <c r="K1999" s="18">
        <f>IFERROR(VLOOKUP(A1999,[2]ws2204!$A:$I,7,FALSE),0)</f>
        <v>0</v>
      </c>
      <c r="L1999" s="18">
        <f>IFERROR(VLOOKUP(A1999,[2]ws2204!$A:$I,8,FALSE),0)</f>
        <v>0</v>
      </c>
      <c r="M1999" s="18">
        <f>IFERROR(VLOOKUP(A1999,[2]ws2204!$A:$I,9,FALSE),0)</f>
        <v>0</v>
      </c>
      <c r="N1999" s="18">
        <f>IFERROR(VLOOKUP(A1999,[3]soaBnafar!$A:$G,4,FALSE),0)</f>
        <v>0</v>
      </c>
      <c r="O1999" s="18">
        <f>IFERROR(VLOOKUP(A1999,[3]soaBnafar!$A:$G,5,FALSE),0)</f>
        <v>0</v>
      </c>
      <c r="P1999" s="18">
        <f>IFERROR(VLOOKUP(A1999,[3]soaBnafar!$A:$G,6,FALSE),0)</f>
        <v>0</v>
      </c>
      <c r="Q1999" s="18">
        <f>IFERROR(VLOOKUP(A1999,[3]soaBnafar!$A:$G,7,FALSE),0)</f>
        <v>0</v>
      </c>
      <c r="R1999" s="18">
        <f>IFERROR(VLOOKUP(A1999,[3]soaBnafar!$A:$H,8,FALSE),0)</f>
        <v>0</v>
      </c>
      <c r="S1999" s="18">
        <f>IFERROR(VLOOKUP(A1999,[3]soaBnafar!$A:$I,9,FALSE),0)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5700754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3800380</v>
      </c>
      <c r="H2000" s="18">
        <f>IFERROR(VLOOKUP(A2000,[2]ws2204!$A:$I,4,FALSE),0)</f>
        <v>164751</v>
      </c>
      <c r="I2000" s="18">
        <f>IFERROR(VLOOKUP(A2000,[2]ws2204!$A:$I,5,FALSE),0)</f>
        <v>1938461</v>
      </c>
      <c r="J2000" s="18">
        <f>IFERROR(VLOOKUP(A2000,[2]ws2204!$A:$I,6,FALSE),0)</f>
        <v>0</v>
      </c>
      <c r="K2000" s="18">
        <f>IFERROR(VLOOKUP(A2000,[2]ws2204!$A:$I,7,FALSE),0)</f>
        <v>0</v>
      </c>
      <c r="L2000" s="18">
        <f>IFERROR(VLOOKUP(A2000,[2]ws2204!$A:$I,8,FALSE),0)</f>
        <v>0</v>
      </c>
      <c r="M2000" s="18">
        <f>IFERROR(VLOOKUP(A2000,[2]ws2204!$A:$I,9,FALSE),0)</f>
        <v>0</v>
      </c>
      <c r="N2000" s="18">
        <f>IFERROR(VLOOKUP(A2000,[3]soaBnafar!$A:$G,4,FALSE),0)</f>
        <v>0</v>
      </c>
      <c r="O2000" s="18">
        <f>IFERROR(VLOOKUP(A2000,[3]soaBnafar!$A:$G,5,FALSE),0)</f>
        <v>0</v>
      </c>
      <c r="P2000" s="18">
        <f>IFERROR(VLOOKUP(A2000,[3]soaBnafar!$A:$G,6,FALSE),0)</f>
        <v>0</v>
      </c>
      <c r="Q2000" s="18">
        <f>IFERROR(VLOOKUP(A2000,[3]soaBnafar!$A:$G,7,FALSE),0)</f>
        <v>0</v>
      </c>
      <c r="R2000" s="18">
        <f>IFERROR(VLOOKUP(A2000,[3]soaBnafar!$A:$H,8,FALSE),0)</f>
        <v>0</v>
      </c>
      <c r="S2000" s="18">
        <f>IFERROR(VLOOKUP(A2000,[3]soaBnafar!$A:$I,9,FALSE),0)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587176</v>
      </c>
      <c r="E2001" s="18">
        <f>IFERROR(VLOOKUP(A2001,[1]Monitoramento_Base_somente_Said!$A:$J,8,FALSE),0)</f>
        <v>145183401</v>
      </c>
      <c r="F2001" s="18">
        <f>IFERROR(VLOOKUP(A2001,[1]Monitoramento_Base_somente_Said!$A:$J,9,FALSE),0)</f>
        <v>522808</v>
      </c>
      <c r="G2001" s="18">
        <f>IFERROR(VLOOKUP(A2001,[1]Monitoramento_Base_somente_Said!$A:$J,10,FALSE),0)</f>
        <v>98945800</v>
      </c>
      <c r="H2001" s="18">
        <f>IFERROR(VLOOKUP(A2001,[2]ws2204!$A:$I,4,FALSE),0)</f>
        <v>0</v>
      </c>
      <c r="I2001" s="18">
        <f>IFERROR(VLOOKUP(A2001,[2]ws2204!$A:$I,5,FALSE),0)</f>
        <v>0</v>
      </c>
      <c r="J2001" s="18">
        <f>IFERROR(VLOOKUP(A2001,[2]ws2204!$A:$I,6,FALSE),0)</f>
        <v>0</v>
      </c>
      <c r="K2001" s="18">
        <f>IFERROR(VLOOKUP(A2001,[2]ws2204!$A:$I,7,FALSE),0)</f>
        <v>0</v>
      </c>
      <c r="L2001" s="18">
        <f>IFERROR(VLOOKUP(A2001,[2]ws2204!$A:$I,8,FALSE),0)</f>
        <v>0</v>
      </c>
      <c r="M2001" s="18">
        <f>IFERROR(VLOOKUP(A2001,[2]ws2204!$A:$I,9,FALSE),0)</f>
        <v>0</v>
      </c>
      <c r="N2001" s="18">
        <f>IFERROR(VLOOKUP(A2001,[3]soaBnafar!$A:$G,4,FALSE),0)</f>
        <v>0</v>
      </c>
      <c r="O2001" s="18">
        <f>IFERROR(VLOOKUP(A2001,[3]soaBnafar!$A:$G,5,FALSE),0)</f>
        <v>0</v>
      </c>
      <c r="P2001" s="18">
        <f>IFERROR(VLOOKUP(A2001,[3]soaBnafar!$A:$G,6,FALSE),0)</f>
        <v>0</v>
      </c>
      <c r="Q2001" s="18">
        <f>IFERROR(VLOOKUP(A2001,[3]soaBnafar!$A:$G,7,FALSE),0)</f>
        <v>0</v>
      </c>
      <c r="R2001" s="18">
        <f>IFERROR(VLOOKUP(A2001,[3]soaBnafar!$A:$H,8,FALSE),0)</f>
        <v>0</v>
      </c>
      <c r="S2001" s="18">
        <f>IFERROR(VLOOKUP(A2001,[3]soaBnafar!$A:$I,9,FALSE),0)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7597567</v>
      </c>
      <c r="F2002" s="18">
        <f>IFERROR(VLOOKUP(A2002,[1]Monitoramento_Base_somente_Said!$A:$J,9,FALSE),0)</f>
        <v>594</v>
      </c>
      <c r="G2002" s="18">
        <f>IFERROR(VLOOKUP(A2002,[1]Monitoramento_Base_somente_Said!$A:$J,10,FALSE),0)</f>
        <v>4806909</v>
      </c>
      <c r="H2002" s="18">
        <f>IFERROR(VLOOKUP(A2002,[2]ws2204!$A:$I,4,FALSE),0)</f>
        <v>0</v>
      </c>
      <c r="I2002" s="18">
        <f>IFERROR(VLOOKUP(A2002,[2]ws2204!$A:$I,5,FALSE),0)</f>
        <v>0</v>
      </c>
      <c r="J2002" s="18">
        <f>IFERROR(VLOOKUP(A2002,[2]ws2204!$A:$I,6,FALSE),0)</f>
        <v>0</v>
      </c>
      <c r="K2002" s="18">
        <f>IFERROR(VLOOKUP(A2002,[2]ws2204!$A:$I,7,FALSE),0)</f>
        <v>0</v>
      </c>
      <c r="L2002" s="18">
        <f>IFERROR(VLOOKUP(A2002,[2]ws2204!$A:$I,8,FALSE),0)</f>
        <v>0</v>
      </c>
      <c r="M2002" s="18">
        <f>IFERROR(VLOOKUP(A2002,[2]ws2204!$A:$I,9,FALSE),0)</f>
        <v>0</v>
      </c>
      <c r="N2002" s="18">
        <f>IFERROR(VLOOKUP(A2002,[3]soaBnafar!$A:$G,4,FALSE),0)</f>
        <v>0</v>
      </c>
      <c r="O2002" s="18">
        <f>IFERROR(VLOOKUP(A2002,[3]soaBnafar!$A:$G,5,FALSE),0)</f>
        <v>0</v>
      </c>
      <c r="P2002" s="18">
        <f>IFERROR(VLOOKUP(A2002,[3]soaBnafar!$A:$G,6,FALSE),0)</f>
        <v>0</v>
      </c>
      <c r="Q2002" s="18">
        <f>IFERROR(VLOOKUP(A2002,[3]soaBnafar!$A:$G,7,FALSE),0)</f>
        <v>0</v>
      </c>
      <c r="R2002" s="18">
        <f>IFERROR(VLOOKUP(A2002,[3]soaBnafar!$A:$H,8,FALSE),0)</f>
        <v>0</v>
      </c>
      <c r="S2002" s="18">
        <f>IFERROR(VLOOKUP(A2002,[3]soaBnafar!$A:$I,9,FALSE),0)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69272</v>
      </c>
      <c r="E2003" s="18">
        <f>IFERROR(VLOOKUP(A2003,[1]Monitoramento_Base_somente_Said!$A:$J,8,FALSE),0)</f>
        <v>6980444</v>
      </c>
      <c r="F2003" s="18">
        <f>IFERROR(VLOOKUP(A2003,[1]Monitoramento_Base_somente_Said!$A:$J,9,FALSE),0)</f>
        <v>21632</v>
      </c>
      <c r="G2003" s="18">
        <f>IFERROR(VLOOKUP(A2003,[1]Monitoramento_Base_somente_Said!$A:$J,10,FALSE),0)</f>
        <v>4533468</v>
      </c>
      <c r="H2003" s="18">
        <f>IFERROR(VLOOKUP(A2003,[2]ws2204!$A:$I,4,FALSE),0)</f>
        <v>0</v>
      </c>
      <c r="I2003" s="18">
        <f>IFERROR(VLOOKUP(A2003,[2]ws2204!$A:$I,5,FALSE),0)</f>
        <v>0</v>
      </c>
      <c r="J2003" s="18">
        <f>IFERROR(VLOOKUP(A2003,[2]ws2204!$A:$I,6,FALSE),0)</f>
        <v>0</v>
      </c>
      <c r="K2003" s="18">
        <f>IFERROR(VLOOKUP(A2003,[2]ws2204!$A:$I,7,FALSE),0)</f>
        <v>0</v>
      </c>
      <c r="L2003" s="18">
        <f>IFERROR(VLOOKUP(A2003,[2]ws2204!$A:$I,8,FALSE),0)</f>
        <v>0</v>
      </c>
      <c r="M2003" s="18">
        <f>IFERROR(VLOOKUP(A2003,[2]ws2204!$A:$I,9,FALSE),0)</f>
        <v>0</v>
      </c>
      <c r="N2003" s="18">
        <f>IFERROR(VLOOKUP(A2003,[3]soaBnafar!$A:$G,4,FALSE),0)</f>
        <v>0</v>
      </c>
      <c r="O2003" s="18">
        <f>IFERROR(VLOOKUP(A2003,[3]soaBnafar!$A:$G,5,FALSE),0)</f>
        <v>0</v>
      </c>
      <c r="P2003" s="18">
        <f>IFERROR(VLOOKUP(A2003,[3]soaBnafar!$A:$G,6,FALSE),0)</f>
        <v>0</v>
      </c>
      <c r="Q2003" s="18">
        <f>IFERROR(VLOOKUP(A2003,[3]soaBnafar!$A:$G,7,FALSE),0)</f>
        <v>0</v>
      </c>
      <c r="R2003" s="18">
        <f>IFERROR(VLOOKUP(A2003,[3]soaBnafar!$A:$H,8,FALSE),0)</f>
        <v>0</v>
      </c>
      <c r="S2003" s="18">
        <f>IFERROR(VLOOKUP(A2003,[3]soaBnafar!$A:$I,9,FALSE),0)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78855</v>
      </c>
      <c r="E2004" s="18">
        <f>IFERROR(VLOOKUP(A2004,[1]Monitoramento_Base_somente_Said!$A:$J,8,FALSE),0)</f>
        <v>8283969</v>
      </c>
      <c r="F2004" s="18">
        <f>IFERROR(VLOOKUP(A2004,[1]Monitoramento_Base_somente_Said!$A:$J,9,FALSE),0)</f>
        <v>15761</v>
      </c>
      <c r="G2004" s="18">
        <f>IFERROR(VLOOKUP(A2004,[1]Monitoramento_Base_somente_Said!$A:$J,10,FALSE),0)</f>
        <v>5492594</v>
      </c>
      <c r="H2004" s="18">
        <f>IFERROR(VLOOKUP(A2004,[2]ws2204!$A:$I,4,FALSE),0)</f>
        <v>0</v>
      </c>
      <c r="I2004" s="18">
        <f>IFERROR(VLOOKUP(A2004,[2]ws2204!$A:$I,5,FALSE),0)</f>
        <v>0</v>
      </c>
      <c r="J2004" s="18">
        <f>IFERROR(VLOOKUP(A2004,[2]ws2204!$A:$I,6,FALSE),0)</f>
        <v>0</v>
      </c>
      <c r="K2004" s="18">
        <f>IFERROR(VLOOKUP(A2004,[2]ws2204!$A:$I,7,FALSE),0)</f>
        <v>0</v>
      </c>
      <c r="L2004" s="18">
        <f>IFERROR(VLOOKUP(A2004,[2]ws2204!$A:$I,8,FALSE),0)</f>
        <v>0</v>
      </c>
      <c r="M2004" s="18">
        <f>IFERROR(VLOOKUP(A2004,[2]ws2204!$A:$I,9,FALSE),0)</f>
        <v>0</v>
      </c>
      <c r="N2004" s="18">
        <f>IFERROR(VLOOKUP(A2004,[3]soaBnafar!$A:$G,4,FALSE),0)</f>
        <v>0</v>
      </c>
      <c r="O2004" s="18">
        <f>IFERROR(VLOOKUP(A2004,[3]soaBnafar!$A:$G,5,FALSE),0)</f>
        <v>0</v>
      </c>
      <c r="P2004" s="18">
        <f>IFERROR(VLOOKUP(A2004,[3]soaBnafar!$A:$G,6,FALSE),0)</f>
        <v>0</v>
      </c>
      <c r="Q2004" s="18">
        <f>IFERROR(VLOOKUP(A2004,[3]soaBnafar!$A:$G,7,FALSE),0)</f>
        <v>0</v>
      </c>
      <c r="R2004" s="18">
        <f>IFERROR(VLOOKUP(A2004,[3]soaBnafar!$A:$H,8,FALSE),0)</f>
        <v>0</v>
      </c>
      <c r="S2004" s="18">
        <f>IFERROR(VLOOKUP(A2004,[3]soaBnafar!$A:$I,9,FALSE),0)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8600</v>
      </c>
      <c r="H2005" s="18">
        <f>IFERROR(VLOOKUP(A2005,[2]ws2204!$A:$I,4,FALSE),0)</f>
        <v>0</v>
      </c>
      <c r="I2005" s="18">
        <f>IFERROR(VLOOKUP(A2005,[2]ws2204!$A:$I,5,FALSE),0)</f>
        <v>0</v>
      </c>
      <c r="J2005" s="18">
        <f>IFERROR(VLOOKUP(A2005,[2]ws2204!$A:$I,6,FALSE),0)</f>
        <v>0</v>
      </c>
      <c r="K2005" s="18">
        <f>IFERROR(VLOOKUP(A2005,[2]ws2204!$A:$I,7,FALSE),0)</f>
        <v>0</v>
      </c>
      <c r="L2005" s="18">
        <f>IFERROR(VLOOKUP(A2005,[2]ws2204!$A:$I,8,FALSE),0)</f>
        <v>0</v>
      </c>
      <c r="M2005" s="18">
        <f>IFERROR(VLOOKUP(A2005,[2]ws2204!$A:$I,9,FALSE),0)</f>
        <v>0</v>
      </c>
      <c r="N2005" s="18">
        <f>IFERROR(VLOOKUP(A2005,[3]soaBnafar!$A:$G,4,FALSE),0)</f>
        <v>0</v>
      </c>
      <c r="O2005" s="18">
        <f>IFERROR(VLOOKUP(A2005,[3]soaBnafar!$A:$G,5,FALSE),0)</f>
        <v>0</v>
      </c>
      <c r="P2005" s="18">
        <f>IFERROR(VLOOKUP(A2005,[3]soaBnafar!$A:$G,6,FALSE),0)</f>
        <v>0</v>
      </c>
      <c r="Q2005" s="18">
        <f>IFERROR(VLOOKUP(A2005,[3]soaBnafar!$A:$G,7,FALSE),0)</f>
        <v>0</v>
      </c>
      <c r="R2005" s="18">
        <f>IFERROR(VLOOKUP(A2005,[3]soaBnafar!$A:$H,8,FALSE),0)</f>
        <v>0</v>
      </c>
      <c r="S2005" s="18">
        <f>IFERROR(VLOOKUP(A2005,[3]soaBnafar!$A:$I,9,FALSE),0)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34690170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23126780</v>
      </c>
      <c r="H2006" s="18">
        <f>IFERROR(VLOOKUP(A2006,[2]ws2204!$A:$I,4,FALSE),0)</f>
        <v>0</v>
      </c>
      <c r="I2006" s="18">
        <f>IFERROR(VLOOKUP(A2006,[2]ws2204!$A:$I,5,FALSE),0)</f>
        <v>0</v>
      </c>
      <c r="J2006" s="18">
        <f>IFERROR(VLOOKUP(A2006,[2]ws2204!$A:$I,6,FALSE),0)</f>
        <v>0</v>
      </c>
      <c r="K2006" s="18">
        <f>IFERROR(VLOOKUP(A2006,[2]ws2204!$A:$I,7,FALSE),0)</f>
        <v>0</v>
      </c>
      <c r="L2006" s="18">
        <f>IFERROR(VLOOKUP(A2006,[2]ws2204!$A:$I,8,FALSE),0)</f>
        <v>0</v>
      </c>
      <c r="M2006" s="18">
        <f>IFERROR(VLOOKUP(A2006,[2]ws2204!$A:$I,9,FALSE),0)</f>
        <v>0</v>
      </c>
      <c r="N2006" s="18">
        <f>IFERROR(VLOOKUP(A2006,[3]soaBnafar!$A:$G,4,FALSE),0)</f>
        <v>0</v>
      </c>
      <c r="O2006" s="18">
        <f>IFERROR(VLOOKUP(A2006,[3]soaBnafar!$A:$G,5,FALSE),0)</f>
        <v>0</v>
      </c>
      <c r="P2006" s="18">
        <f>IFERROR(VLOOKUP(A2006,[3]soaBnafar!$A:$G,6,FALSE),0)</f>
        <v>24721</v>
      </c>
      <c r="Q2006" s="18">
        <f>IFERROR(VLOOKUP(A2006,[3]soaBnafar!$A:$G,7,FALSE),0)</f>
        <v>533587</v>
      </c>
      <c r="R2006" s="18">
        <f>IFERROR(VLOOKUP(A2006,[3]soaBnafar!$A:$H,8,FALSE),0)</f>
        <v>131091</v>
      </c>
      <c r="S2006" s="18">
        <f>IFERROR(VLOOKUP(A2006,[3]soaBnafar!$A:$I,9,FALSE),0)</f>
        <v>1188468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644440</v>
      </c>
      <c r="H2007" s="18">
        <f>IFERROR(VLOOKUP(A2007,[2]ws2204!$A:$I,4,FALSE),0)</f>
        <v>0</v>
      </c>
      <c r="I2007" s="18">
        <f>IFERROR(VLOOKUP(A2007,[2]ws2204!$A:$I,5,FALSE),0)</f>
        <v>0</v>
      </c>
      <c r="J2007" s="18">
        <f>IFERROR(VLOOKUP(A2007,[2]ws2204!$A:$I,6,FALSE),0)</f>
        <v>0</v>
      </c>
      <c r="K2007" s="18">
        <f>IFERROR(VLOOKUP(A2007,[2]ws2204!$A:$I,7,FALSE),0)</f>
        <v>0</v>
      </c>
      <c r="L2007" s="18">
        <f>IFERROR(VLOOKUP(A2007,[2]ws2204!$A:$I,8,FALSE),0)</f>
        <v>0</v>
      </c>
      <c r="M2007" s="18">
        <f>IFERROR(VLOOKUP(A2007,[2]ws2204!$A:$I,9,FALSE),0)</f>
        <v>0</v>
      </c>
      <c r="N2007" s="18">
        <f>IFERROR(VLOOKUP(A2007,[3]soaBnafar!$A:$G,4,FALSE),0)</f>
        <v>8637</v>
      </c>
      <c r="O2007" s="18">
        <f>IFERROR(VLOOKUP(A2007,[3]soaBnafar!$A:$G,5,FALSE),0)</f>
        <v>285276</v>
      </c>
      <c r="P2007" s="18">
        <f>IFERROR(VLOOKUP(A2007,[3]soaBnafar!$A:$G,6,FALSE),0)</f>
        <v>4032</v>
      </c>
      <c r="Q2007" s="18">
        <f>IFERROR(VLOOKUP(A2007,[3]soaBnafar!$A:$G,7,FALSE),0)</f>
        <v>54676</v>
      </c>
      <c r="R2007" s="18">
        <f>IFERROR(VLOOKUP(A2007,[3]soaBnafar!$A:$H,8,FALSE),0)</f>
        <v>13964</v>
      </c>
      <c r="S2007" s="18">
        <f>IFERROR(VLOOKUP(A2007,[3]soaBnafar!$A:$I,9,FALSE),0)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Sim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297047</v>
      </c>
      <c r="E2008" s="18">
        <f>IFERROR(VLOOKUP(A2008,[1]Monitoramento_Base_somente_Said!$A:$J,8,FALSE),0)</f>
        <v>61236695</v>
      </c>
      <c r="F2008" s="18">
        <f>IFERROR(VLOOKUP(A2008,[1]Monitoramento_Base_somente_Said!$A:$J,9,FALSE),0)</f>
        <v>126840</v>
      </c>
      <c r="G2008" s="18">
        <f>IFERROR(VLOOKUP(A2008,[1]Monitoramento_Base_somente_Said!$A:$J,10,FALSE),0)</f>
        <v>36574765</v>
      </c>
      <c r="H2008" s="18">
        <f>IFERROR(VLOOKUP(A2008,[2]ws2204!$A:$I,4,FALSE),0)</f>
        <v>0</v>
      </c>
      <c r="I2008" s="18">
        <f>IFERROR(VLOOKUP(A2008,[2]ws2204!$A:$I,5,FALSE),0)</f>
        <v>0</v>
      </c>
      <c r="J2008" s="18">
        <f>IFERROR(VLOOKUP(A2008,[2]ws2204!$A:$I,6,FALSE),0)</f>
        <v>0</v>
      </c>
      <c r="K2008" s="18">
        <f>IFERROR(VLOOKUP(A2008,[2]ws2204!$A:$I,7,FALSE),0)</f>
        <v>0</v>
      </c>
      <c r="L2008" s="18">
        <f>IFERROR(VLOOKUP(A2008,[2]ws2204!$A:$I,8,FALSE),0)</f>
        <v>0</v>
      </c>
      <c r="M2008" s="18">
        <f>IFERROR(VLOOKUP(A2008,[2]ws2204!$A:$I,9,FALSE),0)</f>
        <v>0</v>
      </c>
      <c r="N2008" s="18">
        <f>IFERROR(VLOOKUP(A2008,[3]soaBnafar!$A:$G,4,FALSE),0)</f>
        <v>0</v>
      </c>
      <c r="O2008" s="18">
        <f>IFERROR(VLOOKUP(A2008,[3]soaBnafar!$A:$G,5,FALSE),0)</f>
        <v>0</v>
      </c>
      <c r="P2008" s="18">
        <f>IFERROR(VLOOKUP(A2008,[3]soaBnafar!$A:$G,6,FALSE),0)</f>
        <v>0</v>
      </c>
      <c r="Q2008" s="18">
        <f>IFERROR(VLOOKUP(A2008,[3]soaBnafar!$A:$G,7,FALSE),0)</f>
        <v>0</v>
      </c>
      <c r="R2008" s="18">
        <f>IFERROR(VLOOKUP(A2008,[3]soaBnafar!$A:$H,8,FALSE),0)</f>
        <v>0</v>
      </c>
      <c r="S2008" s="18">
        <f>IFERROR(VLOOKUP(A2008,[3]soaBnafar!$A:$I,9,FALSE),0)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60920820</v>
      </c>
      <c r="H2009" s="18">
        <f>IFERROR(VLOOKUP(A2009,[2]ws2204!$A:$I,4,FALSE),0)</f>
        <v>0</v>
      </c>
      <c r="I2009" s="18">
        <f>IFERROR(VLOOKUP(A2009,[2]ws2204!$A:$I,5,FALSE),0)</f>
        <v>0</v>
      </c>
      <c r="J2009" s="18">
        <f>IFERROR(VLOOKUP(A2009,[2]ws2204!$A:$I,6,FALSE),0)</f>
        <v>0</v>
      </c>
      <c r="K2009" s="18">
        <f>IFERROR(VLOOKUP(A2009,[2]ws2204!$A:$I,7,FALSE),0)</f>
        <v>0</v>
      </c>
      <c r="L2009" s="18">
        <f>IFERROR(VLOOKUP(A2009,[2]ws2204!$A:$I,8,FALSE),0)</f>
        <v>0</v>
      </c>
      <c r="M2009" s="18">
        <f>IFERROR(VLOOKUP(A2009,[2]ws2204!$A:$I,9,FALSE),0)</f>
        <v>0</v>
      </c>
      <c r="N2009" s="18">
        <f>IFERROR(VLOOKUP(A2009,[3]soaBnafar!$A:$G,4,FALSE),0)</f>
        <v>0</v>
      </c>
      <c r="O2009" s="18">
        <f>IFERROR(VLOOKUP(A2009,[3]soaBnafar!$A:$G,5,FALSE),0)</f>
        <v>0</v>
      </c>
      <c r="P2009" s="18">
        <f>IFERROR(VLOOKUP(A2009,[3]soaBnafar!$A:$G,6,FALSE),0)</f>
        <v>0</v>
      </c>
      <c r="Q2009" s="18">
        <f>IFERROR(VLOOKUP(A2009,[3]soaBnafar!$A:$G,7,FALSE),0)</f>
        <v>0</v>
      </c>
      <c r="R2009" s="18">
        <f>IFERROR(VLOOKUP(A2009,[3]soaBnafar!$A:$H,8,FALSE),0)</f>
        <v>0</v>
      </c>
      <c r="S2009" s="18">
        <f>IFERROR(VLOOKUP(A2009,[3]soaBnafar!$A:$I,9,FALSE),0)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1652280</v>
      </c>
      <c r="H2010" s="18">
        <f>IFERROR(VLOOKUP(A2010,[2]ws2204!$A:$I,4,FALSE),0)</f>
        <v>0</v>
      </c>
      <c r="I2010" s="18">
        <f>IFERROR(VLOOKUP(A2010,[2]ws2204!$A:$I,5,FALSE),0)</f>
        <v>0</v>
      </c>
      <c r="J2010" s="18">
        <f>IFERROR(VLOOKUP(A2010,[2]ws2204!$A:$I,6,FALSE),0)</f>
        <v>0</v>
      </c>
      <c r="K2010" s="18">
        <f>IFERROR(VLOOKUP(A2010,[2]ws2204!$A:$I,7,FALSE),0)</f>
        <v>0</v>
      </c>
      <c r="L2010" s="18">
        <f>IFERROR(VLOOKUP(A2010,[2]ws2204!$A:$I,8,FALSE),0)</f>
        <v>0</v>
      </c>
      <c r="M2010" s="18">
        <f>IFERROR(VLOOKUP(A2010,[2]ws2204!$A:$I,9,FALSE),0)</f>
        <v>0</v>
      </c>
      <c r="N2010" s="18">
        <f>IFERROR(VLOOKUP(A2010,[3]soaBnafar!$A:$G,4,FALSE),0)</f>
        <v>0</v>
      </c>
      <c r="O2010" s="18">
        <f>IFERROR(VLOOKUP(A2010,[3]soaBnafar!$A:$G,5,FALSE),0)</f>
        <v>0</v>
      </c>
      <c r="P2010" s="18">
        <f>IFERROR(VLOOKUP(A2010,[3]soaBnafar!$A:$G,6,FALSE),0)</f>
        <v>0</v>
      </c>
      <c r="Q2010" s="18">
        <f>IFERROR(VLOOKUP(A2010,[3]soaBnafar!$A:$G,7,FALSE),0)</f>
        <v>0</v>
      </c>
      <c r="R2010" s="18">
        <f>IFERROR(VLOOKUP(A2010,[3]soaBnafar!$A:$H,8,FALSE),0)</f>
        <v>0</v>
      </c>
      <c r="S2010" s="18">
        <f>IFERROR(VLOOKUP(A2010,[3]soaBnafar!$A:$I,9,FALSE),0)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3644640</v>
      </c>
      <c r="H2011" s="18">
        <f>IFERROR(VLOOKUP(A2011,[2]ws2204!$A:$I,4,FALSE),0)</f>
        <v>0</v>
      </c>
      <c r="I2011" s="18">
        <f>IFERROR(VLOOKUP(A2011,[2]ws2204!$A:$I,5,FALSE),0)</f>
        <v>0</v>
      </c>
      <c r="J2011" s="18">
        <f>IFERROR(VLOOKUP(A2011,[2]ws2204!$A:$I,6,FALSE),0)</f>
        <v>0</v>
      </c>
      <c r="K2011" s="18">
        <f>IFERROR(VLOOKUP(A2011,[2]ws2204!$A:$I,7,FALSE),0)</f>
        <v>0</v>
      </c>
      <c r="L2011" s="18">
        <f>IFERROR(VLOOKUP(A2011,[2]ws2204!$A:$I,8,FALSE),0)</f>
        <v>0</v>
      </c>
      <c r="M2011" s="18">
        <f>IFERROR(VLOOKUP(A2011,[2]ws2204!$A:$I,9,FALSE),0)</f>
        <v>0</v>
      </c>
      <c r="N2011" s="18">
        <f>IFERROR(VLOOKUP(A2011,[3]soaBnafar!$A:$G,4,FALSE),0)</f>
        <v>0</v>
      </c>
      <c r="O2011" s="18">
        <f>IFERROR(VLOOKUP(A2011,[3]soaBnafar!$A:$G,5,FALSE),0)</f>
        <v>0</v>
      </c>
      <c r="P2011" s="18">
        <f>IFERROR(VLOOKUP(A2011,[3]soaBnafar!$A:$G,6,FALSE),0)</f>
        <v>0</v>
      </c>
      <c r="Q2011" s="18">
        <f>IFERROR(VLOOKUP(A2011,[3]soaBnafar!$A:$G,7,FALSE),0)</f>
        <v>0</v>
      </c>
      <c r="R2011" s="18">
        <f>IFERROR(VLOOKUP(A2011,[3]soaBnafar!$A:$H,8,FALSE),0)</f>
        <v>0</v>
      </c>
      <c r="S2011" s="18">
        <f>IFERROR(VLOOKUP(A2011,[3]soaBnafar!$A:$I,9,FALSE),0)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IFERROR(VLOOKUP(A2012,[2]ws2204!$A:$I,4,FALSE),0)</f>
        <v>0</v>
      </c>
      <c r="I2012" s="18">
        <f>IFERROR(VLOOKUP(A2012,[2]ws2204!$A:$I,5,FALSE),0)</f>
        <v>0</v>
      </c>
      <c r="J2012" s="18">
        <f>IFERROR(VLOOKUP(A2012,[2]ws2204!$A:$I,6,FALSE),0)</f>
        <v>0</v>
      </c>
      <c r="K2012" s="18">
        <f>IFERROR(VLOOKUP(A2012,[2]ws2204!$A:$I,7,FALSE),0)</f>
        <v>0</v>
      </c>
      <c r="L2012" s="18">
        <f>IFERROR(VLOOKUP(A2012,[2]ws2204!$A:$I,8,FALSE),0)</f>
        <v>0</v>
      </c>
      <c r="M2012" s="18">
        <f>IFERROR(VLOOKUP(A2012,[2]ws2204!$A:$I,9,FALSE),0)</f>
        <v>0</v>
      </c>
      <c r="N2012" s="18">
        <f>IFERROR(VLOOKUP(A2012,[3]soaBnafar!$A:$G,4,FALSE),0)</f>
        <v>0</v>
      </c>
      <c r="O2012" s="18">
        <f>IFERROR(VLOOKUP(A2012,[3]soaBnafar!$A:$G,5,FALSE),0)</f>
        <v>0</v>
      </c>
      <c r="P2012" s="18">
        <f>IFERROR(VLOOKUP(A2012,[3]soaBnafar!$A:$G,6,FALSE),0)</f>
        <v>0</v>
      </c>
      <c r="Q2012" s="18">
        <f>IFERROR(VLOOKUP(A2012,[3]soaBnafar!$A:$G,7,FALSE),0)</f>
        <v>0</v>
      </c>
      <c r="R2012" s="18">
        <f>IFERROR(VLOOKUP(A2012,[3]soaBnafar!$A:$H,8,FALSE),0)</f>
        <v>0</v>
      </c>
      <c r="S2012" s="18">
        <f>IFERROR(VLOOKUP(A2012,[3]soaBnafar!$A:$I,9,FALSE),0)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53047</v>
      </c>
      <c r="E2013" s="18">
        <f>IFERROR(VLOOKUP(A2013,[1]Monitoramento_Base_somente_Said!$A:$J,8,FALSE),0)</f>
        <v>40028057</v>
      </c>
      <c r="F2013" s="18">
        <f>IFERROR(VLOOKUP(A2013,[1]Monitoramento_Base_somente_Said!$A:$J,9,FALSE),0)</f>
        <v>56005</v>
      </c>
      <c r="G2013" s="18">
        <f>IFERROR(VLOOKUP(A2013,[1]Monitoramento_Base_somente_Said!$A:$J,10,FALSE),0)</f>
        <v>25399732</v>
      </c>
      <c r="H2013" s="18">
        <f>IFERROR(VLOOKUP(A2013,[2]ws2204!$A:$I,4,FALSE),0)</f>
        <v>0</v>
      </c>
      <c r="I2013" s="18">
        <f>IFERROR(VLOOKUP(A2013,[2]ws2204!$A:$I,5,FALSE),0)</f>
        <v>0</v>
      </c>
      <c r="J2013" s="18">
        <f>IFERROR(VLOOKUP(A2013,[2]ws2204!$A:$I,6,FALSE),0)</f>
        <v>0</v>
      </c>
      <c r="K2013" s="18">
        <f>IFERROR(VLOOKUP(A2013,[2]ws2204!$A:$I,7,FALSE),0)</f>
        <v>0</v>
      </c>
      <c r="L2013" s="18">
        <f>IFERROR(VLOOKUP(A2013,[2]ws2204!$A:$I,8,FALSE),0)</f>
        <v>0</v>
      </c>
      <c r="M2013" s="18">
        <f>IFERROR(VLOOKUP(A2013,[2]ws2204!$A:$I,9,FALSE),0)</f>
        <v>0</v>
      </c>
      <c r="N2013" s="18">
        <f>IFERROR(VLOOKUP(A2013,[3]soaBnafar!$A:$G,4,FALSE),0)</f>
        <v>0</v>
      </c>
      <c r="O2013" s="18">
        <f>IFERROR(VLOOKUP(A2013,[3]soaBnafar!$A:$G,5,FALSE),0)</f>
        <v>0</v>
      </c>
      <c r="P2013" s="18">
        <f>IFERROR(VLOOKUP(A2013,[3]soaBnafar!$A:$G,6,FALSE),0)</f>
        <v>0</v>
      </c>
      <c r="Q2013" s="18">
        <f>IFERROR(VLOOKUP(A2013,[3]soaBnafar!$A:$G,7,FALSE),0)</f>
        <v>0</v>
      </c>
      <c r="R2013" s="18">
        <f>IFERROR(VLOOKUP(A2013,[3]soaBnafar!$A:$H,8,FALSE),0)</f>
        <v>0</v>
      </c>
      <c r="S2013" s="18">
        <f>IFERROR(VLOOKUP(A2013,[3]soaBnafar!$A:$I,9,FALSE),0)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IFERROR(VLOOKUP(A2014,[2]ws2204!$A:$I,4,FALSE),0)</f>
        <v>0</v>
      </c>
      <c r="I2014" s="18">
        <f>IFERROR(VLOOKUP(A2014,[2]ws2204!$A:$I,5,FALSE),0)</f>
        <v>0</v>
      </c>
      <c r="J2014" s="18">
        <f>IFERROR(VLOOKUP(A2014,[2]ws2204!$A:$I,6,FALSE),0)</f>
        <v>0</v>
      </c>
      <c r="K2014" s="18">
        <f>IFERROR(VLOOKUP(A2014,[2]ws2204!$A:$I,7,FALSE),0)</f>
        <v>0</v>
      </c>
      <c r="L2014" s="18">
        <f>IFERROR(VLOOKUP(A2014,[2]ws2204!$A:$I,8,FALSE),0)</f>
        <v>0</v>
      </c>
      <c r="M2014" s="18">
        <f>IFERROR(VLOOKUP(A2014,[2]ws2204!$A:$I,9,FALSE),0)</f>
        <v>0</v>
      </c>
      <c r="N2014" s="18">
        <f>IFERROR(VLOOKUP(A2014,[3]soaBnafar!$A:$G,4,FALSE),0)</f>
        <v>0</v>
      </c>
      <c r="O2014" s="18">
        <f>IFERROR(VLOOKUP(A2014,[3]soaBnafar!$A:$G,5,FALSE),0)</f>
        <v>0</v>
      </c>
      <c r="P2014" s="18">
        <f>IFERROR(VLOOKUP(A2014,[3]soaBnafar!$A:$G,6,FALSE),0)</f>
        <v>0</v>
      </c>
      <c r="Q2014" s="18">
        <f>IFERROR(VLOOKUP(A2014,[3]soaBnafar!$A:$G,7,FALSE),0)</f>
        <v>0</v>
      </c>
      <c r="R2014" s="18">
        <f>IFERROR(VLOOKUP(A2014,[3]soaBnafar!$A:$H,8,FALSE),0)</f>
        <v>0</v>
      </c>
      <c r="S2014" s="18">
        <f>IFERROR(VLOOKUP(A2014,[3]soaBnafar!$A:$I,9,FALSE),0)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228580</v>
      </c>
      <c r="E2015" s="18">
        <f>IFERROR(VLOOKUP(A2015,[1]Monitoramento_Base_somente_Said!$A:$J,8,FALSE),0)</f>
        <v>58150770</v>
      </c>
      <c r="F2015" s="18">
        <f>IFERROR(VLOOKUP(A2015,[1]Monitoramento_Base_somente_Said!$A:$J,9,FALSE),0)</f>
        <v>202642</v>
      </c>
      <c r="G2015" s="18">
        <f>IFERROR(VLOOKUP(A2015,[1]Monitoramento_Base_somente_Said!$A:$J,10,FALSE),0)</f>
        <v>39060335</v>
      </c>
      <c r="H2015" s="18">
        <f>IFERROR(VLOOKUP(A2015,[2]ws2204!$A:$I,4,FALSE),0)</f>
        <v>0</v>
      </c>
      <c r="I2015" s="18">
        <f>IFERROR(VLOOKUP(A2015,[2]ws2204!$A:$I,5,FALSE),0)</f>
        <v>0</v>
      </c>
      <c r="J2015" s="18">
        <f>IFERROR(VLOOKUP(A2015,[2]ws2204!$A:$I,6,FALSE),0)</f>
        <v>0</v>
      </c>
      <c r="K2015" s="18">
        <f>IFERROR(VLOOKUP(A2015,[2]ws2204!$A:$I,7,FALSE),0)</f>
        <v>0</v>
      </c>
      <c r="L2015" s="18">
        <f>IFERROR(VLOOKUP(A2015,[2]ws2204!$A:$I,8,FALSE),0)</f>
        <v>0</v>
      </c>
      <c r="M2015" s="18">
        <f>IFERROR(VLOOKUP(A2015,[2]ws2204!$A:$I,9,FALSE),0)</f>
        <v>0</v>
      </c>
      <c r="N2015" s="18">
        <f>IFERROR(VLOOKUP(A2015,[3]soaBnafar!$A:$G,4,FALSE),0)</f>
        <v>0</v>
      </c>
      <c r="O2015" s="18">
        <f>IFERROR(VLOOKUP(A2015,[3]soaBnafar!$A:$G,5,FALSE),0)</f>
        <v>0</v>
      </c>
      <c r="P2015" s="18">
        <f>IFERROR(VLOOKUP(A2015,[3]soaBnafar!$A:$G,6,FALSE),0)</f>
        <v>0</v>
      </c>
      <c r="Q2015" s="18">
        <f>IFERROR(VLOOKUP(A2015,[3]soaBnafar!$A:$G,7,FALSE),0)</f>
        <v>0</v>
      </c>
      <c r="R2015" s="18">
        <f>IFERROR(VLOOKUP(A2015,[3]soaBnafar!$A:$H,8,FALSE),0)</f>
        <v>0</v>
      </c>
      <c r="S2015" s="18">
        <f>IFERROR(VLOOKUP(A2015,[3]soaBnafar!$A:$I,9,FALSE),0)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5420700</v>
      </c>
      <c r="H2016" s="18">
        <f>IFERROR(VLOOKUP(A2016,[2]ws2204!$A:$I,4,FALSE),0)</f>
        <v>0</v>
      </c>
      <c r="I2016" s="18">
        <f>IFERROR(VLOOKUP(A2016,[2]ws2204!$A:$I,5,FALSE),0)</f>
        <v>0</v>
      </c>
      <c r="J2016" s="18">
        <f>IFERROR(VLOOKUP(A2016,[2]ws2204!$A:$I,6,FALSE),0)</f>
        <v>0</v>
      </c>
      <c r="K2016" s="18">
        <f>IFERROR(VLOOKUP(A2016,[2]ws2204!$A:$I,7,FALSE),0)</f>
        <v>0</v>
      </c>
      <c r="L2016" s="18">
        <f>IFERROR(VLOOKUP(A2016,[2]ws2204!$A:$I,8,FALSE),0)</f>
        <v>0</v>
      </c>
      <c r="M2016" s="18">
        <f>IFERROR(VLOOKUP(A2016,[2]ws2204!$A:$I,9,FALSE),0)</f>
        <v>0</v>
      </c>
      <c r="N2016" s="18">
        <f>IFERROR(VLOOKUP(A2016,[3]soaBnafar!$A:$G,4,FALSE),0)</f>
        <v>0</v>
      </c>
      <c r="O2016" s="18">
        <f>IFERROR(VLOOKUP(A2016,[3]soaBnafar!$A:$G,5,FALSE),0)</f>
        <v>0</v>
      </c>
      <c r="P2016" s="18">
        <f>IFERROR(VLOOKUP(A2016,[3]soaBnafar!$A:$G,6,FALSE),0)</f>
        <v>0</v>
      </c>
      <c r="Q2016" s="18">
        <f>IFERROR(VLOOKUP(A2016,[3]soaBnafar!$A:$G,7,FALSE),0)</f>
        <v>0</v>
      </c>
      <c r="R2016" s="18">
        <f>IFERROR(VLOOKUP(A2016,[3]soaBnafar!$A:$H,8,FALSE),0)</f>
        <v>0</v>
      </c>
      <c r="S2016" s="18">
        <f>IFERROR(VLOOKUP(A2016,[3]soaBnafar!$A:$I,9,FALSE),0)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IFERROR(VLOOKUP(A2017,[2]ws2204!$A:$I,4,FALSE),0)</f>
        <v>0</v>
      </c>
      <c r="I2017" s="18">
        <f>IFERROR(VLOOKUP(A2017,[2]ws2204!$A:$I,5,FALSE),0)</f>
        <v>0</v>
      </c>
      <c r="J2017" s="18">
        <f>IFERROR(VLOOKUP(A2017,[2]ws2204!$A:$I,6,FALSE),0)</f>
        <v>0</v>
      </c>
      <c r="K2017" s="18">
        <f>IFERROR(VLOOKUP(A2017,[2]ws2204!$A:$I,7,FALSE),0)</f>
        <v>0</v>
      </c>
      <c r="L2017" s="18">
        <f>IFERROR(VLOOKUP(A2017,[2]ws2204!$A:$I,8,FALSE),0)</f>
        <v>0</v>
      </c>
      <c r="M2017" s="18">
        <f>IFERROR(VLOOKUP(A2017,[2]ws2204!$A:$I,9,FALSE),0)</f>
        <v>0</v>
      </c>
      <c r="N2017" s="18">
        <f>IFERROR(VLOOKUP(A2017,[3]soaBnafar!$A:$G,4,FALSE),0)</f>
        <v>0</v>
      </c>
      <c r="O2017" s="18">
        <f>IFERROR(VLOOKUP(A2017,[3]soaBnafar!$A:$G,5,FALSE),0)</f>
        <v>0</v>
      </c>
      <c r="P2017" s="18">
        <f>IFERROR(VLOOKUP(A2017,[3]soaBnafar!$A:$G,6,FALSE),0)</f>
        <v>0</v>
      </c>
      <c r="Q2017" s="18">
        <f>IFERROR(VLOOKUP(A2017,[3]soaBnafar!$A:$G,7,FALSE),0)</f>
        <v>0</v>
      </c>
      <c r="R2017" s="18">
        <f>IFERROR(VLOOKUP(A2017,[3]soaBnafar!$A:$H,8,FALSE),0)</f>
        <v>0</v>
      </c>
      <c r="S2017" s="18">
        <f>IFERROR(VLOOKUP(A2017,[3]soaBnafar!$A:$I,9,FALSE),0)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143492</v>
      </c>
      <c r="E2018" s="18">
        <f>IFERROR(VLOOKUP(A2018,[1]Monitoramento_Base_somente_Said!$A:$J,8,FALSE),0)</f>
        <v>124797200</v>
      </c>
      <c r="F2018" s="18">
        <f>IFERROR(VLOOKUP(A2018,[1]Monitoramento_Base_somente_Said!$A:$J,9,FALSE),0)</f>
        <v>34554</v>
      </c>
      <c r="G2018" s="18">
        <f>IFERROR(VLOOKUP(A2018,[1]Monitoramento_Base_somente_Said!$A:$J,10,FALSE),0)</f>
        <v>82214661</v>
      </c>
      <c r="H2018" s="18">
        <f>IFERROR(VLOOKUP(A2018,[2]ws2204!$A:$I,4,FALSE),0)</f>
        <v>0</v>
      </c>
      <c r="I2018" s="18">
        <f>IFERROR(VLOOKUP(A2018,[2]ws2204!$A:$I,5,FALSE),0)</f>
        <v>0</v>
      </c>
      <c r="J2018" s="18">
        <f>IFERROR(VLOOKUP(A2018,[2]ws2204!$A:$I,6,FALSE),0)</f>
        <v>0</v>
      </c>
      <c r="K2018" s="18">
        <f>IFERROR(VLOOKUP(A2018,[2]ws2204!$A:$I,7,FALSE),0)</f>
        <v>0</v>
      </c>
      <c r="L2018" s="18">
        <f>IFERROR(VLOOKUP(A2018,[2]ws2204!$A:$I,8,FALSE),0)</f>
        <v>0</v>
      </c>
      <c r="M2018" s="18">
        <f>IFERROR(VLOOKUP(A2018,[2]ws2204!$A:$I,9,FALSE),0)</f>
        <v>0</v>
      </c>
      <c r="N2018" s="18">
        <f>IFERROR(VLOOKUP(A2018,[3]soaBnafar!$A:$G,4,FALSE),0)</f>
        <v>0</v>
      </c>
      <c r="O2018" s="18">
        <f>IFERROR(VLOOKUP(A2018,[3]soaBnafar!$A:$G,5,FALSE),0)</f>
        <v>0</v>
      </c>
      <c r="P2018" s="18">
        <f>IFERROR(VLOOKUP(A2018,[3]soaBnafar!$A:$G,6,FALSE),0)</f>
        <v>0</v>
      </c>
      <c r="Q2018" s="18">
        <f>IFERROR(VLOOKUP(A2018,[3]soaBnafar!$A:$G,7,FALSE),0)</f>
        <v>0</v>
      </c>
      <c r="R2018" s="18">
        <f>IFERROR(VLOOKUP(A2018,[3]soaBnafar!$A:$H,8,FALSE),0)</f>
        <v>0</v>
      </c>
      <c r="S2018" s="18">
        <f>IFERROR(VLOOKUP(A2018,[3]soaBnafar!$A:$I,9,FALSE),0)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IFERROR(VLOOKUP(A2019,[2]ws2204!$A:$I,4,FALSE),0)</f>
        <v>0</v>
      </c>
      <c r="I2019" s="18">
        <f>IFERROR(VLOOKUP(A2019,[2]ws2204!$A:$I,5,FALSE),0)</f>
        <v>0</v>
      </c>
      <c r="J2019" s="18">
        <f>IFERROR(VLOOKUP(A2019,[2]ws2204!$A:$I,6,FALSE),0)</f>
        <v>0</v>
      </c>
      <c r="K2019" s="18">
        <f>IFERROR(VLOOKUP(A2019,[2]ws2204!$A:$I,7,FALSE),0)</f>
        <v>0</v>
      </c>
      <c r="L2019" s="18">
        <f>IFERROR(VLOOKUP(A2019,[2]ws2204!$A:$I,8,FALSE),0)</f>
        <v>0</v>
      </c>
      <c r="M2019" s="18">
        <f>IFERROR(VLOOKUP(A2019,[2]ws2204!$A:$I,9,FALSE),0)</f>
        <v>0</v>
      </c>
      <c r="N2019" s="18">
        <f>IFERROR(VLOOKUP(A2019,[3]soaBnafar!$A:$G,4,FALSE),0)</f>
        <v>0</v>
      </c>
      <c r="O2019" s="18">
        <f>IFERROR(VLOOKUP(A2019,[3]soaBnafar!$A:$G,5,FALSE),0)</f>
        <v>0</v>
      </c>
      <c r="P2019" s="18">
        <f>IFERROR(VLOOKUP(A2019,[3]soaBnafar!$A:$G,6,FALSE),0)</f>
        <v>0</v>
      </c>
      <c r="Q2019" s="18">
        <f>IFERROR(VLOOKUP(A2019,[3]soaBnafar!$A:$G,7,FALSE),0)</f>
        <v>0</v>
      </c>
      <c r="R2019" s="18">
        <f>IFERROR(VLOOKUP(A2019,[3]soaBnafar!$A:$H,8,FALSE),0)</f>
        <v>0</v>
      </c>
      <c r="S2019" s="18">
        <f>IFERROR(VLOOKUP(A2019,[3]soaBnafar!$A:$I,9,FALSE),0)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IFERROR(VLOOKUP(A2020,[2]ws2204!$A:$I,4,FALSE),0)</f>
        <v>0</v>
      </c>
      <c r="I2020" s="18">
        <f>IFERROR(VLOOKUP(A2020,[2]ws2204!$A:$I,5,FALSE),0)</f>
        <v>0</v>
      </c>
      <c r="J2020" s="18">
        <f>IFERROR(VLOOKUP(A2020,[2]ws2204!$A:$I,6,FALSE),0)</f>
        <v>0</v>
      </c>
      <c r="K2020" s="18">
        <f>IFERROR(VLOOKUP(A2020,[2]ws2204!$A:$I,7,FALSE),0)</f>
        <v>0</v>
      </c>
      <c r="L2020" s="18">
        <f>IFERROR(VLOOKUP(A2020,[2]ws2204!$A:$I,8,FALSE),0)</f>
        <v>0</v>
      </c>
      <c r="M2020" s="18">
        <f>IFERROR(VLOOKUP(A2020,[2]ws2204!$A:$I,9,FALSE),0)</f>
        <v>0</v>
      </c>
      <c r="N2020" s="18">
        <f>IFERROR(VLOOKUP(A2020,[3]soaBnafar!$A:$G,4,FALSE),0)</f>
        <v>0</v>
      </c>
      <c r="O2020" s="18">
        <f>IFERROR(VLOOKUP(A2020,[3]soaBnafar!$A:$G,5,FALSE),0)</f>
        <v>0</v>
      </c>
      <c r="P2020" s="18">
        <f>IFERROR(VLOOKUP(A2020,[3]soaBnafar!$A:$G,6,FALSE),0)</f>
        <v>0</v>
      </c>
      <c r="Q2020" s="18">
        <f>IFERROR(VLOOKUP(A2020,[3]soaBnafar!$A:$G,7,FALSE),0)</f>
        <v>0</v>
      </c>
      <c r="R2020" s="18">
        <f>IFERROR(VLOOKUP(A2020,[3]soaBnafar!$A:$H,8,FALSE),0)</f>
        <v>0</v>
      </c>
      <c r="S2020" s="18">
        <f>IFERROR(VLOOKUP(A2020,[3]soaBnafar!$A:$I,9,FALSE),0)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56233</v>
      </c>
      <c r="E2021" s="18">
        <f>IFERROR(VLOOKUP(A2021,[1]Monitoramento_Base_somente_Said!$A:$J,8,FALSE),0)</f>
        <v>6631608</v>
      </c>
      <c r="F2021" s="18">
        <f>IFERROR(VLOOKUP(A2021,[1]Monitoramento_Base_somente_Said!$A:$J,9,FALSE),0)</f>
        <v>76798</v>
      </c>
      <c r="G2021" s="18">
        <f>IFERROR(VLOOKUP(A2021,[1]Monitoramento_Base_somente_Said!$A:$J,10,FALSE),0)</f>
        <v>5293487</v>
      </c>
      <c r="H2021" s="18">
        <f>IFERROR(VLOOKUP(A2021,[2]ws2204!$A:$I,4,FALSE),0)</f>
        <v>0</v>
      </c>
      <c r="I2021" s="18">
        <f>IFERROR(VLOOKUP(A2021,[2]ws2204!$A:$I,5,FALSE),0)</f>
        <v>0</v>
      </c>
      <c r="J2021" s="18">
        <f>IFERROR(VLOOKUP(A2021,[2]ws2204!$A:$I,6,FALSE),0)</f>
        <v>0</v>
      </c>
      <c r="K2021" s="18">
        <f>IFERROR(VLOOKUP(A2021,[2]ws2204!$A:$I,7,FALSE),0)</f>
        <v>0</v>
      </c>
      <c r="L2021" s="18">
        <f>IFERROR(VLOOKUP(A2021,[2]ws2204!$A:$I,8,FALSE),0)</f>
        <v>0</v>
      </c>
      <c r="M2021" s="18">
        <f>IFERROR(VLOOKUP(A2021,[2]ws2204!$A:$I,9,FALSE),0)</f>
        <v>0</v>
      </c>
      <c r="N2021" s="18">
        <f>IFERROR(VLOOKUP(A2021,[3]soaBnafar!$A:$G,4,FALSE),0)</f>
        <v>0</v>
      </c>
      <c r="O2021" s="18">
        <f>IFERROR(VLOOKUP(A2021,[3]soaBnafar!$A:$G,5,FALSE),0)</f>
        <v>0</v>
      </c>
      <c r="P2021" s="18">
        <f>IFERROR(VLOOKUP(A2021,[3]soaBnafar!$A:$G,6,FALSE),0)</f>
        <v>0</v>
      </c>
      <c r="Q2021" s="18">
        <f>IFERROR(VLOOKUP(A2021,[3]soaBnafar!$A:$G,7,FALSE),0)</f>
        <v>0</v>
      </c>
      <c r="R2021" s="18">
        <f>IFERROR(VLOOKUP(A2021,[3]soaBnafar!$A:$H,8,FALSE),0)</f>
        <v>0</v>
      </c>
      <c r="S2021" s="18">
        <f>IFERROR(VLOOKUP(A2021,[3]soaBnafar!$A:$I,9,FALSE),0)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IFERROR(VLOOKUP(A2022,[2]ws2204!$A:$I,4,FALSE),0)</f>
        <v>0</v>
      </c>
      <c r="I2022" s="18">
        <f>IFERROR(VLOOKUP(A2022,[2]ws2204!$A:$I,5,FALSE),0)</f>
        <v>0</v>
      </c>
      <c r="J2022" s="18">
        <f>IFERROR(VLOOKUP(A2022,[2]ws2204!$A:$I,6,FALSE),0)</f>
        <v>0</v>
      </c>
      <c r="K2022" s="18">
        <f>IFERROR(VLOOKUP(A2022,[2]ws2204!$A:$I,7,FALSE),0)</f>
        <v>0</v>
      </c>
      <c r="L2022" s="18">
        <f>IFERROR(VLOOKUP(A2022,[2]ws2204!$A:$I,8,FALSE),0)</f>
        <v>0</v>
      </c>
      <c r="M2022" s="18">
        <f>IFERROR(VLOOKUP(A2022,[2]ws2204!$A:$I,9,FALSE),0)</f>
        <v>0</v>
      </c>
      <c r="N2022" s="18">
        <f>IFERROR(VLOOKUP(A2022,[3]soaBnafar!$A:$G,4,FALSE),0)</f>
        <v>0</v>
      </c>
      <c r="O2022" s="18">
        <f>IFERROR(VLOOKUP(A2022,[3]soaBnafar!$A:$G,5,FALSE),0)</f>
        <v>0</v>
      </c>
      <c r="P2022" s="18">
        <f>IFERROR(VLOOKUP(A2022,[3]soaBnafar!$A:$G,6,FALSE),0)</f>
        <v>0</v>
      </c>
      <c r="Q2022" s="18">
        <f>IFERROR(VLOOKUP(A2022,[3]soaBnafar!$A:$G,7,FALSE),0)</f>
        <v>0</v>
      </c>
      <c r="R2022" s="18">
        <f>IFERROR(VLOOKUP(A2022,[3]soaBnafar!$A:$H,8,FALSE),0)</f>
        <v>0</v>
      </c>
      <c r="S2022" s="18">
        <f>IFERROR(VLOOKUP(A2022,[3]soaBnafar!$A:$I,9,FALSE),0)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2203860</v>
      </c>
      <c r="H2023" s="18">
        <f>IFERROR(VLOOKUP(A2023,[2]ws2204!$A:$I,4,FALSE),0)</f>
        <v>0</v>
      </c>
      <c r="I2023" s="18">
        <f>IFERROR(VLOOKUP(A2023,[2]ws2204!$A:$I,5,FALSE),0)</f>
        <v>0</v>
      </c>
      <c r="J2023" s="18">
        <f>IFERROR(VLOOKUP(A2023,[2]ws2204!$A:$I,6,FALSE),0)</f>
        <v>0</v>
      </c>
      <c r="K2023" s="18">
        <f>IFERROR(VLOOKUP(A2023,[2]ws2204!$A:$I,7,FALSE),0)</f>
        <v>0</v>
      </c>
      <c r="L2023" s="18">
        <f>IFERROR(VLOOKUP(A2023,[2]ws2204!$A:$I,8,FALSE),0)</f>
        <v>0</v>
      </c>
      <c r="M2023" s="18">
        <f>IFERROR(VLOOKUP(A2023,[2]ws2204!$A:$I,9,FALSE),0)</f>
        <v>0</v>
      </c>
      <c r="N2023" s="18">
        <f>IFERROR(VLOOKUP(A2023,[3]soaBnafar!$A:$G,4,FALSE),0)</f>
        <v>0</v>
      </c>
      <c r="O2023" s="18">
        <f>IFERROR(VLOOKUP(A2023,[3]soaBnafar!$A:$G,5,FALSE),0)</f>
        <v>0</v>
      </c>
      <c r="P2023" s="18">
        <f>IFERROR(VLOOKUP(A2023,[3]soaBnafar!$A:$G,6,FALSE),0)</f>
        <v>0</v>
      </c>
      <c r="Q2023" s="18">
        <f>IFERROR(VLOOKUP(A2023,[3]soaBnafar!$A:$G,7,FALSE),0)</f>
        <v>0</v>
      </c>
      <c r="R2023" s="18">
        <f>IFERROR(VLOOKUP(A2023,[3]soaBnafar!$A:$H,8,FALSE),0)</f>
        <v>0</v>
      </c>
      <c r="S2023" s="18">
        <f>IFERROR(VLOOKUP(A2023,[3]soaBnafar!$A:$I,9,FALSE),0)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23900</v>
      </c>
      <c r="H2024" s="18">
        <f>IFERROR(VLOOKUP(A2024,[2]ws2204!$A:$I,4,FALSE),0)</f>
        <v>0</v>
      </c>
      <c r="I2024" s="18">
        <f>IFERROR(VLOOKUP(A2024,[2]ws2204!$A:$I,5,FALSE),0)</f>
        <v>0</v>
      </c>
      <c r="J2024" s="18">
        <f>IFERROR(VLOOKUP(A2024,[2]ws2204!$A:$I,6,FALSE),0)</f>
        <v>0</v>
      </c>
      <c r="K2024" s="18">
        <f>IFERROR(VLOOKUP(A2024,[2]ws2204!$A:$I,7,FALSE),0)</f>
        <v>0</v>
      </c>
      <c r="L2024" s="18">
        <f>IFERROR(VLOOKUP(A2024,[2]ws2204!$A:$I,8,FALSE),0)</f>
        <v>0</v>
      </c>
      <c r="M2024" s="18">
        <f>IFERROR(VLOOKUP(A2024,[2]ws2204!$A:$I,9,FALSE),0)</f>
        <v>0</v>
      </c>
      <c r="N2024" s="18">
        <f>IFERROR(VLOOKUP(A2024,[3]soaBnafar!$A:$G,4,FALSE),0)</f>
        <v>0</v>
      </c>
      <c r="O2024" s="18">
        <f>IFERROR(VLOOKUP(A2024,[3]soaBnafar!$A:$G,5,FALSE),0)</f>
        <v>0</v>
      </c>
      <c r="P2024" s="18">
        <f>IFERROR(VLOOKUP(A2024,[3]soaBnafar!$A:$G,6,FALSE),0)</f>
        <v>0</v>
      </c>
      <c r="Q2024" s="18">
        <f>IFERROR(VLOOKUP(A2024,[3]soaBnafar!$A:$G,7,FALSE),0)</f>
        <v>0</v>
      </c>
      <c r="R2024" s="18">
        <f>IFERROR(VLOOKUP(A2024,[3]soaBnafar!$A:$H,8,FALSE),0)</f>
        <v>0</v>
      </c>
      <c r="S2024" s="18">
        <f>IFERROR(VLOOKUP(A2024,[3]soaBnafar!$A:$I,9,FALSE),0)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54680760</v>
      </c>
      <c r="H2025" s="18">
        <f>IFERROR(VLOOKUP(A2025,[2]ws2204!$A:$I,4,FALSE),0)</f>
        <v>0</v>
      </c>
      <c r="I2025" s="18">
        <f>IFERROR(VLOOKUP(A2025,[2]ws2204!$A:$I,5,FALSE),0)</f>
        <v>0</v>
      </c>
      <c r="J2025" s="18">
        <f>IFERROR(VLOOKUP(A2025,[2]ws2204!$A:$I,6,FALSE),0)</f>
        <v>0</v>
      </c>
      <c r="K2025" s="18">
        <f>IFERROR(VLOOKUP(A2025,[2]ws2204!$A:$I,7,FALSE),0)</f>
        <v>0</v>
      </c>
      <c r="L2025" s="18">
        <f>IFERROR(VLOOKUP(A2025,[2]ws2204!$A:$I,8,FALSE),0)</f>
        <v>0</v>
      </c>
      <c r="M2025" s="18">
        <f>IFERROR(VLOOKUP(A2025,[2]ws2204!$A:$I,9,FALSE),0)</f>
        <v>0</v>
      </c>
      <c r="N2025" s="18">
        <f>IFERROR(VLOOKUP(A2025,[3]soaBnafar!$A:$G,4,FALSE),0)</f>
        <v>0</v>
      </c>
      <c r="O2025" s="18">
        <f>IFERROR(VLOOKUP(A2025,[3]soaBnafar!$A:$G,5,FALSE),0)</f>
        <v>0</v>
      </c>
      <c r="P2025" s="18">
        <f>IFERROR(VLOOKUP(A2025,[3]soaBnafar!$A:$G,6,FALSE),0)</f>
        <v>0</v>
      </c>
      <c r="Q2025" s="18">
        <f>IFERROR(VLOOKUP(A2025,[3]soaBnafar!$A:$G,7,FALSE),0)</f>
        <v>0</v>
      </c>
      <c r="R2025" s="18">
        <f>IFERROR(VLOOKUP(A2025,[3]soaBnafar!$A:$H,8,FALSE),0)</f>
        <v>0</v>
      </c>
      <c r="S2025" s="18">
        <f>IFERROR(VLOOKUP(A2025,[3]soaBnafar!$A:$I,9,FALSE),0)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14720</v>
      </c>
      <c r="E2026" s="18">
        <f>IFERROR(VLOOKUP(A2026,[1]Monitoramento_Base_somente_Said!$A:$J,8,FALSE),0)</f>
        <v>20077708</v>
      </c>
      <c r="F2026" s="18">
        <f>IFERROR(VLOOKUP(A2026,[1]Monitoramento_Base_somente_Said!$A:$J,9,FALSE),0)</f>
        <v>31945</v>
      </c>
      <c r="G2026" s="18">
        <f>IFERROR(VLOOKUP(A2026,[1]Monitoramento_Base_somente_Said!$A:$J,10,FALSE),0)</f>
        <v>18197511</v>
      </c>
      <c r="H2026" s="18">
        <f>IFERROR(VLOOKUP(A2026,[2]ws2204!$A:$I,4,FALSE),0)</f>
        <v>0</v>
      </c>
      <c r="I2026" s="18">
        <f>IFERROR(VLOOKUP(A2026,[2]ws2204!$A:$I,5,FALSE),0)</f>
        <v>0</v>
      </c>
      <c r="J2026" s="18">
        <f>IFERROR(VLOOKUP(A2026,[2]ws2204!$A:$I,6,FALSE),0)</f>
        <v>0</v>
      </c>
      <c r="K2026" s="18">
        <f>IFERROR(VLOOKUP(A2026,[2]ws2204!$A:$I,7,FALSE),0)</f>
        <v>0</v>
      </c>
      <c r="L2026" s="18">
        <f>IFERROR(VLOOKUP(A2026,[2]ws2204!$A:$I,8,FALSE),0)</f>
        <v>0</v>
      </c>
      <c r="M2026" s="18">
        <f>IFERROR(VLOOKUP(A2026,[2]ws2204!$A:$I,9,FALSE),0)</f>
        <v>0</v>
      </c>
      <c r="N2026" s="18">
        <f>IFERROR(VLOOKUP(A2026,[3]soaBnafar!$A:$G,4,FALSE),0)</f>
        <v>0</v>
      </c>
      <c r="O2026" s="18">
        <f>IFERROR(VLOOKUP(A2026,[3]soaBnafar!$A:$G,5,FALSE),0)</f>
        <v>0</v>
      </c>
      <c r="P2026" s="18">
        <f>IFERROR(VLOOKUP(A2026,[3]soaBnafar!$A:$G,6,FALSE),0)</f>
        <v>0</v>
      </c>
      <c r="Q2026" s="18">
        <f>IFERROR(VLOOKUP(A2026,[3]soaBnafar!$A:$G,7,FALSE),0)</f>
        <v>0</v>
      </c>
      <c r="R2026" s="18">
        <f>IFERROR(VLOOKUP(A2026,[3]soaBnafar!$A:$H,8,FALSE),0)</f>
        <v>0</v>
      </c>
      <c r="S2026" s="18">
        <f>IFERROR(VLOOKUP(A2026,[3]soaBnafar!$A:$I,9,FALSE),0)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2524</v>
      </c>
      <c r="E2027" s="18">
        <f>IFERROR(VLOOKUP(A2027,[1]Monitoramento_Base_somente_Said!$A:$J,8,FALSE),0)</f>
        <v>25495837</v>
      </c>
      <c r="F2027" s="18">
        <f>IFERROR(VLOOKUP(A2027,[1]Monitoramento_Base_somente_Said!$A:$J,9,FALSE),0)</f>
        <v>9612</v>
      </c>
      <c r="G2027" s="18">
        <f>IFERROR(VLOOKUP(A2027,[1]Monitoramento_Base_somente_Said!$A:$J,10,FALSE),0)</f>
        <v>15575288</v>
      </c>
      <c r="H2027" s="18">
        <f>IFERROR(VLOOKUP(A2027,[2]ws2204!$A:$I,4,FALSE),0)</f>
        <v>0</v>
      </c>
      <c r="I2027" s="18">
        <f>IFERROR(VLOOKUP(A2027,[2]ws2204!$A:$I,5,FALSE),0)</f>
        <v>0</v>
      </c>
      <c r="J2027" s="18">
        <f>IFERROR(VLOOKUP(A2027,[2]ws2204!$A:$I,6,FALSE),0)</f>
        <v>0</v>
      </c>
      <c r="K2027" s="18">
        <f>IFERROR(VLOOKUP(A2027,[2]ws2204!$A:$I,7,FALSE),0)</f>
        <v>0</v>
      </c>
      <c r="L2027" s="18">
        <f>IFERROR(VLOOKUP(A2027,[2]ws2204!$A:$I,8,FALSE),0)</f>
        <v>0</v>
      </c>
      <c r="M2027" s="18">
        <f>IFERROR(VLOOKUP(A2027,[2]ws2204!$A:$I,9,FALSE),0)</f>
        <v>0</v>
      </c>
      <c r="N2027" s="18">
        <f>IFERROR(VLOOKUP(A2027,[3]soaBnafar!$A:$G,4,FALSE),0)</f>
        <v>0</v>
      </c>
      <c r="O2027" s="18">
        <f>IFERROR(VLOOKUP(A2027,[3]soaBnafar!$A:$G,5,FALSE),0)</f>
        <v>0</v>
      </c>
      <c r="P2027" s="18">
        <f>IFERROR(VLOOKUP(A2027,[3]soaBnafar!$A:$G,6,FALSE),0)</f>
        <v>0</v>
      </c>
      <c r="Q2027" s="18">
        <f>IFERROR(VLOOKUP(A2027,[3]soaBnafar!$A:$G,7,FALSE),0)</f>
        <v>0</v>
      </c>
      <c r="R2027" s="18">
        <f>IFERROR(VLOOKUP(A2027,[3]soaBnafar!$A:$H,8,FALSE),0)</f>
        <v>0</v>
      </c>
      <c r="S2027" s="18">
        <f>IFERROR(VLOOKUP(A2027,[3]soaBnafar!$A:$I,9,FALSE),0)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11734</v>
      </c>
      <c r="E2028" s="18">
        <f>IFERROR(VLOOKUP(A2028,[1]Monitoramento_Base_somente_Said!$A:$J,8,FALSE),0)</f>
        <v>516436061</v>
      </c>
      <c r="F2028" s="18">
        <f>IFERROR(VLOOKUP(A2028,[1]Monitoramento_Base_somente_Said!$A:$J,9,FALSE),0)</f>
        <v>7802</v>
      </c>
      <c r="G2028" s="18">
        <f>IFERROR(VLOOKUP(A2028,[1]Monitoramento_Base_somente_Said!$A:$J,10,FALSE),0)</f>
        <v>344422838</v>
      </c>
      <c r="H2028" s="18">
        <f>IFERROR(VLOOKUP(A2028,[2]ws2204!$A:$I,4,FALSE),0)</f>
        <v>0</v>
      </c>
      <c r="I2028" s="18">
        <f>IFERROR(VLOOKUP(A2028,[2]ws2204!$A:$I,5,FALSE),0)</f>
        <v>0</v>
      </c>
      <c r="J2028" s="18">
        <f>IFERROR(VLOOKUP(A2028,[2]ws2204!$A:$I,6,FALSE),0)</f>
        <v>0</v>
      </c>
      <c r="K2028" s="18">
        <f>IFERROR(VLOOKUP(A2028,[2]ws2204!$A:$I,7,FALSE),0)</f>
        <v>0</v>
      </c>
      <c r="L2028" s="18">
        <f>IFERROR(VLOOKUP(A2028,[2]ws2204!$A:$I,8,FALSE),0)</f>
        <v>0</v>
      </c>
      <c r="M2028" s="18">
        <f>IFERROR(VLOOKUP(A2028,[2]ws2204!$A:$I,9,FALSE),0)</f>
        <v>0</v>
      </c>
      <c r="N2028" s="18">
        <f>IFERROR(VLOOKUP(A2028,[3]soaBnafar!$A:$G,4,FALSE),0)</f>
        <v>0</v>
      </c>
      <c r="O2028" s="18">
        <f>IFERROR(VLOOKUP(A2028,[3]soaBnafar!$A:$G,5,FALSE),0)</f>
        <v>0</v>
      </c>
      <c r="P2028" s="18">
        <f>IFERROR(VLOOKUP(A2028,[3]soaBnafar!$A:$G,6,FALSE),0)</f>
        <v>0</v>
      </c>
      <c r="Q2028" s="18">
        <f>IFERROR(VLOOKUP(A2028,[3]soaBnafar!$A:$G,7,FALSE),0)</f>
        <v>0</v>
      </c>
      <c r="R2028" s="18">
        <f>IFERROR(VLOOKUP(A2028,[3]soaBnafar!$A:$H,8,FALSE),0)</f>
        <v>0</v>
      </c>
      <c r="S2028" s="18">
        <f>IFERROR(VLOOKUP(A2028,[3]soaBnafar!$A:$I,9,FALSE),0)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46000</v>
      </c>
      <c r="H2029" s="18">
        <f>IFERROR(VLOOKUP(A2029,[2]ws2204!$A:$I,4,FALSE),0)</f>
        <v>0</v>
      </c>
      <c r="I2029" s="18">
        <f>IFERROR(VLOOKUP(A2029,[2]ws2204!$A:$I,5,FALSE),0)</f>
        <v>0</v>
      </c>
      <c r="J2029" s="18">
        <f>IFERROR(VLOOKUP(A2029,[2]ws2204!$A:$I,6,FALSE),0)</f>
        <v>0</v>
      </c>
      <c r="K2029" s="18">
        <f>IFERROR(VLOOKUP(A2029,[2]ws2204!$A:$I,7,FALSE),0)</f>
        <v>0</v>
      </c>
      <c r="L2029" s="18">
        <f>IFERROR(VLOOKUP(A2029,[2]ws2204!$A:$I,8,FALSE),0)</f>
        <v>0</v>
      </c>
      <c r="M2029" s="18">
        <f>IFERROR(VLOOKUP(A2029,[2]ws2204!$A:$I,9,FALSE),0)</f>
        <v>0</v>
      </c>
      <c r="N2029" s="18">
        <f>IFERROR(VLOOKUP(A2029,[3]soaBnafar!$A:$G,4,FALSE),0)</f>
        <v>0</v>
      </c>
      <c r="O2029" s="18">
        <f>IFERROR(VLOOKUP(A2029,[3]soaBnafar!$A:$G,5,FALSE),0)</f>
        <v>0</v>
      </c>
      <c r="P2029" s="18">
        <f>IFERROR(VLOOKUP(A2029,[3]soaBnafar!$A:$G,6,FALSE),0)</f>
        <v>0</v>
      </c>
      <c r="Q2029" s="18">
        <f>IFERROR(VLOOKUP(A2029,[3]soaBnafar!$A:$G,7,FALSE),0)</f>
        <v>0</v>
      </c>
      <c r="R2029" s="18">
        <f>IFERROR(VLOOKUP(A2029,[3]soaBnafar!$A:$H,8,FALSE),0)</f>
        <v>0</v>
      </c>
      <c r="S2029" s="18">
        <f>IFERROR(VLOOKUP(A2029,[3]soaBnafar!$A:$I,9,FALSE),0)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2745060</v>
      </c>
      <c r="H2030" s="18">
        <f>IFERROR(VLOOKUP(A2030,[2]ws2204!$A:$I,4,FALSE),0)</f>
        <v>0</v>
      </c>
      <c r="I2030" s="18">
        <f>IFERROR(VLOOKUP(A2030,[2]ws2204!$A:$I,5,FALSE),0)</f>
        <v>0</v>
      </c>
      <c r="J2030" s="18">
        <f>IFERROR(VLOOKUP(A2030,[2]ws2204!$A:$I,6,FALSE),0)</f>
        <v>0</v>
      </c>
      <c r="K2030" s="18">
        <f>IFERROR(VLOOKUP(A2030,[2]ws2204!$A:$I,7,FALSE),0)</f>
        <v>0</v>
      </c>
      <c r="L2030" s="18">
        <f>IFERROR(VLOOKUP(A2030,[2]ws2204!$A:$I,8,FALSE),0)</f>
        <v>0</v>
      </c>
      <c r="M2030" s="18">
        <f>IFERROR(VLOOKUP(A2030,[2]ws2204!$A:$I,9,FALSE),0)</f>
        <v>0</v>
      </c>
      <c r="N2030" s="18">
        <f>IFERROR(VLOOKUP(A2030,[3]soaBnafar!$A:$G,4,FALSE),0)</f>
        <v>0</v>
      </c>
      <c r="O2030" s="18">
        <f>IFERROR(VLOOKUP(A2030,[3]soaBnafar!$A:$G,5,FALSE),0)</f>
        <v>0</v>
      </c>
      <c r="P2030" s="18">
        <f>IFERROR(VLOOKUP(A2030,[3]soaBnafar!$A:$G,6,FALSE),0)</f>
        <v>0</v>
      </c>
      <c r="Q2030" s="18">
        <f>IFERROR(VLOOKUP(A2030,[3]soaBnafar!$A:$G,7,FALSE),0)</f>
        <v>0</v>
      </c>
      <c r="R2030" s="18">
        <f>IFERROR(VLOOKUP(A2030,[3]soaBnafar!$A:$H,8,FALSE),0)</f>
        <v>0</v>
      </c>
      <c r="S2030" s="18">
        <f>IFERROR(VLOOKUP(A2030,[3]soaBnafar!$A:$I,9,FALSE),0)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3359440</v>
      </c>
      <c r="H2031" s="18">
        <f>IFERROR(VLOOKUP(A2031,[2]ws2204!$A:$I,4,FALSE),0)</f>
        <v>0</v>
      </c>
      <c r="I2031" s="18">
        <f>IFERROR(VLOOKUP(A2031,[2]ws2204!$A:$I,5,FALSE),0)</f>
        <v>0</v>
      </c>
      <c r="J2031" s="18">
        <f>IFERROR(VLOOKUP(A2031,[2]ws2204!$A:$I,6,FALSE),0)</f>
        <v>0</v>
      </c>
      <c r="K2031" s="18">
        <f>IFERROR(VLOOKUP(A2031,[2]ws2204!$A:$I,7,FALSE),0)</f>
        <v>0</v>
      </c>
      <c r="L2031" s="18">
        <f>IFERROR(VLOOKUP(A2031,[2]ws2204!$A:$I,8,FALSE),0)</f>
        <v>0</v>
      </c>
      <c r="M2031" s="18">
        <f>IFERROR(VLOOKUP(A2031,[2]ws2204!$A:$I,9,FALSE),0)</f>
        <v>0</v>
      </c>
      <c r="N2031" s="18">
        <f>IFERROR(VLOOKUP(A2031,[3]soaBnafar!$A:$G,4,FALSE),0)</f>
        <v>0</v>
      </c>
      <c r="O2031" s="18">
        <f>IFERROR(VLOOKUP(A2031,[3]soaBnafar!$A:$G,5,FALSE),0)</f>
        <v>0</v>
      </c>
      <c r="P2031" s="18">
        <f>IFERROR(VLOOKUP(A2031,[3]soaBnafar!$A:$G,6,FALSE),0)</f>
        <v>0</v>
      </c>
      <c r="Q2031" s="18">
        <f>IFERROR(VLOOKUP(A2031,[3]soaBnafar!$A:$G,7,FALSE),0)</f>
        <v>0</v>
      </c>
      <c r="R2031" s="18">
        <f>IFERROR(VLOOKUP(A2031,[3]soaBnafar!$A:$H,8,FALSE),0)</f>
        <v>0</v>
      </c>
      <c r="S2031" s="18">
        <f>IFERROR(VLOOKUP(A2031,[3]soaBnafar!$A:$I,9,FALSE),0)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21084200</v>
      </c>
      <c r="H2032" s="18">
        <f>IFERROR(VLOOKUP(A2032,[2]ws2204!$A:$I,4,FALSE),0)</f>
        <v>0</v>
      </c>
      <c r="I2032" s="18">
        <f>IFERROR(VLOOKUP(A2032,[2]ws2204!$A:$I,5,FALSE),0)</f>
        <v>0</v>
      </c>
      <c r="J2032" s="18">
        <f>IFERROR(VLOOKUP(A2032,[2]ws2204!$A:$I,6,FALSE),0)</f>
        <v>0</v>
      </c>
      <c r="K2032" s="18">
        <f>IFERROR(VLOOKUP(A2032,[2]ws2204!$A:$I,7,FALSE),0)</f>
        <v>0</v>
      </c>
      <c r="L2032" s="18">
        <f>IFERROR(VLOOKUP(A2032,[2]ws2204!$A:$I,8,FALSE),0)</f>
        <v>0</v>
      </c>
      <c r="M2032" s="18">
        <f>IFERROR(VLOOKUP(A2032,[2]ws2204!$A:$I,9,FALSE),0)</f>
        <v>0</v>
      </c>
      <c r="N2032" s="18">
        <f>IFERROR(VLOOKUP(A2032,[3]soaBnafar!$A:$G,4,FALSE),0)</f>
        <v>0</v>
      </c>
      <c r="O2032" s="18">
        <f>IFERROR(VLOOKUP(A2032,[3]soaBnafar!$A:$G,5,FALSE),0)</f>
        <v>0</v>
      </c>
      <c r="P2032" s="18">
        <f>IFERROR(VLOOKUP(A2032,[3]soaBnafar!$A:$G,6,FALSE),0)</f>
        <v>0</v>
      </c>
      <c r="Q2032" s="18">
        <f>IFERROR(VLOOKUP(A2032,[3]soaBnafar!$A:$G,7,FALSE),0)</f>
        <v>0</v>
      </c>
      <c r="R2032" s="18">
        <f>IFERROR(VLOOKUP(A2032,[3]soaBnafar!$A:$H,8,FALSE),0)</f>
        <v>0</v>
      </c>
      <c r="S2032" s="18">
        <f>IFERROR(VLOOKUP(A2032,[3]soaBnafar!$A:$I,9,FALSE),0)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IFERROR(VLOOKUP(A2033,[2]ws2204!$A:$I,4,FALSE),0)</f>
        <v>0</v>
      </c>
      <c r="I2033" s="18">
        <f>IFERROR(VLOOKUP(A2033,[2]ws2204!$A:$I,5,FALSE),0)</f>
        <v>0</v>
      </c>
      <c r="J2033" s="18">
        <f>IFERROR(VLOOKUP(A2033,[2]ws2204!$A:$I,6,FALSE),0)</f>
        <v>0</v>
      </c>
      <c r="K2033" s="18">
        <f>IFERROR(VLOOKUP(A2033,[2]ws2204!$A:$I,7,FALSE),0)</f>
        <v>0</v>
      </c>
      <c r="L2033" s="18">
        <f>IFERROR(VLOOKUP(A2033,[2]ws2204!$A:$I,8,FALSE),0)</f>
        <v>0</v>
      </c>
      <c r="M2033" s="18">
        <f>IFERROR(VLOOKUP(A2033,[2]ws2204!$A:$I,9,FALSE),0)</f>
        <v>0</v>
      </c>
      <c r="N2033" s="18">
        <f>IFERROR(VLOOKUP(A2033,[3]soaBnafar!$A:$G,4,FALSE),0)</f>
        <v>0</v>
      </c>
      <c r="O2033" s="18">
        <f>IFERROR(VLOOKUP(A2033,[3]soaBnafar!$A:$G,5,FALSE),0)</f>
        <v>0</v>
      </c>
      <c r="P2033" s="18">
        <f>IFERROR(VLOOKUP(A2033,[3]soaBnafar!$A:$G,6,FALSE),0)</f>
        <v>0</v>
      </c>
      <c r="Q2033" s="18">
        <f>IFERROR(VLOOKUP(A2033,[3]soaBnafar!$A:$G,7,FALSE),0)</f>
        <v>0</v>
      </c>
      <c r="R2033" s="18">
        <f>IFERROR(VLOOKUP(A2033,[3]soaBnafar!$A:$H,8,FALSE),0)</f>
        <v>0</v>
      </c>
      <c r="S2033" s="18">
        <f>IFERROR(VLOOKUP(A2033,[3]soaBnafar!$A:$I,9,FALSE),0)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1388280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925520</v>
      </c>
      <c r="H2034" s="18">
        <f>IFERROR(VLOOKUP(A2034,[2]ws2204!$A:$I,4,FALSE),0)</f>
        <v>0</v>
      </c>
      <c r="I2034" s="18">
        <f>IFERROR(VLOOKUP(A2034,[2]ws2204!$A:$I,5,FALSE),0)</f>
        <v>0</v>
      </c>
      <c r="J2034" s="18">
        <f>IFERROR(VLOOKUP(A2034,[2]ws2204!$A:$I,6,FALSE),0)</f>
        <v>0</v>
      </c>
      <c r="K2034" s="18">
        <f>IFERROR(VLOOKUP(A2034,[2]ws2204!$A:$I,7,FALSE),0)</f>
        <v>0</v>
      </c>
      <c r="L2034" s="18">
        <f>IFERROR(VLOOKUP(A2034,[2]ws2204!$A:$I,8,FALSE),0)</f>
        <v>0</v>
      </c>
      <c r="M2034" s="18">
        <f>IFERROR(VLOOKUP(A2034,[2]ws2204!$A:$I,9,FALSE),0)</f>
        <v>0</v>
      </c>
      <c r="N2034" s="18">
        <f>IFERROR(VLOOKUP(A2034,[3]soaBnafar!$A:$G,4,FALSE),0)</f>
        <v>0</v>
      </c>
      <c r="O2034" s="18">
        <f>IFERROR(VLOOKUP(A2034,[3]soaBnafar!$A:$G,5,FALSE),0)</f>
        <v>0</v>
      </c>
      <c r="P2034" s="18">
        <f>IFERROR(VLOOKUP(A2034,[3]soaBnafar!$A:$G,6,FALSE),0)</f>
        <v>0</v>
      </c>
      <c r="Q2034" s="18">
        <f>IFERROR(VLOOKUP(A2034,[3]soaBnafar!$A:$G,7,FALSE),0)</f>
        <v>0</v>
      </c>
      <c r="R2034" s="18">
        <f>IFERROR(VLOOKUP(A2034,[3]soaBnafar!$A:$H,8,FALSE),0)</f>
        <v>0</v>
      </c>
      <c r="S2034" s="18">
        <f>IFERROR(VLOOKUP(A2034,[3]soaBnafar!$A:$I,9,FALSE),0)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99476</v>
      </c>
      <c r="E2035" s="18">
        <f>IFERROR(VLOOKUP(A2035,[1]Monitoramento_Base_somente_Said!$A:$J,8,FALSE),0)</f>
        <v>24920048</v>
      </c>
      <c r="F2035" s="18">
        <f>IFERROR(VLOOKUP(A2035,[1]Monitoramento_Base_somente_Said!$A:$J,9,FALSE),0)</f>
        <v>62231</v>
      </c>
      <c r="G2035" s="18">
        <f>IFERROR(VLOOKUP(A2035,[1]Monitoramento_Base_somente_Said!$A:$J,10,FALSE),0)</f>
        <v>16583946</v>
      </c>
      <c r="H2035" s="18">
        <f>IFERROR(VLOOKUP(A2035,[2]ws2204!$A:$I,4,FALSE),0)</f>
        <v>0</v>
      </c>
      <c r="I2035" s="18">
        <f>IFERROR(VLOOKUP(A2035,[2]ws2204!$A:$I,5,FALSE),0)</f>
        <v>0</v>
      </c>
      <c r="J2035" s="18">
        <f>IFERROR(VLOOKUP(A2035,[2]ws2204!$A:$I,6,FALSE),0)</f>
        <v>0</v>
      </c>
      <c r="K2035" s="18">
        <f>IFERROR(VLOOKUP(A2035,[2]ws2204!$A:$I,7,FALSE),0)</f>
        <v>0</v>
      </c>
      <c r="L2035" s="18">
        <f>IFERROR(VLOOKUP(A2035,[2]ws2204!$A:$I,8,FALSE),0)</f>
        <v>0</v>
      </c>
      <c r="M2035" s="18">
        <f>IFERROR(VLOOKUP(A2035,[2]ws2204!$A:$I,9,FALSE),0)</f>
        <v>0</v>
      </c>
      <c r="N2035" s="18">
        <f>IFERROR(VLOOKUP(A2035,[3]soaBnafar!$A:$G,4,FALSE),0)</f>
        <v>0</v>
      </c>
      <c r="O2035" s="18">
        <f>IFERROR(VLOOKUP(A2035,[3]soaBnafar!$A:$G,5,FALSE),0)</f>
        <v>0</v>
      </c>
      <c r="P2035" s="18">
        <f>IFERROR(VLOOKUP(A2035,[3]soaBnafar!$A:$G,6,FALSE),0)</f>
        <v>0</v>
      </c>
      <c r="Q2035" s="18">
        <f>IFERROR(VLOOKUP(A2035,[3]soaBnafar!$A:$G,7,FALSE),0)</f>
        <v>0</v>
      </c>
      <c r="R2035" s="18">
        <f>IFERROR(VLOOKUP(A2035,[3]soaBnafar!$A:$H,8,FALSE),0)</f>
        <v>0</v>
      </c>
      <c r="S2035" s="18">
        <f>IFERROR(VLOOKUP(A2035,[3]soaBnafar!$A:$I,9,FALSE),0)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1465480</v>
      </c>
      <c r="H2036" s="18">
        <f>IFERROR(VLOOKUP(A2036,[2]ws2204!$A:$I,4,FALSE),0)</f>
        <v>0</v>
      </c>
      <c r="I2036" s="18">
        <f>IFERROR(VLOOKUP(A2036,[2]ws2204!$A:$I,5,FALSE),0)</f>
        <v>0</v>
      </c>
      <c r="J2036" s="18">
        <f>IFERROR(VLOOKUP(A2036,[2]ws2204!$A:$I,6,FALSE),0)</f>
        <v>0</v>
      </c>
      <c r="K2036" s="18">
        <f>IFERROR(VLOOKUP(A2036,[2]ws2204!$A:$I,7,FALSE),0)</f>
        <v>0</v>
      </c>
      <c r="L2036" s="18">
        <f>IFERROR(VLOOKUP(A2036,[2]ws2204!$A:$I,8,FALSE),0)</f>
        <v>0</v>
      </c>
      <c r="M2036" s="18">
        <f>IFERROR(VLOOKUP(A2036,[2]ws2204!$A:$I,9,FALSE),0)</f>
        <v>0</v>
      </c>
      <c r="N2036" s="18">
        <f>IFERROR(VLOOKUP(A2036,[3]soaBnafar!$A:$G,4,FALSE),0)</f>
        <v>0</v>
      </c>
      <c r="O2036" s="18">
        <f>IFERROR(VLOOKUP(A2036,[3]soaBnafar!$A:$G,5,FALSE),0)</f>
        <v>0</v>
      </c>
      <c r="P2036" s="18">
        <f>IFERROR(VLOOKUP(A2036,[3]soaBnafar!$A:$G,6,FALSE),0)</f>
        <v>0</v>
      </c>
      <c r="Q2036" s="18">
        <f>IFERROR(VLOOKUP(A2036,[3]soaBnafar!$A:$G,7,FALSE),0)</f>
        <v>0</v>
      </c>
      <c r="R2036" s="18">
        <f>IFERROR(VLOOKUP(A2036,[3]soaBnafar!$A:$H,8,FALSE),0)</f>
        <v>0</v>
      </c>
      <c r="S2036" s="18">
        <f>IFERROR(VLOOKUP(A2036,[3]soaBnafar!$A:$I,9,FALSE),0)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IFERROR(VLOOKUP(A2037,[2]ws2204!$A:$I,4,FALSE),0)</f>
        <v>0</v>
      </c>
      <c r="I2037" s="18">
        <f>IFERROR(VLOOKUP(A2037,[2]ws2204!$A:$I,5,FALSE),0)</f>
        <v>0</v>
      </c>
      <c r="J2037" s="18">
        <f>IFERROR(VLOOKUP(A2037,[2]ws2204!$A:$I,6,FALSE),0)</f>
        <v>0</v>
      </c>
      <c r="K2037" s="18">
        <f>IFERROR(VLOOKUP(A2037,[2]ws2204!$A:$I,7,FALSE),0)</f>
        <v>0</v>
      </c>
      <c r="L2037" s="18">
        <f>IFERROR(VLOOKUP(A2037,[2]ws2204!$A:$I,8,FALSE),0)</f>
        <v>0</v>
      </c>
      <c r="M2037" s="18">
        <f>IFERROR(VLOOKUP(A2037,[2]ws2204!$A:$I,9,FALSE),0)</f>
        <v>0</v>
      </c>
      <c r="N2037" s="18">
        <f>IFERROR(VLOOKUP(A2037,[3]soaBnafar!$A:$G,4,FALSE),0)</f>
        <v>0</v>
      </c>
      <c r="O2037" s="18">
        <f>IFERROR(VLOOKUP(A2037,[3]soaBnafar!$A:$G,5,FALSE),0)</f>
        <v>0</v>
      </c>
      <c r="P2037" s="18">
        <f>IFERROR(VLOOKUP(A2037,[3]soaBnafar!$A:$G,6,FALSE),0)</f>
        <v>0</v>
      </c>
      <c r="Q2037" s="18">
        <f>IFERROR(VLOOKUP(A2037,[3]soaBnafar!$A:$G,7,FALSE),0)</f>
        <v>0</v>
      </c>
      <c r="R2037" s="18">
        <f>IFERROR(VLOOKUP(A2037,[3]soaBnafar!$A:$H,8,FALSE),0)</f>
        <v>0</v>
      </c>
      <c r="S2037" s="18">
        <f>IFERROR(VLOOKUP(A2037,[3]soaBnafar!$A:$I,9,FALSE),0)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264150</v>
      </c>
      <c r="F2038" s="18">
        <f>IFERROR(VLOOKUP(A2038,[1]Monitoramento_Base_somente_Said!$A:$J,9,FALSE),0)</f>
        <v>3472</v>
      </c>
      <c r="G2038" s="18">
        <f>IFERROR(VLOOKUP(A2038,[1]Monitoramento_Base_somente_Said!$A:$J,10,FALSE),0)</f>
        <v>3670519</v>
      </c>
      <c r="H2038" s="18">
        <f>IFERROR(VLOOKUP(A2038,[2]ws2204!$A:$I,4,FALSE),0)</f>
        <v>0</v>
      </c>
      <c r="I2038" s="18">
        <f>IFERROR(VLOOKUP(A2038,[2]ws2204!$A:$I,5,FALSE),0)</f>
        <v>0</v>
      </c>
      <c r="J2038" s="18">
        <f>IFERROR(VLOOKUP(A2038,[2]ws2204!$A:$I,6,FALSE),0)</f>
        <v>0</v>
      </c>
      <c r="K2038" s="18">
        <f>IFERROR(VLOOKUP(A2038,[2]ws2204!$A:$I,7,FALSE),0)</f>
        <v>0</v>
      </c>
      <c r="L2038" s="18">
        <f>IFERROR(VLOOKUP(A2038,[2]ws2204!$A:$I,8,FALSE),0)</f>
        <v>0</v>
      </c>
      <c r="M2038" s="18">
        <f>IFERROR(VLOOKUP(A2038,[2]ws2204!$A:$I,9,FALSE),0)</f>
        <v>0</v>
      </c>
      <c r="N2038" s="18">
        <f>IFERROR(VLOOKUP(A2038,[3]soaBnafar!$A:$G,4,FALSE),0)</f>
        <v>0</v>
      </c>
      <c r="O2038" s="18">
        <f>IFERROR(VLOOKUP(A2038,[3]soaBnafar!$A:$G,5,FALSE),0)</f>
        <v>0</v>
      </c>
      <c r="P2038" s="18">
        <f>IFERROR(VLOOKUP(A2038,[3]soaBnafar!$A:$G,6,FALSE),0)</f>
        <v>0</v>
      </c>
      <c r="Q2038" s="18">
        <f>IFERROR(VLOOKUP(A2038,[3]soaBnafar!$A:$G,7,FALSE),0)</f>
        <v>0</v>
      </c>
      <c r="R2038" s="18">
        <f>IFERROR(VLOOKUP(A2038,[3]soaBnafar!$A:$H,8,FALSE),0)</f>
        <v>0</v>
      </c>
      <c r="S2038" s="18">
        <f>IFERROR(VLOOKUP(A2038,[3]soaBnafar!$A:$I,9,FALSE),0)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Sim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47232340</v>
      </c>
      <c r="H2039" s="18">
        <f>IFERROR(VLOOKUP(A2039,[2]ws2204!$A:$I,4,FALSE),0)</f>
        <v>0</v>
      </c>
      <c r="I2039" s="18">
        <f>IFERROR(VLOOKUP(A2039,[2]ws2204!$A:$I,5,FALSE),0)</f>
        <v>0</v>
      </c>
      <c r="J2039" s="18">
        <f>IFERROR(VLOOKUP(A2039,[2]ws2204!$A:$I,6,FALSE),0)</f>
        <v>0</v>
      </c>
      <c r="K2039" s="18">
        <f>IFERROR(VLOOKUP(A2039,[2]ws2204!$A:$I,7,FALSE),0)</f>
        <v>0</v>
      </c>
      <c r="L2039" s="18">
        <f>IFERROR(VLOOKUP(A2039,[2]ws2204!$A:$I,8,FALSE),0)</f>
        <v>0</v>
      </c>
      <c r="M2039" s="18">
        <f>IFERROR(VLOOKUP(A2039,[2]ws2204!$A:$I,9,FALSE),0)</f>
        <v>0</v>
      </c>
      <c r="N2039" s="18">
        <f>IFERROR(VLOOKUP(A2039,[3]soaBnafar!$A:$G,4,FALSE),0)</f>
        <v>0</v>
      </c>
      <c r="O2039" s="18">
        <f>IFERROR(VLOOKUP(A2039,[3]soaBnafar!$A:$G,5,FALSE),0)</f>
        <v>0</v>
      </c>
      <c r="P2039" s="18">
        <f>IFERROR(VLOOKUP(A2039,[3]soaBnafar!$A:$G,6,FALSE),0)</f>
        <v>0</v>
      </c>
      <c r="Q2039" s="18">
        <f>IFERROR(VLOOKUP(A2039,[3]soaBnafar!$A:$G,7,FALSE),0)</f>
        <v>0</v>
      </c>
      <c r="R2039" s="18">
        <f>IFERROR(VLOOKUP(A2039,[3]soaBnafar!$A:$H,8,FALSE),0)</f>
        <v>0</v>
      </c>
      <c r="S2039" s="18">
        <f>IFERROR(VLOOKUP(A2039,[3]soaBnafar!$A:$I,9,FALSE),0)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4167</v>
      </c>
      <c r="E2040" s="18">
        <f>IFERROR(VLOOKUP(A2040,[1]Monitoramento_Base_somente_Said!$A:$J,8,FALSE),0)</f>
        <v>1584260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952340</v>
      </c>
      <c r="H2040" s="18">
        <f>IFERROR(VLOOKUP(A2040,[2]ws2204!$A:$I,4,FALSE),0)</f>
        <v>0</v>
      </c>
      <c r="I2040" s="18">
        <f>IFERROR(VLOOKUP(A2040,[2]ws2204!$A:$I,5,FALSE),0)</f>
        <v>0</v>
      </c>
      <c r="J2040" s="18">
        <f>IFERROR(VLOOKUP(A2040,[2]ws2204!$A:$I,6,FALSE),0)</f>
        <v>0</v>
      </c>
      <c r="K2040" s="18">
        <f>IFERROR(VLOOKUP(A2040,[2]ws2204!$A:$I,7,FALSE),0)</f>
        <v>0</v>
      </c>
      <c r="L2040" s="18">
        <f>IFERROR(VLOOKUP(A2040,[2]ws2204!$A:$I,8,FALSE),0)</f>
        <v>0</v>
      </c>
      <c r="M2040" s="18">
        <f>IFERROR(VLOOKUP(A2040,[2]ws2204!$A:$I,9,FALSE),0)</f>
        <v>0</v>
      </c>
      <c r="N2040" s="18">
        <f>IFERROR(VLOOKUP(A2040,[3]soaBnafar!$A:$G,4,FALSE),0)</f>
        <v>0</v>
      </c>
      <c r="O2040" s="18">
        <f>IFERROR(VLOOKUP(A2040,[3]soaBnafar!$A:$G,5,FALSE),0)</f>
        <v>0</v>
      </c>
      <c r="P2040" s="18">
        <f>IFERROR(VLOOKUP(A2040,[3]soaBnafar!$A:$G,6,FALSE),0)</f>
        <v>0</v>
      </c>
      <c r="Q2040" s="18">
        <f>IFERROR(VLOOKUP(A2040,[3]soaBnafar!$A:$G,7,FALSE),0)</f>
        <v>0</v>
      </c>
      <c r="R2040" s="18">
        <f>IFERROR(VLOOKUP(A2040,[3]soaBnafar!$A:$H,8,FALSE),0)</f>
        <v>0</v>
      </c>
      <c r="S2040" s="18">
        <f>IFERROR(VLOOKUP(A2040,[3]soaBnafar!$A:$I,9,FALSE),0)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Sim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IFERROR(VLOOKUP(A2041,[2]ws2204!$A:$I,4,FALSE),0)</f>
        <v>0</v>
      </c>
      <c r="I2041" s="18">
        <f>IFERROR(VLOOKUP(A2041,[2]ws2204!$A:$I,5,FALSE),0)</f>
        <v>0</v>
      </c>
      <c r="J2041" s="18">
        <f>IFERROR(VLOOKUP(A2041,[2]ws2204!$A:$I,6,FALSE),0)</f>
        <v>0</v>
      </c>
      <c r="K2041" s="18">
        <f>IFERROR(VLOOKUP(A2041,[2]ws2204!$A:$I,7,FALSE),0)</f>
        <v>0</v>
      </c>
      <c r="L2041" s="18">
        <f>IFERROR(VLOOKUP(A2041,[2]ws2204!$A:$I,8,FALSE),0)</f>
        <v>0</v>
      </c>
      <c r="M2041" s="18">
        <f>IFERROR(VLOOKUP(A2041,[2]ws2204!$A:$I,9,FALSE),0)</f>
        <v>0</v>
      </c>
      <c r="N2041" s="18">
        <f>IFERROR(VLOOKUP(A2041,[3]soaBnafar!$A:$G,4,FALSE),0)</f>
        <v>0</v>
      </c>
      <c r="O2041" s="18">
        <f>IFERROR(VLOOKUP(A2041,[3]soaBnafar!$A:$G,5,FALSE),0)</f>
        <v>0</v>
      </c>
      <c r="P2041" s="18">
        <f>IFERROR(VLOOKUP(A2041,[3]soaBnafar!$A:$G,6,FALSE),0)</f>
        <v>0</v>
      </c>
      <c r="Q2041" s="18">
        <f>IFERROR(VLOOKUP(A2041,[3]soaBnafar!$A:$G,7,FALSE),0)</f>
        <v>0</v>
      </c>
      <c r="R2041" s="18">
        <f>IFERROR(VLOOKUP(A2041,[3]soaBnafar!$A:$H,8,FALSE),0)</f>
        <v>0</v>
      </c>
      <c r="S2041" s="18">
        <f>IFERROR(VLOOKUP(A2041,[3]soaBnafar!$A:$I,9,FALSE),0)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526095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548507</v>
      </c>
      <c r="E2042" s="18">
        <f>IFERROR(VLOOKUP(A2042,[1]Monitoramento_Base_somente_Said!$A:$J,8,FALSE),0)</f>
        <v>62498183</v>
      </c>
      <c r="F2042" s="18">
        <f>IFERROR(VLOOKUP(A2042,[1]Monitoramento_Base_somente_Said!$A:$J,9,FALSE),0)</f>
        <v>429025</v>
      </c>
      <c r="G2042" s="18">
        <f>IFERROR(VLOOKUP(A2042,[1]Monitoramento_Base_somente_Said!$A:$J,10,FALSE),0)</f>
        <v>48350514</v>
      </c>
      <c r="H2042" s="18">
        <f>IFERROR(VLOOKUP(A2042,[2]ws2204!$A:$I,4,FALSE),0)</f>
        <v>0</v>
      </c>
      <c r="I2042" s="18">
        <f>IFERROR(VLOOKUP(A2042,[2]ws2204!$A:$I,5,FALSE),0)</f>
        <v>0</v>
      </c>
      <c r="J2042" s="18">
        <f>IFERROR(VLOOKUP(A2042,[2]ws2204!$A:$I,6,FALSE),0)</f>
        <v>0</v>
      </c>
      <c r="K2042" s="18">
        <f>IFERROR(VLOOKUP(A2042,[2]ws2204!$A:$I,7,FALSE),0)</f>
        <v>0</v>
      </c>
      <c r="L2042" s="18">
        <f>IFERROR(VLOOKUP(A2042,[2]ws2204!$A:$I,8,FALSE),0)</f>
        <v>0</v>
      </c>
      <c r="M2042" s="18">
        <f>IFERROR(VLOOKUP(A2042,[2]ws2204!$A:$I,9,FALSE),0)</f>
        <v>0</v>
      </c>
      <c r="N2042" s="18">
        <f>IFERROR(VLOOKUP(A2042,[3]soaBnafar!$A:$G,4,FALSE),0)</f>
        <v>0</v>
      </c>
      <c r="O2042" s="18">
        <f>IFERROR(VLOOKUP(A2042,[3]soaBnafar!$A:$G,5,FALSE),0)</f>
        <v>0</v>
      </c>
      <c r="P2042" s="18">
        <f>IFERROR(VLOOKUP(A2042,[3]soaBnafar!$A:$G,6,FALSE),0)</f>
        <v>0</v>
      </c>
      <c r="Q2042" s="18">
        <f>IFERROR(VLOOKUP(A2042,[3]soaBnafar!$A:$G,7,FALSE),0)</f>
        <v>0</v>
      </c>
      <c r="R2042" s="18">
        <f>IFERROR(VLOOKUP(A2042,[3]soaBnafar!$A:$H,8,FALSE),0)</f>
        <v>0</v>
      </c>
      <c r="S2042" s="18">
        <f>IFERROR(VLOOKUP(A2042,[3]soaBnafar!$A:$I,9,FALSE),0)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66755</v>
      </c>
      <c r="E2043" s="18">
        <f>IFERROR(VLOOKUP(A2043,[1]Monitoramento_Base_somente_Said!$A:$J,8,FALSE),0)</f>
        <v>12961306</v>
      </c>
      <c r="F2043" s="18">
        <f>IFERROR(VLOOKUP(A2043,[1]Monitoramento_Base_somente_Said!$A:$J,9,FALSE),0)</f>
        <v>49514</v>
      </c>
      <c r="G2043" s="18">
        <f>IFERROR(VLOOKUP(A2043,[1]Monitoramento_Base_somente_Said!$A:$J,10,FALSE),0)</f>
        <v>7423667</v>
      </c>
      <c r="H2043" s="18">
        <f>IFERROR(VLOOKUP(A2043,[2]ws2204!$A:$I,4,FALSE),0)</f>
        <v>0</v>
      </c>
      <c r="I2043" s="18">
        <f>IFERROR(VLOOKUP(A2043,[2]ws2204!$A:$I,5,FALSE),0)</f>
        <v>0</v>
      </c>
      <c r="J2043" s="18">
        <f>IFERROR(VLOOKUP(A2043,[2]ws2204!$A:$I,6,FALSE),0)</f>
        <v>0</v>
      </c>
      <c r="K2043" s="18">
        <f>IFERROR(VLOOKUP(A2043,[2]ws2204!$A:$I,7,FALSE),0)</f>
        <v>0</v>
      </c>
      <c r="L2043" s="18">
        <f>IFERROR(VLOOKUP(A2043,[2]ws2204!$A:$I,8,FALSE),0)</f>
        <v>0</v>
      </c>
      <c r="M2043" s="18">
        <f>IFERROR(VLOOKUP(A2043,[2]ws2204!$A:$I,9,FALSE),0)</f>
        <v>0</v>
      </c>
      <c r="N2043" s="18">
        <f>IFERROR(VLOOKUP(A2043,[3]soaBnafar!$A:$G,4,FALSE),0)</f>
        <v>0</v>
      </c>
      <c r="O2043" s="18">
        <f>IFERROR(VLOOKUP(A2043,[3]soaBnafar!$A:$G,5,FALSE),0)</f>
        <v>0</v>
      </c>
      <c r="P2043" s="18">
        <f>IFERROR(VLOOKUP(A2043,[3]soaBnafar!$A:$G,6,FALSE),0)</f>
        <v>0</v>
      </c>
      <c r="Q2043" s="18">
        <f>IFERROR(VLOOKUP(A2043,[3]soaBnafar!$A:$G,7,FALSE),0)</f>
        <v>0</v>
      </c>
      <c r="R2043" s="18">
        <f>IFERROR(VLOOKUP(A2043,[3]soaBnafar!$A:$H,8,FALSE),0)</f>
        <v>0</v>
      </c>
      <c r="S2043" s="18">
        <f>IFERROR(VLOOKUP(A2043,[3]soaBnafar!$A:$I,9,FALSE),0)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32375740</v>
      </c>
      <c r="H2044" s="18">
        <f>IFERROR(VLOOKUP(A2044,[2]ws2204!$A:$I,4,FALSE),0)</f>
        <v>0</v>
      </c>
      <c r="I2044" s="18">
        <f>IFERROR(VLOOKUP(A2044,[2]ws2204!$A:$I,5,FALSE),0)</f>
        <v>0</v>
      </c>
      <c r="J2044" s="18">
        <f>IFERROR(VLOOKUP(A2044,[2]ws2204!$A:$I,6,FALSE),0)</f>
        <v>0</v>
      </c>
      <c r="K2044" s="18">
        <f>IFERROR(VLOOKUP(A2044,[2]ws2204!$A:$I,7,FALSE),0)</f>
        <v>0</v>
      </c>
      <c r="L2044" s="18">
        <f>IFERROR(VLOOKUP(A2044,[2]ws2204!$A:$I,8,FALSE),0)</f>
        <v>0</v>
      </c>
      <c r="M2044" s="18">
        <f>IFERROR(VLOOKUP(A2044,[2]ws2204!$A:$I,9,FALSE),0)</f>
        <v>0</v>
      </c>
      <c r="N2044" s="18">
        <f>IFERROR(VLOOKUP(A2044,[3]soaBnafar!$A:$G,4,FALSE),0)</f>
        <v>0</v>
      </c>
      <c r="O2044" s="18">
        <f>IFERROR(VLOOKUP(A2044,[3]soaBnafar!$A:$G,5,FALSE),0)</f>
        <v>0</v>
      </c>
      <c r="P2044" s="18">
        <f>IFERROR(VLOOKUP(A2044,[3]soaBnafar!$A:$G,6,FALSE),0)</f>
        <v>0</v>
      </c>
      <c r="Q2044" s="18">
        <f>IFERROR(VLOOKUP(A2044,[3]soaBnafar!$A:$G,7,FALSE),0)</f>
        <v>0</v>
      </c>
      <c r="R2044" s="18">
        <f>IFERROR(VLOOKUP(A2044,[3]soaBnafar!$A:$H,8,FALSE),0)</f>
        <v>0</v>
      </c>
      <c r="S2044" s="18">
        <f>IFERROR(VLOOKUP(A2044,[3]soaBnafar!$A:$I,9,FALSE),0)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65248</v>
      </c>
      <c r="E2045" s="18">
        <f>IFERROR(VLOOKUP(A2045,[1]Monitoramento_Base_somente_Said!$A:$J,8,FALSE),0)</f>
        <v>172616035</v>
      </c>
      <c r="F2045" s="18">
        <f>IFERROR(VLOOKUP(A2045,[1]Monitoramento_Base_somente_Said!$A:$J,9,FALSE),0)</f>
        <v>444533</v>
      </c>
      <c r="G2045" s="18">
        <f>IFERROR(VLOOKUP(A2045,[1]Monitoramento_Base_somente_Said!$A:$J,10,FALSE),0)</f>
        <v>125572704</v>
      </c>
      <c r="H2045" s="18">
        <f>IFERROR(VLOOKUP(A2045,[2]ws2204!$A:$I,4,FALSE),0)</f>
        <v>0</v>
      </c>
      <c r="I2045" s="18">
        <f>IFERROR(VLOOKUP(A2045,[2]ws2204!$A:$I,5,FALSE),0)</f>
        <v>0</v>
      </c>
      <c r="J2045" s="18">
        <f>IFERROR(VLOOKUP(A2045,[2]ws2204!$A:$I,6,FALSE),0)</f>
        <v>0</v>
      </c>
      <c r="K2045" s="18">
        <f>IFERROR(VLOOKUP(A2045,[2]ws2204!$A:$I,7,FALSE),0)</f>
        <v>0</v>
      </c>
      <c r="L2045" s="18">
        <f>IFERROR(VLOOKUP(A2045,[2]ws2204!$A:$I,8,FALSE),0)</f>
        <v>0</v>
      </c>
      <c r="M2045" s="18">
        <f>IFERROR(VLOOKUP(A2045,[2]ws2204!$A:$I,9,FALSE),0)</f>
        <v>0</v>
      </c>
      <c r="N2045" s="18">
        <f>IFERROR(VLOOKUP(A2045,[3]soaBnafar!$A:$G,4,FALSE),0)</f>
        <v>0</v>
      </c>
      <c r="O2045" s="18">
        <f>IFERROR(VLOOKUP(A2045,[3]soaBnafar!$A:$G,5,FALSE),0)</f>
        <v>0</v>
      </c>
      <c r="P2045" s="18">
        <f>IFERROR(VLOOKUP(A2045,[3]soaBnafar!$A:$G,6,FALSE),0)</f>
        <v>0</v>
      </c>
      <c r="Q2045" s="18">
        <f>IFERROR(VLOOKUP(A2045,[3]soaBnafar!$A:$G,7,FALSE),0)</f>
        <v>0</v>
      </c>
      <c r="R2045" s="18">
        <f>IFERROR(VLOOKUP(A2045,[3]soaBnafar!$A:$H,8,FALSE),0)</f>
        <v>0</v>
      </c>
      <c r="S2045" s="18">
        <f>IFERROR(VLOOKUP(A2045,[3]soaBnafar!$A:$I,9,FALSE),0)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IFERROR(VLOOKUP(A2046,[2]ws2204!$A:$I,4,FALSE),0)</f>
        <v>0</v>
      </c>
      <c r="I2046" s="18">
        <f>IFERROR(VLOOKUP(A2046,[2]ws2204!$A:$I,5,FALSE),0)</f>
        <v>0</v>
      </c>
      <c r="J2046" s="18">
        <f>IFERROR(VLOOKUP(A2046,[2]ws2204!$A:$I,6,FALSE),0)</f>
        <v>0</v>
      </c>
      <c r="K2046" s="18">
        <f>IFERROR(VLOOKUP(A2046,[2]ws2204!$A:$I,7,FALSE),0)</f>
        <v>0</v>
      </c>
      <c r="L2046" s="18">
        <f>IFERROR(VLOOKUP(A2046,[2]ws2204!$A:$I,8,FALSE),0)</f>
        <v>0</v>
      </c>
      <c r="M2046" s="18">
        <f>IFERROR(VLOOKUP(A2046,[2]ws2204!$A:$I,9,FALSE),0)</f>
        <v>0</v>
      </c>
      <c r="N2046" s="18">
        <f>IFERROR(VLOOKUP(A2046,[3]soaBnafar!$A:$G,4,FALSE),0)</f>
        <v>0</v>
      </c>
      <c r="O2046" s="18">
        <f>IFERROR(VLOOKUP(A2046,[3]soaBnafar!$A:$G,5,FALSE),0)</f>
        <v>0</v>
      </c>
      <c r="P2046" s="18">
        <f>IFERROR(VLOOKUP(A2046,[3]soaBnafar!$A:$G,6,FALSE),0)</f>
        <v>0</v>
      </c>
      <c r="Q2046" s="18">
        <f>IFERROR(VLOOKUP(A2046,[3]soaBnafar!$A:$G,7,FALSE),0)</f>
        <v>0</v>
      </c>
      <c r="R2046" s="18">
        <f>IFERROR(VLOOKUP(A2046,[3]soaBnafar!$A:$H,8,FALSE),0)</f>
        <v>0</v>
      </c>
      <c r="S2046" s="18">
        <f>IFERROR(VLOOKUP(A2046,[3]soaBnafar!$A:$I,9,FALSE),0)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578140</v>
      </c>
      <c r="H2047" s="18">
        <f>IFERROR(VLOOKUP(A2047,[2]ws2204!$A:$I,4,FALSE),0)</f>
        <v>0</v>
      </c>
      <c r="I2047" s="18">
        <f>IFERROR(VLOOKUP(A2047,[2]ws2204!$A:$I,5,FALSE),0)</f>
        <v>0</v>
      </c>
      <c r="J2047" s="18">
        <f>IFERROR(VLOOKUP(A2047,[2]ws2204!$A:$I,6,FALSE),0)</f>
        <v>0</v>
      </c>
      <c r="K2047" s="18">
        <f>IFERROR(VLOOKUP(A2047,[2]ws2204!$A:$I,7,FALSE),0)</f>
        <v>0</v>
      </c>
      <c r="L2047" s="18">
        <f>IFERROR(VLOOKUP(A2047,[2]ws2204!$A:$I,8,FALSE),0)</f>
        <v>0</v>
      </c>
      <c r="M2047" s="18">
        <f>IFERROR(VLOOKUP(A2047,[2]ws2204!$A:$I,9,FALSE),0)</f>
        <v>0</v>
      </c>
      <c r="N2047" s="18">
        <f>IFERROR(VLOOKUP(A2047,[3]soaBnafar!$A:$G,4,FALSE),0)</f>
        <v>0</v>
      </c>
      <c r="O2047" s="18">
        <f>IFERROR(VLOOKUP(A2047,[3]soaBnafar!$A:$G,5,FALSE),0)</f>
        <v>0</v>
      </c>
      <c r="P2047" s="18">
        <f>IFERROR(VLOOKUP(A2047,[3]soaBnafar!$A:$G,6,FALSE),0)</f>
        <v>0</v>
      </c>
      <c r="Q2047" s="18">
        <f>IFERROR(VLOOKUP(A2047,[3]soaBnafar!$A:$G,7,FALSE),0)</f>
        <v>0</v>
      </c>
      <c r="R2047" s="18">
        <f>IFERROR(VLOOKUP(A2047,[3]soaBnafar!$A:$H,8,FALSE),0)</f>
        <v>0</v>
      </c>
      <c r="S2047" s="18">
        <f>IFERROR(VLOOKUP(A2047,[3]soaBnafar!$A:$I,9,FALSE),0)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41571</v>
      </c>
      <c r="E2048" s="18">
        <f>IFERROR(VLOOKUP(A2048,[1]Monitoramento_Base_somente_Said!$A:$J,8,FALSE),0)</f>
        <v>320388857</v>
      </c>
      <c r="F2048" s="18">
        <f>IFERROR(VLOOKUP(A2048,[1]Monitoramento_Base_somente_Said!$A:$J,9,FALSE),0)</f>
        <v>92818</v>
      </c>
      <c r="G2048" s="18">
        <f>IFERROR(VLOOKUP(A2048,[1]Monitoramento_Base_somente_Said!$A:$J,10,FALSE),0)</f>
        <v>215076360</v>
      </c>
      <c r="H2048" s="18">
        <f>IFERROR(VLOOKUP(A2048,[2]ws2204!$A:$I,4,FALSE),0)</f>
        <v>0</v>
      </c>
      <c r="I2048" s="18">
        <f>IFERROR(VLOOKUP(A2048,[2]ws2204!$A:$I,5,FALSE),0)</f>
        <v>0</v>
      </c>
      <c r="J2048" s="18">
        <f>IFERROR(VLOOKUP(A2048,[2]ws2204!$A:$I,6,FALSE),0)</f>
        <v>0</v>
      </c>
      <c r="K2048" s="18">
        <f>IFERROR(VLOOKUP(A2048,[2]ws2204!$A:$I,7,FALSE),0)</f>
        <v>0</v>
      </c>
      <c r="L2048" s="18">
        <f>IFERROR(VLOOKUP(A2048,[2]ws2204!$A:$I,8,FALSE),0)</f>
        <v>0</v>
      </c>
      <c r="M2048" s="18">
        <f>IFERROR(VLOOKUP(A2048,[2]ws2204!$A:$I,9,FALSE),0)</f>
        <v>0</v>
      </c>
      <c r="N2048" s="18">
        <f>IFERROR(VLOOKUP(A2048,[3]soaBnafar!$A:$G,4,FALSE),0)</f>
        <v>0</v>
      </c>
      <c r="O2048" s="18">
        <f>IFERROR(VLOOKUP(A2048,[3]soaBnafar!$A:$G,5,FALSE),0)</f>
        <v>0</v>
      </c>
      <c r="P2048" s="18">
        <f>IFERROR(VLOOKUP(A2048,[3]soaBnafar!$A:$G,6,FALSE),0)</f>
        <v>0</v>
      </c>
      <c r="Q2048" s="18">
        <f>IFERROR(VLOOKUP(A2048,[3]soaBnafar!$A:$G,7,FALSE),0)</f>
        <v>0</v>
      </c>
      <c r="R2048" s="18">
        <f>IFERROR(VLOOKUP(A2048,[3]soaBnafar!$A:$H,8,FALSE),0)</f>
        <v>0</v>
      </c>
      <c r="S2048" s="18">
        <f>IFERROR(VLOOKUP(A2048,[3]soaBnafar!$A:$I,9,FALSE),0)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IFERROR(VLOOKUP(A2049,[2]ws2204!$A:$I,4,FALSE),0)</f>
        <v>0</v>
      </c>
      <c r="I2049" s="18">
        <f>IFERROR(VLOOKUP(A2049,[2]ws2204!$A:$I,5,FALSE),0)</f>
        <v>0</v>
      </c>
      <c r="J2049" s="18">
        <f>IFERROR(VLOOKUP(A2049,[2]ws2204!$A:$I,6,FALSE),0)</f>
        <v>0</v>
      </c>
      <c r="K2049" s="18">
        <f>IFERROR(VLOOKUP(A2049,[2]ws2204!$A:$I,7,FALSE),0)</f>
        <v>0</v>
      </c>
      <c r="L2049" s="18">
        <f>IFERROR(VLOOKUP(A2049,[2]ws2204!$A:$I,8,FALSE),0)</f>
        <v>0</v>
      </c>
      <c r="M2049" s="18">
        <f>IFERROR(VLOOKUP(A2049,[2]ws2204!$A:$I,9,FALSE),0)</f>
        <v>0</v>
      </c>
      <c r="N2049" s="18">
        <f>IFERROR(VLOOKUP(A2049,[3]soaBnafar!$A:$G,4,FALSE),0)</f>
        <v>0</v>
      </c>
      <c r="O2049" s="18">
        <f>IFERROR(VLOOKUP(A2049,[3]soaBnafar!$A:$G,5,FALSE),0)</f>
        <v>0</v>
      </c>
      <c r="P2049" s="18">
        <f>IFERROR(VLOOKUP(A2049,[3]soaBnafar!$A:$G,6,FALSE),0)</f>
        <v>0</v>
      </c>
      <c r="Q2049" s="18">
        <f>IFERROR(VLOOKUP(A2049,[3]soaBnafar!$A:$G,7,FALSE),0)</f>
        <v>0</v>
      </c>
      <c r="R2049" s="18">
        <f>IFERROR(VLOOKUP(A2049,[3]soaBnafar!$A:$H,8,FALSE),0)</f>
        <v>0</v>
      </c>
      <c r="S2049" s="18">
        <f>IFERROR(VLOOKUP(A2049,[3]soaBnafar!$A:$I,9,FALSE),0)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33502046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23479063</v>
      </c>
      <c r="H2050" s="18">
        <f>IFERROR(VLOOKUP(A2050,[2]ws2204!$A:$I,4,FALSE),0)</f>
        <v>0</v>
      </c>
      <c r="I2050" s="18">
        <f>IFERROR(VLOOKUP(A2050,[2]ws2204!$A:$I,5,FALSE),0)</f>
        <v>0</v>
      </c>
      <c r="J2050" s="18">
        <f>IFERROR(VLOOKUP(A2050,[2]ws2204!$A:$I,6,FALSE),0)</f>
        <v>0</v>
      </c>
      <c r="K2050" s="18">
        <f>IFERROR(VLOOKUP(A2050,[2]ws2204!$A:$I,7,FALSE),0)</f>
        <v>0</v>
      </c>
      <c r="L2050" s="18">
        <f>IFERROR(VLOOKUP(A2050,[2]ws2204!$A:$I,8,FALSE),0)</f>
        <v>0</v>
      </c>
      <c r="M2050" s="18">
        <f>IFERROR(VLOOKUP(A2050,[2]ws2204!$A:$I,9,FALSE),0)</f>
        <v>0</v>
      </c>
      <c r="N2050" s="18">
        <f>IFERROR(VLOOKUP(A2050,[3]soaBnafar!$A:$G,4,FALSE),0)</f>
        <v>0</v>
      </c>
      <c r="O2050" s="18">
        <f>IFERROR(VLOOKUP(A2050,[3]soaBnafar!$A:$G,5,FALSE),0)</f>
        <v>0</v>
      </c>
      <c r="P2050" s="18">
        <f>IFERROR(VLOOKUP(A2050,[3]soaBnafar!$A:$G,6,FALSE),0)</f>
        <v>0</v>
      </c>
      <c r="Q2050" s="18">
        <f>IFERROR(VLOOKUP(A2050,[3]soaBnafar!$A:$G,7,FALSE),0)</f>
        <v>0</v>
      </c>
      <c r="R2050" s="18">
        <f>IFERROR(VLOOKUP(A2050,[3]soaBnafar!$A:$H,8,FALSE),0)</f>
        <v>0</v>
      </c>
      <c r="S2050" s="18">
        <f>IFERROR(VLOOKUP(A2050,[3]soaBnafar!$A:$I,9,FALSE),0)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11422360</v>
      </c>
      <c r="H2051" s="18">
        <f>IFERROR(VLOOKUP(A2051,[2]ws2204!$A:$I,4,FALSE),0)</f>
        <v>0</v>
      </c>
      <c r="I2051" s="18">
        <f>IFERROR(VLOOKUP(A2051,[2]ws2204!$A:$I,5,FALSE),0)</f>
        <v>0</v>
      </c>
      <c r="J2051" s="18">
        <f>IFERROR(VLOOKUP(A2051,[2]ws2204!$A:$I,6,FALSE),0)</f>
        <v>0</v>
      </c>
      <c r="K2051" s="18">
        <f>IFERROR(VLOOKUP(A2051,[2]ws2204!$A:$I,7,FALSE),0)</f>
        <v>0</v>
      </c>
      <c r="L2051" s="18">
        <f>IFERROR(VLOOKUP(A2051,[2]ws2204!$A:$I,8,FALSE),0)</f>
        <v>0</v>
      </c>
      <c r="M2051" s="18">
        <f>IFERROR(VLOOKUP(A2051,[2]ws2204!$A:$I,9,FALSE),0)</f>
        <v>0</v>
      </c>
      <c r="N2051" s="18">
        <f>IFERROR(VLOOKUP(A2051,[3]soaBnafar!$A:$G,4,FALSE),0)</f>
        <v>0</v>
      </c>
      <c r="O2051" s="18">
        <f>IFERROR(VLOOKUP(A2051,[3]soaBnafar!$A:$G,5,FALSE),0)</f>
        <v>0</v>
      </c>
      <c r="P2051" s="18">
        <f>IFERROR(VLOOKUP(A2051,[3]soaBnafar!$A:$G,6,FALSE),0)</f>
        <v>0</v>
      </c>
      <c r="Q2051" s="18">
        <f>IFERROR(VLOOKUP(A2051,[3]soaBnafar!$A:$G,7,FALSE),0)</f>
        <v>0</v>
      </c>
      <c r="R2051" s="18">
        <f>IFERROR(VLOOKUP(A2051,[3]soaBnafar!$A:$H,8,FALSE),0)</f>
        <v>0</v>
      </c>
      <c r="S2051" s="18">
        <f>IFERROR(VLOOKUP(A2051,[3]soaBnafar!$A:$I,9,FALSE),0)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648337</v>
      </c>
      <c r="E2052" s="18">
        <f>IFERROR(VLOOKUP(A2052,[1]Monitoramento_Base_somente_Said!$A:$J,8,FALSE),0)</f>
        <v>4826851459</v>
      </c>
      <c r="F2052" s="18">
        <f>IFERROR(VLOOKUP(A2052,[1]Monitoramento_Base_somente_Said!$A:$J,9,FALSE),0)</f>
        <v>164987</v>
      </c>
      <c r="G2052" s="18">
        <f>IFERROR(VLOOKUP(A2052,[1]Monitoramento_Base_somente_Said!$A:$J,10,FALSE),0)</f>
        <v>3216377137</v>
      </c>
      <c r="H2052" s="18">
        <f>IFERROR(VLOOKUP(A2052,[2]ws2204!$A:$I,4,FALSE),0)</f>
        <v>0</v>
      </c>
      <c r="I2052" s="18">
        <f>IFERROR(VLOOKUP(A2052,[2]ws2204!$A:$I,5,FALSE),0)</f>
        <v>0</v>
      </c>
      <c r="J2052" s="18">
        <f>IFERROR(VLOOKUP(A2052,[2]ws2204!$A:$I,6,FALSE),0)</f>
        <v>0</v>
      </c>
      <c r="K2052" s="18">
        <f>IFERROR(VLOOKUP(A2052,[2]ws2204!$A:$I,7,FALSE),0)</f>
        <v>0</v>
      </c>
      <c r="L2052" s="18">
        <f>IFERROR(VLOOKUP(A2052,[2]ws2204!$A:$I,8,FALSE),0)</f>
        <v>0</v>
      </c>
      <c r="M2052" s="18">
        <f>IFERROR(VLOOKUP(A2052,[2]ws2204!$A:$I,9,FALSE),0)</f>
        <v>0</v>
      </c>
      <c r="N2052" s="18">
        <f>IFERROR(VLOOKUP(A2052,[3]soaBnafar!$A:$G,4,FALSE),0)</f>
        <v>0</v>
      </c>
      <c r="O2052" s="18">
        <f>IFERROR(VLOOKUP(A2052,[3]soaBnafar!$A:$G,5,FALSE),0)</f>
        <v>0</v>
      </c>
      <c r="P2052" s="18">
        <f>IFERROR(VLOOKUP(A2052,[3]soaBnafar!$A:$G,6,FALSE),0)</f>
        <v>0</v>
      </c>
      <c r="Q2052" s="18">
        <f>IFERROR(VLOOKUP(A2052,[3]soaBnafar!$A:$G,7,FALSE),0)</f>
        <v>0</v>
      </c>
      <c r="R2052" s="18">
        <f>IFERROR(VLOOKUP(A2052,[3]soaBnafar!$A:$H,8,FALSE),0)</f>
        <v>0</v>
      </c>
      <c r="S2052" s="18">
        <f>IFERROR(VLOOKUP(A2052,[3]soaBnafar!$A:$I,9,FALSE),0)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1474020</v>
      </c>
      <c r="H2053" s="18">
        <f>IFERROR(VLOOKUP(A2053,[2]ws2204!$A:$I,4,FALSE),0)</f>
        <v>0</v>
      </c>
      <c r="I2053" s="18">
        <f>IFERROR(VLOOKUP(A2053,[2]ws2204!$A:$I,5,FALSE),0)</f>
        <v>0</v>
      </c>
      <c r="J2053" s="18">
        <f>IFERROR(VLOOKUP(A2053,[2]ws2204!$A:$I,6,FALSE),0)</f>
        <v>0</v>
      </c>
      <c r="K2053" s="18">
        <f>IFERROR(VLOOKUP(A2053,[2]ws2204!$A:$I,7,FALSE),0)</f>
        <v>0</v>
      </c>
      <c r="L2053" s="18">
        <f>IFERROR(VLOOKUP(A2053,[2]ws2204!$A:$I,8,FALSE),0)</f>
        <v>0</v>
      </c>
      <c r="M2053" s="18">
        <f>IFERROR(VLOOKUP(A2053,[2]ws2204!$A:$I,9,FALSE),0)</f>
        <v>0</v>
      </c>
      <c r="N2053" s="18">
        <f>IFERROR(VLOOKUP(A2053,[3]soaBnafar!$A:$G,4,FALSE),0)</f>
        <v>0</v>
      </c>
      <c r="O2053" s="18">
        <f>IFERROR(VLOOKUP(A2053,[3]soaBnafar!$A:$G,5,FALSE),0)</f>
        <v>0</v>
      </c>
      <c r="P2053" s="18">
        <f>IFERROR(VLOOKUP(A2053,[3]soaBnafar!$A:$G,6,FALSE),0)</f>
        <v>0</v>
      </c>
      <c r="Q2053" s="18">
        <f>IFERROR(VLOOKUP(A2053,[3]soaBnafar!$A:$G,7,FALSE),0)</f>
        <v>0</v>
      </c>
      <c r="R2053" s="18">
        <f>IFERROR(VLOOKUP(A2053,[3]soaBnafar!$A:$H,8,FALSE),0)</f>
        <v>0</v>
      </c>
      <c r="S2053" s="18">
        <f>IFERROR(VLOOKUP(A2053,[3]soaBnafar!$A:$I,9,FALSE),0)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9236</v>
      </c>
      <c r="E2054" s="18">
        <f>IFERROR(VLOOKUP(A2054,[1]Monitoramento_Base_somente_Said!$A:$J,8,FALSE),0)</f>
        <v>1808361</v>
      </c>
      <c r="F2054" s="18">
        <f>IFERROR(VLOOKUP(A2054,[1]Monitoramento_Base_somente_Said!$A:$J,9,FALSE),0)</f>
        <v>5522</v>
      </c>
      <c r="G2054" s="18">
        <f>IFERROR(VLOOKUP(A2054,[1]Monitoramento_Base_somente_Said!$A:$J,10,FALSE),0)</f>
        <v>1269738</v>
      </c>
      <c r="H2054" s="18">
        <f>IFERROR(VLOOKUP(A2054,[2]ws2204!$A:$I,4,FALSE),0)</f>
        <v>0</v>
      </c>
      <c r="I2054" s="18">
        <f>IFERROR(VLOOKUP(A2054,[2]ws2204!$A:$I,5,FALSE),0)</f>
        <v>0</v>
      </c>
      <c r="J2054" s="18">
        <f>IFERROR(VLOOKUP(A2054,[2]ws2204!$A:$I,6,FALSE),0)</f>
        <v>0</v>
      </c>
      <c r="K2054" s="18">
        <f>IFERROR(VLOOKUP(A2054,[2]ws2204!$A:$I,7,FALSE),0)</f>
        <v>0</v>
      </c>
      <c r="L2054" s="18">
        <f>IFERROR(VLOOKUP(A2054,[2]ws2204!$A:$I,8,FALSE),0)</f>
        <v>0</v>
      </c>
      <c r="M2054" s="18">
        <f>IFERROR(VLOOKUP(A2054,[2]ws2204!$A:$I,9,FALSE),0)</f>
        <v>0</v>
      </c>
      <c r="N2054" s="18">
        <f>IFERROR(VLOOKUP(A2054,[3]soaBnafar!$A:$G,4,FALSE),0)</f>
        <v>0</v>
      </c>
      <c r="O2054" s="18">
        <f>IFERROR(VLOOKUP(A2054,[3]soaBnafar!$A:$G,5,FALSE),0)</f>
        <v>0</v>
      </c>
      <c r="P2054" s="18">
        <f>IFERROR(VLOOKUP(A2054,[3]soaBnafar!$A:$G,6,FALSE),0)</f>
        <v>0</v>
      </c>
      <c r="Q2054" s="18">
        <f>IFERROR(VLOOKUP(A2054,[3]soaBnafar!$A:$G,7,FALSE),0)</f>
        <v>0</v>
      </c>
      <c r="R2054" s="18">
        <f>IFERROR(VLOOKUP(A2054,[3]soaBnafar!$A:$H,8,FALSE),0)</f>
        <v>0</v>
      </c>
      <c r="S2054" s="18">
        <f>IFERROR(VLOOKUP(A2054,[3]soaBnafar!$A:$I,9,FALSE),0)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16933620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11534490</v>
      </c>
      <c r="H2055" s="18">
        <f>IFERROR(VLOOKUP(A2055,[2]ws2204!$A:$I,4,FALSE),0)</f>
        <v>0</v>
      </c>
      <c r="I2055" s="18">
        <f>IFERROR(VLOOKUP(A2055,[2]ws2204!$A:$I,5,FALSE),0)</f>
        <v>0</v>
      </c>
      <c r="J2055" s="18">
        <f>IFERROR(VLOOKUP(A2055,[2]ws2204!$A:$I,6,FALSE),0)</f>
        <v>0</v>
      </c>
      <c r="K2055" s="18">
        <f>IFERROR(VLOOKUP(A2055,[2]ws2204!$A:$I,7,FALSE),0)</f>
        <v>0</v>
      </c>
      <c r="L2055" s="18">
        <f>IFERROR(VLOOKUP(A2055,[2]ws2204!$A:$I,8,FALSE),0)</f>
        <v>0</v>
      </c>
      <c r="M2055" s="18">
        <f>IFERROR(VLOOKUP(A2055,[2]ws2204!$A:$I,9,FALSE),0)</f>
        <v>0</v>
      </c>
      <c r="N2055" s="18">
        <f>IFERROR(VLOOKUP(A2055,[3]soaBnafar!$A:$G,4,FALSE),0)</f>
        <v>0</v>
      </c>
      <c r="O2055" s="18">
        <f>IFERROR(VLOOKUP(A2055,[3]soaBnafar!$A:$G,5,FALSE),0)</f>
        <v>0</v>
      </c>
      <c r="P2055" s="18">
        <f>IFERROR(VLOOKUP(A2055,[3]soaBnafar!$A:$G,6,FALSE),0)</f>
        <v>0</v>
      </c>
      <c r="Q2055" s="18">
        <f>IFERROR(VLOOKUP(A2055,[3]soaBnafar!$A:$G,7,FALSE),0)</f>
        <v>0</v>
      </c>
      <c r="R2055" s="18">
        <f>IFERROR(VLOOKUP(A2055,[3]soaBnafar!$A:$H,8,FALSE),0)</f>
        <v>0</v>
      </c>
      <c r="S2055" s="18">
        <f>IFERROR(VLOOKUP(A2055,[3]soaBnafar!$A:$I,9,FALSE),0)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5791580</v>
      </c>
      <c r="H2056" s="18">
        <f>IFERROR(VLOOKUP(A2056,[2]ws2204!$A:$I,4,FALSE),0)</f>
        <v>0</v>
      </c>
      <c r="I2056" s="18">
        <f>IFERROR(VLOOKUP(A2056,[2]ws2204!$A:$I,5,FALSE),0)</f>
        <v>0</v>
      </c>
      <c r="J2056" s="18">
        <f>IFERROR(VLOOKUP(A2056,[2]ws2204!$A:$I,6,FALSE),0)</f>
        <v>0</v>
      </c>
      <c r="K2056" s="18">
        <f>IFERROR(VLOOKUP(A2056,[2]ws2204!$A:$I,7,FALSE),0)</f>
        <v>0</v>
      </c>
      <c r="L2056" s="18">
        <f>IFERROR(VLOOKUP(A2056,[2]ws2204!$A:$I,8,FALSE),0)</f>
        <v>0</v>
      </c>
      <c r="M2056" s="18">
        <f>IFERROR(VLOOKUP(A2056,[2]ws2204!$A:$I,9,FALSE),0)</f>
        <v>0</v>
      </c>
      <c r="N2056" s="18">
        <f>IFERROR(VLOOKUP(A2056,[3]soaBnafar!$A:$G,4,FALSE),0)</f>
        <v>0</v>
      </c>
      <c r="O2056" s="18">
        <f>IFERROR(VLOOKUP(A2056,[3]soaBnafar!$A:$G,5,FALSE),0)</f>
        <v>0</v>
      </c>
      <c r="P2056" s="18">
        <f>IFERROR(VLOOKUP(A2056,[3]soaBnafar!$A:$G,6,FALSE),0)</f>
        <v>0</v>
      </c>
      <c r="Q2056" s="18">
        <f>IFERROR(VLOOKUP(A2056,[3]soaBnafar!$A:$G,7,FALSE),0)</f>
        <v>0</v>
      </c>
      <c r="R2056" s="18">
        <f>IFERROR(VLOOKUP(A2056,[3]soaBnafar!$A:$H,8,FALSE),0)</f>
        <v>0</v>
      </c>
      <c r="S2056" s="18">
        <f>IFERROR(VLOOKUP(A2056,[3]soaBnafar!$A:$I,9,FALSE),0)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2270500</v>
      </c>
      <c r="H2057" s="18">
        <f>IFERROR(VLOOKUP(A2057,[2]ws2204!$A:$I,4,FALSE),0)</f>
        <v>0</v>
      </c>
      <c r="I2057" s="18">
        <f>IFERROR(VLOOKUP(A2057,[2]ws2204!$A:$I,5,FALSE),0)</f>
        <v>0</v>
      </c>
      <c r="J2057" s="18">
        <f>IFERROR(VLOOKUP(A2057,[2]ws2204!$A:$I,6,FALSE),0)</f>
        <v>0</v>
      </c>
      <c r="K2057" s="18">
        <f>IFERROR(VLOOKUP(A2057,[2]ws2204!$A:$I,7,FALSE),0)</f>
        <v>0</v>
      </c>
      <c r="L2057" s="18">
        <f>IFERROR(VLOOKUP(A2057,[2]ws2204!$A:$I,8,FALSE),0)</f>
        <v>0</v>
      </c>
      <c r="M2057" s="18">
        <f>IFERROR(VLOOKUP(A2057,[2]ws2204!$A:$I,9,FALSE),0)</f>
        <v>0</v>
      </c>
      <c r="N2057" s="18">
        <f>IFERROR(VLOOKUP(A2057,[3]soaBnafar!$A:$G,4,FALSE),0)</f>
        <v>0</v>
      </c>
      <c r="O2057" s="18">
        <f>IFERROR(VLOOKUP(A2057,[3]soaBnafar!$A:$G,5,FALSE),0)</f>
        <v>0</v>
      </c>
      <c r="P2057" s="18">
        <f>IFERROR(VLOOKUP(A2057,[3]soaBnafar!$A:$G,6,FALSE),0)</f>
        <v>0</v>
      </c>
      <c r="Q2057" s="18">
        <f>IFERROR(VLOOKUP(A2057,[3]soaBnafar!$A:$G,7,FALSE),0)</f>
        <v>0</v>
      </c>
      <c r="R2057" s="18">
        <f>IFERROR(VLOOKUP(A2057,[3]soaBnafar!$A:$H,8,FALSE),0)</f>
        <v>0</v>
      </c>
      <c r="S2057" s="18">
        <f>IFERROR(VLOOKUP(A2057,[3]soaBnafar!$A:$I,9,FALSE),0)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IFERROR(VLOOKUP(A2058,[2]ws2204!$A:$I,4,FALSE),0)</f>
        <v>0</v>
      </c>
      <c r="I2058" s="18">
        <f>IFERROR(VLOOKUP(A2058,[2]ws2204!$A:$I,5,FALSE),0)</f>
        <v>0</v>
      </c>
      <c r="J2058" s="18">
        <f>IFERROR(VLOOKUP(A2058,[2]ws2204!$A:$I,6,FALSE),0)</f>
        <v>0</v>
      </c>
      <c r="K2058" s="18">
        <f>IFERROR(VLOOKUP(A2058,[2]ws2204!$A:$I,7,FALSE),0)</f>
        <v>0</v>
      </c>
      <c r="L2058" s="18">
        <f>IFERROR(VLOOKUP(A2058,[2]ws2204!$A:$I,8,FALSE),0)</f>
        <v>0</v>
      </c>
      <c r="M2058" s="18">
        <f>IFERROR(VLOOKUP(A2058,[2]ws2204!$A:$I,9,FALSE),0)</f>
        <v>0</v>
      </c>
      <c r="N2058" s="18">
        <f>IFERROR(VLOOKUP(A2058,[3]soaBnafar!$A:$G,4,FALSE),0)</f>
        <v>0</v>
      </c>
      <c r="O2058" s="18">
        <f>IFERROR(VLOOKUP(A2058,[3]soaBnafar!$A:$G,5,FALSE),0)</f>
        <v>0</v>
      </c>
      <c r="P2058" s="18">
        <f>IFERROR(VLOOKUP(A2058,[3]soaBnafar!$A:$G,6,FALSE),0)</f>
        <v>0</v>
      </c>
      <c r="Q2058" s="18">
        <f>IFERROR(VLOOKUP(A2058,[3]soaBnafar!$A:$G,7,FALSE),0)</f>
        <v>0</v>
      </c>
      <c r="R2058" s="18">
        <f>IFERROR(VLOOKUP(A2058,[3]soaBnafar!$A:$H,8,FALSE),0)</f>
        <v>0</v>
      </c>
      <c r="S2058" s="18">
        <f>IFERROR(VLOOKUP(A2058,[3]soaBnafar!$A:$I,9,FALSE),0)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10706430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7137620</v>
      </c>
      <c r="H2059" s="18">
        <f>IFERROR(VLOOKUP(A2059,[2]ws2204!$A:$I,4,FALSE),0)</f>
        <v>0</v>
      </c>
      <c r="I2059" s="18">
        <f>IFERROR(VLOOKUP(A2059,[2]ws2204!$A:$I,5,FALSE),0)</f>
        <v>0</v>
      </c>
      <c r="J2059" s="18">
        <f>IFERROR(VLOOKUP(A2059,[2]ws2204!$A:$I,6,FALSE),0)</f>
        <v>0</v>
      </c>
      <c r="K2059" s="18">
        <f>IFERROR(VLOOKUP(A2059,[2]ws2204!$A:$I,7,FALSE),0)</f>
        <v>0</v>
      </c>
      <c r="L2059" s="18">
        <f>IFERROR(VLOOKUP(A2059,[2]ws2204!$A:$I,8,FALSE),0)</f>
        <v>0</v>
      </c>
      <c r="M2059" s="18">
        <f>IFERROR(VLOOKUP(A2059,[2]ws2204!$A:$I,9,FALSE),0)</f>
        <v>0</v>
      </c>
      <c r="N2059" s="18">
        <f>IFERROR(VLOOKUP(A2059,[3]soaBnafar!$A:$G,4,FALSE),0)</f>
        <v>0</v>
      </c>
      <c r="O2059" s="18">
        <f>IFERROR(VLOOKUP(A2059,[3]soaBnafar!$A:$G,5,FALSE),0)</f>
        <v>0</v>
      </c>
      <c r="P2059" s="18">
        <f>IFERROR(VLOOKUP(A2059,[3]soaBnafar!$A:$G,6,FALSE),0)</f>
        <v>0</v>
      </c>
      <c r="Q2059" s="18">
        <f>IFERROR(VLOOKUP(A2059,[3]soaBnafar!$A:$G,7,FALSE),0)</f>
        <v>0</v>
      </c>
      <c r="R2059" s="18">
        <f>IFERROR(VLOOKUP(A2059,[3]soaBnafar!$A:$H,8,FALSE),0)</f>
        <v>0</v>
      </c>
      <c r="S2059" s="18">
        <f>IFERROR(VLOOKUP(A2059,[3]soaBnafar!$A:$I,9,FALSE),0)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IFERROR(VLOOKUP(A2060,[2]ws2204!$A:$I,4,FALSE),0)</f>
        <v>0</v>
      </c>
      <c r="I2060" s="18">
        <f>IFERROR(VLOOKUP(A2060,[2]ws2204!$A:$I,5,FALSE),0)</f>
        <v>0</v>
      </c>
      <c r="J2060" s="18">
        <f>IFERROR(VLOOKUP(A2060,[2]ws2204!$A:$I,6,FALSE),0)</f>
        <v>0</v>
      </c>
      <c r="K2060" s="18">
        <f>IFERROR(VLOOKUP(A2060,[2]ws2204!$A:$I,7,FALSE),0)</f>
        <v>0</v>
      </c>
      <c r="L2060" s="18">
        <f>IFERROR(VLOOKUP(A2060,[2]ws2204!$A:$I,8,FALSE),0)</f>
        <v>0</v>
      </c>
      <c r="M2060" s="18">
        <f>IFERROR(VLOOKUP(A2060,[2]ws2204!$A:$I,9,FALSE),0)</f>
        <v>0</v>
      </c>
      <c r="N2060" s="18">
        <f>IFERROR(VLOOKUP(A2060,[3]soaBnafar!$A:$G,4,FALSE),0)</f>
        <v>0</v>
      </c>
      <c r="O2060" s="18">
        <f>IFERROR(VLOOKUP(A2060,[3]soaBnafar!$A:$G,5,FALSE),0)</f>
        <v>0</v>
      </c>
      <c r="P2060" s="18">
        <f>IFERROR(VLOOKUP(A2060,[3]soaBnafar!$A:$G,6,FALSE),0)</f>
        <v>0</v>
      </c>
      <c r="Q2060" s="18">
        <f>IFERROR(VLOOKUP(A2060,[3]soaBnafar!$A:$G,7,FALSE),0)</f>
        <v>0</v>
      </c>
      <c r="R2060" s="18">
        <f>IFERROR(VLOOKUP(A2060,[3]soaBnafar!$A:$H,8,FALSE),0)</f>
        <v>0</v>
      </c>
      <c r="S2060" s="18">
        <f>IFERROR(VLOOKUP(A2060,[3]soaBnafar!$A:$I,9,FALSE),0)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54324</v>
      </c>
      <c r="E2061" s="18">
        <f>IFERROR(VLOOKUP(A2061,[1]Monitoramento_Base_somente_Said!$A:$J,8,FALSE),0)</f>
        <v>16481595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11842910</v>
      </c>
      <c r="H2061" s="18">
        <f>IFERROR(VLOOKUP(A2061,[2]ws2204!$A:$I,4,FALSE),0)</f>
        <v>0</v>
      </c>
      <c r="I2061" s="18">
        <f>IFERROR(VLOOKUP(A2061,[2]ws2204!$A:$I,5,FALSE),0)</f>
        <v>0</v>
      </c>
      <c r="J2061" s="18">
        <f>IFERROR(VLOOKUP(A2061,[2]ws2204!$A:$I,6,FALSE),0)</f>
        <v>0</v>
      </c>
      <c r="K2061" s="18">
        <f>IFERROR(VLOOKUP(A2061,[2]ws2204!$A:$I,7,FALSE),0)</f>
        <v>0</v>
      </c>
      <c r="L2061" s="18">
        <f>IFERROR(VLOOKUP(A2061,[2]ws2204!$A:$I,8,FALSE),0)</f>
        <v>0</v>
      </c>
      <c r="M2061" s="18">
        <f>IFERROR(VLOOKUP(A2061,[2]ws2204!$A:$I,9,FALSE),0)</f>
        <v>0</v>
      </c>
      <c r="N2061" s="18">
        <f>IFERROR(VLOOKUP(A2061,[3]soaBnafar!$A:$G,4,FALSE),0)</f>
        <v>0</v>
      </c>
      <c r="O2061" s="18">
        <f>IFERROR(VLOOKUP(A2061,[3]soaBnafar!$A:$G,5,FALSE),0)</f>
        <v>0</v>
      </c>
      <c r="P2061" s="18">
        <f>IFERROR(VLOOKUP(A2061,[3]soaBnafar!$A:$G,6,FALSE),0)</f>
        <v>0</v>
      </c>
      <c r="Q2061" s="18">
        <f>IFERROR(VLOOKUP(A2061,[3]soaBnafar!$A:$G,7,FALSE),0)</f>
        <v>0</v>
      </c>
      <c r="R2061" s="18">
        <f>IFERROR(VLOOKUP(A2061,[3]soaBnafar!$A:$H,8,FALSE),0)</f>
        <v>0</v>
      </c>
      <c r="S2061" s="18">
        <f>IFERROR(VLOOKUP(A2061,[3]soaBnafar!$A:$I,9,FALSE),0)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3065920</v>
      </c>
      <c r="H2062" s="18">
        <f>IFERROR(VLOOKUP(A2062,[2]ws2204!$A:$I,4,FALSE),0)</f>
        <v>0</v>
      </c>
      <c r="I2062" s="18">
        <f>IFERROR(VLOOKUP(A2062,[2]ws2204!$A:$I,5,FALSE),0)</f>
        <v>0</v>
      </c>
      <c r="J2062" s="18">
        <f>IFERROR(VLOOKUP(A2062,[2]ws2204!$A:$I,6,FALSE),0)</f>
        <v>0</v>
      </c>
      <c r="K2062" s="18">
        <f>IFERROR(VLOOKUP(A2062,[2]ws2204!$A:$I,7,FALSE),0)</f>
        <v>0</v>
      </c>
      <c r="L2062" s="18">
        <f>IFERROR(VLOOKUP(A2062,[2]ws2204!$A:$I,8,FALSE),0)</f>
        <v>0</v>
      </c>
      <c r="M2062" s="18">
        <f>IFERROR(VLOOKUP(A2062,[2]ws2204!$A:$I,9,FALSE),0)</f>
        <v>0</v>
      </c>
      <c r="N2062" s="18">
        <f>IFERROR(VLOOKUP(A2062,[3]soaBnafar!$A:$G,4,FALSE),0)</f>
        <v>0</v>
      </c>
      <c r="O2062" s="18">
        <f>IFERROR(VLOOKUP(A2062,[3]soaBnafar!$A:$G,5,FALSE),0)</f>
        <v>0</v>
      </c>
      <c r="P2062" s="18">
        <f>IFERROR(VLOOKUP(A2062,[3]soaBnafar!$A:$G,6,FALSE),0)</f>
        <v>0</v>
      </c>
      <c r="Q2062" s="18">
        <f>IFERROR(VLOOKUP(A2062,[3]soaBnafar!$A:$G,7,FALSE),0)</f>
        <v>0</v>
      </c>
      <c r="R2062" s="18">
        <f>IFERROR(VLOOKUP(A2062,[3]soaBnafar!$A:$H,8,FALSE),0)</f>
        <v>0</v>
      </c>
      <c r="S2062" s="18">
        <f>IFERROR(VLOOKUP(A2062,[3]soaBnafar!$A:$I,9,FALSE),0)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8086080</v>
      </c>
      <c r="H2063" s="18">
        <f>IFERROR(VLOOKUP(A2063,[2]ws2204!$A:$I,4,FALSE),0)</f>
        <v>0</v>
      </c>
      <c r="I2063" s="18">
        <f>IFERROR(VLOOKUP(A2063,[2]ws2204!$A:$I,5,FALSE),0)</f>
        <v>0</v>
      </c>
      <c r="J2063" s="18">
        <f>IFERROR(VLOOKUP(A2063,[2]ws2204!$A:$I,6,FALSE),0)</f>
        <v>0</v>
      </c>
      <c r="K2063" s="18">
        <f>IFERROR(VLOOKUP(A2063,[2]ws2204!$A:$I,7,FALSE),0)</f>
        <v>0</v>
      </c>
      <c r="L2063" s="18">
        <f>IFERROR(VLOOKUP(A2063,[2]ws2204!$A:$I,8,FALSE),0)</f>
        <v>0</v>
      </c>
      <c r="M2063" s="18">
        <f>IFERROR(VLOOKUP(A2063,[2]ws2204!$A:$I,9,FALSE),0)</f>
        <v>0</v>
      </c>
      <c r="N2063" s="18">
        <f>IFERROR(VLOOKUP(A2063,[3]soaBnafar!$A:$G,4,FALSE),0)</f>
        <v>0</v>
      </c>
      <c r="O2063" s="18">
        <f>IFERROR(VLOOKUP(A2063,[3]soaBnafar!$A:$G,5,FALSE),0)</f>
        <v>0</v>
      </c>
      <c r="P2063" s="18">
        <f>IFERROR(VLOOKUP(A2063,[3]soaBnafar!$A:$G,6,FALSE),0)</f>
        <v>0</v>
      </c>
      <c r="Q2063" s="18">
        <f>IFERROR(VLOOKUP(A2063,[3]soaBnafar!$A:$G,7,FALSE),0)</f>
        <v>0</v>
      </c>
      <c r="R2063" s="18">
        <f>IFERROR(VLOOKUP(A2063,[3]soaBnafar!$A:$H,8,FALSE),0)</f>
        <v>0</v>
      </c>
      <c r="S2063" s="18">
        <f>IFERROR(VLOOKUP(A2063,[3]soaBnafar!$A:$I,9,FALSE),0)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3878589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3654341</v>
      </c>
      <c r="H2064" s="18">
        <f>IFERROR(VLOOKUP(A2064,[2]ws2204!$A:$I,4,FALSE),0)</f>
        <v>0</v>
      </c>
      <c r="I2064" s="18">
        <f>IFERROR(VLOOKUP(A2064,[2]ws2204!$A:$I,5,FALSE),0)</f>
        <v>0</v>
      </c>
      <c r="J2064" s="18">
        <f>IFERROR(VLOOKUP(A2064,[2]ws2204!$A:$I,6,FALSE),0)</f>
        <v>0</v>
      </c>
      <c r="K2064" s="18">
        <f>IFERROR(VLOOKUP(A2064,[2]ws2204!$A:$I,7,FALSE),0)</f>
        <v>0</v>
      </c>
      <c r="L2064" s="18">
        <f>IFERROR(VLOOKUP(A2064,[2]ws2204!$A:$I,8,FALSE),0)</f>
        <v>0</v>
      </c>
      <c r="M2064" s="18">
        <f>IFERROR(VLOOKUP(A2064,[2]ws2204!$A:$I,9,FALSE),0)</f>
        <v>0</v>
      </c>
      <c r="N2064" s="18">
        <f>IFERROR(VLOOKUP(A2064,[3]soaBnafar!$A:$G,4,FALSE),0)</f>
        <v>0</v>
      </c>
      <c r="O2064" s="18">
        <f>IFERROR(VLOOKUP(A2064,[3]soaBnafar!$A:$G,5,FALSE),0)</f>
        <v>0</v>
      </c>
      <c r="P2064" s="18">
        <f>IFERROR(VLOOKUP(A2064,[3]soaBnafar!$A:$G,6,FALSE),0)</f>
        <v>0</v>
      </c>
      <c r="Q2064" s="18">
        <f>IFERROR(VLOOKUP(A2064,[3]soaBnafar!$A:$G,7,FALSE),0)</f>
        <v>0</v>
      </c>
      <c r="R2064" s="18">
        <f>IFERROR(VLOOKUP(A2064,[3]soaBnafar!$A:$H,8,FALSE),0)</f>
        <v>0</v>
      </c>
      <c r="S2064" s="18">
        <f>IFERROR(VLOOKUP(A2064,[3]soaBnafar!$A:$I,9,FALSE),0)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IFERROR(VLOOKUP(A2065,[2]ws2204!$A:$I,4,FALSE),0)</f>
        <v>0</v>
      </c>
      <c r="I2065" s="18">
        <f>IFERROR(VLOOKUP(A2065,[2]ws2204!$A:$I,5,FALSE),0)</f>
        <v>0</v>
      </c>
      <c r="J2065" s="18">
        <f>IFERROR(VLOOKUP(A2065,[2]ws2204!$A:$I,6,FALSE),0)</f>
        <v>0</v>
      </c>
      <c r="K2065" s="18">
        <f>IFERROR(VLOOKUP(A2065,[2]ws2204!$A:$I,7,FALSE),0)</f>
        <v>0</v>
      </c>
      <c r="L2065" s="18">
        <f>IFERROR(VLOOKUP(A2065,[2]ws2204!$A:$I,8,FALSE),0)</f>
        <v>0</v>
      </c>
      <c r="M2065" s="18">
        <f>IFERROR(VLOOKUP(A2065,[2]ws2204!$A:$I,9,FALSE),0)</f>
        <v>0</v>
      </c>
      <c r="N2065" s="18">
        <f>IFERROR(VLOOKUP(A2065,[3]soaBnafar!$A:$G,4,FALSE),0)</f>
        <v>0</v>
      </c>
      <c r="O2065" s="18">
        <f>IFERROR(VLOOKUP(A2065,[3]soaBnafar!$A:$G,5,FALSE),0)</f>
        <v>0</v>
      </c>
      <c r="P2065" s="18">
        <f>IFERROR(VLOOKUP(A2065,[3]soaBnafar!$A:$G,6,FALSE),0)</f>
        <v>0</v>
      </c>
      <c r="Q2065" s="18">
        <f>IFERROR(VLOOKUP(A2065,[3]soaBnafar!$A:$G,7,FALSE),0)</f>
        <v>0</v>
      </c>
      <c r="R2065" s="18">
        <f>IFERROR(VLOOKUP(A2065,[3]soaBnafar!$A:$H,8,FALSE),0)</f>
        <v>0</v>
      </c>
      <c r="S2065" s="18">
        <f>IFERROR(VLOOKUP(A2065,[3]soaBnafar!$A:$I,9,FALSE),0)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IFERROR(VLOOKUP(A2066,[2]ws2204!$A:$I,4,FALSE),0)</f>
        <v>0</v>
      </c>
      <c r="I2066" s="18">
        <f>IFERROR(VLOOKUP(A2066,[2]ws2204!$A:$I,5,FALSE),0)</f>
        <v>0</v>
      </c>
      <c r="J2066" s="18">
        <f>IFERROR(VLOOKUP(A2066,[2]ws2204!$A:$I,6,FALSE),0)</f>
        <v>0</v>
      </c>
      <c r="K2066" s="18">
        <f>IFERROR(VLOOKUP(A2066,[2]ws2204!$A:$I,7,FALSE),0)</f>
        <v>0</v>
      </c>
      <c r="L2066" s="18">
        <f>IFERROR(VLOOKUP(A2066,[2]ws2204!$A:$I,8,FALSE),0)</f>
        <v>0</v>
      </c>
      <c r="M2066" s="18">
        <f>IFERROR(VLOOKUP(A2066,[2]ws2204!$A:$I,9,FALSE),0)</f>
        <v>0</v>
      </c>
      <c r="N2066" s="18">
        <f>IFERROR(VLOOKUP(A2066,[3]soaBnafar!$A:$G,4,FALSE),0)</f>
        <v>0</v>
      </c>
      <c r="O2066" s="18">
        <f>IFERROR(VLOOKUP(A2066,[3]soaBnafar!$A:$G,5,FALSE),0)</f>
        <v>0</v>
      </c>
      <c r="P2066" s="18">
        <f>IFERROR(VLOOKUP(A2066,[3]soaBnafar!$A:$G,6,FALSE),0)</f>
        <v>0</v>
      </c>
      <c r="Q2066" s="18">
        <f>IFERROR(VLOOKUP(A2066,[3]soaBnafar!$A:$G,7,FALSE),0)</f>
        <v>0</v>
      </c>
      <c r="R2066" s="18">
        <f>IFERROR(VLOOKUP(A2066,[3]soaBnafar!$A:$H,8,FALSE),0)</f>
        <v>0</v>
      </c>
      <c r="S2066" s="18">
        <f>IFERROR(VLOOKUP(A2066,[3]soaBnafar!$A:$I,9,FALSE),0)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131439</v>
      </c>
      <c r="E2067" s="18">
        <f>IFERROR(VLOOKUP(A2067,[1]Monitoramento_Base_somente_Said!$A:$J,8,FALSE),0)</f>
        <v>5363504</v>
      </c>
      <c r="F2067" s="18">
        <f>IFERROR(VLOOKUP(A2067,[1]Monitoramento_Base_somente_Said!$A:$J,9,FALSE),0)</f>
        <v>45240</v>
      </c>
      <c r="G2067" s="18">
        <f>IFERROR(VLOOKUP(A2067,[1]Monitoramento_Base_somente_Said!$A:$J,10,FALSE),0)</f>
        <v>5338169</v>
      </c>
      <c r="H2067" s="18">
        <f>IFERROR(VLOOKUP(A2067,[2]ws2204!$A:$I,4,FALSE),0)</f>
        <v>0</v>
      </c>
      <c r="I2067" s="18">
        <f>IFERROR(VLOOKUP(A2067,[2]ws2204!$A:$I,5,FALSE),0)</f>
        <v>0</v>
      </c>
      <c r="J2067" s="18">
        <f>IFERROR(VLOOKUP(A2067,[2]ws2204!$A:$I,6,FALSE),0)</f>
        <v>0</v>
      </c>
      <c r="K2067" s="18">
        <f>IFERROR(VLOOKUP(A2067,[2]ws2204!$A:$I,7,FALSE),0)</f>
        <v>0</v>
      </c>
      <c r="L2067" s="18">
        <f>IFERROR(VLOOKUP(A2067,[2]ws2204!$A:$I,8,FALSE),0)</f>
        <v>0</v>
      </c>
      <c r="M2067" s="18">
        <f>IFERROR(VLOOKUP(A2067,[2]ws2204!$A:$I,9,FALSE),0)</f>
        <v>0</v>
      </c>
      <c r="N2067" s="18">
        <f>IFERROR(VLOOKUP(A2067,[3]soaBnafar!$A:$G,4,FALSE),0)</f>
        <v>0</v>
      </c>
      <c r="O2067" s="18">
        <f>IFERROR(VLOOKUP(A2067,[3]soaBnafar!$A:$G,5,FALSE),0)</f>
        <v>0</v>
      </c>
      <c r="P2067" s="18">
        <f>IFERROR(VLOOKUP(A2067,[3]soaBnafar!$A:$G,6,FALSE),0)</f>
        <v>0</v>
      </c>
      <c r="Q2067" s="18">
        <f>IFERROR(VLOOKUP(A2067,[3]soaBnafar!$A:$G,7,FALSE),0)</f>
        <v>0</v>
      </c>
      <c r="R2067" s="18">
        <f>IFERROR(VLOOKUP(A2067,[3]soaBnafar!$A:$H,8,FALSE),0)</f>
        <v>0</v>
      </c>
      <c r="S2067" s="18">
        <f>IFERROR(VLOOKUP(A2067,[3]soaBnafar!$A:$I,9,FALSE),0)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IFERROR(VLOOKUP(A2068,[2]ws2204!$A:$I,4,FALSE),0)</f>
        <v>0</v>
      </c>
      <c r="I2068" s="18">
        <f>IFERROR(VLOOKUP(A2068,[2]ws2204!$A:$I,5,FALSE),0)</f>
        <v>0</v>
      </c>
      <c r="J2068" s="18">
        <f>IFERROR(VLOOKUP(A2068,[2]ws2204!$A:$I,6,FALSE),0)</f>
        <v>0</v>
      </c>
      <c r="K2068" s="18">
        <f>IFERROR(VLOOKUP(A2068,[2]ws2204!$A:$I,7,FALSE),0)</f>
        <v>0</v>
      </c>
      <c r="L2068" s="18">
        <f>IFERROR(VLOOKUP(A2068,[2]ws2204!$A:$I,8,FALSE),0)</f>
        <v>0</v>
      </c>
      <c r="M2068" s="18">
        <f>IFERROR(VLOOKUP(A2068,[2]ws2204!$A:$I,9,FALSE),0)</f>
        <v>0</v>
      </c>
      <c r="N2068" s="18">
        <f>IFERROR(VLOOKUP(A2068,[3]soaBnafar!$A:$G,4,FALSE),0)</f>
        <v>0</v>
      </c>
      <c r="O2068" s="18">
        <f>IFERROR(VLOOKUP(A2068,[3]soaBnafar!$A:$G,5,FALSE),0)</f>
        <v>0</v>
      </c>
      <c r="P2068" s="18">
        <f>IFERROR(VLOOKUP(A2068,[3]soaBnafar!$A:$G,6,FALSE),0)</f>
        <v>0</v>
      </c>
      <c r="Q2068" s="18">
        <f>IFERROR(VLOOKUP(A2068,[3]soaBnafar!$A:$G,7,FALSE),0)</f>
        <v>0</v>
      </c>
      <c r="R2068" s="18">
        <f>IFERROR(VLOOKUP(A2068,[3]soaBnafar!$A:$H,8,FALSE),0)</f>
        <v>0</v>
      </c>
      <c r="S2068" s="18">
        <f>IFERROR(VLOOKUP(A2068,[3]soaBnafar!$A:$I,9,FALSE),0)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44996</v>
      </c>
      <c r="E2069" s="18">
        <f>IFERROR(VLOOKUP(A2069,[1]Monitoramento_Base_somente_Said!$A:$J,8,FALSE),0)</f>
        <v>36808309</v>
      </c>
      <c r="F2069" s="18">
        <f>IFERROR(VLOOKUP(A2069,[1]Monitoramento_Base_somente_Said!$A:$J,9,FALSE),0)</f>
        <v>708</v>
      </c>
      <c r="G2069" s="18">
        <f>IFERROR(VLOOKUP(A2069,[1]Monitoramento_Base_somente_Said!$A:$J,10,FALSE),0)</f>
        <v>24127543</v>
      </c>
      <c r="H2069" s="18">
        <f>IFERROR(VLOOKUP(A2069,[2]ws2204!$A:$I,4,FALSE),0)</f>
        <v>0</v>
      </c>
      <c r="I2069" s="18">
        <f>IFERROR(VLOOKUP(A2069,[2]ws2204!$A:$I,5,FALSE),0)</f>
        <v>0</v>
      </c>
      <c r="J2069" s="18">
        <f>IFERROR(VLOOKUP(A2069,[2]ws2204!$A:$I,6,FALSE),0)</f>
        <v>0</v>
      </c>
      <c r="K2069" s="18">
        <f>IFERROR(VLOOKUP(A2069,[2]ws2204!$A:$I,7,FALSE),0)</f>
        <v>0</v>
      </c>
      <c r="L2069" s="18">
        <f>IFERROR(VLOOKUP(A2069,[2]ws2204!$A:$I,8,FALSE),0)</f>
        <v>0</v>
      </c>
      <c r="M2069" s="18">
        <f>IFERROR(VLOOKUP(A2069,[2]ws2204!$A:$I,9,FALSE),0)</f>
        <v>0</v>
      </c>
      <c r="N2069" s="18">
        <f>IFERROR(VLOOKUP(A2069,[3]soaBnafar!$A:$G,4,FALSE),0)</f>
        <v>0</v>
      </c>
      <c r="O2069" s="18">
        <f>IFERROR(VLOOKUP(A2069,[3]soaBnafar!$A:$G,5,FALSE),0)</f>
        <v>0</v>
      </c>
      <c r="P2069" s="18">
        <f>IFERROR(VLOOKUP(A2069,[3]soaBnafar!$A:$G,6,FALSE),0)</f>
        <v>0</v>
      </c>
      <c r="Q2069" s="18">
        <f>IFERROR(VLOOKUP(A2069,[3]soaBnafar!$A:$G,7,FALSE),0)</f>
        <v>0</v>
      </c>
      <c r="R2069" s="18">
        <f>IFERROR(VLOOKUP(A2069,[3]soaBnafar!$A:$H,8,FALSE),0)</f>
        <v>0</v>
      </c>
      <c r="S2069" s="18">
        <f>IFERROR(VLOOKUP(A2069,[3]soaBnafar!$A:$I,9,FALSE),0)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IFERROR(VLOOKUP(A2070,[2]ws2204!$A:$I,4,FALSE),0)</f>
        <v>0</v>
      </c>
      <c r="I2070" s="18">
        <f>IFERROR(VLOOKUP(A2070,[2]ws2204!$A:$I,5,FALSE),0)</f>
        <v>0</v>
      </c>
      <c r="J2070" s="18">
        <f>IFERROR(VLOOKUP(A2070,[2]ws2204!$A:$I,6,FALSE),0)</f>
        <v>0</v>
      </c>
      <c r="K2070" s="18">
        <f>IFERROR(VLOOKUP(A2070,[2]ws2204!$A:$I,7,FALSE),0)</f>
        <v>0</v>
      </c>
      <c r="L2070" s="18">
        <f>IFERROR(VLOOKUP(A2070,[2]ws2204!$A:$I,8,FALSE),0)</f>
        <v>0</v>
      </c>
      <c r="M2070" s="18">
        <f>IFERROR(VLOOKUP(A2070,[2]ws2204!$A:$I,9,FALSE),0)</f>
        <v>0</v>
      </c>
      <c r="N2070" s="18">
        <f>IFERROR(VLOOKUP(A2070,[3]soaBnafar!$A:$G,4,FALSE),0)</f>
        <v>0</v>
      </c>
      <c r="O2070" s="18">
        <f>IFERROR(VLOOKUP(A2070,[3]soaBnafar!$A:$G,5,FALSE),0)</f>
        <v>0</v>
      </c>
      <c r="P2070" s="18">
        <f>IFERROR(VLOOKUP(A2070,[3]soaBnafar!$A:$G,6,FALSE),0)</f>
        <v>0</v>
      </c>
      <c r="Q2070" s="18">
        <f>IFERROR(VLOOKUP(A2070,[3]soaBnafar!$A:$G,7,FALSE),0)</f>
        <v>0</v>
      </c>
      <c r="R2070" s="18">
        <f>IFERROR(VLOOKUP(A2070,[3]soaBnafar!$A:$H,8,FALSE),0)</f>
        <v>0</v>
      </c>
      <c r="S2070" s="18">
        <f>IFERROR(VLOOKUP(A2070,[3]soaBnafar!$A:$I,9,FALSE),0)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239320</v>
      </c>
      <c r="H2071" s="18">
        <f>IFERROR(VLOOKUP(A2071,[2]ws2204!$A:$I,4,FALSE),0)</f>
        <v>0</v>
      </c>
      <c r="I2071" s="18">
        <f>IFERROR(VLOOKUP(A2071,[2]ws2204!$A:$I,5,FALSE),0)</f>
        <v>0</v>
      </c>
      <c r="J2071" s="18">
        <f>IFERROR(VLOOKUP(A2071,[2]ws2204!$A:$I,6,FALSE),0)</f>
        <v>0</v>
      </c>
      <c r="K2071" s="18">
        <f>IFERROR(VLOOKUP(A2071,[2]ws2204!$A:$I,7,FALSE),0)</f>
        <v>0</v>
      </c>
      <c r="L2071" s="18">
        <f>IFERROR(VLOOKUP(A2071,[2]ws2204!$A:$I,8,FALSE),0)</f>
        <v>0</v>
      </c>
      <c r="M2071" s="18">
        <f>IFERROR(VLOOKUP(A2071,[2]ws2204!$A:$I,9,FALSE),0)</f>
        <v>0</v>
      </c>
      <c r="N2071" s="18">
        <f>IFERROR(VLOOKUP(A2071,[3]soaBnafar!$A:$G,4,FALSE),0)</f>
        <v>0</v>
      </c>
      <c r="O2071" s="18">
        <f>IFERROR(VLOOKUP(A2071,[3]soaBnafar!$A:$G,5,FALSE),0)</f>
        <v>0</v>
      </c>
      <c r="P2071" s="18">
        <f>IFERROR(VLOOKUP(A2071,[3]soaBnafar!$A:$G,6,FALSE),0)</f>
        <v>0</v>
      </c>
      <c r="Q2071" s="18">
        <f>IFERROR(VLOOKUP(A2071,[3]soaBnafar!$A:$G,7,FALSE),0)</f>
        <v>0</v>
      </c>
      <c r="R2071" s="18">
        <f>IFERROR(VLOOKUP(A2071,[3]soaBnafar!$A:$H,8,FALSE),0)</f>
        <v>0</v>
      </c>
      <c r="S2071" s="18">
        <f>IFERROR(VLOOKUP(A2071,[3]soaBnafar!$A:$I,9,FALSE),0)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IFERROR(VLOOKUP(A2072,[2]ws2204!$A:$I,4,FALSE),0)</f>
        <v>0</v>
      </c>
      <c r="I2072" s="18">
        <f>IFERROR(VLOOKUP(A2072,[2]ws2204!$A:$I,5,FALSE),0)</f>
        <v>0</v>
      </c>
      <c r="J2072" s="18">
        <f>IFERROR(VLOOKUP(A2072,[2]ws2204!$A:$I,6,FALSE),0)</f>
        <v>0</v>
      </c>
      <c r="K2072" s="18">
        <f>IFERROR(VLOOKUP(A2072,[2]ws2204!$A:$I,7,FALSE),0)</f>
        <v>0</v>
      </c>
      <c r="L2072" s="18">
        <f>IFERROR(VLOOKUP(A2072,[2]ws2204!$A:$I,8,FALSE),0)</f>
        <v>0</v>
      </c>
      <c r="M2072" s="18">
        <f>IFERROR(VLOOKUP(A2072,[2]ws2204!$A:$I,9,FALSE),0)</f>
        <v>0</v>
      </c>
      <c r="N2072" s="18">
        <f>IFERROR(VLOOKUP(A2072,[3]soaBnafar!$A:$G,4,FALSE),0)</f>
        <v>0</v>
      </c>
      <c r="O2072" s="18">
        <f>IFERROR(VLOOKUP(A2072,[3]soaBnafar!$A:$G,5,FALSE),0)</f>
        <v>0</v>
      </c>
      <c r="P2072" s="18">
        <f>IFERROR(VLOOKUP(A2072,[3]soaBnafar!$A:$G,6,FALSE),0)</f>
        <v>0</v>
      </c>
      <c r="Q2072" s="18">
        <f>IFERROR(VLOOKUP(A2072,[3]soaBnafar!$A:$G,7,FALSE),0)</f>
        <v>0</v>
      </c>
      <c r="R2072" s="18">
        <f>IFERROR(VLOOKUP(A2072,[3]soaBnafar!$A:$H,8,FALSE),0)</f>
        <v>0</v>
      </c>
      <c r="S2072" s="18">
        <f>IFERROR(VLOOKUP(A2072,[3]soaBnafar!$A:$I,9,FALSE),0)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3292160</v>
      </c>
      <c r="H2073" s="18">
        <f>IFERROR(VLOOKUP(A2073,[2]ws2204!$A:$I,4,FALSE),0)</f>
        <v>0</v>
      </c>
      <c r="I2073" s="18">
        <f>IFERROR(VLOOKUP(A2073,[2]ws2204!$A:$I,5,FALSE),0)</f>
        <v>0</v>
      </c>
      <c r="J2073" s="18">
        <f>IFERROR(VLOOKUP(A2073,[2]ws2204!$A:$I,6,FALSE),0)</f>
        <v>0</v>
      </c>
      <c r="K2073" s="18">
        <f>IFERROR(VLOOKUP(A2073,[2]ws2204!$A:$I,7,FALSE),0)</f>
        <v>0</v>
      </c>
      <c r="L2073" s="18">
        <f>IFERROR(VLOOKUP(A2073,[2]ws2204!$A:$I,8,FALSE),0)</f>
        <v>0</v>
      </c>
      <c r="M2073" s="18">
        <f>IFERROR(VLOOKUP(A2073,[2]ws2204!$A:$I,9,FALSE),0)</f>
        <v>0</v>
      </c>
      <c r="N2073" s="18">
        <f>IFERROR(VLOOKUP(A2073,[3]soaBnafar!$A:$G,4,FALSE),0)</f>
        <v>0</v>
      </c>
      <c r="O2073" s="18">
        <f>IFERROR(VLOOKUP(A2073,[3]soaBnafar!$A:$G,5,FALSE),0)</f>
        <v>0</v>
      </c>
      <c r="P2073" s="18">
        <f>IFERROR(VLOOKUP(A2073,[3]soaBnafar!$A:$G,6,FALSE),0)</f>
        <v>0</v>
      </c>
      <c r="Q2073" s="18">
        <f>IFERROR(VLOOKUP(A2073,[3]soaBnafar!$A:$G,7,FALSE),0)</f>
        <v>0</v>
      </c>
      <c r="R2073" s="18">
        <f>IFERROR(VLOOKUP(A2073,[3]soaBnafar!$A:$H,8,FALSE),0)</f>
        <v>0</v>
      </c>
      <c r="S2073" s="18">
        <f>IFERROR(VLOOKUP(A2073,[3]soaBnafar!$A:$I,9,FALSE),0)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48414</v>
      </c>
      <c r="E2074" s="18">
        <f>IFERROR(VLOOKUP(A2074,[1]Monitoramento_Base_somente_Said!$A:$J,8,FALSE),0)</f>
        <v>32801582</v>
      </c>
      <c r="F2074" s="18">
        <f>IFERROR(VLOOKUP(A2074,[1]Monitoramento_Base_somente_Said!$A:$J,9,FALSE),0)</f>
        <v>513427</v>
      </c>
      <c r="G2074" s="18">
        <f>IFERROR(VLOOKUP(A2074,[1]Monitoramento_Base_somente_Said!$A:$J,10,FALSE),0)</f>
        <v>18284338</v>
      </c>
      <c r="H2074" s="18">
        <f>IFERROR(VLOOKUP(A2074,[2]ws2204!$A:$I,4,FALSE),0)</f>
        <v>0</v>
      </c>
      <c r="I2074" s="18">
        <f>IFERROR(VLOOKUP(A2074,[2]ws2204!$A:$I,5,FALSE),0)</f>
        <v>0</v>
      </c>
      <c r="J2074" s="18">
        <f>IFERROR(VLOOKUP(A2074,[2]ws2204!$A:$I,6,FALSE),0)</f>
        <v>0</v>
      </c>
      <c r="K2074" s="18">
        <f>IFERROR(VLOOKUP(A2074,[2]ws2204!$A:$I,7,FALSE),0)</f>
        <v>0</v>
      </c>
      <c r="L2074" s="18">
        <f>IFERROR(VLOOKUP(A2074,[2]ws2204!$A:$I,8,FALSE),0)</f>
        <v>0</v>
      </c>
      <c r="M2074" s="18">
        <f>IFERROR(VLOOKUP(A2074,[2]ws2204!$A:$I,9,FALSE),0)</f>
        <v>0</v>
      </c>
      <c r="N2074" s="18">
        <f>IFERROR(VLOOKUP(A2074,[3]soaBnafar!$A:$G,4,FALSE),0)</f>
        <v>0</v>
      </c>
      <c r="O2074" s="18">
        <f>IFERROR(VLOOKUP(A2074,[3]soaBnafar!$A:$G,5,FALSE),0)</f>
        <v>0</v>
      </c>
      <c r="P2074" s="18">
        <f>IFERROR(VLOOKUP(A2074,[3]soaBnafar!$A:$G,6,FALSE),0)</f>
        <v>0</v>
      </c>
      <c r="Q2074" s="18">
        <f>IFERROR(VLOOKUP(A2074,[3]soaBnafar!$A:$G,7,FALSE),0)</f>
        <v>0</v>
      </c>
      <c r="R2074" s="18">
        <f>IFERROR(VLOOKUP(A2074,[3]soaBnafar!$A:$H,8,FALSE),0)</f>
        <v>0</v>
      </c>
      <c r="S2074" s="18">
        <f>IFERROR(VLOOKUP(A2074,[3]soaBnafar!$A:$I,9,FALSE),0)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IFERROR(VLOOKUP(A2075,[2]ws2204!$A:$I,4,FALSE),0)</f>
        <v>0</v>
      </c>
      <c r="I2075" s="18">
        <f>IFERROR(VLOOKUP(A2075,[2]ws2204!$A:$I,5,FALSE),0)</f>
        <v>0</v>
      </c>
      <c r="J2075" s="18">
        <f>IFERROR(VLOOKUP(A2075,[2]ws2204!$A:$I,6,FALSE),0)</f>
        <v>0</v>
      </c>
      <c r="K2075" s="18">
        <f>IFERROR(VLOOKUP(A2075,[2]ws2204!$A:$I,7,FALSE),0)</f>
        <v>0</v>
      </c>
      <c r="L2075" s="18">
        <f>IFERROR(VLOOKUP(A2075,[2]ws2204!$A:$I,8,FALSE),0)</f>
        <v>0</v>
      </c>
      <c r="M2075" s="18">
        <f>IFERROR(VLOOKUP(A2075,[2]ws2204!$A:$I,9,FALSE),0)</f>
        <v>0</v>
      </c>
      <c r="N2075" s="18">
        <f>IFERROR(VLOOKUP(A2075,[3]soaBnafar!$A:$G,4,FALSE),0)</f>
        <v>0</v>
      </c>
      <c r="O2075" s="18">
        <f>IFERROR(VLOOKUP(A2075,[3]soaBnafar!$A:$G,5,FALSE),0)</f>
        <v>0</v>
      </c>
      <c r="P2075" s="18">
        <f>IFERROR(VLOOKUP(A2075,[3]soaBnafar!$A:$G,6,FALSE),0)</f>
        <v>0</v>
      </c>
      <c r="Q2075" s="18">
        <f>IFERROR(VLOOKUP(A2075,[3]soaBnafar!$A:$G,7,FALSE),0)</f>
        <v>0</v>
      </c>
      <c r="R2075" s="18">
        <f>IFERROR(VLOOKUP(A2075,[3]soaBnafar!$A:$H,8,FALSE),0)</f>
        <v>0</v>
      </c>
      <c r="S2075" s="18">
        <f>IFERROR(VLOOKUP(A2075,[3]soaBnafar!$A:$I,9,FALSE),0)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5509200</v>
      </c>
      <c r="H2076" s="18">
        <f>IFERROR(VLOOKUP(A2076,[2]ws2204!$A:$I,4,FALSE),0)</f>
        <v>0</v>
      </c>
      <c r="I2076" s="18">
        <f>IFERROR(VLOOKUP(A2076,[2]ws2204!$A:$I,5,FALSE),0)</f>
        <v>0</v>
      </c>
      <c r="J2076" s="18">
        <f>IFERROR(VLOOKUP(A2076,[2]ws2204!$A:$I,6,FALSE),0)</f>
        <v>0</v>
      </c>
      <c r="K2076" s="18">
        <f>IFERROR(VLOOKUP(A2076,[2]ws2204!$A:$I,7,FALSE),0)</f>
        <v>0</v>
      </c>
      <c r="L2076" s="18">
        <f>IFERROR(VLOOKUP(A2076,[2]ws2204!$A:$I,8,FALSE),0)</f>
        <v>0</v>
      </c>
      <c r="M2076" s="18">
        <f>IFERROR(VLOOKUP(A2076,[2]ws2204!$A:$I,9,FALSE),0)</f>
        <v>0</v>
      </c>
      <c r="N2076" s="18">
        <f>IFERROR(VLOOKUP(A2076,[3]soaBnafar!$A:$G,4,FALSE),0)</f>
        <v>0</v>
      </c>
      <c r="O2076" s="18">
        <f>IFERROR(VLOOKUP(A2076,[3]soaBnafar!$A:$G,5,FALSE),0)</f>
        <v>0</v>
      </c>
      <c r="P2076" s="18">
        <f>IFERROR(VLOOKUP(A2076,[3]soaBnafar!$A:$G,6,FALSE),0)</f>
        <v>0</v>
      </c>
      <c r="Q2076" s="18">
        <f>IFERROR(VLOOKUP(A2076,[3]soaBnafar!$A:$G,7,FALSE),0)</f>
        <v>0</v>
      </c>
      <c r="R2076" s="18">
        <f>IFERROR(VLOOKUP(A2076,[3]soaBnafar!$A:$H,8,FALSE),0)</f>
        <v>0</v>
      </c>
      <c r="S2076" s="18">
        <f>IFERROR(VLOOKUP(A2076,[3]soaBnafar!$A:$I,9,FALSE),0)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2422600</v>
      </c>
      <c r="H2077" s="18">
        <f>IFERROR(VLOOKUP(A2077,[2]ws2204!$A:$I,4,FALSE),0)</f>
        <v>0</v>
      </c>
      <c r="I2077" s="18">
        <f>IFERROR(VLOOKUP(A2077,[2]ws2204!$A:$I,5,FALSE),0)</f>
        <v>0</v>
      </c>
      <c r="J2077" s="18">
        <f>IFERROR(VLOOKUP(A2077,[2]ws2204!$A:$I,6,FALSE),0)</f>
        <v>0</v>
      </c>
      <c r="K2077" s="18">
        <f>IFERROR(VLOOKUP(A2077,[2]ws2204!$A:$I,7,FALSE),0)</f>
        <v>0</v>
      </c>
      <c r="L2077" s="18">
        <f>IFERROR(VLOOKUP(A2077,[2]ws2204!$A:$I,8,FALSE),0)</f>
        <v>0</v>
      </c>
      <c r="M2077" s="18">
        <f>IFERROR(VLOOKUP(A2077,[2]ws2204!$A:$I,9,FALSE),0)</f>
        <v>0</v>
      </c>
      <c r="N2077" s="18">
        <f>IFERROR(VLOOKUP(A2077,[3]soaBnafar!$A:$G,4,FALSE),0)</f>
        <v>0</v>
      </c>
      <c r="O2077" s="18">
        <f>IFERROR(VLOOKUP(A2077,[3]soaBnafar!$A:$G,5,FALSE),0)</f>
        <v>0</v>
      </c>
      <c r="P2077" s="18">
        <f>IFERROR(VLOOKUP(A2077,[3]soaBnafar!$A:$G,6,FALSE),0)</f>
        <v>0</v>
      </c>
      <c r="Q2077" s="18">
        <f>IFERROR(VLOOKUP(A2077,[3]soaBnafar!$A:$G,7,FALSE),0)</f>
        <v>0</v>
      </c>
      <c r="R2077" s="18">
        <f>IFERROR(VLOOKUP(A2077,[3]soaBnafar!$A:$H,8,FALSE),0)</f>
        <v>0</v>
      </c>
      <c r="S2077" s="18">
        <f>IFERROR(VLOOKUP(A2077,[3]soaBnafar!$A:$I,9,FALSE),0)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IFERROR(VLOOKUP(A2078,[2]ws2204!$A:$I,4,FALSE),0)</f>
        <v>0</v>
      </c>
      <c r="I2078" s="18">
        <f>IFERROR(VLOOKUP(A2078,[2]ws2204!$A:$I,5,FALSE),0)</f>
        <v>0</v>
      </c>
      <c r="J2078" s="18">
        <f>IFERROR(VLOOKUP(A2078,[2]ws2204!$A:$I,6,FALSE),0)</f>
        <v>0</v>
      </c>
      <c r="K2078" s="18">
        <f>IFERROR(VLOOKUP(A2078,[2]ws2204!$A:$I,7,FALSE),0)</f>
        <v>0</v>
      </c>
      <c r="L2078" s="18">
        <f>IFERROR(VLOOKUP(A2078,[2]ws2204!$A:$I,8,FALSE),0)</f>
        <v>0</v>
      </c>
      <c r="M2078" s="18">
        <f>IFERROR(VLOOKUP(A2078,[2]ws2204!$A:$I,9,FALSE),0)</f>
        <v>0</v>
      </c>
      <c r="N2078" s="18">
        <f>IFERROR(VLOOKUP(A2078,[3]soaBnafar!$A:$G,4,FALSE),0)</f>
        <v>0</v>
      </c>
      <c r="O2078" s="18">
        <f>IFERROR(VLOOKUP(A2078,[3]soaBnafar!$A:$G,5,FALSE),0)</f>
        <v>0</v>
      </c>
      <c r="P2078" s="18">
        <f>IFERROR(VLOOKUP(A2078,[3]soaBnafar!$A:$G,6,FALSE),0)</f>
        <v>0</v>
      </c>
      <c r="Q2078" s="18">
        <f>IFERROR(VLOOKUP(A2078,[3]soaBnafar!$A:$G,7,FALSE),0)</f>
        <v>0</v>
      </c>
      <c r="R2078" s="18">
        <f>IFERROR(VLOOKUP(A2078,[3]soaBnafar!$A:$H,8,FALSE),0)</f>
        <v>0</v>
      </c>
      <c r="S2078" s="18">
        <f>IFERROR(VLOOKUP(A2078,[3]soaBnafar!$A:$I,9,FALSE),0)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12720</v>
      </c>
      <c r="H2079" s="18">
        <f>IFERROR(VLOOKUP(A2079,[2]ws2204!$A:$I,4,FALSE),0)</f>
        <v>0</v>
      </c>
      <c r="I2079" s="18">
        <f>IFERROR(VLOOKUP(A2079,[2]ws2204!$A:$I,5,FALSE),0)</f>
        <v>0</v>
      </c>
      <c r="J2079" s="18">
        <f>IFERROR(VLOOKUP(A2079,[2]ws2204!$A:$I,6,FALSE),0)</f>
        <v>0</v>
      </c>
      <c r="K2079" s="18">
        <f>IFERROR(VLOOKUP(A2079,[2]ws2204!$A:$I,7,FALSE),0)</f>
        <v>0</v>
      </c>
      <c r="L2079" s="18">
        <f>IFERROR(VLOOKUP(A2079,[2]ws2204!$A:$I,8,FALSE),0)</f>
        <v>0</v>
      </c>
      <c r="M2079" s="18">
        <f>IFERROR(VLOOKUP(A2079,[2]ws2204!$A:$I,9,FALSE),0)</f>
        <v>0</v>
      </c>
      <c r="N2079" s="18">
        <f>IFERROR(VLOOKUP(A2079,[3]soaBnafar!$A:$G,4,FALSE),0)</f>
        <v>0</v>
      </c>
      <c r="O2079" s="18">
        <f>IFERROR(VLOOKUP(A2079,[3]soaBnafar!$A:$G,5,FALSE),0)</f>
        <v>0</v>
      </c>
      <c r="P2079" s="18">
        <f>IFERROR(VLOOKUP(A2079,[3]soaBnafar!$A:$G,6,FALSE),0)</f>
        <v>0</v>
      </c>
      <c r="Q2079" s="18">
        <f>IFERROR(VLOOKUP(A2079,[3]soaBnafar!$A:$G,7,FALSE),0)</f>
        <v>0</v>
      </c>
      <c r="R2079" s="18">
        <f>IFERROR(VLOOKUP(A2079,[3]soaBnafar!$A:$H,8,FALSE),0)</f>
        <v>0</v>
      </c>
      <c r="S2079" s="18">
        <f>IFERROR(VLOOKUP(A2079,[3]soaBnafar!$A:$I,9,FALSE),0)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IFERROR(VLOOKUP(A2080,[2]ws2204!$A:$I,4,FALSE),0)</f>
        <v>0</v>
      </c>
      <c r="I2080" s="18">
        <f>IFERROR(VLOOKUP(A2080,[2]ws2204!$A:$I,5,FALSE),0)</f>
        <v>0</v>
      </c>
      <c r="J2080" s="18">
        <f>IFERROR(VLOOKUP(A2080,[2]ws2204!$A:$I,6,FALSE),0)</f>
        <v>0</v>
      </c>
      <c r="K2080" s="18">
        <f>IFERROR(VLOOKUP(A2080,[2]ws2204!$A:$I,7,FALSE),0)</f>
        <v>0</v>
      </c>
      <c r="L2080" s="18">
        <f>IFERROR(VLOOKUP(A2080,[2]ws2204!$A:$I,8,FALSE),0)</f>
        <v>0</v>
      </c>
      <c r="M2080" s="18">
        <f>IFERROR(VLOOKUP(A2080,[2]ws2204!$A:$I,9,FALSE),0)</f>
        <v>0</v>
      </c>
      <c r="N2080" s="18">
        <f>IFERROR(VLOOKUP(A2080,[3]soaBnafar!$A:$G,4,FALSE),0)</f>
        <v>0</v>
      </c>
      <c r="O2080" s="18">
        <f>IFERROR(VLOOKUP(A2080,[3]soaBnafar!$A:$G,5,FALSE),0)</f>
        <v>0</v>
      </c>
      <c r="P2080" s="18">
        <f>IFERROR(VLOOKUP(A2080,[3]soaBnafar!$A:$G,6,FALSE),0)</f>
        <v>0</v>
      </c>
      <c r="Q2080" s="18">
        <f>IFERROR(VLOOKUP(A2080,[3]soaBnafar!$A:$G,7,FALSE),0)</f>
        <v>0</v>
      </c>
      <c r="R2080" s="18">
        <f>IFERROR(VLOOKUP(A2080,[3]soaBnafar!$A:$H,8,FALSE),0)</f>
        <v>0</v>
      </c>
      <c r="S2080" s="18">
        <f>IFERROR(VLOOKUP(A2080,[3]soaBnafar!$A:$I,9,FALSE),0)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IFERROR(VLOOKUP(A2081,[2]ws2204!$A:$I,4,FALSE),0)</f>
        <v>0</v>
      </c>
      <c r="I2081" s="18">
        <f>IFERROR(VLOOKUP(A2081,[2]ws2204!$A:$I,5,FALSE),0)</f>
        <v>0</v>
      </c>
      <c r="J2081" s="18">
        <f>IFERROR(VLOOKUP(A2081,[2]ws2204!$A:$I,6,FALSE),0)</f>
        <v>0</v>
      </c>
      <c r="K2081" s="18">
        <f>IFERROR(VLOOKUP(A2081,[2]ws2204!$A:$I,7,FALSE),0)</f>
        <v>0</v>
      </c>
      <c r="L2081" s="18">
        <f>IFERROR(VLOOKUP(A2081,[2]ws2204!$A:$I,8,FALSE),0)</f>
        <v>0</v>
      </c>
      <c r="M2081" s="18">
        <f>IFERROR(VLOOKUP(A2081,[2]ws2204!$A:$I,9,FALSE),0)</f>
        <v>0</v>
      </c>
      <c r="N2081" s="18">
        <f>IFERROR(VLOOKUP(A2081,[3]soaBnafar!$A:$G,4,FALSE),0)</f>
        <v>0</v>
      </c>
      <c r="O2081" s="18">
        <f>IFERROR(VLOOKUP(A2081,[3]soaBnafar!$A:$G,5,FALSE),0)</f>
        <v>0</v>
      </c>
      <c r="P2081" s="18">
        <f>IFERROR(VLOOKUP(A2081,[3]soaBnafar!$A:$G,6,FALSE),0)</f>
        <v>0</v>
      </c>
      <c r="Q2081" s="18">
        <f>IFERROR(VLOOKUP(A2081,[3]soaBnafar!$A:$G,7,FALSE),0)</f>
        <v>0</v>
      </c>
      <c r="R2081" s="18">
        <f>IFERROR(VLOOKUP(A2081,[3]soaBnafar!$A:$H,8,FALSE),0)</f>
        <v>0</v>
      </c>
      <c r="S2081" s="18">
        <f>IFERROR(VLOOKUP(A2081,[3]soaBnafar!$A:$I,9,FALSE),0)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IFERROR(VLOOKUP(A2082,[2]ws2204!$A:$I,4,FALSE),0)</f>
        <v>0</v>
      </c>
      <c r="I2082" s="18">
        <f>IFERROR(VLOOKUP(A2082,[2]ws2204!$A:$I,5,FALSE),0)</f>
        <v>0</v>
      </c>
      <c r="J2082" s="18">
        <f>IFERROR(VLOOKUP(A2082,[2]ws2204!$A:$I,6,FALSE),0)</f>
        <v>0</v>
      </c>
      <c r="K2082" s="18">
        <f>IFERROR(VLOOKUP(A2082,[2]ws2204!$A:$I,7,FALSE),0)</f>
        <v>0</v>
      </c>
      <c r="L2082" s="18">
        <f>IFERROR(VLOOKUP(A2082,[2]ws2204!$A:$I,8,FALSE),0)</f>
        <v>0</v>
      </c>
      <c r="M2082" s="18">
        <f>IFERROR(VLOOKUP(A2082,[2]ws2204!$A:$I,9,FALSE),0)</f>
        <v>0</v>
      </c>
      <c r="N2082" s="18">
        <f>IFERROR(VLOOKUP(A2082,[3]soaBnafar!$A:$G,4,FALSE),0)</f>
        <v>0</v>
      </c>
      <c r="O2082" s="18">
        <f>IFERROR(VLOOKUP(A2082,[3]soaBnafar!$A:$G,5,FALSE),0)</f>
        <v>0</v>
      </c>
      <c r="P2082" s="18">
        <f>IFERROR(VLOOKUP(A2082,[3]soaBnafar!$A:$G,6,FALSE),0)</f>
        <v>0</v>
      </c>
      <c r="Q2082" s="18">
        <f>IFERROR(VLOOKUP(A2082,[3]soaBnafar!$A:$G,7,FALSE),0)</f>
        <v>0</v>
      </c>
      <c r="R2082" s="18">
        <f>IFERROR(VLOOKUP(A2082,[3]soaBnafar!$A:$H,8,FALSE),0)</f>
        <v>0</v>
      </c>
      <c r="S2082" s="18">
        <f>IFERROR(VLOOKUP(A2082,[3]soaBnafar!$A:$I,9,FALSE),0)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IFERROR(VLOOKUP(A2083,[2]ws2204!$A:$I,4,FALSE),0)</f>
        <v>0</v>
      </c>
      <c r="I2083" s="18">
        <f>IFERROR(VLOOKUP(A2083,[2]ws2204!$A:$I,5,FALSE),0)</f>
        <v>0</v>
      </c>
      <c r="J2083" s="18">
        <f>IFERROR(VLOOKUP(A2083,[2]ws2204!$A:$I,6,FALSE),0)</f>
        <v>0</v>
      </c>
      <c r="K2083" s="18">
        <f>IFERROR(VLOOKUP(A2083,[2]ws2204!$A:$I,7,FALSE),0)</f>
        <v>0</v>
      </c>
      <c r="L2083" s="18">
        <f>IFERROR(VLOOKUP(A2083,[2]ws2204!$A:$I,8,FALSE),0)</f>
        <v>0</v>
      </c>
      <c r="M2083" s="18">
        <f>IFERROR(VLOOKUP(A2083,[2]ws2204!$A:$I,9,FALSE),0)</f>
        <v>0</v>
      </c>
      <c r="N2083" s="18">
        <f>IFERROR(VLOOKUP(A2083,[3]soaBnafar!$A:$G,4,FALSE),0)</f>
        <v>0</v>
      </c>
      <c r="O2083" s="18">
        <f>IFERROR(VLOOKUP(A2083,[3]soaBnafar!$A:$G,5,FALSE),0)</f>
        <v>0</v>
      </c>
      <c r="P2083" s="18">
        <f>IFERROR(VLOOKUP(A2083,[3]soaBnafar!$A:$G,6,FALSE),0)</f>
        <v>0</v>
      </c>
      <c r="Q2083" s="18">
        <f>IFERROR(VLOOKUP(A2083,[3]soaBnafar!$A:$G,7,FALSE),0)</f>
        <v>0</v>
      </c>
      <c r="R2083" s="18">
        <f>IFERROR(VLOOKUP(A2083,[3]soaBnafar!$A:$H,8,FALSE),0)</f>
        <v>0</v>
      </c>
      <c r="S2083" s="18">
        <f>IFERROR(VLOOKUP(A2083,[3]soaBnafar!$A:$I,9,FALSE),0)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IFERROR(VLOOKUP(A2084,[2]ws2204!$A:$I,4,FALSE),0)</f>
        <v>0</v>
      </c>
      <c r="I2084" s="18">
        <f>IFERROR(VLOOKUP(A2084,[2]ws2204!$A:$I,5,FALSE),0)</f>
        <v>0</v>
      </c>
      <c r="J2084" s="18">
        <f>IFERROR(VLOOKUP(A2084,[2]ws2204!$A:$I,6,FALSE),0)</f>
        <v>0</v>
      </c>
      <c r="K2084" s="18">
        <f>IFERROR(VLOOKUP(A2084,[2]ws2204!$A:$I,7,FALSE),0)</f>
        <v>0</v>
      </c>
      <c r="L2084" s="18">
        <f>IFERROR(VLOOKUP(A2084,[2]ws2204!$A:$I,8,FALSE),0)</f>
        <v>0</v>
      </c>
      <c r="M2084" s="18">
        <f>IFERROR(VLOOKUP(A2084,[2]ws2204!$A:$I,9,FALSE),0)</f>
        <v>0</v>
      </c>
      <c r="N2084" s="18">
        <f>IFERROR(VLOOKUP(A2084,[3]soaBnafar!$A:$G,4,FALSE),0)</f>
        <v>0</v>
      </c>
      <c r="O2084" s="18">
        <f>IFERROR(VLOOKUP(A2084,[3]soaBnafar!$A:$G,5,FALSE),0)</f>
        <v>0</v>
      </c>
      <c r="P2084" s="18">
        <f>IFERROR(VLOOKUP(A2084,[3]soaBnafar!$A:$G,6,FALSE),0)</f>
        <v>0</v>
      </c>
      <c r="Q2084" s="18">
        <f>IFERROR(VLOOKUP(A2084,[3]soaBnafar!$A:$G,7,FALSE),0)</f>
        <v>0</v>
      </c>
      <c r="R2084" s="18">
        <f>IFERROR(VLOOKUP(A2084,[3]soaBnafar!$A:$H,8,FALSE),0)</f>
        <v>0</v>
      </c>
      <c r="S2084" s="18">
        <f>IFERROR(VLOOKUP(A2084,[3]soaBnafar!$A:$I,9,FALSE),0)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180217</v>
      </c>
      <c r="E2085" s="18">
        <f>IFERROR(VLOOKUP(A2085,[1]Monitoramento_Base_somente_Said!$A:$J,8,FALSE),0)</f>
        <v>29231262</v>
      </c>
      <c r="F2085" s="18">
        <f>IFERROR(VLOOKUP(A2085,[1]Monitoramento_Base_somente_Said!$A:$J,9,FALSE),0)</f>
        <v>85445</v>
      </c>
      <c r="G2085" s="18">
        <f>IFERROR(VLOOKUP(A2085,[1]Monitoramento_Base_somente_Said!$A:$J,10,FALSE),0)</f>
        <v>20363428</v>
      </c>
      <c r="H2085" s="18">
        <f>IFERROR(VLOOKUP(A2085,[2]ws2204!$A:$I,4,FALSE),0)</f>
        <v>0</v>
      </c>
      <c r="I2085" s="18">
        <f>IFERROR(VLOOKUP(A2085,[2]ws2204!$A:$I,5,FALSE),0)</f>
        <v>0</v>
      </c>
      <c r="J2085" s="18">
        <f>IFERROR(VLOOKUP(A2085,[2]ws2204!$A:$I,6,FALSE),0)</f>
        <v>0</v>
      </c>
      <c r="K2085" s="18">
        <f>IFERROR(VLOOKUP(A2085,[2]ws2204!$A:$I,7,FALSE),0)</f>
        <v>0</v>
      </c>
      <c r="L2085" s="18">
        <f>IFERROR(VLOOKUP(A2085,[2]ws2204!$A:$I,8,FALSE),0)</f>
        <v>0</v>
      </c>
      <c r="M2085" s="18">
        <f>IFERROR(VLOOKUP(A2085,[2]ws2204!$A:$I,9,FALSE),0)</f>
        <v>0</v>
      </c>
      <c r="N2085" s="18">
        <f>IFERROR(VLOOKUP(A2085,[3]soaBnafar!$A:$G,4,FALSE),0)</f>
        <v>0</v>
      </c>
      <c r="O2085" s="18">
        <f>IFERROR(VLOOKUP(A2085,[3]soaBnafar!$A:$G,5,FALSE),0)</f>
        <v>0</v>
      </c>
      <c r="P2085" s="18">
        <f>IFERROR(VLOOKUP(A2085,[3]soaBnafar!$A:$G,6,FALSE),0)</f>
        <v>0</v>
      </c>
      <c r="Q2085" s="18">
        <f>IFERROR(VLOOKUP(A2085,[3]soaBnafar!$A:$G,7,FALSE),0)</f>
        <v>0</v>
      </c>
      <c r="R2085" s="18">
        <f>IFERROR(VLOOKUP(A2085,[3]soaBnafar!$A:$H,8,FALSE),0)</f>
        <v>0</v>
      </c>
      <c r="S2085" s="18">
        <f>IFERROR(VLOOKUP(A2085,[3]soaBnafar!$A:$I,9,FALSE),0)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IFERROR(VLOOKUP(A2086,[2]ws2204!$A:$I,4,FALSE),0)</f>
        <v>0</v>
      </c>
      <c r="I2086" s="18">
        <f>IFERROR(VLOOKUP(A2086,[2]ws2204!$A:$I,5,FALSE),0)</f>
        <v>0</v>
      </c>
      <c r="J2086" s="18">
        <f>IFERROR(VLOOKUP(A2086,[2]ws2204!$A:$I,6,FALSE),0)</f>
        <v>0</v>
      </c>
      <c r="K2086" s="18">
        <f>IFERROR(VLOOKUP(A2086,[2]ws2204!$A:$I,7,FALSE),0)</f>
        <v>0</v>
      </c>
      <c r="L2086" s="18">
        <f>IFERROR(VLOOKUP(A2086,[2]ws2204!$A:$I,8,FALSE),0)</f>
        <v>0</v>
      </c>
      <c r="M2086" s="18">
        <f>IFERROR(VLOOKUP(A2086,[2]ws2204!$A:$I,9,FALSE),0)</f>
        <v>0</v>
      </c>
      <c r="N2086" s="18">
        <f>IFERROR(VLOOKUP(A2086,[3]soaBnafar!$A:$G,4,FALSE),0)</f>
        <v>0</v>
      </c>
      <c r="O2086" s="18">
        <f>IFERROR(VLOOKUP(A2086,[3]soaBnafar!$A:$G,5,FALSE),0)</f>
        <v>0</v>
      </c>
      <c r="P2086" s="18">
        <f>IFERROR(VLOOKUP(A2086,[3]soaBnafar!$A:$G,6,FALSE),0)</f>
        <v>0</v>
      </c>
      <c r="Q2086" s="18">
        <f>IFERROR(VLOOKUP(A2086,[3]soaBnafar!$A:$G,7,FALSE),0)</f>
        <v>0</v>
      </c>
      <c r="R2086" s="18">
        <f>IFERROR(VLOOKUP(A2086,[3]soaBnafar!$A:$H,8,FALSE),0)</f>
        <v>0</v>
      </c>
      <c r="S2086" s="18">
        <f>IFERROR(VLOOKUP(A2086,[3]soaBnafar!$A:$I,9,FALSE),0)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154682</v>
      </c>
      <c r="E2087" s="18">
        <f>IFERROR(VLOOKUP(A2087,[1]Monitoramento_Base_somente_Said!$A:$J,8,FALSE),0)</f>
        <v>40972796</v>
      </c>
      <c r="F2087" s="18">
        <f>IFERROR(VLOOKUP(A2087,[1]Monitoramento_Base_somente_Said!$A:$J,9,FALSE),0)</f>
        <v>124092</v>
      </c>
      <c r="G2087" s="18">
        <f>IFERROR(VLOOKUP(A2087,[1]Monitoramento_Base_somente_Said!$A:$J,10,FALSE),0)</f>
        <v>27632851</v>
      </c>
      <c r="H2087" s="18">
        <f>IFERROR(VLOOKUP(A2087,[2]ws2204!$A:$I,4,FALSE),0)</f>
        <v>0</v>
      </c>
      <c r="I2087" s="18">
        <f>IFERROR(VLOOKUP(A2087,[2]ws2204!$A:$I,5,FALSE),0)</f>
        <v>0</v>
      </c>
      <c r="J2087" s="18">
        <f>IFERROR(VLOOKUP(A2087,[2]ws2204!$A:$I,6,FALSE),0)</f>
        <v>0</v>
      </c>
      <c r="K2087" s="18">
        <f>IFERROR(VLOOKUP(A2087,[2]ws2204!$A:$I,7,FALSE),0)</f>
        <v>0</v>
      </c>
      <c r="L2087" s="18">
        <f>IFERROR(VLOOKUP(A2087,[2]ws2204!$A:$I,8,FALSE),0)</f>
        <v>0</v>
      </c>
      <c r="M2087" s="18">
        <f>IFERROR(VLOOKUP(A2087,[2]ws2204!$A:$I,9,FALSE),0)</f>
        <v>0</v>
      </c>
      <c r="N2087" s="18">
        <f>IFERROR(VLOOKUP(A2087,[3]soaBnafar!$A:$G,4,FALSE),0)</f>
        <v>0</v>
      </c>
      <c r="O2087" s="18">
        <f>IFERROR(VLOOKUP(A2087,[3]soaBnafar!$A:$G,5,FALSE),0)</f>
        <v>0</v>
      </c>
      <c r="P2087" s="18">
        <f>IFERROR(VLOOKUP(A2087,[3]soaBnafar!$A:$G,6,FALSE),0)</f>
        <v>0</v>
      </c>
      <c r="Q2087" s="18">
        <f>IFERROR(VLOOKUP(A2087,[3]soaBnafar!$A:$G,7,FALSE),0)</f>
        <v>0</v>
      </c>
      <c r="R2087" s="18">
        <f>IFERROR(VLOOKUP(A2087,[3]soaBnafar!$A:$H,8,FALSE),0)</f>
        <v>0</v>
      </c>
      <c r="S2087" s="18">
        <f>IFERROR(VLOOKUP(A2087,[3]soaBnafar!$A:$I,9,FALSE),0)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1899020</v>
      </c>
      <c r="H2088" s="18">
        <f>IFERROR(VLOOKUP(A2088,[2]ws2204!$A:$I,4,FALSE),0)</f>
        <v>0</v>
      </c>
      <c r="I2088" s="18">
        <f>IFERROR(VLOOKUP(A2088,[2]ws2204!$A:$I,5,FALSE),0)</f>
        <v>0</v>
      </c>
      <c r="J2088" s="18">
        <f>IFERROR(VLOOKUP(A2088,[2]ws2204!$A:$I,6,FALSE),0)</f>
        <v>0</v>
      </c>
      <c r="K2088" s="18">
        <f>IFERROR(VLOOKUP(A2088,[2]ws2204!$A:$I,7,FALSE),0)</f>
        <v>0</v>
      </c>
      <c r="L2088" s="18">
        <f>IFERROR(VLOOKUP(A2088,[2]ws2204!$A:$I,8,FALSE),0)</f>
        <v>0</v>
      </c>
      <c r="M2088" s="18">
        <f>IFERROR(VLOOKUP(A2088,[2]ws2204!$A:$I,9,FALSE),0)</f>
        <v>0</v>
      </c>
      <c r="N2088" s="18">
        <f>IFERROR(VLOOKUP(A2088,[3]soaBnafar!$A:$G,4,FALSE),0)</f>
        <v>0</v>
      </c>
      <c r="O2088" s="18">
        <f>IFERROR(VLOOKUP(A2088,[3]soaBnafar!$A:$G,5,FALSE),0)</f>
        <v>0</v>
      </c>
      <c r="P2088" s="18">
        <f>IFERROR(VLOOKUP(A2088,[3]soaBnafar!$A:$G,6,FALSE),0)</f>
        <v>0</v>
      </c>
      <c r="Q2088" s="18">
        <f>IFERROR(VLOOKUP(A2088,[3]soaBnafar!$A:$G,7,FALSE),0)</f>
        <v>0</v>
      </c>
      <c r="R2088" s="18">
        <f>IFERROR(VLOOKUP(A2088,[3]soaBnafar!$A:$H,8,FALSE),0)</f>
        <v>0</v>
      </c>
      <c r="S2088" s="18">
        <f>IFERROR(VLOOKUP(A2088,[3]soaBnafar!$A:$I,9,FALSE),0)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IFERROR(VLOOKUP(A2089,[2]ws2204!$A:$I,4,FALSE),0)</f>
        <v>0</v>
      </c>
      <c r="I2089" s="18">
        <f>IFERROR(VLOOKUP(A2089,[2]ws2204!$A:$I,5,FALSE),0)</f>
        <v>0</v>
      </c>
      <c r="J2089" s="18">
        <f>IFERROR(VLOOKUP(A2089,[2]ws2204!$A:$I,6,FALSE),0)</f>
        <v>0</v>
      </c>
      <c r="K2089" s="18">
        <f>IFERROR(VLOOKUP(A2089,[2]ws2204!$A:$I,7,FALSE),0)</f>
        <v>0</v>
      </c>
      <c r="L2089" s="18">
        <f>IFERROR(VLOOKUP(A2089,[2]ws2204!$A:$I,8,FALSE),0)</f>
        <v>0</v>
      </c>
      <c r="M2089" s="18">
        <f>IFERROR(VLOOKUP(A2089,[2]ws2204!$A:$I,9,FALSE),0)</f>
        <v>0</v>
      </c>
      <c r="N2089" s="18">
        <f>IFERROR(VLOOKUP(A2089,[3]soaBnafar!$A:$G,4,FALSE),0)</f>
        <v>0</v>
      </c>
      <c r="O2089" s="18">
        <f>IFERROR(VLOOKUP(A2089,[3]soaBnafar!$A:$G,5,FALSE),0)</f>
        <v>0</v>
      </c>
      <c r="P2089" s="18">
        <f>IFERROR(VLOOKUP(A2089,[3]soaBnafar!$A:$G,6,FALSE),0)</f>
        <v>0</v>
      </c>
      <c r="Q2089" s="18">
        <f>IFERROR(VLOOKUP(A2089,[3]soaBnafar!$A:$G,7,FALSE),0)</f>
        <v>0</v>
      </c>
      <c r="R2089" s="18">
        <f>IFERROR(VLOOKUP(A2089,[3]soaBnafar!$A:$H,8,FALSE),0)</f>
        <v>0</v>
      </c>
      <c r="S2089" s="18">
        <f>IFERROR(VLOOKUP(A2089,[3]soaBnafar!$A:$I,9,FALSE),0)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16309300</v>
      </c>
      <c r="H2090" s="18">
        <f>IFERROR(VLOOKUP(A2090,[2]ws2204!$A:$I,4,FALSE),0)</f>
        <v>0</v>
      </c>
      <c r="I2090" s="18">
        <f>IFERROR(VLOOKUP(A2090,[2]ws2204!$A:$I,5,FALSE),0)</f>
        <v>0</v>
      </c>
      <c r="J2090" s="18">
        <f>IFERROR(VLOOKUP(A2090,[2]ws2204!$A:$I,6,FALSE),0)</f>
        <v>0</v>
      </c>
      <c r="K2090" s="18">
        <f>IFERROR(VLOOKUP(A2090,[2]ws2204!$A:$I,7,FALSE),0)</f>
        <v>0</v>
      </c>
      <c r="L2090" s="18">
        <f>IFERROR(VLOOKUP(A2090,[2]ws2204!$A:$I,8,FALSE),0)</f>
        <v>0</v>
      </c>
      <c r="M2090" s="18">
        <f>IFERROR(VLOOKUP(A2090,[2]ws2204!$A:$I,9,FALSE),0)</f>
        <v>0</v>
      </c>
      <c r="N2090" s="18">
        <f>IFERROR(VLOOKUP(A2090,[3]soaBnafar!$A:$G,4,FALSE),0)</f>
        <v>0</v>
      </c>
      <c r="O2090" s="18">
        <f>IFERROR(VLOOKUP(A2090,[3]soaBnafar!$A:$G,5,FALSE),0)</f>
        <v>0</v>
      </c>
      <c r="P2090" s="18">
        <f>IFERROR(VLOOKUP(A2090,[3]soaBnafar!$A:$G,6,FALSE),0)</f>
        <v>0</v>
      </c>
      <c r="Q2090" s="18">
        <f>IFERROR(VLOOKUP(A2090,[3]soaBnafar!$A:$G,7,FALSE),0)</f>
        <v>0</v>
      </c>
      <c r="R2090" s="18">
        <f>IFERROR(VLOOKUP(A2090,[3]soaBnafar!$A:$H,8,FALSE),0)</f>
        <v>0</v>
      </c>
      <c r="S2090" s="18">
        <f>IFERROR(VLOOKUP(A2090,[3]soaBnafar!$A:$I,9,FALSE),0)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46625217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32263626</v>
      </c>
      <c r="H2091" s="18">
        <f>IFERROR(VLOOKUP(A2091,[2]ws2204!$A:$I,4,FALSE),0)</f>
        <v>0</v>
      </c>
      <c r="I2091" s="18">
        <f>IFERROR(VLOOKUP(A2091,[2]ws2204!$A:$I,5,FALSE),0)</f>
        <v>0</v>
      </c>
      <c r="J2091" s="18">
        <f>IFERROR(VLOOKUP(A2091,[2]ws2204!$A:$I,6,FALSE),0)</f>
        <v>0</v>
      </c>
      <c r="K2091" s="18">
        <f>IFERROR(VLOOKUP(A2091,[2]ws2204!$A:$I,7,FALSE),0)</f>
        <v>0</v>
      </c>
      <c r="L2091" s="18">
        <f>IFERROR(VLOOKUP(A2091,[2]ws2204!$A:$I,8,FALSE),0)</f>
        <v>0</v>
      </c>
      <c r="M2091" s="18">
        <f>IFERROR(VLOOKUP(A2091,[2]ws2204!$A:$I,9,FALSE),0)</f>
        <v>0</v>
      </c>
      <c r="N2091" s="18">
        <f>IFERROR(VLOOKUP(A2091,[3]soaBnafar!$A:$G,4,FALSE),0)</f>
        <v>0</v>
      </c>
      <c r="O2091" s="18">
        <f>IFERROR(VLOOKUP(A2091,[3]soaBnafar!$A:$G,5,FALSE),0)</f>
        <v>0</v>
      </c>
      <c r="P2091" s="18">
        <f>IFERROR(VLOOKUP(A2091,[3]soaBnafar!$A:$G,6,FALSE),0)</f>
        <v>0</v>
      </c>
      <c r="Q2091" s="18">
        <f>IFERROR(VLOOKUP(A2091,[3]soaBnafar!$A:$G,7,FALSE),0)</f>
        <v>0</v>
      </c>
      <c r="R2091" s="18">
        <f>IFERROR(VLOOKUP(A2091,[3]soaBnafar!$A:$H,8,FALSE),0)</f>
        <v>0</v>
      </c>
      <c r="S2091" s="18">
        <f>IFERROR(VLOOKUP(A2091,[3]soaBnafar!$A:$I,9,FALSE),0)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508880</v>
      </c>
      <c r="H2092" s="18">
        <f>IFERROR(VLOOKUP(A2092,[2]ws2204!$A:$I,4,FALSE),0)</f>
        <v>0</v>
      </c>
      <c r="I2092" s="18">
        <f>IFERROR(VLOOKUP(A2092,[2]ws2204!$A:$I,5,FALSE),0)</f>
        <v>0</v>
      </c>
      <c r="J2092" s="18">
        <f>IFERROR(VLOOKUP(A2092,[2]ws2204!$A:$I,6,FALSE),0)</f>
        <v>0</v>
      </c>
      <c r="K2092" s="18">
        <f>IFERROR(VLOOKUP(A2092,[2]ws2204!$A:$I,7,FALSE),0)</f>
        <v>0</v>
      </c>
      <c r="L2092" s="18">
        <f>IFERROR(VLOOKUP(A2092,[2]ws2204!$A:$I,8,FALSE),0)</f>
        <v>0</v>
      </c>
      <c r="M2092" s="18">
        <f>IFERROR(VLOOKUP(A2092,[2]ws2204!$A:$I,9,FALSE),0)</f>
        <v>0</v>
      </c>
      <c r="N2092" s="18">
        <f>IFERROR(VLOOKUP(A2092,[3]soaBnafar!$A:$G,4,FALSE),0)</f>
        <v>0</v>
      </c>
      <c r="O2092" s="18">
        <f>IFERROR(VLOOKUP(A2092,[3]soaBnafar!$A:$G,5,FALSE),0)</f>
        <v>0</v>
      </c>
      <c r="P2092" s="18">
        <f>IFERROR(VLOOKUP(A2092,[3]soaBnafar!$A:$G,6,FALSE),0)</f>
        <v>0</v>
      </c>
      <c r="Q2092" s="18">
        <f>IFERROR(VLOOKUP(A2092,[3]soaBnafar!$A:$G,7,FALSE),0)</f>
        <v>0</v>
      </c>
      <c r="R2092" s="18">
        <f>IFERROR(VLOOKUP(A2092,[3]soaBnafar!$A:$H,8,FALSE),0)</f>
        <v>0</v>
      </c>
      <c r="S2092" s="18">
        <f>IFERROR(VLOOKUP(A2092,[3]soaBnafar!$A:$I,9,FALSE),0)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61440</v>
      </c>
      <c r="H2093" s="18">
        <f>IFERROR(VLOOKUP(A2093,[2]ws2204!$A:$I,4,FALSE),0)</f>
        <v>0</v>
      </c>
      <c r="I2093" s="18">
        <f>IFERROR(VLOOKUP(A2093,[2]ws2204!$A:$I,5,FALSE),0)</f>
        <v>0</v>
      </c>
      <c r="J2093" s="18">
        <f>IFERROR(VLOOKUP(A2093,[2]ws2204!$A:$I,6,FALSE),0)</f>
        <v>0</v>
      </c>
      <c r="K2093" s="18">
        <f>IFERROR(VLOOKUP(A2093,[2]ws2204!$A:$I,7,FALSE),0)</f>
        <v>0</v>
      </c>
      <c r="L2093" s="18">
        <f>IFERROR(VLOOKUP(A2093,[2]ws2204!$A:$I,8,FALSE),0)</f>
        <v>0</v>
      </c>
      <c r="M2093" s="18">
        <f>IFERROR(VLOOKUP(A2093,[2]ws2204!$A:$I,9,FALSE),0)</f>
        <v>0</v>
      </c>
      <c r="N2093" s="18">
        <f>IFERROR(VLOOKUP(A2093,[3]soaBnafar!$A:$G,4,FALSE),0)</f>
        <v>0</v>
      </c>
      <c r="O2093" s="18">
        <f>IFERROR(VLOOKUP(A2093,[3]soaBnafar!$A:$G,5,FALSE),0)</f>
        <v>0</v>
      </c>
      <c r="P2093" s="18">
        <f>IFERROR(VLOOKUP(A2093,[3]soaBnafar!$A:$G,6,FALSE),0)</f>
        <v>0</v>
      </c>
      <c r="Q2093" s="18">
        <f>IFERROR(VLOOKUP(A2093,[3]soaBnafar!$A:$G,7,FALSE),0)</f>
        <v>0</v>
      </c>
      <c r="R2093" s="18">
        <f>IFERROR(VLOOKUP(A2093,[3]soaBnafar!$A:$H,8,FALSE),0)</f>
        <v>0</v>
      </c>
      <c r="S2093" s="18">
        <f>IFERROR(VLOOKUP(A2093,[3]soaBnafar!$A:$I,9,FALSE),0)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74408603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48870491</v>
      </c>
      <c r="H2094" s="18">
        <f>IFERROR(VLOOKUP(A2094,[2]ws2204!$A:$I,4,FALSE),0)</f>
        <v>0</v>
      </c>
      <c r="I2094" s="18">
        <f>IFERROR(VLOOKUP(A2094,[2]ws2204!$A:$I,5,FALSE),0)</f>
        <v>0</v>
      </c>
      <c r="J2094" s="18">
        <f>IFERROR(VLOOKUP(A2094,[2]ws2204!$A:$I,6,FALSE),0)</f>
        <v>0</v>
      </c>
      <c r="K2094" s="18">
        <f>IFERROR(VLOOKUP(A2094,[2]ws2204!$A:$I,7,FALSE),0)</f>
        <v>0</v>
      </c>
      <c r="L2094" s="18">
        <f>IFERROR(VLOOKUP(A2094,[2]ws2204!$A:$I,8,FALSE),0)</f>
        <v>0</v>
      </c>
      <c r="M2094" s="18">
        <f>IFERROR(VLOOKUP(A2094,[2]ws2204!$A:$I,9,FALSE),0)</f>
        <v>0</v>
      </c>
      <c r="N2094" s="18">
        <f>IFERROR(VLOOKUP(A2094,[3]soaBnafar!$A:$G,4,FALSE),0)</f>
        <v>0</v>
      </c>
      <c r="O2094" s="18">
        <f>IFERROR(VLOOKUP(A2094,[3]soaBnafar!$A:$G,5,FALSE),0)</f>
        <v>0</v>
      </c>
      <c r="P2094" s="18">
        <f>IFERROR(VLOOKUP(A2094,[3]soaBnafar!$A:$G,6,FALSE),0)</f>
        <v>0</v>
      </c>
      <c r="Q2094" s="18">
        <f>IFERROR(VLOOKUP(A2094,[3]soaBnafar!$A:$G,7,FALSE),0)</f>
        <v>0</v>
      </c>
      <c r="R2094" s="18">
        <f>IFERROR(VLOOKUP(A2094,[3]soaBnafar!$A:$H,8,FALSE),0)</f>
        <v>0</v>
      </c>
      <c r="S2094" s="18">
        <f>IFERROR(VLOOKUP(A2094,[3]soaBnafar!$A:$I,9,FALSE),0)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7389</v>
      </c>
      <c r="E2095" s="18">
        <f>IFERROR(VLOOKUP(A2095,[1]Monitoramento_Base_somente_Said!$A:$J,8,FALSE),0)</f>
        <v>2664689</v>
      </c>
      <c r="F2095" s="18">
        <f>IFERROR(VLOOKUP(A2095,[1]Monitoramento_Base_somente_Said!$A:$J,9,FALSE),0)</f>
        <v>31686</v>
      </c>
      <c r="G2095" s="18">
        <f>IFERROR(VLOOKUP(A2095,[1]Monitoramento_Base_somente_Said!$A:$J,10,FALSE),0)</f>
        <v>1966458</v>
      </c>
      <c r="H2095" s="18">
        <f>IFERROR(VLOOKUP(A2095,[2]ws2204!$A:$I,4,FALSE),0)</f>
        <v>0</v>
      </c>
      <c r="I2095" s="18">
        <f>IFERROR(VLOOKUP(A2095,[2]ws2204!$A:$I,5,FALSE),0)</f>
        <v>0</v>
      </c>
      <c r="J2095" s="18">
        <f>IFERROR(VLOOKUP(A2095,[2]ws2204!$A:$I,6,FALSE),0)</f>
        <v>0</v>
      </c>
      <c r="K2095" s="18">
        <f>IFERROR(VLOOKUP(A2095,[2]ws2204!$A:$I,7,FALSE),0)</f>
        <v>0</v>
      </c>
      <c r="L2095" s="18">
        <f>IFERROR(VLOOKUP(A2095,[2]ws2204!$A:$I,8,FALSE),0)</f>
        <v>0</v>
      </c>
      <c r="M2095" s="18">
        <f>IFERROR(VLOOKUP(A2095,[2]ws2204!$A:$I,9,FALSE),0)</f>
        <v>0</v>
      </c>
      <c r="N2095" s="18">
        <f>IFERROR(VLOOKUP(A2095,[3]soaBnafar!$A:$G,4,FALSE),0)</f>
        <v>0</v>
      </c>
      <c r="O2095" s="18">
        <f>IFERROR(VLOOKUP(A2095,[3]soaBnafar!$A:$G,5,FALSE),0)</f>
        <v>0</v>
      </c>
      <c r="P2095" s="18">
        <f>IFERROR(VLOOKUP(A2095,[3]soaBnafar!$A:$G,6,FALSE),0)</f>
        <v>0</v>
      </c>
      <c r="Q2095" s="18">
        <f>IFERROR(VLOOKUP(A2095,[3]soaBnafar!$A:$G,7,FALSE),0)</f>
        <v>0</v>
      </c>
      <c r="R2095" s="18">
        <f>IFERROR(VLOOKUP(A2095,[3]soaBnafar!$A:$H,8,FALSE),0)</f>
        <v>0</v>
      </c>
      <c r="S2095" s="18">
        <f>IFERROR(VLOOKUP(A2095,[3]soaBnafar!$A:$I,9,FALSE),0)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IFERROR(VLOOKUP(A2096,[2]ws2204!$A:$I,4,FALSE),0)</f>
        <v>0</v>
      </c>
      <c r="I2096" s="18">
        <f>IFERROR(VLOOKUP(A2096,[2]ws2204!$A:$I,5,FALSE),0)</f>
        <v>0</v>
      </c>
      <c r="J2096" s="18">
        <f>IFERROR(VLOOKUP(A2096,[2]ws2204!$A:$I,6,FALSE),0)</f>
        <v>0</v>
      </c>
      <c r="K2096" s="18">
        <f>IFERROR(VLOOKUP(A2096,[2]ws2204!$A:$I,7,FALSE),0)</f>
        <v>0</v>
      </c>
      <c r="L2096" s="18">
        <f>IFERROR(VLOOKUP(A2096,[2]ws2204!$A:$I,8,FALSE),0)</f>
        <v>0</v>
      </c>
      <c r="M2096" s="18">
        <f>IFERROR(VLOOKUP(A2096,[2]ws2204!$A:$I,9,FALSE),0)</f>
        <v>0</v>
      </c>
      <c r="N2096" s="18">
        <f>IFERROR(VLOOKUP(A2096,[3]soaBnafar!$A:$G,4,FALSE),0)</f>
        <v>0</v>
      </c>
      <c r="O2096" s="18">
        <f>IFERROR(VLOOKUP(A2096,[3]soaBnafar!$A:$G,5,FALSE),0)</f>
        <v>0</v>
      </c>
      <c r="P2096" s="18">
        <f>IFERROR(VLOOKUP(A2096,[3]soaBnafar!$A:$G,6,FALSE),0)</f>
        <v>0</v>
      </c>
      <c r="Q2096" s="18">
        <f>IFERROR(VLOOKUP(A2096,[3]soaBnafar!$A:$G,7,FALSE),0)</f>
        <v>0</v>
      </c>
      <c r="R2096" s="18">
        <f>IFERROR(VLOOKUP(A2096,[3]soaBnafar!$A:$H,8,FALSE),0)</f>
        <v>0</v>
      </c>
      <c r="S2096" s="18">
        <f>IFERROR(VLOOKUP(A2096,[3]soaBnafar!$A:$I,9,FALSE),0)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36855</v>
      </c>
      <c r="E2097" s="18">
        <f>IFERROR(VLOOKUP(A2097,[1]Monitoramento_Base_somente_Said!$A:$J,8,FALSE),0)</f>
        <v>3528925</v>
      </c>
      <c r="F2097" s="18">
        <f>IFERROR(VLOOKUP(A2097,[1]Monitoramento_Base_somente_Said!$A:$J,9,FALSE),0)</f>
        <v>6963</v>
      </c>
      <c r="G2097" s="18">
        <f>IFERROR(VLOOKUP(A2097,[1]Monitoramento_Base_somente_Said!$A:$J,10,FALSE),0)</f>
        <v>1959397</v>
      </c>
      <c r="H2097" s="18">
        <f>IFERROR(VLOOKUP(A2097,[2]ws2204!$A:$I,4,FALSE),0)</f>
        <v>0</v>
      </c>
      <c r="I2097" s="18">
        <f>IFERROR(VLOOKUP(A2097,[2]ws2204!$A:$I,5,FALSE),0)</f>
        <v>0</v>
      </c>
      <c r="J2097" s="18">
        <f>IFERROR(VLOOKUP(A2097,[2]ws2204!$A:$I,6,FALSE),0)</f>
        <v>0</v>
      </c>
      <c r="K2097" s="18">
        <f>IFERROR(VLOOKUP(A2097,[2]ws2204!$A:$I,7,FALSE),0)</f>
        <v>0</v>
      </c>
      <c r="L2097" s="18">
        <f>IFERROR(VLOOKUP(A2097,[2]ws2204!$A:$I,8,FALSE),0)</f>
        <v>0</v>
      </c>
      <c r="M2097" s="18">
        <f>IFERROR(VLOOKUP(A2097,[2]ws2204!$A:$I,9,FALSE),0)</f>
        <v>0</v>
      </c>
      <c r="N2097" s="18">
        <f>IFERROR(VLOOKUP(A2097,[3]soaBnafar!$A:$G,4,FALSE),0)</f>
        <v>0</v>
      </c>
      <c r="O2097" s="18">
        <f>IFERROR(VLOOKUP(A2097,[3]soaBnafar!$A:$G,5,FALSE),0)</f>
        <v>0</v>
      </c>
      <c r="P2097" s="18">
        <f>IFERROR(VLOOKUP(A2097,[3]soaBnafar!$A:$G,6,FALSE),0)</f>
        <v>0</v>
      </c>
      <c r="Q2097" s="18">
        <f>IFERROR(VLOOKUP(A2097,[3]soaBnafar!$A:$G,7,FALSE),0)</f>
        <v>0</v>
      </c>
      <c r="R2097" s="18">
        <f>IFERROR(VLOOKUP(A2097,[3]soaBnafar!$A:$H,8,FALSE),0)</f>
        <v>0</v>
      </c>
      <c r="S2097" s="18">
        <f>IFERROR(VLOOKUP(A2097,[3]soaBnafar!$A:$I,9,FALSE),0)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53900</v>
      </c>
      <c r="H2098" s="18">
        <f>IFERROR(VLOOKUP(A2098,[2]ws2204!$A:$I,4,FALSE),0)</f>
        <v>0</v>
      </c>
      <c r="I2098" s="18">
        <f>IFERROR(VLOOKUP(A2098,[2]ws2204!$A:$I,5,FALSE),0)</f>
        <v>0</v>
      </c>
      <c r="J2098" s="18">
        <f>IFERROR(VLOOKUP(A2098,[2]ws2204!$A:$I,6,FALSE),0)</f>
        <v>0</v>
      </c>
      <c r="K2098" s="18">
        <f>IFERROR(VLOOKUP(A2098,[2]ws2204!$A:$I,7,FALSE),0)</f>
        <v>0</v>
      </c>
      <c r="L2098" s="18">
        <f>IFERROR(VLOOKUP(A2098,[2]ws2204!$A:$I,8,FALSE),0)</f>
        <v>0</v>
      </c>
      <c r="M2098" s="18">
        <f>IFERROR(VLOOKUP(A2098,[2]ws2204!$A:$I,9,FALSE),0)</f>
        <v>0</v>
      </c>
      <c r="N2098" s="18">
        <f>IFERROR(VLOOKUP(A2098,[3]soaBnafar!$A:$G,4,FALSE),0)</f>
        <v>0</v>
      </c>
      <c r="O2098" s="18">
        <f>IFERROR(VLOOKUP(A2098,[3]soaBnafar!$A:$G,5,FALSE),0)</f>
        <v>0</v>
      </c>
      <c r="P2098" s="18">
        <f>IFERROR(VLOOKUP(A2098,[3]soaBnafar!$A:$G,6,FALSE),0)</f>
        <v>0</v>
      </c>
      <c r="Q2098" s="18">
        <f>IFERROR(VLOOKUP(A2098,[3]soaBnafar!$A:$G,7,FALSE),0)</f>
        <v>0</v>
      </c>
      <c r="R2098" s="18">
        <f>IFERROR(VLOOKUP(A2098,[3]soaBnafar!$A:$H,8,FALSE),0)</f>
        <v>0</v>
      </c>
      <c r="S2098" s="18">
        <f>IFERROR(VLOOKUP(A2098,[3]soaBnafar!$A:$I,9,FALSE),0)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IFERROR(VLOOKUP(A2099,[2]ws2204!$A:$I,4,FALSE),0)</f>
        <v>0</v>
      </c>
      <c r="I2099" s="18">
        <f>IFERROR(VLOOKUP(A2099,[2]ws2204!$A:$I,5,FALSE),0)</f>
        <v>0</v>
      </c>
      <c r="J2099" s="18">
        <f>IFERROR(VLOOKUP(A2099,[2]ws2204!$A:$I,6,FALSE),0)</f>
        <v>0</v>
      </c>
      <c r="K2099" s="18">
        <f>IFERROR(VLOOKUP(A2099,[2]ws2204!$A:$I,7,FALSE),0)</f>
        <v>0</v>
      </c>
      <c r="L2099" s="18">
        <f>IFERROR(VLOOKUP(A2099,[2]ws2204!$A:$I,8,FALSE),0)</f>
        <v>0</v>
      </c>
      <c r="M2099" s="18">
        <f>IFERROR(VLOOKUP(A2099,[2]ws2204!$A:$I,9,FALSE),0)</f>
        <v>0</v>
      </c>
      <c r="N2099" s="18">
        <f>IFERROR(VLOOKUP(A2099,[3]soaBnafar!$A:$G,4,FALSE),0)</f>
        <v>0</v>
      </c>
      <c r="O2099" s="18">
        <f>IFERROR(VLOOKUP(A2099,[3]soaBnafar!$A:$G,5,FALSE),0)</f>
        <v>0</v>
      </c>
      <c r="P2099" s="18">
        <f>IFERROR(VLOOKUP(A2099,[3]soaBnafar!$A:$G,6,FALSE),0)</f>
        <v>0</v>
      </c>
      <c r="Q2099" s="18">
        <f>IFERROR(VLOOKUP(A2099,[3]soaBnafar!$A:$G,7,FALSE),0)</f>
        <v>0</v>
      </c>
      <c r="R2099" s="18">
        <f>IFERROR(VLOOKUP(A2099,[3]soaBnafar!$A:$H,8,FALSE),0)</f>
        <v>0</v>
      </c>
      <c r="S2099" s="18">
        <f>IFERROR(VLOOKUP(A2099,[3]soaBnafar!$A:$I,9,FALSE),0)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IFERROR(VLOOKUP(A2100,[2]ws2204!$A:$I,4,FALSE),0)</f>
        <v>0</v>
      </c>
      <c r="I2100" s="18">
        <f>IFERROR(VLOOKUP(A2100,[2]ws2204!$A:$I,5,FALSE),0)</f>
        <v>0</v>
      </c>
      <c r="J2100" s="18">
        <f>IFERROR(VLOOKUP(A2100,[2]ws2204!$A:$I,6,FALSE),0)</f>
        <v>0</v>
      </c>
      <c r="K2100" s="18">
        <f>IFERROR(VLOOKUP(A2100,[2]ws2204!$A:$I,7,FALSE),0)</f>
        <v>0</v>
      </c>
      <c r="L2100" s="18">
        <f>IFERROR(VLOOKUP(A2100,[2]ws2204!$A:$I,8,FALSE),0)</f>
        <v>0</v>
      </c>
      <c r="M2100" s="18">
        <f>IFERROR(VLOOKUP(A2100,[2]ws2204!$A:$I,9,FALSE),0)</f>
        <v>0</v>
      </c>
      <c r="N2100" s="18">
        <f>IFERROR(VLOOKUP(A2100,[3]soaBnafar!$A:$G,4,FALSE),0)</f>
        <v>0</v>
      </c>
      <c r="O2100" s="18">
        <f>IFERROR(VLOOKUP(A2100,[3]soaBnafar!$A:$G,5,FALSE),0)</f>
        <v>0</v>
      </c>
      <c r="P2100" s="18">
        <f>IFERROR(VLOOKUP(A2100,[3]soaBnafar!$A:$G,6,FALSE),0)</f>
        <v>0</v>
      </c>
      <c r="Q2100" s="18">
        <f>IFERROR(VLOOKUP(A2100,[3]soaBnafar!$A:$G,7,FALSE),0)</f>
        <v>0</v>
      </c>
      <c r="R2100" s="18">
        <f>IFERROR(VLOOKUP(A2100,[3]soaBnafar!$A:$H,8,FALSE),0)</f>
        <v>0</v>
      </c>
      <c r="S2100" s="18">
        <f>IFERROR(VLOOKUP(A2100,[3]soaBnafar!$A:$I,9,FALSE),0)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IFERROR(VLOOKUP(A2101,[2]ws2204!$A:$I,4,FALSE),0)</f>
        <v>0</v>
      </c>
      <c r="I2101" s="18">
        <f>IFERROR(VLOOKUP(A2101,[2]ws2204!$A:$I,5,FALSE),0)</f>
        <v>0</v>
      </c>
      <c r="J2101" s="18">
        <f>IFERROR(VLOOKUP(A2101,[2]ws2204!$A:$I,6,FALSE),0)</f>
        <v>0</v>
      </c>
      <c r="K2101" s="18">
        <f>IFERROR(VLOOKUP(A2101,[2]ws2204!$A:$I,7,FALSE),0)</f>
        <v>0</v>
      </c>
      <c r="L2101" s="18">
        <f>IFERROR(VLOOKUP(A2101,[2]ws2204!$A:$I,8,FALSE),0)</f>
        <v>0</v>
      </c>
      <c r="M2101" s="18">
        <f>IFERROR(VLOOKUP(A2101,[2]ws2204!$A:$I,9,FALSE),0)</f>
        <v>0</v>
      </c>
      <c r="N2101" s="18">
        <f>IFERROR(VLOOKUP(A2101,[3]soaBnafar!$A:$G,4,FALSE),0)</f>
        <v>0</v>
      </c>
      <c r="O2101" s="18">
        <f>IFERROR(VLOOKUP(A2101,[3]soaBnafar!$A:$G,5,FALSE),0)</f>
        <v>0</v>
      </c>
      <c r="P2101" s="18">
        <f>IFERROR(VLOOKUP(A2101,[3]soaBnafar!$A:$G,6,FALSE),0)</f>
        <v>0</v>
      </c>
      <c r="Q2101" s="18">
        <f>IFERROR(VLOOKUP(A2101,[3]soaBnafar!$A:$G,7,FALSE),0)</f>
        <v>0</v>
      </c>
      <c r="R2101" s="18">
        <f>IFERROR(VLOOKUP(A2101,[3]soaBnafar!$A:$H,8,FALSE),0)</f>
        <v>0</v>
      </c>
      <c r="S2101" s="18">
        <f>IFERROR(VLOOKUP(A2101,[3]soaBnafar!$A:$I,9,FALSE),0)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14121</v>
      </c>
      <c r="E2102" s="18">
        <f>IFERROR(VLOOKUP(A2102,[1]Monitoramento_Base_somente_Said!$A:$J,8,FALSE),0)</f>
        <v>7669806</v>
      </c>
      <c r="F2102" s="18">
        <f>IFERROR(VLOOKUP(A2102,[1]Monitoramento_Base_somente_Said!$A:$J,9,FALSE),0)</f>
        <v>16855</v>
      </c>
      <c r="G2102" s="18">
        <f>IFERROR(VLOOKUP(A2102,[1]Monitoramento_Base_somente_Said!$A:$J,10,FALSE),0)</f>
        <v>4719417</v>
      </c>
      <c r="H2102" s="18">
        <f>IFERROR(VLOOKUP(A2102,[2]ws2204!$A:$I,4,FALSE),0)</f>
        <v>0</v>
      </c>
      <c r="I2102" s="18">
        <f>IFERROR(VLOOKUP(A2102,[2]ws2204!$A:$I,5,FALSE),0)</f>
        <v>0</v>
      </c>
      <c r="J2102" s="18">
        <f>IFERROR(VLOOKUP(A2102,[2]ws2204!$A:$I,6,FALSE),0)</f>
        <v>0</v>
      </c>
      <c r="K2102" s="18">
        <f>IFERROR(VLOOKUP(A2102,[2]ws2204!$A:$I,7,FALSE),0)</f>
        <v>0</v>
      </c>
      <c r="L2102" s="18">
        <f>IFERROR(VLOOKUP(A2102,[2]ws2204!$A:$I,8,FALSE),0)</f>
        <v>0</v>
      </c>
      <c r="M2102" s="18">
        <f>IFERROR(VLOOKUP(A2102,[2]ws2204!$A:$I,9,FALSE),0)</f>
        <v>0</v>
      </c>
      <c r="N2102" s="18">
        <f>IFERROR(VLOOKUP(A2102,[3]soaBnafar!$A:$G,4,FALSE),0)</f>
        <v>0</v>
      </c>
      <c r="O2102" s="18">
        <f>IFERROR(VLOOKUP(A2102,[3]soaBnafar!$A:$G,5,FALSE),0)</f>
        <v>0</v>
      </c>
      <c r="P2102" s="18">
        <f>IFERROR(VLOOKUP(A2102,[3]soaBnafar!$A:$G,6,FALSE),0)</f>
        <v>0</v>
      </c>
      <c r="Q2102" s="18">
        <f>IFERROR(VLOOKUP(A2102,[3]soaBnafar!$A:$G,7,FALSE),0)</f>
        <v>0</v>
      </c>
      <c r="R2102" s="18">
        <f>IFERROR(VLOOKUP(A2102,[3]soaBnafar!$A:$H,8,FALSE),0)</f>
        <v>0</v>
      </c>
      <c r="S2102" s="18">
        <f>IFERROR(VLOOKUP(A2102,[3]soaBnafar!$A:$I,9,FALSE),0)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Sim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4828383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3529290</v>
      </c>
      <c r="H2103" s="18">
        <f>IFERROR(VLOOKUP(A2103,[2]ws2204!$A:$I,4,FALSE),0)</f>
        <v>0</v>
      </c>
      <c r="I2103" s="18">
        <f>IFERROR(VLOOKUP(A2103,[2]ws2204!$A:$I,5,FALSE),0)</f>
        <v>0</v>
      </c>
      <c r="J2103" s="18">
        <f>IFERROR(VLOOKUP(A2103,[2]ws2204!$A:$I,6,FALSE),0)</f>
        <v>0</v>
      </c>
      <c r="K2103" s="18">
        <f>IFERROR(VLOOKUP(A2103,[2]ws2204!$A:$I,7,FALSE),0)</f>
        <v>0</v>
      </c>
      <c r="L2103" s="18">
        <f>IFERROR(VLOOKUP(A2103,[2]ws2204!$A:$I,8,FALSE),0)</f>
        <v>0</v>
      </c>
      <c r="M2103" s="18">
        <f>IFERROR(VLOOKUP(A2103,[2]ws2204!$A:$I,9,FALSE),0)</f>
        <v>0</v>
      </c>
      <c r="N2103" s="18">
        <f>IFERROR(VLOOKUP(A2103,[3]soaBnafar!$A:$G,4,FALSE),0)</f>
        <v>0</v>
      </c>
      <c r="O2103" s="18">
        <f>IFERROR(VLOOKUP(A2103,[3]soaBnafar!$A:$G,5,FALSE),0)</f>
        <v>0</v>
      </c>
      <c r="P2103" s="18">
        <f>IFERROR(VLOOKUP(A2103,[3]soaBnafar!$A:$G,6,FALSE),0)</f>
        <v>0</v>
      </c>
      <c r="Q2103" s="18">
        <f>IFERROR(VLOOKUP(A2103,[3]soaBnafar!$A:$G,7,FALSE),0)</f>
        <v>0</v>
      </c>
      <c r="R2103" s="18">
        <f>IFERROR(VLOOKUP(A2103,[3]soaBnafar!$A:$H,8,FALSE),0)</f>
        <v>0</v>
      </c>
      <c r="S2103" s="18">
        <f>IFERROR(VLOOKUP(A2103,[3]soaBnafar!$A:$I,9,FALSE),0)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IFERROR(VLOOKUP(A2104,[2]ws2204!$A:$I,4,FALSE),0)</f>
        <v>0</v>
      </c>
      <c r="I2104" s="18">
        <f>IFERROR(VLOOKUP(A2104,[2]ws2204!$A:$I,5,FALSE),0)</f>
        <v>0</v>
      </c>
      <c r="J2104" s="18">
        <f>IFERROR(VLOOKUP(A2104,[2]ws2204!$A:$I,6,FALSE),0)</f>
        <v>0</v>
      </c>
      <c r="K2104" s="18">
        <f>IFERROR(VLOOKUP(A2104,[2]ws2204!$A:$I,7,FALSE),0)</f>
        <v>0</v>
      </c>
      <c r="L2104" s="18">
        <f>IFERROR(VLOOKUP(A2104,[2]ws2204!$A:$I,8,FALSE),0)</f>
        <v>0</v>
      </c>
      <c r="M2104" s="18">
        <f>IFERROR(VLOOKUP(A2104,[2]ws2204!$A:$I,9,FALSE),0)</f>
        <v>0</v>
      </c>
      <c r="N2104" s="18">
        <f>IFERROR(VLOOKUP(A2104,[3]soaBnafar!$A:$G,4,FALSE),0)</f>
        <v>0</v>
      </c>
      <c r="O2104" s="18">
        <f>IFERROR(VLOOKUP(A2104,[3]soaBnafar!$A:$G,5,FALSE),0)</f>
        <v>0</v>
      </c>
      <c r="P2104" s="18">
        <f>IFERROR(VLOOKUP(A2104,[3]soaBnafar!$A:$G,6,FALSE),0)</f>
        <v>0</v>
      </c>
      <c r="Q2104" s="18">
        <f>IFERROR(VLOOKUP(A2104,[3]soaBnafar!$A:$G,7,FALSE),0)</f>
        <v>0</v>
      </c>
      <c r="R2104" s="18">
        <f>IFERROR(VLOOKUP(A2104,[3]soaBnafar!$A:$H,8,FALSE),0)</f>
        <v>0</v>
      </c>
      <c r="S2104" s="18">
        <f>IFERROR(VLOOKUP(A2104,[3]soaBnafar!$A:$I,9,FALSE),0)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42655</v>
      </c>
      <c r="E2105" s="18">
        <f>IFERROR(VLOOKUP(A2105,[1]Monitoramento_Base_somente_Said!$A:$J,8,FALSE),0)</f>
        <v>39147145</v>
      </c>
      <c r="F2105" s="18">
        <f>IFERROR(VLOOKUP(A2105,[1]Monitoramento_Base_somente_Said!$A:$J,9,FALSE),0)</f>
        <v>21877</v>
      </c>
      <c r="G2105" s="18">
        <f>IFERROR(VLOOKUP(A2105,[1]Monitoramento_Base_somente_Said!$A:$J,10,FALSE),0)</f>
        <v>24606671</v>
      </c>
      <c r="H2105" s="18">
        <f>IFERROR(VLOOKUP(A2105,[2]ws2204!$A:$I,4,FALSE),0)</f>
        <v>0</v>
      </c>
      <c r="I2105" s="18">
        <f>IFERROR(VLOOKUP(A2105,[2]ws2204!$A:$I,5,FALSE),0)</f>
        <v>0</v>
      </c>
      <c r="J2105" s="18">
        <f>IFERROR(VLOOKUP(A2105,[2]ws2204!$A:$I,6,FALSE),0)</f>
        <v>0</v>
      </c>
      <c r="K2105" s="18">
        <f>IFERROR(VLOOKUP(A2105,[2]ws2204!$A:$I,7,FALSE),0)</f>
        <v>0</v>
      </c>
      <c r="L2105" s="18">
        <f>IFERROR(VLOOKUP(A2105,[2]ws2204!$A:$I,8,FALSE),0)</f>
        <v>0</v>
      </c>
      <c r="M2105" s="18">
        <f>IFERROR(VLOOKUP(A2105,[2]ws2204!$A:$I,9,FALSE),0)</f>
        <v>0</v>
      </c>
      <c r="N2105" s="18">
        <f>IFERROR(VLOOKUP(A2105,[3]soaBnafar!$A:$G,4,FALSE),0)</f>
        <v>0</v>
      </c>
      <c r="O2105" s="18">
        <f>IFERROR(VLOOKUP(A2105,[3]soaBnafar!$A:$G,5,FALSE),0)</f>
        <v>0</v>
      </c>
      <c r="P2105" s="18">
        <f>IFERROR(VLOOKUP(A2105,[3]soaBnafar!$A:$G,6,FALSE),0)</f>
        <v>0</v>
      </c>
      <c r="Q2105" s="18">
        <f>IFERROR(VLOOKUP(A2105,[3]soaBnafar!$A:$G,7,FALSE),0)</f>
        <v>0</v>
      </c>
      <c r="R2105" s="18">
        <f>IFERROR(VLOOKUP(A2105,[3]soaBnafar!$A:$H,8,FALSE),0)</f>
        <v>0</v>
      </c>
      <c r="S2105" s="18">
        <f>IFERROR(VLOOKUP(A2105,[3]soaBnafar!$A:$I,9,FALSE),0)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29457</v>
      </c>
      <c r="E2106" s="18">
        <f>IFERROR(VLOOKUP(A2106,[1]Monitoramento_Base_somente_Said!$A:$J,8,FALSE),0)</f>
        <v>13240311</v>
      </c>
      <c r="F2106" s="18">
        <f>IFERROR(VLOOKUP(A2106,[1]Monitoramento_Base_somente_Said!$A:$J,9,FALSE),0)</f>
        <v>17511</v>
      </c>
      <c r="G2106" s="18">
        <f>IFERROR(VLOOKUP(A2106,[1]Monitoramento_Base_somente_Said!$A:$J,10,FALSE),0)</f>
        <v>8840213</v>
      </c>
      <c r="H2106" s="18">
        <f>IFERROR(VLOOKUP(A2106,[2]ws2204!$A:$I,4,FALSE),0)</f>
        <v>0</v>
      </c>
      <c r="I2106" s="18">
        <f>IFERROR(VLOOKUP(A2106,[2]ws2204!$A:$I,5,FALSE),0)</f>
        <v>0</v>
      </c>
      <c r="J2106" s="18">
        <f>IFERROR(VLOOKUP(A2106,[2]ws2204!$A:$I,6,FALSE),0)</f>
        <v>0</v>
      </c>
      <c r="K2106" s="18">
        <f>IFERROR(VLOOKUP(A2106,[2]ws2204!$A:$I,7,FALSE),0)</f>
        <v>0</v>
      </c>
      <c r="L2106" s="18">
        <f>IFERROR(VLOOKUP(A2106,[2]ws2204!$A:$I,8,FALSE),0)</f>
        <v>0</v>
      </c>
      <c r="M2106" s="18">
        <f>IFERROR(VLOOKUP(A2106,[2]ws2204!$A:$I,9,FALSE),0)</f>
        <v>0</v>
      </c>
      <c r="N2106" s="18">
        <f>IFERROR(VLOOKUP(A2106,[3]soaBnafar!$A:$G,4,FALSE),0)</f>
        <v>0</v>
      </c>
      <c r="O2106" s="18">
        <f>IFERROR(VLOOKUP(A2106,[3]soaBnafar!$A:$G,5,FALSE),0)</f>
        <v>0</v>
      </c>
      <c r="P2106" s="18">
        <f>IFERROR(VLOOKUP(A2106,[3]soaBnafar!$A:$G,6,FALSE),0)</f>
        <v>0</v>
      </c>
      <c r="Q2106" s="18">
        <f>IFERROR(VLOOKUP(A2106,[3]soaBnafar!$A:$G,7,FALSE),0)</f>
        <v>0</v>
      </c>
      <c r="R2106" s="18">
        <f>IFERROR(VLOOKUP(A2106,[3]soaBnafar!$A:$H,8,FALSE),0)</f>
        <v>0</v>
      </c>
      <c r="S2106" s="18">
        <f>IFERROR(VLOOKUP(A2106,[3]soaBnafar!$A:$I,9,FALSE),0)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1027680</v>
      </c>
      <c r="H2107" s="18">
        <f>IFERROR(VLOOKUP(A2107,[2]ws2204!$A:$I,4,FALSE),0)</f>
        <v>0</v>
      </c>
      <c r="I2107" s="18">
        <f>IFERROR(VLOOKUP(A2107,[2]ws2204!$A:$I,5,FALSE),0)</f>
        <v>0</v>
      </c>
      <c r="J2107" s="18">
        <f>IFERROR(VLOOKUP(A2107,[2]ws2204!$A:$I,6,FALSE),0)</f>
        <v>0</v>
      </c>
      <c r="K2107" s="18">
        <f>IFERROR(VLOOKUP(A2107,[2]ws2204!$A:$I,7,FALSE),0)</f>
        <v>0</v>
      </c>
      <c r="L2107" s="18">
        <f>IFERROR(VLOOKUP(A2107,[2]ws2204!$A:$I,8,FALSE),0)</f>
        <v>0</v>
      </c>
      <c r="M2107" s="18">
        <f>IFERROR(VLOOKUP(A2107,[2]ws2204!$A:$I,9,FALSE),0)</f>
        <v>0</v>
      </c>
      <c r="N2107" s="18">
        <f>IFERROR(VLOOKUP(A2107,[3]soaBnafar!$A:$G,4,FALSE),0)</f>
        <v>0</v>
      </c>
      <c r="O2107" s="18">
        <f>IFERROR(VLOOKUP(A2107,[3]soaBnafar!$A:$G,5,FALSE),0)</f>
        <v>0</v>
      </c>
      <c r="P2107" s="18">
        <f>IFERROR(VLOOKUP(A2107,[3]soaBnafar!$A:$G,6,FALSE),0)</f>
        <v>0</v>
      </c>
      <c r="Q2107" s="18">
        <f>IFERROR(VLOOKUP(A2107,[3]soaBnafar!$A:$G,7,FALSE),0)</f>
        <v>0</v>
      </c>
      <c r="R2107" s="18">
        <f>IFERROR(VLOOKUP(A2107,[3]soaBnafar!$A:$H,8,FALSE),0)</f>
        <v>0</v>
      </c>
      <c r="S2107" s="18">
        <f>IFERROR(VLOOKUP(A2107,[3]soaBnafar!$A:$I,9,FALSE),0)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IFERROR(VLOOKUP(A2108,[2]ws2204!$A:$I,4,FALSE),0)</f>
        <v>0</v>
      </c>
      <c r="I2108" s="18">
        <f>IFERROR(VLOOKUP(A2108,[2]ws2204!$A:$I,5,FALSE),0)</f>
        <v>0</v>
      </c>
      <c r="J2108" s="18">
        <f>IFERROR(VLOOKUP(A2108,[2]ws2204!$A:$I,6,FALSE),0)</f>
        <v>0</v>
      </c>
      <c r="K2108" s="18">
        <f>IFERROR(VLOOKUP(A2108,[2]ws2204!$A:$I,7,FALSE),0)</f>
        <v>0</v>
      </c>
      <c r="L2108" s="18">
        <f>IFERROR(VLOOKUP(A2108,[2]ws2204!$A:$I,8,FALSE),0)</f>
        <v>0</v>
      </c>
      <c r="M2108" s="18">
        <f>IFERROR(VLOOKUP(A2108,[2]ws2204!$A:$I,9,FALSE),0)</f>
        <v>0</v>
      </c>
      <c r="N2108" s="18">
        <f>IFERROR(VLOOKUP(A2108,[3]soaBnafar!$A:$G,4,FALSE),0)</f>
        <v>0</v>
      </c>
      <c r="O2108" s="18">
        <f>IFERROR(VLOOKUP(A2108,[3]soaBnafar!$A:$G,5,FALSE),0)</f>
        <v>0</v>
      </c>
      <c r="P2108" s="18">
        <f>IFERROR(VLOOKUP(A2108,[3]soaBnafar!$A:$G,6,FALSE),0)</f>
        <v>0</v>
      </c>
      <c r="Q2108" s="18">
        <f>IFERROR(VLOOKUP(A2108,[3]soaBnafar!$A:$G,7,FALSE),0)</f>
        <v>0</v>
      </c>
      <c r="R2108" s="18">
        <f>IFERROR(VLOOKUP(A2108,[3]soaBnafar!$A:$H,8,FALSE),0)</f>
        <v>0</v>
      </c>
      <c r="S2108" s="18">
        <f>IFERROR(VLOOKUP(A2108,[3]soaBnafar!$A:$I,9,FALSE),0)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IFERROR(VLOOKUP(A2109,[2]ws2204!$A:$I,4,FALSE),0)</f>
        <v>0</v>
      </c>
      <c r="I2109" s="18">
        <f>IFERROR(VLOOKUP(A2109,[2]ws2204!$A:$I,5,FALSE),0)</f>
        <v>0</v>
      </c>
      <c r="J2109" s="18">
        <f>IFERROR(VLOOKUP(A2109,[2]ws2204!$A:$I,6,FALSE),0)</f>
        <v>0</v>
      </c>
      <c r="K2109" s="18">
        <f>IFERROR(VLOOKUP(A2109,[2]ws2204!$A:$I,7,FALSE),0)</f>
        <v>0</v>
      </c>
      <c r="L2109" s="18">
        <f>IFERROR(VLOOKUP(A2109,[2]ws2204!$A:$I,8,FALSE),0)</f>
        <v>0</v>
      </c>
      <c r="M2109" s="18">
        <f>IFERROR(VLOOKUP(A2109,[2]ws2204!$A:$I,9,FALSE),0)</f>
        <v>0</v>
      </c>
      <c r="N2109" s="18">
        <f>IFERROR(VLOOKUP(A2109,[3]soaBnafar!$A:$G,4,FALSE),0)</f>
        <v>0</v>
      </c>
      <c r="O2109" s="18">
        <f>IFERROR(VLOOKUP(A2109,[3]soaBnafar!$A:$G,5,FALSE),0)</f>
        <v>0</v>
      </c>
      <c r="P2109" s="18">
        <f>IFERROR(VLOOKUP(A2109,[3]soaBnafar!$A:$G,6,FALSE),0)</f>
        <v>0</v>
      </c>
      <c r="Q2109" s="18">
        <f>IFERROR(VLOOKUP(A2109,[3]soaBnafar!$A:$G,7,FALSE),0)</f>
        <v>0</v>
      </c>
      <c r="R2109" s="18">
        <f>IFERROR(VLOOKUP(A2109,[3]soaBnafar!$A:$H,8,FALSE),0)</f>
        <v>0</v>
      </c>
      <c r="S2109" s="18">
        <f>IFERROR(VLOOKUP(A2109,[3]soaBnafar!$A:$I,9,FALSE),0)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IFERROR(VLOOKUP(A2110,[2]ws2204!$A:$I,4,FALSE),0)</f>
        <v>0</v>
      </c>
      <c r="I2110" s="18">
        <f>IFERROR(VLOOKUP(A2110,[2]ws2204!$A:$I,5,FALSE),0)</f>
        <v>0</v>
      </c>
      <c r="J2110" s="18">
        <f>IFERROR(VLOOKUP(A2110,[2]ws2204!$A:$I,6,FALSE),0)</f>
        <v>0</v>
      </c>
      <c r="K2110" s="18">
        <f>IFERROR(VLOOKUP(A2110,[2]ws2204!$A:$I,7,FALSE),0)</f>
        <v>0</v>
      </c>
      <c r="L2110" s="18">
        <f>IFERROR(VLOOKUP(A2110,[2]ws2204!$A:$I,8,FALSE),0)</f>
        <v>0</v>
      </c>
      <c r="M2110" s="18">
        <f>IFERROR(VLOOKUP(A2110,[2]ws2204!$A:$I,9,FALSE),0)</f>
        <v>0</v>
      </c>
      <c r="N2110" s="18">
        <f>IFERROR(VLOOKUP(A2110,[3]soaBnafar!$A:$G,4,FALSE),0)</f>
        <v>0</v>
      </c>
      <c r="O2110" s="18">
        <f>IFERROR(VLOOKUP(A2110,[3]soaBnafar!$A:$G,5,FALSE),0)</f>
        <v>0</v>
      </c>
      <c r="P2110" s="18">
        <f>IFERROR(VLOOKUP(A2110,[3]soaBnafar!$A:$G,6,FALSE),0)</f>
        <v>0</v>
      </c>
      <c r="Q2110" s="18">
        <f>IFERROR(VLOOKUP(A2110,[3]soaBnafar!$A:$G,7,FALSE),0)</f>
        <v>0</v>
      </c>
      <c r="R2110" s="18">
        <f>IFERROR(VLOOKUP(A2110,[3]soaBnafar!$A:$H,8,FALSE),0)</f>
        <v>0</v>
      </c>
      <c r="S2110" s="18">
        <f>IFERROR(VLOOKUP(A2110,[3]soaBnafar!$A:$I,9,FALSE),0)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1353600</v>
      </c>
      <c r="H2111" s="18">
        <f>IFERROR(VLOOKUP(A2111,[2]ws2204!$A:$I,4,FALSE),0)</f>
        <v>0</v>
      </c>
      <c r="I2111" s="18">
        <f>IFERROR(VLOOKUP(A2111,[2]ws2204!$A:$I,5,FALSE),0)</f>
        <v>0</v>
      </c>
      <c r="J2111" s="18">
        <f>IFERROR(VLOOKUP(A2111,[2]ws2204!$A:$I,6,FALSE),0)</f>
        <v>0</v>
      </c>
      <c r="K2111" s="18">
        <f>IFERROR(VLOOKUP(A2111,[2]ws2204!$A:$I,7,FALSE),0)</f>
        <v>0</v>
      </c>
      <c r="L2111" s="18">
        <f>IFERROR(VLOOKUP(A2111,[2]ws2204!$A:$I,8,FALSE),0)</f>
        <v>0</v>
      </c>
      <c r="M2111" s="18">
        <f>IFERROR(VLOOKUP(A2111,[2]ws2204!$A:$I,9,FALSE),0)</f>
        <v>0</v>
      </c>
      <c r="N2111" s="18">
        <f>IFERROR(VLOOKUP(A2111,[3]soaBnafar!$A:$G,4,FALSE),0)</f>
        <v>0</v>
      </c>
      <c r="O2111" s="18">
        <f>IFERROR(VLOOKUP(A2111,[3]soaBnafar!$A:$G,5,FALSE),0)</f>
        <v>0</v>
      </c>
      <c r="P2111" s="18">
        <f>IFERROR(VLOOKUP(A2111,[3]soaBnafar!$A:$G,6,FALSE),0)</f>
        <v>0</v>
      </c>
      <c r="Q2111" s="18">
        <f>IFERROR(VLOOKUP(A2111,[3]soaBnafar!$A:$G,7,FALSE),0)</f>
        <v>0</v>
      </c>
      <c r="R2111" s="18">
        <f>IFERROR(VLOOKUP(A2111,[3]soaBnafar!$A:$H,8,FALSE),0)</f>
        <v>0</v>
      </c>
      <c r="S2111" s="18">
        <f>IFERROR(VLOOKUP(A2111,[3]soaBnafar!$A:$I,9,FALSE),0)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IFERROR(VLOOKUP(A2112,[2]ws2204!$A:$I,4,FALSE),0)</f>
        <v>0</v>
      </c>
      <c r="I2112" s="18">
        <f>IFERROR(VLOOKUP(A2112,[2]ws2204!$A:$I,5,FALSE),0)</f>
        <v>0</v>
      </c>
      <c r="J2112" s="18">
        <f>IFERROR(VLOOKUP(A2112,[2]ws2204!$A:$I,6,FALSE),0)</f>
        <v>0</v>
      </c>
      <c r="K2112" s="18">
        <f>IFERROR(VLOOKUP(A2112,[2]ws2204!$A:$I,7,FALSE),0)</f>
        <v>0</v>
      </c>
      <c r="L2112" s="18">
        <f>IFERROR(VLOOKUP(A2112,[2]ws2204!$A:$I,8,FALSE),0)</f>
        <v>0</v>
      </c>
      <c r="M2112" s="18">
        <f>IFERROR(VLOOKUP(A2112,[2]ws2204!$A:$I,9,FALSE),0)</f>
        <v>0</v>
      </c>
      <c r="N2112" s="18">
        <f>IFERROR(VLOOKUP(A2112,[3]soaBnafar!$A:$G,4,FALSE),0)</f>
        <v>0</v>
      </c>
      <c r="O2112" s="18">
        <f>IFERROR(VLOOKUP(A2112,[3]soaBnafar!$A:$G,5,FALSE),0)</f>
        <v>0</v>
      </c>
      <c r="P2112" s="18">
        <f>IFERROR(VLOOKUP(A2112,[3]soaBnafar!$A:$G,6,FALSE),0)</f>
        <v>0</v>
      </c>
      <c r="Q2112" s="18">
        <f>IFERROR(VLOOKUP(A2112,[3]soaBnafar!$A:$G,7,FALSE),0)</f>
        <v>0</v>
      </c>
      <c r="R2112" s="18">
        <f>IFERROR(VLOOKUP(A2112,[3]soaBnafar!$A:$H,8,FALSE),0)</f>
        <v>0</v>
      </c>
      <c r="S2112" s="18">
        <f>IFERROR(VLOOKUP(A2112,[3]soaBnafar!$A:$I,9,FALSE),0)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7810280</v>
      </c>
      <c r="H2113" s="18">
        <f>IFERROR(VLOOKUP(A2113,[2]ws2204!$A:$I,4,FALSE),0)</f>
        <v>0</v>
      </c>
      <c r="I2113" s="18">
        <f>IFERROR(VLOOKUP(A2113,[2]ws2204!$A:$I,5,FALSE),0)</f>
        <v>0</v>
      </c>
      <c r="J2113" s="18">
        <f>IFERROR(VLOOKUP(A2113,[2]ws2204!$A:$I,6,FALSE),0)</f>
        <v>0</v>
      </c>
      <c r="K2113" s="18">
        <f>IFERROR(VLOOKUP(A2113,[2]ws2204!$A:$I,7,FALSE),0)</f>
        <v>0</v>
      </c>
      <c r="L2113" s="18">
        <f>IFERROR(VLOOKUP(A2113,[2]ws2204!$A:$I,8,FALSE),0)</f>
        <v>0</v>
      </c>
      <c r="M2113" s="18">
        <f>IFERROR(VLOOKUP(A2113,[2]ws2204!$A:$I,9,FALSE),0)</f>
        <v>0</v>
      </c>
      <c r="N2113" s="18">
        <f>IFERROR(VLOOKUP(A2113,[3]soaBnafar!$A:$G,4,FALSE),0)</f>
        <v>0</v>
      </c>
      <c r="O2113" s="18">
        <f>IFERROR(VLOOKUP(A2113,[3]soaBnafar!$A:$G,5,FALSE),0)</f>
        <v>0</v>
      </c>
      <c r="P2113" s="18">
        <f>IFERROR(VLOOKUP(A2113,[3]soaBnafar!$A:$G,6,FALSE),0)</f>
        <v>0</v>
      </c>
      <c r="Q2113" s="18">
        <f>IFERROR(VLOOKUP(A2113,[3]soaBnafar!$A:$G,7,FALSE),0)</f>
        <v>0</v>
      </c>
      <c r="R2113" s="18">
        <f>IFERROR(VLOOKUP(A2113,[3]soaBnafar!$A:$H,8,FALSE),0)</f>
        <v>0</v>
      </c>
      <c r="S2113" s="18">
        <f>IFERROR(VLOOKUP(A2113,[3]soaBnafar!$A:$I,9,FALSE),0)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682700</v>
      </c>
      <c r="H2114" s="18">
        <f>IFERROR(VLOOKUP(A2114,[2]ws2204!$A:$I,4,FALSE),0)</f>
        <v>0</v>
      </c>
      <c r="I2114" s="18">
        <f>IFERROR(VLOOKUP(A2114,[2]ws2204!$A:$I,5,FALSE),0)</f>
        <v>0</v>
      </c>
      <c r="J2114" s="18">
        <f>IFERROR(VLOOKUP(A2114,[2]ws2204!$A:$I,6,FALSE),0)</f>
        <v>0</v>
      </c>
      <c r="K2114" s="18">
        <f>IFERROR(VLOOKUP(A2114,[2]ws2204!$A:$I,7,FALSE),0)</f>
        <v>0</v>
      </c>
      <c r="L2114" s="18">
        <f>IFERROR(VLOOKUP(A2114,[2]ws2204!$A:$I,8,FALSE),0)</f>
        <v>0</v>
      </c>
      <c r="M2114" s="18">
        <f>IFERROR(VLOOKUP(A2114,[2]ws2204!$A:$I,9,FALSE),0)</f>
        <v>0</v>
      </c>
      <c r="N2114" s="18">
        <f>IFERROR(VLOOKUP(A2114,[3]soaBnafar!$A:$G,4,FALSE),0)</f>
        <v>0</v>
      </c>
      <c r="O2114" s="18">
        <f>IFERROR(VLOOKUP(A2114,[3]soaBnafar!$A:$G,5,FALSE),0)</f>
        <v>0</v>
      </c>
      <c r="P2114" s="18">
        <f>IFERROR(VLOOKUP(A2114,[3]soaBnafar!$A:$G,6,FALSE),0)</f>
        <v>0</v>
      </c>
      <c r="Q2114" s="18">
        <f>IFERROR(VLOOKUP(A2114,[3]soaBnafar!$A:$G,7,FALSE),0)</f>
        <v>0</v>
      </c>
      <c r="R2114" s="18">
        <f>IFERROR(VLOOKUP(A2114,[3]soaBnafar!$A:$H,8,FALSE),0)</f>
        <v>0</v>
      </c>
      <c r="S2114" s="18">
        <f>IFERROR(VLOOKUP(A2114,[3]soaBnafar!$A:$I,9,FALSE),0)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5441960</v>
      </c>
      <c r="H2115" s="18">
        <f>IFERROR(VLOOKUP(A2115,[2]ws2204!$A:$I,4,FALSE),0)</f>
        <v>0</v>
      </c>
      <c r="I2115" s="18">
        <f>IFERROR(VLOOKUP(A2115,[2]ws2204!$A:$I,5,FALSE),0)</f>
        <v>0</v>
      </c>
      <c r="J2115" s="18">
        <f>IFERROR(VLOOKUP(A2115,[2]ws2204!$A:$I,6,FALSE),0)</f>
        <v>0</v>
      </c>
      <c r="K2115" s="18">
        <f>IFERROR(VLOOKUP(A2115,[2]ws2204!$A:$I,7,FALSE),0)</f>
        <v>0</v>
      </c>
      <c r="L2115" s="18">
        <f>IFERROR(VLOOKUP(A2115,[2]ws2204!$A:$I,8,FALSE),0)</f>
        <v>0</v>
      </c>
      <c r="M2115" s="18">
        <f>IFERROR(VLOOKUP(A2115,[2]ws2204!$A:$I,9,FALSE),0)</f>
        <v>0</v>
      </c>
      <c r="N2115" s="18">
        <f>IFERROR(VLOOKUP(A2115,[3]soaBnafar!$A:$G,4,FALSE),0)</f>
        <v>0</v>
      </c>
      <c r="O2115" s="18">
        <f>IFERROR(VLOOKUP(A2115,[3]soaBnafar!$A:$G,5,FALSE),0)</f>
        <v>0</v>
      </c>
      <c r="P2115" s="18">
        <f>IFERROR(VLOOKUP(A2115,[3]soaBnafar!$A:$G,6,FALSE),0)</f>
        <v>0</v>
      </c>
      <c r="Q2115" s="18">
        <f>IFERROR(VLOOKUP(A2115,[3]soaBnafar!$A:$G,7,FALSE),0)</f>
        <v>0</v>
      </c>
      <c r="R2115" s="18">
        <f>IFERROR(VLOOKUP(A2115,[3]soaBnafar!$A:$H,8,FALSE),0)</f>
        <v>0</v>
      </c>
      <c r="S2115" s="18">
        <f>IFERROR(VLOOKUP(A2115,[3]soaBnafar!$A:$I,9,FALSE),0)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IFERROR(VLOOKUP(A2116,[2]ws2204!$A:$I,4,FALSE),0)</f>
        <v>0</v>
      </c>
      <c r="I2116" s="18">
        <f>IFERROR(VLOOKUP(A2116,[2]ws2204!$A:$I,5,FALSE),0)</f>
        <v>0</v>
      </c>
      <c r="J2116" s="18">
        <f>IFERROR(VLOOKUP(A2116,[2]ws2204!$A:$I,6,FALSE),0)</f>
        <v>0</v>
      </c>
      <c r="K2116" s="18">
        <f>IFERROR(VLOOKUP(A2116,[2]ws2204!$A:$I,7,FALSE),0)</f>
        <v>0</v>
      </c>
      <c r="L2116" s="18">
        <f>IFERROR(VLOOKUP(A2116,[2]ws2204!$A:$I,8,FALSE),0)</f>
        <v>0</v>
      </c>
      <c r="M2116" s="18">
        <f>IFERROR(VLOOKUP(A2116,[2]ws2204!$A:$I,9,FALSE),0)</f>
        <v>0</v>
      </c>
      <c r="N2116" s="18">
        <f>IFERROR(VLOOKUP(A2116,[3]soaBnafar!$A:$G,4,FALSE),0)</f>
        <v>0</v>
      </c>
      <c r="O2116" s="18">
        <f>IFERROR(VLOOKUP(A2116,[3]soaBnafar!$A:$G,5,FALSE),0)</f>
        <v>0</v>
      </c>
      <c r="P2116" s="18">
        <f>IFERROR(VLOOKUP(A2116,[3]soaBnafar!$A:$G,6,FALSE),0)</f>
        <v>0</v>
      </c>
      <c r="Q2116" s="18">
        <f>IFERROR(VLOOKUP(A2116,[3]soaBnafar!$A:$G,7,FALSE),0)</f>
        <v>0</v>
      </c>
      <c r="R2116" s="18">
        <f>IFERROR(VLOOKUP(A2116,[3]soaBnafar!$A:$H,8,FALSE),0)</f>
        <v>0</v>
      </c>
      <c r="S2116" s="18">
        <f>IFERROR(VLOOKUP(A2116,[3]soaBnafar!$A:$I,9,FALSE),0)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1553</v>
      </c>
      <c r="E2117" s="18">
        <f>IFERROR(VLOOKUP(A2117,[1]Monitoramento_Base_somente_Said!$A:$J,8,FALSE),0)</f>
        <v>120299793</v>
      </c>
      <c r="F2117" s="18">
        <f>IFERROR(VLOOKUP(A2117,[1]Monitoramento_Base_somente_Said!$A:$J,9,FALSE),0)</f>
        <v>126</v>
      </c>
      <c r="G2117" s="18">
        <f>IFERROR(VLOOKUP(A2117,[1]Monitoramento_Base_somente_Said!$A:$J,10,FALSE),0)</f>
        <v>81397100</v>
      </c>
      <c r="H2117" s="18">
        <f>IFERROR(VLOOKUP(A2117,[2]ws2204!$A:$I,4,FALSE),0)</f>
        <v>0</v>
      </c>
      <c r="I2117" s="18">
        <f>IFERROR(VLOOKUP(A2117,[2]ws2204!$A:$I,5,FALSE),0)</f>
        <v>0</v>
      </c>
      <c r="J2117" s="18">
        <f>IFERROR(VLOOKUP(A2117,[2]ws2204!$A:$I,6,FALSE),0)</f>
        <v>0</v>
      </c>
      <c r="K2117" s="18">
        <f>IFERROR(VLOOKUP(A2117,[2]ws2204!$A:$I,7,FALSE),0)</f>
        <v>0</v>
      </c>
      <c r="L2117" s="18">
        <f>IFERROR(VLOOKUP(A2117,[2]ws2204!$A:$I,8,FALSE),0)</f>
        <v>0</v>
      </c>
      <c r="M2117" s="18">
        <f>IFERROR(VLOOKUP(A2117,[2]ws2204!$A:$I,9,FALSE),0)</f>
        <v>0</v>
      </c>
      <c r="N2117" s="18">
        <f>IFERROR(VLOOKUP(A2117,[3]soaBnafar!$A:$G,4,FALSE),0)</f>
        <v>0</v>
      </c>
      <c r="O2117" s="18">
        <f>IFERROR(VLOOKUP(A2117,[3]soaBnafar!$A:$G,5,FALSE),0)</f>
        <v>0</v>
      </c>
      <c r="P2117" s="18">
        <f>IFERROR(VLOOKUP(A2117,[3]soaBnafar!$A:$G,6,FALSE),0)</f>
        <v>0</v>
      </c>
      <c r="Q2117" s="18">
        <f>IFERROR(VLOOKUP(A2117,[3]soaBnafar!$A:$G,7,FALSE),0)</f>
        <v>0</v>
      </c>
      <c r="R2117" s="18">
        <f>IFERROR(VLOOKUP(A2117,[3]soaBnafar!$A:$H,8,FALSE),0)</f>
        <v>0</v>
      </c>
      <c r="S2117" s="18">
        <f>IFERROR(VLOOKUP(A2117,[3]soaBnafar!$A:$I,9,FALSE),0)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206845050</v>
      </c>
      <c r="F2118" s="18">
        <f>IFERROR(VLOOKUP(A2118,[1]Monitoramento_Base_somente_Said!$A:$J,9,FALSE),0)</f>
        <v>5</v>
      </c>
      <c r="G2118" s="18">
        <f>IFERROR(VLOOKUP(A2118,[1]Monitoramento_Base_somente_Said!$A:$J,10,FALSE),0)</f>
        <v>137896700</v>
      </c>
      <c r="H2118" s="18">
        <f>IFERROR(VLOOKUP(A2118,[2]ws2204!$A:$I,4,FALSE),0)</f>
        <v>0</v>
      </c>
      <c r="I2118" s="18">
        <f>IFERROR(VLOOKUP(A2118,[2]ws2204!$A:$I,5,FALSE),0)</f>
        <v>0</v>
      </c>
      <c r="J2118" s="18">
        <f>IFERROR(VLOOKUP(A2118,[2]ws2204!$A:$I,6,FALSE),0)</f>
        <v>0</v>
      </c>
      <c r="K2118" s="18">
        <f>IFERROR(VLOOKUP(A2118,[2]ws2204!$A:$I,7,FALSE),0)</f>
        <v>0</v>
      </c>
      <c r="L2118" s="18">
        <f>IFERROR(VLOOKUP(A2118,[2]ws2204!$A:$I,8,FALSE),0)</f>
        <v>0</v>
      </c>
      <c r="M2118" s="18">
        <f>IFERROR(VLOOKUP(A2118,[2]ws2204!$A:$I,9,FALSE),0)</f>
        <v>0</v>
      </c>
      <c r="N2118" s="18">
        <f>IFERROR(VLOOKUP(A2118,[3]soaBnafar!$A:$G,4,FALSE),0)</f>
        <v>0</v>
      </c>
      <c r="O2118" s="18">
        <f>IFERROR(VLOOKUP(A2118,[3]soaBnafar!$A:$G,5,FALSE),0)</f>
        <v>0</v>
      </c>
      <c r="P2118" s="18">
        <f>IFERROR(VLOOKUP(A2118,[3]soaBnafar!$A:$G,6,FALSE),0)</f>
        <v>0</v>
      </c>
      <c r="Q2118" s="18">
        <f>IFERROR(VLOOKUP(A2118,[3]soaBnafar!$A:$G,7,FALSE),0)</f>
        <v>0</v>
      </c>
      <c r="R2118" s="18">
        <f>IFERROR(VLOOKUP(A2118,[3]soaBnafar!$A:$H,8,FALSE),0)</f>
        <v>0</v>
      </c>
      <c r="S2118" s="18">
        <f>IFERROR(VLOOKUP(A2118,[3]soaBnafar!$A:$I,9,FALSE),0)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5133380</v>
      </c>
      <c r="H2119" s="18">
        <f>IFERROR(VLOOKUP(A2119,[2]ws2204!$A:$I,4,FALSE),0)</f>
        <v>0</v>
      </c>
      <c r="I2119" s="18">
        <f>IFERROR(VLOOKUP(A2119,[2]ws2204!$A:$I,5,FALSE),0)</f>
        <v>0</v>
      </c>
      <c r="J2119" s="18">
        <f>IFERROR(VLOOKUP(A2119,[2]ws2204!$A:$I,6,FALSE),0)</f>
        <v>0</v>
      </c>
      <c r="K2119" s="18">
        <f>IFERROR(VLOOKUP(A2119,[2]ws2204!$A:$I,7,FALSE),0)</f>
        <v>0</v>
      </c>
      <c r="L2119" s="18">
        <f>IFERROR(VLOOKUP(A2119,[2]ws2204!$A:$I,8,FALSE),0)</f>
        <v>0</v>
      </c>
      <c r="M2119" s="18">
        <f>IFERROR(VLOOKUP(A2119,[2]ws2204!$A:$I,9,FALSE),0)</f>
        <v>0</v>
      </c>
      <c r="N2119" s="18">
        <f>IFERROR(VLOOKUP(A2119,[3]soaBnafar!$A:$G,4,FALSE),0)</f>
        <v>0</v>
      </c>
      <c r="O2119" s="18">
        <f>IFERROR(VLOOKUP(A2119,[3]soaBnafar!$A:$G,5,FALSE),0)</f>
        <v>0</v>
      </c>
      <c r="P2119" s="18">
        <f>IFERROR(VLOOKUP(A2119,[3]soaBnafar!$A:$G,6,FALSE),0)</f>
        <v>0</v>
      </c>
      <c r="Q2119" s="18">
        <f>IFERROR(VLOOKUP(A2119,[3]soaBnafar!$A:$G,7,FALSE),0)</f>
        <v>0</v>
      </c>
      <c r="R2119" s="18">
        <f>IFERROR(VLOOKUP(A2119,[3]soaBnafar!$A:$H,8,FALSE),0)</f>
        <v>0</v>
      </c>
      <c r="S2119" s="18">
        <f>IFERROR(VLOOKUP(A2119,[3]soaBnafar!$A:$I,9,FALSE),0)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IFERROR(VLOOKUP(A2120,[2]ws2204!$A:$I,4,FALSE),0)</f>
        <v>0</v>
      </c>
      <c r="I2120" s="18">
        <f>IFERROR(VLOOKUP(A2120,[2]ws2204!$A:$I,5,FALSE),0)</f>
        <v>0</v>
      </c>
      <c r="J2120" s="18">
        <f>IFERROR(VLOOKUP(A2120,[2]ws2204!$A:$I,6,FALSE),0)</f>
        <v>0</v>
      </c>
      <c r="K2120" s="18">
        <f>IFERROR(VLOOKUP(A2120,[2]ws2204!$A:$I,7,FALSE),0)</f>
        <v>0</v>
      </c>
      <c r="L2120" s="18">
        <f>IFERROR(VLOOKUP(A2120,[2]ws2204!$A:$I,8,FALSE),0)</f>
        <v>0</v>
      </c>
      <c r="M2120" s="18">
        <f>IFERROR(VLOOKUP(A2120,[2]ws2204!$A:$I,9,FALSE),0)</f>
        <v>0</v>
      </c>
      <c r="N2120" s="18">
        <f>IFERROR(VLOOKUP(A2120,[3]soaBnafar!$A:$G,4,FALSE),0)</f>
        <v>0</v>
      </c>
      <c r="O2120" s="18">
        <f>IFERROR(VLOOKUP(A2120,[3]soaBnafar!$A:$G,5,FALSE),0)</f>
        <v>0</v>
      </c>
      <c r="P2120" s="18">
        <f>IFERROR(VLOOKUP(A2120,[3]soaBnafar!$A:$G,6,FALSE),0)</f>
        <v>0</v>
      </c>
      <c r="Q2120" s="18">
        <f>IFERROR(VLOOKUP(A2120,[3]soaBnafar!$A:$G,7,FALSE),0)</f>
        <v>0</v>
      </c>
      <c r="R2120" s="18">
        <f>IFERROR(VLOOKUP(A2120,[3]soaBnafar!$A:$H,8,FALSE),0)</f>
        <v>0</v>
      </c>
      <c r="S2120" s="18">
        <f>IFERROR(VLOOKUP(A2120,[3]soaBnafar!$A:$I,9,FALSE),0)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IFERROR(VLOOKUP(A2121,[2]ws2204!$A:$I,4,FALSE),0)</f>
        <v>0</v>
      </c>
      <c r="I2121" s="18">
        <f>IFERROR(VLOOKUP(A2121,[2]ws2204!$A:$I,5,FALSE),0)</f>
        <v>0</v>
      </c>
      <c r="J2121" s="18">
        <f>IFERROR(VLOOKUP(A2121,[2]ws2204!$A:$I,6,FALSE),0)</f>
        <v>0</v>
      </c>
      <c r="K2121" s="18">
        <f>IFERROR(VLOOKUP(A2121,[2]ws2204!$A:$I,7,FALSE),0)</f>
        <v>0</v>
      </c>
      <c r="L2121" s="18">
        <f>IFERROR(VLOOKUP(A2121,[2]ws2204!$A:$I,8,FALSE),0)</f>
        <v>0</v>
      </c>
      <c r="M2121" s="18">
        <f>IFERROR(VLOOKUP(A2121,[2]ws2204!$A:$I,9,FALSE),0)</f>
        <v>0</v>
      </c>
      <c r="N2121" s="18">
        <f>IFERROR(VLOOKUP(A2121,[3]soaBnafar!$A:$G,4,FALSE),0)</f>
        <v>0</v>
      </c>
      <c r="O2121" s="18">
        <f>IFERROR(VLOOKUP(A2121,[3]soaBnafar!$A:$G,5,FALSE),0)</f>
        <v>0</v>
      </c>
      <c r="P2121" s="18">
        <f>IFERROR(VLOOKUP(A2121,[3]soaBnafar!$A:$G,6,FALSE),0)</f>
        <v>0</v>
      </c>
      <c r="Q2121" s="18">
        <f>IFERROR(VLOOKUP(A2121,[3]soaBnafar!$A:$G,7,FALSE),0)</f>
        <v>0</v>
      </c>
      <c r="R2121" s="18">
        <f>IFERROR(VLOOKUP(A2121,[3]soaBnafar!$A:$H,8,FALSE),0)</f>
        <v>0</v>
      </c>
      <c r="S2121" s="18">
        <f>IFERROR(VLOOKUP(A2121,[3]soaBnafar!$A:$I,9,FALSE),0)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4591560</v>
      </c>
      <c r="H2122" s="18">
        <f>IFERROR(VLOOKUP(A2122,[2]ws2204!$A:$I,4,FALSE),0)</f>
        <v>0</v>
      </c>
      <c r="I2122" s="18">
        <f>IFERROR(VLOOKUP(A2122,[2]ws2204!$A:$I,5,FALSE),0)</f>
        <v>0</v>
      </c>
      <c r="J2122" s="18">
        <f>IFERROR(VLOOKUP(A2122,[2]ws2204!$A:$I,6,FALSE),0)</f>
        <v>0</v>
      </c>
      <c r="K2122" s="18">
        <f>IFERROR(VLOOKUP(A2122,[2]ws2204!$A:$I,7,FALSE),0)</f>
        <v>0</v>
      </c>
      <c r="L2122" s="18">
        <f>IFERROR(VLOOKUP(A2122,[2]ws2204!$A:$I,8,FALSE),0)</f>
        <v>0</v>
      </c>
      <c r="M2122" s="18">
        <f>IFERROR(VLOOKUP(A2122,[2]ws2204!$A:$I,9,FALSE),0)</f>
        <v>0</v>
      </c>
      <c r="N2122" s="18">
        <f>IFERROR(VLOOKUP(A2122,[3]soaBnafar!$A:$G,4,FALSE),0)</f>
        <v>0</v>
      </c>
      <c r="O2122" s="18">
        <f>IFERROR(VLOOKUP(A2122,[3]soaBnafar!$A:$G,5,FALSE),0)</f>
        <v>0</v>
      </c>
      <c r="P2122" s="18">
        <f>IFERROR(VLOOKUP(A2122,[3]soaBnafar!$A:$G,6,FALSE),0)</f>
        <v>0</v>
      </c>
      <c r="Q2122" s="18">
        <f>IFERROR(VLOOKUP(A2122,[3]soaBnafar!$A:$G,7,FALSE),0)</f>
        <v>0</v>
      </c>
      <c r="R2122" s="18">
        <f>IFERROR(VLOOKUP(A2122,[3]soaBnafar!$A:$H,8,FALSE),0)</f>
        <v>0</v>
      </c>
      <c r="S2122" s="18">
        <f>IFERROR(VLOOKUP(A2122,[3]soaBnafar!$A:$I,9,FALSE),0)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1524160</v>
      </c>
      <c r="H2123" s="18">
        <f>IFERROR(VLOOKUP(A2123,[2]ws2204!$A:$I,4,FALSE),0)</f>
        <v>0</v>
      </c>
      <c r="I2123" s="18">
        <f>IFERROR(VLOOKUP(A2123,[2]ws2204!$A:$I,5,FALSE),0)</f>
        <v>0</v>
      </c>
      <c r="J2123" s="18">
        <f>IFERROR(VLOOKUP(A2123,[2]ws2204!$A:$I,6,FALSE),0)</f>
        <v>0</v>
      </c>
      <c r="K2123" s="18">
        <f>IFERROR(VLOOKUP(A2123,[2]ws2204!$A:$I,7,FALSE),0)</f>
        <v>0</v>
      </c>
      <c r="L2123" s="18">
        <f>IFERROR(VLOOKUP(A2123,[2]ws2204!$A:$I,8,FALSE),0)</f>
        <v>0</v>
      </c>
      <c r="M2123" s="18">
        <f>IFERROR(VLOOKUP(A2123,[2]ws2204!$A:$I,9,FALSE),0)</f>
        <v>0</v>
      </c>
      <c r="N2123" s="18">
        <f>IFERROR(VLOOKUP(A2123,[3]soaBnafar!$A:$G,4,FALSE),0)</f>
        <v>0</v>
      </c>
      <c r="O2123" s="18">
        <f>IFERROR(VLOOKUP(A2123,[3]soaBnafar!$A:$G,5,FALSE),0)</f>
        <v>0</v>
      </c>
      <c r="P2123" s="18">
        <f>IFERROR(VLOOKUP(A2123,[3]soaBnafar!$A:$G,6,FALSE),0)</f>
        <v>0</v>
      </c>
      <c r="Q2123" s="18">
        <f>IFERROR(VLOOKUP(A2123,[3]soaBnafar!$A:$G,7,FALSE),0)</f>
        <v>0</v>
      </c>
      <c r="R2123" s="18">
        <f>IFERROR(VLOOKUP(A2123,[3]soaBnafar!$A:$H,8,FALSE),0)</f>
        <v>0</v>
      </c>
      <c r="S2123" s="18">
        <f>IFERROR(VLOOKUP(A2123,[3]soaBnafar!$A:$I,9,FALSE),0)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7682700</v>
      </c>
      <c r="H2124" s="18">
        <f>IFERROR(VLOOKUP(A2124,[2]ws2204!$A:$I,4,FALSE),0)</f>
        <v>0</v>
      </c>
      <c r="I2124" s="18">
        <f>IFERROR(VLOOKUP(A2124,[2]ws2204!$A:$I,5,FALSE),0)</f>
        <v>0</v>
      </c>
      <c r="J2124" s="18">
        <f>IFERROR(VLOOKUP(A2124,[2]ws2204!$A:$I,6,FALSE),0)</f>
        <v>0</v>
      </c>
      <c r="K2124" s="18">
        <f>IFERROR(VLOOKUP(A2124,[2]ws2204!$A:$I,7,FALSE),0)</f>
        <v>0</v>
      </c>
      <c r="L2124" s="18">
        <f>IFERROR(VLOOKUP(A2124,[2]ws2204!$A:$I,8,FALSE),0)</f>
        <v>0</v>
      </c>
      <c r="M2124" s="18">
        <f>IFERROR(VLOOKUP(A2124,[2]ws2204!$A:$I,9,FALSE),0)</f>
        <v>0</v>
      </c>
      <c r="N2124" s="18">
        <f>IFERROR(VLOOKUP(A2124,[3]soaBnafar!$A:$G,4,FALSE),0)</f>
        <v>0</v>
      </c>
      <c r="O2124" s="18">
        <f>IFERROR(VLOOKUP(A2124,[3]soaBnafar!$A:$G,5,FALSE),0)</f>
        <v>0</v>
      </c>
      <c r="P2124" s="18">
        <f>IFERROR(VLOOKUP(A2124,[3]soaBnafar!$A:$G,6,FALSE),0)</f>
        <v>0</v>
      </c>
      <c r="Q2124" s="18">
        <f>IFERROR(VLOOKUP(A2124,[3]soaBnafar!$A:$G,7,FALSE),0)</f>
        <v>0</v>
      </c>
      <c r="R2124" s="18">
        <f>IFERROR(VLOOKUP(A2124,[3]soaBnafar!$A:$H,8,FALSE),0)</f>
        <v>0</v>
      </c>
      <c r="S2124" s="18">
        <f>IFERROR(VLOOKUP(A2124,[3]soaBnafar!$A:$I,9,FALSE),0)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5486</v>
      </c>
      <c r="E2125" s="18">
        <f>IFERROR(VLOOKUP(A2125,[1]Monitoramento_Base_somente_Said!$A:$J,8,FALSE),0)</f>
        <v>342232</v>
      </c>
      <c r="F2125" s="18">
        <f>IFERROR(VLOOKUP(A2125,[1]Monitoramento_Base_somente_Said!$A:$J,9,FALSE),0)</f>
        <v>7400</v>
      </c>
      <c r="G2125" s="18">
        <f>IFERROR(VLOOKUP(A2125,[1]Monitoramento_Base_somente_Said!$A:$J,10,FALSE),0)</f>
        <v>274946</v>
      </c>
      <c r="H2125" s="18">
        <f>IFERROR(VLOOKUP(A2125,[2]ws2204!$A:$I,4,FALSE),0)</f>
        <v>0</v>
      </c>
      <c r="I2125" s="18">
        <f>IFERROR(VLOOKUP(A2125,[2]ws2204!$A:$I,5,FALSE),0)</f>
        <v>0</v>
      </c>
      <c r="J2125" s="18">
        <f>IFERROR(VLOOKUP(A2125,[2]ws2204!$A:$I,6,FALSE),0)</f>
        <v>0</v>
      </c>
      <c r="K2125" s="18">
        <f>IFERROR(VLOOKUP(A2125,[2]ws2204!$A:$I,7,FALSE),0)</f>
        <v>0</v>
      </c>
      <c r="L2125" s="18">
        <f>IFERROR(VLOOKUP(A2125,[2]ws2204!$A:$I,8,FALSE),0)</f>
        <v>0</v>
      </c>
      <c r="M2125" s="18">
        <f>IFERROR(VLOOKUP(A2125,[2]ws2204!$A:$I,9,FALSE),0)</f>
        <v>0</v>
      </c>
      <c r="N2125" s="18">
        <f>IFERROR(VLOOKUP(A2125,[3]soaBnafar!$A:$G,4,FALSE),0)</f>
        <v>0</v>
      </c>
      <c r="O2125" s="18">
        <f>IFERROR(VLOOKUP(A2125,[3]soaBnafar!$A:$G,5,FALSE),0)</f>
        <v>0</v>
      </c>
      <c r="P2125" s="18">
        <f>IFERROR(VLOOKUP(A2125,[3]soaBnafar!$A:$G,6,FALSE),0)</f>
        <v>0</v>
      </c>
      <c r="Q2125" s="18">
        <f>IFERROR(VLOOKUP(A2125,[3]soaBnafar!$A:$G,7,FALSE),0)</f>
        <v>0</v>
      </c>
      <c r="R2125" s="18">
        <f>IFERROR(VLOOKUP(A2125,[3]soaBnafar!$A:$H,8,FALSE),0)</f>
        <v>0</v>
      </c>
      <c r="S2125" s="18">
        <f>IFERROR(VLOOKUP(A2125,[3]soaBnafar!$A:$I,9,FALSE),0)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7853974</v>
      </c>
      <c r="F2126" s="18">
        <f>IFERROR(VLOOKUP(A2126,[1]Monitoramento_Base_somente_Said!$A:$J,9,FALSE),0)</f>
        <v>46691</v>
      </c>
      <c r="G2126" s="18">
        <f>IFERROR(VLOOKUP(A2126,[1]Monitoramento_Base_somente_Said!$A:$J,10,FALSE),0)</f>
        <v>5670339</v>
      </c>
      <c r="H2126" s="18">
        <f>IFERROR(VLOOKUP(A2126,[2]ws2204!$A:$I,4,FALSE),0)</f>
        <v>0</v>
      </c>
      <c r="I2126" s="18">
        <f>IFERROR(VLOOKUP(A2126,[2]ws2204!$A:$I,5,FALSE),0)</f>
        <v>0</v>
      </c>
      <c r="J2126" s="18">
        <f>IFERROR(VLOOKUP(A2126,[2]ws2204!$A:$I,6,FALSE),0)</f>
        <v>0</v>
      </c>
      <c r="K2126" s="18">
        <f>IFERROR(VLOOKUP(A2126,[2]ws2204!$A:$I,7,FALSE),0)</f>
        <v>0</v>
      </c>
      <c r="L2126" s="18">
        <f>IFERROR(VLOOKUP(A2126,[2]ws2204!$A:$I,8,FALSE),0)</f>
        <v>0</v>
      </c>
      <c r="M2126" s="18">
        <f>IFERROR(VLOOKUP(A2126,[2]ws2204!$A:$I,9,FALSE),0)</f>
        <v>0</v>
      </c>
      <c r="N2126" s="18">
        <f>IFERROR(VLOOKUP(A2126,[3]soaBnafar!$A:$G,4,FALSE),0)</f>
        <v>0</v>
      </c>
      <c r="O2126" s="18">
        <f>IFERROR(VLOOKUP(A2126,[3]soaBnafar!$A:$G,5,FALSE),0)</f>
        <v>0</v>
      </c>
      <c r="P2126" s="18">
        <f>IFERROR(VLOOKUP(A2126,[3]soaBnafar!$A:$G,6,FALSE),0)</f>
        <v>0</v>
      </c>
      <c r="Q2126" s="18">
        <f>IFERROR(VLOOKUP(A2126,[3]soaBnafar!$A:$G,7,FALSE),0)</f>
        <v>0</v>
      </c>
      <c r="R2126" s="18">
        <f>IFERROR(VLOOKUP(A2126,[3]soaBnafar!$A:$H,8,FALSE),0)</f>
        <v>0</v>
      </c>
      <c r="S2126" s="18">
        <f>IFERROR(VLOOKUP(A2126,[3]soaBnafar!$A:$I,9,FALSE),0)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1843</v>
      </c>
      <c r="E2127" s="18">
        <f>IFERROR(VLOOKUP(A2127,[1]Monitoramento_Base_somente_Said!$A:$J,8,FALSE),0)</f>
        <v>232788</v>
      </c>
      <c r="F2127" s="18">
        <f>IFERROR(VLOOKUP(A2127,[1]Monitoramento_Base_somente_Said!$A:$J,9,FALSE),0)</f>
        <v>12</v>
      </c>
      <c r="G2127" s="18">
        <f>IFERROR(VLOOKUP(A2127,[1]Monitoramento_Base_somente_Said!$A:$J,10,FALSE),0)</f>
        <v>154616</v>
      </c>
      <c r="H2127" s="18">
        <f>IFERROR(VLOOKUP(A2127,[2]ws2204!$A:$I,4,FALSE),0)</f>
        <v>0</v>
      </c>
      <c r="I2127" s="18">
        <f>IFERROR(VLOOKUP(A2127,[2]ws2204!$A:$I,5,FALSE),0)</f>
        <v>0</v>
      </c>
      <c r="J2127" s="18">
        <f>IFERROR(VLOOKUP(A2127,[2]ws2204!$A:$I,6,FALSE),0)</f>
        <v>0</v>
      </c>
      <c r="K2127" s="18">
        <f>IFERROR(VLOOKUP(A2127,[2]ws2204!$A:$I,7,FALSE),0)</f>
        <v>0</v>
      </c>
      <c r="L2127" s="18">
        <f>IFERROR(VLOOKUP(A2127,[2]ws2204!$A:$I,8,FALSE),0)</f>
        <v>0</v>
      </c>
      <c r="M2127" s="18">
        <f>IFERROR(VLOOKUP(A2127,[2]ws2204!$A:$I,9,FALSE),0)</f>
        <v>0</v>
      </c>
      <c r="N2127" s="18">
        <f>IFERROR(VLOOKUP(A2127,[3]soaBnafar!$A:$G,4,FALSE),0)</f>
        <v>0</v>
      </c>
      <c r="O2127" s="18">
        <f>IFERROR(VLOOKUP(A2127,[3]soaBnafar!$A:$G,5,FALSE),0)</f>
        <v>0</v>
      </c>
      <c r="P2127" s="18">
        <f>IFERROR(VLOOKUP(A2127,[3]soaBnafar!$A:$G,6,FALSE),0)</f>
        <v>0</v>
      </c>
      <c r="Q2127" s="18">
        <f>IFERROR(VLOOKUP(A2127,[3]soaBnafar!$A:$G,7,FALSE),0)</f>
        <v>0</v>
      </c>
      <c r="R2127" s="18">
        <f>IFERROR(VLOOKUP(A2127,[3]soaBnafar!$A:$H,8,FALSE),0)</f>
        <v>0</v>
      </c>
      <c r="S2127" s="18">
        <f>IFERROR(VLOOKUP(A2127,[3]soaBnafar!$A:$I,9,FALSE),0)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Sim</v>
      </c>
      <c r="W2127" s="18" t="str">
        <f t="shared" si="202"/>
        <v>Sim</v>
      </c>
      <c r="X2127" s="18" t="str">
        <f t="shared" si="203"/>
        <v>Sim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IFERROR(VLOOKUP(A2128,[2]ws2204!$A:$I,4,FALSE),0)</f>
        <v>0</v>
      </c>
      <c r="I2128" s="18">
        <f>IFERROR(VLOOKUP(A2128,[2]ws2204!$A:$I,5,FALSE),0)</f>
        <v>0</v>
      </c>
      <c r="J2128" s="18">
        <f>IFERROR(VLOOKUP(A2128,[2]ws2204!$A:$I,6,FALSE),0)</f>
        <v>0</v>
      </c>
      <c r="K2128" s="18">
        <f>IFERROR(VLOOKUP(A2128,[2]ws2204!$A:$I,7,FALSE),0)</f>
        <v>0</v>
      </c>
      <c r="L2128" s="18">
        <f>IFERROR(VLOOKUP(A2128,[2]ws2204!$A:$I,8,FALSE),0)</f>
        <v>0</v>
      </c>
      <c r="M2128" s="18">
        <f>IFERROR(VLOOKUP(A2128,[2]ws2204!$A:$I,9,FALSE),0)</f>
        <v>0</v>
      </c>
      <c r="N2128" s="18">
        <f>IFERROR(VLOOKUP(A2128,[3]soaBnafar!$A:$G,4,FALSE),0)</f>
        <v>0</v>
      </c>
      <c r="O2128" s="18">
        <f>IFERROR(VLOOKUP(A2128,[3]soaBnafar!$A:$G,5,FALSE),0)</f>
        <v>0</v>
      </c>
      <c r="P2128" s="18">
        <f>IFERROR(VLOOKUP(A2128,[3]soaBnafar!$A:$G,6,FALSE),0)</f>
        <v>0</v>
      </c>
      <c r="Q2128" s="18">
        <f>IFERROR(VLOOKUP(A2128,[3]soaBnafar!$A:$G,7,FALSE),0)</f>
        <v>0</v>
      </c>
      <c r="R2128" s="18">
        <f>IFERROR(VLOOKUP(A2128,[3]soaBnafar!$A:$H,8,FALSE),0)</f>
        <v>0</v>
      </c>
      <c r="S2128" s="18">
        <f>IFERROR(VLOOKUP(A2128,[3]soaBnafar!$A:$I,9,FALSE),0)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IFERROR(VLOOKUP(A2129,[2]ws2204!$A:$I,4,FALSE),0)</f>
        <v>0</v>
      </c>
      <c r="I2129" s="18">
        <f>IFERROR(VLOOKUP(A2129,[2]ws2204!$A:$I,5,FALSE),0)</f>
        <v>0</v>
      </c>
      <c r="J2129" s="18">
        <f>IFERROR(VLOOKUP(A2129,[2]ws2204!$A:$I,6,FALSE),0)</f>
        <v>0</v>
      </c>
      <c r="K2129" s="18">
        <f>IFERROR(VLOOKUP(A2129,[2]ws2204!$A:$I,7,FALSE),0)</f>
        <v>0</v>
      </c>
      <c r="L2129" s="18">
        <f>IFERROR(VLOOKUP(A2129,[2]ws2204!$A:$I,8,FALSE),0)</f>
        <v>0</v>
      </c>
      <c r="M2129" s="18">
        <f>IFERROR(VLOOKUP(A2129,[2]ws2204!$A:$I,9,FALSE),0)</f>
        <v>0</v>
      </c>
      <c r="N2129" s="18">
        <f>IFERROR(VLOOKUP(A2129,[3]soaBnafar!$A:$G,4,FALSE),0)</f>
        <v>0</v>
      </c>
      <c r="O2129" s="18">
        <f>IFERROR(VLOOKUP(A2129,[3]soaBnafar!$A:$G,5,FALSE),0)</f>
        <v>0</v>
      </c>
      <c r="P2129" s="18">
        <f>IFERROR(VLOOKUP(A2129,[3]soaBnafar!$A:$G,6,FALSE),0)</f>
        <v>0</v>
      </c>
      <c r="Q2129" s="18">
        <f>IFERROR(VLOOKUP(A2129,[3]soaBnafar!$A:$G,7,FALSE),0)</f>
        <v>0</v>
      </c>
      <c r="R2129" s="18">
        <f>IFERROR(VLOOKUP(A2129,[3]soaBnafar!$A:$H,8,FALSE),0)</f>
        <v>0</v>
      </c>
      <c r="S2129" s="18">
        <f>IFERROR(VLOOKUP(A2129,[3]soaBnafar!$A:$I,9,FALSE),0)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IFERROR(VLOOKUP(A2130,[2]ws2204!$A:$I,4,FALSE),0)</f>
        <v>0</v>
      </c>
      <c r="I2130" s="18">
        <f>IFERROR(VLOOKUP(A2130,[2]ws2204!$A:$I,5,FALSE),0)</f>
        <v>0</v>
      </c>
      <c r="J2130" s="18">
        <f>IFERROR(VLOOKUP(A2130,[2]ws2204!$A:$I,6,FALSE),0)</f>
        <v>0</v>
      </c>
      <c r="K2130" s="18">
        <f>IFERROR(VLOOKUP(A2130,[2]ws2204!$A:$I,7,FALSE),0)</f>
        <v>0</v>
      </c>
      <c r="L2130" s="18">
        <f>IFERROR(VLOOKUP(A2130,[2]ws2204!$A:$I,8,FALSE),0)</f>
        <v>0</v>
      </c>
      <c r="M2130" s="18">
        <f>IFERROR(VLOOKUP(A2130,[2]ws2204!$A:$I,9,FALSE),0)</f>
        <v>0</v>
      </c>
      <c r="N2130" s="18">
        <f>IFERROR(VLOOKUP(A2130,[3]soaBnafar!$A:$G,4,FALSE),0)</f>
        <v>0</v>
      </c>
      <c r="O2130" s="18">
        <f>IFERROR(VLOOKUP(A2130,[3]soaBnafar!$A:$G,5,FALSE),0)</f>
        <v>0</v>
      </c>
      <c r="P2130" s="18">
        <f>IFERROR(VLOOKUP(A2130,[3]soaBnafar!$A:$G,6,FALSE),0)</f>
        <v>0</v>
      </c>
      <c r="Q2130" s="18">
        <f>IFERROR(VLOOKUP(A2130,[3]soaBnafar!$A:$G,7,FALSE),0)</f>
        <v>0</v>
      </c>
      <c r="R2130" s="18">
        <f>IFERROR(VLOOKUP(A2130,[3]soaBnafar!$A:$H,8,FALSE),0)</f>
        <v>0</v>
      </c>
      <c r="S2130" s="18">
        <f>IFERROR(VLOOKUP(A2130,[3]soaBnafar!$A:$I,9,FALSE),0)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30954140</v>
      </c>
      <c r="H2131" s="18">
        <f>IFERROR(VLOOKUP(A2131,[2]ws2204!$A:$I,4,FALSE),0)</f>
        <v>0</v>
      </c>
      <c r="I2131" s="18">
        <f>IFERROR(VLOOKUP(A2131,[2]ws2204!$A:$I,5,FALSE),0)</f>
        <v>0</v>
      </c>
      <c r="J2131" s="18">
        <f>IFERROR(VLOOKUP(A2131,[2]ws2204!$A:$I,6,FALSE),0)</f>
        <v>0</v>
      </c>
      <c r="K2131" s="18">
        <f>IFERROR(VLOOKUP(A2131,[2]ws2204!$A:$I,7,FALSE),0)</f>
        <v>0</v>
      </c>
      <c r="L2131" s="18">
        <f>IFERROR(VLOOKUP(A2131,[2]ws2204!$A:$I,8,FALSE),0)</f>
        <v>0</v>
      </c>
      <c r="M2131" s="18">
        <f>IFERROR(VLOOKUP(A2131,[2]ws2204!$A:$I,9,FALSE),0)</f>
        <v>0</v>
      </c>
      <c r="N2131" s="18">
        <f>IFERROR(VLOOKUP(A2131,[3]soaBnafar!$A:$G,4,FALSE),0)</f>
        <v>0</v>
      </c>
      <c r="O2131" s="18">
        <f>IFERROR(VLOOKUP(A2131,[3]soaBnafar!$A:$G,5,FALSE),0)</f>
        <v>0</v>
      </c>
      <c r="P2131" s="18">
        <f>IFERROR(VLOOKUP(A2131,[3]soaBnafar!$A:$G,6,FALSE),0)</f>
        <v>0</v>
      </c>
      <c r="Q2131" s="18">
        <f>IFERROR(VLOOKUP(A2131,[3]soaBnafar!$A:$G,7,FALSE),0)</f>
        <v>0</v>
      </c>
      <c r="R2131" s="18">
        <f>IFERROR(VLOOKUP(A2131,[3]soaBnafar!$A:$H,8,FALSE),0)</f>
        <v>0</v>
      </c>
      <c r="S2131" s="18">
        <f>IFERROR(VLOOKUP(A2131,[3]soaBnafar!$A:$I,9,FALSE),0)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1696110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1130740</v>
      </c>
      <c r="H2132" s="18">
        <f>IFERROR(VLOOKUP(A2132,[2]ws2204!$A:$I,4,FALSE),0)</f>
        <v>0</v>
      </c>
      <c r="I2132" s="18">
        <f>IFERROR(VLOOKUP(A2132,[2]ws2204!$A:$I,5,FALSE),0)</f>
        <v>0</v>
      </c>
      <c r="J2132" s="18">
        <f>IFERROR(VLOOKUP(A2132,[2]ws2204!$A:$I,6,FALSE),0)</f>
        <v>0</v>
      </c>
      <c r="K2132" s="18">
        <f>IFERROR(VLOOKUP(A2132,[2]ws2204!$A:$I,7,FALSE),0)</f>
        <v>0</v>
      </c>
      <c r="L2132" s="18">
        <f>IFERROR(VLOOKUP(A2132,[2]ws2204!$A:$I,8,FALSE),0)</f>
        <v>0</v>
      </c>
      <c r="M2132" s="18">
        <f>IFERROR(VLOOKUP(A2132,[2]ws2204!$A:$I,9,FALSE),0)</f>
        <v>0</v>
      </c>
      <c r="N2132" s="18">
        <f>IFERROR(VLOOKUP(A2132,[3]soaBnafar!$A:$G,4,FALSE),0)</f>
        <v>0</v>
      </c>
      <c r="O2132" s="18">
        <f>IFERROR(VLOOKUP(A2132,[3]soaBnafar!$A:$G,5,FALSE),0)</f>
        <v>0</v>
      </c>
      <c r="P2132" s="18">
        <f>IFERROR(VLOOKUP(A2132,[3]soaBnafar!$A:$G,6,FALSE),0)</f>
        <v>0</v>
      </c>
      <c r="Q2132" s="18">
        <f>IFERROR(VLOOKUP(A2132,[3]soaBnafar!$A:$G,7,FALSE),0)</f>
        <v>0</v>
      </c>
      <c r="R2132" s="18">
        <f>IFERROR(VLOOKUP(A2132,[3]soaBnafar!$A:$H,8,FALSE),0)</f>
        <v>0</v>
      </c>
      <c r="S2132" s="18">
        <f>IFERROR(VLOOKUP(A2132,[3]soaBnafar!$A:$I,9,FALSE),0)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1414080</v>
      </c>
      <c r="H2133" s="18">
        <f>IFERROR(VLOOKUP(A2133,[2]ws2204!$A:$I,4,FALSE),0)</f>
        <v>0</v>
      </c>
      <c r="I2133" s="18">
        <f>IFERROR(VLOOKUP(A2133,[2]ws2204!$A:$I,5,FALSE),0)</f>
        <v>0</v>
      </c>
      <c r="J2133" s="18">
        <f>IFERROR(VLOOKUP(A2133,[2]ws2204!$A:$I,6,FALSE),0)</f>
        <v>0</v>
      </c>
      <c r="K2133" s="18">
        <f>IFERROR(VLOOKUP(A2133,[2]ws2204!$A:$I,7,FALSE),0)</f>
        <v>0</v>
      </c>
      <c r="L2133" s="18">
        <f>IFERROR(VLOOKUP(A2133,[2]ws2204!$A:$I,8,FALSE),0)</f>
        <v>0</v>
      </c>
      <c r="M2133" s="18">
        <f>IFERROR(VLOOKUP(A2133,[2]ws2204!$A:$I,9,FALSE),0)</f>
        <v>0</v>
      </c>
      <c r="N2133" s="18">
        <f>IFERROR(VLOOKUP(A2133,[3]soaBnafar!$A:$G,4,FALSE),0)</f>
        <v>0</v>
      </c>
      <c r="O2133" s="18">
        <f>IFERROR(VLOOKUP(A2133,[3]soaBnafar!$A:$G,5,FALSE),0)</f>
        <v>0</v>
      </c>
      <c r="P2133" s="18">
        <f>IFERROR(VLOOKUP(A2133,[3]soaBnafar!$A:$G,6,FALSE),0)</f>
        <v>0</v>
      </c>
      <c r="Q2133" s="18">
        <f>IFERROR(VLOOKUP(A2133,[3]soaBnafar!$A:$G,7,FALSE),0)</f>
        <v>0</v>
      </c>
      <c r="R2133" s="18">
        <f>IFERROR(VLOOKUP(A2133,[3]soaBnafar!$A:$H,8,FALSE),0)</f>
        <v>0</v>
      </c>
      <c r="S2133" s="18">
        <f>IFERROR(VLOOKUP(A2133,[3]soaBnafar!$A:$I,9,FALSE),0)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68075</v>
      </c>
      <c r="E2134" s="18">
        <f>IFERROR(VLOOKUP(A2134,[1]Monitoramento_Base_somente_Said!$A:$J,8,FALSE),0)</f>
        <v>23830478</v>
      </c>
      <c r="F2134" s="18">
        <f>IFERROR(VLOOKUP(A2134,[1]Monitoramento_Base_somente_Said!$A:$J,9,FALSE),0)</f>
        <v>51168</v>
      </c>
      <c r="G2134" s="18">
        <f>IFERROR(VLOOKUP(A2134,[1]Monitoramento_Base_somente_Said!$A:$J,10,FALSE),0)</f>
        <v>16203241</v>
      </c>
      <c r="H2134" s="18">
        <f>IFERROR(VLOOKUP(A2134,[2]ws2204!$A:$I,4,FALSE),0)</f>
        <v>0</v>
      </c>
      <c r="I2134" s="18">
        <f>IFERROR(VLOOKUP(A2134,[2]ws2204!$A:$I,5,FALSE),0)</f>
        <v>0</v>
      </c>
      <c r="J2134" s="18">
        <f>IFERROR(VLOOKUP(A2134,[2]ws2204!$A:$I,6,FALSE),0)</f>
        <v>0</v>
      </c>
      <c r="K2134" s="18">
        <f>IFERROR(VLOOKUP(A2134,[2]ws2204!$A:$I,7,FALSE),0)</f>
        <v>0</v>
      </c>
      <c r="L2134" s="18">
        <f>IFERROR(VLOOKUP(A2134,[2]ws2204!$A:$I,8,FALSE),0)</f>
        <v>0</v>
      </c>
      <c r="M2134" s="18">
        <f>IFERROR(VLOOKUP(A2134,[2]ws2204!$A:$I,9,FALSE),0)</f>
        <v>0</v>
      </c>
      <c r="N2134" s="18">
        <f>IFERROR(VLOOKUP(A2134,[3]soaBnafar!$A:$G,4,FALSE),0)</f>
        <v>0</v>
      </c>
      <c r="O2134" s="18">
        <f>IFERROR(VLOOKUP(A2134,[3]soaBnafar!$A:$G,5,FALSE),0)</f>
        <v>0</v>
      </c>
      <c r="P2134" s="18">
        <f>IFERROR(VLOOKUP(A2134,[3]soaBnafar!$A:$G,6,FALSE),0)</f>
        <v>0</v>
      </c>
      <c r="Q2134" s="18">
        <f>IFERROR(VLOOKUP(A2134,[3]soaBnafar!$A:$G,7,FALSE),0)</f>
        <v>0</v>
      </c>
      <c r="R2134" s="18">
        <f>IFERROR(VLOOKUP(A2134,[3]soaBnafar!$A:$H,8,FALSE),0)</f>
        <v>0</v>
      </c>
      <c r="S2134" s="18">
        <f>IFERROR(VLOOKUP(A2134,[3]soaBnafar!$A:$I,9,FALSE),0)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726853</v>
      </c>
      <c r="E2135" s="18">
        <f>IFERROR(VLOOKUP(A2135,[1]Monitoramento_Base_somente_Said!$A:$J,8,FALSE),0)</f>
        <v>22881791</v>
      </c>
      <c r="F2135" s="18">
        <f>IFERROR(VLOOKUP(A2135,[1]Monitoramento_Base_somente_Said!$A:$J,9,FALSE),0)</f>
        <v>427146</v>
      </c>
      <c r="G2135" s="18">
        <f>IFERROR(VLOOKUP(A2135,[1]Monitoramento_Base_somente_Said!$A:$J,10,FALSE),0)</f>
        <v>14542456</v>
      </c>
      <c r="H2135" s="18">
        <f>IFERROR(VLOOKUP(A2135,[2]ws2204!$A:$I,4,FALSE),0)</f>
        <v>0</v>
      </c>
      <c r="I2135" s="18">
        <f>IFERROR(VLOOKUP(A2135,[2]ws2204!$A:$I,5,FALSE),0)</f>
        <v>0</v>
      </c>
      <c r="J2135" s="18">
        <f>IFERROR(VLOOKUP(A2135,[2]ws2204!$A:$I,6,FALSE),0)</f>
        <v>0</v>
      </c>
      <c r="K2135" s="18">
        <f>IFERROR(VLOOKUP(A2135,[2]ws2204!$A:$I,7,FALSE),0)</f>
        <v>0</v>
      </c>
      <c r="L2135" s="18">
        <f>IFERROR(VLOOKUP(A2135,[2]ws2204!$A:$I,8,FALSE),0)</f>
        <v>0</v>
      </c>
      <c r="M2135" s="18">
        <f>IFERROR(VLOOKUP(A2135,[2]ws2204!$A:$I,9,FALSE),0)</f>
        <v>0</v>
      </c>
      <c r="N2135" s="18">
        <f>IFERROR(VLOOKUP(A2135,[3]soaBnafar!$A:$G,4,FALSE),0)</f>
        <v>0</v>
      </c>
      <c r="O2135" s="18">
        <f>IFERROR(VLOOKUP(A2135,[3]soaBnafar!$A:$G,5,FALSE),0)</f>
        <v>0</v>
      </c>
      <c r="P2135" s="18">
        <f>IFERROR(VLOOKUP(A2135,[3]soaBnafar!$A:$G,6,FALSE),0)</f>
        <v>0</v>
      </c>
      <c r="Q2135" s="18">
        <f>IFERROR(VLOOKUP(A2135,[3]soaBnafar!$A:$G,7,FALSE),0)</f>
        <v>0</v>
      </c>
      <c r="R2135" s="18">
        <f>IFERROR(VLOOKUP(A2135,[3]soaBnafar!$A:$H,8,FALSE),0)</f>
        <v>0</v>
      </c>
      <c r="S2135" s="18">
        <f>IFERROR(VLOOKUP(A2135,[3]soaBnafar!$A:$I,9,FALSE),0)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1739200</v>
      </c>
      <c r="H2136" s="18">
        <f>IFERROR(VLOOKUP(A2136,[2]ws2204!$A:$I,4,FALSE),0)</f>
        <v>0</v>
      </c>
      <c r="I2136" s="18">
        <f>IFERROR(VLOOKUP(A2136,[2]ws2204!$A:$I,5,FALSE),0)</f>
        <v>0</v>
      </c>
      <c r="J2136" s="18">
        <f>IFERROR(VLOOKUP(A2136,[2]ws2204!$A:$I,6,FALSE),0)</f>
        <v>0</v>
      </c>
      <c r="K2136" s="18">
        <f>IFERROR(VLOOKUP(A2136,[2]ws2204!$A:$I,7,FALSE),0)</f>
        <v>0</v>
      </c>
      <c r="L2136" s="18">
        <f>IFERROR(VLOOKUP(A2136,[2]ws2204!$A:$I,8,FALSE),0)</f>
        <v>0</v>
      </c>
      <c r="M2136" s="18">
        <f>IFERROR(VLOOKUP(A2136,[2]ws2204!$A:$I,9,FALSE),0)</f>
        <v>0</v>
      </c>
      <c r="N2136" s="18">
        <f>IFERROR(VLOOKUP(A2136,[3]soaBnafar!$A:$G,4,FALSE),0)</f>
        <v>0</v>
      </c>
      <c r="O2136" s="18">
        <f>IFERROR(VLOOKUP(A2136,[3]soaBnafar!$A:$G,5,FALSE),0)</f>
        <v>0</v>
      </c>
      <c r="P2136" s="18">
        <f>IFERROR(VLOOKUP(A2136,[3]soaBnafar!$A:$G,6,FALSE),0)</f>
        <v>0</v>
      </c>
      <c r="Q2136" s="18">
        <f>IFERROR(VLOOKUP(A2136,[3]soaBnafar!$A:$G,7,FALSE),0)</f>
        <v>0</v>
      </c>
      <c r="R2136" s="18">
        <f>IFERROR(VLOOKUP(A2136,[3]soaBnafar!$A:$H,8,FALSE),0)</f>
        <v>0</v>
      </c>
      <c r="S2136" s="18">
        <f>IFERROR(VLOOKUP(A2136,[3]soaBnafar!$A:$I,9,FALSE),0)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71594</v>
      </c>
      <c r="E2137" s="18">
        <f>IFERROR(VLOOKUP(A2137,[1]Monitoramento_Base_somente_Said!$A:$J,8,FALSE),0)</f>
        <v>4643319</v>
      </c>
      <c r="F2137" s="18">
        <f>IFERROR(VLOOKUP(A2137,[1]Monitoramento_Base_somente_Said!$A:$J,9,FALSE),0)</f>
        <v>22951</v>
      </c>
      <c r="G2137" s="18">
        <f>IFERROR(VLOOKUP(A2137,[1]Monitoramento_Base_somente_Said!$A:$J,10,FALSE),0)</f>
        <v>2945911</v>
      </c>
      <c r="H2137" s="18">
        <f>IFERROR(VLOOKUP(A2137,[2]ws2204!$A:$I,4,FALSE),0)</f>
        <v>0</v>
      </c>
      <c r="I2137" s="18">
        <f>IFERROR(VLOOKUP(A2137,[2]ws2204!$A:$I,5,FALSE),0)</f>
        <v>0</v>
      </c>
      <c r="J2137" s="18">
        <f>IFERROR(VLOOKUP(A2137,[2]ws2204!$A:$I,6,FALSE),0)</f>
        <v>0</v>
      </c>
      <c r="K2137" s="18">
        <f>IFERROR(VLOOKUP(A2137,[2]ws2204!$A:$I,7,FALSE),0)</f>
        <v>0</v>
      </c>
      <c r="L2137" s="18">
        <f>IFERROR(VLOOKUP(A2137,[2]ws2204!$A:$I,8,FALSE),0)</f>
        <v>0</v>
      </c>
      <c r="M2137" s="18">
        <f>IFERROR(VLOOKUP(A2137,[2]ws2204!$A:$I,9,FALSE),0)</f>
        <v>0</v>
      </c>
      <c r="N2137" s="18">
        <f>IFERROR(VLOOKUP(A2137,[3]soaBnafar!$A:$G,4,FALSE),0)</f>
        <v>0</v>
      </c>
      <c r="O2137" s="18">
        <f>IFERROR(VLOOKUP(A2137,[3]soaBnafar!$A:$G,5,FALSE),0)</f>
        <v>0</v>
      </c>
      <c r="P2137" s="18">
        <f>IFERROR(VLOOKUP(A2137,[3]soaBnafar!$A:$G,6,FALSE),0)</f>
        <v>0</v>
      </c>
      <c r="Q2137" s="18">
        <f>IFERROR(VLOOKUP(A2137,[3]soaBnafar!$A:$G,7,FALSE),0)</f>
        <v>0</v>
      </c>
      <c r="R2137" s="18">
        <f>IFERROR(VLOOKUP(A2137,[3]soaBnafar!$A:$H,8,FALSE),0)</f>
        <v>0</v>
      </c>
      <c r="S2137" s="18">
        <f>IFERROR(VLOOKUP(A2137,[3]soaBnafar!$A:$I,9,FALSE),0)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IFERROR(VLOOKUP(A2138,[2]ws2204!$A:$I,4,FALSE),0)</f>
        <v>0</v>
      </c>
      <c r="I2138" s="18">
        <f>IFERROR(VLOOKUP(A2138,[2]ws2204!$A:$I,5,FALSE),0)</f>
        <v>0</v>
      </c>
      <c r="J2138" s="18">
        <f>IFERROR(VLOOKUP(A2138,[2]ws2204!$A:$I,6,FALSE),0)</f>
        <v>0</v>
      </c>
      <c r="K2138" s="18">
        <f>IFERROR(VLOOKUP(A2138,[2]ws2204!$A:$I,7,FALSE),0)</f>
        <v>0</v>
      </c>
      <c r="L2138" s="18">
        <f>IFERROR(VLOOKUP(A2138,[2]ws2204!$A:$I,8,FALSE),0)</f>
        <v>0</v>
      </c>
      <c r="M2138" s="18">
        <f>IFERROR(VLOOKUP(A2138,[2]ws2204!$A:$I,9,FALSE),0)</f>
        <v>0</v>
      </c>
      <c r="N2138" s="18">
        <f>IFERROR(VLOOKUP(A2138,[3]soaBnafar!$A:$G,4,FALSE),0)</f>
        <v>0</v>
      </c>
      <c r="O2138" s="18">
        <f>IFERROR(VLOOKUP(A2138,[3]soaBnafar!$A:$G,5,FALSE),0)</f>
        <v>0</v>
      </c>
      <c r="P2138" s="18">
        <f>IFERROR(VLOOKUP(A2138,[3]soaBnafar!$A:$G,6,FALSE),0)</f>
        <v>0</v>
      </c>
      <c r="Q2138" s="18">
        <f>IFERROR(VLOOKUP(A2138,[3]soaBnafar!$A:$G,7,FALSE),0)</f>
        <v>0</v>
      </c>
      <c r="R2138" s="18">
        <f>IFERROR(VLOOKUP(A2138,[3]soaBnafar!$A:$H,8,FALSE),0)</f>
        <v>0</v>
      </c>
      <c r="S2138" s="18">
        <f>IFERROR(VLOOKUP(A2138,[3]soaBnafar!$A:$I,9,FALSE),0)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2469080</v>
      </c>
      <c r="H2139" s="18">
        <f>IFERROR(VLOOKUP(A2139,[2]ws2204!$A:$I,4,FALSE),0)</f>
        <v>0</v>
      </c>
      <c r="I2139" s="18">
        <f>IFERROR(VLOOKUP(A2139,[2]ws2204!$A:$I,5,FALSE),0)</f>
        <v>0</v>
      </c>
      <c r="J2139" s="18">
        <f>IFERROR(VLOOKUP(A2139,[2]ws2204!$A:$I,6,FALSE),0)</f>
        <v>0</v>
      </c>
      <c r="K2139" s="18">
        <f>IFERROR(VLOOKUP(A2139,[2]ws2204!$A:$I,7,FALSE),0)</f>
        <v>0</v>
      </c>
      <c r="L2139" s="18">
        <f>IFERROR(VLOOKUP(A2139,[2]ws2204!$A:$I,8,FALSE),0)</f>
        <v>0</v>
      </c>
      <c r="M2139" s="18">
        <f>IFERROR(VLOOKUP(A2139,[2]ws2204!$A:$I,9,FALSE),0)</f>
        <v>0</v>
      </c>
      <c r="N2139" s="18">
        <f>IFERROR(VLOOKUP(A2139,[3]soaBnafar!$A:$G,4,FALSE),0)</f>
        <v>0</v>
      </c>
      <c r="O2139" s="18">
        <f>IFERROR(VLOOKUP(A2139,[3]soaBnafar!$A:$G,5,FALSE),0)</f>
        <v>0</v>
      </c>
      <c r="P2139" s="18">
        <f>IFERROR(VLOOKUP(A2139,[3]soaBnafar!$A:$G,6,FALSE),0)</f>
        <v>0</v>
      </c>
      <c r="Q2139" s="18">
        <f>IFERROR(VLOOKUP(A2139,[3]soaBnafar!$A:$G,7,FALSE),0)</f>
        <v>0</v>
      </c>
      <c r="R2139" s="18">
        <f>IFERROR(VLOOKUP(A2139,[3]soaBnafar!$A:$H,8,FALSE),0)</f>
        <v>0</v>
      </c>
      <c r="S2139" s="18">
        <f>IFERROR(VLOOKUP(A2139,[3]soaBnafar!$A:$I,9,FALSE),0)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IFERROR(VLOOKUP(A2140,[2]ws2204!$A:$I,4,FALSE),0)</f>
        <v>0</v>
      </c>
      <c r="I2140" s="18">
        <f>IFERROR(VLOOKUP(A2140,[2]ws2204!$A:$I,5,FALSE),0)</f>
        <v>0</v>
      </c>
      <c r="J2140" s="18">
        <f>IFERROR(VLOOKUP(A2140,[2]ws2204!$A:$I,6,FALSE),0)</f>
        <v>0</v>
      </c>
      <c r="K2140" s="18">
        <f>IFERROR(VLOOKUP(A2140,[2]ws2204!$A:$I,7,FALSE),0)</f>
        <v>0</v>
      </c>
      <c r="L2140" s="18">
        <f>IFERROR(VLOOKUP(A2140,[2]ws2204!$A:$I,8,FALSE),0)</f>
        <v>0</v>
      </c>
      <c r="M2140" s="18">
        <f>IFERROR(VLOOKUP(A2140,[2]ws2204!$A:$I,9,FALSE),0)</f>
        <v>0</v>
      </c>
      <c r="N2140" s="18">
        <f>IFERROR(VLOOKUP(A2140,[3]soaBnafar!$A:$G,4,FALSE),0)</f>
        <v>0</v>
      </c>
      <c r="O2140" s="18">
        <f>IFERROR(VLOOKUP(A2140,[3]soaBnafar!$A:$G,5,FALSE),0)</f>
        <v>0</v>
      </c>
      <c r="P2140" s="18">
        <f>IFERROR(VLOOKUP(A2140,[3]soaBnafar!$A:$G,6,FALSE),0)</f>
        <v>0</v>
      </c>
      <c r="Q2140" s="18">
        <f>IFERROR(VLOOKUP(A2140,[3]soaBnafar!$A:$G,7,FALSE),0)</f>
        <v>0</v>
      </c>
      <c r="R2140" s="18">
        <f>IFERROR(VLOOKUP(A2140,[3]soaBnafar!$A:$H,8,FALSE),0)</f>
        <v>0</v>
      </c>
      <c r="S2140" s="18">
        <f>IFERROR(VLOOKUP(A2140,[3]soaBnafar!$A:$I,9,FALSE),0)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10687</v>
      </c>
      <c r="E2141" s="18">
        <f>IFERROR(VLOOKUP(A2141,[1]Monitoramento_Base_somente_Said!$A:$J,8,FALSE),0)</f>
        <v>80878992</v>
      </c>
      <c r="F2141" s="18">
        <f>IFERROR(VLOOKUP(A2141,[1]Monitoramento_Base_somente_Said!$A:$J,9,FALSE),0)</f>
        <v>4170</v>
      </c>
      <c r="G2141" s="18">
        <f>IFERROR(VLOOKUP(A2141,[1]Monitoramento_Base_somente_Said!$A:$J,10,FALSE),0)</f>
        <v>55650429</v>
      </c>
      <c r="H2141" s="18">
        <f>IFERROR(VLOOKUP(A2141,[2]ws2204!$A:$I,4,FALSE),0)</f>
        <v>0</v>
      </c>
      <c r="I2141" s="18">
        <f>IFERROR(VLOOKUP(A2141,[2]ws2204!$A:$I,5,FALSE),0)</f>
        <v>0</v>
      </c>
      <c r="J2141" s="18">
        <f>IFERROR(VLOOKUP(A2141,[2]ws2204!$A:$I,6,FALSE),0)</f>
        <v>0</v>
      </c>
      <c r="K2141" s="18">
        <f>IFERROR(VLOOKUP(A2141,[2]ws2204!$A:$I,7,FALSE),0)</f>
        <v>0</v>
      </c>
      <c r="L2141" s="18">
        <f>IFERROR(VLOOKUP(A2141,[2]ws2204!$A:$I,8,FALSE),0)</f>
        <v>0</v>
      </c>
      <c r="M2141" s="18">
        <f>IFERROR(VLOOKUP(A2141,[2]ws2204!$A:$I,9,FALSE),0)</f>
        <v>0</v>
      </c>
      <c r="N2141" s="18">
        <f>IFERROR(VLOOKUP(A2141,[3]soaBnafar!$A:$G,4,FALSE),0)</f>
        <v>0</v>
      </c>
      <c r="O2141" s="18">
        <f>IFERROR(VLOOKUP(A2141,[3]soaBnafar!$A:$G,5,FALSE),0)</f>
        <v>0</v>
      </c>
      <c r="P2141" s="18">
        <f>IFERROR(VLOOKUP(A2141,[3]soaBnafar!$A:$G,6,FALSE),0)</f>
        <v>0</v>
      </c>
      <c r="Q2141" s="18">
        <f>IFERROR(VLOOKUP(A2141,[3]soaBnafar!$A:$G,7,FALSE),0)</f>
        <v>0</v>
      </c>
      <c r="R2141" s="18">
        <f>IFERROR(VLOOKUP(A2141,[3]soaBnafar!$A:$H,8,FALSE),0)</f>
        <v>0</v>
      </c>
      <c r="S2141" s="18">
        <f>IFERROR(VLOOKUP(A2141,[3]soaBnafar!$A:$I,9,FALSE),0)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IFERROR(VLOOKUP(A2142,[2]ws2204!$A:$I,4,FALSE),0)</f>
        <v>0</v>
      </c>
      <c r="I2142" s="18">
        <f>IFERROR(VLOOKUP(A2142,[2]ws2204!$A:$I,5,FALSE),0)</f>
        <v>0</v>
      </c>
      <c r="J2142" s="18">
        <f>IFERROR(VLOOKUP(A2142,[2]ws2204!$A:$I,6,FALSE),0)</f>
        <v>0</v>
      </c>
      <c r="K2142" s="18">
        <f>IFERROR(VLOOKUP(A2142,[2]ws2204!$A:$I,7,FALSE),0)</f>
        <v>0</v>
      </c>
      <c r="L2142" s="18">
        <f>IFERROR(VLOOKUP(A2142,[2]ws2204!$A:$I,8,FALSE),0)</f>
        <v>0</v>
      </c>
      <c r="M2142" s="18">
        <f>IFERROR(VLOOKUP(A2142,[2]ws2204!$A:$I,9,FALSE),0)</f>
        <v>0</v>
      </c>
      <c r="N2142" s="18">
        <f>IFERROR(VLOOKUP(A2142,[3]soaBnafar!$A:$G,4,FALSE),0)</f>
        <v>0</v>
      </c>
      <c r="O2142" s="18">
        <f>IFERROR(VLOOKUP(A2142,[3]soaBnafar!$A:$G,5,FALSE),0)</f>
        <v>0</v>
      </c>
      <c r="P2142" s="18">
        <f>IFERROR(VLOOKUP(A2142,[3]soaBnafar!$A:$G,6,FALSE),0)</f>
        <v>0</v>
      </c>
      <c r="Q2142" s="18">
        <f>IFERROR(VLOOKUP(A2142,[3]soaBnafar!$A:$G,7,FALSE),0)</f>
        <v>0</v>
      </c>
      <c r="R2142" s="18">
        <f>IFERROR(VLOOKUP(A2142,[3]soaBnafar!$A:$H,8,FALSE),0)</f>
        <v>0</v>
      </c>
      <c r="S2142" s="18">
        <f>IFERROR(VLOOKUP(A2142,[3]soaBnafar!$A:$I,9,FALSE),0)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16566960</v>
      </c>
      <c r="H2143" s="18">
        <f>IFERROR(VLOOKUP(A2143,[2]ws2204!$A:$I,4,FALSE),0)</f>
        <v>0</v>
      </c>
      <c r="I2143" s="18">
        <f>IFERROR(VLOOKUP(A2143,[2]ws2204!$A:$I,5,FALSE),0)</f>
        <v>0</v>
      </c>
      <c r="J2143" s="18">
        <f>IFERROR(VLOOKUP(A2143,[2]ws2204!$A:$I,6,FALSE),0)</f>
        <v>0</v>
      </c>
      <c r="K2143" s="18">
        <f>IFERROR(VLOOKUP(A2143,[2]ws2204!$A:$I,7,FALSE),0)</f>
        <v>0</v>
      </c>
      <c r="L2143" s="18">
        <f>IFERROR(VLOOKUP(A2143,[2]ws2204!$A:$I,8,FALSE),0)</f>
        <v>0</v>
      </c>
      <c r="M2143" s="18">
        <f>IFERROR(VLOOKUP(A2143,[2]ws2204!$A:$I,9,FALSE),0)</f>
        <v>0</v>
      </c>
      <c r="N2143" s="18">
        <f>IFERROR(VLOOKUP(A2143,[3]soaBnafar!$A:$G,4,FALSE),0)</f>
        <v>0</v>
      </c>
      <c r="O2143" s="18">
        <f>IFERROR(VLOOKUP(A2143,[3]soaBnafar!$A:$G,5,FALSE),0)</f>
        <v>0</v>
      </c>
      <c r="P2143" s="18">
        <f>IFERROR(VLOOKUP(A2143,[3]soaBnafar!$A:$G,6,FALSE),0)</f>
        <v>0</v>
      </c>
      <c r="Q2143" s="18">
        <f>IFERROR(VLOOKUP(A2143,[3]soaBnafar!$A:$G,7,FALSE),0)</f>
        <v>0</v>
      </c>
      <c r="R2143" s="18">
        <f>IFERROR(VLOOKUP(A2143,[3]soaBnafar!$A:$H,8,FALSE),0)</f>
        <v>0</v>
      </c>
      <c r="S2143" s="18">
        <f>IFERROR(VLOOKUP(A2143,[3]soaBnafar!$A:$I,9,FALSE),0)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121977</v>
      </c>
      <c r="E2144" s="18">
        <f>IFERROR(VLOOKUP(A2144,[1]Monitoramento_Base_somente_Said!$A:$J,8,FALSE),0)</f>
        <v>3612810</v>
      </c>
      <c r="F2144" s="18">
        <f>IFERROR(VLOOKUP(A2144,[1]Monitoramento_Base_somente_Said!$A:$J,9,FALSE),0)</f>
        <v>38421</v>
      </c>
      <c r="G2144" s="18">
        <f>IFERROR(VLOOKUP(A2144,[1]Monitoramento_Base_somente_Said!$A:$J,10,FALSE),0)</f>
        <v>2816819</v>
      </c>
      <c r="H2144" s="18">
        <f>IFERROR(VLOOKUP(A2144,[2]ws2204!$A:$I,4,FALSE),0)</f>
        <v>0</v>
      </c>
      <c r="I2144" s="18">
        <f>IFERROR(VLOOKUP(A2144,[2]ws2204!$A:$I,5,FALSE),0)</f>
        <v>0</v>
      </c>
      <c r="J2144" s="18">
        <f>IFERROR(VLOOKUP(A2144,[2]ws2204!$A:$I,6,FALSE),0)</f>
        <v>0</v>
      </c>
      <c r="K2144" s="18">
        <f>IFERROR(VLOOKUP(A2144,[2]ws2204!$A:$I,7,FALSE),0)</f>
        <v>0</v>
      </c>
      <c r="L2144" s="18">
        <f>IFERROR(VLOOKUP(A2144,[2]ws2204!$A:$I,8,FALSE),0)</f>
        <v>0</v>
      </c>
      <c r="M2144" s="18">
        <f>IFERROR(VLOOKUP(A2144,[2]ws2204!$A:$I,9,FALSE),0)</f>
        <v>0</v>
      </c>
      <c r="N2144" s="18">
        <f>IFERROR(VLOOKUP(A2144,[3]soaBnafar!$A:$G,4,FALSE),0)</f>
        <v>0</v>
      </c>
      <c r="O2144" s="18">
        <f>IFERROR(VLOOKUP(A2144,[3]soaBnafar!$A:$G,5,FALSE),0)</f>
        <v>0</v>
      </c>
      <c r="P2144" s="18">
        <f>IFERROR(VLOOKUP(A2144,[3]soaBnafar!$A:$G,6,FALSE),0)</f>
        <v>0</v>
      </c>
      <c r="Q2144" s="18">
        <f>IFERROR(VLOOKUP(A2144,[3]soaBnafar!$A:$G,7,FALSE),0)</f>
        <v>0</v>
      </c>
      <c r="R2144" s="18">
        <f>IFERROR(VLOOKUP(A2144,[3]soaBnafar!$A:$H,8,FALSE),0)</f>
        <v>0</v>
      </c>
      <c r="S2144" s="18">
        <f>IFERROR(VLOOKUP(A2144,[3]soaBnafar!$A:$I,9,FALSE),0)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IFERROR(VLOOKUP(A2145,[2]ws2204!$A:$I,4,FALSE),0)</f>
        <v>0</v>
      </c>
      <c r="I2145" s="18">
        <f>IFERROR(VLOOKUP(A2145,[2]ws2204!$A:$I,5,FALSE),0)</f>
        <v>0</v>
      </c>
      <c r="J2145" s="18">
        <f>IFERROR(VLOOKUP(A2145,[2]ws2204!$A:$I,6,FALSE),0)</f>
        <v>0</v>
      </c>
      <c r="K2145" s="18">
        <f>IFERROR(VLOOKUP(A2145,[2]ws2204!$A:$I,7,FALSE),0)</f>
        <v>0</v>
      </c>
      <c r="L2145" s="18">
        <f>IFERROR(VLOOKUP(A2145,[2]ws2204!$A:$I,8,FALSE),0)</f>
        <v>0</v>
      </c>
      <c r="M2145" s="18">
        <f>IFERROR(VLOOKUP(A2145,[2]ws2204!$A:$I,9,FALSE),0)</f>
        <v>0</v>
      </c>
      <c r="N2145" s="18">
        <f>IFERROR(VLOOKUP(A2145,[3]soaBnafar!$A:$G,4,FALSE),0)</f>
        <v>0</v>
      </c>
      <c r="O2145" s="18">
        <f>IFERROR(VLOOKUP(A2145,[3]soaBnafar!$A:$G,5,FALSE),0)</f>
        <v>0</v>
      </c>
      <c r="P2145" s="18">
        <f>IFERROR(VLOOKUP(A2145,[3]soaBnafar!$A:$G,6,FALSE),0)</f>
        <v>0</v>
      </c>
      <c r="Q2145" s="18">
        <f>IFERROR(VLOOKUP(A2145,[3]soaBnafar!$A:$G,7,FALSE),0)</f>
        <v>0</v>
      </c>
      <c r="R2145" s="18">
        <f>IFERROR(VLOOKUP(A2145,[3]soaBnafar!$A:$H,8,FALSE),0)</f>
        <v>0</v>
      </c>
      <c r="S2145" s="18">
        <f>IFERROR(VLOOKUP(A2145,[3]soaBnafar!$A:$I,9,FALSE),0)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5544100</v>
      </c>
      <c r="H2146" s="18">
        <f>IFERROR(VLOOKUP(A2146,[2]ws2204!$A:$I,4,FALSE),0)</f>
        <v>0</v>
      </c>
      <c r="I2146" s="18">
        <f>IFERROR(VLOOKUP(A2146,[2]ws2204!$A:$I,5,FALSE),0)</f>
        <v>0</v>
      </c>
      <c r="J2146" s="18">
        <f>IFERROR(VLOOKUP(A2146,[2]ws2204!$A:$I,6,FALSE),0)</f>
        <v>0</v>
      </c>
      <c r="K2146" s="18">
        <f>IFERROR(VLOOKUP(A2146,[2]ws2204!$A:$I,7,FALSE),0)</f>
        <v>0</v>
      </c>
      <c r="L2146" s="18">
        <f>IFERROR(VLOOKUP(A2146,[2]ws2204!$A:$I,8,FALSE),0)</f>
        <v>0</v>
      </c>
      <c r="M2146" s="18">
        <f>IFERROR(VLOOKUP(A2146,[2]ws2204!$A:$I,9,FALSE),0)</f>
        <v>0</v>
      </c>
      <c r="N2146" s="18">
        <f>IFERROR(VLOOKUP(A2146,[3]soaBnafar!$A:$G,4,FALSE),0)</f>
        <v>0</v>
      </c>
      <c r="O2146" s="18">
        <f>IFERROR(VLOOKUP(A2146,[3]soaBnafar!$A:$G,5,FALSE),0)</f>
        <v>0</v>
      </c>
      <c r="P2146" s="18">
        <f>IFERROR(VLOOKUP(A2146,[3]soaBnafar!$A:$G,6,FALSE),0)</f>
        <v>0</v>
      </c>
      <c r="Q2146" s="18">
        <f>IFERROR(VLOOKUP(A2146,[3]soaBnafar!$A:$G,7,FALSE),0)</f>
        <v>0</v>
      </c>
      <c r="R2146" s="18">
        <f>IFERROR(VLOOKUP(A2146,[3]soaBnafar!$A:$H,8,FALSE),0)</f>
        <v>0</v>
      </c>
      <c r="S2146" s="18">
        <f>IFERROR(VLOOKUP(A2146,[3]soaBnafar!$A:$I,9,FALSE),0)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102038</v>
      </c>
      <c r="E2147" s="18">
        <f>IFERROR(VLOOKUP(A2147,[1]Monitoramento_Base_somente_Said!$A:$J,8,FALSE),0)</f>
        <v>15006712</v>
      </c>
      <c r="F2147" s="18">
        <f>IFERROR(VLOOKUP(A2147,[1]Monitoramento_Base_somente_Said!$A:$J,9,FALSE),0)</f>
        <v>21915</v>
      </c>
      <c r="G2147" s="18">
        <f>IFERROR(VLOOKUP(A2147,[1]Monitoramento_Base_somente_Said!$A:$J,10,FALSE),0)</f>
        <v>18677970</v>
      </c>
      <c r="H2147" s="18">
        <f>IFERROR(VLOOKUP(A2147,[2]ws2204!$A:$I,4,FALSE),0)</f>
        <v>0</v>
      </c>
      <c r="I2147" s="18">
        <f>IFERROR(VLOOKUP(A2147,[2]ws2204!$A:$I,5,FALSE),0)</f>
        <v>0</v>
      </c>
      <c r="J2147" s="18">
        <f>IFERROR(VLOOKUP(A2147,[2]ws2204!$A:$I,6,FALSE),0)</f>
        <v>0</v>
      </c>
      <c r="K2147" s="18">
        <f>IFERROR(VLOOKUP(A2147,[2]ws2204!$A:$I,7,FALSE),0)</f>
        <v>0</v>
      </c>
      <c r="L2147" s="18">
        <f>IFERROR(VLOOKUP(A2147,[2]ws2204!$A:$I,8,FALSE),0)</f>
        <v>0</v>
      </c>
      <c r="M2147" s="18">
        <f>IFERROR(VLOOKUP(A2147,[2]ws2204!$A:$I,9,FALSE),0)</f>
        <v>0</v>
      </c>
      <c r="N2147" s="18">
        <f>IFERROR(VLOOKUP(A2147,[3]soaBnafar!$A:$G,4,FALSE),0)</f>
        <v>0</v>
      </c>
      <c r="O2147" s="18">
        <f>IFERROR(VLOOKUP(A2147,[3]soaBnafar!$A:$G,5,FALSE),0)</f>
        <v>0</v>
      </c>
      <c r="P2147" s="18">
        <f>IFERROR(VLOOKUP(A2147,[3]soaBnafar!$A:$G,6,FALSE),0)</f>
        <v>0</v>
      </c>
      <c r="Q2147" s="18">
        <f>IFERROR(VLOOKUP(A2147,[3]soaBnafar!$A:$G,7,FALSE),0)</f>
        <v>0</v>
      </c>
      <c r="R2147" s="18">
        <f>IFERROR(VLOOKUP(A2147,[3]soaBnafar!$A:$H,8,FALSE),0)</f>
        <v>0</v>
      </c>
      <c r="S2147" s="18">
        <f>IFERROR(VLOOKUP(A2147,[3]soaBnafar!$A:$I,9,FALSE),0)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383278</v>
      </c>
      <c r="E2148" s="18">
        <f>IFERROR(VLOOKUP(A2148,[1]Monitoramento_Base_somente_Said!$A:$J,8,FALSE),0)</f>
        <v>47435851</v>
      </c>
      <c r="F2148" s="18">
        <f>IFERROR(VLOOKUP(A2148,[1]Monitoramento_Base_somente_Said!$A:$J,9,FALSE),0)</f>
        <v>290231</v>
      </c>
      <c r="G2148" s="18">
        <f>IFERROR(VLOOKUP(A2148,[1]Monitoramento_Base_somente_Said!$A:$J,10,FALSE),0)</f>
        <v>30489924</v>
      </c>
      <c r="H2148" s="18">
        <f>IFERROR(VLOOKUP(A2148,[2]ws2204!$A:$I,4,FALSE),0)</f>
        <v>0</v>
      </c>
      <c r="I2148" s="18">
        <f>IFERROR(VLOOKUP(A2148,[2]ws2204!$A:$I,5,FALSE),0)</f>
        <v>0</v>
      </c>
      <c r="J2148" s="18">
        <f>IFERROR(VLOOKUP(A2148,[2]ws2204!$A:$I,6,FALSE),0)</f>
        <v>0</v>
      </c>
      <c r="K2148" s="18">
        <f>IFERROR(VLOOKUP(A2148,[2]ws2204!$A:$I,7,FALSE),0)</f>
        <v>0</v>
      </c>
      <c r="L2148" s="18">
        <f>IFERROR(VLOOKUP(A2148,[2]ws2204!$A:$I,8,FALSE),0)</f>
        <v>0</v>
      </c>
      <c r="M2148" s="18">
        <f>IFERROR(VLOOKUP(A2148,[2]ws2204!$A:$I,9,FALSE),0)</f>
        <v>0</v>
      </c>
      <c r="N2148" s="18">
        <f>IFERROR(VLOOKUP(A2148,[3]soaBnafar!$A:$G,4,FALSE),0)</f>
        <v>0</v>
      </c>
      <c r="O2148" s="18">
        <f>IFERROR(VLOOKUP(A2148,[3]soaBnafar!$A:$G,5,FALSE),0)</f>
        <v>0</v>
      </c>
      <c r="P2148" s="18">
        <f>IFERROR(VLOOKUP(A2148,[3]soaBnafar!$A:$G,6,FALSE),0)</f>
        <v>0</v>
      </c>
      <c r="Q2148" s="18">
        <f>IFERROR(VLOOKUP(A2148,[3]soaBnafar!$A:$G,7,FALSE),0)</f>
        <v>0</v>
      </c>
      <c r="R2148" s="18">
        <f>IFERROR(VLOOKUP(A2148,[3]soaBnafar!$A:$H,8,FALSE),0)</f>
        <v>0</v>
      </c>
      <c r="S2148" s="18">
        <f>IFERROR(VLOOKUP(A2148,[3]soaBnafar!$A:$I,9,FALSE),0)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26431</v>
      </c>
      <c r="E2149" s="18">
        <f>IFERROR(VLOOKUP(A2149,[1]Monitoramento_Base_somente_Said!$A:$J,8,FALSE),0)</f>
        <v>5430042</v>
      </c>
      <c r="F2149" s="18">
        <f>IFERROR(VLOOKUP(A2149,[1]Monitoramento_Base_somente_Said!$A:$J,9,FALSE),0)</f>
        <v>15013</v>
      </c>
      <c r="G2149" s="18">
        <f>IFERROR(VLOOKUP(A2149,[1]Monitoramento_Base_somente_Said!$A:$J,10,FALSE),0)</f>
        <v>4314164</v>
      </c>
      <c r="H2149" s="18">
        <f>IFERROR(VLOOKUP(A2149,[2]ws2204!$A:$I,4,FALSE),0)</f>
        <v>0</v>
      </c>
      <c r="I2149" s="18">
        <f>IFERROR(VLOOKUP(A2149,[2]ws2204!$A:$I,5,FALSE),0)</f>
        <v>0</v>
      </c>
      <c r="J2149" s="18">
        <f>IFERROR(VLOOKUP(A2149,[2]ws2204!$A:$I,6,FALSE),0)</f>
        <v>0</v>
      </c>
      <c r="K2149" s="18">
        <f>IFERROR(VLOOKUP(A2149,[2]ws2204!$A:$I,7,FALSE),0)</f>
        <v>0</v>
      </c>
      <c r="L2149" s="18">
        <f>IFERROR(VLOOKUP(A2149,[2]ws2204!$A:$I,8,FALSE),0)</f>
        <v>0</v>
      </c>
      <c r="M2149" s="18">
        <f>IFERROR(VLOOKUP(A2149,[2]ws2204!$A:$I,9,FALSE),0)</f>
        <v>0</v>
      </c>
      <c r="N2149" s="18">
        <f>IFERROR(VLOOKUP(A2149,[3]soaBnafar!$A:$G,4,FALSE),0)</f>
        <v>0</v>
      </c>
      <c r="O2149" s="18">
        <f>IFERROR(VLOOKUP(A2149,[3]soaBnafar!$A:$G,5,FALSE),0)</f>
        <v>0</v>
      </c>
      <c r="P2149" s="18">
        <f>IFERROR(VLOOKUP(A2149,[3]soaBnafar!$A:$G,6,FALSE),0)</f>
        <v>0</v>
      </c>
      <c r="Q2149" s="18">
        <f>IFERROR(VLOOKUP(A2149,[3]soaBnafar!$A:$G,7,FALSE),0)</f>
        <v>0</v>
      </c>
      <c r="R2149" s="18">
        <f>IFERROR(VLOOKUP(A2149,[3]soaBnafar!$A:$H,8,FALSE),0)</f>
        <v>0</v>
      </c>
      <c r="S2149" s="18">
        <f>IFERROR(VLOOKUP(A2149,[3]soaBnafar!$A:$I,9,FALSE),0)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833520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600900</v>
      </c>
      <c r="H2150" s="18">
        <f>IFERROR(VLOOKUP(A2150,[2]ws2204!$A:$I,4,FALSE),0)</f>
        <v>0</v>
      </c>
      <c r="I2150" s="18">
        <f>IFERROR(VLOOKUP(A2150,[2]ws2204!$A:$I,5,FALSE),0)</f>
        <v>0</v>
      </c>
      <c r="J2150" s="18">
        <f>IFERROR(VLOOKUP(A2150,[2]ws2204!$A:$I,6,FALSE),0)</f>
        <v>0</v>
      </c>
      <c r="K2150" s="18">
        <f>IFERROR(VLOOKUP(A2150,[2]ws2204!$A:$I,7,FALSE),0)</f>
        <v>0</v>
      </c>
      <c r="L2150" s="18">
        <f>IFERROR(VLOOKUP(A2150,[2]ws2204!$A:$I,8,FALSE),0)</f>
        <v>0</v>
      </c>
      <c r="M2150" s="18">
        <f>IFERROR(VLOOKUP(A2150,[2]ws2204!$A:$I,9,FALSE),0)</f>
        <v>0</v>
      </c>
      <c r="N2150" s="18">
        <f>IFERROR(VLOOKUP(A2150,[3]soaBnafar!$A:$G,4,FALSE),0)</f>
        <v>0</v>
      </c>
      <c r="O2150" s="18">
        <f>IFERROR(VLOOKUP(A2150,[3]soaBnafar!$A:$G,5,FALSE),0)</f>
        <v>0</v>
      </c>
      <c r="P2150" s="18">
        <f>IFERROR(VLOOKUP(A2150,[3]soaBnafar!$A:$G,6,FALSE),0)</f>
        <v>0</v>
      </c>
      <c r="Q2150" s="18">
        <f>IFERROR(VLOOKUP(A2150,[3]soaBnafar!$A:$G,7,FALSE),0)</f>
        <v>0</v>
      </c>
      <c r="R2150" s="18">
        <f>IFERROR(VLOOKUP(A2150,[3]soaBnafar!$A:$H,8,FALSE),0)</f>
        <v>0</v>
      </c>
      <c r="S2150" s="18">
        <f>IFERROR(VLOOKUP(A2150,[3]soaBnafar!$A:$I,9,FALSE),0)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IFERROR(VLOOKUP(A2151,[2]ws2204!$A:$I,4,FALSE),0)</f>
        <v>0</v>
      </c>
      <c r="I2151" s="18">
        <f>IFERROR(VLOOKUP(A2151,[2]ws2204!$A:$I,5,FALSE),0)</f>
        <v>0</v>
      </c>
      <c r="J2151" s="18">
        <f>IFERROR(VLOOKUP(A2151,[2]ws2204!$A:$I,6,FALSE),0)</f>
        <v>0</v>
      </c>
      <c r="K2151" s="18">
        <f>IFERROR(VLOOKUP(A2151,[2]ws2204!$A:$I,7,FALSE),0)</f>
        <v>0</v>
      </c>
      <c r="L2151" s="18">
        <f>IFERROR(VLOOKUP(A2151,[2]ws2204!$A:$I,8,FALSE),0)</f>
        <v>0</v>
      </c>
      <c r="M2151" s="18">
        <f>IFERROR(VLOOKUP(A2151,[2]ws2204!$A:$I,9,FALSE),0)</f>
        <v>0</v>
      </c>
      <c r="N2151" s="18">
        <f>IFERROR(VLOOKUP(A2151,[3]soaBnafar!$A:$G,4,FALSE),0)</f>
        <v>0</v>
      </c>
      <c r="O2151" s="18">
        <f>IFERROR(VLOOKUP(A2151,[3]soaBnafar!$A:$G,5,FALSE),0)</f>
        <v>0</v>
      </c>
      <c r="P2151" s="18">
        <f>IFERROR(VLOOKUP(A2151,[3]soaBnafar!$A:$G,6,FALSE),0)</f>
        <v>0</v>
      </c>
      <c r="Q2151" s="18">
        <f>IFERROR(VLOOKUP(A2151,[3]soaBnafar!$A:$G,7,FALSE),0)</f>
        <v>0</v>
      </c>
      <c r="R2151" s="18">
        <f>IFERROR(VLOOKUP(A2151,[3]soaBnafar!$A:$H,8,FALSE),0)</f>
        <v>0</v>
      </c>
      <c r="S2151" s="18">
        <f>IFERROR(VLOOKUP(A2151,[3]soaBnafar!$A:$I,9,FALSE),0)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8975</v>
      </c>
      <c r="E2152" s="18">
        <f>IFERROR(VLOOKUP(A2152,[1]Monitoramento_Base_somente_Said!$A:$J,8,FALSE),0)</f>
        <v>47012068</v>
      </c>
      <c r="F2152" s="18">
        <f>IFERROR(VLOOKUP(A2152,[1]Monitoramento_Base_somente_Said!$A:$J,9,FALSE),0)</f>
        <v>1205</v>
      </c>
      <c r="G2152" s="18">
        <f>IFERROR(VLOOKUP(A2152,[1]Monitoramento_Base_somente_Said!$A:$J,10,FALSE),0)</f>
        <v>31775749</v>
      </c>
      <c r="H2152" s="18">
        <f>IFERROR(VLOOKUP(A2152,[2]ws2204!$A:$I,4,FALSE),0)</f>
        <v>0</v>
      </c>
      <c r="I2152" s="18">
        <f>IFERROR(VLOOKUP(A2152,[2]ws2204!$A:$I,5,FALSE),0)</f>
        <v>0</v>
      </c>
      <c r="J2152" s="18">
        <f>IFERROR(VLOOKUP(A2152,[2]ws2204!$A:$I,6,FALSE),0)</f>
        <v>0</v>
      </c>
      <c r="K2152" s="18">
        <f>IFERROR(VLOOKUP(A2152,[2]ws2204!$A:$I,7,FALSE),0)</f>
        <v>0</v>
      </c>
      <c r="L2152" s="18">
        <f>IFERROR(VLOOKUP(A2152,[2]ws2204!$A:$I,8,FALSE),0)</f>
        <v>0</v>
      </c>
      <c r="M2152" s="18">
        <f>IFERROR(VLOOKUP(A2152,[2]ws2204!$A:$I,9,FALSE),0)</f>
        <v>0</v>
      </c>
      <c r="N2152" s="18">
        <f>IFERROR(VLOOKUP(A2152,[3]soaBnafar!$A:$G,4,FALSE),0)</f>
        <v>0</v>
      </c>
      <c r="O2152" s="18">
        <f>IFERROR(VLOOKUP(A2152,[3]soaBnafar!$A:$G,5,FALSE),0)</f>
        <v>0</v>
      </c>
      <c r="P2152" s="18">
        <f>IFERROR(VLOOKUP(A2152,[3]soaBnafar!$A:$G,6,FALSE),0)</f>
        <v>0</v>
      </c>
      <c r="Q2152" s="18">
        <f>IFERROR(VLOOKUP(A2152,[3]soaBnafar!$A:$G,7,FALSE),0)</f>
        <v>0</v>
      </c>
      <c r="R2152" s="18">
        <f>IFERROR(VLOOKUP(A2152,[3]soaBnafar!$A:$H,8,FALSE),0)</f>
        <v>0</v>
      </c>
      <c r="S2152" s="18">
        <f>IFERROR(VLOOKUP(A2152,[3]soaBnafar!$A:$I,9,FALSE),0)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13930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68943</v>
      </c>
      <c r="E2153" s="18">
        <f>IFERROR(VLOOKUP(A2153,[1]Monitoramento_Base_somente_Said!$A:$J,8,FALSE),0)</f>
        <v>8840048</v>
      </c>
      <c r="F2153" s="18">
        <f>IFERROR(VLOOKUP(A2153,[1]Monitoramento_Base_somente_Said!$A:$J,9,FALSE),0)</f>
        <v>16123</v>
      </c>
      <c r="G2153" s="18">
        <f>IFERROR(VLOOKUP(A2153,[1]Monitoramento_Base_somente_Said!$A:$J,10,FALSE),0)</f>
        <v>5461978</v>
      </c>
      <c r="H2153" s="18">
        <f>IFERROR(VLOOKUP(A2153,[2]ws2204!$A:$I,4,FALSE),0)</f>
        <v>0</v>
      </c>
      <c r="I2153" s="18">
        <f>IFERROR(VLOOKUP(A2153,[2]ws2204!$A:$I,5,FALSE),0)</f>
        <v>0</v>
      </c>
      <c r="J2153" s="18">
        <f>IFERROR(VLOOKUP(A2153,[2]ws2204!$A:$I,6,FALSE),0)</f>
        <v>0</v>
      </c>
      <c r="K2153" s="18">
        <f>IFERROR(VLOOKUP(A2153,[2]ws2204!$A:$I,7,FALSE),0)</f>
        <v>0</v>
      </c>
      <c r="L2153" s="18">
        <f>IFERROR(VLOOKUP(A2153,[2]ws2204!$A:$I,8,FALSE),0)</f>
        <v>0</v>
      </c>
      <c r="M2153" s="18">
        <f>IFERROR(VLOOKUP(A2153,[2]ws2204!$A:$I,9,FALSE),0)</f>
        <v>0</v>
      </c>
      <c r="N2153" s="18">
        <f>IFERROR(VLOOKUP(A2153,[3]soaBnafar!$A:$G,4,FALSE),0)</f>
        <v>0</v>
      </c>
      <c r="O2153" s="18">
        <f>IFERROR(VLOOKUP(A2153,[3]soaBnafar!$A:$G,5,FALSE),0)</f>
        <v>0</v>
      </c>
      <c r="P2153" s="18">
        <f>IFERROR(VLOOKUP(A2153,[3]soaBnafar!$A:$G,6,FALSE),0)</f>
        <v>0</v>
      </c>
      <c r="Q2153" s="18">
        <f>IFERROR(VLOOKUP(A2153,[3]soaBnafar!$A:$G,7,FALSE),0)</f>
        <v>0</v>
      </c>
      <c r="R2153" s="18">
        <f>IFERROR(VLOOKUP(A2153,[3]soaBnafar!$A:$H,8,FALSE),0)</f>
        <v>0</v>
      </c>
      <c r="S2153" s="18">
        <f>IFERROR(VLOOKUP(A2153,[3]soaBnafar!$A:$I,9,FALSE),0)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20270</v>
      </c>
      <c r="E2154" s="18">
        <f>IFERROR(VLOOKUP(A2154,[1]Monitoramento_Base_somente_Said!$A:$J,8,FALSE),0)</f>
        <v>10596624</v>
      </c>
      <c r="F2154" s="18">
        <f>IFERROR(VLOOKUP(A2154,[1]Monitoramento_Base_somente_Said!$A:$J,9,FALSE),0)</f>
        <v>40930</v>
      </c>
      <c r="G2154" s="18">
        <f>IFERROR(VLOOKUP(A2154,[1]Monitoramento_Base_somente_Said!$A:$J,10,FALSE),0)</f>
        <v>6763195</v>
      </c>
      <c r="H2154" s="18">
        <f>IFERROR(VLOOKUP(A2154,[2]ws2204!$A:$I,4,FALSE),0)</f>
        <v>0</v>
      </c>
      <c r="I2154" s="18">
        <f>IFERROR(VLOOKUP(A2154,[2]ws2204!$A:$I,5,FALSE),0)</f>
        <v>0</v>
      </c>
      <c r="J2154" s="18">
        <f>IFERROR(VLOOKUP(A2154,[2]ws2204!$A:$I,6,FALSE),0)</f>
        <v>0</v>
      </c>
      <c r="K2154" s="18">
        <f>IFERROR(VLOOKUP(A2154,[2]ws2204!$A:$I,7,FALSE),0)</f>
        <v>0</v>
      </c>
      <c r="L2154" s="18">
        <f>IFERROR(VLOOKUP(A2154,[2]ws2204!$A:$I,8,FALSE),0)</f>
        <v>0</v>
      </c>
      <c r="M2154" s="18">
        <f>IFERROR(VLOOKUP(A2154,[2]ws2204!$A:$I,9,FALSE),0)</f>
        <v>0</v>
      </c>
      <c r="N2154" s="18">
        <f>IFERROR(VLOOKUP(A2154,[3]soaBnafar!$A:$G,4,FALSE),0)</f>
        <v>0</v>
      </c>
      <c r="O2154" s="18">
        <f>IFERROR(VLOOKUP(A2154,[3]soaBnafar!$A:$G,5,FALSE),0)</f>
        <v>0</v>
      </c>
      <c r="P2154" s="18">
        <f>IFERROR(VLOOKUP(A2154,[3]soaBnafar!$A:$G,6,FALSE),0)</f>
        <v>0</v>
      </c>
      <c r="Q2154" s="18">
        <f>IFERROR(VLOOKUP(A2154,[3]soaBnafar!$A:$G,7,FALSE),0)</f>
        <v>0</v>
      </c>
      <c r="R2154" s="18">
        <f>IFERROR(VLOOKUP(A2154,[3]soaBnafar!$A:$H,8,FALSE),0)</f>
        <v>0</v>
      </c>
      <c r="S2154" s="18">
        <f>IFERROR(VLOOKUP(A2154,[3]soaBnafar!$A:$I,9,FALSE),0)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7056771</v>
      </c>
      <c r="F2155" s="18">
        <f>IFERROR(VLOOKUP(A2155,[1]Monitoramento_Base_somente_Said!$A:$J,9,FALSE),0)</f>
        <v>1629</v>
      </c>
      <c r="G2155" s="18">
        <f>IFERROR(VLOOKUP(A2155,[1]Monitoramento_Base_somente_Said!$A:$J,10,FALSE),0)</f>
        <v>5193141</v>
      </c>
      <c r="H2155" s="18">
        <f>IFERROR(VLOOKUP(A2155,[2]ws2204!$A:$I,4,FALSE),0)</f>
        <v>0</v>
      </c>
      <c r="I2155" s="18">
        <f>IFERROR(VLOOKUP(A2155,[2]ws2204!$A:$I,5,FALSE),0)</f>
        <v>0</v>
      </c>
      <c r="J2155" s="18">
        <f>IFERROR(VLOOKUP(A2155,[2]ws2204!$A:$I,6,FALSE),0)</f>
        <v>0</v>
      </c>
      <c r="K2155" s="18">
        <f>IFERROR(VLOOKUP(A2155,[2]ws2204!$A:$I,7,FALSE),0)</f>
        <v>0</v>
      </c>
      <c r="L2155" s="18">
        <f>IFERROR(VLOOKUP(A2155,[2]ws2204!$A:$I,8,FALSE),0)</f>
        <v>0</v>
      </c>
      <c r="M2155" s="18">
        <f>IFERROR(VLOOKUP(A2155,[2]ws2204!$A:$I,9,FALSE),0)</f>
        <v>0</v>
      </c>
      <c r="N2155" s="18">
        <f>IFERROR(VLOOKUP(A2155,[3]soaBnafar!$A:$G,4,FALSE),0)</f>
        <v>0</v>
      </c>
      <c r="O2155" s="18">
        <f>IFERROR(VLOOKUP(A2155,[3]soaBnafar!$A:$G,5,FALSE),0)</f>
        <v>0</v>
      </c>
      <c r="P2155" s="18">
        <f>IFERROR(VLOOKUP(A2155,[3]soaBnafar!$A:$G,6,FALSE),0)</f>
        <v>0</v>
      </c>
      <c r="Q2155" s="18">
        <f>IFERROR(VLOOKUP(A2155,[3]soaBnafar!$A:$G,7,FALSE),0)</f>
        <v>0</v>
      </c>
      <c r="R2155" s="18">
        <f>IFERROR(VLOOKUP(A2155,[3]soaBnafar!$A:$H,8,FALSE),0)</f>
        <v>0</v>
      </c>
      <c r="S2155" s="18">
        <f>IFERROR(VLOOKUP(A2155,[3]soaBnafar!$A:$I,9,FALSE),0)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Sim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625578</v>
      </c>
      <c r="E2156" s="18">
        <f>IFERROR(VLOOKUP(A2156,[1]Monitoramento_Base_somente_Said!$A:$J,8,FALSE),0)</f>
        <v>32200571</v>
      </c>
      <c r="F2156" s="18">
        <f>IFERROR(VLOOKUP(A2156,[1]Monitoramento_Base_somente_Said!$A:$J,9,FALSE),0)</f>
        <v>96275</v>
      </c>
      <c r="G2156" s="18">
        <f>IFERROR(VLOOKUP(A2156,[1]Monitoramento_Base_somente_Said!$A:$J,10,FALSE),0)</f>
        <v>14574485</v>
      </c>
      <c r="H2156" s="18">
        <f>IFERROR(VLOOKUP(A2156,[2]ws2204!$A:$I,4,FALSE),0)</f>
        <v>0</v>
      </c>
      <c r="I2156" s="18">
        <f>IFERROR(VLOOKUP(A2156,[2]ws2204!$A:$I,5,FALSE),0)</f>
        <v>0</v>
      </c>
      <c r="J2156" s="18">
        <f>IFERROR(VLOOKUP(A2156,[2]ws2204!$A:$I,6,FALSE),0)</f>
        <v>0</v>
      </c>
      <c r="K2156" s="18">
        <f>IFERROR(VLOOKUP(A2156,[2]ws2204!$A:$I,7,FALSE),0)</f>
        <v>0</v>
      </c>
      <c r="L2156" s="18">
        <f>IFERROR(VLOOKUP(A2156,[2]ws2204!$A:$I,8,FALSE),0)</f>
        <v>0</v>
      </c>
      <c r="M2156" s="18">
        <f>IFERROR(VLOOKUP(A2156,[2]ws2204!$A:$I,9,FALSE),0)</f>
        <v>0</v>
      </c>
      <c r="N2156" s="18">
        <f>IFERROR(VLOOKUP(A2156,[3]soaBnafar!$A:$G,4,FALSE),0)</f>
        <v>0</v>
      </c>
      <c r="O2156" s="18">
        <f>IFERROR(VLOOKUP(A2156,[3]soaBnafar!$A:$G,5,FALSE),0)</f>
        <v>0</v>
      </c>
      <c r="P2156" s="18">
        <f>IFERROR(VLOOKUP(A2156,[3]soaBnafar!$A:$G,6,FALSE),0)</f>
        <v>0</v>
      </c>
      <c r="Q2156" s="18">
        <f>IFERROR(VLOOKUP(A2156,[3]soaBnafar!$A:$G,7,FALSE),0)</f>
        <v>0</v>
      </c>
      <c r="R2156" s="18">
        <f>IFERROR(VLOOKUP(A2156,[3]soaBnafar!$A:$H,8,FALSE),0)</f>
        <v>0</v>
      </c>
      <c r="S2156" s="18">
        <f>IFERROR(VLOOKUP(A2156,[3]soaBnafar!$A:$I,9,FALSE),0)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694</v>
      </c>
      <c r="E2157" s="18">
        <f>IFERROR(VLOOKUP(A2157,[1]Monitoramento_Base_somente_Said!$A:$J,8,FALSE),0)</f>
        <v>2124542</v>
      </c>
      <c r="F2157" s="18">
        <f>IFERROR(VLOOKUP(A2157,[1]Monitoramento_Base_somente_Said!$A:$J,9,FALSE),0)</f>
        <v>219</v>
      </c>
      <c r="G2157" s="18">
        <f>IFERROR(VLOOKUP(A2157,[1]Monitoramento_Base_somente_Said!$A:$J,10,FALSE),0)</f>
        <v>1329994</v>
      </c>
      <c r="H2157" s="18">
        <f>IFERROR(VLOOKUP(A2157,[2]ws2204!$A:$I,4,FALSE),0)</f>
        <v>0</v>
      </c>
      <c r="I2157" s="18">
        <f>IFERROR(VLOOKUP(A2157,[2]ws2204!$A:$I,5,FALSE),0)</f>
        <v>0</v>
      </c>
      <c r="J2157" s="18">
        <f>IFERROR(VLOOKUP(A2157,[2]ws2204!$A:$I,6,FALSE),0)</f>
        <v>0</v>
      </c>
      <c r="K2157" s="18">
        <f>IFERROR(VLOOKUP(A2157,[2]ws2204!$A:$I,7,FALSE),0)</f>
        <v>0</v>
      </c>
      <c r="L2157" s="18">
        <f>IFERROR(VLOOKUP(A2157,[2]ws2204!$A:$I,8,FALSE),0)</f>
        <v>0</v>
      </c>
      <c r="M2157" s="18">
        <f>IFERROR(VLOOKUP(A2157,[2]ws2204!$A:$I,9,FALSE),0)</f>
        <v>0</v>
      </c>
      <c r="N2157" s="18">
        <f>IFERROR(VLOOKUP(A2157,[3]soaBnafar!$A:$G,4,FALSE),0)</f>
        <v>0</v>
      </c>
      <c r="O2157" s="18">
        <f>IFERROR(VLOOKUP(A2157,[3]soaBnafar!$A:$G,5,FALSE),0)</f>
        <v>0</v>
      </c>
      <c r="P2157" s="18">
        <f>IFERROR(VLOOKUP(A2157,[3]soaBnafar!$A:$G,6,FALSE),0)</f>
        <v>0</v>
      </c>
      <c r="Q2157" s="18">
        <f>IFERROR(VLOOKUP(A2157,[3]soaBnafar!$A:$G,7,FALSE),0)</f>
        <v>0</v>
      </c>
      <c r="R2157" s="18">
        <f>IFERROR(VLOOKUP(A2157,[3]soaBnafar!$A:$H,8,FALSE),0)</f>
        <v>0</v>
      </c>
      <c r="S2157" s="18">
        <f>IFERROR(VLOOKUP(A2157,[3]soaBnafar!$A:$I,9,FALSE),0)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5848</v>
      </c>
      <c r="E2158" s="18">
        <f>IFERROR(VLOOKUP(A2158,[1]Monitoramento_Base_somente_Said!$A:$J,8,FALSE),0)</f>
        <v>5411401</v>
      </c>
      <c r="F2158" s="18">
        <f>IFERROR(VLOOKUP(A2158,[1]Monitoramento_Base_somente_Said!$A:$J,9,FALSE),0)</f>
        <v>14438</v>
      </c>
      <c r="G2158" s="18">
        <f>IFERROR(VLOOKUP(A2158,[1]Monitoramento_Base_somente_Said!$A:$J,10,FALSE),0)</f>
        <v>2807086</v>
      </c>
      <c r="H2158" s="18">
        <f>IFERROR(VLOOKUP(A2158,[2]ws2204!$A:$I,4,FALSE),0)</f>
        <v>0</v>
      </c>
      <c r="I2158" s="18">
        <f>IFERROR(VLOOKUP(A2158,[2]ws2204!$A:$I,5,FALSE),0)</f>
        <v>0</v>
      </c>
      <c r="J2158" s="18">
        <f>IFERROR(VLOOKUP(A2158,[2]ws2204!$A:$I,6,FALSE),0)</f>
        <v>0</v>
      </c>
      <c r="K2158" s="18">
        <f>IFERROR(VLOOKUP(A2158,[2]ws2204!$A:$I,7,FALSE),0)</f>
        <v>0</v>
      </c>
      <c r="L2158" s="18">
        <f>IFERROR(VLOOKUP(A2158,[2]ws2204!$A:$I,8,FALSE),0)</f>
        <v>0</v>
      </c>
      <c r="M2158" s="18">
        <f>IFERROR(VLOOKUP(A2158,[2]ws2204!$A:$I,9,FALSE),0)</f>
        <v>0</v>
      </c>
      <c r="N2158" s="18">
        <f>IFERROR(VLOOKUP(A2158,[3]soaBnafar!$A:$G,4,FALSE),0)</f>
        <v>0</v>
      </c>
      <c r="O2158" s="18">
        <f>IFERROR(VLOOKUP(A2158,[3]soaBnafar!$A:$G,5,FALSE),0)</f>
        <v>0</v>
      </c>
      <c r="P2158" s="18">
        <f>IFERROR(VLOOKUP(A2158,[3]soaBnafar!$A:$G,6,FALSE),0)</f>
        <v>0</v>
      </c>
      <c r="Q2158" s="18">
        <f>IFERROR(VLOOKUP(A2158,[3]soaBnafar!$A:$G,7,FALSE),0)</f>
        <v>0</v>
      </c>
      <c r="R2158" s="18">
        <f>IFERROR(VLOOKUP(A2158,[3]soaBnafar!$A:$H,8,FALSE),0)</f>
        <v>0</v>
      </c>
      <c r="S2158" s="18">
        <f>IFERROR(VLOOKUP(A2158,[3]soaBnafar!$A:$I,9,FALSE),0)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6371</v>
      </c>
      <c r="E2159" s="18">
        <f>IFERROR(VLOOKUP(A2159,[1]Monitoramento_Base_somente_Said!$A:$J,8,FALSE),0)</f>
        <v>1043921</v>
      </c>
      <c r="F2159" s="18">
        <f>IFERROR(VLOOKUP(A2159,[1]Monitoramento_Base_somente_Said!$A:$J,9,FALSE),0)</f>
        <v>6805</v>
      </c>
      <c r="G2159" s="18">
        <f>IFERROR(VLOOKUP(A2159,[1]Monitoramento_Base_somente_Said!$A:$J,10,FALSE),0)</f>
        <v>777663</v>
      </c>
      <c r="H2159" s="18">
        <f>IFERROR(VLOOKUP(A2159,[2]ws2204!$A:$I,4,FALSE),0)</f>
        <v>0</v>
      </c>
      <c r="I2159" s="18">
        <f>IFERROR(VLOOKUP(A2159,[2]ws2204!$A:$I,5,FALSE),0)</f>
        <v>0</v>
      </c>
      <c r="J2159" s="18">
        <f>IFERROR(VLOOKUP(A2159,[2]ws2204!$A:$I,6,FALSE),0)</f>
        <v>0</v>
      </c>
      <c r="K2159" s="18">
        <f>IFERROR(VLOOKUP(A2159,[2]ws2204!$A:$I,7,FALSE),0)</f>
        <v>0</v>
      </c>
      <c r="L2159" s="18">
        <f>IFERROR(VLOOKUP(A2159,[2]ws2204!$A:$I,8,FALSE),0)</f>
        <v>0</v>
      </c>
      <c r="M2159" s="18">
        <f>IFERROR(VLOOKUP(A2159,[2]ws2204!$A:$I,9,FALSE),0)</f>
        <v>0</v>
      </c>
      <c r="N2159" s="18">
        <f>IFERROR(VLOOKUP(A2159,[3]soaBnafar!$A:$G,4,FALSE),0)</f>
        <v>0</v>
      </c>
      <c r="O2159" s="18">
        <f>IFERROR(VLOOKUP(A2159,[3]soaBnafar!$A:$G,5,FALSE),0)</f>
        <v>0</v>
      </c>
      <c r="P2159" s="18">
        <f>IFERROR(VLOOKUP(A2159,[3]soaBnafar!$A:$G,6,FALSE),0)</f>
        <v>0</v>
      </c>
      <c r="Q2159" s="18">
        <f>IFERROR(VLOOKUP(A2159,[3]soaBnafar!$A:$G,7,FALSE),0)</f>
        <v>0</v>
      </c>
      <c r="R2159" s="18">
        <f>IFERROR(VLOOKUP(A2159,[3]soaBnafar!$A:$H,8,FALSE),0)</f>
        <v>0</v>
      </c>
      <c r="S2159" s="18">
        <f>IFERROR(VLOOKUP(A2159,[3]soaBnafar!$A:$I,9,FALSE),0)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IFERROR(VLOOKUP(A2160,[2]ws2204!$A:$I,4,FALSE),0)</f>
        <v>0</v>
      </c>
      <c r="I2160" s="18">
        <f>IFERROR(VLOOKUP(A2160,[2]ws2204!$A:$I,5,FALSE),0)</f>
        <v>0</v>
      </c>
      <c r="J2160" s="18">
        <f>IFERROR(VLOOKUP(A2160,[2]ws2204!$A:$I,6,FALSE),0)</f>
        <v>0</v>
      </c>
      <c r="K2160" s="18">
        <f>IFERROR(VLOOKUP(A2160,[2]ws2204!$A:$I,7,FALSE),0)</f>
        <v>0</v>
      </c>
      <c r="L2160" s="18">
        <f>IFERROR(VLOOKUP(A2160,[2]ws2204!$A:$I,8,FALSE),0)</f>
        <v>0</v>
      </c>
      <c r="M2160" s="18">
        <f>IFERROR(VLOOKUP(A2160,[2]ws2204!$A:$I,9,FALSE),0)</f>
        <v>0</v>
      </c>
      <c r="N2160" s="18">
        <f>IFERROR(VLOOKUP(A2160,[3]soaBnafar!$A:$G,4,FALSE),0)</f>
        <v>0</v>
      </c>
      <c r="O2160" s="18">
        <f>IFERROR(VLOOKUP(A2160,[3]soaBnafar!$A:$G,5,FALSE),0)</f>
        <v>0</v>
      </c>
      <c r="P2160" s="18">
        <f>IFERROR(VLOOKUP(A2160,[3]soaBnafar!$A:$G,6,FALSE),0)</f>
        <v>0</v>
      </c>
      <c r="Q2160" s="18">
        <f>IFERROR(VLOOKUP(A2160,[3]soaBnafar!$A:$G,7,FALSE),0)</f>
        <v>0</v>
      </c>
      <c r="R2160" s="18">
        <f>IFERROR(VLOOKUP(A2160,[3]soaBnafar!$A:$H,8,FALSE),0)</f>
        <v>0</v>
      </c>
      <c r="S2160" s="18">
        <f>IFERROR(VLOOKUP(A2160,[3]soaBnafar!$A:$I,9,FALSE),0)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88</v>
      </c>
      <c r="E2161" s="18">
        <f>IFERROR(VLOOKUP(A2161,[1]Monitoramento_Base_somente_Said!$A:$J,8,FALSE),0)</f>
        <v>4256442</v>
      </c>
      <c r="F2161" s="18">
        <f>IFERROR(VLOOKUP(A2161,[1]Monitoramento_Base_somente_Said!$A:$J,9,FALSE),0)</f>
        <v>15869</v>
      </c>
      <c r="G2161" s="18">
        <f>IFERROR(VLOOKUP(A2161,[1]Monitoramento_Base_somente_Said!$A:$J,10,FALSE),0)</f>
        <v>2677542</v>
      </c>
      <c r="H2161" s="18">
        <f>IFERROR(VLOOKUP(A2161,[2]ws2204!$A:$I,4,FALSE),0)</f>
        <v>0</v>
      </c>
      <c r="I2161" s="18">
        <f>IFERROR(VLOOKUP(A2161,[2]ws2204!$A:$I,5,FALSE),0)</f>
        <v>0</v>
      </c>
      <c r="J2161" s="18">
        <f>IFERROR(VLOOKUP(A2161,[2]ws2204!$A:$I,6,FALSE),0)</f>
        <v>0</v>
      </c>
      <c r="K2161" s="18">
        <f>IFERROR(VLOOKUP(A2161,[2]ws2204!$A:$I,7,FALSE),0)</f>
        <v>0</v>
      </c>
      <c r="L2161" s="18">
        <f>IFERROR(VLOOKUP(A2161,[2]ws2204!$A:$I,8,FALSE),0)</f>
        <v>0</v>
      </c>
      <c r="M2161" s="18">
        <f>IFERROR(VLOOKUP(A2161,[2]ws2204!$A:$I,9,FALSE),0)</f>
        <v>0</v>
      </c>
      <c r="N2161" s="18">
        <f>IFERROR(VLOOKUP(A2161,[3]soaBnafar!$A:$G,4,FALSE),0)</f>
        <v>0</v>
      </c>
      <c r="O2161" s="18">
        <f>IFERROR(VLOOKUP(A2161,[3]soaBnafar!$A:$G,5,FALSE),0)</f>
        <v>0</v>
      </c>
      <c r="P2161" s="18">
        <f>IFERROR(VLOOKUP(A2161,[3]soaBnafar!$A:$G,6,FALSE),0)</f>
        <v>0</v>
      </c>
      <c r="Q2161" s="18">
        <f>IFERROR(VLOOKUP(A2161,[3]soaBnafar!$A:$G,7,FALSE),0)</f>
        <v>0</v>
      </c>
      <c r="R2161" s="18">
        <f>IFERROR(VLOOKUP(A2161,[3]soaBnafar!$A:$H,8,FALSE),0)</f>
        <v>0</v>
      </c>
      <c r="S2161" s="18">
        <f>IFERROR(VLOOKUP(A2161,[3]soaBnafar!$A:$I,9,FALSE),0)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38733</v>
      </c>
      <c r="E2162" s="18">
        <f>IFERROR(VLOOKUP(A2162,[1]Monitoramento_Base_somente_Said!$A:$J,8,FALSE),0)</f>
        <v>89760235</v>
      </c>
      <c r="F2162" s="18">
        <f>IFERROR(VLOOKUP(A2162,[1]Monitoramento_Base_somente_Said!$A:$J,9,FALSE),0)</f>
        <v>15653</v>
      </c>
      <c r="G2162" s="18">
        <f>IFERROR(VLOOKUP(A2162,[1]Monitoramento_Base_somente_Said!$A:$J,10,FALSE),0)</f>
        <v>54256322</v>
      </c>
      <c r="H2162" s="18">
        <f>IFERROR(VLOOKUP(A2162,[2]ws2204!$A:$I,4,FALSE),0)</f>
        <v>0</v>
      </c>
      <c r="I2162" s="18">
        <f>IFERROR(VLOOKUP(A2162,[2]ws2204!$A:$I,5,FALSE),0)</f>
        <v>0</v>
      </c>
      <c r="J2162" s="18">
        <f>IFERROR(VLOOKUP(A2162,[2]ws2204!$A:$I,6,FALSE),0)</f>
        <v>0</v>
      </c>
      <c r="K2162" s="18">
        <f>IFERROR(VLOOKUP(A2162,[2]ws2204!$A:$I,7,FALSE),0)</f>
        <v>0</v>
      </c>
      <c r="L2162" s="18">
        <f>IFERROR(VLOOKUP(A2162,[2]ws2204!$A:$I,8,FALSE),0)</f>
        <v>0</v>
      </c>
      <c r="M2162" s="18">
        <f>IFERROR(VLOOKUP(A2162,[2]ws2204!$A:$I,9,FALSE),0)</f>
        <v>0</v>
      </c>
      <c r="N2162" s="18">
        <f>IFERROR(VLOOKUP(A2162,[3]soaBnafar!$A:$G,4,FALSE),0)</f>
        <v>0</v>
      </c>
      <c r="O2162" s="18">
        <f>IFERROR(VLOOKUP(A2162,[3]soaBnafar!$A:$G,5,FALSE),0)</f>
        <v>0</v>
      </c>
      <c r="P2162" s="18">
        <f>IFERROR(VLOOKUP(A2162,[3]soaBnafar!$A:$G,6,FALSE),0)</f>
        <v>0</v>
      </c>
      <c r="Q2162" s="18">
        <f>IFERROR(VLOOKUP(A2162,[3]soaBnafar!$A:$G,7,FALSE),0)</f>
        <v>0</v>
      </c>
      <c r="R2162" s="18">
        <f>IFERROR(VLOOKUP(A2162,[3]soaBnafar!$A:$H,8,FALSE),0)</f>
        <v>0</v>
      </c>
      <c r="S2162" s="18">
        <f>IFERROR(VLOOKUP(A2162,[3]soaBnafar!$A:$I,9,FALSE),0)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7539655</v>
      </c>
      <c r="F2163" s="18">
        <f>IFERROR(VLOOKUP(A2163,[1]Monitoramento_Base_somente_Said!$A:$J,9,FALSE),0)</f>
        <v>800</v>
      </c>
      <c r="G2163" s="18">
        <f>IFERROR(VLOOKUP(A2163,[1]Monitoramento_Base_somente_Said!$A:$J,10,FALSE),0)</f>
        <v>5133846</v>
      </c>
      <c r="H2163" s="18">
        <f>IFERROR(VLOOKUP(A2163,[2]ws2204!$A:$I,4,FALSE),0)</f>
        <v>0</v>
      </c>
      <c r="I2163" s="18">
        <f>IFERROR(VLOOKUP(A2163,[2]ws2204!$A:$I,5,FALSE),0)</f>
        <v>0</v>
      </c>
      <c r="J2163" s="18">
        <f>IFERROR(VLOOKUP(A2163,[2]ws2204!$A:$I,6,FALSE),0)</f>
        <v>0</v>
      </c>
      <c r="K2163" s="18">
        <f>IFERROR(VLOOKUP(A2163,[2]ws2204!$A:$I,7,FALSE),0)</f>
        <v>0</v>
      </c>
      <c r="L2163" s="18">
        <f>IFERROR(VLOOKUP(A2163,[2]ws2204!$A:$I,8,FALSE),0)</f>
        <v>0</v>
      </c>
      <c r="M2163" s="18">
        <f>IFERROR(VLOOKUP(A2163,[2]ws2204!$A:$I,9,FALSE),0)</f>
        <v>0</v>
      </c>
      <c r="N2163" s="18">
        <f>IFERROR(VLOOKUP(A2163,[3]soaBnafar!$A:$G,4,FALSE),0)</f>
        <v>0</v>
      </c>
      <c r="O2163" s="18">
        <f>IFERROR(VLOOKUP(A2163,[3]soaBnafar!$A:$G,5,FALSE),0)</f>
        <v>0</v>
      </c>
      <c r="P2163" s="18">
        <f>IFERROR(VLOOKUP(A2163,[3]soaBnafar!$A:$G,6,FALSE),0)</f>
        <v>0</v>
      </c>
      <c r="Q2163" s="18">
        <f>IFERROR(VLOOKUP(A2163,[3]soaBnafar!$A:$G,7,FALSE),0)</f>
        <v>0</v>
      </c>
      <c r="R2163" s="18">
        <f>IFERROR(VLOOKUP(A2163,[3]soaBnafar!$A:$H,8,FALSE),0)</f>
        <v>0</v>
      </c>
      <c r="S2163" s="18">
        <f>IFERROR(VLOOKUP(A2163,[3]soaBnafar!$A:$I,9,FALSE),0)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Sim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13181998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7801220</v>
      </c>
      <c r="H2164" s="18">
        <f>IFERROR(VLOOKUP(A2164,[2]ws2204!$A:$I,4,FALSE),0)</f>
        <v>0</v>
      </c>
      <c r="I2164" s="18">
        <f>IFERROR(VLOOKUP(A2164,[2]ws2204!$A:$I,5,FALSE),0)</f>
        <v>0</v>
      </c>
      <c r="J2164" s="18">
        <f>IFERROR(VLOOKUP(A2164,[2]ws2204!$A:$I,6,FALSE),0)</f>
        <v>0</v>
      </c>
      <c r="K2164" s="18">
        <f>IFERROR(VLOOKUP(A2164,[2]ws2204!$A:$I,7,FALSE),0)</f>
        <v>0</v>
      </c>
      <c r="L2164" s="18">
        <f>IFERROR(VLOOKUP(A2164,[2]ws2204!$A:$I,8,FALSE),0)</f>
        <v>0</v>
      </c>
      <c r="M2164" s="18">
        <f>IFERROR(VLOOKUP(A2164,[2]ws2204!$A:$I,9,FALSE),0)</f>
        <v>0</v>
      </c>
      <c r="N2164" s="18">
        <f>IFERROR(VLOOKUP(A2164,[3]soaBnafar!$A:$G,4,FALSE),0)</f>
        <v>0</v>
      </c>
      <c r="O2164" s="18">
        <f>IFERROR(VLOOKUP(A2164,[3]soaBnafar!$A:$G,5,FALSE),0)</f>
        <v>0</v>
      </c>
      <c r="P2164" s="18">
        <f>IFERROR(VLOOKUP(A2164,[3]soaBnafar!$A:$G,6,FALSE),0)</f>
        <v>0</v>
      </c>
      <c r="Q2164" s="18">
        <f>IFERROR(VLOOKUP(A2164,[3]soaBnafar!$A:$G,7,FALSE),0)</f>
        <v>0</v>
      </c>
      <c r="R2164" s="18">
        <f>IFERROR(VLOOKUP(A2164,[3]soaBnafar!$A:$H,8,FALSE),0)</f>
        <v>0</v>
      </c>
      <c r="S2164" s="18">
        <f>IFERROR(VLOOKUP(A2164,[3]soaBnafar!$A:$I,9,FALSE),0)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IFERROR(VLOOKUP(A2165,[2]ws2204!$A:$I,4,FALSE),0)</f>
        <v>0</v>
      </c>
      <c r="I2165" s="18">
        <f>IFERROR(VLOOKUP(A2165,[2]ws2204!$A:$I,5,FALSE),0)</f>
        <v>0</v>
      </c>
      <c r="J2165" s="18">
        <f>IFERROR(VLOOKUP(A2165,[2]ws2204!$A:$I,6,FALSE),0)</f>
        <v>0</v>
      </c>
      <c r="K2165" s="18">
        <f>IFERROR(VLOOKUP(A2165,[2]ws2204!$A:$I,7,FALSE),0)</f>
        <v>0</v>
      </c>
      <c r="L2165" s="18">
        <f>IFERROR(VLOOKUP(A2165,[2]ws2204!$A:$I,8,FALSE),0)</f>
        <v>0</v>
      </c>
      <c r="M2165" s="18">
        <f>IFERROR(VLOOKUP(A2165,[2]ws2204!$A:$I,9,FALSE),0)</f>
        <v>0</v>
      </c>
      <c r="N2165" s="18">
        <f>IFERROR(VLOOKUP(A2165,[3]soaBnafar!$A:$G,4,FALSE),0)</f>
        <v>0</v>
      </c>
      <c r="O2165" s="18">
        <f>IFERROR(VLOOKUP(A2165,[3]soaBnafar!$A:$G,5,FALSE),0)</f>
        <v>0</v>
      </c>
      <c r="P2165" s="18">
        <f>IFERROR(VLOOKUP(A2165,[3]soaBnafar!$A:$G,6,FALSE),0)</f>
        <v>0</v>
      </c>
      <c r="Q2165" s="18">
        <f>IFERROR(VLOOKUP(A2165,[3]soaBnafar!$A:$G,7,FALSE),0)</f>
        <v>0</v>
      </c>
      <c r="R2165" s="18">
        <f>IFERROR(VLOOKUP(A2165,[3]soaBnafar!$A:$H,8,FALSE),0)</f>
        <v>0</v>
      </c>
      <c r="S2165" s="18">
        <f>IFERROR(VLOOKUP(A2165,[3]soaBnafar!$A:$I,9,FALSE),0)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854</v>
      </c>
      <c r="E2166" s="18">
        <f>IFERROR(VLOOKUP(A2166,[1]Monitoramento_Base_somente_Said!$A:$J,8,FALSE),0)</f>
        <v>9244089</v>
      </c>
      <c r="F2166" s="18">
        <f>IFERROR(VLOOKUP(A2166,[1]Monitoramento_Base_somente_Said!$A:$J,9,FALSE),0)</f>
        <v>2894</v>
      </c>
      <c r="G2166" s="18">
        <f>IFERROR(VLOOKUP(A2166,[1]Monitoramento_Base_somente_Said!$A:$J,10,FALSE),0)</f>
        <v>5509960</v>
      </c>
      <c r="H2166" s="18">
        <f>IFERROR(VLOOKUP(A2166,[2]ws2204!$A:$I,4,FALSE),0)</f>
        <v>0</v>
      </c>
      <c r="I2166" s="18">
        <f>IFERROR(VLOOKUP(A2166,[2]ws2204!$A:$I,5,FALSE),0)</f>
        <v>0</v>
      </c>
      <c r="J2166" s="18">
        <f>IFERROR(VLOOKUP(A2166,[2]ws2204!$A:$I,6,FALSE),0)</f>
        <v>0</v>
      </c>
      <c r="K2166" s="18">
        <f>IFERROR(VLOOKUP(A2166,[2]ws2204!$A:$I,7,FALSE),0)</f>
        <v>0</v>
      </c>
      <c r="L2166" s="18">
        <f>IFERROR(VLOOKUP(A2166,[2]ws2204!$A:$I,8,FALSE),0)</f>
        <v>0</v>
      </c>
      <c r="M2166" s="18">
        <f>IFERROR(VLOOKUP(A2166,[2]ws2204!$A:$I,9,FALSE),0)</f>
        <v>0</v>
      </c>
      <c r="N2166" s="18">
        <f>IFERROR(VLOOKUP(A2166,[3]soaBnafar!$A:$G,4,FALSE),0)</f>
        <v>0</v>
      </c>
      <c r="O2166" s="18">
        <f>IFERROR(VLOOKUP(A2166,[3]soaBnafar!$A:$G,5,FALSE),0)</f>
        <v>0</v>
      </c>
      <c r="P2166" s="18">
        <f>IFERROR(VLOOKUP(A2166,[3]soaBnafar!$A:$G,6,FALSE),0)</f>
        <v>0</v>
      </c>
      <c r="Q2166" s="18">
        <f>IFERROR(VLOOKUP(A2166,[3]soaBnafar!$A:$G,7,FALSE),0)</f>
        <v>0</v>
      </c>
      <c r="R2166" s="18">
        <f>IFERROR(VLOOKUP(A2166,[3]soaBnafar!$A:$H,8,FALSE),0)</f>
        <v>0</v>
      </c>
      <c r="S2166" s="18">
        <f>IFERROR(VLOOKUP(A2166,[3]soaBnafar!$A:$I,9,FALSE),0)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270420</v>
      </c>
      <c r="H2167" s="18">
        <f>IFERROR(VLOOKUP(A2167,[2]ws2204!$A:$I,4,FALSE),0)</f>
        <v>0</v>
      </c>
      <c r="I2167" s="18">
        <f>IFERROR(VLOOKUP(A2167,[2]ws2204!$A:$I,5,FALSE),0)</f>
        <v>0</v>
      </c>
      <c r="J2167" s="18">
        <f>IFERROR(VLOOKUP(A2167,[2]ws2204!$A:$I,6,FALSE),0)</f>
        <v>0</v>
      </c>
      <c r="K2167" s="18">
        <f>IFERROR(VLOOKUP(A2167,[2]ws2204!$A:$I,7,FALSE),0)</f>
        <v>0</v>
      </c>
      <c r="L2167" s="18">
        <f>IFERROR(VLOOKUP(A2167,[2]ws2204!$A:$I,8,FALSE),0)</f>
        <v>0</v>
      </c>
      <c r="M2167" s="18">
        <f>IFERROR(VLOOKUP(A2167,[2]ws2204!$A:$I,9,FALSE),0)</f>
        <v>0</v>
      </c>
      <c r="N2167" s="18">
        <f>IFERROR(VLOOKUP(A2167,[3]soaBnafar!$A:$G,4,FALSE),0)</f>
        <v>0</v>
      </c>
      <c r="O2167" s="18">
        <f>IFERROR(VLOOKUP(A2167,[3]soaBnafar!$A:$G,5,FALSE),0)</f>
        <v>0</v>
      </c>
      <c r="P2167" s="18">
        <f>IFERROR(VLOOKUP(A2167,[3]soaBnafar!$A:$G,6,FALSE),0)</f>
        <v>0</v>
      </c>
      <c r="Q2167" s="18">
        <f>IFERROR(VLOOKUP(A2167,[3]soaBnafar!$A:$G,7,FALSE),0)</f>
        <v>0</v>
      </c>
      <c r="R2167" s="18">
        <f>IFERROR(VLOOKUP(A2167,[3]soaBnafar!$A:$H,8,FALSE),0)</f>
        <v>0</v>
      </c>
      <c r="S2167" s="18">
        <f>IFERROR(VLOOKUP(A2167,[3]soaBnafar!$A:$I,9,FALSE),0)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IFERROR(VLOOKUP(A2168,[2]ws2204!$A:$I,4,FALSE),0)</f>
        <v>0</v>
      </c>
      <c r="I2168" s="18">
        <f>IFERROR(VLOOKUP(A2168,[2]ws2204!$A:$I,5,FALSE),0)</f>
        <v>0</v>
      </c>
      <c r="J2168" s="18">
        <f>IFERROR(VLOOKUP(A2168,[2]ws2204!$A:$I,6,FALSE),0)</f>
        <v>0</v>
      </c>
      <c r="K2168" s="18">
        <f>IFERROR(VLOOKUP(A2168,[2]ws2204!$A:$I,7,FALSE),0)</f>
        <v>0</v>
      </c>
      <c r="L2168" s="18">
        <f>IFERROR(VLOOKUP(A2168,[2]ws2204!$A:$I,8,FALSE),0)</f>
        <v>0</v>
      </c>
      <c r="M2168" s="18">
        <f>IFERROR(VLOOKUP(A2168,[2]ws2204!$A:$I,9,FALSE),0)</f>
        <v>0</v>
      </c>
      <c r="N2168" s="18">
        <f>IFERROR(VLOOKUP(A2168,[3]soaBnafar!$A:$G,4,FALSE),0)</f>
        <v>0</v>
      </c>
      <c r="O2168" s="18">
        <f>IFERROR(VLOOKUP(A2168,[3]soaBnafar!$A:$G,5,FALSE),0)</f>
        <v>0</v>
      </c>
      <c r="P2168" s="18">
        <f>IFERROR(VLOOKUP(A2168,[3]soaBnafar!$A:$G,6,FALSE),0)</f>
        <v>0</v>
      </c>
      <c r="Q2168" s="18">
        <f>IFERROR(VLOOKUP(A2168,[3]soaBnafar!$A:$G,7,FALSE),0)</f>
        <v>0</v>
      </c>
      <c r="R2168" s="18">
        <f>IFERROR(VLOOKUP(A2168,[3]soaBnafar!$A:$H,8,FALSE),0)</f>
        <v>0</v>
      </c>
      <c r="S2168" s="18">
        <f>IFERROR(VLOOKUP(A2168,[3]soaBnafar!$A:$I,9,FALSE),0)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8219</v>
      </c>
      <c r="E2169" s="18">
        <f>IFERROR(VLOOKUP(A2169,[1]Monitoramento_Base_somente_Said!$A:$J,8,FALSE),0)</f>
        <v>2396762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1827029</v>
      </c>
      <c r="H2169" s="18">
        <f>IFERROR(VLOOKUP(A2169,[2]ws2204!$A:$I,4,FALSE),0)</f>
        <v>0</v>
      </c>
      <c r="I2169" s="18">
        <f>IFERROR(VLOOKUP(A2169,[2]ws2204!$A:$I,5,FALSE),0)</f>
        <v>0</v>
      </c>
      <c r="J2169" s="18">
        <f>IFERROR(VLOOKUP(A2169,[2]ws2204!$A:$I,6,FALSE),0)</f>
        <v>0</v>
      </c>
      <c r="K2169" s="18">
        <f>IFERROR(VLOOKUP(A2169,[2]ws2204!$A:$I,7,FALSE),0)</f>
        <v>0</v>
      </c>
      <c r="L2169" s="18">
        <f>IFERROR(VLOOKUP(A2169,[2]ws2204!$A:$I,8,FALSE),0)</f>
        <v>0</v>
      </c>
      <c r="M2169" s="18">
        <f>IFERROR(VLOOKUP(A2169,[2]ws2204!$A:$I,9,FALSE),0)</f>
        <v>0</v>
      </c>
      <c r="N2169" s="18">
        <f>IFERROR(VLOOKUP(A2169,[3]soaBnafar!$A:$G,4,FALSE),0)</f>
        <v>0</v>
      </c>
      <c r="O2169" s="18">
        <f>IFERROR(VLOOKUP(A2169,[3]soaBnafar!$A:$G,5,FALSE),0)</f>
        <v>0</v>
      </c>
      <c r="P2169" s="18">
        <f>IFERROR(VLOOKUP(A2169,[3]soaBnafar!$A:$G,6,FALSE),0)</f>
        <v>0</v>
      </c>
      <c r="Q2169" s="18">
        <f>IFERROR(VLOOKUP(A2169,[3]soaBnafar!$A:$G,7,FALSE),0)</f>
        <v>0</v>
      </c>
      <c r="R2169" s="18">
        <f>IFERROR(VLOOKUP(A2169,[3]soaBnafar!$A:$H,8,FALSE),0)</f>
        <v>0</v>
      </c>
      <c r="S2169" s="18">
        <f>IFERROR(VLOOKUP(A2169,[3]soaBnafar!$A:$I,9,FALSE),0)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1004</v>
      </c>
      <c r="E2170" s="18">
        <f>IFERROR(VLOOKUP(A2170,[1]Monitoramento_Base_somente_Said!$A:$J,8,FALSE),0)</f>
        <v>5426200</v>
      </c>
      <c r="F2170" s="18">
        <f>IFERROR(VLOOKUP(A2170,[1]Monitoramento_Base_somente_Said!$A:$J,9,FALSE),0)</f>
        <v>113</v>
      </c>
      <c r="G2170" s="18">
        <f>IFERROR(VLOOKUP(A2170,[1]Monitoramento_Base_somente_Said!$A:$J,10,FALSE),0)</f>
        <v>3068372</v>
      </c>
      <c r="H2170" s="18">
        <f>IFERROR(VLOOKUP(A2170,[2]ws2204!$A:$I,4,FALSE),0)</f>
        <v>0</v>
      </c>
      <c r="I2170" s="18">
        <f>IFERROR(VLOOKUP(A2170,[2]ws2204!$A:$I,5,FALSE),0)</f>
        <v>0</v>
      </c>
      <c r="J2170" s="18">
        <f>IFERROR(VLOOKUP(A2170,[2]ws2204!$A:$I,6,FALSE),0)</f>
        <v>0</v>
      </c>
      <c r="K2170" s="18">
        <f>IFERROR(VLOOKUP(A2170,[2]ws2204!$A:$I,7,FALSE),0)</f>
        <v>0</v>
      </c>
      <c r="L2170" s="18">
        <f>IFERROR(VLOOKUP(A2170,[2]ws2204!$A:$I,8,FALSE),0)</f>
        <v>0</v>
      </c>
      <c r="M2170" s="18">
        <f>IFERROR(VLOOKUP(A2170,[2]ws2204!$A:$I,9,FALSE),0)</f>
        <v>0</v>
      </c>
      <c r="N2170" s="18">
        <f>IFERROR(VLOOKUP(A2170,[3]soaBnafar!$A:$G,4,FALSE),0)</f>
        <v>0</v>
      </c>
      <c r="O2170" s="18">
        <f>IFERROR(VLOOKUP(A2170,[3]soaBnafar!$A:$G,5,FALSE),0)</f>
        <v>0</v>
      </c>
      <c r="P2170" s="18">
        <f>IFERROR(VLOOKUP(A2170,[3]soaBnafar!$A:$G,6,FALSE),0)</f>
        <v>0</v>
      </c>
      <c r="Q2170" s="18">
        <f>IFERROR(VLOOKUP(A2170,[3]soaBnafar!$A:$G,7,FALSE),0)</f>
        <v>0</v>
      </c>
      <c r="R2170" s="18">
        <f>IFERROR(VLOOKUP(A2170,[3]soaBnafar!$A:$H,8,FALSE),0)</f>
        <v>0</v>
      </c>
      <c r="S2170" s="18">
        <f>IFERROR(VLOOKUP(A2170,[3]soaBnafar!$A:$I,9,FALSE),0)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46688109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30865511</v>
      </c>
      <c r="H2171" s="18">
        <f>IFERROR(VLOOKUP(A2171,[2]ws2204!$A:$I,4,FALSE),0)</f>
        <v>0</v>
      </c>
      <c r="I2171" s="18">
        <f>IFERROR(VLOOKUP(A2171,[2]ws2204!$A:$I,5,FALSE),0)</f>
        <v>0</v>
      </c>
      <c r="J2171" s="18">
        <f>IFERROR(VLOOKUP(A2171,[2]ws2204!$A:$I,6,FALSE),0)</f>
        <v>0</v>
      </c>
      <c r="K2171" s="18">
        <f>IFERROR(VLOOKUP(A2171,[2]ws2204!$A:$I,7,FALSE),0)</f>
        <v>0</v>
      </c>
      <c r="L2171" s="18">
        <f>IFERROR(VLOOKUP(A2171,[2]ws2204!$A:$I,8,FALSE),0)</f>
        <v>0</v>
      </c>
      <c r="M2171" s="18">
        <f>IFERROR(VLOOKUP(A2171,[2]ws2204!$A:$I,9,FALSE),0)</f>
        <v>0</v>
      </c>
      <c r="N2171" s="18">
        <f>IFERROR(VLOOKUP(A2171,[3]soaBnafar!$A:$G,4,FALSE),0)</f>
        <v>0</v>
      </c>
      <c r="O2171" s="18">
        <f>IFERROR(VLOOKUP(A2171,[3]soaBnafar!$A:$G,5,FALSE),0)</f>
        <v>0</v>
      </c>
      <c r="P2171" s="18">
        <f>IFERROR(VLOOKUP(A2171,[3]soaBnafar!$A:$G,6,FALSE),0)</f>
        <v>0</v>
      </c>
      <c r="Q2171" s="18">
        <f>IFERROR(VLOOKUP(A2171,[3]soaBnafar!$A:$G,7,FALSE),0)</f>
        <v>0</v>
      </c>
      <c r="R2171" s="18">
        <f>IFERROR(VLOOKUP(A2171,[3]soaBnafar!$A:$H,8,FALSE),0)</f>
        <v>0</v>
      </c>
      <c r="S2171" s="18">
        <f>IFERROR(VLOOKUP(A2171,[3]soaBnafar!$A:$I,9,FALSE),0)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25812</v>
      </c>
      <c r="E2172" s="18">
        <f>IFERROR(VLOOKUP(A2172,[1]Monitoramento_Base_somente_Said!$A:$J,8,FALSE),0)</f>
        <v>7222147</v>
      </c>
      <c r="F2172" s="18">
        <f>IFERROR(VLOOKUP(A2172,[1]Monitoramento_Base_somente_Said!$A:$J,9,FALSE),0)</f>
        <v>42664</v>
      </c>
      <c r="G2172" s="18">
        <f>IFERROR(VLOOKUP(A2172,[1]Monitoramento_Base_somente_Said!$A:$J,10,FALSE),0)</f>
        <v>5969521</v>
      </c>
      <c r="H2172" s="18">
        <f>IFERROR(VLOOKUP(A2172,[2]ws2204!$A:$I,4,FALSE),0)</f>
        <v>0</v>
      </c>
      <c r="I2172" s="18">
        <f>IFERROR(VLOOKUP(A2172,[2]ws2204!$A:$I,5,FALSE),0)</f>
        <v>0</v>
      </c>
      <c r="J2172" s="18">
        <f>IFERROR(VLOOKUP(A2172,[2]ws2204!$A:$I,6,FALSE),0)</f>
        <v>0</v>
      </c>
      <c r="K2172" s="18">
        <f>IFERROR(VLOOKUP(A2172,[2]ws2204!$A:$I,7,FALSE),0)</f>
        <v>0</v>
      </c>
      <c r="L2172" s="18">
        <f>IFERROR(VLOOKUP(A2172,[2]ws2204!$A:$I,8,FALSE),0)</f>
        <v>0</v>
      </c>
      <c r="M2172" s="18">
        <f>IFERROR(VLOOKUP(A2172,[2]ws2204!$A:$I,9,FALSE),0)</f>
        <v>0</v>
      </c>
      <c r="N2172" s="18">
        <f>IFERROR(VLOOKUP(A2172,[3]soaBnafar!$A:$G,4,FALSE),0)</f>
        <v>0</v>
      </c>
      <c r="O2172" s="18">
        <f>IFERROR(VLOOKUP(A2172,[3]soaBnafar!$A:$G,5,FALSE),0)</f>
        <v>0</v>
      </c>
      <c r="P2172" s="18">
        <f>IFERROR(VLOOKUP(A2172,[3]soaBnafar!$A:$G,6,FALSE),0)</f>
        <v>0</v>
      </c>
      <c r="Q2172" s="18">
        <f>IFERROR(VLOOKUP(A2172,[3]soaBnafar!$A:$G,7,FALSE),0)</f>
        <v>0</v>
      </c>
      <c r="R2172" s="18">
        <f>IFERROR(VLOOKUP(A2172,[3]soaBnafar!$A:$H,8,FALSE),0)</f>
        <v>0</v>
      </c>
      <c r="S2172" s="18">
        <f>IFERROR(VLOOKUP(A2172,[3]soaBnafar!$A:$I,9,FALSE),0)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112538400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75025600</v>
      </c>
      <c r="H2173" s="18">
        <f>IFERROR(VLOOKUP(A2173,[2]ws2204!$A:$I,4,FALSE),0)</f>
        <v>0</v>
      </c>
      <c r="I2173" s="18">
        <f>IFERROR(VLOOKUP(A2173,[2]ws2204!$A:$I,5,FALSE),0)</f>
        <v>0</v>
      </c>
      <c r="J2173" s="18">
        <f>IFERROR(VLOOKUP(A2173,[2]ws2204!$A:$I,6,FALSE),0)</f>
        <v>0</v>
      </c>
      <c r="K2173" s="18">
        <f>IFERROR(VLOOKUP(A2173,[2]ws2204!$A:$I,7,FALSE),0)</f>
        <v>0</v>
      </c>
      <c r="L2173" s="18">
        <f>IFERROR(VLOOKUP(A2173,[2]ws2204!$A:$I,8,FALSE),0)</f>
        <v>0</v>
      </c>
      <c r="M2173" s="18">
        <f>IFERROR(VLOOKUP(A2173,[2]ws2204!$A:$I,9,FALSE),0)</f>
        <v>0</v>
      </c>
      <c r="N2173" s="18">
        <f>IFERROR(VLOOKUP(A2173,[3]soaBnafar!$A:$G,4,FALSE),0)</f>
        <v>0</v>
      </c>
      <c r="O2173" s="18">
        <f>IFERROR(VLOOKUP(A2173,[3]soaBnafar!$A:$G,5,FALSE),0)</f>
        <v>0</v>
      </c>
      <c r="P2173" s="18">
        <f>IFERROR(VLOOKUP(A2173,[3]soaBnafar!$A:$G,6,FALSE),0)</f>
        <v>0</v>
      </c>
      <c r="Q2173" s="18">
        <f>IFERROR(VLOOKUP(A2173,[3]soaBnafar!$A:$G,7,FALSE),0)</f>
        <v>0</v>
      </c>
      <c r="R2173" s="18">
        <f>IFERROR(VLOOKUP(A2173,[3]soaBnafar!$A:$H,8,FALSE),0)</f>
        <v>0</v>
      </c>
      <c r="S2173" s="18">
        <f>IFERROR(VLOOKUP(A2173,[3]soaBnafar!$A:$I,9,FALSE),0)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49391</v>
      </c>
      <c r="E2174" s="18">
        <f>IFERROR(VLOOKUP(A2174,[1]Monitoramento_Base_somente_Said!$A:$J,8,FALSE),0)</f>
        <v>19711413</v>
      </c>
      <c r="F2174" s="18">
        <f>IFERROR(VLOOKUP(A2174,[1]Monitoramento_Base_somente_Said!$A:$J,9,FALSE),0)</f>
        <v>128844</v>
      </c>
      <c r="G2174" s="18">
        <f>IFERROR(VLOOKUP(A2174,[1]Monitoramento_Base_somente_Said!$A:$J,10,FALSE),0)</f>
        <v>13570589</v>
      </c>
      <c r="H2174" s="18">
        <f>IFERROR(VLOOKUP(A2174,[2]ws2204!$A:$I,4,FALSE),0)</f>
        <v>0</v>
      </c>
      <c r="I2174" s="18">
        <f>IFERROR(VLOOKUP(A2174,[2]ws2204!$A:$I,5,FALSE),0)</f>
        <v>0</v>
      </c>
      <c r="J2174" s="18">
        <f>IFERROR(VLOOKUP(A2174,[2]ws2204!$A:$I,6,FALSE),0)</f>
        <v>0</v>
      </c>
      <c r="K2174" s="18">
        <f>IFERROR(VLOOKUP(A2174,[2]ws2204!$A:$I,7,FALSE),0)</f>
        <v>0</v>
      </c>
      <c r="L2174" s="18">
        <f>IFERROR(VLOOKUP(A2174,[2]ws2204!$A:$I,8,FALSE),0)</f>
        <v>0</v>
      </c>
      <c r="M2174" s="18">
        <f>IFERROR(VLOOKUP(A2174,[2]ws2204!$A:$I,9,FALSE),0)</f>
        <v>0</v>
      </c>
      <c r="N2174" s="18">
        <f>IFERROR(VLOOKUP(A2174,[3]soaBnafar!$A:$G,4,FALSE),0)</f>
        <v>0</v>
      </c>
      <c r="O2174" s="18">
        <f>IFERROR(VLOOKUP(A2174,[3]soaBnafar!$A:$G,5,FALSE),0)</f>
        <v>0</v>
      </c>
      <c r="P2174" s="18">
        <f>IFERROR(VLOOKUP(A2174,[3]soaBnafar!$A:$G,6,FALSE),0)</f>
        <v>0</v>
      </c>
      <c r="Q2174" s="18">
        <f>IFERROR(VLOOKUP(A2174,[3]soaBnafar!$A:$G,7,FALSE),0)</f>
        <v>0</v>
      </c>
      <c r="R2174" s="18">
        <f>IFERROR(VLOOKUP(A2174,[3]soaBnafar!$A:$H,8,FALSE),0)</f>
        <v>0</v>
      </c>
      <c r="S2174" s="18">
        <f>IFERROR(VLOOKUP(A2174,[3]soaBnafar!$A:$I,9,FALSE),0)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3217770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2145180</v>
      </c>
      <c r="H2175" s="18">
        <f>IFERROR(VLOOKUP(A2175,[2]ws2204!$A:$I,4,FALSE),0)</f>
        <v>0</v>
      </c>
      <c r="I2175" s="18">
        <f>IFERROR(VLOOKUP(A2175,[2]ws2204!$A:$I,5,FALSE),0)</f>
        <v>0</v>
      </c>
      <c r="J2175" s="18">
        <f>IFERROR(VLOOKUP(A2175,[2]ws2204!$A:$I,6,FALSE),0)</f>
        <v>0</v>
      </c>
      <c r="K2175" s="18">
        <f>IFERROR(VLOOKUP(A2175,[2]ws2204!$A:$I,7,FALSE),0)</f>
        <v>0</v>
      </c>
      <c r="L2175" s="18">
        <f>IFERROR(VLOOKUP(A2175,[2]ws2204!$A:$I,8,FALSE),0)</f>
        <v>0</v>
      </c>
      <c r="M2175" s="18">
        <f>IFERROR(VLOOKUP(A2175,[2]ws2204!$A:$I,9,FALSE),0)</f>
        <v>0</v>
      </c>
      <c r="N2175" s="18">
        <f>IFERROR(VLOOKUP(A2175,[3]soaBnafar!$A:$G,4,FALSE),0)</f>
        <v>0</v>
      </c>
      <c r="O2175" s="18">
        <f>IFERROR(VLOOKUP(A2175,[3]soaBnafar!$A:$G,5,FALSE),0)</f>
        <v>0</v>
      </c>
      <c r="P2175" s="18">
        <f>IFERROR(VLOOKUP(A2175,[3]soaBnafar!$A:$G,6,FALSE),0)</f>
        <v>0</v>
      </c>
      <c r="Q2175" s="18">
        <f>IFERROR(VLOOKUP(A2175,[3]soaBnafar!$A:$G,7,FALSE),0)</f>
        <v>0</v>
      </c>
      <c r="R2175" s="18">
        <f>IFERROR(VLOOKUP(A2175,[3]soaBnafar!$A:$H,8,FALSE),0)</f>
        <v>0</v>
      </c>
      <c r="S2175" s="18">
        <f>IFERROR(VLOOKUP(A2175,[3]soaBnafar!$A:$I,9,FALSE),0)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1159</v>
      </c>
      <c r="E2176" s="18">
        <f>IFERROR(VLOOKUP(A2176,[1]Monitoramento_Base_somente_Said!$A:$J,8,FALSE),0)</f>
        <v>2759449</v>
      </c>
      <c r="F2176" s="18">
        <f>IFERROR(VLOOKUP(A2176,[1]Monitoramento_Base_somente_Said!$A:$J,9,FALSE),0)</f>
        <v>1970</v>
      </c>
      <c r="G2176" s="18">
        <f>IFERROR(VLOOKUP(A2176,[1]Monitoramento_Base_somente_Said!$A:$J,10,FALSE),0)</f>
        <v>1419694</v>
      </c>
      <c r="H2176" s="18">
        <f>IFERROR(VLOOKUP(A2176,[2]ws2204!$A:$I,4,FALSE),0)</f>
        <v>0</v>
      </c>
      <c r="I2176" s="18">
        <f>IFERROR(VLOOKUP(A2176,[2]ws2204!$A:$I,5,FALSE),0)</f>
        <v>0</v>
      </c>
      <c r="J2176" s="18">
        <f>IFERROR(VLOOKUP(A2176,[2]ws2204!$A:$I,6,FALSE),0)</f>
        <v>0</v>
      </c>
      <c r="K2176" s="18">
        <f>IFERROR(VLOOKUP(A2176,[2]ws2204!$A:$I,7,FALSE),0)</f>
        <v>0</v>
      </c>
      <c r="L2176" s="18">
        <f>IFERROR(VLOOKUP(A2176,[2]ws2204!$A:$I,8,FALSE),0)</f>
        <v>0</v>
      </c>
      <c r="M2176" s="18">
        <f>IFERROR(VLOOKUP(A2176,[2]ws2204!$A:$I,9,FALSE),0)</f>
        <v>0</v>
      </c>
      <c r="N2176" s="18">
        <f>IFERROR(VLOOKUP(A2176,[3]soaBnafar!$A:$G,4,FALSE),0)</f>
        <v>0</v>
      </c>
      <c r="O2176" s="18">
        <f>IFERROR(VLOOKUP(A2176,[3]soaBnafar!$A:$G,5,FALSE),0)</f>
        <v>0</v>
      </c>
      <c r="P2176" s="18">
        <f>IFERROR(VLOOKUP(A2176,[3]soaBnafar!$A:$G,6,FALSE),0)</f>
        <v>0</v>
      </c>
      <c r="Q2176" s="18">
        <f>IFERROR(VLOOKUP(A2176,[3]soaBnafar!$A:$G,7,FALSE),0)</f>
        <v>0</v>
      </c>
      <c r="R2176" s="18">
        <f>IFERROR(VLOOKUP(A2176,[3]soaBnafar!$A:$H,8,FALSE),0)</f>
        <v>0</v>
      </c>
      <c r="S2176" s="18">
        <f>IFERROR(VLOOKUP(A2176,[3]soaBnafar!$A:$I,9,FALSE),0)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1610</v>
      </c>
      <c r="E2177" s="18">
        <f>IFERROR(VLOOKUP(A2177,[1]Monitoramento_Base_somente_Said!$A:$J,8,FALSE),0)</f>
        <v>1511645</v>
      </c>
      <c r="F2177" s="18">
        <f>IFERROR(VLOOKUP(A2177,[1]Monitoramento_Base_somente_Said!$A:$J,9,FALSE),0)</f>
        <v>135</v>
      </c>
      <c r="G2177" s="18">
        <f>IFERROR(VLOOKUP(A2177,[1]Monitoramento_Base_somente_Said!$A:$J,10,FALSE),0)</f>
        <v>755704</v>
      </c>
      <c r="H2177" s="18">
        <f>IFERROR(VLOOKUP(A2177,[2]ws2204!$A:$I,4,FALSE),0)</f>
        <v>0</v>
      </c>
      <c r="I2177" s="18">
        <f>IFERROR(VLOOKUP(A2177,[2]ws2204!$A:$I,5,FALSE),0)</f>
        <v>0</v>
      </c>
      <c r="J2177" s="18">
        <f>IFERROR(VLOOKUP(A2177,[2]ws2204!$A:$I,6,FALSE),0)</f>
        <v>0</v>
      </c>
      <c r="K2177" s="18">
        <f>IFERROR(VLOOKUP(A2177,[2]ws2204!$A:$I,7,FALSE),0)</f>
        <v>0</v>
      </c>
      <c r="L2177" s="18">
        <f>IFERROR(VLOOKUP(A2177,[2]ws2204!$A:$I,8,FALSE),0)</f>
        <v>0</v>
      </c>
      <c r="M2177" s="18">
        <f>IFERROR(VLOOKUP(A2177,[2]ws2204!$A:$I,9,FALSE),0)</f>
        <v>0</v>
      </c>
      <c r="N2177" s="18">
        <f>IFERROR(VLOOKUP(A2177,[3]soaBnafar!$A:$G,4,FALSE),0)</f>
        <v>0</v>
      </c>
      <c r="O2177" s="18">
        <f>IFERROR(VLOOKUP(A2177,[3]soaBnafar!$A:$G,5,FALSE),0)</f>
        <v>0</v>
      </c>
      <c r="P2177" s="18">
        <f>IFERROR(VLOOKUP(A2177,[3]soaBnafar!$A:$G,6,FALSE),0)</f>
        <v>0</v>
      </c>
      <c r="Q2177" s="18">
        <f>IFERROR(VLOOKUP(A2177,[3]soaBnafar!$A:$G,7,FALSE),0)</f>
        <v>0</v>
      </c>
      <c r="R2177" s="18">
        <f>IFERROR(VLOOKUP(A2177,[3]soaBnafar!$A:$H,8,FALSE),0)</f>
        <v>0</v>
      </c>
      <c r="S2177" s="18">
        <f>IFERROR(VLOOKUP(A2177,[3]soaBnafar!$A:$I,9,FALSE),0)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5091</v>
      </c>
      <c r="E2178" s="18">
        <f>IFERROR(VLOOKUP(A2178,[1]Monitoramento_Base_somente_Said!$A:$J,8,FALSE),0)</f>
        <v>14190466</v>
      </c>
      <c r="F2178" s="18">
        <f>IFERROR(VLOOKUP(A2178,[1]Monitoramento_Base_somente_Said!$A:$J,9,FALSE),0)</f>
        <v>253</v>
      </c>
      <c r="G2178" s="18">
        <f>IFERROR(VLOOKUP(A2178,[1]Monitoramento_Base_somente_Said!$A:$J,10,FALSE),0)</f>
        <v>9645572</v>
      </c>
      <c r="H2178" s="18">
        <f>IFERROR(VLOOKUP(A2178,[2]ws2204!$A:$I,4,FALSE),0)</f>
        <v>0</v>
      </c>
      <c r="I2178" s="18">
        <f>IFERROR(VLOOKUP(A2178,[2]ws2204!$A:$I,5,FALSE),0)</f>
        <v>0</v>
      </c>
      <c r="J2178" s="18">
        <f>IFERROR(VLOOKUP(A2178,[2]ws2204!$A:$I,6,FALSE),0)</f>
        <v>0</v>
      </c>
      <c r="K2178" s="18">
        <f>IFERROR(VLOOKUP(A2178,[2]ws2204!$A:$I,7,FALSE),0)</f>
        <v>0</v>
      </c>
      <c r="L2178" s="18">
        <f>IFERROR(VLOOKUP(A2178,[2]ws2204!$A:$I,8,FALSE),0)</f>
        <v>0</v>
      </c>
      <c r="M2178" s="18">
        <f>IFERROR(VLOOKUP(A2178,[2]ws2204!$A:$I,9,FALSE),0)</f>
        <v>0</v>
      </c>
      <c r="N2178" s="18">
        <f>IFERROR(VLOOKUP(A2178,[3]soaBnafar!$A:$G,4,FALSE),0)</f>
        <v>0</v>
      </c>
      <c r="O2178" s="18">
        <f>IFERROR(VLOOKUP(A2178,[3]soaBnafar!$A:$G,5,FALSE),0)</f>
        <v>0</v>
      </c>
      <c r="P2178" s="18">
        <f>IFERROR(VLOOKUP(A2178,[3]soaBnafar!$A:$G,6,FALSE),0)</f>
        <v>0</v>
      </c>
      <c r="Q2178" s="18">
        <f>IFERROR(VLOOKUP(A2178,[3]soaBnafar!$A:$G,7,FALSE),0)</f>
        <v>0</v>
      </c>
      <c r="R2178" s="18">
        <f>IFERROR(VLOOKUP(A2178,[3]soaBnafar!$A:$H,8,FALSE),0)</f>
        <v>0</v>
      </c>
      <c r="S2178" s="18">
        <f>IFERROR(VLOOKUP(A2178,[3]soaBnafar!$A:$I,9,FALSE),0)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32102</v>
      </c>
      <c r="E2179" s="18">
        <f>IFERROR(VLOOKUP(A2179,[1]Monitoramento_Base_somente_Said!$A:$J,8,FALSE),0)</f>
        <v>3193263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2006269</v>
      </c>
      <c r="H2179" s="18">
        <f>IFERROR(VLOOKUP(A2179,[2]ws2204!$A:$I,4,FALSE),0)</f>
        <v>0</v>
      </c>
      <c r="I2179" s="18">
        <f>IFERROR(VLOOKUP(A2179,[2]ws2204!$A:$I,5,FALSE),0)</f>
        <v>0</v>
      </c>
      <c r="J2179" s="18">
        <f>IFERROR(VLOOKUP(A2179,[2]ws2204!$A:$I,6,FALSE),0)</f>
        <v>0</v>
      </c>
      <c r="K2179" s="18">
        <f>IFERROR(VLOOKUP(A2179,[2]ws2204!$A:$I,7,FALSE),0)</f>
        <v>0</v>
      </c>
      <c r="L2179" s="18">
        <f>IFERROR(VLOOKUP(A2179,[2]ws2204!$A:$I,8,FALSE),0)</f>
        <v>0</v>
      </c>
      <c r="M2179" s="18">
        <f>IFERROR(VLOOKUP(A2179,[2]ws2204!$A:$I,9,FALSE),0)</f>
        <v>0</v>
      </c>
      <c r="N2179" s="18">
        <f>IFERROR(VLOOKUP(A2179,[3]soaBnafar!$A:$G,4,FALSE),0)</f>
        <v>0</v>
      </c>
      <c r="O2179" s="18">
        <f>IFERROR(VLOOKUP(A2179,[3]soaBnafar!$A:$G,5,FALSE),0)</f>
        <v>0</v>
      </c>
      <c r="P2179" s="18">
        <f>IFERROR(VLOOKUP(A2179,[3]soaBnafar!$A:$G,6,FALSE),0)</f>
        <v>0</v>
      </c>
      <c r="Q2179" s="18">
        <f>IFERROR(VLOOKUP(A2179,[3]soaBnafar!$A:$G,7,FALSE),0)</f>
        <v>0</v>
      </c>
      <c r="R2179" s="18">
        <f>IFERROR(VLOOKUP(A2179,[3]soaBnafar!$A:$H,8,FALSE),0)</f>
        <v>0</v>
      </c>
      <c r="S2179" s="18">
        <f>IFERROR(VLOOKUP(A2179,[3]soaBnafar!$A:$I,9,FALSE),0)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827010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551340</v>
      </c>
      <c r="H2180" s="18">
        <f>IFERROR(VLOOKUP(A2180,[2]ws2204!$A:$I,4,FALSE),0)</f>
        <v>0</v>
      </c>
      <c r="I2180" s="18">
        <f>IFERROR(VLOOKUP(A2180,[2]ws2204!$A:$I,5,FALSE),0)</f>
        <v>0</v>
      </c>
      <c r="J2180" s="18">
        <f>IFERROR(VLOOKUP(A2180,[2]ws2204!$A:$I,6,FALSE),0)</f>
        <v>0</v>
      </c>
      <c r="K2180" s="18">
        <f>IFERROR(VLOOKUP(A2180,[2]ws2204!$A:$I,7,FALSE),0)</f>
        <v>0</v>
      </c>
      <c r="L2180" s="18">
        <f>IFERROR(VLOOKUP(A2180,[2]ws2204!$A:$I,8,FALSE),0)</f>
        <v>0</v>
      </c>
      <c r="M2180" s="18">
        <f>IFERROR(VLOOKUP(A2180,[2]ws2204!$A:$I,9,FALSE),0)</f>
        <v>0</v>
      </c>
      <c r="N2180" s="18">
        <f>IFERROR(VLOOKUP(A2180,[3]soaBnafar!$A:$G,4,FALSE),0)</f>
        <v>0</v>
      </c>
      <c r="O2180" s="18">
        <f>IFERROR(VLOOKUP(A2180,[3]soaBnafar!$A:$G,5,FALSE),0)</f>
        <v>0</v>
      </c>
      <c r="P2180" s="18">
        <f>IFERROR(VLOOKUP(A2180,[3]soaBnafar!$A:$G,6,FALSE),0)</f>
        <v>0</v>
      </c>
      <c r="Q2180" s="18">
        <f>IFERROR(VLOOKUP(A2180,[3]soaBnafar!$A:$G,7,FALSE),0)</f>
        <v>0</v>
      </c>
      <c r="R2180" s="18">
        <f>IFERROR(VLOOKUP(A2180,[3]soaBnafar!$A:$H,8,FALSE),0)</f>
        <v>0</v>
      </c>
      <c r="S2180" s="18">
        <f>IFERROR(VLOOKUP(A2180,[3]soaBnafar!$A:$I,9,FALSE),0)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2354</v>
      </c>
      <c r="E2181" s="18">
        <f>IFERROR(VLOOKUP(A2181,[1]Monitoramento_Base_somente_Said!$A:$J,8,FALSE),0)</f>
        <v>3140532</v>
      </c>
      <c r="F2181" s="18">
        <f>IFERROR(VLOOKUP(A2181,[1]Monitoramento_Base_somente_Said!$A:$J,9,FALSE),0)</f>
        <v>7900</v>
      </c>
      <c r="G2181" s="18">
        <f>IFERROR(VLOOKUP(A2181,[1]Monitoramento_Base_somente_Said!$A:$J,10,FALSE),0)</f>
        <v>2309350</v>
      </c>
      <c r="H2181" s="18">
        <f>IFERROR(VLOOKUP(A2181,[2]ws2204!$A:$I,4,FALSE),0)</f>
        <v>0</v>
      </c>
      <c r="I2181" s="18">
        <f>IFERROR(VLOOKUP(A2181,[2]ws2204!$A:$I,5,FALSE),0)</f>
        <v>0</v>
      </c>
      <c r="J2181" s="18">
        <f>IFERROR(VLOOKUP(A2181,[2]ws2204!$A:$I,6,FALSE),0)</f>
        <v>0</v>
      </c>
      <c r="K2181" s="18">
        <f>IFERROR(VLOOKUP(A2181,[2]ws2204!$A:$I,7,FALSE),0)</f>
        <v>0</v>
      </c>
      <c r="L2181" s="18">
        <f>IFERROR(VLOOKUP(A2181,[2]ws2204!$A:$I,8,FALSE),0)</f>
        <v>0</v>
      </c>
      <c r="M2181" s="18">
        <f>IFERROR(VLOOKUP(A2181,[2]ws2204!$A:$I,9,FALSE),0)</f>
        <v>0</v>
      </c>
      <c r="N2181" s="18">
        <f>IFERROR(VLOOKUP(A2181,[3]soaBnafar!$A:$G,4,FALSE),0)</f>
        <v>0</v>
      </c>
      <c r="O2181" s="18">
        <f>IFERROR(VLOOKUP(A2181,[3]soaBnafar!$A:$G,5,FALSE),0)</f>
        <v>0</v>
      </c>
      <c r="P2181" s="18">
        <f>IFERROR(VLOOKUP(A2181,[3]soaBnafar!$A:$G,6,FALSE),0)</f>
        <v>0</v>
      </c>
      <c r="Q2181" s="18">
        <f>IFERROR(VLOOKUP(A2181,[3]soaBnafar!$A:$G,7,FALSE),0)</f>
        <v>0</v>
      </c>
      <c r="R2181" s="18">
        <f>IFERROR(VLOOKUP(A2181,[3]soaBnafar!$A:$H,8,FALSE),0)</f>
        <v>0</v>
      </c>
      <c r="S2181" s="18">
        <f>IFERROR(VLOOKUP(A2181,[3]soaBnafar!$A:$I,9,FALSE),0)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Sim</v>
      </c>
      <c r="X2181" s="18" t="str">
        <f t="shared" si="203"/>
        <v>Sim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10383</v>
      </c>
      <c r="E2182" s="18">
        <f>IFERROR(VLOOKUP(A2182,[1]Monitoramento_Base_somente_Said!$A:$J,8,FALSE),0)</f>
        <v>10431159</v>
      </c>
      <c r="F2182" s="18">
        <f>IFERROR(VLOOKUP(A2182,[1]Monitoramento_Base_somente_Said!$A:$J,9,FALSE),0)</f>
        <v>3830</v>
      </c>
      <c r="G2182" s="18">
        <f>IFERROR(VLOOKUP(A2182,[1]Monitoramento_Base_somente_Said!$A:$J,10,FALSE),0)</f>
        <v>6962647</v>
      </c>
      <c r="H2182" s="18">
        <f>IFERROR(VLOOKUP(A2182,[2]ws2204!$A:$I,4,FALSE),0)</f>
        <v>0</v>
      </c>
      <c r="I2182" s="18">
        <f>IFERROR(VLOOKUP(A2182,[2]ws2204!$A:$I,5,FALSE),0)</f>
        <v>0</v>
      </c>
      <c r="J2182" s="18">
        <f>IFERROR(VLOOKUP(A2182,[2]ws2204!$A:$I,6,FALSE),0)</f>
        <v>0</v>
      </c>
      <c r="K2182" s="18">
        <f>IFERROR(VLOOKUP(A2182,[2]ws2204!$A:$I,7,FALSE),0)</f>
        <v>0</v>
      </c>
      <c r="L2182" s="18">
        <f>IFERROR(VLOOKUP(A2182,[2]ws2204!$A:$I,8,FALSE),0)</f>
        <v>0</v>
      </c>
      <c r="M2182" s="18">
        <f>IFERROR(VLOOKUP(A2182,[2]ws2204!$A:$I,9,FALSE),0)</f>
        <v>0</v>
      </c>
      <c r="N2182" s="18">
        <f>IFERROR(VLOOKUP(A2182,[3]soaBnafar!$A:$G,4,FALSE),0)</f>
        <v>0</v>
      </c>
      <c r="O2182" s="18">
        <f>IFERROR(VLOOKUP(A2182,[3]soaBnafar!$A:$G,5,FALSE),0)</f>
        <v>0</v>
      </c>
      <c r="P2182" s="18">
        <f>IFERROR(VLOOKUP(A2182,[3]soaBnafar!$A:$G,6,FALSE),0)</f>
        <v>0</v>
      </c>
      <c r="Q2182" s="18">
        <f>IFERROR(VLOOKUP(A2182,[3]soaBnafar!$A:$G,7,FALSE),0)</f>
        <v>0</v>
      </c>
      <c r="R2182" s="18">
        <f>IFERROR(VLOOKUP(A2182,[3]soaBnafar!$A:$H,8,FALSE),0)</f>
        <v>0</v>
      </c>
      <c r="S2182" s="18">
        <f>IFERROR(VLOOKUP(A2182,[3]soaBnafar!$A:$I,9,FALSE),0)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2168</v>
      </c>
      <c r="E2183" s="18">
        <f>IFERROR(VLOOKUP(A2183,[1]Monitoramento_Base_somente_Said!$A:$J,8,FALSE),0)</f>
        <v>3165199</v>
      </c>
      <c r="F2183" s="18">
        <f>IFERROR(VLOOKUP(A2183,[1]Monitoramento_Base_somente_Said!$A:$J,9,FALSE),0)</f>
        <v>1181</v>
      </c>
      <c r="G2183" s="18">
        <f>IFERROR(VLOOKUP(A2183,[1]Monitoramento_Base_somente_Said!$A:$J,10,FALSE),0)</f>
        <v>2568159</v>
      </c>
      <c r="H2183" s="18">
        <f>IFERROR(VLOOKUP(A2183,[2]ws2204!$A:$I,4,FALSE),0)</f>
        <v>0</v>
      </c>
      <c r="I2183" s="18">
        <f>IFERROR(VLOOKUP(A2183,[2]ws2204!$A:$I,5,FALSE),0)</f>
        <v>0</v>
      </c>
      <c r="J2183" s="18">
        <f>IFERROR(VLOOKUP(A2183,[2]ws2204!$A:$I,6,FALSE),0)</f>
        <v>0</v>
      </c>
      <c r="K2183" s="18">
        <f>IFERROR(VLOOKUP(A2183,[2]ws2204!$A:$I,7,FALSE),0)</f>
        <v>0</v>
      </c>
      <c r="L2183" s="18">
        <f>IFERROR(VLOOKUP(A2183,[2]ws2204!$A:$I,8,FALSE),0)</f>
        <v>0</v>
      </c>
      <c r="M2183" s="18">
        <f>IFERROR(VLOOKUP(A2183,[2]ws2204!$A:$I,9,FALSE),0)</f>
        <v>0</v>
      </c>
      <c r="N2183" s="18">
        <f>IFERROR(VLOOKUP(A2183,[3]soaBnafar!$A:$G,4,FALSE),0)</f>
        <v>0</v>
      </c>
      <c r="O2183" s="18">
        <f>IFERROR(VLOOKUP(A2183,[3]soaBnafar!$A:$G,5,FALSE),0)</f>
        <v>0</v>
      </c>
      <c r="P2183" s="18">
        <f>IFERROR(VLOOKUP(A2183,[3]soaBnafar!$A:$G,6,FALSE),0)</f>
        <v>0</v>
      </c>
      <c r="Q2183" s="18">
        <f>IFERROR(VLOOKUP(A2183,[3]soaBnafar!$A:$G,7,FALSE),0)</f>
        <v>0</v>
      </c>
      <c r="R2183" s="18">
        <f>IFERROR(VLOOKUP(A2183,[3]soaBnafar!$A:$H,8,FALSE),0)</f>
        <v>0</v>
      </c>
      <c r="S2183" s="18">
        <f>IFERROR(VLOOKUP(A2183,[3]soaBnafar!$A:$I,9,FALSE),0)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Sim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23368129</v>
      </c>
      <c r="F2184" s="18">
        <f>IFERROR(VLOOKUP(A2184,[1]Monitoramento_Base_somente_Said!$A:$J,9,FALSE),0)</f>
        <v>47948</v>
      </c>
      <c r="G2184" s="18">
        <f>IFERROR(VLOOKUP(A2184,[1]Monitoramento_Base_somente_Said!$A:$J,10,FALSE),0)</f>
        <v>14451920</v>
      </c>
      <c r="H2184" s="18">
        <f>IFERROR(VLOOKUP(A2184,[2]ws2204!$A:$I,4,FALSE),0)</f>
        <v>0</v>
      </c>
      <c r="I2184" s="18">
        <f>IFERROR(VLOOKUP(A2184,[2]ws2204!$A:$I,5,FALSE),0)</f>
        <v>0</v>
      </c>
      <c r="J2184" s="18">
        <f>IFERROR(VLOOKUP(A2184,[2]ws2204!$A:$I,6,FALSE),0)</f>
        <v>0</v>
      </c>
      <c r="K2184" s="18">
        <f>IFERROR(VLOOKUP(A2184,[2]ws2204!$A:$I,7,FALSE),0)</f>
        <v>0</v>
      </c>
      <c r="L2184" s="18">
        <f>IFERROR(VLOOKUP(A2184,[2]ws2204!$A:$I,8,FALSE),0)</f>
        <v>0</v>
      </c>
      <c r="M2184" s="18">
        <f>IFERROR(VLOOKUP(A2184,[2]ws2204!$A:$I,9,FALSE),0)</f>
        <v>0</v>
      </c>
      <c r="N2184" s="18">
        <f>IFERROR(VLOOKUP(A2184,[3]soaBnafar!$A:$G,4,FALSE),0)</f>
        <v>0</v>
      </c>
      <c r="O2184" s="18">
        <f>IFERROR(VLOOKUP(A2184,[3]soaBnafar!$A:$G,5,FALSE),0)</f>
        <v>0</v>
      </c>
      <c r="P2184" s="18">
        <f>IFERROR(VLOOKUP(A2184,[3]soaBnafar!$A:$G,6,FALSE),0)</f>
        <v>0</v>
      </c>
      <c r="Q2184" s="18">
        <f>IFERROR(VLOOKUP(A2184,[3]soaBnafar!$A:$G,7,FALSE),0)</f>
        <v>0</v>
      </c>
      <c r="R2184" s="18">
        <f>IFERROR(VLOOKUP(A2184,[3]soaBnafar!$A:$H,8,FALSE),0)</f>
        <v>0</v>
      </c>
      <c r="S2184" s="18">
        <f>IFERROR(VLOOKUP(A2184,[3]soaBnafar!$A:$I,9,FALSE),0)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Sim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196200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865157</v>
      </c>
      <c r="H2185" s="18">
        <f>IFERROR(VLOOKUP(A2185,[2]ws2204!$A:$I,4,FALSE),0)</f>
        <v>0</v>
      </c>
      <c r="I2185" s="18">
        <f>IFERROR(VLOOKUP(A2185,[2]ws2204!$A:$I,5,FALSE),0)</f>
        <v>0</v>
      </c>
      <c r="J2185" s="18">
        <f>IFERROR(VLOOKUP(A2185,[2]ws2204!$A:$I,6,FALSE),0)</f>
        <v>0</v>
      </c>
      <c r="K2185" s="18">
        <f>IFERROR(VLOOKUP(A2185,[2]ws2204!$A:$I,7,FALSE),0)</f>
        <v>0</v>
      </c>
      <c r="L2185" s="18">
        <f>IFERROR(VLOOKUP(A2185,[2]ws2204!$A:$I,8,FALSE),0)</f>
        <v>0</v>
      </c>
      <c r="M2185" s="18">
        <f>IFERROR(VLOOKUP(A2185,[2]ws2204!$A:$I,9,FALSE),0)</f>
        <v>0</v>
      </c>
      <c r="N2185" s="18">
        <f>IFERROR(VLOOKUP(A2185,[3]soaBnafar!$A:$G,4,FALSE),0)</f>
        <v>0</v>
      </c>
      <c r="O2185" s="18">
        <f>IFERROR(VLOOKUP(A2185,[3]soaBnafar!$A:$G,5,FALSE),0)</f>
        <v>0</v>
      </c>
      <c r="P2185" s="18">
        <f>IFERROR(VLOOKUP(A2185,[3]soaBnafar!$A:$G,6,FALSE),0)</f>
        <v>0</v>
      </c>
      <c r="Q2185" s="18">
        <f>IFERROR(VLOOKUP(A2185,[3]soaBnafar!$A:$G,7,FALSE),0)</f>
        <v>0</v>
      </c>
      <c r="R2185" s="18">
        <f>IFERROR(VLOOKUP(A2185,[3]soaBnafar!$A:$H,8,FALSE),0)</f>
        <v>0</v>
      </c>
      <c r="S2185" s="18">
        <f>IFERROR(VLOOKUP(A2185,[3]soaBnafar!$A:$I,9,FALSE),0)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IFERROR(VLOOKUP(A2186,[2]ws2204!$A:$I,4,FALSE),0)</f>
        <v>0</v>
      </c>
      <c r="I2186" s="18">
        <f>IFERROR(VLOOKUP(A2186,[2]ws2204!$A:$I,5,FALSE),0)</f>
        <v>0</v>
      </c>
      <c r="J2186" s="18">
        <f>IFERROR(VLOOKUP(A2186,[2]ws2204!$A:$I,6,FALSE),0)</f>
        <v>0</v>
      </c>
      <c r="K2186" s="18">
        <f>IFERROR(VLOOKUP(A2186,[2]ws2204!$A:$I,7,FALSE),0)</f>
        <v>0</v>
      </c>
      <c r="L2186" s="18">
        <f>IFERROR(VLOOKUP(A2186,[2]ws2204!$A:$I,8,FALSE),0)</f>
        <v>0</v>
      </c>
      <c r="M2186" s="18">
        <f>IFERROR(VLOOKUP(A2186,[2]ws2204!$A:$I,9,FALSE),0)</f>
        <v>0</v>
      </c>
      <c r="N2186" s="18">
        <f>IFERROR(VLOOKUP(A2186,[3]soaBnafar!$A:$G,4,FALSE),0)</f>
        <v>0</v>
      </c>
      <c r="O2186" s="18">
        <f>IFERROR(VLOOKUP(A2186,[3]soaBnafar!$A:$G,5,FALSE),0)</f>
        <v>0</v>
      </c>
      <c r="P2186" s="18">
        <f>IFERROR(VLOOKUP(A2186,[3]soaBnafar!$A:$G,6,FALSE),0)</f>
        <v>0</v>
      </c>
      <c r="Q2186" s="18">
        <f>IFERROR(VLOOKUP(A2186,[3]soaBnafar!$A:$G,7,FALSE),0)</f>
        <v>0</v>
      </c>
      <c r="R2186" s="18">
        <f>IFERROR(VLOOKUP(A2186,[3]soaBnafar!$A:$H,8,FALSE),0)</f>
        <v>0</v>
      </c>
      <c r="S2186" s="18">
        <f>IFERROR(VLOOKUP(A2186,[3]soaBnafar!$A:$I,9,FALSE),0)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10787</v>
      </c>
      <c r="E2187" s="18">
        <f>IFERROR(VLOOKUP(A2187,[1]Monitoramento_Base_somente_Said!$A:$J,8,FALSE),0)</f>
        <v>4306627</v>
      </c>
      <c r="F2187" s="18">
        <f>IFERROR(VLOOKUP(A2187,[1]Monitoramento_Base_somente_Said!$A:$J,9,FALSE),0)</f>
        <v>4258</v>
      </c>
      <c r="G2187" s="18">
        <f>IFERROR(VLOOKUP(A2187,[1]Monitoramento_Base_somente_Said!$A:$J,10,FALSE),0)</f>
        <v>2659040</v>
      </c>
      <c r="H2187" s="18">
        <f>IFERROR(VLOOKUP(A2187,[2]ws2204!$A:$I,4,FALSE),0)</f>
        <v>0</v>
      </c>
      <c r="I2187" s="18">
        <f>IFERROR(VLOOKUP(A2187,[2]ws2204!$A:$I,5,FALSE),0)</f>
        <v>0</v>
      </c>
      <c r="J2187" s="18">
        <f>IFERROR(VLOOKUP(A2187,[2]ws2204!$A:$I,6,FALSE),0)</f>
        <v>0</v>
      </c>
      <c r="K2187" s="18">
        <f>IFERROR(VLOOKUP(A2187,[2]ws2204!$A:$I,7,FALSE),0)</f>
        <v>0</v>
      </c>
      <c r="L2187" s="18">
        <f>IFERROR(VLOOKUP(A2187,[2]ws2204!$A:$I,8,FALSE),0)</f>
        <v>0</v>
      </c>
      <c r="M2187" s="18">
        <f>IFERROR(VLOOKUP(A2187,[2]ws2204!$A:$I,9,FALSE),0)</f>
        <v>0</v>
      </c>
      <c r="N2187" s="18">
        <f>IFERROR(VLOOKUP(A2187,[3]soaBnafar!$A:$G,4,FALSE),0)</f>
        <v>0</v>
      </c>
      <c r="O2187" s="18">
        <f>IFERROR(VLOOKUP(A2187,[3]soaBnafar!$A:$G,5,FALSE),0)</f>
        <v>0</v>
      </c>
      <c r="P2187" s="18">
        <f>IFERROR(VLOOKUP(A2187,[3]soaBnafar!$A:$G,6,FALSE),0)</f>
        <v>0</v>
      </c>
      <c r="Q2187" s="18">
        <f>IFERROR(VLOOKUP(A2187,[3]soaBnafar!$A:$G,7,FALSE),0)</f>
        <v>0</v>
      </c>
      <c r="R2187" s="18">
        <f>IFERROR(VLOOKUP(A2187,[3]soaBnafar!$A:$H,8,FALSE),0)</f>
        <v>0</v>
      </c>
      <c r="S2187" s="18">
        <f>IFERROR(VLOOKUP(A2187,[3]soaBnafar!$A:$I,9,FALSE),0)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347195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1929625</v>
      </c>
      <c r="H2188" s="18">
        <f>IFERROR(VLOOKUP(A2188,[2]ws2204!$A:$I,4,FALSE),0)</f>
        <v>0</v>
      </c>
      <c r="I2188" s="18">
        <f>IFERROR(VLOOKUP(A2188,[2]ws2204!$A:$I,5,FALSE),0)</f>
        <v>0</v>
      </c>
      <c r="J2188" s="18">
        <f>IFERROR(VLOOKUP(A2188,[2]ws2204!$A:$I,6,FALSE),0)</f>
        <v>0</v>
      </c>
      <c r="K2188" s="18">
        <f>IFERROR(VLOOKUP(A2188,[2]ws2204!$A:$I,7,FALSE),0)</f>
        <v>0</v>
      </c>
      <c r="L2188" s="18">
        <f>IFERROR(VLOOKUP(A2188,[2]ws2204!$A:$I,8,FALSE),0)</f>
        <v>0</v>
      </c>
      <c r="M2188" s="18">
        <f>IFERROR(VLOOKUP(A2188,[2]ws2204!$A:$I,9,FALSE),0)</f>
        <v>0</v>
      </c>
      <c r="N2188" s="18">
        <f>IFERROR(VLOOKUP(A2188,[3]soaBnafar!$A:$G,4,FALSE),0)</f>
        <v>0</v>
      </c>
      <c r="O2188" s="18">
        <f>IFERROR(VLOOKUP(A2188,[3]soaBnafar!$A:$G,5,FALSE),0)</f>
        <v>0</v>
      </c>
      <c r="P2188" s="18">
        <f>IFERROR(VLOOKUP(A2188,[3]soaBnafar!$A:$G,6,FALSE),0)</f>
        <v>0</v>
      </c>
      <c r="Q2188" s="18">
        <f>IFERROR(VLOOKUP(A2188,[3]soaBnafar!$A:$G,7,FALSE),0)</f>
        <v>0</v>
      </c>
      <c r="R2188" s="18">
        <f>IFERROR(VLOOKUP(A2188,[3]soaBnafar!$A:$H,8,FALSE),0)</f>
        <v>0</v>
      </c>
      <c r="S2188" s="18">
        <f>IFERROR(VLOOKUP(A2188,[3]soaBnafar!$A:$I,9,FALSE),0)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220725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136876</v>
      </c>
      <c r="H2189" s="18">
        <f>IFERROR(VLOOKUP(A2189,[2]ws2204!$A:$I,4,FALSE),0)</f>
        <v>0</v>
      </c>
      <c r="I2189" s="18">
        <f>IFERROR(VLOOKUP(A2189,[2]ws2204!$A:$I,5,FALSE),0)</f>
        <v>0</v>
      </c>
      <c r="J2189" s="18">
        <f>IFERROR(VLOOKUP(A2189,[2]ws2204!$A:$I,6,FALSE),0)</f>
        <v>0</v>
      </c>
      <c r="K2189" s="18">
        <f>IFERROR(VLOOKUP(A2189,[2]ws2204!$A:$I,7,FALSE),0)</f>
        <v>0</v>
      </c>
      <c r="L2189" s="18">
        <f>IFERROR(VLOOKUP(A2189,[2]ws2204!$A:$I,8,FALSE),0)</f>
        <v>0</v>
      </c>
      <c r="M2189" s="18">
        <f>IFERROR(VLOOKUP(A2189,[2]ws2204!$A:$I,9,FALSE),0)</f>
        <v>0</v>
      </c>
      <c r="N2189" s="18">
        <f>IFERROR(VLOOKUP(A2189,[3]soaBnafar!$A:$G,4,FALSE),0)</f>
        <v>0</v>
      </c>
      <c r="O2189" s="18">
        <f>IFERROR(VLOOKUP(A2189,[3]soaBnafar!$A:$G,5,FALSE),0)</f>
        <v>0</v>
      </c>
      <c r="P2189" s="18">
        <f>IFERROR(VLOOKUP(A2189,[3]soaBnafar!$A:$G,6,FALSE),0)</f>
        <v>0</v>
      </c>
      <c r="Q2189" s="18">
        <f>IFERROR(VLOOKUP(A2189,[3]soaBnafar!$A:$G,7,FALSE),0)</f>
        <v>0</v>
      </c>
      <c r="R2189" s="18">
        <f>IFERROR(VLOOKUP(A2189,[3]soaBnafar!$A:$H,8,FALSE),0)</f>
        <v>0</v>
      </c>
      <c r="S2189" s="18">
        <f>IFERROR(VLOOKUP(A2189,[3]soaBnafar!$A:$I,9,FALSE),0)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9512276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7117135</v>
      </c>
      <c r="H2190" s="18">
        <f>IFERROR(VLOOKUP(A2190,[2]ws2204!$A:$I,4,FALSE),0)</f>
        <v>0</v>
      </c>
      <c r="I2190" s="18">
        <f>IFERROR(VLOOKUP(A2190,[2]ws2204!$A:$I,5,FALSE),0)</f>
        <v>0</v>
      </c>
      <c r="J2190" s="18">
        <f>IFERROR(VLOOKUP(A2190,[2]ws2204!$A:$I,6,FALSE),0)</f>
        <v>0</v>
      </c>
      <c r="K2190" s="18">
        <f>IFERROR(VLOOKUP(A2190,[2]ws2204!$A:$I,7,FALSE),0)</f>
        <v>0</v>
      </c>
      <c r="L2190" s="18">
        <f>IFERROR(VLOOKUP(A2190,[2]ws2204!$A:$I,8,FALSE),0)</f>
        <v>0</v>
      </c>
      <c r="M2190" s="18">
        <f>IFERROR(VLOOKUP(A2190,[2]ws2204!$A:$I,9,FALSE),0)</f>
        <v>0</v>
      </c>
      <c r="N2190" s="18">
        <f>IFERROR(VLOOKUP(A2190,[3]soaBnafar!$A:$G,4,FALSE),0)</f>
        <v>0</v>
      </c>
      <c r="O2190" s="18">
        <f>IFERROR(VLOOKUP(A2190,[3]soaBnafar!$A:$G,5,FALSE),0)</f>
        <v>0</v>
      </c>
      <c r="P2190" s="18">
        <f>IFERROR(VLOOKUP(A2190,[3]soaBnafar!$A:$G,6,FALSE),0)</f>
        <v>0</v>
      </c>
      <c r="Q2190" s="18">
        <f>IFERROR(VLOOKUP(A2190,[3]soaBnafar!$A:$G,7,FALSE),0)</f>
        <v>0</v>
      </c>
      <c r="R2190" s="18">
        <f>IFERROR(VLOOKUP(A2190,[3]soaBnafar!$A:$H,8,FALSE),0)</f>
        <v>0</v>
      </c>
      <c r="S2190" s="18">
        <f>IFERROR(VLOOKUP(A2190,[3]soaBnafar!$A:$I,9,FALSE),0)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5015</v>
      </c>
      <c r="E2191" s="18">
        <f>IFERROR(VLOOKUP(A2191,[1]Monitoramento_Base_somente_Said!$A:$J,8,FALSE),0)</f>
        <v>6266035</v>
      </c>
      <c r="F2191" s="18">
        <f>IFERROR(VLOOKUP(A2191,[1]Monitoramento_Base_somente_Said!$A:$J,9,FALSE),0)</f>
        <v>816</v>
      </c>
      <c r="G2191" s="18">
        <f>IFERROR(VLOOKUP(A2191,[1]Monitoramento_Base_somente_Said!$A:$J,10,FALSE),0)</f>
        <v>4544900</v>
      </c>
      <c r="H2191" s="18">
        <f>IFERROR(VLOOKUP(A2191,[2]ws2204!$A:$I,4,FALSE),0)</f>
        <v>0</v>
      </c>
      <c r="I2191" s="18">
        <f>IFERROR(VLOOKUP(A2191,[2]ws2204!$A:$I,5,FALSE),0)</f>
        <v>0</v>
      </c>
      <c r="J2191" s="18">
        <f>IFERROR(VLOOKUP(A2191,[2]ws2204!$A:$I,6,FALSE),0)</f>
        <v>0</v>
      </c>
      <c r="K2191" s="18">
        <f>IFERROR(VLOOKUP(A2191,[2]ws2204!$A:$I,7,FALSE),0)</f>
        <v>0</v>
      </c>
      <c r="L2191" s="18">
        <f>IFERROR(VLOOKUP(A2191,[2]ws2204!$A:$I,8,FALSE),0)</f>
        <v>0</v>
      </c>
      <c r="M2191" s="18">
        <f>IFERROR(VLOOKUP(A2191,[2]ws2204!$A:$I,9,FALSE),0)</f>
        <v>0</v>
      </c>
      <c r="N2191" s="18">
        <f>IFERROR(VLOOKUP(A2191,[3]soaBnafar!$A:$G,4,FALSE),0)</f>
        <v>0</v>
      </c>
      <c r="O2191" s="18">
        <f>IFERROR(VLOOKUP(A2191,[3]soaBnafar!$A:$G,5,FALSE),0)</f>
        <v>0</v>
      </c>
      <c r="P2191" s="18">
        <f>IFERROR(VLOOKUP(A2191,[3]soaBnafar!$A:$G,6,FALSE),0)</f>
        <v>0</v>
      </c>
      <c r="Q2191" s="18">
        <f>IFERROR(VLOOKUP(A2191,[3]soaBnafar!$A:$G,7,FALSE),0)</f>
        <v>0</v>
      </c>
      <c r="R2191" s="18">
        <f>IFERROR(VLOOKUP(A2191,[3]soaBnafar!$A:$H,8,FALSE),0)</f>
        <v>0</v>
      </c>
      <c r="S2191" s="18">
        <f>IFERROR(VLOOKUP(A2191,[3]soaBnafar!$A:$I,9,FALSE),0)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10536</v>
      </c>
      <c r="E2192" s="18">
        <f>IFERROR(VLOOKUP(A2192,[1]Monitoramento_Base_somente_Said!$A:$J,8,FALSE),0)</f>
        <v>4907271</v>
      </c>
      <c r="F2192" s="18">
        <f>IFERROR(VLOOKUP(A2192,[1]Monitoramento_Base_somente_Said!$A:$J,9,FALSE),0)</f>
        <v>339</v>
      </c>
      <c r="G2192" s="18">
        <f>IFERROR(VLOOKUP(A2192,[1]Monitoramento_Base_somente_Said!$A:$J,10,FALSE),0)</f>
        <v>2414157</v>
      </c>
      <c r="H2192" s="18">
        <f>IFERROR(VLOOKUP(A2192,[2]ws2204!$A:$I,4,FALSE),0)</f>
        <v>0</v>
      </c>
      <c r="I2192" s="18">
        <f>IFERROR(VLOOKUP(A2192,[2]ws2204!$A:$I,5,FALSE),0)</f>
        <v>0</v>
      </c>
      <c r="J2192" s="18">
        <f>IFERROR(VLOOKUP(A2192,[2]ws2204!$A:$I,6,FALSE),0)</f>
        <v>0</v>
      </c>
      <c r="K2192" s="18">
        <f>IFERROR(VLOOKUP(A2192,[2]ws2204!$A:$I,7,FALSE),0)</f>
        <v>0</v>
      </c>
      <c r="L2192" s="18">
        <f>IFERROR(VLOOKUP(A2192,[2]ws2204!$A:$I,8,FALSE),0)</f>
        <v>0</v>
      </c>
      <c r="M2192" s="18">
        <f>IFERROR(VLOOKUP(A2192,[2]ws2204!$A:$I,9,FALSE),0)</f>
        <v>0</v>
      </c>
      <c r="N2192" s="18">
        <f>IFERROR(VLOOKUP(A2192,[3]soaBnafar!$A:$G,4,FALSE),0)</f>
        <v>0</v>
      </c>
      <c r="O2192" s="18">
        <f>IFERROR(VLOOKUP(A2192,[3]soaBnafar!$A:$G,5,FALSE),0)</f>
        <v>0</v>
      </c>
      <c r="P2192" s="18">
        <f>IFERROR(VLOOKUP(A2192,[3]soaBnafar!$A:$G,6,FALSE),0)</f>
        <v>0</v>
      </c>
      <c r="Q2192" s="18">
        <f>IFERROR(VLOOKUP(A2192,[3]soaBnafar!$A:$G,7,FALSE),0)</f>
        <v>0</v>
      </c>
      <c r="R2192" s="18">
        <f>IFERROR(VLOOKUP(A2192,[3]soaBnafar!$A:$H,8,FALSE),0)</f>
        <v>0</v>
      </c>
      <c r="S2192" s="18">
        <f>IFERROR(VLOOKUP(A2192,[3]soaBnafar!$A:$I,9,FALSE),0)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Sim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167319</v>
      </c>
      <c r="E2193" s="18">
        <f>IFERROR(VLOOKUP(A2193,[1]Monitoramento_Base_somente_Said!$A:$J,8,FALSE),0)</f>
        <v>9236652</v>
      </c>
      <c r="F2193" s="18">
        <f>IFERROR(VLOOKUP(A2193,[1]Monitoramento_Base_somente_Said!$A:$J,9,FALSE),0)</f>
        <v>56245</v>
      </c>
      <c r="G2193" s="18">
        <f>IFERROR(VLOOKUP(A2193,[1]Monitoramento_Base_somente_Said!$A:$J,10,FALSE),0)</f>
        <v>6673043</v>
      </c>
      <c r="H2193" s="18">
        <f>IFERROR(VLOOKUP(A2193,[2]ws2204!$A:$I,4,FALSE),0)</f>
        <v>0</v>
      </c>
      <c r="I2193" s="18">
        <f>IFERROR(VLOOKUP(A2193,[2]ws2204!$A:$I,5,FALSE),0)</f>
        <v>0</v>
      </c>
      <c r="J2193" s="18">
        <f>IFERROR(VLOOKUP(A2193,[2]ws2204!$A:$I,6,FALSE),0)</f>
        <v>0</v>
      </c>
      <c r="K2193" s="18">
        <f>IFERROR(VLOOKUP(A2193,[2]ws2204!$A:$I,7,FALSE),0)</f>
        <v>0</v>
      </c>
      <c r="L2193" s="18">
        <f>IFERROR(VLOOKUP(A2193,[2]ws2204!$A:$I,8,FALSE),0)</f>
        <v>0</v>
      </c>
      <c r="M2193" s="18">
        <f>IFERROR(VLOOKUP(A2193,[2]ws2204!$A:$I,9,FALSE),0)</f>
        <v>0</v>
      </c>
      <c r="N2193" s="18">
        <f>IFERROR(VLOOKUP(A2193,[3]soaBnafar!$A:$G,4,FALSE),0)</f>
        <v>0</v>
      </c>
      <c r="O2193" s="18">
        <f>IFERROR(VLOOKUP(A2193,[3]soaBnafar!$A:$G,5,FALSE),0)</f>
        <v>0</v>
      </c>
      <c r="P2193" s="18">
        <f>IFERROR(VLOOKUP(A2193,[3]soaBnafar!$A:$G,6,FALSE),0)</f>
        <v>0</v>
      </c>
      <c r="Q2193" s="18">
        <f>IFERROR(VLOOKUP(A2193,[3]soaBnafar!$A:$G,7,FALSE),0)</f>
        <v>0</v>
      </c>
      <c r="R2193" s="18">
        <f>IFERROR(VLOOKUP(A2193,[3]soaBnafar!$A:$H,8,FALSE),0)</f>
        <v>0</v>
      </c>
      <c r="S2193" s="18">
        <f>IFERROR(VLOOKUP(A2193,[3]soaBnafar!$A:$I,9,FALSE),0)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2429</v>
      </c>
      <c r="E2194" s="18">
        <f>IFERROR(VLOOKUP(A2194,[1]Monitoramento_Base_somente_Said!$A:$J,8,FALSE),0)</f>
        <v>3020078</v>
      </c>
      <c r="F2194" s="18">
        <f>IFERROR(VLOOKUP(A2194,[1]Monitoramento_Base_somente_Said!$A:$J,9,FALSE),0)</f>
        <v>247</v>
      </c>
      <c r="G2194" s="18">
        <f>IFERROR(VLOOKUP(A2194,[1]Monitoramento_Base_somente_Said!$A:$J,10,FALSE),0)</f>
        <v>1991596</v>
      </c>
      <c r="H2194" s="18">
        <f>IFERROR(VLOOKUP(A2194,[2]ws2204!$A:$I,4,FALSE),0)</f>
        <v>0</v>
      </c>
      <c r="I2194" s="18">
        <f>IFERROR(VLOOKUP(A2194,[2]ws2204!$A:$I,5,FALSE),0)</f>
        <v>0</v>
      </c>
      <c r="J2194" s="18">
        <f>IFERROR(VLOOKUP(A2194,[2]ws2204!$A:$I,6,FALSE),0)</f>
        <v>0</v>
      </c>
      <c r="K2194" s="18">
        <f>IFERROR(VLOOKUP(A2194,[2]ws2204!$A:$I,7,FALSE),0)</f>
        <v>0</v>
      </c>
      <c r="L2194" s="18">
        <f>IFERROR(VLOOKUP(A2194,[2]ws2204!$A:$I,8,FALSE),0)</f>
        <v>0</v>
      </c>
      <c r="M2194" s="18">
        <f>IFERROR(VLOOKUP(A2194,[2]ws2204!$A:$I,9,FALSE),0)</f>
        <v>0</v>
      </c>
      <c r="N2194" s="18">
        <f>IFERROR(VLOOKUP(A2194,[3]soaBnafar!$A:$G,4,FALSE),0)</f>
        <v>0</v>
      </c>
      <c r="O2194" s="18">
        <f>IFERROR(VLOOKUP(A2194,[3]soaBnafar!$A:$G,5,FALSE),0)</f>
        <v>0</v>
      </c>
      <c r="P2194" s="18">
        <f>IFERROR(VLOOKUP(A2194,[3]soaBnafar!$A:$G,6,FALSE),0)</f>
        <v>0</v>
      </c>
      <c r="Q2194" s="18">
        <f>IFERROR(VLOOKUP(A2194,[3]soaBnafar!$A:$G,7,FALSE),0)</f>
        <v>0</v>
      </c>
      <c r="R2194" s="18">
        <f>IFERROR(VLOOKUP(A2194,[3]soaBnafar!$A:$H,8,FALSE),0)</f>
        <v>0</v>
      </c>
      <c r="S2194" s="18">
        <f>IFERROR(VLOOKUP(A2194,[3]soaBnafar!$A:$I,9,FALSE),0)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IFERROR(VLOOKUP(A2195,[2]ws2204!$A:$I,4,FALSE),0)</f>
        <v>0</v>
      </c>
      <c r="I2195" s="18">
        <f>IFERROR(VLOOKUP(A2195,[2]ws2204!$A:$I,5,FALSE),0)</f>
        <v>0</v>
      </c>
      <c r="J2195" s="18">
        <f>IFERROR(VLOOKUP(A2195,[2]ws2204!$A:$I,6,FALSE),0)</f>
        <v>0</v>
      </c>
      <c r="K2195" s="18">
        <f>IFERROR(VLOOKUP(A2195,[2]ws2204!$A:$I,7,FALSE),0)</f>
        <v>0</v>
      </c>
      <c r="L2195" s="18">
        <f>IFERROR(VLOOKUP(A2195,[2]ws2204!$A:$I,8,FALSE),0)</f>
        <v>0</v>
      </c>
      <c r="M2195" s="18">
        <f>IFERROR(VLOOKUP(A2195,[2]ws2204!$A:$I,9,FALSE),0)</f>
        <v>0</v>
      </c>
      <c r="N2195" s="18">
        <f>IFERROR(VLOOKUP(A2195,[3]soaBnafar!$A:$G,4,FALSE),0)</f>
        <v>0</v>
      </c>
      <c r="O2195" s="18">
        <f>IFERROR(VLOOKUP(A2195,[3]soaBnafar!$A:$G,5,FALSE),0)</f>
        <v>0</v>
      </c>
      <c r="P2195" s="18">
        <f>IFERROR(VLOOKUP(A2195,[3]soaBnafar!$A:$G,6,FALSE),0)</f>
        <v>0</v>
      </c>
      <c r="Q2195" s="18">
        <f>IFERROR(VLOOKUP(A2195,[3]soaBnafar!$A:$G,7,FALSE),0)</f>
        <v>0</v>
      </c>
      <c r="R2195" s="18">
        <f>IFERROR(VLOOKUP(A2195,[3]soaBnafar!$A:$H,8,FALSE),0)</f>
        <v>0</v>
      </c>
      <c r="S2195" s="18">
        <f>IFERROR(VLOOKUP(A2195,[3]soaBnafar!$A:$I,9,FALSE),0)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12177</v>
      </c>
      <c r="E2196" s="18">
        <f>IFERROR(VLOOKUP(A2196,[1]Monitoramento_Base_somente_Said!$A:$J,8,FALSE),0)</f>
        <v>1703965</v>
      </c>
      <c r="F2196" s="18">
        <f>IFERROR(VLOOKUP(A2196,[1]Monitoramento_Base_somente_Said!$A:$J,9,FALSE),0)</f>
        <v>471</v>
      </c>
      <c r="G2196" s="18">
        <f>IFERROR(VLOOKUP(A2196,[1]Monitoramento_Base_somente_Said!$A:$J,10,FALSE),0)</f>
        <v>760076</v>
      </c>
      <c r="H2196" s="18">
        <f>IFERROR(VLOOKUP(A2196,[2]ws2204!$A:$I,4,FALSE),0)</f>
        <v>0</v>
      </c>
      <c r="I2196" s="18">
        <f>IFERROR(VLOOKUP(A2196,[2]ws2204!$A:$I,5,FALSE),0)</f>
        <v>0</v>
      </c>
      <c r="J2196" s="18">
        <f>IFERROR(VLOOKUP(A2196,[2]ws2204!$A:$I,6,FALSE),0)</f>
        <v>0</v>
      </c>
      <c r="K2196" s="18">
        <f>IFERROR(VLOOKUP(A2196,[2]ws2204!$A:$I,7,FALSE),0)</f>
        <v>0</v>
      </c>
      <c r="L2196" s="18">
        <f>IFERROR(VLOOKUP(A2196,[2]ws2204!$A:$I,8,FALSE),0)</f>
        <v>0</v>
      </c>
      <c r="M2196" s="18">
        <f>IFERROR(VLOOKUP(A2196,[2]ws2204!$A:$I,9,FALSE),0)</f>
        <v>0</v>
      </c>
      <c r="N2196" s="18">
        <f>IFERROR(VLOOKUP(A2196,[3]soaBnafar!$A:$G,4,FALSE),0)</f>
        <v>0</v>
      </c>
      <c r="O2196" s="18">
        <f>IFERROR(VLOOKUP(A2196,[3]soaBnafar!$A:$G,5,FALSE),0)</f>
        <v>0</v>
      </c>
      <c r="P2196" s="18">
        <f>IFERROR(VLOOKUP(A2196,[3]soaBnafar!$A:$G,6,FALSE),0)</f>
        <v>0</v>
      </c>
      <c r="Q2196" s="18">
        <f>IFERROR(VLOOKUP(A2196,[3]soaBnafar!$A:$G,7,FALSE),0)</f>
        <v>0</v>
      </c>
      <c r="R2196" s="18">
        <f>IFERROR(VLOOKUP(A2196,[3]soaBnafar!$A:$H,8,FALSE),0)</f>
        <v>0</v>
      </c>
      <c r="S2196" s="18">
        <f>IFERROR(VLOOKUP(A2196,[3]soaBnafar!$A:$I,9,FALSE),0)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9836</v>
      </c>
      <c r="E2197" s="18">
        <f>IFERROR(VLOOKUP(A2197,[1]Monitoramento_Base_somente_Said!$A:$J,8,FALSE),0)</f>
        <v>1532262</v>
      </c>
      <c r="F2197" s="18">
        <f>IFERROR(VLOOKUP(A2197,[1]Monitoramento_Base_somente_Said!$A:$J,9,FALSE),0)</f>
        <v>1652</v>
      </c>
      <c r="G2197" s="18">
        <f>IFERROR(VLOOKUP(A2197,[1]Monitoramento_Base_somente_Said!$A:$J,10,FALSE),0)</f>
        <v>774073</v>
      </c>
      <c r="H2197" s="18">
        <f>IFERROR(VLOOKUP(A2197,[2]ws2204!$A:$I,4,FALSE),0)</f>
        <v>0</v>
      </c>
      <c r="I2197" s="18">
        <f>IFERROR(VLOOKUP(A2197,[2]ws2204!$A:$I,5,FALSE),0)</f>
        <v>0</v>
      </c>
      <c r="J2197" s="18">
        <f>IFERROR(VLOOKUP(A2197,[2]ws2204!$A:$I,6,FALSE),0)</f>
        <v>0</v>
      </c>
      <c r="K2197" s="18">
        <f>IFERROR(VLOOKUP(A2197,[2]ws2204!$A:$I,7,FALSE),0)</f>
        <v>0</v>
      </c>
      <c r="L2197" s="18">
        <f>IFERROR(VLOOKUP(A2197,[2]ws2204!$A:$I,8,FALSE),0)</f>
        <v>0</v>
      </c>
      <c r="M2197" s="18">
        <f>IFERROR(VLOOKUP(A2197,[2]ws2204!$A:$I,9,FALSE),0)</f>
        <v>0</v>
      </c>
      <c r="N2197" s="18">
        <f>IFERROR(VLOOKUP(A2197,[3]soaBnafar!$A:$G,4,FALSE),0)</f>
        <v>0</v>
      </c>
      <c r="O2197" s="18">
        <f>IFERROR(VLOOKUP(A2197,[3]soaBnafar!$A:$G,5,FALSE),0)</f>
        <v>0</v>
      </c>
      <c r="P2197" s="18">
        <f>IFERROR(VLOOKUP(A2197,[3]soaBnafar!$A:$G,6,FALSE),0)</f>
        <v>0</v>
      </c>
      <c r="Q2197" s="18">
        <f>IFERROR(VLOOKUP(A2197,[3]soaBnafar!$A:$G,7,FALSE),0)</f>
        <v>0</v>
      </c>
      <c r="R2197" s="18">
        <f>IFERROR(VLOOKUP(A2197,[3]soaBnafar!$A:$H,8,FALSE),0)</f>
        <v>0</v>
      </c>
      <c r="S2197" s="18">
        <f>IFERROR(VLOOKUP(A2197,[3]soaBnafar!$A:$I,9,FALSE),0)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4089</v>
      </c>
      <c r="E2198" s="18">
        <f>IFERROR(VLOOKUP(A2198,[1]Monitoramento_Base_somente_Said!$A:$J,8,FALSE),0)</f>
        <v>568705</v>
      </c>
      <c r="F2198" s="18">
        <f>IFERROR(VLOOKUP(A2198,[1]Monitoramento_Base_somente_Said!$A:$J,9,FALSE),0)</f>
        <v>5169</v>
      </c>
      <c r="G2198" s="18">
        <f>IFERROR(VLOOKUP(A2198,[1]Monitoramento_Base_somente_Said!$A:$J,10,FALSE),0)</f>
        <v>545515</v>
      </c>
      <c r="H2198" s="18">
        <f>IFERROR(VLOOKUP(A2198,[2]ws2204!$A:$I,4,FALSE),0)</f>
        <v>0</v>
      </c>
      <c r="I2198" s="18">
        <f>IFERROR(VLOOKUP(A2198,[2]ws2204!$A:$I,5,FALSE),0)</f>
        <v>0</v>
      </c>
      <c r="J2198" s="18">
        <f>IFERROR(VLOOKUP(A2198,[2]ws2204!$A:$I,6,FALSE),0)</f>
        <v>0</v>
      </c>
      <c r="K2198" s="18">
        <f>IFERROR(VLOOKUP(A2198,[2]ws2204!$A:$I,7,FALSE),0)</f>
        <v>0</v>
      </c>
      <c r="L2198" s="18">
        <f>IFERROR(VLOOKUP(A2198,[2]ws2204!$A:$I,8,FALSE),0)</f>
        <v>0</v>
      </c>
      <c r="M2198" s="18">
        <f>IFERROR(VLOOKUP(A2198,[2]ws2204!$A:$I,9,FALSE),0)</f>
        <v>0</v>
      </c>
      <c r="N2198" s="18">
        <f>IFERROR(VLOOKUP(A2198,[3]soaBnafar!$A:$G,4,FALSE),0)</f>
        <v>0</v>
      </c>
      <c r="O2198" s="18">
        <f>IFERROR(VLOOKUP(A2198,[3]soaBnafar!$A:$G,5,FALSE),0)</f>
        <v>0</v>
      </c>
      <c r="P2198" s="18">
        <f>IFERROR(VLOOKUP(A2198,[3]soaBnafar!$A:$G,6,FALSE),0)</f>
        <v>0</v>
      </c>
      <c r="Q2198" s="18">
        <f>IFERROR(VLOOKUP(A2198,[3]soaBnafar!$A:$G,7,FALSE),0)</f>
        <v>0</v>
      </c>
      <c r="R2198" s="18">
        <f>IFERROR(VLOOKUP(A2198,[3]soaBnafar!$A:$H,8,FALSE),0)</f>
        <v>0</v>
      </c>
      <c r="S2198" s="18">
        <f>IFERROR(VLOOKUP(A2198,[3]soaBnafar!$A:$I,9,FALSE),0)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25615</v>
      </c>
      <c r="E2199" s="18">
        <f>IFERROR(VLOOKUP(A2199,[1]Monitoramento_Base_somente_Said!$A:$J,8,FALSE),0)</f>
        <v>2575789</v>
      </c>
      <c r="F2199" s="18">
        <f>IFERROR(VLOOKUP(A2199,[1]Monitoramento_Base_somente_Said!$A:$J,9,FALSE),0)</f>
        <v>47537</v>
      </c>
      <c r="G2199" s="18">
        <f>IFERROR(VLOOKUP(A2199,[1]Monitoramento_Base_somente_Said!$A:$J,10,FALSE),0)</f>
        <v>890691</v>
      </c>
      <c r="H2199" s="18">
        <f>IFERROR(VLOOKUP(A2199,[2]ws2204!$A:$I,4,FALSE),0)</f>
        <v>0</v>
      </c>
      <c r="I2199" s="18">
        <f>IFERROR(VLOOKUP(A2199,[2]ws2204!$A:$I,5,FALSE),0)</f>
        <v>0</v>
      </c>
      <c r="J2199" s="18">
        <f>IFERROR(VLOOKUP(A2199,[2]ws2204!$A:$I,6,FALSE),0)</f>
        <v>0</v>
      </c>
      <c r="K2199" s="18">
        <f>IFERROR(VLOOKUP(A2199,[2]ws2204!$A:$I,7,FALSE),0)</f>
        <v>0</v>
      </c>
      <c r="L2199" s="18">
        <f>IFERROR(VLOOKUP(A2199,[2]ws2204!$A:$I,8,FALSE),0)</f>
        <v>0</v>
      </c>
      <c r="M2199" s="18">
        <f>IFERROR(VLOOKUP(A2199,[2]ws2204!$A:$I,9,FALSE),0)</f>
        <v>0</v>
      </c>
      <c r="N2199" s="18">
        <f>IFERROR(VLOOKUP(A2199,[3]soaBnafar!$A:$G,4,FALSE),0)</f>
        <v>0</v>
      </c>
      <c r="O2199" s="18">
        <f>IFERROR(VLOOKUP(A2199,[3]soaBnafar!$A:$G,5,FALSE),0)</f>
        <v>0</v>
      </c>
      <c r="P2199" s="18">
        <f>IFERROR(VLOOKUP(A2199,[3]soaBnafar!$A:$G,6,FALSE),0)</f>
        <v>0</v>
      </c>
      <c r="Q2199" s="18">
        <f>IFERROR(VLOOKUP(A2199,[3]soaBnafar!$A:$G,7,FALSE),0)</f>
        <v>0</v>
      </c>
      <c r="R2199" s="18">
        <f>IFERROR(VLOOKUP(A2199,[3]soaBnafar!$A:$H,8,FALSE),0)</f>
        <v>0</v>
      </c>
      <c r="S2199" s="18">
        <f>IFERROR(VLOOKUP(A2199,[3]soaBnafar!$A:$I,9,FALSE),0)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Sim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35</v>
      </c>
      <c r="E2200" s="18">
        <f>IFERROR(VLOOKUP(A2200,[1]Monitoramento_Base_somente_Said!$A:$J,8,FALSE),0)</f>
        <v>4439321</v>
      </c>
      <c r="F2200" s="18">
        <f>IFERROR(VLOOKUP(A2200,[1]Monitoramento_Base_somente_Said!$A:$J,9,FALSE),0)</f>
        <v>3</v>
      </c>
      <c r="G2200" s="18">
        <f>IFERROR(VLOOKUP(A2200,[1]Monitoramento_Base_somente_Said!$A:$J,10,FALSE),0)</f>
        <v>5157659</v>
      </c>
      <c r="H2200" s="18">
        <f>IFERROR(VLOOKUP(A2200,[2]ws2204!$A:$I,4,FALSE),0)</f>
        <v>0</v>
      </c>
      <c r="I2200" s="18">
        <f>IFERROR(VLOOKUP(A2200,[2]ws2204!$A:$I,5,FALSE),0)</f>
        <v>0</v>
      </c>
      <c r="J2200" s="18">
        <f>IFERROR(VLOOKUP(A2200,[2]ws2204!$A:$I,6,FALSE),0)</f>
        <v>0</v>
      </c>
      <c r="K2200" s="18">
        <f>IFERROR(VLOOKUP(A2200,[2]ws2204!$A:$I,7,FALSE),0)</f>
        <v>0</v>
      </c>
      <c r="L2200" s="18">
        <f>IFERROR(VLOOKUP(A2200,[2]ws2204!$A:$I,8,FALSE),0)</f>
        <v>0</v>
      </c>
      <c r="M2200" s="18">
        <f>IFERROR(VLOOKUP(A2200,[2]ws2204!$A:$I,9,FALSE),0)</f>
        <v>0</v>
      </c>
      <c r="N2200" s="18">
        <f>IFERROR(VLOOKUP(A2200,[3]soaBnafar!$A:$G,4,FALSE),0)</f>
        <v>0</v>
      </c>
      <c r="O2200" s="18">
        <f>IFERROR(VLOOKUP(A2200,[3]soaBnafar!$A:$G,5,FALSE),0)</f>
        <v>0</v>
      </c>
      <c r="P2200" s="18">
        <f>IFERROR(VLOOKUP(A2200,[3]soaBnafar!$A:$G,6,FALSE),0)</f>
        <v>0</v>
      </c>
      <c r="Q2200" s="18">
        <f>IFERROR(VLOOKUP(A2200,[3]soaBnafar!$A:$G,7,FALSE),0)</f>
        <v>0</v>
      </c>
      <c r="R2200" s="18">
        <f>IFERROR(VLOOKUP(A2200,[3]soaBnafar!$A:$H,8,FALSE),0)</f>
        <v>0</v>
      </c>
      <c r="S2200" s="18">
        <f>IFERROR(VLOOKUP(A2200,[3]soaBnafar!$A:$I,9,FALSE),0)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10809906</v>
      </c>
      <c r="F2201" s="18">
        <f>IFERROR(VLOOKUP(A2201,[1]Monitoramento_Base_somente_Said!$A:$J,9,FALSE),0)</f>
        <v>46</v>
      </c>
      <c r="G2201" s="18">
        <f>IFERROR(VLOOKUP(A2201,[1]Monitoramento_Base_somente_Said!$A:$J,10,FALSE),0)</f>
        <v>7155354</v>
      </c>
      <c r="H2201" s="18">
        <f>IFERROR(VLOOKUP(A2201,[2]ws2204!$A:$I,4,FALSE),0)</f>
        <v>0</v>
      </c>
      <c r="I2201" s="18">
        <f>IFERROR(VLOOKUP(A2201,[2]ws2204!$A:$I,5,FALSE),0)</f>
        <v>0</v>
      </c>
      <c r="J2201" s="18">
        <f>IFERROR(VLOOKUP(A2201,[2]ws2204!$A:$I,6,FALSE),0)</f>
        <v>0</v>
      </c>
      <c r="K2201" s="18">
        <f>IFERROR(VLOOKUP(A2201,[2]ws2204!$A:$I,7,FALSE),0)</f>
        <v>0</v>
      </c>
      <c r="L2201" s="18">
        <f>IFERROR(VLOOKUP(A2201,[2]ws2204!$A:$I,8,FALSE),0)</f>
        <v>0</v>
      </c>
      <c r="M2201" s="18">
        <f>IFERROR(VLOOKUP(A2201,[2]ws2204!$A:$I,9,FALSE),0)</f>
        <v>0</v>
      </c>
      <c r="N2201" s="18">
        <f>IFERROR(VLOOKUP(A2201,[3]soaBnafar!$A:$G,4,FALSE),0)</f>
        <v>0</v>
      </c>
      <c r="O2201" s="18">
        <f>IFERROR(VLOOKUP(A2201,[3]soaBnafar!$A:$G,5,FALSE),0)</f>
        <v>0</v>
      </c>
      <c r="P2201" s="18">
        <f>IFERROR(VLOOKUP(A2201,[3]soaBnafar!$A:$G,6,FALSE),0)</f>
        <v>0</v>
      </c>
      <c r="Q2201" s="18">
        <f>IFERROR(VLOOKUP(A2201,[3]soaBnafar!$A:$G,7,FALSE),0)</f>
        <v>0</v>
      </c>
      <c r="R2201" s="18">
        <f>IFERROR(VLOOKUP(A2201,[3]soaBnafar!$A:$H,8,FALSE),0)</f>
        <v>0</v>
      </c>
      <c r="S2201" s="18">
        <f>IFERROR(VLOOKUP(A2201,[3]soaBnafar!$A:$I,9,FALSE),0)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30221</v>
      </c>
      <c r="E2202" s="18">
        <f>IFERROR(VLOOKUP(A2202,[1]Monitoramento_Base_somente_Said!$A:$J,8,FALSE),0)</f>
        <v>31252101</v>
      </c>
      <c r="F2202" s="18">
        <f>IFERROR(VLOOKUP(A2202,[1]Monitoramento_Base_somente_Said!$A:$J,9,FALSE),0)</f>
        <v>4289</v>
      </c>
      <c r="G2202" s="18">
        <f>IFERROR(VLOOKUP(A2202,[1]Monitoramento_Base_somente_Said!$A:$J,10,FALSE),0)</f>
        <v>19812378</v>
      </c>
      <c r="H2202" s="18">
        <f>IFERROR(VLOOKUP(A2202,[2]ws2204!$A:$I,4,FALSE),0)</f>
        <v>0</v>
      </c>
      <c r="I2202" s="18">
        <f>IFERROR(VLOOKUP(A2202,[2]ws2204!$A:$I,5,FALSE),0)</f>
        <v>0</v>
      </c>
      <c r="J2202" s="18">
        <f>IFERROR(VLOOKUP(A2202,[2]ws2204!$A:$I,6,FALSE),0)</f>
        <v>0</v>
      </c>
      <c r="K2202" s="18">
        <f>IFERROR(VLOOKUP(A2202,[2]ws2204!$A:$I,7,FALSE),0)</f>
        <v>0</v>
      </c>
      <c r="L2202" s="18">
        <f>IFERROR(VLOOKUP(A2202,[2]ws2204!$A:$I,8,FALSE),0)</f>
        <v>0</v>
      </c>
      <c r="M2202" s="18">
        <f>IFERROR(VLOOKUP(A2202,[2]ws2204!$A:$I,9,FALSE),0)</f>
        <v>0</v>
      </c>
      <c r="N2202" s="18">
        <f>IFERROR(VLOOKUP(A2202,[3]soaBnafar!$A:$G,4,FALSE),0)</f>
        <v>0</v>
      </c>
      <c r="O2202" s="18">
        <f>IFERROR(VLOOKUP(A2202,[3]soaBnafar!$A:$G,5,FALSE),0)</f>
        <v>0</v>
      </c>
      <c r="P2202" s="18">
        <f>IFERROR(VLOOKUP(A2202,[3]soaBnafar!$A:$G,6,FALSE),0)</f>
        <v>0</v>
      </c>
      <c r="Q2202" s="18">
        <f>IFERROR(VLOOKUP(A2202,[3]soaBnafar!$A:$G,7,FALSE),0)</f>
        <v>0</v>
      </c>
      <c r="R2202" s="18">
        <f>IFERROR(VLOOKUP(A2202,[3]soaBnafar!$A:$H,8,FALSE),0)</f>
        <v>0</v>
      </c>
      <c r="S2202" s="18">
        <f>IFERROR(VLOOKUP(A2202,[3]soaBnafar!$A:$I,9,FALSE),0)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1620</v>
      </c>
      <c r="E2203" s="18">
        <f>IFERROR(VLOOKUP(A2203,[1]Monitoramento_Base_somente_Said!$A:$J,8,FALSE),0)</f>
        <v>2850176</v>
      </c>
      <c r="F2203" s="18">
        <f>IFERROR(VLOOKUP(A2203,[1]Monitoramento_Base_somente_Said!$A:$J,9,FALSE),0)</f>
        <v>35</v>
      </c>
      <c r="G2203" s="18">
        <f>IFERROR(VLOOKUP(A2203,[1]Monitoramento_Base_somente_Said!$A:$J,10,FALSE),0)</f>
        <v>1398074</v>
      </c>
      <c r="H2203" s="18">
        <f>IFERROR(VLOOKUP(A2203,[2]ws2204!$A:$I,4,FALSE),0)</f>
        <v>0</v>
      </c>
      <c r="I2203" s="18">
        <f>IFERROR(VLOOKUP(A2203,[2]ws2204!$A:$I,5,FALSE),0)</f>
        <v>0</v>
      </c>
      <c r="J2203" s="18">
        <f>IFERROR(VLOOKUP(A2203,[2]ws2204!$A:$I,6,FALSE),0)</f>
        <v>0</v>
      </c>
      <c r="K2203" s="18">
        <f>IFERROR(VLOOKUP(A2203,[2]ws2204!$A:$I,7,FALSE),0)</f>
        <v>0</v>
      </c>
      <c r="L2203" s="18">
        <f>IFERROR(VLOOKUP(A2203,[2]ws2204!$A:$I,8,FALSE),0)</f>
        <v>0</v>
      </c>
      <c r="M2203" s="18">
        <f>IFERROR(VLOOKUP(A2203,[2]ws2204!$A:$I,9,FALSE),0)</f>
        <v>0</v>
      </c>
      <c r="N2203" s="18">
        <f>IFERROR(VLOOKUP(A2203,[3]soaBnafar!$A:$G,4,FALSE),0)</f>
        <v>0</v>
      </c>
      <c r="O2203" s="18">
        <f>IFERROR(VLOOKUP(A2203,[3]soaBnafar!$A:$G,5,FALSE),0)</f>
        <v>0</v>
      </c>
      <c r="P2203" s="18">
        <f>IFERROR(VLOOKUP(A2203,[3]soaBnafar!$A:$G,6,FALSE),0)</f>
        <v>0</v>
      </c>
      <c r="Q2203" s="18">
        <f>IFERROR(VLOOKUP(A2203,[3]soaBnafar!$A:$G,7,FALSE),0)</f>
        <v>0</v>
      </c>
      <c r="R2203" s="18">
        <f>IFERROR(VLOOKUP(A2203,[3]soaBnafar!$A:$H,8,FALSE),0)</f>
        <v>0</v>
      </c>
      <c r="S2203" s="18">
        <f>IFERROR(VLOOKUP(A2203,[3]soaBnafar!$A:$I,9,FALSE),0)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3039120</v>
      </c>
      <c r="F2204" s="18">
        <f>IFERROR(VLOOKUP(A2204,[1]Monitoramento_Base_somente_Said!$A:$J,9,FALSE),0)</f>
        <v>63566</v>
      </c>
      <c r="G2204" s="18">
        <f>IFERROR(VLOOKUP(A2204,[1]Monitoramento_Base_somente_Said!$A:$J,10,FALSE),0)</f>
        <v>1079646</v>
      </c>
      <c r="H2204" s="18">
        <f>IFERROR(VLOOKUP(A2204,[2]ws2204!$A:$I,4,FALSE),0)</f>
        <v>0</v>
      </c>
      <c r="I2204" s="18">
        <f>IFERROR(VLOOKUP(A2204,[2]ws2204!$A:$I,5,FALSE),0)</f>
        <v>0</v>
      </c>
      <c r="J2204" s="18">
        <f>IFERROR(VLOOKUP(A2204,[2]ws2204!$A:$I,6,FALSE),0)</f>
        <v>0</v>
      </c>
      <c r="K2204" s="18">
        <f>IFERROR(VLOOKUP(A2204,[2]ws2204!$A:$I,7,FALSE),0)</f>
        <v>0</v>
      </c>
      <c r="L2204" s="18">
        <f>IFERROR(VLOOKUP(A2204,[2]ws2204!$A:$I,8,FALSE),0)</f>
        <v>0</v>
      </c>
      <c r="M2204" s="18">
        <f>IFERROR(VLOOKUP(A2204,[2]ws2204!$A:$I,9,FALSE),0)</f>
        <v>0</v>
      </c>
      <c r="N2204" s="18">
        <f>IFERROR(VLOOKUP(A2204,[3]soaBnafar!$A:$G,4,FALSE),0)</f>
        <v>0</v>
      </c>
      <c r="O2204" s="18">
        <f>IFERROR(VLOOKUP(A2204,[3]soaBnafar!$A:$G,5,FALSE),0)</f>
        <v>0</v>
      </c>
      <c r="P2204" s="18">
        <f>IFERROR(VLOOKUP(A2204,[3]soaBnafar!$A:$G,6,FALSE),0)</f>
        <v>0</v>
      </c>
      <c r="Q2204" s="18">
        <f>IFERROR(VLOOKUP(A2204,[3]soaBnafar!$A:$G,7,FALSE),0)</f>
        <v>0</v>
      </c>
      <c r="R2204" s="18">
        <f>IFERROR(VLOOKUP(A2204,[3]soaBnafar!$A:$H,8,FALSE),0)</f>
        <v>0</v>
      </c>
      <c r="S2204" s="18">
        <f>IFERROR(VLOOKUP(A2204,[3]soaBnafar!$A:$I,9,FALSE),0)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Sim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5804</v>
      </c>
      <c r="E2205" s="18">
        <f>IFERROR(VLOOKUP(A2205,[1]Monitoramento_Base_somente_Said!$A:$J,8,FALSE),0)</f>
        <v>10434898</v>
      </c>
      <c r="F2205" s="18">
        <f>IFERROR(VLOOKUP(A2205,[1]Monitoramento_Base_somente_Said!$A:$J,9,FALSE),0)</f>
        <v>955</v>
      </c>
      <c r="G2205" s="18">
        <f>IFERROR(VLOOKUP(A2205,[1]Monitoramento_Base_somente_Said!$A:$J,10,FALSE),0)</f>
        <v>7662802</v>
      </c>
      <c r="H2205" s="18">
        <f>IFERROR(VLOOKUP(A2205,[2]ws2204!$A:$I,4,FALSE),0)</f>
        <v>0</v>
      </c>
      <c r="I2205" s="18">
        <f>IFERROR(VLOOKUP(A2205,[2]ws2204!$A:$I,5,FALSE),0)</f>
        <v>0</v>
      </c>
      <c r="J2205" s="18">
        <f>IFERROR(VLOOKUP(A2205,[2]ws2204!$A:$I,6,FALSE),0)</f>
        <v>0</v>
      </c>
      <c r="K2205" s="18">
        <f>IFERROR(VLOOKUP(A2205,[2]ws2204!$A:$I,7,FALSE),0)</f>
        <v>0</v>
      </c>
      <c r="L2205" s="18">
        <f>IFERROR(VLOOKUP(A2205,[2]ws2204!$A:$I,8,FALSE),0)</f>
        <v>0</v>
      </c>
      <c r="M2205" s="18">
        <f>IFERROR(VLOOKUP(A2205,[2]ws2204!$A:$I,9,FALSE),0)</f>
        <v>0</v>
      </c>
      <c r="N2205" s="18">
        <f>IFERROR(VLOOKUP(A2205,[3]soaBnafar!$A:$G,4,FALSE),0)</f>
        <v>0</v>
      </c>
      <c r="O2205" s="18">
        <f>IFERROR(VLOOKUP(A2205,[3]soaBnafar!$A:$G,5,FALSE),0)</f>
        <v>0</v>
      </c>
      <c r="P2205" s="18">
        <f>IFERROR(VLOOKUP(A2205,[3]soaBnafar!$A:$G,6,FALSE),0)</f>
        <v>0</v>
      </c>
      <c r="Q2205" s="18">
        <f>IFERROR(VLOOKUP(A2205,[3]soaBnafar!$A:$G,7,FALSE),0)</f>
        <v>0</v>
      </c>
      <c r="R2205" s="18">
        <f>IFERROR(VLOOKUP(A2205,[3]soaBnafar!$A:$H,8,FALSE),0)</f>
        <v>0</v>
      </c>
      <c r="S2205" s="18">
        <f>IFERROR(VLOOKUP(A2205,[3]soaBnafar!$A:$I,9,FALSE),0)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318547</v>
      </c>
      <c r="E2206" s="18">
        <f>IFERROR(VLOOKUP(A2206,[1]Monitoramento_Base_somente_Said!$A:$J,8,FALSE),0)</f>
        <v>83156093</v>
      </c>
      <c r="F2206" s="18">
        <f>IFERROR(VLOOKUP(A2206,[1]Monitoramento_Base_somente_Said!$A:$J,9,FALSE),0)</f>
        <v>229967</v>
      </c>
      <c r="G2206" s="18">
        <f>IFERROR(VLOOKUP(A2206,[1]Monitoramento_Base_somente_Said!$A:$J,10,FALSE),0)</f>
        <v>58359604</v>
      </c>
      <c r="H2206" s="18">
        <f>IFERROR(VLOOKUP(A2206,[2]ws2204!$A:$I,4,FALSE),0)</f>
        <v>0</v>
      </c>
      <c r="I2206" s="18">
        <f>IFERROR(VLOOKUP(A2206,[2]ws2204!$A:$I,5,FALSE),0)</f>
        <v>0</v>
      </c>
      <c r="J2206" s="18">
        <f>IFERROR(VLOOKUP(A2206,[2]ws2204!$A:$I,6,FALSE),0)</f>
        <v>0</v>
      </c>
      <c r="K2206" s="18">
        <f>IFERROR(VLOOKUP(A2206,[2]ws2204!$A:$I,7,FALSE),0)</f>
        <v>0</v>
      </c>
      <c r="L2206" s="18">
        <f>IFERROR(VLOOKUP(A2206,[2]ws2204!$A:$I,8,FALSE),0)</f>
        <v>0</v>
      </c>
      <c r="M2206" s="18">
        <f>IFERROR(VLOOKUP(A2206,[2]ws2204!$A:$I,9,FALSE),0)</f>
        <v>0</v>
      </c>
      <c r="N2206" s="18">
        <f>IFERROR(VLOOKUP(A2206,[3]soaBnafar!$A:$G,4,FALSE),0)</f>
        <v>0</v>
      </c>
      <c r="O2206" s="18">
        <f>IFERROR(VLOOKUP(A2206,[3]soaBnafar!$A:$G,5,FALSE),0)</f>
        <v>0</v>
      </c>
      <c r="P2206" s="18">
        <f>IFERROR(VLOOKUP(A2206,[3]soaBnafar!$A:$G,6,FALSE),0)</f>
        <v>0</v>
      </c>
      <c r="Q2206" s="18">
        <f>IFERROR(VLOOKUP(A2206,[3]soaBnafar!$A:$G,7,FALSE),0)</f>
        <v>0</v>
      </c>
      <c r="R2206" s="18">
        <f>IFERROR(VLOOKUP(A2206,[3]soaBnafar!$A:$H,8,FALSE),0)</f>
        <v>0</v>
      </c>
      <c r="S2206" s="18">
        <f>IFERROR(VLOOKUP(A2206,[3]soaBnafar!$A:$I,9,FALSE),0)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1724</v>
      </c>
      <c r="E2207" s="18">
        <f>IFERROR(VLOOKUP(A2207,[1]Monitoramento_Base_somente_Said!$A:$J,8,FALSE),0)</f>
        <v>1010342</v>
      </c>
      <c r="F2207" s="18">
        <f>IFERROR(VLOOKUP(A2207,[1]Monitoramento_Base_somente_Said!$A:$J,9,FALSE),0)</f>
        <v>511</v>
      </c>
      <c r="G2207" s="18">
        <f>IFERROR(VLOOKUP(A2207,[1]Monitoramento_Base_somente_Said!$A:$J,10,FALSE),0)</f>
        <v>581652</v>
      </c>
      <c r="H2207" s="18">
        <f>IFERROR(VLOOKUP(A2207,[2]ws2204!$A:$I,4,FALSE),0)</f>
        <v>0</v>
      </c>
      <c r="I2207" s="18">
        <f>IFERROR(VLOOKUP(A2207,[2]ws2204!$A:$I,5,FALSE),0)</f>
        <v>0</v>
      </c>
      <c r="J2207" s="18">
        <f>IFERROR(VLOOKUP(A2207,[2]ws2204!$A:$I,6,FALSE),0)</f>
        <v>0</v>
      </c>
      <c r="K2207" s="18">
        <f>IFERROR(VLOOKUP(A2207,[2]ws2204!$A:$I,7,FALSE),0)</f>
        <v>0</v>
      </c>
      <c r="L2207" s="18">
        <f>IFERROR(VLOOKUP(A2207,[2]ws2204!$A:$I,8,FALSE),0)</f>
        <v>0</v>
      </c>
      <c r="M2207" s="18">
        <f>IFERROR(VLOOKUP(A2207,[2]ws2204!$A:$I,9,FALSE),0)</f>
        <v>0</v>
      </c>
      <c r="N2207" s="18">
        <f>IFERROR(VLOOKUP(A2207,[3]soaBnafar!$A:$G,4,FALSE),0)</f>
        <v>0</v>
      </c>
      <c r="O2207" s="18">
        <f>IFERROR(VLOOKUP(A2207,[3]soaBnafar!$A:$G,5,FALSE),0)</f>
        <v>0</v>
      </c>
      <c r="P2207" s="18">
        <f>IFERROR(VLOOKUP(A2207,[3]soaBnafar!$A:$G,6,FALSE),0)</f>
        <v>0</v>
      </c>
      <c r="Q2207" s="18">
        <f>IFERROR(VLOOKUP(A2207,[3]soaBnafar!$A:$G,7,FALSE),0)</f>
        <v>0</v>
      </c>
      <c r="R2207" s="18">
        <f>IFERROR(VLOOKUP(A2207,[3]soaBnafar!$A:$H,8,FALSE),0)</f>
        <v>0</v>
      </c>
      <c r="S2207" s="18">
        <f>IFERROR(VLOOKUP(A2207,[3]soaBnafar!$A:$I,9,FALSE),0)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287730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191820</v>
      </c>
      <c r="H2208" s="18">
        <f>IFERROR(VLOOKUP(A2208,[2]ws2204!$A:$I,4,FALSE),0)</f>
        <v>0</v>
      </c>
      <c r="I2208" s="18">
        <f>IFERROR(VLOOKUP(A2208,[2]ws2204!$A:$I,5,FALSE),0)</f>
        <v>0</v>
      </c>
      <c r="J2208" s="18">
        <f>IFERROR(VLOOKUP(A2208,[2]ws2204!$A:$I,6,FALSE),0)</f>
        <v>0</v>
      </c>
      <c r="K2208" s="18">
        <f>IFERROR(VLOOKUP(A2208,[2]ws2204!$A:$I,7,FALSE),0)</f>
        <v>0</v>
      </c>
      <c r="L2208" s="18">
        <f>IFERROR(VLOOKUP(A2208,[2]ws2204!$A:$I,8,FALSE),0)</f>
        <v>0</v>
      </c>
      <c r="M2208" s="18">
        <f>IFERROR(VLOOKUP(A2208,[2]ws2204!$A:$I,9,FALSE),0)</f>
        <v>0</v>
      </c>
      <c r="N2208" s="18">
        <f>IFERROR(VLOOKUP(A2208,[3]soaBnafar!$A:$G,4,FALSE),0)</f>
        <v>0</v>
      </c>
      <c r="O2208" s="18">
        <f>IFERROR(VLOOKUP(A2208,[3]soaBnafar!$A:$G,5,FALSE),0)</f>
        <v>0</v>
      </c>
      <c r="P2208" s="18">
        <f>IFERROR(VLOOKUP(A2208,[3]soaBnafar!$A:$G,6,FALSE),0)</f>
        <v>0</v>
      </c>
      <c r="Q2208" s="18">
        <f>IFERROR(VLOOKUP(A2208,[3]soaBnafar!$A:$G,7,FALSE),0)</f>
        <v>0</v>
      </c>
      <c r="R2208" s="18">
        <f>IFERROR(VLOOKUP(A2208,[3]soaBnafar!$A:$H,8,FALSE),0)</f>
        <v>0</v>
      </c>
      <c r="S2208" s="18">
        <f>IFERROR(VLOOKUP(A2208,[3]soaBnafar!$A:$I,9,FALSE),0)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2730</v>
      </c>
      <c r="E2209" s="18">
        <f>IFERROR(VLOOKUP(A2209,[1]Monitoramento_Base_somente_Said!$A:$J,8,FALSE),0)</f>
        <v>2377560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1532260</v>
      </c>
      <c r="H2209" s="18">
        <f>IFERROR(VLOOKUP(A2209,[2]ws2204!$A:$I,4,FALSE),0)</f>
        <v>0</v>
      </c>
      <c r="I2209" s="18">
        <f>IFERROR(VLOOKUP(A2209,[2]ws2204!$A:$I,5,FALSE),0)</f>
        <v>0</v>
      </c>
      <c r="J2209" s="18">
        <f>IFERROR(VLOOKUP(A2209,[2]ws2204!$A:$I,6,FALSE),0)</f>
        <v>0</v>
      </c>
      <c r="K2209" s="18">
        <f>IFERROR(VLOOKUP(A2209,[2]ws2204!$A:$I,7,FALSE),0)</f>
        <v>0</v>
      </c>
      <c r="L2209" s="18">
        <f>IFERROR(VLOOKUP(A2209,[2]ws2204!$A:$I,8,FALSE),0)</f>
        <v>0</v>
      </c>
      <c r="M2209" s="18">
        <f>IFERROR(VLOOKUP(A2209,[2]ws2204!$A:$I,9,FALSE),0)</f>
        <v>0</v>
      </c>
      <c r="N2209" s="18">
        <f>IFERROR(VLOOKUP(A2209,[3]soaBnafar!$A:$G,4,FALSE),0)</f>
        <v>0</v>
      </c>
      <c r="O2209" s="18">
        <f>IFERROR(VLOOKUP(A2209,[3]soaBnafar!$A:$G,5,FALSE),0)</f>
        <v>0</v>
      </c>
      <c r="P2209" s="18">
        <f>IFERROR(VLOOKUP(A2209,[3]soaBnafar!$A:$G,6,FALSE),0)</f>
        <v>0</v>
      </c>
      <c r="Q2209" s="18">
        <f>IFERROR(VLOOKUP(A2209,[3]soaBnafar!$A:$G,7,FALSE),0)</f>
        <v>0</v>
      </c>
      <c r="R2209" s="18">
        <f>IFERROR(VLOOKUP(A2209,[3]soaBnafar!$A:$H,8,FALSE),0)</f>
        <v>0</v>
      </c>
      <c r="S2209" s="18">
        <f>IFERROR(VLOOKUP(A2209,[3]soaBnafar!$A:$I,9,FALSE),0)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660840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440560</v>
      </c>
      <c r="H2210" s="18">
        <f>IFERROR(VLOOKUP(A2210,[2]ws2204!$A:$I,4,FALSE),0)</f>
        <v>0</v>
      </c>
      <c r="I2210" s="18">
        <f>IFERROR(VLOOKUP(A2210,[2]ws2204!$A:$I,5,FALSE),0)</f>
        <v>0</v>
      </c>
      <c r="J2210" s="18">
        <f>IFERROR(VLOOKUP(A2210,[2]ws2204!$A:$I,6,FALSE),0)</f>
        <v>0</v>
      </c>
      <c r="K2210" s="18">
        <f>IFERROR(VLOOKUP(A2210,[2]ws2204!$A:$I,7,FALSE),0)</f>
        <v>0</v>
      </c>
      <c r="L2210" s="18">
        <f>IFERROR(VLOOKUP(A2210,[2]ws2204!$A:$I,8,FALSE),0)</f>
        <v>0</v>
      </c>
      <c r="M2210" s="18">
        <f>IFERROR(VLOOKUP(A2210,[2]ws2204!$A:$I,9,FALSE),0)</f>
        <v>0</v>
      </c>
      <c r="N2210" s="18">
        <f>IFERROR(VLOOKUP(A2210,[3]soaBnafar!$A:$G,4,FALSE),0)</f>
        <v>0</v>
      </c>
      <c r="O2210" s="18">
        <f>IFERROR(VLOOKUP(A2210,[3]soaBnafar!$A:$G,5,FALSE),0)</f>
        <v>0</v>
      </c>
      <c r="P2210" s="18">
        <f>IFERROR(VLOOKUP(A2210,[3]soaBnafar!$A:$G,6,FALSE),0)</f>
        <v>0</v>
      </c>
      <c r="Q2210" s="18">
        <f>IFERROR(VLOOKUP(A2210,[3]soaBnafar!$A:$G,7,FALSE),0)</f>
        <v>0</v>
      </c>
      <c r="R2210" s="18">
        <f>IFERROR(VLOOKUP(A2210,[3]soaBnafar!$A:$H,8,FALSE),0)</f>
        <v>0</v>
      </c>
      <c r="S2210" s="18">
        <f>IFERROR(VLOOKUP(A2210,[3]soaBnafar!$A:$I,9,FALSE),0)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32400</v>
      </c>
      <c r="H2211" s="18">
        <f>IFERROR(VLOOKUP(A2211,[2]ws2204!$A:$I,4,FALSE),0)</f>
        <v>0</v>
      </c>
      <c r="I2211" s="18">
        <f>IFERROR(VLOOKUP(A2211,[2]ws2204!$A:$I,5,FALSE),0)</f>
        <v>0</v>
      </c>
      <c r="J2211" s="18">
        <f>IFERROR(VLOOKUP(A2211,[2]ws2204!$A:$I,6,FALSE),0)</f>
        <v>0</v>
      </c>
      <c r="K2211" s="18">
        <f>IFERROR(VLOOKUP(A2211,[2]ws2204!$A:$I,7,FALSE),0)</f>
        <v>0</v>
      </c>
      <c r="L2211" s="18">
        <f>IFERROR(VLOOKUP(A2211,[2]ws2204!$A:$I,8,FALSE),0)</f>
        <v>0</v>
      </c>
      <c r="M2211" s="18">
        <f>IFERROR(VLOOKUP(A2211,[2]ws2204!$A:$I,9,FALSE),0)</f>
        <v>0</v>
      </c>
      <c r="N2211" s="18">
        <f>IFERROR(VLOOKUP(A2211,[3]soaBnafar!$A:$G,4,FALSE),0)</f>
        <v>0</v>
      </c>
      <c r="O2211" s="18">
        <f>IFERROR(VLOOKUP(A2211,[3]soaBnafar!$A:$G,5,FALSE),0)</f>
        <v>0</v>
      </c>
      <c r="P2211" s="18">
        <f>IFERROR(VLOOKUP(A2211,[3]soaBnafar!$A:$G,6,FALSE),0)</f>
        <v>0</v>
      </c>
      <c r="Q2211" s="18">
        <f>IFERROR(VLOOKUP(A2211,[3]soaBnafar!$A:$G,7,FALSE),0)</f>
        <v>0</v>
      </c>
      <c r="R2211" s="18">
        <f>IFERROR(VLOOKUP(A2211,[3]soaBnafar!$A:$H,8,FALSE),0)</f>
        <v>0</v>
      </c>
      <c r="S2211" s="18">
        <f>IFERROR(VLOOKUP(A2211,[3]soaBnafar!$A:$I,9,FALSE),0)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2602899</v>
      </c>
      <c r="F2212" s="18">
        <f>IFERROR(VLOOKUP(A2212,[1]Monitoramento_Base_somente_Said!$A:$J,9,FALSE),0)</f>
        <v>94</v>
      </c>
      <c r="G2212" s="18">
        <f>IFERROR(VLOOKUP(A2212,[1]Monitoramento_Base_somente_Said!$A:$J,10,FALSE),0)</f>
        <v>2497991</v>
      </c>
      <c r="H2212" s="18">
        <f>IFERROR(VLOOKUP(A2212,[2]ws2204!$A:$I,4,FALSE),0)</f>
        <v>0</v>
      </c>
      <c r="I2212" s="18">
        <f>IFERROR(VLOOKUP(A2212,[2]ws2204!$A:$I,5,FALSE),0)</f>
        <v>0</v>
      </c>
      <c r="J2212" s="18">
        <f>IFERROR(VLOOKUP(A2212,[2]ws2204!$A:$I,6,FALSE),0)</f>
        <v>0</v>
      </c>
      <c r="K2212" s="18">
        <f>IFERROR(VLOOKUP(A2212,[2]ws2204!$A:$I,7,FALSE),0)</f>
        <v>0</v>
      </c>
      <c r="L2212" s="18">
        <f>IFERROR(VLOOKUP(A2212,[2]ws2204!$A:$I,8,FALSE),0)</f>
        <v>0</v>
      </c>
      <c r="M2212" s="18">
        <f>IFERROR(VLOOKUP(A2212,[2]ws2204!$A:$I,9,FALSE),0)</f>
        <v>0</v>
      </c>
      <c r="N2212" s="18">
        <f>IFERROR(VLOOKUP(A2212,[3]soaBnafar!$A:$G,4,FALSE),0)</f>
        <v>0</v>
      </c>
      <c r="O2212" s="18">
        <f>IFERROR(VLOOKUP(A2212,[3]soaBnafar!$A:$G,5,FALSE),0)</f>
        <v>0</v>
      </c>
      <c r="P2212" s="18">
        <f>IFERROR(VLOOKUP(A2212,[3]soaBnafar!$A:$G,6,FALSE),0)</f>
        <v>0</v>
      </c>
      <c r="Q2212" s="18">
        <f>IFERROR(VLOOKUP(A2212,[3]soaBnafar!$A:$G,7,FALSE),0)</f>
        <v>0</v>
      </c>
      <c r="R2212" s="18">
        <f>IFERROR(VLOOKUP(A2212,[3]soaBnafar!$A:$H,8,FALSE),0)</f>
        <v>0</v>
      </c>
      <c r="S2212" s="18">
        <f>IFERROR(VLOOKUP(A2212,[3]soaBnafar!$A:$I,9,FALSE),0)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Sim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5531363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3640391</v>
      </c>
      <c r="H2213" s="18">
        <f>IFERROR(VLOOKUP(A2213,[2]ws2204!$A:$I,4,FALSE),0)</f>
        <v>0</v>
      </c>
      <c r="I2213" s="18">
        <f>IFERROR(VLOOKUP(A2213,[2]ws2204!$A:$I,5,FALSE),0)</f>
        <v>0</v>
      </c>
      <c r="J2213" s="18">
        <f>IFERROR(VLOOKUP(A2213,[2]ws2204!$A:$I,6,FALSE),0)</f>
        <v>0</v>
      </c>
      <c r="K2213" s="18">
        <f>IFERROR(VLOOKUP(A2213,[2]ws2204!$A:$I,7,FALSE),0)</f>
        <v>0</v>
      </c>
      <c r="L2213" s="18">
        <f>IFERROR(VLOOKUP(A2213,[2]ws2204!$A:$I,8,FALSE),0)</f>
        <v>0</v>
      </c>
      <c r="M2213" s="18">
        <f>IFERROR(VLOOKUP(A2213,[2]ws2204!$A:$I,9,FALSE),0)</f>
        <v>0</v>
      </c>
      <c r="N2213" s="18">
        <f>IFERROR(VLOOKUP(A2213,[3]soaBnafar!$A:$G,4,FALSE),0)</f>
        <v>0</v>
      </c>
      <c r="O2213" s="18">
        <f>IFERROR(VLOOKUP(A2213,[3]soaBnafar!$A:$G,5,FALSE),0)</f>
        <v>0</v>
      </c>
      <c r="P2213" s="18">
        <f>IFERROR(VLOOKUP(A2213,[3]soaBnafar!$A:$G,6,FALSE),0)</f>
        <v>0</v>
      </c>
      <c r="Q2213" s="18">
        <f>IFERROR(VLOOKUP(A2213,[3]soaBnafar!$A:$G,7,FALSE),0)</f>
        <v>0</v>
      </c>
      <c r="R2213" s="18">
        <f>IFERROR(VLOOKUP(A2213,[3]soaBnafar!$A:$H,8,FALSE),0)</f>
        <v>0</v>
      </c>
      <c r="S2213" s="18">
        <f>IFERROR(VLOOKUP(A2213,[3]soaBnafar!$A:$I,9,FALSE),0)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434783</v>
      </c>
      <c r="F2214" s="18">
        <f>IFERROR(VLOOKUP(A2214,[1]Monitoramento_Base_somente_Said!$A:$J,9,FALSE),0)</f>
        <v>1407</v>
      </c>
      <c r="G2214" s="18">
        <f>IFERROR(VLOOKUP(A2214,[1]Monitoramento_Base_somente_Said!$A:$J,10,FALSE),0)</f>
        <v>1003316</v>
      </c>
      <c r="H2214" s="18">
        <f>IFERROR(VLOOKUP(A2214,[2]ws2204!$A:$I,4,FALSE),0)</f>
        <v>0</v>
      </c>
      <c r="I2214" s="18">
        <f>IFERROR(VLOOKUP(A2214,[2]ws2204!$A:$I,5,FALSE),0)</f>
        <v>0</v>
      </c>
      <c r="J2214" s="18">
        <f>IFERROR(VLOOKUP(A2214,[2]ws2204!$A:$I,6,FALSE),0)</f>
        <v>0</v>
      </c>
      <c r="K2214" s="18">
        <f>IFERROR(VLOOKUP(A2214,[2]ws2204!$A:$I,7,FALSE),0)</f>
        <v>0</v>
      </c>
      <c r="L2214" s="18">
        <f>IFERROR(VLOOKUP(A2214,[2]ws2204!$A:$I,8,FALSE),0)</f>
        <v>0</v>
      </c>
      <c r="M2214" s="18">
        <f>IFERROR(VLOOKUP(A2214,[2]ws2204!$A:$I,9,FALSE),0)</f>
        <v>0</v>
      </c>
      <c r="N2214" s="18">
        <f>IFERROR(VLOOKUP(A2214,[3]soaBnafar!$A:$G,4,FALSE),0)</f>
        <v>0</v>
      </c>
      <c r="O2214" s="18">
        <f>IFERROR(VLOOKUP(A2214,[3]soaBnafar!$A:$G,5,FALSE),0)</f>
        <v>0</v>
      </c>
      <c r="P2214" s="18">
        <f>IFERROR(VLOOKUP(A2214,[3]soaBnafar!$A:$G,6,FALSE),0)</f>
        <v>0</v>
      </c>
      <c r="Q2214" s="18">
        <f>IFERROR(VLOOKUP(A2214,[3]soaBnafar!$A:$G,7,FALSE),0)</f>
        <v>0</v>
      </c>
      <c r="R2214" s="18">
        <f>IFERROR(VLOOKUP(A2214,[3]soaBnafar!$A:$H,8,FALSE),0)</f>
        <v>0</v>
      </c>
      <c r="S2214" s="18">
        <f>IFERROR(VLOOKUP(A2214,[3]soaBnafar!$A:$I,9,FALSE),0)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Sim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94</v>
      </c>
      <c r="E2215" s="18">
        <f>IFERROR(VLOOKUP(A2215,[1]Monitoramento_Base_somente_Said!$A:$J,8,FALSE),0)</f>
        <v>3603192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2347961</v>
      </c>
      <c r="H2215" s="18">
        <f>IFERROR(VLOOKUP(A2215,[2]ws2204!$A:$I,4,FALSE),0)</f>
        <v>0</v>
      </c>
      <c r="I2215" s="18">
        <f>IFERROR(VLOOKUP(A2215,[2]ws2204!$A:$I,5,FALSE),0)</f>
        <v>0</v>
      </c>
      <c r="J2215" s="18">
        <f>IFERROR(VLOOKUP(A2215,[2]ws2204!$A:$I,6,FALSE),0)</f>
        <v>0</v>
      </c>
      <c r="K2215" s="18">
        <f>IFERROR(VLOOKUP(A2215,[2]ws2204!$A:$I,7,FALSE),0)</f>
        <v>0</v>
      </c>
      <c r="L2215" s="18">
        <f>IFERROR(VLOOKUP(A2215,[2]ws2204!$A:$I,8,FALSE),0)</f>
        <v>0</v>
      </c>
      <c r="M2215" s="18">
        <f>IFERROR(VLOOKUP(A2215,[2]ws2204!$A:$I,9,FALSE),0)</f>
        <v>0</v>
      </c>
      <c r="N2215" s="18">
        <f>IFERROR(VLOOKUP(A2215,[3]soaBnafar!$A:$G,4,FALSE),0)</f>
        <v>0</v>
      </c>
      <c r="O2215" s="18">
        <f>IFERROR(VLOOKUP(A2215,[3]soaBnafar!$A:$G,5,FALSE),0)</f>
        <v>0</v>
      </c>
      <c r="P2215" s="18">
        <f>IFERROR(VLOOKUP(A2215,[3]soaBnafar!$A:$G,6,FALSE),0)</f>
        <v>0</v>
      </c>
      <c r="Q2215" s="18">
        <f>IFERROR(VLOOKUP(A2215,[3]soaBnafar!$A:$G,7,FALSE),0)</f>
        <v>0</v>
      </c>
      <c r="R2215" s="18">
        <f>IFERROR(VLOOKUP(A2215,[3]soaBnafar!$A:$H,8,FALSE),0)</f>
        <v>0</v>
      </c>
      <c r="S2215" s="18">
        <f>IFERROR(VLOOKUP(A2215,[3]soaBnafar!$A:$I,9,FALSE),0)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350</v>
      </c>
      <c r="E2216" s="18">
        <f>IFERROR(VLOOKUP(A2216,[1]Monitoramento_Base_somente_Said!$A:$J,8,FALSE),0)</f>
        <v>1518440</v>
      </c>
      <c r="F2216" s="18">
        <f>IFERROR(VLOOKUP(A2216,[1]Monitoramento_Base_somente_Said!$A:$J,9,FALSE),0)</f>
        <v>196</v>
      </c>
      <c r="G2216" s="18">
        <f>IFERROR(VLOOKUP(A2216,[1]Monitoramento_Base_somente_Said!$A:$J,10,FALSE),0)</f>
        <v>1487316</v>
      </c>
      <c r="H2216" s="18">
        <f>IFERROR(VLOOKUP(A2216,[2]ws2204!$A:$I,4,FALSE),0)</f>
        <v>0</v>
      </c>
      <c r="I2216" s="18">
        <f>IFERROR(VLOOKUP(A2216,[2]ws2204!$A:$I,5,FALSE),0)</f>
        <v>0</v>
      </c>
      <c r="J2216" s="18">
        <f>IFERROR(VLOOKUP(A2216,[2]ws2204!$A:$I,6,FALSE),0)</f>
        <v>0</v>
      </c>
      <c r="K2216" s="18">
        <f>IFERROR(VLOOKUP(A2216,[2]ws2204!$A:$I,7,FALSE),0)</f>
        <v>0</v>
      </c>
      <c r="L2216" s="18">
        <f>IFERROR(VLOOKUP(A2216,[2]ws2204!$A:$I,8,FALSE),0)</f>
        <v>0</v>
      </c>
      <c r="M2216" s="18">
        <f>IFERROR(VLOOKUP(A2216,[2]ws2204!$A:$I,9,FALSE),0)</f>
        <v>0</v>
      </c>
      <c r="N2216" s="18">
        <f>IFERROR(VLOOKUP(A2216,[3]soaBnafar!$A:$G,4,FALSE),0)</f>
        <v>0</v>
      </c>
      <c r="O2216" s="18">
        <f>IFERROR(VLOOKUP(A2216,[3]soaBnafar!$A:$G,5,FALSE),0)</f>
        <v>0</v>
      </c>
      <c r="P2216" s="18">
        <f>IFERROR(VLOOKUP(A2216,[3]soaBnafar!$A:$G,6,FALSE),0)</f>
        <v>0</v>
      </c>
      <c r="Q2216" s="18">
        <f>IFERROR(VLOOKUP(A2216,[3]soaBnafar!$A:$G,7,FALSE),0)</f>
        <v>0</v>
      </c>
      <c r="R2216" s="18">
        <f>IFERROR(VLOOKUP(A2216,[3]soaBnafar!$A:$H,8,FALSE),0)</f>
        <v>0</v>
      </c>
      <c r="S2216" s="18">
        <f>IFERROR(VLOOKUP(A2216,[3]soaBnafar!$A:$I,9,FALSE),0)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2143</v>
      </c>
      <c r="E2217" s="18">
        <f>IFERROR(VLOOKUP(A2217,[1]Monitoramento_Base_somente_Said!$A:$J,8,FALSE),0)</f>
        <v>4946720</v>
      </c>
      <c r="F2217" s="18">
        <f>IFERROR(VLOOKUP(A2217,[1]Monitoramento_Base_somente_Said!$A:$J,9,FALSE),0)</f>
        <v>2970</v>
      </c>
      <c r="G2217" s="18">
        <f>IFERROR(VLOOKUP(A2217,[1]Monitoramento_Base_somente_Said!$A:$J,10,FALSE),0)</f>
        <v>2904587</v>
      </c>
      <c r="H2217" s="18">
        <f>IFERROR(VLOOKUP(A2217,[2]ws2204!$A:$I,4,FALSE),0)</f>
        <v>0</v>
      </c>
      <c r="I2217" s="18">
        <f>IFERROR(VLOOKUP(A2217,[2]ws2204!$A:$I,5,FALSE),0)</f>
        <v>0</v>
      </c>
      <c r="J2217" s="18">
        <f>IFERROR(VLOOKUP(A2217,[2]ws2204!$A:$I,6,FALSE),0)</f>
        <v>0</v>
      </c>
      <c r="K2217" s="18">
        <f>IFERROR(VLOOKUP(A2217,[2]ws2204!$A:$I,7,FALSE),0)</f>
        <v>0</v>
      </c>
      <c r="L2217" s="18">
        <f>IFERROR(VLOOKUP(A2217,[2]ws2204!$A:$I,8,FALSE),0)</f>
        <v>0</v>
      </c>
      <c r="M2217" s="18">
        <f>IFERROR(VLOOKUP(A2217,[2]ws2204!$A:$I,9,FALSE),0)</f>
        <v>0</v>
      </c>
      <c r="N2217" s="18">
        <f>IFERROR(VLOOKUP(A2217,[3]soaBnafar!$A:$G,4,FALSE),0)</f>
        <v>0</v>
      </c>
      <c r="O2217" s="18">
        <f>IFERROR(VLOOKUP(A2217,[3]soaBnafar!$A:$G,5,FALSE),0)</f>
        <v>0</v>
      </c>
      <c r="P2217" s="18">
        <f>IFERROR(VLOOKUP(A2217,[3]soaBnafar!$A:$G,6,FALSE),0)</f>
        <v>0</v>
      </c>
      <c r="Q2217" s="18">
        <f>IFERROR(VLOOKUP(A2217,[3]soaBnafar!$A:$G,7,FALSE),0)</f>
        <v>0</v>
      </c>
      <c r="R2217" s="18">
        <f>IFERROR(VLOOKUP(A2217,[3]soaBnafar!$A:$H,8,FALSE),0)</f>
        <v>0</v>
      </c>
      <c r="S2217" s="18">
        <f>IFERROR(VLOOKUP(A2217,[3]soaBnafar!$A:$I,9,FALSE),0)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169534812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113211563</v>
      </c>
      <c r="H2218" s="18">
        <f>IFERROR(VLOOKUP(A2218,[2]ws2204!$A:$I,4,FALSE),0)</f>
        <v>0</v>
      </c>
      <c r="I2218" s="18">
        <f>IFERROR(VLOOKUP(A2218,[2]ws2204!$A:$I,5,FALSE),0)</f>
        <v>0</v>
      </c>
      <c r="J2218" s="18">
        <f>IFERROR(VLOOKUP(A2218,[2]ws2204!$A:$I,6,FALSE),0)</f>
        <v>0</v>
      </c>
      <c r="K2218" s="18">
        <f>IFERROR(VLOOKUP(A2218,[2]ws2204!$A:$I,7,FALSE),0)</f>
        <v>0</v>
      </c>
      <c r="L2218" s="18">
        <f>IFERROR(VLOOKUP(A2218,[2]ws2204!$A:$I,8,FALSE),0)</f>
        <v>0</v>
      </c>
      <c r="M2218" s="18">
        <f>IFERROR(VLOOKUP(A2218,[2]ws2204!$A:$I,9,FALSE),0)</f>
        <v>0</v>
      </c>
      <c r="N2218" s="18">
        <f>IFERROR(VLOOKUP(A2218,[3]soaBnafar!$A:$G,4,FALSE),0)</f>
        <v>0</v>
      </c>
      <c r="O2218" s="18">
        <f>IFERROR(VLOOKUP(A2218,[3]soaBnafar!$A:$G,5,FALSE),0)</f>
        <v>0</v>
      </c>
      <c r="P2218" s="18">
        <f>IFERROR(VLOOKUP(A2218,[3]soaBnafar!$A:$G,6,FALSE),0)</f>
        <v>0</v>
      </c>
      <c r="Q2218" s="18">
        <f>IFERROR(VLOOKUP(A2218,[3]soaBnafar!$A:$G,7,FALSE),0)</f>
        <v>0</v>
      </c>
      <c r="R2218" s="18">
        <f>IFERROR(VLOOKUP(A2218,[3]soaBnafar!$A:$H,8,FALSE),0)</f>
        <v>0</v>
      </c>
      <c r="S2218" s="18">
        <f>IFERROR(VLOOKUP(A2218,[3]soaBnafar!$A:$I,9,FALSE),0)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13401</v>
      </c>
      <c r="E2219" s="18">
        <f>IFERROR(VLOOKUP(A2219,[1]Monitoramento_Base_somente_Said!$A:$J,8,FALSE),0)</f>
        <v>2200838</v>
      </c>
      <c r="F2219" s="18">
        <f>IFERROR(VLOOKUP(A2219,[1]Monitoramento_Base_somente_Said!$A:$J,9,FALSE),0)</f>
        <v>512</v>
      </c>
      <c r="G2219" s="18">
        <f>IFERROR(VLOOKUP(A2219,[1]Monitoramento_Base_somente_Said!$A:$J,10,FALSE),0)</f>
        <v>964304</v>
      </c>
      <c r="H2219" s="18">
        <f>IFERROR(VLOOKUP(A2219,[2]ws2204!$A:$I,4,FALSE),0)</f>
        <v>0</v>
      </c>
      <c r="I2219" s="18">
        <f>IFERROR(VLOOKUP(A2219,[2]ws2204!$A:$I,5,FALSE),0)</f>
        <v>0</v>
      </c>
      <c r="J2219" s="18">
        <f>IFERROR(VLOOKUP(A2219,[2]ws2204!$A:$I,6,FALSE),0)</f>
        <v>0</v>
      </c>
      <c r="K2219" s="18">
        <f>IFERROR(VLOOKUP(A2219,[2]ws2204!$A:$I,7,FALSE),0)</f>
        <v>0</v>
      </c>
      <c r="L2219" s="18">
        <f>IFERROR(VLOOKUP(A2219,[2]ws2204!$A:$I,8,FALSE),0)</f>
        <v>0</v>
      </c>
      <c r="M2219" s="18">
        <f>IFERROR(VLOOKUP(A2219,[2]ws2204!$A:$I,9,FALSE),0)</f>
        <v>0</v>
      </c>
      <c r="N2219" s="18">
        <f>IFERROR(VLOOKUP(A2219,[3]soaBnafar!$A:$G,4,FALSE),0)</f>
        <v>0</v>
      </c>
      <c r="O2219" s="18">
        <f>IFERROR(VLOOKUP(A2219,[3]soaBnafar!$A:$G,5,FALSE),0)</f>
        <v>0</v>
      </c>
      <c r="P2219" s="18">
        <f>IFERROR(VLOOKUP(A2219,[3]soaBnafar!$A:$G,6,FALSE),0)</f>
        <v>0</v>
      </c>
      <c r="Q2219" s="18">
        <f>IFERROR(VLOOKUP(A2219,[3]soaBnafar!$A:$G,7,FALSE),0)</f>
        <v>0</v>
      </c>
      <c r="R2219" s="18">
        <f>IFERROR(VLOOKUP(A2219,[3]soaBnafar!$A:$H,8,FALSE),0)</f>
        <v>0</v>
      </c>
      <c r="S2219" s="18">
        <f>IFERROR(VLOOKUP(A2219,[3]soaBnafar!$A:$I,9,FALSE),0)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Sim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140169</v>
      </c>
      <c r="E2220" s="18">
        <f>IFERROR(VLOOKUP(A2220,[1]Monitoramento_Base_somente_Said!$A:$J,8,FALSE),0)</f>
        <v>7097784</v>
      </c>
      <c r="F2220" s="18">
        <f>IFERROR(VLOOKUP(A2220,[1]Monitoramento_Base_somente_Said!$A:$J,9,FALSE),0)</f>
        <v>29209</v>
      </c>
      <c r="G2220" s="18">
        <f>IFERROR(VLOOKUP(A2220,[1]Monitoramento_Base_somente_Said!$A:$J,10,FALSE),0)</f>
        <v>2661130</v>
      </c>
      <c r="H2220" s="18">
        <f>IFERROR(VLOOKUP(A2220,[2]ws2204!$A:$I,4,FALSE),0)</f>
        <v>0</v>
      </c>
      <c r="I2220" s="18">
        <f>IFERROR(VLOOKUP(A2220,[2]ws2204!$A:$I,5,FALSE),0)</f>
        <v>0</v>
      </c>
      <c r="J2220" s="18">
        <f>IFERROR(VLOOKUP(A2220,[2]ws2204!$A:$I,6,FALSE),0)</f>
        <v>0</v>
      </c>
      <c r="K2220" s="18">
        <f>IFERROR(VLOOKUP(A2220,[2]ws2204!$A:$I,7,FALSE),0)</f>
        <v>0</v>
      </c>
      <c r="L2220" s="18">
        <f>IFERROR(VLOOKUP(A2220,[2]ws2204!$A:$I,8,FALSE),0)</f>
        <v>0</v>
      </c>
      <c r="M2220" s="18">
        <f>IFERROR(VLOOKUP(A2220,[2]ws2204!$A:$I,9,FALSE),0)</f>
        <v>0</v>
      </c>
      <c r="N2220" s="18">
        <f>IFERROR(VLOOKUP(A2220,[3]soaBnafar!$A:$G,4,FALSE),0)</f>
        <v>0</v>
      </c>
      <c r="O2220" s="18">
        <f>IFERROR(VLOOKUP(A2220,[3]soaBnafar!$A:$G,5,FALSE),0)</f>
        <v>0</v>
      </c>
      <c r="P2220" s="18">
        <f>IFERROR(VLOOKUP(A2220,[3]soaBnafar!$A:$G,6,FALSE),0)</f>
        <v>0</v>
      </c>
      <c r="Q2220" s="18">
        <f>IFERROR(VLOOKUP(A2220,[3]soaBnafar!$A:$G,7,FALSE),0)</f>
        <v>0</v>
      </c>
      <c r="R2220" s="18">
        <f>IFERROR(VLOOKUP(A2220,[3]soaBnafar!$A:$H,8,FALSE),0)</f>
        <v>0</v>
      </c>
      <c r="S2220" s="18">
        <f>IFERROR(VLOOKUP(A2220,[3]soaBnafar!$A:$I,9,FALSE),0)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Sim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1780</v>
      </c>
      <c r="E2221" s="18">
        <f>IFERROR(VLOOKUP(A2221,[1]Monitoramento_Base_somente_Said!$A:$J,8,FALSE),0)</f>
        <v>1776058</v>
      </c>
      <c r="F2221" s="18">
        <f>IFERROR(VLOOKUP(A2221,[1]Monitoramento_Base_somente_Said!$A:$J,9,FALSE),0)</f>
        <v>14321</v>
      </c>
      <c r="G2221" s="18">
        <f>IFERROR(VLOOKUP(A2221,[1]Monitoramento_Base_somente_Said!$A:$J,10,FALSE),0)</f>
        <v>2202337</v>
      </c>
      <c r="H2221" s="18">
        <f>IFERROR(VLOOKUP(A2221,[2]ws2204!$A:$I,4,FALSE),0)</f>
        <v>0</v>
      </c>
      <c r="I2221" s="18">
        <f>IFERROR(VLOOKUP(A2221,[2]ws2204!$A:$I,5,FALSE),0)</f>
        <v>0</v>
      </c>
      <c r="J2221" s="18">
        <f>IFERROR(VLOOKUP(A2221,[2]ws2204!$A:$I,6,FALSE),0)</f>
        <v>0</v>
      </c>
      <c r="K2221" s="18">
        <f>IFERROR(VLOOKUP(A2221,[2]ws2204!$A:$I,7,FALSE),0)</f>
        <v>0</v>
      </c>
      <c r="L2221" s="18">
        <f>IFERROR(VLOOKUP(A2221,[2]ws2204!$A:$I,8,FALSE),0)</f>
        <v>0</v>
      </c>
      <c r="M2221" s="18">
        <f>IFERROR(VLOOKUP(A2221,[2]ws2204!$A:$I,9,FALSE),0)</f>
        <v>0</v>
      </c>
      <c r="N2221" s="18">
        <f>IFERROR(VLOOKUP(A2221,[3]soaBnafar!$A:$G,4,FALSE),0)</f>
        <v>0</v>
      </c>
      <c r="O2221" s="18">
        <f>IFERROR(VLOOKUP(A2221,[3]soaBnafar!$A:$G,5,FALSE),0)</f>
        <v>0</v>
      </c>
      <c r="P2221" s="18">
        <f>IFERROR(VLOOKUP(A2221,[3]soaBnafar!$A:$G,6,FALSE),0)</f>
        <v>0</v>
      </c>
      <c r="Q2221" s="18">
        <f>IFERROR(VLOOKUP(A2221,[3]soaBnafar!$A:$G,7,FALSE),0)</f>
        <v>0</v>
      </c>
      <c r="R2221" s="18">
        <f>IFERROR(VLOOKUP(A2221,[3]soaBnafar!$A:$H,8,FALSE),0)</f>
        <v>0</v>
      </c>
      <c r="S2221" s="18">
        <f>IFERROR(VLOOKUP(A2221,[3]soaBnafar!$A:$I,9,FALSE),0)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6714481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4429468</v>
      </c>
      <c r="H2222" s="18">
        <f>IFERROR(VLOOKUP(A2222,[2]ws2204!$A:$I,4,FALSE),0)</f>
        <v>0</v>
      </c>
      <c r="I2222" s="18">
        <f>IFERROR(VLOOKUP(A2222,[2]ws2204!$A:$I,5,FALSE),0)</f>
        <v>0</v>
      </c>
      <c r="J2222" s="18">
        <f>IFERROR(VLOOKUP(A2222,[2]ws2204!$A:$I,6,FALSE),0)</f>
        <v>0</v>
      </c>
      <c r="K2222" s="18">
        <f>IFERROR(VLOOKUP(A2222,[2]ws2204!$A:$I,7,FALSE),0)</f>
        <v>0</v>
      </c>
      <c r="L2222" s="18">
        <f>IFERROR(VLOOKUP(A2222,[2]ws2204!$A:$I,8,FALSE),0)</f>
        <v>0</v>
      </c>
      <c r="M2222" s="18">
        <f>IFERROR(VLOOKUP(A2222,[2]ws2204!$A:$I,9,FALSE),0)</f>
        <v>0</v>
      </c>
      <c r="N2222" s="18">
        <f>IFERROR(VLOOKUP(A2222,[3]soaBnafar!$A:$G,4,FALSE),0)</f>
        <v>0</v>
      </c>
      <c r="O2222" s="18">
        <f>IFERROR(VLOOKUP(A2222,[3]soaBnafar!$A:$G,5,FALSE),0)</f>
        <v>0</v>
      </c>
      <c r="P2222" s="18">
        <f>IFERROR(VLOOKUP(A2222,[3]soaBnafar!$A:$G,6,FALSE),0)</f>
        <v>0</v>
      </c>
      <c r="Q2222" s="18">
        <f>IFERROR(VLOOKUP(A2222,[3]soaBnafar!$A:$G,7,FALSE),0)</f>
        <v>0</v>
      </c>
      <c r="R2222" s="18">
        <f>IFERROR(VLOOKUP(A2222,[3]soaBnafar!$A:$H,8,FALSE),0)</f>
        <v>0</v>
      </c>
      <c r="S2222" s="18">
        <f>IFERROR(VLOOKUP(A2222,[3]soaBnafar!$A:$I,9,FALSE),0)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8753</v>
      </c>
      <c r="E2223" s="18">
        <f>IFERROR(VLOOKUP(A2223,[1]Monitoramento_Base_somente_Said!$A:$J,8,FALSE),0)</f>
        <v>9948268</v>
      </c>
      <c r="F2223" s="18">
        <f>IFERROR(VLOOKUP(A2223,[1]Monitoramento_Base_somente_Said!$A:$J,9,FALSE),0)</f>
        <v>1238</v>
      </c>
      <c r="G2223" s="18">
        <f>IFERROR(VLOOKUP(A2223,[1]Monitoramento_Base_somente_Said!$A:$J,10,FALSE),0)</f>
        <v>5793773</v>
      </c>
      <c r="H2223" s="18">
        <f>IFERROR(VLOOKUP(A2223,[2]ws2204!$A:$I,4,FALSE),0)</f>
        <v>0</v>
      </c>
      <c r="I2223" s="18">
        <f>IFERROR(VLOOKUP(A2223,[2]ws2204!$A:$I,5,FALSE),0)</f>
        <v>0</v>
      </c>
      <c r="J2223" s="18">
        <f>IFERROR(VLOOKUP(A2223,[2]ws2204!$A:$I,6,FALSE),0)</f>
        <v>0</v>
      </c>
      <c r="K2223" s="18">
        <f>IFERROR(VLOOKUP(A2223,[2]ws2204!$A:$I,7,FALSE),0)</f>
        <v>0</v>
      </c>
      <c r="L2223" s="18">
        <f>IFERROR(VLOOKUP(A2223,[2]ws2204!$A:$I,8,FALSE),0)</f>
        <v>0</v>
      </c>
      <c r="M2223" s="18">
        <f>IFERROR(VLOOKUP(A2223,[2]ws2204!$A:$I,9,FALSE),0)</f>
        <v>0</v>
      </c>
      <c r="N2223" s="18">
        <f>IFERROR(VLOOKUP(A2223,[3]soaBnafar!$A:$G,4,FALSE),0)</f>
        <v>0</v>
      </c>
      <c r="O2223" s="18">
        <f>IFERROR(VLOOKUP(A2223,[3]soaBnafar!$A:$G,5,FALSE),0)</f>
        <v>0</v>
      </c>
      <c r="P2223" s="18">
        <f>IFERROR(VLOOKUP(A2223,[3]soaBnafar!$A:$G,6,FALSE),0)</f>
        <v>0</v>
      </c>
      <c r="Q2223" s="18">
        <f>IFERROR(VLOOKUP(A2223,[3]soaBnafar!$A:$G,7,FALSE),0)</f>
        <v>0</v>
      </c>
      <c r="R2223" s="18">
        <f>IFERROR(VLOOKUP(A2223,[3]soaBnafar!$A:$H,8,FALSE),0)</f>
        <v>0</v>
      </c>
      <c r="S2223" s="18">
        <f>IFERROR(VLOOKUP(A2223,[3]soaBnafar!$A:$I,9,FALSE),0)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91060</v>
      </c>
      <c r="H2224" s="18">
        <f>IFERROR(VLOOKUP(A2224,[2]ws2204!$A:$I,4,FALSE),0)</f>
        <v>0</v>
      </c>
      <c r="I2224" s="18">
        <f>IFERROR(VLOOKUP(A2224,[2]ws2204!$A:$I,5,FALSE),0)</f>
        <v>0</v>
      </c>
      <c r="J2224" s="18">
        <f>IFERROR(VLOOKUP(A2224,[2]ws2204!$A:$I,6,FALSE),0)</f>
        <v>0</v>
      </c>
      <c r="K2224" s="18">
        <f>IFERROR(VLOOKUP(A2224,[2]ws2204!$A:$I,7,FALSE),0)</f>
        <v>0</v>
      </c>
      <c r="L2224" s="18">
        <f>IFERROR(VLOOKUP(A2224,[2]ws2204!$A:$I,8,FALSE),0)</f>
        <v>0</v>
      </c>
      <c r="M2224" s="18">
        <f>IFERROR(VLOOKUP(A2224,[2]ws2204!$A:$I,9,FALSE),0)</f>
        <v>0</v>
      </c>
      <c r="N2224" s="18">
        <f>IFERROR(VLOOKUP(A2224,[3]soaBnafar!$A:$G,4,FALSE),0)</f>
        <v>0</v>
      </c>
      <c r="O2224" s="18">
        <f>IFERROR(VLOOKUP(A2224,[3]soaBnafar!$A:$G,5,FALSE),0)</f>
        <v>0</v>
      </c>
      <c r="P2224" s="18">
        <f>IFERROR(VLOOKUP(A2224,[3]soaBnafar!$A:$G,6,FALSE),0)</f>
        <v>0</v>
      </c>
      <c r="Q2224" s="18">
        <f>IFERROR(VLOOKUP(A2224,[3]soaBnafar!$A:$G,7,FALSE),0)</f>
        <v>0</v>
      </c>
      <c r="R2224" s="18">
        <f>IFERROR(VLOOKUP(A2224,[3]soaBnafar!$A:$H,8,FALSE),0)</f>
        <v>0</v>
      </c>
      <c r="S2224" s="18">
        <f>IFERROR(VLOOKUP(A2224,[3]soaBnafar!$A:$I,9,FALSE),0)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267600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178400</v>
      </c>
      <c r="H2225" s="18">
        <f>IFERROR(VLOOKUP(A2225,[2]ws2204!$A:$I,4,FALSE),0)</f>
        <v>0</v>
      </c>
      <c r="I2225" s="18">
        <f>IFERROR(VLOOKUP(A2225,[2]ws2204!$A:$I,5,FALSE),0)</f>
        <v>0</v>
      </c>
      <c r="J2225" s="18">
        <f>IFERROR(VLOOKUP(A2225,[2]ws2204!$A:$I,6,FALSE),0)</f>
        <v>0</v>
      </c>
      <c r="K2225" s="18">
        <f>IFERROR(VLOOKUP(A2225,[2]ws2204!$A:$I,7,FALSE),0)</f>
        <v>0</v>
      </c>
      <c r="L2225" s="18">
        <f>IFERROR(VLOOKUP(A2225,[2]ws2204!$A:$I,8,FALSE),0)</f>
        <v>0</v>
      </c>
      <c r="M2225" s="18">
        <f>IFERROR(VLOOKUP(A2225,[2]ws2204!$A:$I,9,FALSE),0)</f>
        <v>0</v>
      </c>
      <c r="N2225" s="18">
        <f>IFERROR(VLOOKUP(A2225,[3]soaBnafar!$A:$G,4,FALSE),0)</f>
        <v>0</v>
      </c>
      <c r="O2225" s="18">
        <f>IFERROR(VLOOKUP(A2225,[3]soaBnafar!$A:$G,5,FALSE),0)</f>
        <v>0</v>
      </c>
      <c r="P2225" s="18">
        <f>IFERROR(VLOOKUP(A2225,[3]soaBnafar!$A:$G,6,FALSE),0)</f>
        <v>0</v>
      </c>
      <c r="Q2225" s="18">
        <f>IFERROR(VLOOKUP(A2225,[3]soaBnafar!$A:$G,7,FALSE),0)</f>
        <v>0</v>
      </c>
      <c r="R2225" s="18">
        <f>IFERROR(VLOOKUP(A2225,[3]soaBnafar!$A:$H,8,FALSE),0)</f>
        <v>0</v>
      </c>
      <c r="S2225" s="18">
        <f>IFERROR(VLOOKUP(A2225,[3]soaBnafar!$A:$I,9,FALSE),0)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10199340</v>
      </c>
      <c r="F2226" s="18">
        <f>IFERROR(VLOOKUP(A2226,[1]Monitoramento_Base_somente_Said!$A:$J,9,FALSE),0)</f>
        <v>29265</v>
      </c>
      <c r="G2226" s="18">
        <f>IFERROR(VLOOKUP(A2226,[1]Monitoramento_Base_somente_Said!$A:$J,10,FALSE),0)</f>
        <v>6199660</v>
      </c>
      <c r="H2226" s="18">
        <f>IFERROR(VLOOKUP(A2226,[2]ws2204!$A:$I,4,FALSE),0)</f>
        <v>0</v>
      </c>
      <c r="I2226" s="18">
        <f>IFERROR(VLOOKUP(A2226,[2]ws2204!$A:$I,5,FALSE),0)</f>
        <v>0</v>
      </c>
      <c r="J2226" s="18">
        <f>IFERROR(VLOOKUP(A2226,[2]ws2204!$A:$I,6,FALSE),0)</f>
        <v>0</v>
      </c>
      <c r="K2226" s="18">
        <f>IFERROR(VLOOKUP(A2226,[2]ws2204!$A:$I,7,FALSE),0)</f>
        <v>0</v>
      </c>
      <c r="L2226" s="18">
        <f>IFERROR(VLOOKUP(A2226,[2]ws2204!$A:$I,8,FALSE),0)</f>
        <v>0</v>
      </c>
      <c r="M2226" s="18">
        <f>IFERROR(VLOOKUP(A2226,[2]ws2204!$A:$I,9,FALSE),0)</f>
        <v>0</v>
      </c>
      <c r="N2226" s="18">
        <f>IFERROR(VLOOKUP(A2226,[3]soaBnafar!$A:$G,4,FALSE),0)</f>
        <v>0</v>
      </c>
      <c r="O2226" s="18">
        <f>IFERROR(VLOOKUP(A2226,[3]soaBnafar!$A:$G,5,FALSE),0)</f>
        <v>0</v>
      </c>
      <c r="P2226" s="18">
        <f>IFERROR(VLOOKUP(A2226,[3]soaBnafar!$A:$G,6,FALSE),0)</f>
        <v>0</v>
      </c>
      <c r="Q2226" s="18">
        <f>IFERROR(VLOOKUP(A2226,[3]soaBnafar!$A:$G,7,FALSE),0)</f>
        <v>0</v>
      </c>
      <c r="R2226" s="18">
        <f>IFERROR(VLOOKUP(A2226,[3]soaBnafar!$A:$H,8,FALSE),0)</f>
        <v>0</v>
      </c>
      <c r="S2226" s="18">
        <f>IFERROR(VLOOKUP(A2226,[3]soaBnafar!$A:$I,9,FALSE),0)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Sim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542726</v>
      </c>
      <c r="E2227" s="18">
        <f>IFERROR(VLOOKUP(A2227,[1]Monitoramento_Base_somente_Said!$A:$J,8,FALSE),0)</f>
        <v>111244899</v>
      </c>
      <c r="F2227" s="18">
        <f>IFERROR(VLOOKUP(A2227,[1]Monitoramento_Base_somente_Said!$A:$J,9,FALSE),0)</f>
        <v>147964</v>
      </c>
      <c r="G2227" s="18">
        <f>IFERROR(VLOOKUP(A2227,[1]Monitoramento_Base_somente_Said!$A:$J,10,FALSE),0)</f>
        <v>68370752</v>
      </c>
      <c r="H2227" s="18">
        <f>IFERROR(VLOOKUP(A2227,[2]ws2204!$A:$I,4,FALSE),0)</f>
        <v>0</v>
      </c>
      <c r="I2227" s="18">
        <f>IFERROR(VLOOKUP(A2227,[2]ws2204!$A:$I,5,FALSE),0)</f>
        <v>0</v>
      </c>
      <c r="J2227" s="18">
        <f>IFERROR(VLOOKUP(A2227,[2]ws2204!$A:$I,6,FALSE),0)</f>
        <v>0</v>
      </c>
      <c r="K2227" s="18">
        <f>IFERROR(VLOOKUP(A2227,[2]ws2204!$A:$I,7,FALSE),0)</f>
        <v>0</v>
      </c>
      <c r="L2227" s="18">
        <f>IFERROR(VLOOKUP(A2227,[2]ws2204!$A:$I,8,FALSE),0)</f>
        <v>0</v>
      </c>
      <c r="M2227" s="18">
        <f>IFERROR(VLOOKUP(A2227,[2]ws2204!$A:$I,9,FALSE),0)</f>
        <v>0</v>
      </c>
      <c r="N2227" s="18">
        <f>IFERROR(VLOOKUP(A2227,[3]soaBnafar!$A:$G,4,FALSE),0)</f>
        <v>0</v>
      </c>
      <c r="O2227" s="18">
        <f>IFERROR(VLOOKUP(A2227,[3]soaBnafar!$A:$G,5,FALSE),0)</f>
        <v>0</v>
      </c>
      <c r="P2227" s="18">
        <f>IFERROR(VLOOKUP(A2227,[3]soaBnafar!$A:$G,6,FALSE),0)</f>
        <v>0</v>
      </c>
      <c r="Q2227" s="18">
        <f>IFERROR(VLOOKUP(A2227,[3]soaBnafar!$A:$G,7,FALSE),0)</f>
        <v>0</v>
      </c>
      <c r="R2227" s="18">
        <f>IFERROR(VLOOKUP(A2227,[3]soaBnafar!$A:$H,8,FALSE),0)</f>
        <v>0</v>
      </c>
      <c r="S2227" s="18">
        <f>IFERROR(VLOOKUP(A2227,[3]soaBnafar!$A:$I,9,FALSE),0)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32366</v>
      </c>
      <c r="E2228" s="18">
        <f>IFERROR(VLOOKUP(A2228,[1]Monitoramento_Base_somente_Said!$A:$J,8,FALSE),0)</f>
        <v>4295080</v>
      </c>
      <c r="F2228" s="18">
        <f>IFERROR(VLOOKUP(A2228,[1]Monitoramento_Base_somente_Said!$A:$J,9,FALSE),0)</f>
        <v>38828</v>
      </c>
      <c r="G2228" s="18">
        <f>IFERROR(VLOOKUP(A2228,[1]Monitoramento_Base_somente_Said!$A:$J,10,FALSE),0)</f>
        <v>3323738</v>
      </c>
      <c r="H2228" s="18">
        <f>IFERROR(VLOOKUP(A2228,[2]ws2204!$A:$I,4,FALSE),0)</f>
        <v>0</v>
      </c>
      <c r="I2228" s="18">
        <f>IFERROR(VLOOKUP(A2228,[2]ws2204!$A:$I,5,FALSE),0)</f>
        <v>0</v>
      </c>
      <c r="J2228" s="18">
        <f>IFERROR(VLOOKUP(A2228,[2]ws2204!$A:$I,6,FALSE),0)</f>
        <v>0</v>
      </c>
      <c r="K2228" s="18">
        <f>IFERROR(VLOOKUP(A2228,[2]ws2204!$A:$I,7,FALSE),0)</f>
        <v>0</v>
      </c>
      <c r="L2228" s="18">
        <f>IFERROR(VLOOKUP(A2228,[2]ws2204!$A:$I,8,FALSE),0)</f>
        <v>0</v>
      </c>
      <c r="M2228" s="18">
        <f>IFERROR(VLOOKUP(A2228,[2]ws2204!$A:$I,9,FALSE),0)</f>
        <v>0</v>
      </c>
      <c r="N2228" s="18">
        <f>IFERROR(VLOOKUP(A2228,[3]soaBnafar!$A:$G,4,FALSE),0)</f>
        <v>0</v>
      </c>
      <c r="O2228" s="18">
        <f>IFERROR(VLOOKUP(A2228,[3]soaBnafar!$A:$G,5,FALSE),0)</f>
        <v>0</v>
      </c>
      <c r="P2228" s="18">
        <f>IFERROR(VLOOKUP(A2228,[3]soaBnafar!$A:$G,6,FALSE),0)</f>
        <v>0</v>
      </c>
      <c r="Q2228" s="18">
        <f>IFERROR(VLOOKUP(A2228,[3]soaBnafar!$A:$G,7,FALSE),0)</f>
        <v>0</v>
      </c>
      <c r="R2228" s="18">
        <f>IFERROR(VLOOKUP(A2228,[3]soaBnafar!$A:$H,8,FALSE),0)</f>
        <v>0</v>
      </c>
      <c r="S2228" s="18">
        <f>IFERROR(VLOOKUP(A2228,[3]soaBnafar!$A:$I,9,FALSE),0)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4603</v>
      </c>
      <c r="E2229" s="18">
        <f>IFERROR(VLOOKUP(A2229,[1]Monitoramento_Base_somente_Said!$A:$J,8,FALSE),0)</f>
        <v>708814</v>
      </c>
      <c r="F2229" s="18">
        <f>IFERROR(VLOOKUP(A2229,[1]Monitoramento_Base_somente_Said!$A:$J,9,FALSE),0)</f>
        <v>7310</v>
      </c>
      <c r="G2229" s="18">
        <f>IFERROR(VLOOKUP(A2229,[1]Monitoramento_Base_somente_Said!$A:$J,10,FALSE),0)</f>
        <v>639193</v>
      </c>
      <c r="H2229" s="18">
        <f>IFERROR(VLOOKUP(A2229,[2]ws2204!$A:$I,4,FALSE),0)</f>
        <v>0</v>
      </c>
      <c r="I2229" s="18">
        <f>IFERROR(VLOOKUP(A2229,[2]ws2204!$A:$I,5,FALSE),0)</f>
        <v>0</v>
      </c>
      <c r="J2229" s="18">
        <f>IFERROR(VLOOKUP(A2229,[2]ws2204!$A:$I,6,FALSE),0)</f>
        <v>0</v>
      </c>
      <c r="K2229" s="18">
        <f>IFERROR(VLOOKUP(A2229,[2]ws2204!$A:$I,7,FALSE),0)</f>
        <v>0</v>
      </c>
      <c r="L2229" s="18">
        <f>IFERROR(VLOOKUP(A2229,[2]ws2204!$A:$I,8,FALSE),0)</f>
        <v>0</v>
      </c>
      <c r="M2229" s="18">
        <f>IFERROR(VLOOKUP(A2229,[2]ws2204!$A:$I,9,FALSE),0)</f>
        <v>0</v>
      </c>
      <c r="N2229" s="18">
        <f>IFERROR(VLOOKUP(A2229,[3]soaBnafar!$A:$G,4,FALSE),0)</f>
        <v>0</v>
      </c>
      <c r="O2229" s="18">
        <f>IFERROR(VLOOKUP(A2229,[3]soaBnafar!$A:$G,5,FALSE),0)</f>
        <v>0</v>
      </c>
      <c r="P2229" s="18">
        <f>IFERROR(VLOOKUP(A2229,[3]soaBnafar!$A:$G,6,FALSE),0)</f>
        <v>0</v>
      </c>
      <c r="Q2229" s="18">
        <f>IFERROR(VLOOKUP(A2229,[3]soaBnafar!$A:$G,7,FALSE),0)</f>
        <v>0</v>
      </c>
      <c r="R2229" s="18">
        <f>IFERROR(VLOOKUP(A2229,[3]soaBnafar!$A:$H,8,FALSE),0)</f>
        <v>0</v>
      </c>
      <c r="S2229" s="18">
        <f>IFERROR(VLOOKUP(A2229,[3]soaBnafar!$A:$I,9,FALSE),0)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3907800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2605200</v>
      </c>
      <c r="H2230" s="18">
        <f>IFERROR(VLOOKUP(A2230,[2]ws2204!$A:$I,4,FALSE),0)</f>
        <v>0</v>
      </c>
      <c r="I2230" s="18">
        <f>IFERROR(VLOOKUP(A2230,[2]ws2204!$A:$I,5,FALSE),0)</f>
        <v>0</v>
      </c>
      <c r="J2230" s="18">
        <f>IFERROR(VLOOKUP(A2230,[2]ws2204!$A:$I,6,FALSE),0)</f>
        <v>0</v>
      </c>
      <c r="K2230" s="18">
        <f>IFERROR(VLOOKUP(A2230,[2]ws2204!$A:$I,7,FALSE),0)</f>
        <v>0</v>
      </c>
      <c r="L2230" s="18">
        <f>IFERROR(VLOOKUP(A2230,[2]ws2204!$A:$I,8,FALSE),0)</f>
        <v>0</v>
      </c>
      <c r="M2230" s="18">
        <f>IFERROR(VLOOKUP(A2230,[2]ws2204!$A:$I,9,FALSE),0)</f>
        <v>0</v>
      </c>
      <c r="N2230" s="18">
        <f>IFERROR(VLOOKUP(A2230,[3]soaBnafar!$A:$G,4,FALSE),0)</f>
        <v>0</v>
      </c>
      <c r="O2230" s="18">
        <f>IFERROR(VLOOKUP(A2230,[3]soaBnafar!$A:$G,5,FALSE),0)</f>
        <v>0</v>
      </c>
      <c r="P2230" s="18">
        <f>IFERROR(VLOOKUP(A2230,[3]soaBnafar!$A:$G,6,FALSE),0)</f>
        <v>0</v>
      </c>
      <c r="Q2230" s="18">
        <f>IFERROR(VLOOKUP(A2230,[3]soaBnafar!$A:$G,7,FALSE),0)</f>
        <v>0</v>
      </c>
      <c r="R2230" s="18">
        <f>IFERROR(VLOOKUP(A2230,[3]soaBnafar!$A:$H,8,FALSE),0)</f>
        <v>0</v>
      </c>
      <c r="S2230" s="18">
        <f>IFERROR(VLOOKUP(A2230,[3]soaBnafar!$A:$I,9,FALSE),0)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1471521</v>
      </c>
      <c r="F2231" s="18">
        <f>IFERROR(VLOOKUP(A2231,[1]Monitoramento_Base_somente_Said!$A:$J,9,FALSE),0)</f>
        <v>1133</v>
      </c>
      <c r="G2231" s="18">
        <f>IFERROR(VLOOKUP(A2231,[1]Monitoramento_Base_somente_Said!$A:$J,10,FALSE),0)</f>
        <v>1070359</v>
      </c>
      <c r="H2231" s="18">
        <f>IFERROR(VLOOKUP(A2231,[2]ws2204!$A:$I,4,FALSE),0)</f>
        <v>0</v>
      </c>
      <c r="I2231" s="18">
        <f>IFERROR(VLOOKUP(A2231,[2]ws2204!$A:$I,5,FALSE),0)</f>
        <v>0</v>
      </c>
      <c r="J2231" s="18">
        <f>IFERROR(VLOOKUP(A2231,[2]ws2204!$A:$I,6,FALSE),0)</f>
        <v>0</v>
      </c>
      <c r="K2231" s="18">
        <f>IFERROR(VLOOKUP(A2231,[2]ws2204!$A:$I,7,FALSE),0)</f>
        <v>0</v>
      </c>
      <c r="L2231" s="18">
        <f>IFERROR(VLOOKUP(A2231,[2]ws2204!$A:$I,8,FALSE),0)</f>
        <v>0</v>
      </c>
      <c r="M2231" s="18">
        <f>IFERROR(VLOOKUP(A2231,[2]ws2204!$A:$I,9,FALSE),0)</f>
        <v>0</v>
      </c>
      <c r="N2231" s="18">
        <f>IFERROR(VLOOKUP(A2231,[3]soaBnafar!$A:$G,4,FALSE),0)</f>
        <v>0</v>
      </c>
      <c r="O2231" s="18">
        <f>IFERROR(VLOOKUP(A2231,[3]soaBnafar!$A:$G,5,FALSE),0)</f>
        <v>0</v>
      </c>
      <c r="P2231" s="18">
        <f>IFERROR(VLOOKUP(A2231,[3]soaBnafar!$A:$G,6,FALSE),0)</f>
        <v>0</v>
      </c>
      <c r="Q2231" s="18">
        <f>IFERROR(VLOOKUP(A2231,[3]soaBnafar!$A:$G,7,FALSE),0)</f>
        <v>0</v>
      </c>
      <c r="R2231" s="18">
        <f>IFERROR(VLOOKUP(A2231,[3]soaBnafar!$A:$H,8,FALSE),0)</f>
        <v>0</v>
      </c>
      <c r="S2231" s="18">
        <f>IFERROR(VLOOKUP(A2231,[3]soaBnafar!$A:$I,9,FALSE),0)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1796</v>
      </c>
      <c r="E2232" s="18">
        <f>IFERROR(VLOOKUP(A2232,[1]Monitoramento_Base_somente_Said!$A:$J,8,FALSE),0)</f>
        <v>2124629</v>
      </c>
      <c r="F2232" s="18">
        <f>IFERROR(VLOOKUP(A2232,[1]Monitoramento_Base_somente_Said!$A:$J,9,FALSE),0)</f>
        <v>1613</v>
      </c>
      <c r="G2232" s="18">
        <f>IFERROR(VLOOKUP(A2232,[1]Monitoramento_Base_somente_Said!$A:$J,10,FALSE),0)</f>
        <v>1496751</v>
      </c>
      <c r="H2232" s="18">
        <f>IFERROR(VLOOKUP(A2232,[2]ws2204!$A:$I,4,FALSE),0)</f>
        <v>0</v>
      </c>
      <c r="I2232" s="18">
        <f>IFERROR(VLOOKUP(A2232,[2]ws2204!$A:$I,5,FALSE),0)</f>
        <v>0</v>
      </c>
      <c r="J2232" s="18">
        <f>IFERROR(VLOOKUP(A2232,[2]ws2204!$A:$I,6,FALSE),0)</f>
        <v>0</v>
      </c>
      <c r="K2232" s="18">
        <f>IFERROR(VLOOKUP(A2232,[2]ws2204!$A:$I,7,FALSE),0)</f>
        <v>0</v>
      </c>
      <c r="L2232" s="18">
        <f>IFERROR(VLOOKUP(A2232,[2]ws2204!$A:$I,8,FALSE),0)</f>
        <v>0</v>
      </c>
      <c r="M2232" s="18">
        <f>IFERROR(VLOOKUP(A2232,[2]ws2204!$A:$I,9,FALSE),0)</f>
        <v>0</v>
      </c>
      <c r="N2232" s="18">
        <f>IFERROR(VLOOKUP(A2232,[3]soaBnafar!$A:$G,4,FALSE),0)</f>
        <v>0</v>
      </c>
      <c r="O2232" s="18">
        <f>IFERROR(VLOOKUP(A2232,[3]soaBnafar!$A:$G,5,FALSE),0)</f>
        <v>0</v>
      </c>
      <c r="P2232" s="18">
        <f>IFERROR(VLOOKUP(A2232,[3]soaBnafar!$A:$G,6,FALSE),0)</f>
        <v>0</v>
      </c>
      <c r="Q2232" s="18">
        <f>IFERROR(VLOOKUP(A2232,[3]soaBnafar!$A:$G,7,FALSE),0)</f>
        <v>0</v>
      </c>
      <c r="R2232" s="18">
        <f>IFERROR(VLOOKUP(A2232,[3]soaBnafar!$A:$H,8,FALSE),0)</f>
        <v>0</v>
      </c>
      <c r="S2232" s="18">
        <f>IFERROR(VLOOKUP(A2232,[3]soaBnafar!$A:$I,9,FALSE),0)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622</v>
      </c>
      <c r="E2233" s="18">
        <f>IFERROR(VLOOKUP(A2233,[1]Monitoramento_Base_somente_Said!$A:$J,8,FALSE),0)</f>
        <v>3640411</v>
      </c>
      <c r="F2233" s="18">
        <f>IFERROR(VLOOKUP(A2233,[1]Monitoramento_Base_somente_Said!$A:$J,9,FALSE),0)</f>
        <v>6067</v>
      </c>
      <c r="G2233" s="18">
        <f>IFERROR(VLOOKUP(A2233,[1]Monitoramento_Base_somente_Said!$A:$J,10,FALSE),0)</f>
        <v>2421095</v>
      </c>
      <c r="H2233" s="18">
        <f>IFERROR(VLOOKUP(A2233,[2]ws2204!$A:$I,4,FALSE),0)</f>
        <v>0</v>
      </c>
      <c r="I2233" s="18">
        <f>IFERROR(VLOOKUP(A2233,[2]ws2204!$A:$I,5,FALSE),0)</f>
        <v>0</v>
      </c>
      <c r="J2233" s="18">
        <f>IFERROR(VLOOKUP(A2233,[2]ws2204!$A:$I,6,FALSE),0)</f>
        <v>0</v>
      </c>
      <c r="K2233" s="18">
        <f>IFERROR(VLOOKUP(A2233,[2]ws2204!$A:$I,7,FALSE),0)</f>
        <v>0</v>
      </c>
      <c r="L2233" s="18">
        <f>IFERROR(VLOOKUP(A2233,[2]ws2204!$A:$I,8,FALSE),0)</f>
        <v>0</v>
      </c>
      <c r="M2233" s="18">
        <f>IFERROR(VLOOKUP(A2233,[2]ws2204!$A:$I,9,FALSE),0)</f>
        <v>0</v>
      </c>
      <c r="N2233" s="18">
        <f>IFERROR(VLOOKUP(A2233,[3]soaBnafar!$A:$G,4,FALSE),0)</f>
        <v>0</v>
      </c>
      <c r="O2233" s="18">
        <f>IFERROR(VLOOKUP(A2233,[3]soaBnafar!$A:$G,5,FALSE),0)</f>
        <v>0</v>
      </c>
      <c r="P2233" s="18">
        <f>IFERROR(VLOOKUP(A2233,[3]soaBnafar!$A:$G,6,FALSE),0)</f>
        <v>0</v>
      </c>
      <c r="Q2233" s="18">
        <f>IFERROR(VLOOKUP(A2233,[3]soaBnafar!$A:$G,7,FALSE),0)</f>
        <v>0</v>
      </c>
      <c r="R2233" s="18">
        <f>IFERROR(VLOOKUP(A2233,[3]soaBnafar!$A:$H,8,FALSE),0)</f>
        <v>0</v>
      </c>
      <c r="S2233" s="18">
        <f>IFERROR(VLOOKUP(A2233,[3]soaBnafar!$A:$I,9,FALSE),0)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Sim</v>
      </c>
      <c r="X2233" s="18" t="str">
        <f t="shared" si="209"/>
        <v>Sim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10804</v>
      </c>
      <c r="E2234" s="18">
        <f>IFERROR(VLOOKUP(A2234,[1]Monitoramento_Base_somente_Said!$A:$J,8,FALSE),0)</f>
        <v>38983047</v>
      </c>
      <c r="F2234" s="18">
        <f>IFERROR(VLOOKUP(A2234,[1]Monitoramento_Base_somente_Said!$A:$J,9,FALSE),0)</f>
        <v>773</v>
      </c>
      <c r="G2234" s="18">
        <f>IFERROR(VLOOKUP(A2234,[1]Monitoramento_Base_somente_Said!$A:$J,10,FALSE),0)</f>
        <v>22628752</v>
      </c>
      <c r="H2234" s="18">
        <f>IFERROR(VLOOKUP(A2234,[2]ws2204!$A:$I,4,FALSE),0)</f>
        <v>0</v>
      </c>
      <c r="I2234" s="18">
        <f>IFERROR(VLOOKUP(A2234,[2]ws2204!$A:$I,5,FALSE),0)</f>
        <v>0</v>
      </c>
      <c r="J2234" s="18">
        <f>IFERROR(VLOOKUP(A2234,[2]ws2204!$A:$I,6,FALSE),0)</f>
        <v>0</v>
      </c>
      <c r="K2234" s="18">
        <f>IFERROR(VLOOKUP(A2234,[2]ws2204!$A:$I,7,FALSE),0)</f>
        <v>0</v>
      </c>
      <c r="L2234" s="18">
        <f>IFERROR(VLOOKUP(A2234,[2]ws2204!$A:$I,8,FALSE),0)</f>
        <v>0</v>
      </c>
      <c r="M2234" s="18">
        <f>IFERROR(VLOOKUP(A2234,[2]ws2204!$A:$I,9,FALSE),0)</f>
        <v>0</v>
      </c>
      <c r="N2234" s="18">
        <f>IFERROR(VLOOKUP(A2234,[3]soaBnafar!$A:$G,4,FALSE),0)</f>
        <v>0</v>
      </c>
      <c r="O2234" s="18">
        <f>IFERROR(VLOOKUP(A2234,[3]soaBnafar!$A:$G,5,FALSE),0)</f>
        <v>0</v>
      </c>
      <c r="P2234" s="18">
        <f>IFERROR(VLOOKUP(A2234,[3]soaBnafar!$A:$G,6,FALSE),0)</f>
        <v>0</v>
      </c>
      <c r="Q2234" s="18">
        <f>IFERROR(VLOOKUP(A2234,[3]soaBnafar!$A:$G,7,FALSE),0)</f>
        <v>0</v>
      </c>
      <c r="R2234" s="18">
        <f>IFERROR(VLOOKUP(A2234,[3]soaBnafar!$A:$H,8,FALSE),0)</f>
        <v>0</v>
      </c>
      <c r="S2234" s="18">
        <f>IFERROR(VLOOKUP(A2234,[3]soaBnafar!$A:$I,9,FALSE),0)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1496</v>
      </c>
      <c r="E2235" s="18">
        <f>IFERROR(VLOOKUP(A2235,[1]Monitoramento_Base_somente_Said!$A:$J,8,FALSE),0)</f>
        <v>8057893</v>
      </c>
      <c r="F2235" s="18">
        <f>IFERROR(VLOOKUP(A2235,[1]Monitoramento_Base_somente_Said!$A:$J,9,FALSE),0)</f>
        <v>3697</v>
      </c>
      <c r="G2235" s="18">
        <f>IFERROR(VLOOKUP(A2235,[1]Monitoramento_Base_somente_Said!$A:$J,10,FALSE),0)</f>
        <v>3845531</v>
      </c>
      <c r="H2235" s="18">
        <f>IFERROR(VLOOKUP(A2235,[2]ws2204!$A:$I,4,FALSE),0)</f>
        <v>0</v>
      </c>
      <c r="I2235" s="18">
        <f>IFERROR(VLOOKUP(A2235,[2]ws2204!$A:$I,5,FALSE),0)</f>
        <v>0</v>
      </c>
      <c r="J2235" s="18">
        <f>IFERROR(VLOOKUP(A2235,[2]ws2204!$A:$I,6,FALSE),0)</f>
        <v>0</v>
      </c>
      <c r="K2235" s="18">
        <f>IFERROR(VLOOKUP(A2235,[2]ws2204!$A:$I,7,FALSE),0)</f>
        <v>0</v>
      </c>
      <c r="L2235" s="18">
        <f>IFERROR(VLOOKUP(A2235,[2]ws2204!$A:$I,8,FALSE),0)</f>
        <v>0</v>
      </c>
      <c r="M2235" s="18">
        <f>IFERROR(VLOOKUP(A2235,[2]ws2204!$A:$I,9,FALSE),0)</f>
        <v>0</v>
      </c>
      <c r="N2235" s="18">
        <f>IFERROR(VLOOKUP(A2235,[3]soaBnafar!$A:$G,4,FALSE),0)</f>
        <v>0</v>
      </c>
      <c r="O2235" s="18">
        <f>IFERROR(VLOOKUP(A2235,[3]soaBnafar!$A:$G,5,FALSE),0)</f>
        <v>0</v>
      </c>
      <c r="P2235" s="18">
        <f>IFERROR(VLOOKUP(A2235,[3]soaBnafar!$A:$G,6,FALSE),0)</f>
        <v>0</v>
      </c>
      <c r="Q2235" s="18">
        <f>IFERROR(VLOOKUP(A2235,[3]soaBnafar!$A:$G,7,FALSE),0)</f>
        <v>0</v>
      </c>
      <c r="R2235" s="18">
        <f>IFERROR(VLOOKUP(A2235,[3]soaBnafar!$A:$H,8,FALSE),0)</f>
        <v>0</v>
      </c>
      <c r="S2235" s="18">
        <f>IFERROR(VLOOKUP(A2235,[3]soaBnafar!$A:$I,9,FALSE),0)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29997725</v>
      </c>
      <c r="F2236" s="18">
        <f>IFERROR(VLOOKUP(A2236,[1]Monitoramento_Base_somente_Said!$A:$J,9,FALSE),0)</f>
        <v>1806</v>
      </c>
      <c r="G2236" s="18">
        <f>IFERROR(VLOOKUP(A2236,[1]Monitoramento_Base_somente_Said!$A:$J,10,FALSE),0)</f>
        <v>18828857</v>
      </c>
      <c r="H2236" s="18">
        <f>IFERROR(VLOOKUP(A2236,[2]ws2204!$A:$I,4,FALSE),0)</f>
        <v>0</v>
      </c>
      <c r="I2236" s="18">
        <f>IFERROR(VLOOKUP(A2236,[2]ws2204!$A:$I,5,FALSE),0)</f>
        <v>0</v>
      </c>
      <c r="J2236" s="18">
        <f>IFERROR(VLOOKUP(A2236,[2]ws2204!$A:$I,6,FALSE),0)</f>
        <v>0</v>
      </c>
      <c r="K2236" s="18">
        <f>IFERROR(VLOOKUP(A2236,[2]ws2204!$A:$I,7,FALSE),0)</f>
        <v>0</v>
      </c>
      <c r="L2236" s="18">
        <f>IFERROR(VLOOKUP(A2236,[2]ws2204!$A:$I,8,FALSE),0)</f>
        <v>0</v>
      </c>
      <c r="M2236" s="18">
        <f>IFERROR(VLOOKUP(A2236,[2]ws2204!$A:$I,9,FALSE),0)</f>
        <v>0</v>
      </c>
      <c r="N2236" s="18">
        <f>IFERROR(VLOOKUP(A2236,[3]soaBnafar!$A:$G,4,FALSE),0)</f>
        <v>0</v>
      </c>
      <c r="O2236" s="18">
        <f>IFERROR(VLOOKUP(A2236,[3]soaBnafar!$A:$G,5,FALSE),0)</f>
        <v>0</v>
      </c>
      <c r="P2236" s="18">
        <f>IFERROR(VLOOKUP(A2236,[3]soaBnafar!$A:$G,6,FALSE),0)</f>
        <v>0</v>
      </c>
      <c r="Q2236" s="18">
        <f>IFERROR(VLOOKUP(A2236,[3]soaBnafar!$A:$G,7,FALSE),0)</f>
        <v>0</v>
      </c>
      <c r="R2236" s="18">
        <f>IFERROR(VLOOKUP(A2236,[3]soaBnafar!$A:$H,8,FALSE),0)</f>
        <v>0</v>
      </c>
      <c r="S2236" s="18">
        <f>IFERROR(VLOOKUP(A2236,[3]soaBnafar!$A:$I,9,FALSE),0)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Sim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2050</v>
      </c>
      <c r="E2237" s="18">
        <f>IFERROR(VLOOKUP(A2237,[1]Monitoramento_Base_somente_Said!$A:$J,8,FALSE),0)</f>
        <v>22179756</v>
      </c>
      <c r="F2237" s="18">
        <f>IFERROR(VLOOKUP(A2237,[1]Monitoramento_Base_somente_Said!$A:$J,9,FALSE),0)</f>
        <v>480</v>
      </c>
      <c r="G2237" s="18">
        <f>IFERROR(VLOOKUP(A2237,[1]Monitoramento_Base_somente_Said!$A:$J,10,FALSE),0)</f>
        <v>14712297</v>
      </c>
      <c r="H2237" s="18">
        <f>IFERROR(VLOOKUP(A2237,[2]ws2204!$A:$I,4,FALSE),0)</f>
        <v>0</v>
      </c>
      <c r="I2237" s="18">
        <f>IFERROR(VLOOKUP(A2237,[2]ws2204!$A:$I,5,FALSE),0)</f>
        <v>0</v>
      </c>
      <c r="J2237" s="18">
        <f>IFERROR(VLOOKUP(A2237,[2]ws2204!$A:$I,6,FALSE),0)</f>
        <v>0</v>
      </c>
      <c r="K2237" s="18">
        <f>IFERROR(VLOOKUP(A2237,[2]ws2204!$A:$I,7,FALSE),0)</f>
        <v>0</v>
      </c>
      <c r="L2237" s="18">
        <f>IFERROR(VLOOKUP(A2237,[2]ws2204!$A:$I,8,FALSE),0)</f>
        <v>0</v>
      </c>
      <c r="M2237" s="18">
        <f>IFERROR(VLOOKUP(A2237,[2]ws2204!$A:$I,9,FALSE),0)</f>
        <v>0</v>
      </c>
      <c r="N2237" s="18">
        <f>IFERROR(VLOOKUP(A2237,[3]soaBnafar!$A:$G,4,FALSE),0)</f>
        <v>0</v>
      </c>
      <c r="O2237" s="18">
        <f>IFERROR(VLOOKUP(A2237,[3]soaBnafar!$A:$G,5,FALSE),0)</f>
        <v>0</v>
      </c>
      <c r="P2237" s="18">
        <f>IFERROR(VLOOKUP(A2237,[3]soaBnafar!$A:$G,6,FALSE),0)</f>
        <v>0</v>
      </c>
      <c r="Q2237" s="18">
        <f>IFERROR(VLOOKUP(A2237,[3]soaBnafar!$A:$G,7,FALSE),0)</f>
        <v>0</v>
      </c>
      <c r="R2237" s="18">
        <f>IFERROR(VLOOKUP(A2237,[3]soaBnafar!$A:$H,8,FALSE),0)</f>
        <v>0</v>
      </c>
      <c r="S2237" s="18">
        <f>IFERROR(VLOOKUP(A2237,[3]soaBnafar!$A:$I,9,FALSE),0)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6823260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4539840</v>
      </c>
      <c r="H2238" s="18">
        <f>IFERROR(VLOOKUP(A2238,[2]ws2204!$A:$I,4,FALSE),0)</f>
        <v>0</v>
      </c>
      <c r="I2238" s="18">
        <f>IFERROR(VLOOKUP(A2238,[2]ws2204!$A:$I,5,FALSE),0)</f>
        <v>0</v>
      </c>
      <c r="J2238" s="18">
        <f>IFERROR(VLOOKUP(A2238,[2]ws2204!$A:$I,6,FALSE),0)</f>
        <v>0</v>
      </c>
      <c r="K2238" s="18">
        <f>IFERROR(VLOOKUP(A2238,[2]ws2204!$A:$I,7,FALSE),0)</f>
        <v>0</v>
      </c>
      <c r="L2238" s="18">
        <f>IFERROR(VLOOKUP(A2238,[2]ws2204!$A:$I,8,FALSE),0)</f>
        <v>0</v>
      </c>
      <c r="M2238" s="18">
        <f>IFERROR(VLOOKUP(A2238,[2]ws2204!$A:$I,9,FALSE),0)</f>
        <v>0</v>
      </c>
      <c r="N2238" s="18">
        <f>IFERROR(VLOOKUP(A2238,[3]soaBnafar!$A:$G,4,FALSE),0)</f>
        <v>0</v>
      </c>
      <c r="O2238" s="18">
        <f>IFERROR(VLOOKUP(A2238,[3]soaBnafar!$A:$G,5,FALSE),0)</f>
        <v>0</v>
      </c>
      <c r="P2238" s="18">
        <f>IFERROR(VLOOKUP(A2238,[3]soaBnafar!$A:$G,6,FALSE),0)</f>
        <v>0</v>
      </c>
      <c r="Q2238" s="18">
        <f>IFERROR(VLOOKUP(A2238,[3]soaBnafar!$A:$G,7,FALSE),0)</f>
        <v>0</v>
      </c>
      <c r="R2238" s="18">
        <f>IFERROR(VLOOKUP(A2238,[3]soaBnafar!$A:$H,8,FALSE),0)</f>
        <v>0</v>
      </c>
      <c r="S2238" s="18">
        <f>IFERROR(VLOOKUP(A2238,[3]soaBnafar!$A:$I,9,FALSE),0)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2568</v>
      </c>
      <c r="E2239" s="18">
        <f>IFERROR(VLOOKUP(A2239,[1]Monitoramento_Base_somente_Said!$A:$J,8,FALSE),0)</f>
        <v>1277503</v>
      </c>
      <c r="F2239" s="18">
        <f>IFERROR(VLOOKUP(A2239,[1]Monitoramento_Base_somente_Said!$A:$J,9,FALSE),0)</f>
        <v>669</v>
      </c>
      <c r="G2239" s="18">
        <f>IFERROR(VLOOKUP(A2239,[1]Monitoramento_Base_somente_Said!$A:$J,10,FALSE),0)</f>
        <v>1108568</v>
      </c>
      <c r="H2239" s="18">
        <f>IFERROR(VLOOKUP(A2239,[2]ws2204!$A:$I,4,FALSE),0)</f>
        <v>0</v>
      </c>
      <c r="I2239" s="18">
        <f>IFERROR(VLOOKUP(A2239,[2]ws2204!$A:$I,5,FALSE),0)</f>
        <v>0</v>
      </c>
      <c r="J2239" s="18">
        <f>IFERROR(VLOOKUP(A2239,[2]ws2204!$A:$I,6,FALSE),0)</f>
        <v>0</v>
      </c>
      <c r="K2239" s="18">
        <f>IFERROR(VLOOKUP(A2239,[2]ws2204!$A:$I,7,FALSE),0)</f>
        <v>0</v>
      </c>
      <c r="L2239" s="18">
        <f>IFERROR(VLOOKUP(A2239,[2]ws2204!$A:$I,8,FALSE),0)</f>
        <v>0</v>
      </c>
      <c r="M2239" s="18">
        <f>IFERROR(VLOOKUP(A2239,[2]ws2204!$A:$I,9,FALSE),0)</f>
        <v>0</v>
      </c>
      <c r="N2239" s="18">
        <f>IFERROR(VLOOKUP(A2239,[3]soaBnafar!$A:$G,4,FALSE),0)</f>
        <v>0</v>
      </c>
      <c r="O2239" s="18">
        <f>IFERROR(VLOOKUP(A2239,[3]soaBnafar!$A:$G,5,FALSE),0)</f>
        <v>0</v>
      </c>
      <c r="P2239" s="18">
        <f>IFERROR(VLOOKUP(A2239,[3]soaBnafar!$A:$G,6,FALSE),0)</f>
        <v>0</v>
      </c>
      <c r="Q2239" s="18">
        <f>IFERROR(VLOOKUP(A2239,[3]soaBnafar!$A:$G,7,FALSE),0)</f>
        <v>0</v>
      </c>
      <c r="R2239" s="18">
        <f>IFERROR(VLOOKUP(A2239,[3]soaBnafar!$A:$H,8,FALSE),0)</f>
        <v>0</v>
      </c>
      <c r="S2239" s="18">
        <f>IFERROR(VLOOKUP(A2239,[3]soaBnafar!$A:$I,9,FALSE),0)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1903667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1265840</v>
      </c>
      <c r="H2240" s="18">
        <f>IFERROR(VLOOKUP(A2240,[2]ws2204!$A:$I,4,FALSE),0)</f>
        <v>0</v>
      </c>
      <c r="I2240" s="18">
        <f>IFERROR(VLOOKUP(A2240,[2]ws2204!$A:$I,5,FALSE),0)</f>
        <v>0</v>
      </c>
      <c r="J2240" s="18">
        <f>IFERROR(VLOOKUP(A2240,[2]ws2204!$A:$I,6,FALSE),0)</f>
        <v>0</v>
      </c>
      <c r="K2240" s="18">
        <f>IFERROR(VLOOKUP(A2240,[2]ws2204!$A:$I,7,FALSE),0)</f>
        <v>0</v>
      </c>
      <c r="L2240" s="18">
        <f>IFERROR(VLOOKUP(A2240,[2]ws2204!$A:$I,8,FALSE),0)</f>
        <v>0</v>
      </c>
      <c r="M2240" s="18">
        <f>IFERROR(VLOOKUP(A2240,[2]ws2204!$A:$I,9,FALSE),0)</f>
        <v>0</v>
      </c>
      <c r="N2240" s="18">
        <f>IFERROR(VLOOKUP(A2240,[3]soaBnafar!$A:$G,4,FALSE),0)</f>
        <v>0</v>
      </c>
      <c r="O2240" s="18">
        <f>IFERROR(VLOOKUP(A2240,[3]soaBnafar!$A:$G,5,FALSE),0)</f>
        <v>0</v>
      </c>
      <c r="P2240" s="18">
        <f>IFERROR(VLOOKUP(A2240,[3]soaBnafar!$A:$G,6,FALSE),0)</f>
        <v>0</v>
      </c>
      <c r="Q2240" s="18">
        <f>IFERROR(VLOOKUP(A2240,[3]soaBnafar!$A:$G,7,FALSE),0)</f>
        <v>0</v>
      </c>
      <c r="R2240" s="18">
        <f>IFERROR(VLOOKUP(A2240,[3]soaBnafar!$A:$H,8,FALSE),0)</f>
        <v>0</v>
      </c>
      <c r="S2240" s="18">
        <f>IFERROR(VLOOKUP(A2240,[3]soaBnafar!$A:$I,9,FALSE),0)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203140</v>
      </c>
      <c r="H2241" s="18">
        <f>IFERROR(VLOOKUP(A2241,[2]ws2204!$A:$I,4,FALSE),0)</f>
        <v>0</v>
      </c>
      <c r="I2241" s="18">
        <f>IFERROR(VLOOKUP(A2241,[2]ws2204!$A:$I,5,FALSE),0)</f>
        <v>0</v>
      </c>
      <c r="J2241" s="18">
        <f>IFERROR(VLOOKUP(A2241,[2]ws2204!$A:$I,6,FALSE),0)</f>
        <v>0</v>
      </c>
      <c r="K2241" s="18">
        <f>IFERROR(VLOOKUP(A2241,[2]ws2204!$A:$I,7,FALSE),0)</f>
        <v>0</v>
      </c>
      <c r="L2241" s="18">
        <f>IFERROR(VLOOKUP(A2241,[2]ws2204!$A:$I,8,FALSE),0)</f>
        <v>0</v>
      </c>
      <c r="M2241" s="18">
        <f>IFERROR(VLOOKUP(A2241,[2]ws2204!$A:$I,9,FALSE),0)</f>
        <v>0</v>
      </c>
      <c r="N2241" s="18">
        <f>IFERROR(VLOOKUP(A2241,[3]soaBnafar!$A:$G,4,FALSE),0)</f>
        <v>0</v>
      </c>
      <c r="O2241" s="18">
        <f>IFERROR(VLOOKUP(A2241,[3]soaBnafar!$A:$G,5,FALSE),0)</f>
        <v>0</v>
      </c>
      <c r="P2241" s="18">
        <f>IFERROR(VLOOKUP(A2241,[3]soaBnafar!$A:$G,6,FALSE),0)</f>
        <v>0</v>
      </c>
      <c r="Q2241" s="18">
        <f>IFERROR(VLOOKUP(A2241,[3]soaBnafar!$A:$G,7,FALSE),0)</f>
        <v>0</v>
      </c>
      <c r="R2241" s="18">
        <f>IFERROR(VLOOKUP(A2241,[3]soaBnafar!$A:$H,8,FALSE),0)</f>
        <v>0</v>
      </c>
      <c r="S2241" s="18">
        <f>IFERROR(VLOOKUP(A2241,[3]soaBnafar!$A:$I,9,FALSE),0)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12407</v>
      </c>
      <c r="E2242" s="18">
        <f>IFERROR(VLOOKUP(A2242,[1]Monitoramento_Base_somente_Said!$A:$J,8,FALSE),0)</f>
        <v>3367688</v>
      </c>
      <c r="F2242" s="18">
        <f>IFERROR(VLOOKUP(A2242,[1]Monitoramento_Base_somente_Said!$A:$J,9,FALSE),0)</f>
        <v>574</v>
      </c>
      <c r="G2242" s="18">
        <f>IFERROR(VLOOKUP(A2242,[1]Monitoramento_Base_somente_Said!$A:$J,10,FALSE),0)</f>
        <v>2051616</v>
      </c>
      <c r="H2242" s="18">
        <f>IFERROR(VLOOKUP(A2242,[2]ws2204!$A:$I,4,FALSE),0)</f>
        <v>0</v>
      </c>
      <c r="I2242" s="18">
        <f>IFERROR(VLOOKUP(A2242,[2]ws2204!$A:$I,5,FALSE),0)</f>
        <v>0</v>
      </c>
      <c r="J2242" s="18">
        <f>IFERROR(VLOOKUP(A2242,[2]ws2204!$A:$I,6,FALSE),0)</f>
        <v>0</v>
      </c>
      <c r="K2242" s="18">
        <f>IFERROR(VLOOKUP(A2242,[2]ws2204!$A:$I,7,FALSE),0)</f>
        <v>0</v>
      </c>
      <c r="L2242" s="18">
        <f>IFERROR(VLOOKUP(A2242,[2]ws2204!$A:$I,8,FALSE),0)</f>
        <v>0</v>
      </c>
      <c r="M2242" s="18">
        <f>IFERROR(VLOOKUP(A2242,[2]ws2204!$A:$I,9,FALSE),0)</f>
        <v>0</v>
      </c>
      <c r="N2242" s="18">
        <f>IFERROR(VLOOKUP(A2242,[3]soaBnafar!$A:$G,4,FALSE),0)</f>
        <v>0</v>
      </c>
      <c r="O2242" s="18">
        <f>IFERROR(VLOOKUP(A2242,[3]soaBnafar!$A:$G,5,FALSE),0)</f>
        <v>0</v>
      </c>
      <c r="P2242" s="18">
        <f>IFERROR(VLOOKUP(A2242,[3]soaBnafar!$A:$G,6,FALSE),0)</f>
        <v>0</v>
      </c>
      <c r="Q2242" s="18">
        <f>IFERROR(VLOOKUP(A2242,[3]soaBnafar!$A:$G,7,FALSE),0)</f>
        <v>0</v>
      </c>
      <c r="R2242" s="18">
        <f>IFERROR(VLOOKUP(A2242,[3]soaBnafar!$A:$H,8,FALSE),0)</f>
        <v>0</v>
      </c>
      <c r="S2242" s="18">
        <f>IFERROR(VLOOKUP(A2242,[3]soaBnafar!$A:$I,9,FALSE),0)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18140</v>
      </c>
      <c r="E2243" s="18">
        <f>IFERROR(VLOOKUP(A2243,[1]Monitoramento_Base_somente_Said!$A:$J,8,FALSE),0)</f>
        <v>1591007</v>
      </c>
      <c r="F2243" s="18">
        <f>IFERROR(VLOOKUP(A2243,[1]Monitoramento_Base_somente_Said!$A:$J,9,FALSE),0)</f>
        <v>10623</v>
      </c>
      <c r="G2243" s="18">
        <f>IFERROR(VLOOKUP(A2243,[1]Monitoramento_Base_somente_Said!$A:$J,10,FALSE),0)</f>
        <v>921209</v>
      </c>
      <c r="H2243" s="18">
        <f>IFERROR(VLOOKUP(A2243,[2]ws2204!$A:$I,4,FALSE),0)</f>
        <v>0</v>
      </c>
      <c r="I2243" s="18">
        <f>IFERROR(VLOOKUP(A2243,[2]ws2204!$A:$I,5,FALSE),0)</f>
        <v>0</v>
      </c>
      <c r="J2243" s="18">
        <f>IFERROR(VLOOKUP(A2243,[2]ws2204!$A:$I,6,FALSE),0)</f>
        <v>0</v>
      </c>
      <c r="K2243" s="18">
        <f>IFERROR(VLOOKUP(A2243,[2]ws2204!$A:$I,7,FALSE),0)</f>
        <v>0</v>
      </c>
      <c r="L2243" s="18">
        <f>IFERROR(VLOOKUP(A2243,[2]ws2204!$A:$I,8,FALSE),0)</f>
        <v>0</v>
      </c>
      <c r="M2243" s="18">
        <f>IFERROR(VLOOKUP(A2243,[2]ws2204!$A:$I,9,FALSE),0)</f>
        <v>0</v>
      </c>
      <c r="N2243" s="18">
        <f>IFERROR(VLOOKUP(A2243,[3]soaBnafar!$A:$G,4,FALSE),0)</f>
        <v>0</v>
      </c>
      <c r="O2243" s="18">
        <f>IFERROR(VLOOKUP(A2243,[3]soaBnafar!$A:$G,5,FALSE),0)</f>
        <v>0</v>
      </c>
      <c r="P2243" s="18">
        <f>IFERROR(VLOOKUP(A2243,[3]soaBnafar!$A:$G,6,FALSE),0)</f>
        <v>0</v>
      </c>
      <c r="Q2243" s="18">
        <f>IFERROR(VLOOKUP(A2243,[3]soaBnafar!$A:$G,7,FALSE),0)</f>
        <v>0</v>
      </c>
      <c r="R2243" s="18">
        <f>IFERROR(VLOOKUP(A2243,[3]soaBnafar!$A:$H,8,FALSE),0)</f>
        <v>0</v>
      </c>
      <c r="S2243" s="18">
        <f>IFERROR(VLOOKUP(A2243,[3]soaBnafar!$A:$I,9,FALSE),0)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6853</v>
      </c>
      <c r="E2244" s="18">
        <f>IFERROR(VLOOKUP(A2244,[1]Monitoramento_Base_somente_Said!$A:$J,8,FALSE),0)</f>
        <v>17179534</v>
      </c>
      <c r="F2244" s="18">
        <f>IFERROR(VLOOKUP(A2244,[1]Monitoramento_Base_somente_Said!$A:$J,9,FALSE),0)</f>
        <v>2869</v>
      </c>
      <c r="G2244" s="18">
        <f>IFERROR(VLOOKUP(A2244,[1]Monitoramento_Base_somente_Said!$A:$J,10,FALSE),0)</f>
        <v>10792101</v>
      </c>
      <c r="H2244" s="18">
        <f>IFERROR(VLOOKUP(A2244,[2]ws2204!$A:$I,4,FALSE),0)</f>
        <v>0</v>
      </c>
      <c r="I2244" s="18">
        <f>IFERROR(VLOOKUP(A2244,[2]ws2204!$A:$I,5,FALSE),0)</f>
        <v>0</v>
      </c>
      <c r="J2244" s="18">
        <f>IFERROR(VLOOKUP(A2244,[2]ws2204!$A:$I,6,FALSE),0)</f>
        <v>0</v>
      </c>
      <c r="K2244" s="18">
        <f>IFERROR(VLOOKUP(A2244,[2]ws2204!$A:$I,7,FALSE),0)</f>
        <v>0</v>
      </c>
      <c r="L2244" s="18">
        <f>IFERROR(VLOOKUP(A2244,[2]ws2204!$A:$I,8,FALSE),0)</f>
        <v>0</v>
      </c>
      <c r="M2244" s="18">
        <f>IFERROR(VLOOKUP(A2244,[2]ws2204!$A:$I,9,FALSE),0)</f>
        <v>0</v>
      </c>
      <c r="N2244" s="18">
        <f>IFERROR(VLOOKUP(A2244,[3]soaBnafar!$A:$G,4,FALSE),0)</f>
        <v>0</v>
      </c>
      <c r="O2244" s="18">
        <f>IFERROR(VLOOKUP(A2244,[3]soaBnafar!$A:$G,5,FALSE),0)</f>
        <v>0</v>
      </c>
      <c r="P2244" s="18">
        <f>IFERROR(VLOOKUP(A2244,[3]soaBnafar!$A:$G,6,FALSE),0)</f>
        <v>0</v>
      </c>
      <c r="Q2244" s="18">
        <f>IFERROR(VLOOKUP(A2244,[3]soaBnafar!$A:$G,7,FALSE),0)</f>
        <v>0</v>
      </c>
      <c r="R2244" s="18">
        <f>IFERROR(VLOOKUP(A2244,[3]soaBnafar!$A:$H,8,FALSE),0)</f>
        <v>0</v>
      </c>
      <c r="S2244" s="18">
        <f>IFERROR(VLOOKUP(A2244,[3]soaBnafar!$A:$I,9,FALSE),0)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248</v>
      </c>
      <c r="E2245" s="18">
        <f>IFERROR(VLOOKUP(A2245,[1]Monitoramento_Base_somente_Said!$A:$J,8,FALSE),0)</f>
        <v>1543388</v>
      </c>
      <c r="F2245" s="18">
        <f>IFERROR(VLOOKUP(A2245,[1]Monitoramento_Base_somente_Said!$A:$J,9,FALSE),0)</f>
        <v>2798</v>
      </c>
      <c r="G2245" s="18">
        <f>IFERROR(VLOOKUP(A2245,[1]Monitoramento_Base_somente_Said!$A:$J,10,FALSE),0)</f>
        <v>1381525</v>
      </c>
      <c r="H2245" s="18">
        <f>IFERROR(VLOOKUP(A2245,[2]ws2204!$A:$I,4,FALSE),0)</f>
        <v>0</v>
      </c>
      <c r="I2245" s="18">
        <f>IFERROR(VLOOKUP(A2245,[2]ws2204!$A:$I,5,FALSE),0)</f>
        <v>0</v>
      </c>
      <c r="J2245" s="18">
        <f>IFERROR(VLOOKUP(A2245,[2]ws2204!$A:$I,6,FALSE),0)</f>
        <v>0</v>
      </c>
      <c r="K2245" s="18">
        <f>IFERROR(VLOOKUP(A2245,[2]ws2204!$A:$I,7,FALSE),0)</f>
        <v>0</v>
      </c>
      <c r="L2245" s="18">
        <f>IFERROR(VLOOKUP(A2245,[2]ws2204!$A:$I,8,FALSE),0)</f>
        <v>0</v>
      </c>
      <c r="M2245" s="18">
        <f>IFERROR(VLOOKUP(A2245,[2]ws2204!$A:$I,9,FALSE),0)</f>
        <v>0</v>
      </c>
      <c r="N2245" s="18">
        <f>IFERROR(VLOOKUP(A2245,[3]soaBnafar!$A:$G,4,FALSE),0)</f>
        <v>0</v>
      </c>
      <c r="O2245" s="18">
        <f>IFERROR(VLOOKUP(A2245,[3]soaBnafar!$A:$G,5,FALSE),0)</f>
        <v>0</v>
      </c>
      <c r="P2245" s="18">
        <f>IFERROR(VLOOKUP(A2245,[3]soaBnafar!$A:$G,6,FALSE),0)</f>
        <v>0</v>
      </c>
      <c r="Q2245" s="18">
        <f>IFERROR(VLOOKUP(A2245,[3]soaBnafar!$A:$G,7,FALSE),0)</f>
        <v>0</v>
      </c>
      <c r="R2245" s="18">
        <f>IFERROR(VLOOKUP(A2245,[3]soaBnafar!$A:$H,8,FALSE),0)</f>
        <v>0</v>
      </c>
      <c r="S2245" s="18">
        <f>IFERROR(VLOOKUP(A2245,[3]soaBnafar!$A:$I,9,FALSE),0)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33900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22600</v>
      </c>
      <c r="H2246" s="18">
        <f>IFERROR(VLOOKUP(A2246,[2]ws2204!$A:$I,4,FALSE),0)</f>
        <v>0</v>
      </c>
      <c r="I2246" s="18">
        <f>IFERROR(VLOOKUP(A2246,[2]ws2204!$A:$I,5,FALSE),0)</f>
        <v>0</v>
      </c>
      <c r="J2246" s="18">
        <f>IFERROR(VLOOKUP(A2246,[2]ws2204!$A:$I,6,FALSE),0)</f>
        <v>0</v>
      </c>
      <c r="K2246" s="18">
        <f>IFERROR(VLOOKUP(A2246,[2]ws2204!$A:$I,7,FALSE),0)</f>
        <v>0</v>
      </c>
      <c r="L2246" s="18">
        <f>IFERROR(VLOOKUP(A2246,[2]ws2204!$A:$I,8,FALSE),0)</f>
        <v>0</v>
      </c>
      <c r="M2246" s="18">
        <f>IFERROR(VLOOKUP(A2246,[2]ws2204!$A:$I,9,FALSE),0)</f>
        <v>0</v>
      </c>
      <c r="N2246" s="18">
        <f>IFERROR(VLOOKUP(A2246,[3]soaBnafar!$A:$G,4,FALSE),0)</f>
        <v>0</v>
      </c>
      <c r="O2246" s="18">
        <f>IFERROR(VLOOKUP(A2246,[3]soaBnafar!$A:$G,5,FALSE),0)</f>
        <v>0</v>
      </c>
      <c r="P2246" s="18">
        <f>IFERROR(VLOOKUP(A2246,[3]soaBnafar!$A:$G,6,FALSE),0)</f>
        <v>0</v>
      </c>
      <c r="Q2246" s="18">
        <f>IFERROR(VLOOKUP(A2246,[3]soaBnafar!$A:$G,7,FALSE),0)</f>
        <v>0</v>
      </c>
      <c r="R2246" s="18">
        <f>IFERROR(VLOOKUP(A2246,[3]soaBnafar!$A:$H,8,FALSE),0)</f>
        <v>0</v>
      </c>
      <c r="S2246" s="18">
        <f>IFERROR(VLOOKUP(A2246,[3]soaBnafar!$A:$I,9,FALSE),0)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1641640</v>
      </c>
      <c r="F2247" s="18">
        <f>IFERROR(VLOOKUP(A2247,[1]Monitoramento_Base_somente_Said!$A:$J,9,FALSE),0)</f>
        <v>2385</v>
      </c>
      <c r="G2247" s="18">
        <f>IFERROR(VLOOKUP(A2247,[1]Monitoramento_Base_somente_Said!$A:$J,10,FALSE),0)</f>
        <v>1046435</v>
      </c>
      <c r="H2247" s="18">
        <f>IFERROR(VLOOKUP(A2247,[2]ws2204!$A:$I,4,FALSE),0)</f>
        <v>0</v>
      </c>
      <c r="I2247" s="18">
        <f>IFERROR(VLOOKUP(A2247,[2]ws2204!$A:$I,5,FALSE),0)</f>
        <v>0</v>
      </c>
      <c r="J2247" s="18">
        <f>IFERROR(VLOOKUP(A2247,[2]ws2204!$A:$I,6,FALSE),0)</f>
        <v>0</v>
      </c>
      <c r="K2247" s="18">
        <f>IFERROR(VLOOKUP(A2247,[2]ws2204!$A:$I,7,FALSE),0)</f>
        <v>0</v>
      </c>
      <c r="L2247" s="18">
        <f>IFERROR(VLOOKUP(A2247,[2]ws2204!$A:$I,8,FALSE),0)</f>
        <v>0</v>
      </c>
      <c r="M2247" s="18">
        <f>IFERROR(VLOOKUP(A2247,[2]ws2204!$A:$I,9,FALSE),0)</f>
        <v>0</v>
      </c>
      <c r="N2247" s="18">
        <f>IFERROR(VLOOKUP(A2247,[3]soaBnafar!$A:$G,4,FALSE),0)</f>
        <v>0</v>
      </c>
      <c r="O2247" s="18">
        <f>IFERROR(VLOOKUP(A2247,[3]soaBnafar!$A:$G,5,FALSE),0)</f>
        <v>0</v>
      </c>
      <c r="P2247" s="18">
        <f>IFERROR(VLOOKUP(A2247,[3]soaBnafar!$A:$G,6,FALSE),0)</f>
        <v>0</v>
      </c>
      <c r="Q2247" s="18">
        <f>IFERROR(VLOOKUP(A2247,[3]soaBnafar!$A:$G,7,FALSE),0)</f>
        <v>0</v>
      </c>
      <c r="R2247" s="18">
        <f>IFERROR(VLOOKUP(A2247,[3]soaBnafar!$A:$H,8,FALSE),0)</f>
        <v>0</v>
      </c>
      <c r="S2247" s="18">
        <f>IFERROR(VLOOKUP(A2247,[3]soaBnafar!$A:$I,9,FALSE),0)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Sim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IFERROR(VLOOKUP(A2248,[2]ws2204!$A:$I,4,FALSE),0)</f>
        <v>0</v>
      </c>
      <c r="I2248" s="18">
        <f>IFERROR(VLOOKUP(A2248,[2]ws2204!$A:$I,5,FALSE),0)</f>
        <v>0</v>
      </c>
      <c r="J2248" s="18">
        <f>IFERROR(VLOOKUP(A2248,[2]ws2204!$A:$I,6,FALSE),0)</f>
        <v>0</v>
      </c>
      <c r="K2248" s="18">
        <f>IFERROR(VLOOKUP(A2248,[2]ws2204!$A:$I,7,FALSE),0)</f>
        <v>0</v>
      </c>
      <c r="L2248" s="18">
        <f>IFERROR(VLOOKUP(A2248,[2]ws2204!$A:$I,8,FALSE),0)</f>
        <v>0</v>
      </c>
      <c r="M2248" s="18">
        <f>IFERROR(VLOOKUP(A2248,[2]ws2204!$A:$I,9,FALSE),0)</f>
        <v>0</v>
      </c>
      <c r="N2248" s="18">
        <f>IFERROR(VLOOKUP(A2248,[3]soaBnafar!$A:$G,4,FALSE),0)</f>
        <v>0</v>
      </c>
      <c r="O2248" s="18">
        <f>IFERROR(VLOOKUP(A2248,[3]soaBnafar!$A:$G,5,FALSE),0)</f>
        <v>0</v>
      </c>
      <c r="P2248" s="18">
        <f>IFERROR(VLOOKUP(A2248,[3]soaBnafar!$A:$G,6,FALSE),0)</f>
        <v>0</v>
      </c>
      <c r="Q2248" s="18">
        <f>IFERROR(VLOOKUP(A2248,[3]soaBnafar!$A:$G,7,FALSE),0)</f>
        <v>0</v>
      </c>
      <c r="R2248" s="18">
        <f>IFERROR(VLOOKUP(A2248,[3]soaBnafar!$A:$H,8,FALSE),0)</f>
        <v>0</v>
      </c>
      <c r="S2248" s="18">
        <f>IFERROR(VLOOKUP(A2248,[3]soaBnafar!$A:$I,9,FALSE),0)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880</v>
      </c>
      <c r="E2249" s="18">
        <f>IFERROR(VLOOKUP(A2249,[1]Monitoramento_Base_somente_Said!$A:$J,8,FALSE),0)</f>
        <v>2998571</v>
      </c>
      <c r="F2249" s="18">
        <f>IFERROR(VLOOKUP(A2249,[1]Monitoramento_Base_somente_Said!$A:$J,9,FALSE),0)</f>
        <v>12</v>
      </c>
      <c r="G2249" s="18">
        <f>IFERROR(VLOOKUP(A2249,[1]Monitoramento_Base_somente_Said!$A:$J,10,FALSE),0)</f>
        <v>1962971</v>
      </c>
      <c r="H2249" s="18">
        <f>IFERROR(VLOOKUP(A2249,[2]ws2204!$A:$I,4,FALSE),0)</f>
        <v>0</v>
      </c>
      <c r="I2249" s="18">
        <f>IFERROR(VLOOKUP(A2249,[2]ws2204!$A:$I,5,FALSE),0)</f>
        <v>0</v>
      </c>
      <c r="J2249" s="18">
        <f>IFERROR(VLOOKUP(A2249,[2]ws2204!$A:$I,6,FALSE),0)</f>
        <v>0</v>
      </c>
      <c r="K2249" s="18">
        <f>IFERROR(VLOOKUP(A2249,[2]ws2204!$A:$I,7,FALSE),0)</f>
        <v>0</v>
      </c>
      <c r="L2249" s="18">
        <f>IFERROR(VLOOKUP(A2249,[2]ws2204!$A:$I,8,FALSE),0)</f>
        <v>0</v>
      </c>
      <c r="M2249" s="18">
        <f>IFERROR(VLOOKUP(A2249,[2]ws2204!$A:$I,9,FALSE),0)</f>
        <v>0</v>
      </c>
      <c r="N2249" s="18">
        <f>IFERROR(VLOOKUP(A2249,[3]soaBnafar!$A:$G,4,FALSE),0)</f>
        <v>0</v>
      </c>
      <c r="O2249" s="18">
        <f>IFERROR(VLOOKUP(A2249,[3]soaBnafar!$A:$G,5,FALSE),0)</f>
        <v>0</v>
      </c>
      <c r="P2249" s="18">
        <f>IFERROR(VLOOKUP(A2249,[3]soaBnafar!$A:$G,6,FALSE),0)</f>
        <v>0</v>
      </c>
      <c r="Q2249" s="18">
        <f>IFERROR(VLOOKUP(A2249,[3]soaBnafar!$A:$G,7,FALSE),0)</f>
        <v>0</v>
      </c>
      <c r="R2249" s="18">
        <f>IFERROR(VLOOKUP(A2249,[3]soaBnafar!$A:$H,8,FALSE),0)</f>
        <v>0</v>
      </c>
      <c r="S2249" s="18">
        <f>IFERROR(VLOOKUP(A2249,[3]soaBnafar!$A:$I,9,FALSE),0)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Sim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5768</v>
      </c>
      <c r="E2250" s="18">
        <f>IFERROR(VLOOKUP(A2250,[1]Monitoramento_Base_somente_Said!$A:$J,8,FALSE),0)</f>
        <v>4836763</v>
      </c>
      <c r="F2250" s="18">
        <f>IFERROR(VLOOKUP(A2250,[1]Monitoramento_Base_somente_Said!$A:$J,9,FALSE),0)</f>
        <v>4</v>
      </c>
      <c r="G2250" s="18">
        <f>IFERROR(VLOOKUP(A2250,[1]Monitoramento_Base_somente_Said!$A:$J,10,FALSE),0)</f>
        <v>3920391</v>
      </c>
      <c r="H2250" s="18">
        <f>IFERROR(VLOOKUP(A2250,[2]ws2204!$A:$I,4,FALSE),0)</f>
        <v>0</v>
      </c>
      <c r="I2250" s="18">
        <f>IFERROR(VLOOKUP(A2250,[2]ws2204!$A:$I,5,FALSE),0)</f>
        <v>0</v>
      </c>
      <c r="J2250" s="18">
        <f>IFERROR(VLOOKUP(A2250,[2]ws2204!$A:$I,6,FALSE),0)</f>
        <v>0</v>
      </c>
      <c r="K2250" s="18">
        <f>IFERROR(VLOOKUP(A2250,[2]ws2204!$A:$I,7,FALSE),0)</f>
        <v>0</v>
      </c>
      <c r="L2250" s="18">
        <f>IFERROR(VLOOKUP(A2250,[2]ws2204!$A:$I,8,FALSE),0)</f>
        <v>0</v>
      </c>
      <c r="M2250" s="18">
        <f>IFERROR(VLOOKUP(A2250,[2]ws2204!$A:$I,9,FALSE),0)</f>
        <v>0</v>
      </c>
      <c r="N2250" s="18">
        <f>IFERROR(VLOOKUP(A2250,[3]soaBnafar!$A:$G,4,FALSE),0)</f>
        <v>0</v>
      </c>
      <c r="O2250" s="18">
        <f>IFERROR(VLOOKUP(A2250,[3]soaBnafar!$A:$G,5,FALSE),0)</f>
        <v>0</v>
      </c>
      <c r="P2250" s="18">
        <f>IFERROR(VLOOKUP(A2250,[3]soaBnafar!$A:$G,6,FALSE),0)</f>
        <v>0</v>
      </c>
      <c r="Q2250" s="18">
        <f>IFERROR(VLOOKUP(A2250,[3]soaBnafar!$A:$G,7,FALSE),0)</f>
        <v>0</v>
      </c>
      <c r="R2250" s="18">
        <f>IFERROR(VLOOKUP(A2250,[3]soaBnafar!$A:$H,8,FALSE),0)</f>
        <v>0</v>
      </c>
      <c r="S2250" s="18">
        <f>IFERROR(VLOOKUP(A2250,[3]soaBnafar!$A:$I,9,FALSE),0)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13429</v>
      </c>
      <c r="E2251" s="18">
        <f>IFERROR(VLOOKUP(A2251,[1]Monitoramento_Base_somente_Said!$A:$J,8,FALSE),0)</f>
        <v>3296301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1703166</v>
      </c>
      <c r="H2251" s="18">
        <f>IFERROR(VLOOKUP(A2251,[2]ws2204!$A:$I,4,FALSE),0)</f>
        <v>0</v>
      </c>
      <c r="I2251" s="18">
        <f>IFERROR(VLOOKUP(A2251,[2]ws2204!$A:$I,5,FALSE),0)</f>
        <v>0</v>
      </c>
      <c r="J2251" s="18">
        <f>IFERROR(VLOOKUP(A2251,[2]ws2204!$A:$I,6,FALSE),0)</f>
        <v>0</v>
      </c>
      <c r="K2251" s="18">
        <f>IFERROR(VLOOKUP(A2251,[2]ws2204!$A:$I,7,FALSE),0)</f>
        <v>0</v>
      </c>
      <c r="L2251" s="18">
        <f>IFERROR(VLOOKUP(A2251,[2]ws2204!$A:$I,8,FALSE),0)</f>
        <v>0</v>
      </c>
      <c r="M2251" s="18">
        <f>IFERROR(VLOOKUP(A2251,[2]ws2204!$A:$I,9,FALSE),0)</f>
        <v>0</v>
      </c>
      <c r="N2251" s="18">
        <f>IFERROR(VLOOKUP(A2251,[3]soaBnafar!$A:$G,4,FALSE),0)</f>
        <v>0</v>
      </c>
      <c r="O2251" s="18">
        <f>IFERROR(VLOOKUP(A2251,[3]soaBnafar!$A:$G,5,FALSE),0)</f>
        <v>0</v>
      </c>
      <c r="P2251" s="18">
        <f>IFERROR(VLOOKUP(A2251,[3]soaBnafar!$A:$G,6,FALSE),0)</f>
        <v>0</v>
      </c>
      <c r="Q2251" s="18">
        <f>IFERROR(VLOOKUP(A2251,[3]soaBnafar!$A:$G,7,FALSE),0)</f>
        <v>0</v>
      </c>
      <c r="R2251" s="18">
        <f>IFERROR(VLOOKUP(A2251,[3]soaBnafar!$A:$H,8,FALSE),0)</f>
        <v>0</v>
      </c>
      <c r="S2251" s="18">
        <f>IFERROR(VLOOKUP(A2251,[3]soaBnafar!$A:$I,9,FALSE),0)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IFERROR(VLOOKUP(A2252,[2]ws2204!$A:$I,4,FALSE),0)</f>
        <v>0</v>
      </c>
      <c r="I2252" s="18">
        <f>IFERROR(VLOOKUP(A2252,[2]ws2204!$A:$I,5,FALSE),0)</f>
        <v>0</v>
      </c>
      <c r="J2252" s="18">
        <f>IFERROR(VLOOKUP(A2252,[2]ws2204!$A:$I,6,FALSE),0)</f>
        <v>0</v>
      </c>
      <c r="K2252" s="18">
        <f>IFERROR(VLOOKUP(A2252,[2]ws2204!$A:$I,7,FALSE),0)</f>
        <v>0</v>
      </c>
      <c r="L2252" s="18">
        <f>IFERROR(VLOOKUP(A2252,[2]ws2204!$A:$I,8,FALSE),0)</f>
        <v>0</v>
      </c>
      <c r="M2252" s="18">
        <f>IFERROR(VLOOKUP(A2252,[2]ws2204!$A:$I,9,FALSE),0)</f>
        <v>0</v>
      </c>
      <c r="N2252" s="18">
        <f>IFERROR(VLOOKUP(A2252,[3]soaBnafar!$A:$G,4,FALSE),0)</f>
        <v>0</v>
      </c>
      <c r="O2252" s="18">
        <f>IFERROR(VLOOKUP(A2252,[3]soaBnafar!$A:$G,5,FALSE),0)</f>
        <v>0</v>
      </c>
      <c r="P2252" s="18">
        <f>IFERROR(VLOOKUP(A2252,[3]soaBnafar!$A:$G,6,FALSE),0)</f>
        <v>0</v>
      </c>
      <c r="Q2252" s="18">
        <f>IFERROR(VLOOKUP(A2252,[3]soaBnafar!$A:$G,7,FALSE),0)</f>
        <v>0</v>
      </c>
      <c r="R2252" s="18">
        <f>IFERROR(VLOOKUP(A2252,[3]soaBnafar!$A:$H,8,FALSE),0)</f>
        <v>0</v>
      </c>
      <c r="S2252" s="18">
        <f>IFERROR(VLOOKUP(A2252,[3]soaBnafar!$A:$I,9,FALSE),0)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93</v>
      </c>
      <c r="E2253" s="18">
        <f>IFERROR(VLOOKUP(A2253,[1]Monitoramento_Base_somente_Said!$A:$J,8,FALSE),0)</f>
        <v>3883551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2174309</v>
      </c>
      <c r="H2253" s="18">
        <f>IFERROR(VLOOKUP(A2253,[2]ws2204!$A:$I,4,FALSE),0)</f>
        <v>0</v>
      </c>
      <c r="I2253" s="18">
        <f>IFERROR(VLOOKUP(A2253,[2]ws2204!$A:$I,5,FALSE),0)</f>
        <v>0</v>
      </c>
      <c r="J2253" s="18">
        <f>IFERROR(VLOOKUP(A2253,[2]ws2204!$A:$I,6,FALSE),0)</f>
        <v>0</v>
      </c>
      <c r="K2253" s="18">
        <f>IFERROR(VLOOKUP(A2253,[2]ws2204!$A:$I,7,FALSE),0)</f>
        <v>0</v>
      </c>
      <c r="L2253" s="18">
        <f>IFERROR(VLOOKUP(A2253,[2]ws2204!$A:$I,8,FALSE),0)</f>
        <v>0</v>
      </c>
      <c r="M2253" s="18">
        <f>IFERROR(VLOOKUP(A2253,[2]ws2204!$A:$I,9,FALSE),0)</f>
        <v>0</v>
      </c>
      <c r="N2253" s="18">
        <f>IFERROR(VLOOKUP(A2253,[3]soaBnafar!$A:$G,4,FALSE),0)</f>
        <v>0</v>
      </c>
      <c r="O2253" s="18">
        <f>IFERROR(VLOOKUP(A2253,[3]soaBnafar!$A:$G,5,FALSE),0)</f>
        <v>0</v>
      </c>
      <c r="P2253" s="18">
        <f>IFERROR(VLOOKUP(A2253,[3]soaBnafar!$A:$G,6,FALSE),0)</f>
        <v>0</v>
      </c>
      <c r="Q2253" s="18">
        <f>IFERROR(VLOOKUP(A2253,[3]soaBnafar!$A:$G,7,FALSE),0)</f>
        <v>0</v>
      </c>
      <c r="R2253" s="18">
        <f>IFERROR(VLOOKUP(A2253,[3]soaBnafar!$A:$H,8,FALSE),0)</f>
        <v>0</v>
      </c>
      <c r="S2253" s="18">
        <f>IFERROR(VLOOKUP(A2253,[3]soaBnafar!$A:$I,9,FALSE),0)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62040</v>
      </c>
      <c r="E2254" s="18">
        <f>IFERROR(VLOOKUP(A2254,[1]Monitoramento_Base_somente_Said!$A:$J,8,FALSE),0)</f>
        <v>14817878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9195495</v>
      </c>
      <c r="H2254" s="18">
        <f>IFERROR(VLOOKUP(A2254,[2]ws2204!$A:$I,4,FALSE),0)</f>
        <v>0</v>
      </c>
      <c r="I2254" s="18">
        <f>IFERROR(VLOOKUP(A2254,[2]ws2204!$A:$I,5,FALSE),0)</f>
        <v>0</v>
      </c>
      <c r="J2254" s="18">
        <f>IFERROR(VLOOKUP(A2254,[2]ws2204!$A:$I,6,FALSE),0)</f>
        <v>0</v>
      </c>
      <c r="K2254" s="18">
        <f>IFERROR(VLOOKUP(A2254,[2]ws2204!$A:$I,7,FALSE),0)</f>
        <v>0</v>
      </c>
      <c r="L2254" s="18">
        <f>IFERROR(VLOOKUP(A2254,[2]ws2204!$A:$I,8,FALSE),0)</f>
        <v>0</v>
      </c>
      <c r="M2254" s="18">
        <f>IFERROR(VLOOKUP(A2254,[2]ws2204!$A:$I,9,FALSE),0)</f>
        <v>0</v>
      </c>
      <c r="N2254" s="18">
        <f>IFERROR(VLOOKUP(A2254,[3]soaBnafar!$A:$G,4,FALSE),0)</f>
        <v>0</v>
      </c>
      <c r="O2254" s="18">
        <f>IFERROR(VLOOKUP(A2254,[3]soaBnafar!$A:$G,5,FALSE),0)</f>
        <v>0</v>
      </c>
      <c r="P2254" s="18">
        <f>IFERROR(VLOOKUP(A2254,[3]soaBnafar!$A:$G,6,FALSE),0)</f>
        <v>0</v>
      </c>
      <c r="Q2254" s="18">
        <f>IFERROR(VLOOKUP(A2254,[3]soaBnafar!$A:$G,7,FALSE),0)</f>
        <v>0</v>
      </c>
      <c r="R2254" s="18">
        <f>IFERROR(VLOOKUP(A2254,[3]soaBnafar!$A:$H,8,FALSE),0)</f>
        <v>0</v>
      </c>
      <c r="S2254" s="18">
        <f>IFERROR(VLOOKUP(A2254,[3]soaBnafar!$A:$I,9,FALSE),0)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45457</v>
      </c>
      <c r="E2255" s="18">
        <f>IFERROR(VLOOKUP(A2255,[1]Monitoramento_Base_somente_Said!$A:$J,8,FALSE),0)</f>
        <v>4565958</v>
      </c>
      <c r="F2255" s="18">
        <f>IFERROR(VLOOKUP(A2255,[1]Monitoramento_Base_somente_Said!$A:$J,9,FALSE),0)</f>
        <v>12370</v>
      </c>
      <c r="G2255" s="18">
        <f>IFERROR(VLOOKUP(A2255,[1]Monitoramento_Base_somente_Said!$A:$J,10,FALSE),0)</f>
        <v>8175932</v>
      </c>
      <c r="H2255" s="18">
        <f>IFERROR(VLOOKUP(A2255,[2]ws2204!$A:$I,4,FALSE),0)</f>
        <v>0</v>
      </c>
      <c r="I2255" s="18">
        <f>IFERROR(VLOOKUP(A2255,[2]ws2204!$A:$I,5,FALSE),0)</f>
        <v>0</v>
      </c>
      <c r="J2255" s="18">
        <f>IFERROR(VLOOKUP(A2255,[2]ws2204!$A:$I,6,FALSE),0)</f>
        <v>0</v>
      </c>
      <c r="K2255" s="18">
        <f>IFERROR(VLOOKUP(A2255,[2]ws2204!$A:$I,7,FALSE),0)</f>
        <v>0</v>
      </c>
      <c r="L2255" s="18">
        <f>IFERROR(VLOOKUP(A2255,[2]ws2204!$A:$I,8,FALSE),0)</f>
        <v>0</v>
      </c>
      <c r="M2255" s="18">
        <f>IFERROR(VLOOKUP(A2255,[2]ws2204!$A:$I,9,FALSE),0)</f>
        <v>0</v>
      </c>
      <c r="N2255" s="18">
        <f>IFERROR(VLOOKUP(A2255,[3]soaBnafar!$A:$G,4,FALSE),0)</f>
        <v>0</v>
      </c>
      <c r="O2255" s="18">
        <f>IFERROR(VLOOKUP(A2255,[3]soaBnafar!$A:$G,5,FALSE),0)</f>
        <v>0</v>
      </c>
      <c r="P2255" s="18">
        <f>IFERROR(VLOOKUP(A2255,[3]soaBnafar!$A:$G,6,FALSE),0)</f>
        <v>0</v>
      </c>
      <c r="Q2255" s="18">
        <f>IFERROR(VLOOKUP(A2255,[3]soaBnafar!$A:$G,7,FALSE),0)</f>
        <v>0</v>
      </c>
      <c r="R2255" s="18">
        <f>IFERROR(VLOOKUP(A2255,[3]soaBnafar!$A:$H,8,FALSE),0)</f>
        <v>0</v>
      </c>
      <c r="S2255" s="18">
        <f>IFERROR(VLOOKUP(A2255,[3]soaBnafar!$A:$I,9,FALSE),0)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1253</v>
      </c>
      <c r="E2256" s="18">
        <f>IFERROR(VLOOKUP(A2256,[1]Monitoramento_Base_somente_Said!$A:$J,8,FALSE),0)</f>
        <v>14974449</v>
      </c>
      <c r="F2256" s="18">
        <f>IFERROR(VLOOKUP(A2256,[1]Monitoramento_Base_somente_Said!$A:$J,9,FALSE),0)</f>
        <v>4126</v>
      </c>
      <c r="G2256" s="18">
        <f>IFERROR(VLOOKUP(A2256,[1]Monitoramento_Base_somente_Said!$A:$J,10,FALSE),0)</f>
        <v>11538277</v>
      </c>
      <c r="H2256" s="18">
        <f>IFERROR(VLOOKUP(A2256,[2]ws2204!$A:$I,4,FALSE),0)</f>
        <v>0</v>
      </c>
      <c r="I2256" s="18">
        <f>IFERROR(VLOOKUP(A2256,[2]ws2204!$A:$I,5,FALSE),0)</f>
        <v>0</v>
      </c>
      <c r="J2256" s="18">
        <f>IFERROR(VLOOKUP(A2256,[2]ws2204!$A:$I,6,FALSE),0)</f>
        <v>0</v>
      </c>
      <c r="K2256" s="18">
        <f>IFERROR(VLOOKUP(A2256,[2]ws2204!$A:$I,7,FALSE),0)</f>
        <v>0</v>
      </c>
      <c r="L2256" s="18">
        <f>IFERROR(VLOOKUP(A2256,[2]ws2204!$A:$I,8,FALSE),0)</f>
        <v>0</v>
      </c>
      <c r="M2256" s="18">
        <f>IFERROR(VLOOKUP(A2256,[2]ws2204!$A:$I,9,FALSE),0)</f>
        <v>0</v>
      </c>
      <c r="N2256" s="18">
        <f>IFERROR(VLOOKUP(A2256,[3]soaBnafar!$A:$G,4,FALSE),0)</f>
        <v>0</v>
      </c>
      <c r="O2256" s="18">
        <f>IFERROR(VLOOKUP(A2256,[3]soaBnafar!$A:$G,5,FALSE),0)</f>
        <v>0</v>
      </c>
      <c r="P2256" s="18">
        <f>IFERROR(VLOOKUP(A2256,[3]soaBnafar!$A:$G,6,FALSE),0)</f>
        <v>0</v>
      </c>
      <c r="Q2256" s="18">
        <f>IFERROR(VLOOKUP(A2256,[3]soaBnafar!$A:$G,7,FALSE),0)</f>
        <v>0</v>
      </c>
      <c r="R2256" s="18">
        <f>IFERROR(VLOOKUP(A2256,[3]soaBnafar!$A:$H,8,FALSE),0)</f>
        <v>0</v>
      </c>
      <c r="S2256" s="18">
        <f>IFERROR(VLOOKUP(A2256,[3]soaBnafar!$A:$I,9,FALSE),0)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26371833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17414240</v>
      </c>
      <c r="H2257" s="18">
        <f>IFERROR(VLOOKUP(A2257,[2]ws2204!$A:$I,4,FALSE),0)</f>
        <v>0</v>
      </c>
      <c r="I2257" s="18">
        <f>IFERROR(VLOOKUP(A2257,[2]ws2204!$A:$I,5,FALSE),0)</f>
        <v>0</v>
      </c>
      <c r="J2257" s="18">
        <f>IFERROR(VLOOKUP(A2257,[2]ws2204!$A:$I,6,FALSE),0)</f>
        <v>0</v>
      </c>
      <c r="K2257" s="18">
        <f>IFERROR(VLOOKUP(A2257,[2]ws2204!$A:$I,7,FALSE),0)</f>
        <v>0</v>
      </c>
      <c r="L2257" s="18">
        <f>IFERROR(VLOOKUP(A2257,[2]ws2204!$A:$I,8,FALSE),0)</f>
        <v>0</v>
      </c>
      <c r="M2257" s="18">
        <f>IFERROR(VLOOKUP(A2257,[2]ws2204!$A:$I,9,FALSE),0)</f>
        <v>0</v>
      </c>
      <c r="N2257" s="18">
        <f>IFERROR(VLOOKUP(A2257,[3]soaBnafar!$A:$G,4,FALSE),0)</f>
        <v>0</v>
      </c>
      <c r="O2257" s="18">
        <f>IFERROR(VLOOKUP(A2257,[3]soaBnafar!$A:$G,5,FALSE),0)</f>
        <v>0</v>
      </c>
      <c r="P2257" s="18">
        <f>IFERROR(VLOOKUP(A2257,[3]soaBnafar!$A:$G,6,FALSE),0)</f>
        <v>0</v>
      </c>
      <c r="Q2257" s="18">
        <f>IFERROR(VLOOKUP(A2257,[3]soaBnafar!$A:$G,7,FALSE),0)</f>
        <v>0</v>
      </c>
      <c r="R2257" s="18">
        <f>IFERROR(VLOOKUP(A2257,[3]soaBnafar!$A:$H,8,FALSE),0)</f>
        <v>0</v>
      </c>
      <c r="S2257" s="18">
        <f>IFERROR(VLOOKUP(A2257,[3]soaBnafar!$A:$I,9,FALSE),0)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69205</v>
      </c>
      <c r="E2258" s="18">
        <f>IFERROR(VLOOKUP(A2258,[1]Monitoramento_Base_somente_Said!$A:$J,8,FALSE),0)</f>
        <v>3574969</v>
      </c>
      <c r="F2258" s="18">
        <f>IFERROR(VLOOKUP(A2258,[1]Monitoramento_Base_somente_Said!$A:$J,9,FALSE),0)</f>
        <v>34980</v>
      </c>
      <c r="G2258" s="18">
        <f>IFERROR(VLOOKUP(A2258,[1]Monitoramento_Base_somente_Said!$A:$J,10,FALSE),0)</f>
        <v>2716861</v>
      </c>
      <c r="H2258" s="18">
        <f>IFERROR(VLOOKUP(A2258,[2]ws2204!$A:$I,4,FALSE),0)</f>
        <v>0</v>
      </c>
      <c r="I2258" s="18">
        <f>IFERROR(VLOOKUP(A2258,[2]ws2204!$A:$I,5,FALSE),0)</f>
        <v>0</v>
      </c>
      <c r="J2258" s="18">
        <f>IFERROR(VLOOKUP(A2258,[2]ws2204!$A:$I,6,FALSE),0)</f>
        <v>0</v>
      </c>
      <c r="K2258" s="18">
        <f>IFERROR(VLOOKUP(A2258,[2]ws2204!$A:$I,7,FALSE),0)</f>
        <v>0</v>
      </c>
      <c r="L2258" s="18">
        <f>IFERROR(VLOOKUP(A2258,[2]ws2204!$A:$I,8,FALSE),0)</f>
        <v>0</v>
      </c>
      <c r="M2258" s="18">
        <f>IFERROR(VLOOKUP(A2258,[2]ws2204!$A:$I,9,FALSE),0)</f>
        <v>0</v>
      </c>
      <c r="N2258" s="18">
        <f>IFERROR(VLOOKUP(A2258,[3]soaBnafar!$A:$G,4,FALSE),0)</f>
        <v>0</v>
      </c>
      <c r="O2258" s="18">
        <f>IFERROR(VLOOKUP(A2258,[3]soaBnafar!$A:$G,5,FALSE),0)</f>
        <v>0</v>
      </c>
      <c r="P2258" s="18">
        <f>IFERROR(VLOOKUP(A2258,[3]soaBnafar!$A:$G,6,FALSE),0)</f>
        <v>0</v>
      </c>
      <c r="Q2258" s="18">
        <f>IFERROR(VLOOKUP(A2258,[3]soaBnafar!$A:$G,7,FALSE),0)</f>
        <v>0</v>
      </c>
      <c r="R2258" s="18">
        <f>IFERROR(VLOOKUP(A2258,[3]soaBnafar!$A:$H,8,FALSE),0)</f>
        <v>0</v>
      </c>
      <c r="S2258" s="18">
        <f>IFERROR(VLOOKUP(A2258,[3]soaBnafar!$A:$I,9,FALSE),0)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145560</v>
      </c>
      <c r="H2259" s="18">
        <f>IFERROR(VLOOKUP(A2259,[2]ws2204!$A:$I,4,FALSE),0)</f>
        <v>0</v>
      </c>
      <c r="I2259" s="18">
        <f>IFERROR(VLOOKUP(A2259,[2]ws2204!$A:$I,5,FALSE),0)</f>
        <v>0</v>
      </c>
      <c r="J2259" s="18">
        <f>IFERROR(VLOOKUP(A2259,[2]ws2204!$A:$I,6,FALSE),0)</f>
        <v>0</v>
      </c>
      <c r="K2259" s="18">
        <f>IFERROR(VLOOKUP(A2259,[2]ws2204!$A:$I,7,FALSE),0)</f>
        <v>0</v>
      </c>
      <c r="L2259" s="18">
        <f>IFERROR(VLOOKUP(A2259,[2]ws2204!$A:$I,8,FALSE),0)</f>
        <v>0</v>
      </c>
      <c r="M2259" s="18">
        <f>IFERROR(VLOOKUP(A2259,[2]ws2204!$A:$I,9,FALSE),0)</f>
        <v>0</v>
      </c>
      <c r="N2259" s="18">
        <f>IFERROR(VLOOKUP(A2259,[3]soaBnafar!$A:$G,4,FALSE),0)</f>
        <v>0</v>
      </c>
      <c r="O2259" s="18">
        <f>IFERROR(VLOOKUP(A2259,[3]soaBnafar!$A:$G,5,FALSE),0)</f>
        <v>0</v>
      </c>
      <c r="P2259" s="18">
        <f>IFERROR(VLOOKUP(A2259,[3]soaBnafar!$A:$G,6,FALSE),0)</f>
        <v>0</v>
      </c>
      <c r="Q2259" s="18">
        <f>IFERROR(VLOOKUP(A2259,[3]soaBnafar!$A:$G,7,FALSE),0)</f>
        <v>0</v>
      </c>
      <c r="R2259" s="18">
        <f>IFERROR(VLOOKUP(A2259,[3]soaBnafar!$A:$H,8,FALSE),0)</f>
        <v>0</v>
      </c>
      <c r="S2259" s="18">
        <f>IFERROR(VLOOKUP(A2259,[3]soaBnafar!$A:$I,9,FALSE),0)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10988616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8386747</v>
      </c>
      <c r="H2260" s="18">
        <f>IFERROR(VLOOKUP(A2260,[2]ws2204!$A:$I,4,FALSE),0)</f>
        <v>0</v>
      </c>
      <c r="I2260" s="18">
        <f>IFERROR(VLOOKUP(A2260,[2]ws2204!$A:$I,5,FALSE),0)</f>
        <v>0</v>
      </c>
      <c r="J2260" s="18">
        <f>IFERROR(VLOOKUP(A2260,[2]ws2204!$A:$I,6,FALSE),0)</f>
        <v>0</v>
      </c>
      <c r="K2260" s="18">
        <f>IFERROR(VLOOKUP(A2260,[2]ws2204!$A:$I,7,FALSE),0)</f>
        <v>0</v>
      </c>
      <c r="L2260" s="18">
        <f>IFERROR(VLOOKUP(A2260,[2]ws2204!$A:$I,8,FALSE),0)</f>
        <v>0</v>
      </c>
      <c r="M2260" s="18">
        <f>IFERROR(VLOOKUP(A2260,[2]ws2204!$A:$I,9,FALSE),0)</f>
        <v>0</v>
      </c>
      <c r="N2260" s="18">
        <f>IFERROR(VLOOKUP(A2260,[3]soaBnafar!$A:$G,4,FALSE),0)</f>
        <v>0</v>
      </c>
      <c r="O2260" s="18">
        <f>IFERROR(VLOOKUP(A2260,[3]soaBnafar!$A:$G,5,FALSE),0)</f>
        <v>0</v>
      </c>
      <c r="P2260" s="18">
        <f>IFERROR(VLOOKUP(A2260,[3]soaBnafar!$A:$G,6,FALSE),0)</f>
        <v>0</v>
      </c>
      <c r="Q2260" s="18">
        <f>IFERROR(VLOOKUP(A2260,[3]soaBnafar!$A:$G,7,FALSE),0)</f>
        <v>0</v>
      </c>
      <c r="R2260" s="18">
        <f>IFERROR(VLOOKUP(A2260,[3]soaBnafar!$A:$H,8,FALSE),0)</f>
        <v>0</v>
      </c>
      <c r="S2260" s="18">
        <f>IFERROR(VLOOKUP(A2260,[3]soaBnafar!$A:$I,9,FALSE),0)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2660</v>
      </c>
      <c r="E2261" s="18">
        <f>IFERROR(VLOOKUP(A2261,[1]Monitoramento_Base_somente_Said!$A:$J,8,FALSE),0)</f>
        <v>3717533</v>
      </c>
      <c r="F2261" s="18">
        <f>IFERROR(VLOOKUP(A2261,[1]Monitoramento_Base_somente_Said!$A:$J,9,FALSE),0)</f>
        <v>1561</v>
      </c>
      <c r="G2261" s="18">
        <f>IFERROR(VLOOKUP(A2261,[1]Monitoramento_Base_somente_Said!$A:$J,10,FALSE),0)</f>
        <v>2159780</v>
      </c>
      <c r="H2261" s="18">
        <f>IFERROR(VLOOKUP(A2261,[2]ws2204!$A:$I,4,FALSE),0)</f>
        <v>0</v>
      </c>
      <c r="I2261" s="18">
        <f>IFERROR(VLOOKUP(A2261,[2]ws2204!$A:$I,5,FALSE),0)</f>
        <v>0</v>
      </c>
      <c r="J2261" s="18">
        <f>IFERROR(VLOOKUP(A2261,[2]ws2204!$A:$I,6,FALSE),0)</f>
        <v>0</v>
      </c>
      <c r="K2261" s="18">
        <f>IFERROR(VLOOKUP(A2261,[2]ws2204!$A:$I,7,FALSE),0)</f>
        <v>0</v>
      </c>
      <c r="L2261" s="18">
        <f>IFERROR(VLOOKUP(A2261,[2]ws2204!$A:$I,8,FALSE),0)</f>
        <v>0</v>
      </c>
      <c r="M2261" s="18">
        <f>IFERROR(VLOOKUP(A2261,[2]ws2204!$A:$I,9,FALSE),0)</f>
        <v>0</v>
      </c>
      <c r="N2261" s="18">
        <f>IFERROR(VLOOKUP(A2261,[3]soaBnafar!$A:$G,4,FALSE),0)</f>
        <v>0</v>
      </c>
      <c r="O2261" s="18">
        <f>IFERROR(VLOOKUP(A2261,[3]soaBnafar!$A:$G,5,FALSE),0)</f>
        <v>0</v>
      </c>
      <c r="P2261" s="18">
        <f>IFERROR(VLOOKUP(A2261,[3]soaBnafar!$A:$G,6,FALSE),0)</f>
        <v>0</v>
      </c>
      <c r="Q2261" s="18">
        <f>IFERROR(VLOOKUP(A2261,[3]soaBnafar!$A:$G,7,FALSE),0)</f>
        <v>0</v>
      </c>
      <c r="R2261" s="18">
        <f>IFERROR(VLOOKUP(A2261,[3]soaBnafar!$A:$H,8,FALSE),0)</f>
        <v>0</v>
      </c>
      <c r="S2261" s="18">
        <f>IFERROR(VLOOKUP(A2261,[3]soaBnafar!$A:$I,9,FALSE),0)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Sim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17389</v>
      </c>
      <c r="E2262" s="18">
        <f>IFERROR(VLOOKUP(A2262,[1]Monitoramento_Base_somente_Said!$A:$J,8,FALSE),0)</f>
        <v>1098107</v>
      </c>
      <c r="F2262" s="18">
        <f>IFERROR(VLOOKUP(A2262,[1]Monitoramento_Base_somente_Said!$A:$J,9,FALSE),0)</f>
        <v>6264</v>
      </c>
      <c r="G2262" s="18">
        <f>IFERROR(VLOOKUP(A2262,[1]Monitoramento_Base_somente_Said!$A:$J,10,FALSE),0)</f>
        <v>2955227</v>
      </c>
      <c r="H2262" s="18">
        <f>IFERROR(VLOOKUP(A2262,[2]ws2204!$A:$I,4,FALSE),0)</f>
        <v>0</v>
      </c>
      <c r="I2262" s="18">
        <f>IFERROR(VLOOKUP(A2262,[2]ws2204!$A:$I,5,FALSE),0)</f>
        <v>0</v>
      </c>
      <c r="J2262" s="18">
        <f>IFERROR(VLOOKUP(A2262,[2]ws2204!$A:$I,6,FALSE),0)</f>
        <v>0</v>
      </c>
      <c r="K2262" s="18">
        <f>IFERROR(VLOOKUP(A2262,[2]ws2204!$A:$I,7,FALSE),0)</f>
        <v>0</v>
      </c>
      <c r="L2262" s="18">
        <f>IFERROR(VLOOKUP(A2262,[2]ws2204!$A:$I,8,FALSE),0)</f>
        <v>0</v>
      </c>
      <c r="M2262" s="18">
        <f>IFERROR(VLOOKUP(A2262,[2]ws2204!$A:$I,9,FALSE),0)</f>
        <v>0</v>
      </c>
      <c r="N2262" s="18">
        <f>IFERROR(VLOOKUP(A2262,[3]soaBnafar!$A:$G,4,FALSE),0)</f>
        <v>0</v>
      </c>
      <c r="O2262" s="18">
        <f>IFERROR(VLOOKUP(A2262,[3]soaBnafar!$A:$G,5,FALSE),0)</f>
        <v>0</v>
      </c>
      <c r="P2262" s="18">
        <f>IFERROR(VLOOKUP(A2262,[3]soaBnafar!$A:$G,6,FALSE),0)</f>
        <v>0</v>
      </c>
      <c r="Q2262" s="18">
        <f>IFERROR(VLOOKUP(A2262,[3]soaBnafar!$A:$G,7,FALSE),0)</f>
        <v>0</v>
      </c>
      <c r="R2262" s="18">
        <f>IFERROR(VLOOKUP(A2262,[3]soaBnafar!$A:$H,8,FALSE),0)</f>
        <v>0</v>
      </c>
      <c r="S2262" s="18">
        <f>IFERROR(VLOOKUP(A2262,[3]soaBnafar!$A:$I,9,FALSE),0)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1666501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1091323</v>
      </c>
      <c r="H2263" s="18">
        <f>IFERROR(VLOOKUP(A2263,[2]ws2204!$A:$I,4,FALSE),0)</f>
        <v>0</v>
      </c>
      <c r="I2263" s="18">
        <f>IFERROR(VLOOKUP(A2263,[2]ws2204!$A:$I,5,FALSE),0)</f>
        <v>0</v>
      </c>
      <c r="J2263" s="18">
        <f>IFERROR(VLOOKUP(A2263,[2]ws2204!$A:$I,6,FALSE),0)</f>
        <v>0</v>
      </c>
      <c r="K2263" s="18">
        <f>IFERROR(VLOOKUP(A2263,[2]ws2204!$A:$I,7,FALSE),0)</f>
        <v>0</v>
      </c>
      <c r="L2263" s="18">
        <f>IFERROR(VLOOKUP(A2263,[2]ws2204!$A:$I,8,FALSE),0)</f>
        <v>0</v>
      </c>
      <c r="M2263" s="18">
        <f>IFERROR(VLOOKUP(A2263,[2]ws2204!$A:$I,9,FALSE),0)</f>
        <v>0</v>
      </c>
      <c r="N2263" s="18">
        <f>IFERROR(VLOOKUP(A2263,[3]soaBnafar!$A:$G,4,FALSE),0)</f>
        <v>0</v>
      </c>
      <c r="O2263" s="18">
        <f>IFERROR(VLOOKUP(A2263,[3]soaBnafar!$A:$G,5,FALSE),0)</f>
        <v>0</v>
      </c>
      <c r="P2263" s="18">
        <f>IFERROR(VLOOKUP(A2263,[3]soaBnafar!$A:$G,6,FALSE),0)</f>
        <v>0</v>
      </c>
      <c r="Q2263" s="18">
        <f>IFERROR(VLOOKUP(A2263,[3]soaBnafar!$A:$G,7,FALSE),0)</f>
        <v>0</v>
      </c>
      <c r="R2263" s="18">
        <f>IFERROR(VLOOKUP(A2263,[3]soaBnafar!$A:$H,8,FALSE),0)</f>
        <v>0</v>
      </c>
      <c r="S2263" s="18">
        <f>IFERROR(VLOOKUP(A2263,[3]soaBnafar!$A:$I,9,FALSE),0)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814</v>
      </c>
      <c r="E2264" s="18">
        <f>IFERROR(VLOOKUP(A2264,[1]Monitoramento_Base_somente_Said!$A:$J,8,FALSE),0)</f>
        <v>584334</v>
      </c>
      <c r="F2264" s="18">
        <f>IFERROR(VLOOKUP(A2264,[1]Monitoramento_Base_somente_Said!$A:$J,9,FALSE),0)</f>
        <v>497</v>
      </c>
      <c r="G2264" s="18">
        <f>IFERROR(VLOOKUP(A2264,[1]Monitoramento_Base_somente_Said!$A:$J,10,FALSE),0)</f>
        <v>352887</v>
      </c>
      <c r="H2264" s="18">
        <f>IFERROR(VLOOKUP(A2264,[2]ws2204!$A:$I,4,FALSE),0)</f>
        <v>0</v>
      </c>
      <c r="I2264" s="18">
        <f>IFERROR(VLOOKUP(A2264,[2]ws2204!$A:$I,5,FALSE),0)</f>
        <v>0</v>
      </c>
      <c r="J2264" s="18">
        <f>IFERROR(VLOOKUP(A2264,[2]ws2204!$A:$I,6,FALSE),0)</f>
        <v>0</v>
      </c>
      <c r="K2264" s="18">
        <f>IFERROR(VLOOKUP(A2264,[2]ws2204!$A:$I,7,FALSE),0)</f>
        <v>0</v>
      </c>
      <c r="L2264" s="18">
        <f>IFERROR(VLOOKUP(A2264,[2]ws2204!$A:$I,8,FALSE),0)</f>
        <v>0</v>
      </c>
      <c r="M2264" s="18">
        <f>IFERROR(VLOOKUP(A2264,[2]ws2204!$A:$I,9,FALSE),0)</f>
        <v>0</v>
      </c>
      <c r="N2264" s="18">
        <f>IFERROR(VLOOKUP(A2264,[3]soaBnafar!$A:$G,4,FALSE),0)</f>
        <v>0</v>
      </c>
      <c r="O2264" s="18">
        <f>IFERROR(VLOOKUP(A2264,[3]soaBnafar!$A:$G,5,FALSE),0)</f>
        <v>0</v>
      </c>
      <c r="P2264" s="18">
        <f>IFERROR(VLOOKUP(A2264,[3]soaBnafar!$A:$G,6,FALSE),0)</f>
        <v>0</v>
      </c>
      <c r="Q2264" s="18">
        <f>IFERROR(VLOOKUP(A2264,[3]soaBnafar!$A:$G,7,FALSE),0)</f>
        <v>0</v>
      </c>
      <c r="R2264" s="18">
        <f>IFERROR(VLOOKUP(A2264,[3]soaBnafar!$A:$H,8,FALSE),0)</f>
        <v>0</v>
      </c>
      <c r="S2264" s="18">
        <f>IFERROR(VLOOKUP(A2264,[3]soaBnafar!$A:$I,9,FALSE),0)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IFERROR(VLOOKUP(A2265,[2]ws2204!$A:$I,4,FALSE),0)</f>
        <v>0</v>
      </c>
      <c r="I2265" s="18">
        <f>IFERROR(VLOOKUP(A2265,[2]ws2204!$A:$I,5,FALSE),0)</f>
        <v>0</v>
      </c>
      <c r="J2265" s="18">
        <f>IFERROR(VLOOKUP(A2265,[2]ws2204!$A:$I,6,FALSE),0)</f>
        <v>0</v>
      </c>
      <c r="K2265" s="18">
        <f>IFERROR(VLOOKUP(A2265,[2]ws2204!$A:$I,7,FALSE),0)</f>
        <v>0</v>
      </c>
      <c r="L2265" s="18">
        <f>IFERROR(VLOOKUP(A2265,[2]ws2204!$A:$I,8,FALSE),0)</f>
        <v>0</v>
      </c>
      <c r="M2265" s="18">
        <f>IFERROR(VLOOKUP(A2265,[2]ws2204!$A:$I,9,FALSE),0)</f>
        <v>0</v>
      </c>
      <c r="N2265" s="18">
        <f>IFERROR(VLOOKUP(A2265,[3]soaBnafar!$A:$G,4,FALSE),0)</f>
        <v>0</v>
      </c>
      <c r="O2265" s="18">
        <f>IFERROR(VLOOKUP(A2265,[3]soaBnafar!$A:$G,5,FALSE),0)</f>
        <v>0</v>
      </c>
      <c r="P2265" s="18">
        <f>IFERROR(VLOOKUP(A2265,[3]soaBnafar!$A:$G,6,FALSE),0)</f>
        <v>0</v>
      </c>
      <c r="Q2265" s="18">
        <f>IFERROR(VLOOKUP(A2265,[3]soaBnafar!$A:$G,7,FALSE),0)</f>
        <v>0</v>
      </c>
      <c r="R2265" s="18">
        <f>IFERROR(VLOOKUP(A2265,[3]soaBnafar!$A:$H,8,FALSE),0)</f>
        <v>0</v>
      </c>
      <c r="S2265" s="18">
        <f>IFERROR(VLOOKUP(A2265,[3]soaBnafar!$A:$I,9,FALSE),0)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50</v>
      </c>
      <c r="E2266" s="18">
        <f>IFERROR(VLOOKUP(A2266,[1]Monitoramento_Base_somente_Said!$A:$J,8,FALSE),0)</f>
        <v>3389148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2628850</v>
      </c>
      <c r="H2266" s="18">
        <f>IFERROR(VLOOKUP(A2266,[2]ws2204!$A:$I,4,FALSE),0)</f>
        <v>0</v>
      </c>
      <c r="I2266" s="18">
        <f>IFERROR(VLOOKUP(A2266,[2]ws2204!$A:$I,5,FALSE),0)</f>
        <v>0</v>
      </c>
      <c r="J2266" s="18">
        <f>IFERROR(VLOOKUP(A2266,[2]ws2204!$A:$I,6,FALSE),0)</f>
        <v>0</v>
      </c>
      <c r="K2266" s="18">
        <f>IFERROR(VLOOKUP(A2266,[2]ws2204!$A:$I,7,FALSE),0)</f>
        <v>0</v>
      </c>
      <c r="L2266" s="18">
        <f>IFERROR(VLOOKUP(A2266,[2]ws2204!$A:$I,8,FALSE),0)</f>
        <v>0</v>
      </c>
      <c r="M2266" s="18">
        <f>IFERROR(VLOOKUP(A2266,[2]ws2204!$A:$I,9,FALSE),0)</f>
        <v>0</v>
      </c>
      <c r="N2266" s="18">
        <f>IFERROR(VLOOKUP(A2266,[3]soaBnafar!$A:$G,4,FALSE),0)</f>
        <v>0</v>
      </c>
      <c r="O2266" s="18">
        <f>IFERROR(VLOOKUP(A2266,[3]soaBnafar!$A:$G,5,FALSE),0)</f>
        <v>0</v>
      </c>
      <c r="P2266" s="18">
        <f>IFERROR(VLOOKUP(A2266,[3]soaBnafar!$A:$G,6,FALSE),0)</f>
        <v>0</v>
      </c>
      <c r="Q2266" s="18">
        <f>IFERROR(VLOOKUP(A2266,[3]soaBnafar!$A:$G,7,FALSE),0)</f>
        <v>0</v>
      </c>
      <c r="R2266" s="18">
        <f>IFERROR(VLOOKUP(A2266,[3]soaBnafar!$A:$H,8,FALSE),0)</f>
        <v>0</v>
      </c>
      <c r="S2266" s="18">
        <f>IFERROR(VLOOKUP(A2266,[3]soaBnafar!$A:$I,9,FALSE),0)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Sim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936256</v>
      </c>
      <c r="F2267" s="18">
        <f>IFERROR(VLOOKUP(A2267,[1]Monitoramento_Base_somente_Said!$A:$J,9,FALSE),0)</f>
        <v>10067</v>
      </c>
      <c r="G2267" s="18">
        <f>IFERROR(VLOOKUP(A2267,[1]Monitoramento_Base_somente_Said!$A:$J,10,FALSE),0)</f>
        <v>522197</v>
      </c>
      <c r="H2267" s="18">
        <f>IFERROR(VLOOKUP(A2267,[2]ws2204!$A:$I,4,FALSE),0)</f>
        <v>0</v>
      </c>
      <c r="I2267" s="18">
        <f>IFERROR(VLOOKUP(A2267,[2]ws2204!$A:$I,5,FALSE),0)</f>
        <v>0</v>
      </c>
      <c r="J2267" s="18">
        <f>IFERROR(VLOOKUP(A2267,[2]ws2204!$A:$I,6,FALSE),0)</f>
        <v>0</v>
      </c>
      <c r="K2267" s="18">
        <f>IFERROR(VLOOKUP(A2267,[2]ws2204!$A:$I,7,FALSE),0)</f>
        <v>0</v>
      </c>
      <c r="L2267" s="18">
        <f>IFERROR(VLOOKUP(A2267,[2]ws2204!$A:$I,8,FALSE),0)</f>
        <v>0</v>
      </c>
      <c r="M2267" s="18">
        <f>IFERROR(VLOOKUP(A2267,[2]ws2204!$A:$I,9,FALSE),0)</f>
        <v>0</v>
      </c>
      <c r="N2267" s="18">
        <f>IFERROR(VLOOKUP(A2267,[3]soaBnafar!$A:$G,4,FALSE),0)</f>
        <v>0</v>
      </c>
      <c r="O2267" s="18">
        <f>IFERROR(VLOOKUP(A2267,[3]soaBnafar!$A:$G,5,FALSE),0)</f>
        <v>0</v>
      </c>
      <c r="P2267" s="18">
        <f>IFERROR(VLOOKUP(A2267,[3]soaBnafar!$A:$G,6,FALSE),0)</f>
        <v>0</v>
      </c>
      <c r="Q2267" s="18">
        <f>IFERROR(VLOOKUP(A2267,[3]soaBnafar!$A:$G,7,FALSE),0)</f>
        <v>0</v>
      </c>
      <c r="R2267" s="18">
        <f>IFERROR(VLOOKUP(A2267,[3]soaBnafar!$A:$H,8,FALSE),0)</f>
        <v>0</v>
      </c>
      <c r="S2267" s="18">
        <f>IFERROR(VLOOKUP(A2267,[3]soaBnafar!$A:$I,9,FALSE),0)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380436</v>
      </c>
      <c r="E2268" s="18">
        <f>IFERROR(VLOOKUP(A2268,[1]Monitoramento_Base_somente_Said!$A:$J,8,FALSE),0)</f>
        <v>18147928</v>
      </c>
      <c r="F2268" s="18">
        <f>IFERROR(VLOOKUP(A2268,[1]Monitoramento_Base_somente_Said!$A:$J,9,FALSE),0)</f>
        <v>173487</v>
      </c>
      <c r="G2268" s="18">
        <f>IFERROR(VLOOKUP(A2268,[1]Monitoramento_Base_somente_Said!$A:$J,10,FALSE),0)</f>
        <v>12191367</v>
      </c>
      <c r="H2268" s="18">
        <f>IFERROR(VLOOKUP(A2268,[2]ws2204!$A:$I,4,FALSE),0)</f>
        <v>0</v>
      </c>
      <c r="I2268" s="18">
        <f>IFERROR(VLOOKUP(A2268,[2]ws2204!$A:$I,5,FALSE),0)</f>
        <v>0</v>
      </c>
      <c r="J2268" s="18">
        <f>IFERROR(VLOOKUP(A2268,[2]ws2204!$A:$I,6,FALSE),0)</f>
        <v>0</v>
      </c>
      <c r="K2268" s="18">
        <f>IFERROR(VLOOKUP(A2268,[2]ws2204!$A:$I,7,FALSE),0)</f>
        <v>0</v>
      </c>
      <c r="L2268" s="18">
        <f>IFERROR(VLOOKUP(A2268,[2]ws2204!$A:$I,8,FALSE),0)</f>
        <v>0</v>
      </c>
      <c r="M2268" s="18">
        <f>IFERROR(VLOOKUP(A2268,[2]ws2204!$A:$I,9,FALSE),0)</f>
        <v>0</v>
      </c>
      <c r="N2268" s="18">
        <f>IFERROR(VLOOKUP(A2268,[3]soaBnafar!$A:$G,4,FALSE),0)</f>
        <v>0</v>
      </c>
      <c r="O2268" s="18">
        <f>IFERROR(VLOOKUP(A2268,[3]soaBnafar!$A:$G,5,FALSE),0)</f>
        <v>0</v>
      </c>
      <c r="P2268" s="18">
        <f>IFERROR(VLOOKUP(A2268,[3]soaBnafar!$A:$G,6,FALSE),0)</f>
        <v>0</v>
      </c>
      <c r="Q2268" s="18">
        <f>IFERROR(VLOOKUP(A2268,[3]soaBnafar!$A:$G,7,FALSE),0)</f>
        <v>0</v>
      </c>
      <c r="R2268" s="18">
        <f>IFERROR(VLOOKUP(A2268,[3]soaBnafar!$A:$H,8,FALSE),0)</f>
        <v>0</v>
      </c>
      <c r="S2268" s="18">
        <f>IFERROR(VLOOKUP(A2268,[3]soaBnafar!$A:$I,9,FALSE),0)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4081018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2446615</v>
      </c>
      <c r="H2269" s="18">
        <f>IFERROR(VLOOKUP(A2269,[2]ws2204!$A:$I,4,FALSE),0)</f>
        <v>0</v>
      </c>
      <c r="I2269" s="18">
        <f>IFERROR(VLOOKUP(A2269,[2]ws2204!$A:$I,5,FALSE),0)</f>
        <v>0</v>
      </c>
      <c r="J2269" s="18">
        <f>IFERROR(VLOOKUP(A2269,[2]ws2204!$A:$I,6,FALSE),0)</f>
        <v>0</v>
      </c>
      <c r="K2269" s="18">
        <f>IFERROR(VLOOKUP(A2269,[2]ws2204!$A:$I,7,FALSE),0)</f>
        <v>0</v>
      </c>
      <c r="L2269" s="18">
        <f>IFERROR(VLOOKUP(A2269,[2]ws2204!$A:$I,8,FALSE),0)</f>
        <v>0</v>
      </c>
      <c r="M2269" s="18">
        <f>IFERROR(VLOOKUP(A2269,[2]ws2204!$A:$I,9,FALSE),0)</f>
        <v>0</v>
      </c>
      <c r="N2269" s="18">
        <f>IFERROR(VLOOKUP(A2269,[3]soaBnafar!$A:$G,4,FALSE),0)</f>
        <v>0</v>
      </c>
      <c r="O2269" s="18">
        <f>IFERROR(VLOOKUP(A2269,[3]soaBnafar!$A:$G,5,FALSE),0)</f>
        <v>0</v>
      </c>
      <c r="P2269" s="18">
        <f>IFERROR(VLOOKUP(A2269,[3]soaBnafar!$A:$G,6,FALSE),0)</f>
        <v>0</v>
      </c>
      <c r="Q2269" s="18">
        <f>IFERROR(VLOOKUP(A2269,[3]soaBnafar!$A:$G,7,FALSE),0)</f>
        <v>0</v>
      </c>
      <c r="R2269" s="18">
        <f>IFERROR(VLOOKUP(A2269,[3]soaBnafar!$A:$H,8,FALSE),0)</f>
        <v>0</v>
      </c>
      <c r="S2269" s="18">
        <f>IFERROR(VLOOKUP(A2269,[3]soaBnafar!$A:$I,9,FALSE),0)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23996</v>
      </c>
      <c r="E2270" s="18">
        <f>IFERROR(VLOOKUP(A2270,[1]Monitoramento_Base_somente_Said!$A:$J,8,FALSE),0)</f>
        <v>10814184</v>
      </c>
      <c r="F2270" s="18">
        <f>IFERROR(VLOOKUP(A2270,[1]Monitoramento_Base_somente_Said!$A:$J,9,FALSE),0)</f>
        <v>6161</v>
      </c>
      <c r="G2270" s="18">
        <f>IFERROR(VLOOKUP(A2270,[1]Monitoramento_Base_somente_Said!$A:$J,10,FALSE),0)</f>
        <v>8252501</v>
      </c>
      <c r="H2270" s="18">
        <f>IFERROR(VLOOKUP(A2270,[2]ws2204!$A:$I,4,FALSE),0)</f>
        <v>0</v>
      </c>
      <c r="I2270" s="18">
        <f>IFERROR(VLOOKUP(A2270,[2]ws2204!$A:$I,5,FALSE),0)</f>
        <v>0</v>
      </c>
      <c r="J2270" s="18">
        <f>IFERROR(VLOOKUP(A2270,[2]ws2204!$A:$I,6,FALSE),0)</f>
        <v>0</v>
      </c>
      <c r="K2270" s="18">
        <f>IFERROR(VLOOKUP(A2270,[2]ws2204!$A:$I,7,FALSE),0)</f>
        <v>0</v>
      </c>
      <c r="L2270" s="18">
        <f>IFERROR(VLOOKUP(A2270,[2]ws2204!$A:$I,8,FALSE),0)</f>
        <v>0</v>
      </c>
      <c r="M2270" s="18">
        <f>IFERROR(VLOOKUP(A2270,[2]ws2204!$A:$I,9,FALSE),0)</f>
        <v>0</v>
      </c>
      <c r="N2270" s="18">
        <f>IFERROR(VLOOKUP(A2270,[3]soaBnafar!$A:$G,4,FALSE),0)</f>
        <v>0</v>
      </c>
      <c r="O2270" s="18">
        <f>IFERROR(VLOOKUP(A2270,[3]soaBnafar!$A:$G,5,FALSE),0)</f>
        <v>0</v>
      </c>
      <c r="P2270" s="18">
        <f>IFERROR(VLOOKUP(A2270,[3]soaBnafar!$A:$G,6,FALSE),0)</f>
        <v>0</v>
      </c>
      <c r="Q2270" s="18">
        <f>IFERROR(VLOOKUP(A2270,[3]soaBnafar!$A:$G,7,FALSE),0)</f>
        <v>0</v>
      </c>
      <c r="R2270" s="18">
        <f>IFERROR(VLOOKUP(A2270,[3]soaBnafar!$A:$H,8,FALSE),0)</f>
        <v>0</v>
      </c>
      <c r="S2270" s="18">
        <f>IFERROR(VLOOKUP(A2270,[3]soaBnafar!$A:$I,9,FALSE),0)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797</v>
      </c>
      <c r="E2271" s="18">
        <f>IFERROR(VLOOKUP(A2271,[1]Monitoramento_Base_somente_Said!$A:$J,8,FALSE),0)</f>
        <v>3029425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2048497</v>
      </c>
      <c r="H2271" s="18">
        <f>IFERROR(VLOOKUP(A2271,[2]ws2204!$A:$I,4,FALSE),0)</f>
        <v>0</v>
      </c>
      <c r="I2271" s="18">
        <f>IFERROR(VLOOKUP(A2271,[2]ws2204!$A:$I,5,FALSE),0)</f>
        <v>0</v>
      </c>
      <c r="J2271" s="18">
        <f>IFERROR(VLOOKUP(A2271,[2]ws2204!$A:$I,6,FALSE),0)</f>
        <v>0</v>
      </c>
      <c r="K2271" s="18">
        <f>IFERROR(VLOOKUP(A2271,[2]ws2204!$A:$I,7,FALSE),0)</f>
        <v>0</v>
      </c>
      <c r="L2271" s="18">
        <f>IFERROR(VLOOKUP(A2271,[2]ws2204!$A:$I,8,FALSE),0)</f>
        <v>0</v>
      </c>
      <c r="M2271" s="18">
        <f>IFERROR(VLOOKUP(A2271,[2]ws2204!$A:$I,9,FALSE),0)</f>
        <v>0</v>
      </c>
      <c r="N2271" s="18">
        <f>IFERROR(VLOOKUP(A2271,[3]soaBnafar!$A:$G,4,FALSE),0)</f>
        <v>0</v>
      </c>
      <c r="O2271" s="18">
        <f>IFERROR(VLOOKUP(A2271,[3]soaBnafar!$A:$G,5,FALSE),0)</f>
        <v>0</v>
      </c>
      <c r="P2271" s="18">
        <f>IFERROR(VLOOKUP(A2271,[3]soaBnafar!$A:$G,6,FALSE),0)</f>
        <v>0</v>
      </c>
      <c r="Q2271" s="18">
        <f>IFERROR(VLOOKUP(A2271,[3]soaBnafar!$A:$G,7,FALSE),0)</f>
        <v>0</v>
      </c>
      <c r="R2271" s="18">
        <f>IFERROR(VLOOKUP(A2271,[3]soaBnafar!$A:$H,8,FALSE),0)</f>
        <v>0</v>
      </c>
      <c r="S2271" s="18">
        <f>IFERROR(VLOOKUP(A2271,[3]soaBnafar!$A:$I,9,FALSE),0)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1333820</v>
      </c>
      <c r="H2272" s="18">
        <f>IFERROR(VLOOKUP(A2272,[2]ws2204!$A:$I,4,FALSE),0)</f>
        <v>0</v>
      </c>
      <c r="I2272" s="18">
        <f>IFERROR(VLOOKUP(A2272,[2]ws2204!$A:$I,5,FALSE),0)</f>
        <v>0</v>
      </c>
      <c r="J2272" s="18">
        <f>IFERROR(VLOOKUP(A2272,[2]ws2204!$A:$I,6,FALSE),0)</f>
        <v>0</v>
      </c>
      <c r="K2272" s="18">
        <f>IFERROR(VLOOKUP(A2272,[2]ws2204!$A:$I,7,FALSE),0)</f>
        <v>0</v>
      </c>
      <c r="L2272" s="18">
        <f>IFERROR(VLOOKUP(A2272,[2]ws2204!$A:$I,8,FALSE),0)</f>
        <v>0</v>
      </c>
      <c r="M2272" s="18">
        <f>IFERROR(VLOOKUP(A2272,[2]ws2204!$A:$I,9,FALSE),0)</f>
        <v>0</v>
      </c>
      <c r="N2272" s="18">
        <f>IFERROR(VLOOKUP(A2272,[3]soaBnafar!$A:$G,4,FALSE),0)</f>
        <v>0</v>
      </c>
      <c r="O2272" s="18">
        <f>IFERROR(VLOOKUP(A2272,[3]soaBnafar!$A:$G,5,FALSE),0)</f>
        <v>0</v>
      </c>
      <c r="P2272" s="18">
        <f>IFERROR(VLOOKUP(A2272,[3]soaBnafar!$A:$G,6,FALSE),0)</f>
        <v>0</v>
      </c>
      <c r="Q2272" s="18">
        <f>IFERROR(VLOOKUP(A2272,[3]soaBnafar!$A:$G,7,FALSE),0)</f>
        <v>0</v>
      </c>
      <c r="R2272" s="18">
        <f>IFERROR(VLOOKUP(A2272,[3]soaBnafar!$A:$H,8,FALSE),0)</f>
        <v>0</v>
      </c>
      <c r="S2272" s="18">
        <f>IFERROR(VLOOKUP(A2272,[3]soaBnafar!$A:$I,9,FALSE),0)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2326284</v>
      </c>
      <c r="F2273" s="18">
        <f>IFERROR(VLOOKUP(A2273,[1]Monitoramento_Base_somente_Said!$A:$J,9,FALSE),0)</f>
        <v>370</v>
      </c>
      <c r="G2273" s="18">
        <f>IFERROR(VLOOKUP(A2273,[1]Monitoramento_Base_somente_Said!$A:$J,10,FALSE),0)</f>
        <v>1621770</v>
      </c>
      <c r="H2273" s="18">
        <f>IFERROR(VLOOKUP(A2273,[2]ws2204!$A:$I,4,FALSE),0)</f>
        <v>0</v>
      </c>
      <c r="I2273" s="18">
        <f>IFERROR(VLOOKUP(A2273,[2]ws2204!$A:$I,5,FALSE),0)</f>
        <v>0</v>
      </c>
      <c r="J2273" s="18">
        <f>IFERROR(VLOOKUP(A2273,[2]ws2204!$A:$I,6,FALSE),0)</f>
        <v>0</v>
      </c>
      <c r="K2273" s="18">
        <f>IFERROR(VLOOKUP(A2273,[2]ws2204!$A:$I,7,FALSE),0)</f>
        <v>0</v>
      </c>
      <c r="L2273" s="18">
        <f>IFERROR(VLOOKUP(A2273,[2]ws2204!$A:$I,8,FALSE),0)</f>
        <v>0</v>
      </c>
      <c r="M2273" s="18">
        <f>IFERROR(VLOOKUP(A2273,[2]ws2204!$A:$I,9,FALSE),0)</f>
        <v>0</v>
      </c>
      <c r="N2273" s="18">
        <f>IFERROR(VLOOKUP(A2273,[3]soaBnafar!$A:$G,4,FALSE),0)</f>
        <v>0</v>
      </c>
      <c r="O2273" s="18">
        <f>IFERROR(VLOOKUP(A2273,[3]soaBnafar!$A:$G,5,FALSE),0)</f>
        <v>0</v>
      </c>
      <c r="P2273" s="18">
        <f>IFERROR(VLOOKUP(A2273,[3]soaBnafar!$A:$G,6,FALSE),0)</f>
        <v>0</v>
      </c>
      <c r="Q2273" s="18">
        <f>IFERROR(VLOOKUP(A2273,[3]soaBnafar!$A:$G,7,FALSE),0)</f>
        <v>0</v>
      </c>
      <c r="R2273" s="18">
        <f>IFERROR(VLOOKUP(A2273,[3]soaBnafar!$A:$H,8,FALSE),0)</f>
        <v>0</v>
      </c>
      <c r="S2273" s="18">
        <f>IFERROR(VLOOKUP(A2273,[3]soaBnafar!$A:$I,9,FALSE),0)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1464</v>
      </c>
      <c r="E2274" s="18">
        <f>IFERROR(VLOOKUP(A2274,[1]Monitoramento_Base_somente_Said!$A:$J,8,FALSE),0)</f>
        <v>4387401</v>
      </c>
      <c r="F2274" s="18">
        <f>IFERROR(VLOOKUP(A2274,[1]Monitoramento_Base_somente_Said!$A:$J,9,FALSE),0)</f>
        <v>2016</v>
      </c>
      <c r="G2274" s="18">
        <f>IFERROR(VLOOKUP(A2274,[1]Monitoramento_Base_somente_Said!$A:$J,10,FALSE),0)</f>
        <v>2701252</v>
      </c>
      <c r="H2274" s="18">
        <f>IFERROR(VLOOKUP(A2274,[2]ws2204!$A:$I,4,FALSE),0)</f>
        <v>0</v>
      </c>
      <c r="I2274" s="18">
        <f>IFERROR(VLOOKUP(A2274,[2]ws2204!$A:$I,5,FALSE),0)</f>
        <v>0</v>
      </c>
      <c r="J2274" s="18">
        <f>IFERROR(VLOOKUP(A2274,[2]ws2204!$A:$I,6,FALSE),0)</f>
        <v>0</v>
      </c>
      <c r="K2274" s="18">
        <f>IFERROR(VLOOKUP(A2274,[2]ws2204!$A:$I,7,FALSE),0)</f>
        <v>0</v>
      </c>
      <c r="L2274" s="18">
        <f>IFERROR(VLOOKUP(A2274,[2]ws2204!$A:$I,8,FALSE),0)</f>
        <v>0</v>
      </c>
      <c r="M2274" s="18">
        <f>IFERROR(VLOOKUP(A2274,[2]ws2204!$A:$I,9,FALSE),0)</f>
        <v>0</v>
      </c>
      <c r="N2274" s="18">
        <f>IFERROR(VLOOKUP(A2274,[3]soaBnafar!$A:$G,4,FALSE),0)</f>
        <v>0</v>
      </c>
      <c r="O2274" s="18">
        <f>IFERROR(VLOOKUP(A2274,[3]soaBnafar!$A:$G,5,FALSE),0)</f>
        <v>0</v>
      </c>
      <c r="P2274" s="18">
        <f>IFERROR(VLOOKUP(A2274,[3]soaBnafar!$A:$G,6,FALSE),0)</f>
        <v>0</v>
      </c>
      <c r="Q2274" s="18">
        <f>IFERROR(VLOOKUP(A2274,[3]soaBnafar!$A:$G,7,FALSE),0)</f>
        <v>0</v>
      </c>
      <c r="R2274" s="18">
        <f>IFERROR(VLOOKUP(A2274,[3]soaBnafar!$A:$H,8,FALSE),0)</f>
        <v>0</v>
      </c>
      <c r="S2274" s="18">
        <f>IFERROR(VLOOKUP(A2274,[3]soaBnafar!$A:$I,9,FALSE),0)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5306</v>
      </c>
      <c r="E2275" s="18">
        <f>IFERROR(VLOOKUP(A2275,[1]Monitoramento_Base_somente_Said!$A:$J,8,FALSE),0)</f>
        <v>5977702</v>
      </c>
      <c r="F2275" s="18">
        <f>IFERROR(VLOOKUP(A2275,[1]Monitoramento_Base_somente_Said!$A:$J,9,FALSE),0)</f>
        <v>5797</v>
      </c>
      <c r="G2275" s="18">
        <f>IFERROR(VLOOKUP(A2275,[1]Monitoramento_Base_somente_Said!$A:$J,10,FALSE),0)</f>
        <v>3458340</v>
      </c>
      <c r="H2275" s="18">
        <f>IFERROR(VLOOKUP(A2275,[2]ws2204!$A:$I,4,FALSE),0)</f>
        <v>0</v>
      </c>
      <c r="I2275" s="18">
        <f>IFERROR(VLOOKUP(A2275,[2]ws2204!$A:$I,5,FALSE),0)</f>
        <v>0</v>
      </c>
      <c r="J2275" s="18">
        <f>IFERROR(VLOOKUP(A2275,[2]ws2204!$A:$I,6,FALSE),0)</f>
        <v>0</v>
      </c>
      <c r="K2275" s="18">
        <f>IFERROR(VLOOKUP(A2275,[2]ws2204!$A:$I,7,FALSE),0)</f>
        <v>0</v>
      </c>
      <c r="L2275" s="18">
        <f>IFERROR(VLOOKUP(A2275,[2]ws2204!$A:$I,8,FALSE),0)</f>
        <v>0</v>
      </c>
      <c r="M2275" s="18">
        <f>IFERROR(VLOOKUP(A2275,[2]ws2204!$A:$I,9,FALSE),0)</f>
        <v>0</v>
      </c>
      <c r="N2275" s="18">
        <f>IFERROR(VLOOKUP(A2275,[3]soaBnafar!$A:$G,4,FALSE),0)</f>
        <v>0</v>
      </c>
      <c r="O2275" s="18">
        <f>IFERROR(VLOOKUP(A2275,[3]soaBnafar!$A:$G,5,FALSE),0)</f>
        <v>0</v>
      </c>
      <c r="P2275" s="18">
        <f>IFERROR(VLOOKUP(A2275,[3]soaBnafar!$A:$G,6,FALSE),0)</f>
        <v>0</v>
      </c>
      <c r="Q2275" s="18">
        <f>IFERROR(VLOOKUP(A2275,[3]soaBnafar!$A:$G,7,FALSE),0)</f>
        <v>0</v>
      </c>
      <c r="R2275" s="18">
        <f>IFERROR(VLOOKUP(A2275,[3]soaBnafar!$A:$H,8,FALSE),0)</f>
        <v>0</v>
      </c>
      <c r="S2275" s="18">
        <f>IFERROR(VLOOKUP(A2275,[3]soaBnafar!$A:$I,9,FALSE),0)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7272</v>
      </c>
      <c r="E2276" s="18">
        <f>IFERROR(VLOOKUP(A2276,[1]Monitoramento_Base_somente_Said!$A:$J,8,FALSE),0)</f>
        <v>6877366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4259160</v>
      </c>
      <c r="H2276" s="18">
        <f>IFERROR(VLOOKUP(A2276,[2]ws2204!$A:$I,4,FALSE),0)</f>
        <v>0</v>
      </c>
      <c r="I2276" s="18">
        <f>IFERROR(VLOOKUP(A2276,[2]ws2204!$A:$I,5,FALSE),0)</f>
        <v>0</v>
      </c>
      <c r="J2276" s="18">
        <f>IFERROR(VLOOKUP(A2276,[2]ws2204!$A:$I,6,FALSE),0)</f>
        <v>0</v>
      </c>
      <c r="K2276" s="18">
        <f>IFERROR(VLOOKUP(A2276,[2]ws2204!$A:$I,7,FALSE),0)</f>
        <v>0</v>
      </c>
      <c r="L2276" s="18">
        <f>IFERROR(VLOOKUP(A2276,[2]ws2204!$A:$I,8,FALSE),0)</f>
        <v>0</v>
      </c>
      <c r="M2276" s="18">
        <f>IFERROR(VLOOKUP(A2276,[2]ws2204!$A:$I,9,FALSE),0)</f>
        <v>0</v>
      </c>
      <c r="N2276" s="18">
        <f>IFERROR(VLOOKUP(A2276,[3]soaBnafar!$A:$G,4,FALSE),0)</f>
        <v>0</v>
      </c>
      <c r="O2276" s="18">
        <f>IFERROR(VLOOKUP(A2276,[3]soaBnafar!$A:$G,5,FALSE),0)</f>
        <v>0</v>
      </c>
      <c r="P2276" s="18">
        <f>IFERROR(VLOOKUP(A2276,[3]soaBnafar!$A:$G,6,FALSE),0)</f>
        <v>0</v>
      </c>
      <c r="Q2276" s="18">
        <f>IFERROR(VLOOKUP(A2276,[3]soaBnafar!$A:$G,7,FALSE),0)</f>
        <v>0</v>
      </c>
      <c r="R2276" s="18">
        <f>IFERROR(VLOOKUP(A2276,[3]soaBnafar!$A:$H,8,FALSE),0)</f>
        <v>0</v>
      </c>
      <c r="S2276" s="18">
        <f>IFERROR(VLOOKUP(A2276,[3]soaBnafar!$A:$I,9,FALSE),0)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1145</v>
      </c>
      <c r="E2277" s="18">
        <f>IFERROR(VLOOKUP(A2277,[1]Monitoramento_Base_somente_Said!$A:$J,8,FALSE),0)</f>
        <v>2046996</v>
      </c>
      <c r="F2277" s="18">
        <f>IFERROR(VLOOKUP(A2277,[1]Monitoramento_Base_somente_Said!$A:$J,9,FALSE),0)</f>
        <v>385</v>
      </c>
      <c r="G2277" s="18">
        <f>IFERROR(VLOOKUP(A2277,[1]Monitoramento_Base_somente_Said!$A:$J,10,FALSE),0)</f>
        <v>1053132</v>
      </c>
      <c r="H2277" s="18">
        <f>IFERROR(VLOOKUP(A2277,[2]ws2204!$A:$I,4,FALSE),0)</f>
        <v>0</v>
      </c>
      <c r="I2277" s="18">
        <f>IFERROR(VLOOKUP(A2277,[2]ws2204!$A:$I,5,FALSE),0)</f>
        <v>0</v>
      </c>
      <c r="J2277" s="18">
        <f>IFERROR(VLOOKUP(A2277,[2]ws2204!$A:$I,6,FALSE),0)</f>
        <v>0</v>
      </c>
      <c r="K2277" s="18">
        <f>IFERROR(VLOOKUP(A2277,[2]ws2204!$A:$I,7,FALSE),0)</f>
        <v>0</v>
      </c>
      <c r="L2277" s="18">
        <f>IFERROR(VLOOKUP(A2277,[2]ws2204!$A:$I,8,FALSE),0)</f>
        <v>0</v>
      </c>
      <c r="M2277" s="18">
        <f>IFERROR(VLOOKUP(A2277,[2]ws2204!$A:$I,9,FALSE),0)</f>
        <v>0</v>
      </c>
      <c r="N2277" s="18">
        <f>IFERROR(VLOOKUP(A2277,[3]soaBnafar!$A:$G,4,FALSE),0)</f>
        <v>0</v>
      </c>
      <c r="O2277" s="18">
        <f>IFERROR(VLOOKUP(A2277,[3]soaBnafar!$A:$G,5,FALSE),0)</f>
        <v>0</v>
      </c>
      <c r="P2277" s="18">
        <f>IFERROR(VLOOKUP(A2277,[3]soaBnafar!$A:$G,6,FALSE),0)</f>
        <v>0</v>
      </c>
      <c r="Q2277" s="18">
        <f>IFERROR(VLOOKUP(A2277,[3]soaBnafar!$A:$G,7,FALSE),0)</f>
        <v>0</v>
      </c>
      <c r="R2277" s="18">
        <f>IFERROR(VLOOKUP(A2277,[3]soaBnafar!$A:$H,8,FALSE),0)</f>
        <v>0</v>
      </c>
      <c r="S2277" s="18">
        <f>IFERROR(VLOOKUP(A2277,[3]soaBnafar!$A:$I,9,FALSE),0)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1300</v>
      </c>
      <c r="E2278" s="18">
        <f>IFERROR(VLOOKUP(A2278,[1]Monitoramento_Base_somente_Said!$A:$J,8,FALSE),0)</f>
        <v>2084188</v>
      </c>
      <c r="F2278" s="18">
        <f>IFERROR(VLOOKUP(A2278,[1]Monitoramento_Base_somente_Said!$A:$J,9,FALSE),0)</f>
        <v>100</v>
      </c>
      <c r="G2278" s="18">
        <f>IFERROR(VLOOKUP(A2278,[1]Monitoramento_Base_somente_Said!$A:$J,10,FALSE),0)</f>
        <v>1430724</v>
      </c>
      <c r="H2278" s="18">
        <f>IFERROR(VLOOKUP(A2278,[2]ws2204!$A:$I,4,FALSE),0)</f>
        <v>0</v>
      </c>
      <c r="I2278" s="18">
        <f>IFERROR(VLOOKUP(A2278,[2]ws2204!$A:$I,5,FALSE),0)</f>
        <v>0</v>
      </c>
      <c r="J2278" s="18">
        <f>IFERROR(VLOOKUP(A2278,[2]ws2204!$A:$I,6,FALSE),0)</f>
        <v>0</v>
      </c>
      <c r="K2278" s="18">
        <f>IFERROR(VLOOKUP(A2278,[2]ws2204!$A:$I,7,FALSE),0)</f>
        <v>0</v>
      </c>
      <c r="L2278" s="18">
        <f>IFERROR(VLOOKUP(A2278,[2]ws2204!$A:$I,8,FALSE),0)</f>
        <v>0</v>
      </c>
      <c r="M2278" s="18">
        <f>IFERROR(VLOOKUP(A2278,[2]ws2204!$A:$I,9,FALSE),0)</f>
        <v>0</v>
      </c>
      <c r="N2278" s="18">
        <f>IFERROR(VLOOKUP(A2278,[3]soaBnafar!$A:$G,4,FALSE),0)</f>
        <v>0</v>
      </c>
      <c r="O2278" s="18">
        <f>IFERROR(VLOOKUP(A2278,[3]soaBnafar!$A:$G,5,FALSE),0)</f>
        <v>0</v>
      </c>
      <c r="P2278" s="18">
        <f>IFERROR(VLOOKUP(A2278,[3]soaBnafar!$A:$G,6,FALSE),0)</f>
        <v>0</v>
      </c>
      <c r="Q2278" s="18">
        <f>IFERROR(VLOOKUP(A2278,[3]soaBnafar!$A:$G,7,FALSE),0)</f>
        <v>0</v>
      </c>
      <c r="R2278" s="18">
        <f>IFERROR(VLOOKUP(A2278,[3]soaBnafar!$A:$H,8,FALSE),0)</f>
        <v>0</v>
      </c>
      <c r="S2278" s="18">
        <f>IFERROR(VLOOKUP(A2278,[3]soaBnafar!$A:$I,9,FALSE),0)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3394808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2247392</v>
      </c>
      <c r="H2279" s="18">
        <f>IFERROR(VLOOKUP(A2279,[2]ws2204!$A:$I,4,FALSE),0)</f>
        <v>0</v>
      </c>
      <c r="I2279" s="18">
        <f>IFERROR(VLOOKUP(A2279,[2]ws2204!$A:$I,5,FALSE),0)</f>
        <v>0</v>
      </c>
      <c r="J2279" s="18">
        <f>IFERROR(VLOOKUP(A2279,[2]ws2204!$A:$I,6,FALSE),0)</f>
        <v>0</v>
      </c>
      <c r="K2279" s="18">
        <f>IFERROR(VLOOKUP(A2279,[2]ws2204!$A:$I,7,FALSE),0)</f>
        <v>0</v>
      </c>
      <c r="L2279" s="18">
        <f>IFERROR(VLOOKUP(A2279,[2]ws2204!$A:$I,8,FALSE),0)</f>
        <v>0</v>
      </c>
      <c r="M2279" s="18">
        <f>IFERROR(VLOOKUP(A2279,[2]ws2204!$A:$I,9,FALSE),0)</f>
        <v>0</v>
      </c>
      <c r="N2279" s="18">
        <f>IFERROR(VLOOKUP(A2279,[3]soaBnafar!$A:$G,4,FALSE),0)</f>
        <v>0</v>
      </c>
      <c r="O2279" s="18">
        <f>IFERROR(VLOOKUP(A2279,[3]soaBnafar!$A:$G,5,FALSE),0)</f>
        <v>0</v>
      </c>
      <c r="P2279" s="18">
        <f>IFERROR(VLOOKUP(A2279,[3]soaBnafar!$A:$G,6,FALSE),0)</f>
        <v>0</v>
      </c>
      <c r="Q2279" s="18">
        <f>IFERROR(VLOOKUP(A2279,[3]soaBnafar!$A:$G,7,FALSE),0)</f>
        <v>0</v>
      </c>
      <c r="R2279" s="18">
        <f>IFERROR(VLOOKUP(A2279,[3]soaBnafar!$A:$H,8,FALSE),0)</f>
        <v>0</v>
      </c>
      <c r="S2279" s="18">
        <f>IFERROR(VLOOKUP(A2279,[3]soaBnafar!$A:$I,9,FALSE),0)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370928</v>
      </c>
      <c r="E2280" s="18">
        <f>IFERROR(VLOOKUP(A2280,[1]Monitoramento_Base_somente_Said!$A:$J,8,FALSE),0)</f>
        <v>58871435</v>
      </c>
      <c r="F2280" s="18">
        <f>IFERROR(VLOOKUP(A2280,[1]Monitoramento_Base_somente_Said!$A:$J,9,FALSE),0)</f>
        <v>212142</v>
      </c>
      <c r="G2280" s="18">
        <f>IFERROR(VLOOKUP(A2280,[1]Monitoramento_Base_somente_Said!$A:$J,10,FALSE),0)</f>
        <v>45287714</v>
      </c>
      <c r="H2280" s="18">
        <f>IFERROR(VLOOKUP(A2280,[2]ws2204!$A:$I,4,FALSE),0)</f>
        <v>0</v>
      </c>
      <c r="I2280" s="18">
        <f>IFERROR(VLOOKUP(A2280,[2]ws2204!$A:$I,5,FALSE),0)</f>
        <v>0</v>
      </c>
      <c r="J2280" s="18">
        <f>IFERROR(VLOOKUP(A2280,[2]ws2204!$A:$I,6,FALSE),0)</f>
        <v>0</v>
      </c>
      <c r="K2280" s="18">
        <f>IFERROR(VLOOKUP(A2280,[2]ws2204!$A:$I,7,FALSE),0)</f>
        <v>0</v>
      </c>
      <c r="L2280" s="18">
        <f>IFERROR(VLOOKUP(A2280,[2]ws2204!$A:$I,8,FALSE),0)</f>
        <v>0</v>
      </c>
      <c r="M2280" s="18">
        <f>IFERROR(VLOOKUP(A2280,[2]ws2204!$A:$I,9,FALSE),0)</f>
        <v>0</v>
      </c>
      <c r="N2280" s="18">
        <f>IFERROR(VLOOKUP(A2280,[3]soaBnafar!$A:$G,4,FALSE),0)</f>
        <v>0</v>
      </c>
      <c r="O2280" s="18">
        <f>IFERROR(VLOOKUP(A2280,[3]soaBnafar!$A:$G,5,FALSE),0)</f>
        <v>0</v>
      </c>
      <c r="P2280" s="18">
        <f>IFERROR(VLOOKUP(A2280,[3]soaBnafar!$A:$G,6,FALSE),0)</f>
        <v>0</v>
      </c>
      <c r="Q2280" s="18">
        <f>IFERROR(VLOOKUP(A2280,[3]soaBnafar!$A:$G,7,FALSE),0)</f>
        <v>0</v>
      </c>
      <c r="R2280" s="18">
        <f>IFERROR(VLOOKUP(A2280,[3]soaBnafar!$A:$H,8,FALSE),0)</f>
        <v>0</v>
      </c>
      <c r="S2280" s="18">
        <f>IFERROR(VLOOKUP(A2280,[3]soaBnafar!$A:$I,9,FALSE),0)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6750</v>
      </c>
      <c r="E2281" s="18">
        <f>IFERROR(VLOOKUP(A2281,[1]Monitoramento_Base_somente_Said!$A:$J,8,FALSE),0)</f>
        <v>21553978</v>
      </c>
      <c r="F2281" s="18">
        <f>IFERROR(VLOOKUP(A2281,[1]Monitoramento_Base_somente_Said!$A:$J,9,FALSE),0)</f>
        <v>1100</v>
      </c>
      <c r="G2281" s="18">
        <f>IFERROR(VLOOKUP(A2281,[1]Monitoramento_Base_somente_Said!$A:$J,10,FALSE),0)</f>
        <v>15277683</v>
      </c>
      <c r="H2281" s="18">
        <f>IFERROR(VLOOKUP(A2281,[2]ws2204!$A:$I,4,FALSE),0)</f>
        <v>0</v>
      </c>
      <c r="I2281" s="18">
        <f>IFERROR(VLOOKUP(A2281,[2]ws2204!$A:$I,5,FALSE),0)</f>
        <v>0</v>
      </c>
      <c r="J2281" s="18">
        <f>IFERROR(VLOOKUP(A2281,[2]ws2204!$A:$I,6,FALSE),0)</f>
        <v>0</v>
      </c>
      <c r="K2281" s="18">
        <f>IFERROR(VLOOKUP(A2281,[2]ws2204!$A:$I,7,FALSE),0)</f>
        <v>0</v>
      </c>
      <c r="L2281" s="18">
        <f>IFERROR(VLOOKUP(A2281,[2]ws2204!$A:$I,8,FALSE),0)</f>
        <v>0</v>
      </c>
      <c r="M2281" s="18">
        <f>IFERROR(VLOOKUP(A2281,[2]ws2204!$A:$I,9,FALSE),0)</f>
        <v>0</v>
      </c>
      <c r="N2281" s="18">
        <f>IFERROR(VLOOKUP(A2281,[3]soaBnafar!$A:$G,4,FALSE),0)</f>
        <v>0</v>
      </c>
      <c r="O2281" s="18">
        <f>IFERROR(VLOOKUP(A2281,[3]soaBnafar!$A:$G,5,FALSE),0)</f>
        <v>0</v>
      </c>
      <c r="P2281" s="18">
        <f>IFERROR(VLOOKUP(A2281,[3]soaBnafar!$A:$G,6,FALSE),0)</f>
        <v>0</v>
      </c>
      <c r="Q2281" s="18">
        <f>IFERROR(VLOOKUP(A2281,[3]soaBnafar!$A:$G,7,FALSE),0)</f>
        <v>0</v>
      </c>
      <c r="R2281" s="18">
        <f>IFERROR(VLOOKUP(A2281,[3]soaBnafar!$A:$H,8,FALSE),0)</f>
        <v>0</v>
      </c>
      <c r="S2281" s="18">
        <f>IFERROR(VLOOKUP(A2281,[3]soaBnafar!$A:$I,9,FALSE),0)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870</v>
      </c>
      <c r="E2282" s="18">
        <f>IFERROR(VLOOKUP(A2282,[1]Monitoramento_Base_somente_Said!$A:$J,8,FALSE),0)</f>
        <v>6349395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3933753</v>
      </c>
      <c r="H2282" s="18">
        <f>IFERROR(VLOOKUP(A2282,[2]ws2204!$A:$I,4,FALSE),0)</f>
        <v>0</v>
      </c>
      <c r="I2282" s="18">
        <f>IFERROR(VLOOKUP(A2282,[2]ws2204!$A:$I,5,FALSE),0)</f>
        <v>0</v>
      </c>
      <c r="J2282" s="18">
        <f>IFERROR(VLOOKUP(A2282,[2]ws2204!$A:$I,6,FALSE),0)</f>
        <v>0</v>
      </c>
      <c r="K2282" s="18">
        <f>IFERROR(VLOOKUP(A2282,[2]ws2204!$A:$I,7,FALSE),0)</f>
        <v>0</v>
      </c>
      <c r="L2282" s="18">
        <f>IFERROR(VLOOKUP(A2282,[2]ws2204!$A:$I,8,FALSE),0)</f>
        <v>0</v>
      </c>
      <c r="M2282" s="18">
        <f>IFERROR(VLOOKUP(A2282,[2]ws2204!$A:$I,9,FALSE),0)</f>
        <v>0</v>
      </c>
      <c r="N2282" s="18">
        <f>IFERROR(VLOOKUP(A2282,[3]soaBnafar!$A:$G,4,FALSE),0)</f>
        <v>0</v>
      </c>
      <c r="O2282" s="18">
        <f>IFERROR(VLOOKUP(A2282,[3]soaBnafar!$A:$G,5,FALSE),0)</f>
        <v>0</v>
      </c>
      <c r="P2282" s="18">
        <f>IFERROR(VLOOKUP(A2282,[3]soaBnafar!$A:$G,6,FALSE),0)</f>
        <v>0</v>
      </c>
      <c r="Q2282" s="18">
        <f>IFERROR(VLOOKUP(A2282,[3]soaBnafar!$A:$G,7,FALSE),0)</f>
        <v>0</v>
      </c>
      <c r="R2282" s="18">
        <f>IFERROR(VLOOKUP(A2282,[3]soaBnafar!$A:$H,8,FALSE),0)</f>
        <v>0</v>
      </c>
      <c r="S2282" s="18">
        <f>IFERROR(VLOOKUP(A2282,[3]soaBnafar!$A:$I,9,FALSE),0)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9225</v>
      </c>
      <c r="E2283" s="18">
        <f>IFERROR(VLOOKUP(A2283,[1]Monitoramento_Base_somente_Said!$A:$J,8,FALSE),0)</f>
        <v>2678678</v>
      </c>
      <c r="F2283" s="18">
        <f>IFERROR(VLOOKUP(A2283,[1]Monitoramento_Base_somente_Said!$A:$J,9,FALSE),0)</f>
        <v>4045</v>
      </c>
      <c r="G2283" s="18">
        <f>IFERROR(VLOOKUP(A2283,[1]Monitoramento_Base_somente_Said!$A:$J,10,FALSE),0)</f>
        <v>2099629</v>
      </c>
      <c r="H2283" s="18">
        <f>IFERROR(VLOOKUP(A2283,[2]ws2204!$A:$I,4,FALSE),0)</f>
        <v>0</v>
      </c>
      <c r="I2283" s="18">
        <f>IFERROR(VLOOKUP(A2283,[2]ws2204!$A:$I,5,FALSE),0)</f>
        <v>0</v>
      </c>
      <c r="J2283" s="18">
        <f>IFERROR(VLOOKUP(A2283,[2]ws2204!$A:$I,6,FALSE),0)</f>
        <v>0</v>
      </c>
      <c r="K2283" s="18">
        <f>IFERROR(VLOOKUP(A2283,[2]ws2204!$A:$I,7,FALSE),0)</f>
        <v>0</v>
      </c>
      <c r="L2283" s="18">
        <f>IFERROR(VLOOKUP(A2283,[2]ws2204!$A:$I,8,FALSE),0)</f>
        <v>0</v>
      </c>
      <c r="M2283" s="18">
        <f>IFERROR(VLOOKUP(A2283,[2]ws2204!$A:$I,9,FALSE),0)</f>
        <v>0</v>
      </c>
      <c r="N2283" s="18">
        <f>IFERROR(VLOOKUP(A2283,[3]soaBnafar!$A:$G,4,FALSE),0)</f>
        <v>0</v>
      </c>
      <c r="O2283" s="18">
        <f>IFERROR(VLOOKUP(A2283,[3]soaBnafar!$A:$G,5,FALSE),0)</f>
        <v>0</v>
      </c>
      <c r="P2283" s="18">
        <f>IFERROR(VLOOKUP(A2283,[3]soaBnafar!$A:$G,6,FALSE),0)</f>
        <v>0</v>
      </c>
      <c r="Q2283" s="18">
        <f>IFERROR(VLOOKUP(A2283,[3]soaBnafar!$A:$G,7,FALSE),0)</f>
        <v>0</v>
      </c>
      <c r="R2283" s="18">
        <f>IFERROR(VLOOKUP(A2283,[3]soaBnafar!$A:$H,8,FALSE),0)</f>
        <v>0</v>
      </c>
      <c r="S2283" s="18">
        <f>IFERROR(VLOOKUP(A2283,[3]soaBnafar!$A:$I,9,FALSE),0)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135360774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90204900</v>
      </c>
      <c r="H2284" s="18">
        <f>IFERROR(VLOOKUP(A2284,[2]ws2204!$A:$I,4,FALSE),0)</f>
        <v>0</v>
      </c>
      <c r="I2284" s="18">
        <f>IFERROR(VLOOKUP(A2284,[2]ws2204!$A:$I,5,FALSE),0)</f>
        <v>0</v>
      </c>
      <c r="J2284" s="18">
        <f>IFERROR(VLOOKUP(A2284,[2]ws2204!$A:$I,6,FALSE),0)</f>
        <v>0</v>
      </c>
      <c r="K2284" s="18">
        <f>IFERROR(VLOOKUP(A2284,[2]ws2204!$A:$I,7,FALSE),0)</f>
        <v>0</v>
      </c>
      <c r="L2284" s="18">
        <f>IFERROR(VLOOKUP(A2284,[2]ws2204!$A:$I,8,FALSE),0)</f>
        <v>0</v>
      </c>
      <c r="M2284" s="18">
        <f>IFERROR(VLOOKUP(A2284,[2]ws2204!$A:$I,9,FALSE),0)</f>
        <v>0</v>
      </c>
      <c r="N2284" s="18">
        <f>IFERROR(VLOOKUP(A2284,[3]soaBnafar!$A:$G,4,FALSE),0)</f>
        <v>0</v>
      </c>
      <c r="O2284" s="18">
        <f>IFERROR(VLOOKUP(A2284,[3]soaBnafar!$A:$G,5,FALSE),0)</f>
        <v>0</v>
      </c>
      <c r="P2284" s="18">
        <f>IFERROR(VLOOKUP(A2284,[3]soaBnafar!$A:$G,6,FALSE),0)</f>
        <v>0</v>
      </c>
      <c r="Q2284" s="18">
        <f>IFERROR(VLOOKUP(A2284,[3]soaBnafar!$A:$G,7,FALSE),0)</f>
        <v>0</v>
      </c>
      <c r="R2284" s="18">
        <f>IFERROR(VLOOKUP(A2284,[3]soaBnafar!$A:$H,8,FALSE),0)</f>
        <v>0</v>
      </c>
      <c r="S2284" s="18">
        <f>IFERROR(VLOOKUP(A2284,[3]soaBnafar!$A:$I,9,FALSE),0)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5650</v>
      </c>
      <c r="E2285" s="18">
        <f>IFERROR(VLOOKUP(A2285,[1]Monitoramento_Base_somente_Said!$A:$J,8,FALSE),0)</f>
        <v>2415017</v>
      </c>
      <c r="F2285" s="18">
        <f>IFERROR(VLOOKUP(A2285,[1]Monitoramento_Base_somente_Said!$A:$J,9,FALSE),0)</f>
        <v>3970</v>
      </c>
      <c r="G2285" s="18">
        <f>IFERROR(VLOOKUP(A2285,[1]Monitoramento_Base_somente_Said!$A:$J,10,FALSE),0)</f>
        <v>1440651</v>
      </c>
      <c r="H2285" s="18">
        <f>IFERROR(VLOOKUP(A2285,[2]ws2204!$A:$I,4,FALSE),0)</f>
        <v>0</v>
      </c>
      <c r="I2285" s="18">
        <f>IFERROR(VLOOKUP(A2285,[2]ws2204!$A:$I,5,FALSE),0)</f>
        <v>0</v>
      </c>
      <c r="J2285" s="18">
        <f>IFERROR(VLOOKUP(A2285,[2]ws2204!$A:$I,6,FALSE),0)</f>
        <v>0</v>
      </c>
      <c r="K2285" s="18">
        <f>IFERROR(VLOOKUP(A2285,[2]ws2204!$A:$I,7,FALSE),0)</f>
        <v>0</v>
      </c>
      <c r="L2285" s="18">
        <f>IFERROR(VLOOKUP(A2285,[2]ws2204!$A:$I,8,FALSE),0)</f>
        <v>0</v>
      </c>
      <c r="M2285" s="18">
        <f>IFERROR(VLOOKUP(A2285,[2]ws2204!$A:$I,9,FALSE),0)</f>
        <v>0</v>
      </c>
      <c r="N2285" s="18">
        <f>IFERROR(VLOOKUP(A2285,[3]soaBnafar!$A:$G,4,FALSE),0)</f>
        <v>0</v>
      </c>
      <c r="O2285" s="18">
        <f>IFERROR(VLOOKUP(A2285,[3]soaBnafar!$A:$G,5,FALSE),0)</f>
        <v>0</v>
      </c>
      <c r="P2285" s="18">
        <f>IFERROR(VLOOKUP(A2285,[3]soaBnafar!$A:$G,6,FALSE),0)</f>
        <v>0</v>
      </c>
      <c r="Q2285" s="18">
        <f>IFERROR(VLOOKUP(A2285,[3]soaBnafar!$A:$G,7,FALSE),0)</f>
        <v>0</v>
      </c>
      <c r="R2285" s="18">
        <f>IFERROR(VLOOKUP(A2285,[3]soaBnafar!$A:$H,8,FALSE),0)</f>
        <v>0</v>
      </c>
      <c r="S2285" s="18">
        <f>IFERROR(VLOOKUP(A2285,[3]soaBnafar!$A:$I,9,FALSE),0)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IFERROR(VLOOKUP(A2286,[2]ws2204!$A:$I,4,FALSE),0)</f>
        <v>0</v>
      </c>
      <c r="I2286" s="18">
        <f>IFERROR(VLOOKUP(A2286,[2]ws2204!$A:$I,5,FALSE),0)</f>
        <v>0</v>
      </c>
      <c r="J2286" s="18">
        <f>IFERROR(VLOOKUP(A2286,[2]ws2204!$A:$I,6,FALSE),0)</f>
        <v>0</v>
      </c>
      <c r="K2286" s="18">
        <f>IFERROR(VLOOKUP(A2286,[2]ws2204!$A:$I,7,FALSE),0)</f>
        <v>0</v>
      </c>
      <c r="L2286" s="18">
        <f>IFERROR(VLOOKUP(A2286,[2]ws2204!$A:$I,8,FALSE),0)</f>
        <v>0</v>
      </c>
      <c r="M2286" s="18">
        <f>IFERROR(VLOOKUP(A2286,[2]ws2204!$A:$I,9,FALSE),0)</f>
        <v>0</v>
      </c>
      <c r="N2286" s="18">
        <f>IFERROR(VLOOKUP(A2286,[3]soaBnafar!$A:$G,4,FALSE),0)</f>
        <v>0</v>
      </c>
      <c r="O2286" s="18">
        <f>IFERROR(VLOOKUP(A2286,[3]soaBnafar!$A:$G,5,FALSE),0)</f>
        <v>0</v>
      </c>
      <c r="P2286" s="18">
        <f>IFERROR(VLOOKUP(A2286,[3]soaBnafar!$A:$G,6,FALSE),0)</f>
        <v>0</v>
      </c>
      <c r="Q2286" s="18">
        <f>IFERROR(VLOOKUP(A2286,[3]soaBnafar!$A:$G,7,FALSE),0)</f>
        <v>0</v>
      </c>
      <c r="R2286" s="18">
        <f>IFERROR(VLOOKUP(A2286,[3]soaBnafar!$A:$H,8,FALSE),0)</f>
        <v>0</v>
      </c>
      <c r="S2286" s="18">
        <f>IFERROR(VLOOKUP(A2286,[3]soaBnafar!$A:$I,9,FALSE),0)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20507</v>
      </c>
      <c r="E2287" s="18">
        <f>IFERROR(VLOOKUP(A2287,[1]Monitoramento_Base_somente_Said!$A:$J,8,FALSE),0)</f>
        <v>5910846</v>
      </c>
      <c r="F2287" s="18">
        <f>IFERROR(VLOOKUP(A2287,[1]Monitoramento_Base_somente_Said!$A:$J,9,FALSE),0)</f>
        <v>17507</v>
      </c>
      <c r="G2287" s="18">
        <f>IFERROR(VLOOKUP(A2287,[1]Monitoramento_Base_somente_Said!$A:$J,10,FALSE),0)</f>
        <v>4032370</v>
      </c>
      <c r="H2287" s="18">
        <f>IFERROR(VLOOKUP(A2287,[2]ws2204!$A:$I,4,FALSE),0)</f>
        <v>0</v>
      </c>
      <c r="I2287" s="18">
        <f>IFERROR(VLOOKUP(A2287,[2]ws2204!$A:$I,5,FALSE),0)</f>
        <v>0</v>
      </c>
      <c r="J2287" s="18">
        <f>IFERROR(VLOOKUP(A2287,[2]ws2204!$A:$I,6,FALSE),0)</f>
        <v>0</v>
      </c>
      <c r="K2287" s="18">
        <f>IFERROR(VLOOKUP(A2287,[2]ws2204!$A:$I,7,FALSE),0)</f>
        <v>0</v>
      </c>
      <c r="L2287" s="18">
        <f>IFERROR(VLOOKUP(A2287,[2]ws2204!$A:$I,8,FALSE),0)</f>
        <v>0</v>
      </c>
      <c r="M2287" s="18">
        <f>IFERROR(VLOOKUP(A2287,[2]ws2204!$A:$I,9,FALSE),0)</f>
        <v>0</v>
      </c>
      <c r="N2287" s="18">
        <f>IFERROR(VLOOKUP(A2287,[3]soaBnafar!$A:$G,4,FALSE),0)</f>
        <v>0</v>
      </c>
      <c r="O2287" s="18">
        <f>IFERROR(VLOOKUP(A2287,[3]soaBnafar!$A:$G,5,FALSE),0)</f>
        <v>0</v>
      </c>
      <c r="P2287" s="18">
        <f>IFERROR(VLOOKUP(A2287,[3]soaBnafar!$A:$G,6,FALSE),0)</f>
        <v>0</v>
      </c>
      <c r="Q2287" s="18">
        <f>IFERROR(VLOOKUP(A2287,[3]soaBnafar!$A:$G,7,FALSE),0)</f>
        <v>0</v>
      </c>
      <c r="R2287" s="18">
        <f>IFERROR(VLOOKUP(A2287,[3]soaBnafar!$A:$H,8,FALSE),0)</f>
        <v>0</v>
      </c>
      <c r="S2287" s="18">
        <f>IFERROR(VLOOKUP(A2287,[3]soaBnafar!$A:$I,9,FALSE),0)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12320982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11146757</v>
      </c>
      <c r="H2288" s="18">
        <f>IFERROR(VLOOKUP(A2288,[2]ws2204!$A:$I,4,FALSE),0)</f>
        <v>0</v>
      </c>
      <c r="I2288" s="18">
        <f>IFERROR(VLOOKUP(A2288,[2]ws2204!$A:$I,5,FALSE),0)</f>
        <v>0</v>
      </c>
      <c r="J2288" s="18">
        <f>IFERROR(VLOOKUP(A2288,[2]ws2204!$A:$I,6,FALSE),0)</f>
        <v>0</v>
      </c>
      <c r="K2288" s="18">
        <f>IFERROR(VLOOKUP(A2288,[2]ws2204!$A:$I,7,FALSE),0)</f>
        <v>0</v>
      </c>
      <c r="L2288" s="18">
        <f>IFERROR(VLOOKUP(A2288,[2]ws2204!$A:$I,8,FALSE),0)</f>
        <v>0</v>
      </c>
      <c r="M2288" s="18">
        <f>IFERROR(VLOOKUP(A2288,[2]ws2204!$A:$I,9,FALSE),0)</f>
        <v>0</v>
      </c>
      <c r="N2288" s="18">
        <f>IFERROR(VLOOKUP(A2288,[3]soaBnafar!$A:$G,4,FALSE),0)</f>
        <v>0</v>
      </c>
      <c r="O2288" s="18">
        <f>IFERROR(VLOOKUP(A2288,[3]soaBnafar!$A:$G,5,FALSE),0)</f>
        <v>0</v>
      </c>
      <c r="P2288" s="18">
        <f>IFERROR(VLOOKUP(A2288,[3]soaBnafar!$A:$G,6,FALSE),0)</f>
        <v>0</v>
      </c>
      <c r="Q2288" s="18">
        <f>IFERROR(VLOOKUP(A2288,[3]soaBnafar!$A:$G,7,FALSE),0)</f>
        <v>0</v>
      </c>
      <c r="R2288" s="18">
        <f>IFERROR(VLOOKUP(A2288,[3]soaBnafar!$A:$H,8,FALSE),0)</f>
        <v>0</v>
      </c>
      <c r="S2288" s="18">
        <f>IFERROR(VLOOKUP(A2288,[3]soaBnafar!$A:$I,9,FALSE),0)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3836</v>
      </c>
      <c r="E2289" s="18">
        <f>IFERROR(VLOOKUP(A2289,[1]Monitoramento_Base_somente_Said!$A:$J,8,FALSE),0)</f>
        <v>2381635</v>
      </c>
      <c r="F2289" s="18">
        <f>IFERROR(VLOOKUP(A2289,[1]Monitoramento_Base_somente_Said!$A:$J,9,FALSE),0)</f>
        <v>4700</v>
      </c>
      <c r="G2289" s="18">
        <f>IFERROR(VLOOKUP(A2289,[1]Monitoramento_Base_somente_Said!$A:$J,10,FALSE),0)</f>
        <v>1695709</v>
      </c>
      <c r="H2289" s="18">
        <f>IFERROR(VLOOKUP(A2289,[2]ws2204!$A:$I,4,FALSE),0)</f>
        <v>0</v>
      </c>
      <c r="I2289" s="18">
        <f>IFERROR(VLOOKUP(A2289,[2]ws2204!$A:$I,5,FALSE),0)</f>
        <v>0</v>
      </c>
      <c r="J2289" s="18">
        <f>IFERROR(VLOOKUP(A2289,[2]ws2204!$A:$I,6,FALSE),0)</f>
        <v>0</v>
      </c>
      <c r="K2289" s="18">
        <f>IFERROR(VLOOKUP(A2289,[2]ws2204!$A:$I,7,FALSE),0)</f>
        <v>0</v>
      </c>
      <c r="L2289" s="18">
        <f>IFERROR(VLOOKUP(A2289,[2]ws2204!$A:$I,8,FALSE),0)</f>
        <v>0</v>
      </c>
      <c r="M2289" s="18">
        <f>IFERROR(VLOOKUP(A2289,[2]ws2204!$A:$I,9,FALSE),0)</f>
        <v>0</v>
      </c>
      <c r="N2289" s="18">
        <f>IFERROR(VLOOKUP(A2289,[3]soaBnafar!$A:$G,4,FALSE),0)</f>
        <v>0</v>
      </c>
      <c r="O2289" s="18">
        <f>IFERROR(VLOOKUP(A2289,[3]soaBnafar!$A:$G,5,FALSE),0)</f>
        <v>0</v>
      </c>
      <c r="P2289" s="18">
        <f>IFERROR(VLOOKUP(A2289,[3]soaBnafar!$A:$G,6,FALSE),0)</f>
        <v>0</v>
      </c>
      <c r="Q2289" s="18">
        <f>IFERROR(VLOOKUP(A2289,[3]soaBnafar!$A:$G,7,FALSE),0)</f>
        <v>0</v>
      </c>
      <c r="R2289" s="18">
        <f>IFERROR(VLOOKUP(A2289,[3]soaBnafar!$A:$H,8,FALSE),0)</f>
        <v>0</v>
      </c>
      <c r="S2289" s="18">
        <f>IFERROR(VLOOKUP(A2289,[3]soaBnafar!$A:$I,9,FALSE),0)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7650</v>
      </c>
      <c r="E2290" s="18">
        <f>IFERROR(VLOOKUP(A2290,[1]Monitoramento_Base_somente_Said!$A:$J,8,FALSE),0)</f>
        <v>10732297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7005973</v>
      </c>
      <c r="H2290" s="18">
        <f>IFERROR(VLOOKUP(A2290,[2]ws2204!$A:$I,4,FALSE),0)</f>
        <v>0</v>
      </c>
      <c r="I2290" s="18">
        <f>IFERROR(VLOOKUP(A2290,[2]ws2204!$A:$I,5,FALSE),0)</f>
        <v>0</v>
      </c>
      <c r="J2290" s="18">
        <f>IFERROR(VLOOKUP(A2290,[2]ws2204!$A:$I,6,FALSE),0)</f>
        <v>0</v>
      </c>
      <c r="K2290" s="18">
        <f>IFERROR(VLOOKUP(A2290,[2]ws2204!$A:$I,7,FALSE),0)</f>
        <v>0</v>
      </c>
      <c r="L2290" s="18">
        <f>IFERROR(VLOOKUP(A2290,[2]ws2204!$A:$I,8,FALSE),0)</f>
        <v>0</v>
      </c>
      <c r="M2290" s="18">
        <f>IFERROR(VLOOKUP(A2290,[2]ws2204!$A:$I,9,FALSE),0)</f>
        <v>0</v>
      </c>
      <c r="N2290" s="18">
        <f>IFERROR(VLOOKUP(A2290,[3]soaBnafar!$A:$G,4,FALSE),0)</f>
        <v>0</v>
      </c>
      <c r="O2290" s="18">
        <f>IFERROR(VLOOKUP(A2290,[3]soaBnafar!$A:$G,5,FALSE),0)</f>
        <v>0</v>
      </c>
      <c r="P2290" s="18">
        <f>IFERROR(VLOOKUP(A2290,[3]soaBnafar!$A:$G,6,FALSE),0)</f>
        <v>0</v>
      </c>
      <c r="Q2290" s="18">
        <f>IFERROR(VLOOKUP(A2290,[3]soaBnafar!$A:$G,7,FALSE),0)</f>
        <v>0</v>
      </c>
      <c r="R2290" s="18">
        <f>IFERROR(VLOOKUP(A2290,[3]soaBnafar!$A:$H,8,FALSE),0)</f>
        <v>0</v>
      </c>
      <c r="S2290" s="18">
        <f>IFERROR(VLOOKUP(A2290,[3]soaBnafar!$A:$I,9,FALSE),0)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123085</v>
      </c>
      <c r="E2291" s="18">
        <f>IFERROR(VLOOKUP(A2291,[1]Monitoramento_Base_somente_Said!$A:$J,8,FALSE),0)</f>
        <v>5025468</v>
      </c>
      <c r="F2291" s="18">
        <f>IFERROR(VLOOKUP(A2291,[1]Monitoramento_Base_somente_Said!$A:$J,9,FALSE),0)</f>
        <v>1169</v>
      </c>
      <c r="G2291" s="18">
        <f>IFERROR(VLOOKUP(A2291,[1]Monitoramento_Base_somente_Said!$A:$J,10,FALSE),0)</f>
        <v>3909717</v>
      </c>
      <c r="H2291" s="18">
        <f>IFERROR(VLOOKUP(A2291,[2]ws2204!$A:$I,4,FALSE),0)</f>
        <v>0</v>
      </c>
      <c r="I2291" s="18">
        <f>IFERROR(VLOOKUP(A2291,[2]ws2204!$A:$I,5,FALSE),0)</f>
        <v>0</v>
      </c>
      <c r="J2291" s="18">
        <f>IFERROR(VLOOKUP(A2291,[2]ws2204!$A:$I,6,FALSE),0)</f>
        <v>0</v>
      </c>
      <c r="K2291" s="18">
        <f>IFERROR(VLOOKUP(A2291,[2]ws2204!$A:$I,7,FALSE),0)</f>
        <v>0</v>
      </c>
      <c r="L2291" s="18">
        <f>IFERROR(VLOOKUP(A2291,[2]ws2204!$A:$I,8,FALSE),0)</f>
        <v>0</v>
      </c>
      <c r="M2291" s="18">
        <f>IFERROR(VLOOKUP(A2291,[2]ws2204!$A:$I,9,FALSE),0)</f>
        <v>0</v>
      </c>
      <c r="N2291" s="18">
        <f>IFERROR(VLOOKUP(A2291,[3]soaBnafar!$A:$G,4,FALSE),0)</f>
        <v>0</v>
      </c>
      <c r="O2291" s="18">
        <f>IFERROR(VLOOKUP(A2291,[3]soaBnafar!$A:$G,5,FALSE),0)</f>
        <v>0</v>
      </c>
      <c r="P2291" s="18">
        <f>IFERROR(VLOOKUP(A2291,[3]soaBnafar!$A:$G,6,FALSE),0)</f>
        <v>0</v>
      </c>
      <c r="Q2291" s="18">
        <f>IFERROR(VLOOKUP(A2291,[3]soaBnafar!$A:$G,7,FALSE),0)</f>
        <v>0</v>
      </c>
      <c r="R2291" s="18">
        <f>IFERROR(VLOOKUP(A2291,[3]soaBnafar!$A:$H,8,FALSE),0)</f>
        <v>0</v>
      </c>
      <c r="S2291" s="18">
        <f>IFERROR(VLOOKUP(A2291,[3]soaBnafar!$A:$I,9,FALSE),0)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IFERROR(VLOOKUP(A2292,[2]ws2204!$A:$I,4,FALSE),0)</f>
        <v>0</v>
      </c>
      <c r="I2292" s="18">
        <f>IFERROR(VLOOKUP(A2292,[2]ws2204!$A:$I,5,FALSE),0)</f>
        <v>0</v>
      </c>
      <c r="J2292" s="18">
        <f>IFERROR(VLOOKUP(A2292,[2]ws2204!$A:$I,6,FALSE),0)</f>
        <v>0</v>
      </c>
      <c r="K2292" s="18">
        <f>IFERROR(VLOOKUP(A2292,[2]ws2204!$A:$I,7,FALSE),0)</f>
        <v>0</v>
      </c>
      <c r="L2292" s="18">
        <f>IFERROR(VLOOKUP(A2292,[2]ws2204!$A:$I,8,FALSE),0)</f>
        <v>0</v>
      </c>
      <c r="M2292" s="18">
        <f>IFERROR(VLOOKUP(A2292,[2]ws2204!$A:$I,9,FALSE),0)</f>
        <v>0</v>
      </c>
      <c r="N2292" s="18">
        <f>IFERROR(VLOOKUP(A2292,[3]soaBnafar!$A:$G,4,FALSE),0)</f>
        <v>0</v>
      </c>
      <c r="O2292" s="18">
        <f>IFERROR(VLOOKUP(A2292,[3]soaBnafar!$A:$G,5,FALSE),0)</f>
        <v>0</v>
      </c>
      <c r="P2292" s="18">
        <f>IFERROR(VLOOKUP(A2292,[3]soaBnafar!$A:$G,6,FALSE),0)</f>
        <v>0</v>
      </c>
      <c r="Q2292" s="18">
        <f>IFERROR(VLOOKUP(A2292,[3]soaBnafar!$A:$G,7,FALSE),0)</f>
        <v>0</v>
      </c>
      <c r="R2292" s="18">
        <f>IFERROR(VLOOKUP(A2292,[3]soaBnafar!$A:$H,8,FALSE),0)</f>
        <v>0</v>
      </c>
      <c r="S2292" s="18">
        <f>IFERROR(VLOOKUP(A2292,[3]soaBnafar!$A:$I,9,FALSE),0)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25468032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16220486</v>
      </c>
      <c r="H2293" s="18">
        <f>IFERROR(VLOOKUP(A2293,[2]ws2204!$A:$I,4,FALSE),0)</f>
        <v>0</v>
      </c>
      <c r="I2293" s="18">
        <f>IFERROR(VLOOKUP(A2293,[2]ws2204!$A:$I,5,FALSE),0)</f>
        <v>0</v>
      </c>
      <c r="J2293" s="18">
        <f>IFERROR(VLOOKUP(A2293,[2]ws2204!$A:$I,6,FALSE),0)</f>
        <v>0</v>
      </c>
      <c r="K2293" s="18">
        <f>IFERROR(VLOOKUP(A2293,[2]ws2204!$A:$I,7,FALSE),0)</f>
        <v>0</v>
      </c>
      <c r="L2293" s="18">
        <f>IFERROR(VLOOKUP(A2293,[2]ws2204!$A:$I,8,FALSE),0)</f>
        <v>0</v>
      </c>
      <c r="M2293" s="18">
        <f>IFERROR(VLOOKUP(A2293,[2]ws2204!$A:$I,9,FALSE),0)</f>
        <v>0</v>
      </c>
      <c r="N2293" s="18">
        <f>IFERROR(VLOOKUP(A2293,[3]soaBnafar!$A:$G,4,FALSE),0)</f>
        <v>0</v>
      </c>
      <c r="O2293" s="18">
        <f>IFERROR(VLOOKUP(A2293,[3]soaBnafar!$A:$G,5,FALSE),0)</f>
        <v>0</v>
      </c>
      <c r="P2293" s="18">
        <f>IFERROR(VLOOKUP(A2293,[3]soaBnafar!$A:$G,6,FALSE),0)</f>
        <v>0</v>
      </c>
      <c r="Q2293" s="18">
        <f>IFERROR(VLOOKUP(A2293,[3]soaBnafar!$A:$G,7,FALSE),0)</f>
        <v>0</v>
      </c>
      <c r="R2293" s="18">
        <f>IFERROR(VLOOKUP(A2293,[3]soaBnafar!$A:$H,8,FALSE),0)</f>
        <v>0</v>
      </c>
      <c r="S2293" s="18">
        <f>IFERROR(VLOOKUP(A2293,[3]soaBnafar!$A:$I,9,FALSE),0)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15950</v>
      </c>
      <c r="E2294" s="18">
        <f>IFERROR(VLOOKUP(A2294,[1]Monitoramento_Base_somente_Said!$A:$J,8,FALSE),0)</f>
        <v>4759023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3194960</v>
      </c>
      <c r="H2294" s="18">
        <f>IFERROR(VLOOKUP(A2294,[2]ws2204!$A:$I,4,FALSE),0)</f>
        <v>0</v>
      </c>
      <c r="I2294" s="18">
        <f>IFERROR(VLOOKUP(A2294,[2]ws2204!$A:$I,5,FALSE),0)</f>
        <v>0</v>
      </c>
      <c r="J2294" s="18">
        <f>IFERROR(VLOOKUP(A2294,[2]ws2204!$A:$I,6,FALSE),0)</f>
        <v>0</v>
      </c>
      <c r="K2294" s="18">
        <f>IFERROR(VLOOKUP(A2294,[2]ws2204!$A:$I,7,FALSE),0)</f>
        <v>0</v>
      </c>
      <c r="L2294" s="18">
        <f>IFERROR(VLOOKUP(A2294,[2]ws2204!$A:$I,8,FALSE),0)</f>
        <v>0</v>
      </c>
      <c r="M2294" s="18">
        <f>IFERROR(VLOOKUP(A2294,[2]ws2204!$A:$I,9,FALSE),0)</f>
        <v>0</v>
      </c>
      <c r="N2294" s="18">
        <f>IFERROR(VLOOKUP(A2294,[3]soaBnafar!$A:$G,4,FALSE),0)</f>
        <v>0</v>
      </c>
      <c r="O2294" s="18">
        <f>IFERROR(VLOOKUP(A2294,[3]soaBnafar!$A:$G,5,FALSE),0)</f>
        <v>0</v>
      </c>
      <c r="P2294" s="18">
        <f>IFERROR(VLOOKUP(A2294,[3]soaBnafar!$A:$G,6,FALSE),0)</f>
        <v>0</v>
      </c>
      <c r="Q2294" s="18">
        <f>IFERROR(VLOOKUP(A2294,[3]soaBnafar!$A:$G,7,FALSE),0)</f>
        <v>0</v>
      </c>
      <c r="R2294" s="18">
        <f>IFERROR(VLOOKUP(A2294,[3]soaBnafar!$A:$H,8,FALSE),0)</f>
        <v>0</v>
      </c>
      <c r="S2294" s="18">
        <f>IFERROR(VLOOKUP(A2294,[3]soaBnafar!$A:$I,9,FALSE),0)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360</v>
      </c>
      <c r="E2295" s="18">
        <f>IFERROR(VLOOKUP(A2295,[1]Monitoramento_Base_somente_Said!$A:$J,8,FALSE),0)</f>
        <v>6566400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4372800</v>
      </c>
      <c r="H2295" s="18">
        <f>IFERROR(VLOOKUP(A2295,[2]ws2204!$A:$I,4,FALSE),0)</f>
        <v>0</v>
      </c>
      <c r="I2295" s="18">
        <f>IFERROR(VLOOKUP(A2295,[2]ws2204!$A:$I,5,FALSE),0)</f>
        <v>0</v>
      </c>
      <c r="J2295" s="18">
        <f>IFERROR(VLOOKUP(A2295,[2]ws2204!$A:$I,6,FALSE),0)</f>
        <v>0</v>
      </c>
      <c r="K2295" s="18">
        <f>IFERROR(VLOOKUP(A2295,[2]ws2204!$A:$I,7,FALSE),0)</f>
        <v>0</v>
      </c>
      <c r="L2295" s="18">
        <f>IFERROR(VLOOKUP(A2295,[2]ws2204!$A:$I,8,FALSE),0)</f>
        <v>0</v>
      </c>
      <c r="M2295" s="18">
        <f>IFERROR(VLOOKUP(A2295,[2]ws2204!$A:$I,9,FALSE),0)</f>
        <v>0</v>
      </c>
      <c r="N2295" s="18">
        <f>IFERROR(VLOOKUP(A2295,[3]soaBnafar!$A:$G,4,FALSE),0)</f>
        <v>0</v>
      </c>
      <c r="O2295" s="18">
        <f>IFERROR(VLOOKUP(A2295,[3]soaBnafar!$A:$G,5,FALSE),0)</f>
        <v>0</v>
      </c>
      <c r="P2295" s="18">
        <f>IFERROR(VLOOKUP(A2295,[3]soaBnafar!$A:$G,6,FALSE),0)</f>
        <v>0</v>
      </c>
      <c r="Q2295" s="18">
        <f>IFERROR(VLOOKUP(A2295,[3]soaBnafar!$A:$G,7,FALSE),0)</f>
        <v>0</v>
      </c>
      <c r="R2295" s="18">
        <f>IFERROR(VLOOKUP(A2295,[3]soaBnafar!$A:$H,8,FALSE),0)</f>
        <v>0</v>
      </c>
      <c r="S2295" s="18">
        <f>IFERROR(VLOOKUP(A2295,[3]soaBnafar!$A:$I,9,FALSE),0)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Sim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35244</v>
      </c>
      <c r="E2296" s="18">
        <f>IFERROR(VLOOKUP(A2296,[1]Monitoramento_Base_somente_Said!$A:$J,8,FALSE),0)</f>
        <v>54700594</v>
      </c>
      <c r="F2296" s="18">
        <f>IFERROR(VLOOKUP(A2296,[1]Monitoramento_Base_somente_Said!$A:$J,9,FALSE),0)</f>
        <v>46355</v>
      </c>
      <c r="G2296" s="18">
        <f>IFERROR(VLOOKUP(A2296,[1]Monitoramento_Base_somente_Said!$A:$J,10,FALSE),0)</f>
        <v>42310381</v>
      </c>
      <c r="H2296" s="18">
        <f>IFERROR(VLOOKUP(A2296,[2]ws2204!$A:$I,4,FALSE),0)</f>
        <v>0</v>
      </c>
      <c r="I2296" s="18">
        <f>IFERROR(VLOOKUP(A2296,[2]ws2204!$A:$I,5,FALSE),0)</f>
        <v>0</v>
      </c>
      <c r="J2296" s="18">
        <f>IFERROR(VLOOKUP(A2296,[2]ws2204!$A:$I,6,FALSE),0)</f>
        <v>0</v>
      </c>
      <c r="K2296" s="18">
        <f>IFERROR(VLOOKUP(A2296,[2]ws2204!$A:$I,7,FALSE),0)</f>
        <v>0</v>
      </c>
      <c r="L2296" s="18">
        <f>IFERROR(VLOOKUP(A2296,[2]ws2204!$A:$I,8,FALSE),0)</f>
        <v>0</v>
      </c>
      <c r="M2296" s="18">
        <f>IFERROR(VLOOKUP(A2296,[2]ws2204!$A:$I,9,FALSE),0)</f>
        <v>0</v>
      </c>
      <c r="N2296" s="18">
        <f>IFERROR(VLOOKUP(A2296,[3]soaBnafar!$A:$G,4,FALSE),0)</f>
        <v>0</v>
      </c>
      <c r="O2296" s="18">
        <f>IFERROR(VLOOKUP(A2296,[3]soaBnafar!$A:$G,5,FALSE),0)</f>
        <v>0</v>
      </c>
      <c r="P2296" s="18">
        <f>IFERROR(VLOOKUP(A2296,[3]soaBnafar!$A:$G,6,FALSE),0)</f>
        <v>0</v>
      </c>
      <c r="Q2296" s="18">
        <f>IFERROR(VLOOKUP(A2296,[3]soaBnafar!$A:$G,7,FALSE),0)</f>
        <v>0</v>
      </c>
      <c r="R2296" s="18">
        <f>IFERROR(VLOOKUP(A2296,[3]soaBnafar!$A:$H,8,FALSE),0)</f>
        <v>0</v>
      </c>
      <c r="S2296" s="18">
        <f>IFERROR(VLOOKUP(A2296,[3]soaBnafar!$A:$I,9,FALSE),0)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3348</v>
      </c>
      <c r="E2297" s="18">
        <f>IFERROR(VLOOKUP(A2297,[1]Monitoramento_Base_somente_Said!$A:$J,8,FALSE),0)</f>
        <v>2285990</v>
      </c>
      <c r="F2297" s="18">
        <f>IFERROR(VLOOKUP(A2297,[1]Monitoramento_Base_somente_Said!$A:$J,9,FALSE),0)</f>
        <v>1123</v>
      </c>
      <c r="G2297" s="18">
        <f>IFERROR(VLOOKUP(A2297,[1]Monitoramento_Base_somente_Said!$A:$J,10,FALSE),0)</f>
        <v>1709953</v>
      </c>
      <c r="H2297" s="18">
        <f>IFERROR(VLOOKUP(A2297,[2]ws2204!$A:$I,4,FALSE),0)</f>
        <v>0</v>
      </c>
      <c r="I2297" s="18">
        <f>IFERROR(VLOOKUP(A2297,[2]ws2204!$A:$I,5,FALSE),0)</f>
        <v>0</v>
      </c>
      <c r="J2297" s="18">
        <f>IFERROR(VLOOKUP(A2297,[2]ws2204!$A:$I,6,FALSE),0)</f>
        <v>0</v>
      </c>
      <c r="K2297" s="18">
        <f>IFERROR(VLOOKUP(A2297,[2]ws2204!$A:$I,7,FALSE),0)</f>
        <v>0</v>
      </c>
      <c r="L2297" s="18">
        <f>IFERROR(VLOOKUP(A2297,[2]ws2204!$A:$I,8,FALSE),0)</f>
        <v>0</v>
      </c>
      <c r="M2297" s="18">
        <f>IFERROR(VLOOKUP(A2297,[2]ws2204!$A:$I,9,FALSE),0)</f>
        <v>0</v>
      </c>
      <c r="N2297" s="18">
        <f>IFERROR(VLOOKUP(A2297,[3]soaBnafar!$A:$G,4,FALSE),0)</f>
        <v>0</v>
      </c>
      <c r="O2297" s="18">
        <f>IFERROR(VLOOKUP(A2297,[3]soaBnafar!$A:$G,5,FALSE),0)</f>
        <v>0</v>
      </c>
      <c r="P2297" s="18">
        <f>IFERROR(VLOOKUP(A2297,[3]soaBnafar!$A:$G,6,FALSE),0)</f>
        <v>0</v>
      </c>
      <c r="Q2297" s="18">
        <f>IFERROR(VLOOKUP(A2297,[3]soaBnafar!$A:$G,7,FALSE),0)</f>
        <v>0</v>
      </c>
      <c r="R2297" s="18">
        <f>IFERROR(VLOOKUP(A2297,[3]soaBnafar!$A:$H,8,FALSE),0)</f>
        <v>0</v>
      </c>
      <c r="S2297" s="18">
        <f>IFERROR(VLOOKUP(A2297,[3]soaBnafar!$A:$I,9,FALSE),0)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4404631</v>
      </c>
      <c r="F2298" s="18">
        <f>IFERROR(VLOOKUP(A2298,[1]Monitoramento_Base_somente_Said!$A:$J,9,FALSE),0)</f>
        <v>1686</v>
      </c>
      <c r="G2298" s="18">
        <f>IFERROR(VLOOKUP(A2298,[1]Monitoramento_Base_somente_Said!$A:$J,10,FALSE),0)</f>
        <v>2868928</v>
      </c>
      <c r="H2298" s="18">
        <f>IFERROR(VLOOKUP(A2298,[2]ws2204!$A:$I,4,FALSE),0)</f>
        <v>0</v>
      </c>
      <c r="I2298" s="18">
        <f>IFERROR(VLOOKUP(A2298,[2]ws2204!$A:$I,5,FALSE),0)</f>
        <v>0</v>
      </c>
      <c r="J2298" s="18">
        <f>IFERROR(VLOOKUP(A2298,[2]ws2204!$A:$I,6,FALSE),0)</f>
        <v>0</v>
      </c>
      <c r="K2298" s="18">
        <f>IFERROR(VLOOKUP(A2298,[2]ws2204!$A:$I,7,FALSE),0)</f>
        <v>0</v>
      </c>
      <c r="L2298" s="18">
        <f>IFERROR(VLOOKUP(A2298,[2]ws2204!$A:$I,8,FALSE),0)</f>
        <v>0</v>
      </c>
      <c r="M2298" s="18">
        <f>IFERROR(VLOOKUP(A2298,[2]ws2204!$A:$I,9,FALSE),0)</f>
        <v>0</v>
      </c>
      <c r="N2298" s="18">
        <f>IFERROR(VLOOKUP(A2298,[3]soaBnafar!$A:$G,4,FALSE),0)</f>
        <v>0</v>
      </c>
      <c r="O2298" s="18">
        <f>IFERROR(VLOOKUP(A2298,[3]soaBnafar!$A:$G,5,FALSE),0)</f>
        <v>0</v>
      </c>
      <c r="P2298" s="18">
        <f>IFERROR(VLOOKUP(A2298,[3]soaBnafar!$A:$G,6,FALSE),0)</f>
        <v>0</v>
      </c>
      <c r="Q2298" s="18">
        <f>IFERROR(VLOOKUP(A2298,[3]soaBnafar!$A:$G,7,FALSE),0)</f>
        <v>0</v>
      </c>
      <c r="R2298" s="18">
        <f>IFERROR(VLOOKUP(A2298,[3]soaBnafar!$A:$H,8,FALSE),0)</f>
        <v>0</v>
      </c>
      <c r="S2298" s="18">
        <f>IFERROR(VLOOKUP(A2298,[3]soaBnafar!$A:$I,9,FALSE),0)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Sim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5241809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3801464</v>
      </c>
      <c r="H2299" s="18">
        <f>IFERROR(VLOOKUP(A2299,[2]ws2204!$A:$I,4,FALSE),0)</f>
        <v>0</v>
      </c>
      <c r="I2299" s="18">
        <f>IFERROR(VLOOKUP(A2299,[2]ws2204!$A:$I,5,FALSE),0)</f>
        <v>0</v>
      </c>
      <c r="J2299" s="18">
        <f>IFERROR(VLOOKUP(A2299,[2]ws2204!$A:$I,6,FALSE),0)</f>
        <v>0</v>
      </c>
      <c r="K2299" s="18">
        <f>IFERROR(VLOOKUP(A2299,[2]ws2204!$A:$I,7,FALSE),0)</f>
        <v>0</v>
      </c>
      <c r="L2299" s="18">
        <f>IFERROR(VLOOKUP(A2299,[2]ws2204!$A:$I,8,FALSE),0)</f>
        <v>0</v>
      </c>
      <c r="M2299" s="18">
        <f>IFERROR(VLOOKUP(A2299,[2]ws2204!$A:$I,9,FALSE),0)</f>
        <v>0</v>
      </c>
      <c r="N2299" s="18">
        <f>IFERROR(VLOOKUP(A2299,[3]soaBnafar!$A:$G,4,FALSE),0)</f>
        <v>0</v>
      </c>
      <c r="O2299" s="18">
        <f>IFERROR(VLOOKUP(A2299,[3]soaBnafar!$A:$G,5,FALSE),0)</f>
        <v>0</v>
      </c>
      <c r="P2299" s="18">
        <f>IFERROR(VLOOKUP(A2299,[3]soaBnafar!$A:$G,6,FALSE),0)</f>
        <v>0</v>
      </c>
      <c r="Q2299" s="18">
        <f>IFERROR(VLOOKUP(A2299,[3]soaBnafar!$A:$G,7,FALSE),0)</f>
        <v>0</v>
      </c>
      <c r="R2299" s="18">
        <f>IFERROR(VLOOKUP(A2299,[3]soaBnafar!$A:$H,8,FALSE),0)</f>
        <v>0</v>
      </c>
      <c r="S2299" s="18">
        <f>IFERROR(VLOOKUP(A2299,[3]soaBnafar!$A:$I,9,FALSE),0)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37167</v>
      </c>
      <c r="E2300" s="18">
        <f>IFERROR(VLOOKUP(A2300,[1]Monitoramento_Base_somente_Said!$A:$J,8,FALSE),0)</f>
        <v>57544122</v>
      </c>
      <c r="F2300" s="18">
        <f>IFERROR(VLOOKUP(A2300,[1]Monitoramento_Base_somente_Said!$A:$J,9,FALSE),0)</f>
        <v>292</v>
      </c>
      <c r="G2300" s="18">
        <f>IFERROR(VLOOKUP(A2300,[1]Monitoramento_Base_somente_Said!$A:$J,10,FALSE),0)</f>
        <v>45981928</v>
      </c>
      <c r="H2300" s="18">
        <f>IFERROR(VLOOKUP(A2300,[2]ws2204!$A:$I,4,FALSE),0)</f>
        <v>0</v>
      </c>
      <c r="I2300" s="18">
        <f>IFERROR(VLOOKUP(A2300,[2]ws2204!$A:$I,5,FALSE),0)</f>
        <v>0</v>
      </c>
      <c r="J2300" s="18">
        <f>IFERROR(VLOOKUP(A2300,[2]ws2204!$A:$I,6,FALSE),0)</f>
        <v>0</v>
      </c>
      <c r="K2300" s="18">
        <f>IFERROR(VLOOKUP(A2300,[2]ws2204!$A:$I,7,FALSE),0)</f>
        <v>0</v>
      </c>
      <c r="L2300" s="18">
        <f>IFERROR(VLOOKUP(A2300,[2]ws2204!$A:$I,8,FALSE),0)</f>
        <v>0</v>
      </c>
      <c r="M2300" s="18">
        <f>IFERROR(VLOOKUP(A2300,[2]ws2204!$A:$I,9,FALSE),0)</f>
        <v>0</v>
      </c>
      <c r="N2300" s="18">
        <f>IFERROR(VLOOKUP(A2300,[3]soaBnafar!$A:$G,4,FALSE),0)</f>
        <v>0</v>
      </c>
      <c r="O2300" s="18">
        <f>IFERROR(VLOOKUP(A2300,[3]soaBnafar!$A:$G,5,FALSE),0)</f>
        <v>0</v>
      </c>
      <c r="P2300" s="18">
        <f>IFERROR(VLOOKUP(A2300,[3]soaBnafar!$A:$G,6,FALSE),0)</f>
        <v>0</v>
      </c>
      <c r="Q2300" s="18">
        <f>IFERROR(VLOOKUP(A2300,[3]soaBnafar!$A:$G,7,FALSE),0)</f>
        <v>0</v>
      </c>
      <c r="R2300" s="18">
        <f>IFERROR(VLOOKUP(A2300,[3]soaBnafar!$A:$H,8,FALSE),0)</f>
        <v>0</v>
      </c>
      <c r="S2300" s="18">
        <f>IFERROR(VLOOKUP(A2300,[3]soaBnafar!$A:$I,9,FALSE),0)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3839156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2425749</v>
      </c>
      <c r="H2301" s="18">
        <f>IFERROR(VLOOKUP(A2301,[2]ws2204!$A:$I,4,FALSE),0)</f>
        <v>0</v>
      </c>
      <c r="I2301" s="18">
        <f>IFERROR(VLOOKUP(A2301,[2]ws2204!$A:$I,5,FALSE),0)</f>
        <v>0</v>
      </c>
      <c r="J2301" s="18">
        <f>IFERROR(VLOOKUP(A2301,[2]ws2204!$A:$I,6,FALSE),0)</f>
        <v>0</v>
      </c>
      <c r="K2301" s="18">
        <f>IFERROR(VLOOKUP(A2301,[2]ws2204!$A:$I,7,FALSE),0)</f>
        <v>0</v>
      </c>
      <c r="L2301" s="18">
        <f>IFERROR(VLOOKUP(A2301,[2]ws2204!$A:$I,8,FALSE),0)</f>
        <v>0</v>
      </c>
      <c r="M2301" s="18">
        <f>IFERROR(VLOOKUP(A2301,[2]ws2204!$A:$I,9,FALSE),0)</f>
        <v>0</v>
      </c>
      <c r="N2301" s="18">
        <f>IFERROR(VLOOKUP(A2301,[3]soaBnafar!$A:$G,4,FALSE),0)</f>
        <v>0</v>
      </c>
      <c r="O2301" s="18">
        <f>IFERROR(VLOOKUP(A2301,[3]soaBnafar!$A:$G,5,FALSE),0)</f>
        <v>0</v>
      </c>
      <c r="P2301" s="18">
        <f>IFERROR(VLOOKUP(A2301,[3]soaBnafar!$A:$G,6,FALSE),0)</f>
        <v>0</v>
      </c>
      <c r="Q2301" s="18">
        <f>IFERROR(VLOOKUP(A2301,[3]soaBnafar!$A:$G,7,FALSE),0)</f>
        <v>0</v>
      </c>
      <c r="R2301" s="18">
        <f>IFERROR(VLOOKUP(A2301,[3]soaBnafar!$A:$H,8,FALSE),0)</f>
        <v>0</v>
      </c>
      <c r="S2301" s="18">
        <f>IFERROR(VLOOKUP(A2301,[3]soaBnafar!$A:$I,9,FALSE),0)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7453</v>
      </c>
      <c r="E2302" s="18">
        <f>IFERROR(VLOOKUP(A2302,[1]Monitoramento_Base_somente_Said!$A:$J,8,FALSE),0)</f>
        <v>9133130</v>
      </c>
      <c r="F2302" s="18">
        <f>IFERROR(VLOOKUP(A2302,[1]Monitoramento_Base_somente_Said!$A:$J,9,FALSE),0)</f>
        <v>207</v>
      </c>
      <c r="G2302" s="18">
        <f>IFERROR(VLOOKUP(A2302,[1]Monitoramento_Base_somente_Said!$A:$J,10,FALSE),0)</f>
        <v>5486146</v>
      </c>
      <c r="H2302" s="18">
        <f>IFERROR(VLOOKUP(A2302,[2]ws2204!$A:$I,4,FALSE),0)</f>
        <v>0</v>
      </c>
      <c r="I2302" s="18">
        <f>IFERROR(VLOOKUP(A2302,[2]ws2204!$A:$I,5,FALSE),0)</f>
        <v>0</v>
      </c>
      <c r="J2302" s="18">
        <f>IFERROR(VLOOKUP(A2302,[2]ws2204!$A:$I,6,FALSE),0)</f>
        <v>0</v>
      </c>
      <c r="K2302" s="18">
        <f>IFERROR(VLOOKUP(A2302,[2]ws2204!$A:$I,7,FALSE),0)</f>
        <v>0</v>
      </c>
      <c r="L2302" s="18">
        <f>IFERROR(VLOOKUP(A2302,[2]ws2204!$A:$I,8,FALSE),0)</f>
        <v>0</v>
      </c>
      <c r="M2302" s="18">
        <f>IFERROR(VLOOKUP(A2302,[2]ws2204!$A:$I,9,FALSE),0)</f>
        <v>0</v>
      </c>
      <c r="N2302" s="18">
        <f>IFERROR(VLOOKUP(A2302,[3]soaBnafar!$A:$G,4,FALSE),0)</f>
        <v>0</v>
      </c>
      <c r="O2302" s="18">
        <f>IFERROR(VLOOKUP(A2302,[3]soaBnafar!$A:$G,5,FALSE),0)</f>
        <v>0</v>
      </c>
      <c r="P2302" s="18">
        <f>IFERROR(VLOOKUP(A2302,[3]soaBnafar!$A:$G,6,FALSE),0)</f>
        <v>0</v>
      </c>
      <c r="Q2302" s="18">
        <f>IFERROR(VLOOKUP(A2302,[3]soaBnafar!$A:$G,7,FALSE),0)</f>
        <v>0</v>
      </c>
      <c r="R2302" s="18">
        <f>IFERROR(VLOOKUP(A2302,[3]soaBnafar!$A:$H,8,FALSE),0)</f>
        <v>0</v>
      </c>
      <c r="S2302" s="18">
        <f>IFERROR(VLOOKUP(A2302,[3]soaBnafar!$A:$I,9,FALSE),0)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1299686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1267182</v>
      </c>
      <c r="H2303" s="18">
        <f>IFERROR(VLOOKUP(A2303,[2]ws2204!$A:$I,4,FALSE),0)</f>
        <v>0</v>
      </c>
      <c r="I2303" s="18">
        <f>IFERROR(VLOOKUP(A2303,[2]ws2204!$A:$I,5,FALSE),0)</f>
        <v>0</v>
      </c>
      <c r="J2303" s="18">
        <f>IFERROR(VLOOKUP(A2303,[2]ws2204!$A:$I,6,FALSE),0)</f>
        <v>0</v>
      </c>
      <c r="K2303" s="18">
        <f>IFERROR(VLOOKUP(A2303,[2]ws2204!$A:$I,7,FALSE),0)</f>
        <v>0</v>
      </c>
      <c r="L2303" s="18">
        <f>IFERROR(VLOOKUP(A2303,[2]ws2204!$A:$I,8,FALSE),0)</f>
        <v>0</v>
      </c>
      <c r="M2303" s="18">
        <f>IFERROR(VLOOKUP(A2303,[2]ws2204!$A:$I,9,FALSE),0)</f>
        <v>0</v>
      </c>
      <c r="N2303" s="18">
        <f>IFERROR(VLOOKUP(A2303,[3]soaBnafar!$A:$G,4,FALSE),0)</f>
        <v>0</v>
      </c>
      <c r="O2303" s="18">
        <f>IFERROR(VLOOKUP(A2303,[3]soaBnafar!$A:$G,5,FALSE),0)</f>
        <v>0</v>
      </c>
      <c r="P2303" s="18">
        <f>IFERROR(VLOOKUP(A2303,[3]soaBnafar!$A:$G,6,FALSE),0)</f>
        <v>0</v>
      </c>
      <c r="Q2303" s="18">
        <f>IFERROR(VLOOKUP(A2303,[3]soaBnafar!$A:$G,7,FALSE),0)</f>
        <v>0</v>
      </c>
      <c r="R2303" s="18">
        <f>IFERROR(VLOOKUP(A2303,[3]soaBnafar!$A:$H,8,FALSE),0)</f>
        <v>0</v>
      </c>
      <c r="S2303" s="18">
        <f>IFERROR(VLOOKUP(A2303,[3]soaBnafar!$A:$I,9,FALSE),0)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5404</v>
      </c>
      <c r="E2304" s="18">
        <f>IFERROR(VLOOKUP(A2304,[1]Monitoramento_Base_somente_Said!$A:$J,8,FALSE),0)</f>
        <v>4015694</v>
      </c>
      <c r="F2304" s="18">
        <f>IFERROR(VLOOKUP(A2304,[1]Monitoramento_Base_somente_Said!$A:$J,9,FALSE),0)</f>
        <v>3798</v>
      </c>
      <c r="G2304" s="18">
        <f>IFERROR(VLOOKUP(A2304,[1]Monitoramento_Base_somente_Said!$A:$J,10,FALSE),0)</f>
        <v>2542574</v>
      </c>
      <c r="H2304" s="18">
        <f>IFERROR(VLOOKUP(A2304,[2]ws2204!$A:$I,4,FALSE),0)</f>
        <v>0</v>
      </c>
      <c r="I2304" s="18">
        <f>IFERROR(VLOOKUP(A2304,[2]ws2204!$A:$I,5,FALSE),0)</f>
        <v>0</v>
      </c>
      <c r="J2304" s="18">
        <f>IFERROR(VLOOKUP(A2304,[2]ws2204!$A:$I,6,FALSE),0)</f>
        <v>0</v>
      </c>
      <c r="K2304" s="18">
        <f>IFERROR(VLOOKUP(A2304,[2]ws2204!$A:$I,7,FALSE),0)</f>
        <v>0</v>
      </c>
      <c r="L2304" s="18">
        <f>IFERROR(VLOOKUP(A2304,[2]ws2204!$A:$I,8,FALSE),0)</f>
        <v>0</v>
      </c>
      <c r="M2304" s="18">
        <f>IFERROR(VLOOKUP(A2304,[2]ws2204!$A:$I,9,FALSE),0)</f>
        <v>0</v>
      </c>
      <c r="N2304" s="18">
        <f>IFERROR(VLOOKUP(A2304,[3]soaBnafar!$A:$G,4,FALSE),0)</f>
        <v>0</v>
      </c>
      <c r="O2304" s="18">
        <f>IFERROR(VLOOKUP(A2304,[3]soaBnafar!$A:$G,5,FALSE),0)</f>
        <v>0</v>
      </c>
      <c r="P2304" s="18">
        <f>IFERROR(VLOOKUP(A2304,[3]soaBnafar!$A:$G,6,FALSE),0)</f>
        <v>0</v>
      </c>
      <c r="Q2304" s="18">
        <f>IFERROR(VLOOKUP(A2304,[3]soaBnafar!$A:$G,7,FALSE),0)</f>
        <v>0</v>
      </c>
      <c r="R2304" s="18">
        <f>IFERROR(VLOOKUP(A2304,[3]soaBnafar!$A:$H,8,FALSE),0)</f>
        <v>0</v>
      </c>
      <c r="S2304" s="18">
        <f>IFERROR(VLOOKUP(A2304,[3]soaBnafar!$A:$I,9,FALSE),0)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4376172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2994277</v>
      </c>
      <c r="H2305" s="18">
        <f>IFERROR(VLOOKUP(A2305,[2]ws2204!$A:$I,4,FALSE),0)</f>
        <v>0</v>
      </c>
      <c r="I2305" s="18">
        <f>IFERROR(VLOOKUP(A2305,[2]ws2204!$A:$I,5,FALSE),0)</f>
        <v>0</v>
      </c>
      <c r="J2305" s="18">
        <f>IFERROR(VLOOKUP(A2305,[2]ws2204!$A:$I,6,FALSE),0)</f>
        <v>0</v>
      </c>
      <c r="K2305" s="18">
        <f>IFERROR(VLOOKUP(A2305,[2]ws2204!$A:$I,7,FALSE),0)</f>
        <v>0</v>
      </c>
      <c r="L2305" s="18">
        <f>IFERROR(VLOOKUP(A2305,[2]ws2204!$A:$I,8,FALSE),0)</f>
        <v>0</v>
      </c>
      <c r="M2305" s="18">
        <f>IFERROR(VLOOKUP(A2305,[2]ws2204!$A:$I,9,FALSE),0)</f>
        <v>0</v>
      </c>
      <c r="N2305" s="18">
        <f>IFERROR(VLOOKUP(A2305,[3]soaBnafar!$A:$G,4,FALSE),0)</f>
        <v>0</v>
      </c>
      <c r="O2305" s="18">
        <f>IFERROR(VLOOKUP(A2305,[3]soaBnafar!$A:$G,5,FALSE),0)</f>
        <v>0</v>
      </c>
      <c r="P2305" s="18">
        <f>IFERROR(VLOOKUP(A2305,[3]soaBnafar!$A:$G,6,FALSE),0)</f>
        <v>0</v>
      </c>
      <c r="Q2305" s="18">
        <f>IFERROR(VLOOKUP(A2305,[3]soaBnafar!$A:$G,7,FALSE),0)</f>
        <v>0</v>
      </c>
      <c r="R2305" s="18">
        <f>IFERROR(VLOOKUP(A2305,[3]soaBnafar!$A:$H,8,FALSE),0)</f>
        <v>0</v>
      </c>
      <c r="S2305" s="18">
        <f>IFERROR(VLOOKUP(A2305,[3]soaBnafar!$A:$I,9,FALSE),0)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10589616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7851710</v>
      </c>
      <c r="H2306" s="18">
        <f>IFERROR(VLOOKUP(A2306,[2]ws2204!$A:$I,4,FALSE),0)</f>
        <v>0</v>
      </c>
      <c r="I2306" s="18">
        <f>IFERROR(VLOOKUP(A2306,[2]ws2204!$A:$I,5,FALSE),0)</f>
        <v>0</v>
      </c>
      <c r="J2306" s="18">
        <f>IFERROR(VLOOKUP(A2306,[2]ws2204!$A:$I,6,FALSE),0)</f>
        <v>0</v>
      </c>
      <c r="K2306" s="18">
        <f>IFERROR(VLOOKUP(A2306,[2]ws2204!$A:$I,7,FALSE),0)</f>
        <v>0</v>
      </c>
      <c r="L2306" s="18">
        <f>IFERROR(VLOOKUP(A2306,[2]ws2204!$A:$I,8,FALSE),0)</f>
        <v>0</v>
      </c>
      <c r="M2306" s="18">
        <f>IFERROR(VLOOKUP(A2306,[2]ws2204!$A:$I,9,FALSE),0)</f>
        <v>0</v>
      </c>
      <c r="N2306" s="18">
        <f>IFERROR(VLOOKUP(A2306,[3]soaBnafar!$A:$G,4,FALSE),0)</f>
        <v>0</v>
      </c>
      <c r="O2306" s="18">
        <f>IFERROR(VLOOKUP(A2306,[3]soaBnafar!$A:$G,5,FALSE),0)</f>
        <v>0</v>
      </c>
      <c r="P2306" s="18">
        <f>IFERROR(VLOOKUP(A2306,[3]soaBnafar!$A:$G,6,FALSE),0)</f>
        <v>0</v>
      </c>
      <c r="Q2306" s="18">
        <f>IFERROR(VLOOKUP(A2306,[3]soaBnafar!$A:$G,7,FALSE),0)</f>
        <v>0</v>
      </c>
      <c r="R2306" s="18">
        <f>IFERROR(VLOOKUP(A2306,[3]soaBnafar!$A:$H,8,FALSE),0)</f>
        <v>0</v>
      </c>
      <c r="S2306" s="18">
        <f>IFERROR(VLOOKUP(A2306,[3]soaBnafar!$A:$I,9,FALSE),0)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403571</v>
      </c>
      <c r="H2307" s="18">
        <f>IFERROR(VLOOKUP(A2307,[2]ws2204!$A:$I,4,FALSE),0)</f>
        <v>0</v>
      </c>
      <c r="I2307" s="18">
        <f>IFERROR(VLOOKUP(A2307,[2]ws2204!$A:$I,5,FALSE),0)</f>
        <v>0</v>
      </c>
      <c r="J2307" s="18">
        <f>IFERROR(VLOOKUP(A2307,[2]ws2204!$A:$I,6,FALSE),0)</f>
        <v>0</v>
      </c>
      <c r="K2307" s="18">
        <f>IFERROR(VLOOKUP(A2307,[2]ws2204!$A:$I,7,FALSE),0)</f>
        <v>0</v>
      </c>
      <c r="L2307" s="18">
        <f>IFERROR(VLOOKUP(A2307,[2]ws2204!$A:$I,8,FALSE),0)</f>
        <v>0</v>
      </c>
      <c r="M2307" s="18">
        <f>IFERROR(VLOOKUP(A2307,[2]ws2204!$A:$I,9,FALSE),0)</f>
        <v>0</v>
      </c>
      <c r="N2307" s="18">
        <f>IFERROR(VLOOKUP(A2307,[3]soaBnafar!$A:$G,4,FALSE),0)</f>
        <v>0</v>
      </c>
      <c r="O2307" s="18">
        <f>IFERROR(VLOOKUP(A2307,[3]soaBnafar!$A:$G,5,FALSE),0)</f>
        <v>0</v>
      </c>
      <c r="P2307" s="18">
        <f>IFERROR(VLOOKUP(A2307,[3]soaBnafar!$A:$G,6,FALSE),0)</f>
        <v>0</v>
      </c>
      <c r="Q2307" s="18">
        <f>IFERROR(VLOOKUP(A2307,[3]soaBnafar!$A:$G,7,FALSE),0)</f>
        <v>0</v>
      </c>
      <c r="R2307" s="18">
        <f>IFERROR(VLOOKUP(A2307,[3]soaBnafar!$A:$H,8,FALSE),0)</f>
        <v>0</v>
      </c>
      <c r="S2307" s="18">
        <f>IFERROR(VLOOKUP(A2307,[3]soaBnafar!$A:$I,9,FALSE),0)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12807</v>
      </c>
      <c r="E2308" s="18">
        <f>IFERROR(VLOOKUP(A2308,[1]Monitoramento_Base_somente_Said!$A:$J,8,FALSE),0)</f>
        <v>3908166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2765220</v>
      </c>
      <c r="H2308" s="18">
        <f>IFERROR(VLOOKUP(A2308,[2]ws2204!$A:$I,4,FALSE),0)</f>
        <v>0</v>
      </c>
      <c r="I2308" s="18">
        <f>IFERROR(VLOOKUP(A2308,[2]ws2204!$A:$I,5,FALSE),0)</f>
        <v>0</v>
      </c>
      <c r="J2308" s="18">
        <f>IFERROR(VLOOKUP(A2308,[2]ws2204!$A:$I,6,FALSE),0)</f>
        <v>0</v>
      </c>
      <c r="K2308" s="18">
        <f>IFERROR(VLOOKUP(A2308,[2]ws2204!$A:$I,7,FALSE),0)</f>
        <v>0</v>
      </c>
      <c r="L2308" s="18">
        <f>IFERROR(VLOOKUP(A2308,[2]ws2204!$A:$I,8,FALSE),0)</f>
        <v>0</v>
      </c>
      <c r="M2308" s="18">
        <f>IFERROR(VLOOKUP(A2308,[2]ws2204!$A:$I,9,FALSE),0)</f>
        <v>0</v>
      </c>
      <c r="N2308" s="18">
        <f>IFERROR(VLOOKUP(A2308,[3]soaBnafar!$A:$G,4,FALSE),0)</f>
        <v>0</v>
      </c>
      <c r="O2308" s="18">
        <f>IFERROR(VLOOKUP(A2308,[3]soaBnafar!$A:$G,5,FALSE),0)</f>
        <v>0</v>
      </c>
      <c r="P2308" s="18">
        <f>IFERROR(VLOOKUP(A2308,[3]soaBnafar!$A:$G,6,FALSE),0)</f>
        <v>0</v>
      </c>
      <c r="Q2308" s="18">
        <f>IFERROR(VLOOKUP(A2308,[3]soaBnafar!$A:$G,7,FALSE),0)</f>
        <v>0</v>
      </c>
      <c r="R2308" s="18">
        <f>IFERROR(VLOOKUP(A2308,[3]soaBnafar!$A:$H,8,FALSE),0)</f>
        <v>0</v>
      </c>
      <c r="S2308" s="18">
        <f>IFERROR(VLOOKUP(A2308,[3]soaBnafar!$A:$I,9,FALSE),0)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1131</v>
      </c>
      <c r="E2309" s="18">
        <f>IFERROR(VLOOKUP(A2309,[1]Monitoramento_Base_somente_Said!$A:$J,8,FALSE),0)</f>
        <v>3200724</v>
      </c>
      <c r="F2309" s="18">
        <f>IFERROR(VLOOKUP(A2309,[1]Monitoramento_Base_somente_Said!$A:$J,9,FALSE),0)</f>
        <v>803</v>
      </c>
      <c r="G2309" s="18">
        <f>IFERROR(VLOOKUP(A2309,[1]Monitoramento_Base_somente_Said!$A:$J,10,FALSE),0)</f>
        <v>3349205</v>
      </c>
      <c r="H2309" s="18">
        <f>IFERROR(VLOOKUP(A2309,[2]ws2204!$A:$I,4,FALSE),0)</f>
        <v>0</v>
      </c>
      <c r="I2309" s="18">
        <f>IFERROR(VLOOKUP(A2309,[2]ws2204!$A:$I,5,FALSE),0)</f>
        <v>0</v>
      </c>
      <c r="J2309" s="18">
        <f>IFERROR(VLOOKUP(A2309,[2]ws2204!$A:$I,6,FALSE),0)</f>
        <v>0</v>
      </c>
      <c r="K2309" s="18">
        <f>IFERROR(VLOOKUP(A2309,[2]ws2204!$A:$I,7,FALSE),0)</f>
        <v>0</v>
      </c>
      <c r="L2309" s="18">
        <f>IFERROR(VLOOKUP(A2309,[2]ws2204!$A:$I,8,FALSE),0)</f>
        <v>0</v>
      </c>
      <c r="M2309" s="18">
        <f>IFERROR(VLOOKUP(A2309,[2]ws2204!$A:$I,9,FALSE),0)</f>
        <v>0</v>
      </c>
      <c r="N2309" s="18">
        <f>IFERROR(VLOOKUP(A2309,[3]soaBnafar!$A:$G,4,FALSE),0)</f>
        <v>0</v>
      </c>
      <c r="O2309" s="18">
        <f>IFERROR(VLOOKUP(A2309,[3]soaBnafar!$A:$G,5,FALSE),0)</f>
        <v>0</v>
      </c>
      <c r="P2309" s="18">
        <f>IFERROR(VLOOKUP(A2309,[3]soaBnafar!$A:$G,6,FALSE),0)</f>
        <v>0</v>
      </c>
      <c r="Q2309" s="18">
        <f>IFERROR(VLOOKUP(A2309,[3]soaBnafar!$A:$G,7,FALSE),0)</f>
        <v>0</v>
      </c>
      <c r="R2309" s="18">
        <f>IFERROR(VLOOKUP(A2309,[3]soaBnafar!$A:$H,8,FALSE),0)</f>
        <v>0</v>
      </c>
      <c r="S2309" s="18">
        <f>IFERROR(VLOOKUP(A2309,[3]soaBnafar!$A:$I,9,FALSE),0)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1855</v>
      </c>
      <c r="E2310" s="18">
        <f>IFERROR(VLOOKUP(A2310,[1]Monitoramento_Base_somente_Said!$A:$J,8,FALSE),0)</f>
        <v>1930607</v>
      </c>
      <c r="F2310" s="18">
        <f>IFERROR(VLOOKUP(A2310,[1]Monitoramento_Base_somente_Said!$A:$J,9,FALSE),0)</f>
        <v>198</v>
      </c>
      <c r="G2310" s="18">
        <f>IFERROR(VLOOKUP(A2310,[1]Monitoramento_Base_somente_Said!$A:$J,10,FALSE),0)</f>
        <v>982342</v>
      </c>
      <c r="H2310" s="18">
        <f>IFERROR(VLOOKUP(A2310,[2]ws2204!$A:$I,4,FALSE),0)</f>
        <v>0</v>
      </c>
      <c r="I2310" s="18">
        <f>IFERROR(VLOOKUP(A2310,[2]ws2204!$A:$I,5,FALSE),0)</f>
        <v>0</v>
      </c>
      <c r="J2310" s="18">
        <f>IFERROR(VLOOKUP(A2310,[2]ws2204!$A:$I,6,FALSE),0)</f>
        <v>0</v>
      </c>
      <c r="K2310" s="18">
        <f>IFERROR(VLOOKUP(A2310,[2]ws2204!$A:$I,7,FALSE),0)</f>
        <v>0</v>
      </c>
      <c r="L2310" s="18">
        <f>IFERROR(VLOOKUP(A2310,[2]ws2204!$A:$I,8,FALSE),0)</f>
        <v>0</v>
      </c>
      <c r="M2310" s="18">
        <f>IFERROR(VLOOKUP(A2310,[2]ws2204!$A:$I,9,FALSE),0)</f>
        <v>0</v>
      </c>
      <c r="N2310" s="18">
        <f>IFERROR(VLOOKUP(A2310,[3]soaBnafar!$A:$G,4,FALSE),0)</f>
        <v>0</v>
      </c>
      <c r="O2310" s="18">
        <f>IFERROR(VLOOKUP(A2310,[3]soaBnafar!$A:$G,5,FALSE),0)</f>
        <v>0</v>
      </c>
      <c r="P2310" s="18">
        <f>IFERROR(VLOOKUP(A2310,[3]soaBnafar!$A:$G,6,FALSE),0)</f>
        <v>0</v>
      </c>
      <c r="Q2310" s="18">
        <f>IFERROR(VLOOKUP(A2310,[3]soaBnafar!$A:$G,7,FALSE),0)</f>
        <v>0</v>
      </c>
      <c r="R2310" s="18">
        <f>IFERROR(VLOOKUP(A2310,[3]soaBnafar!$A:$H,8,FALSE),0)</f>
        <v>0</v>
      </c>
      <c r="S2310" s="18">
        <f>IFERROR(VLOOKUP(A2310,[3]soaBnafar!$A:$I,9,FALSE),0)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24331363</v>
      </c>
      <c r="F2311" s="18">
        <f>IFERROR(VLOOKUP(A2311,[1]Monitoramento_Base_somente_Said!$A:$J,9,FALSE),0)</f>
        <v>163457</v>
      </c>
      <c r="G2311" s="18">
        <f>IFERROR(VLOOKUP(A2311,[1]Monitoramento_Base_somente_Said!$A:$J,10,FALSE),0)</f>
        <v>14040779</v>
      </c>
      <c r="H2311" s="18">
        <f>IFERROR(VLOOKUP(A2311,[2]ws2204!$A:$I,4,FALSE),0)</f>
        <v>0</v>
      </c>
      <c r="I2311" s="18">
        <f>IFERROR(VLOOKUP(A2311,[2]ws2204!$A:$I,5,FALSE),0)</f>
        <v>0</v>
      </c>
      <c r="J2311" s="18">
        <f>IFERROR(VLOOKUP(A2311,[2]ws2204!$A:$I,6,FALSE),0)</f>
        <v>0</v>
      </c>
      <c r="K2311" s="18">
        <f>IFERROR(VLOOKUP(A2311,[2]ws2204!$A:$I,7,FALSE),0)</f>
        <v>0</v>
      </c>
      <c r="L2311" s="18">
        <f>IFERROR(VLOOKUP(A2311,[2]ws2204!$A:$I,8,FALSE),0)</f>
        <v>0</v>
      </c>
      <c r="M2311" s="18">
        <f>IFERROR(VLOOKUP(A2311,[2]ws2204!$A:$I,9,FALSE),0)</f>
        <v>0</v>
      </c>
      <c r="N2311" s="18">
        <f>IFERROR(VLOOKUP(A2311,[3]soaBnafar!$A:$G,4,FALSE),0)</f>
        <v>0</v>
      </c>
      <c r="O2311" s="18">
        <f>IFERROR(VLOOKUP(A2311,[3]soaBnafar!$A:$G,5,FALSE),0)</f>
        <v>0</v>
      </c>
      <c r="P2311" s="18">
        <f>IFERROR(VLOOKUP(A2311,[3]soaBnafar!$A:$G,6,FALSE),0)</f>
        <v>0</v>
      </c>
      <c r="Q2311" s="18">
        <f>IFERROR(VLOOKUP(A2311,[3]soaBnafar!$A:$G,7,FALSE),0)</f>
        <v>0</v>
      </c>
      <c r="R2311" s="18">
        <f>IFERROR(VLOOKUP(A2311,[3]soaBnafar!$A:$H,8,FALSE),0)</f>
        <v>0</v>
      </c>
      <c r="S2311" s="18">
        <f>IFERROR(VLOOKUP(A2311,[3]soaBnafar!$A:$I,9,FALSE),0)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367943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218468</v>
      </c>
      <c r="H2312" s="18">
        <f>IFERROR(VLOOKUP(A2312,[2]ws2204!$A:$I,4,FALSE),0)</f>
        <v>0</v>
      </c>
      <c r="I2312" s="18">
        <f>IFERROR(VLOOKUP(A2312,[2]ws2204!$A:$I,5,FALSE),0)</f>
        <v>0</v>
      </c>
      <c r="J2312" s="18">
        <f>IFERROR(VLOOKUP(A2312,[2]ws2204!$A:$I,6,FALSE),0)</f>
        <v>0</v>
      </c>
      <c r="K2312" s="18">
        <f>IFERROR(VLOOKUP(A2312,[2]ws2204!$A:$I,7,FALSE),0)</f>
        <v>0</v>
      </c>
      <c r="L2312" s="18">
        <f>IFERROR(VLOOKUP(A2312,[2]ws2204!$A:$I,8,FALSE),0)</f>
        <v>0</v>
      </c>
      <c r="M2312" s="18">
        <f>IFERROR(VLOOKUP(A2312,[2]ws2204!$A:$I,9,FALSE),0)</f>
        <v>0</v>
      </c>
      <c r="N2312" s="18">
        <f>IFERROR(VLOOKUP(A2312,[3]soaBnafar!$A:$G,4,FALSE),0)</f>
        <v>0</v>
      </c>
      <c r="O2312" s="18">
        <f>IFERROR(VLOOKUP(A2312,[3]soaBnafar!$A:$G,5,FALSE),0)</f>
        <v>0</v>
      </c>
      <c r="P2312" s="18">
        <f>IFERROR(VLOOKUP(A2312,[3]soaBnafar!$A:$G,6,FALSE),0)</f>
        <v>0</v>
      </c>
      <c r="Q2312" s="18">
        <f>IFERROR(VLOOKUP(A2312,[3]soaBnafar!$A:$G,7,FALSE),0)</f>
        <v>0</v>
      </c>
      <c r="R2312" s="18">
        <f>IFERROR(VLOOKUP(A2312,[3]soaBnafar!$A:$H,8,FALSE),0)</f>
        <v>0</v>
      </c>
      <c r="S2312" s="18">
        <f>IFERROR(VLOOKUP(A2312,[3]soaBnafar!$A:$I,9,FALSE),0)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9300</v>
      </c>
      <c r="E2313" s="18">
        <f>IFERROR(VLOOKUP(A2313,[1]Monitoramento_Base_somente_Said!$A:$J,8,FALSE),0)</f>
        <v>1983594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697101</v>
      </c>
      <c r="H2313" s="18">
        <f>IFERROR(VLOOKUP(A2313,[2]ws2204!$A:$I,4,FALSE),0)</f>
        <v>0</v>
      </c>
      <c r="I2313" s="18">
        <f>IFERROR(VLOOKUP(A2313,[2]ws2204!$A:$I,5,FALSE),0)</f>
        <v>0</v>
      </c>
      <c r="J2313" s="18">
        <f>IFERROR(VLOOKUP(A2313,[2]ws2204!$A:$I,6,FALSE),0)</f>
        <v>0</v>
      </c>
      <c r="K2313" s="18">
        <f>IFERROR(VLOOKUP(A2313,[2]ws2204!$A:$I,7,FALSE),0)</f>
        <v>0</v>
      </c>
      <c r="L2313" s="18">
        <f>IFERROR(VLOOKUP(A2313,[2]ws2204!$A:$I,8,FALSE),0)</f>
        <v>0</v>
      </c>
      <c r="M2313" s="18">
        <f>IFERROR(VLOOKUP(A2313,[2]ws2204!$A:$I,9,FALSE),0)</f>
        <v>0</v>
      </c>
      <c r="N2313" s="18">
        <f>IFERROR(VLOOKUP(A2313,[3]soaBnafar!$A:$G,4,FALSE),0)</f>
        <v>0</v>
      </c>
      <c r="O2313" s="18">
        <f>IFERROR(VLOOKUP(A2313,[3]soaBnafar!$A:$G,5,FALSE),0)</f>
        <v>0</v>
      </c>
      <c r="P2313" s="18">
        <f>IFERROR(VLOOKUP(A2313,[3]soaBnafar!$A:$G,6,FALSE),0)</f>
        <v>0</v>
      </c>
      <c r="Q2313" s="18">
        <f>IFERROR(VLOOKUP(A2313,[3]soaBnafar!$A:$G,7,FALSE),0)</f>
        <v>0</v>
      </c>
      <c r="R2313" s="18">
        <f>IFERROR(VLOOKUP(A2313,[3]soaBnafar!$A:$H,8,FALSE),0)</f>
        <v>0</v>
      </c>
      <c r="S2313" s="18">
        <f>IFERROR(VLOOKUP(A2313,[3]soaBnafar!$A:$I,9,FALSE),0)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2781898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2011165</v>
      </c>
      <c r="H2314" s="18">
        <f>IFERROR(VLOOKUP(A2314,[2]ws2204!$A:$I,4,FALSE),0)</f>
        <v>0</v>
      </c>
      <c r="I2314" s="18">
        <f>IFERROR(VLOOKUP(A2314,[2]ws2204!$A:$I,5,FALSE),0)</f>
        <v>0</v>
      </c>
      <c r="J2314" s="18">
        <f>IFERROR(VLOOKUP(A2314,[2]ws2204!$A:$I,6,FALSE),0)</f>
        <v>0</v>
      </c>
      <c r="K2314" s="18">
        <f>IFERROR(VLOOKUP(A2314,[2]ws2204!$A:$I,7,FALSE),0)</f>
        <v>0</v>
      </c>
      <c r="L2314" s="18">
        <f>IFERROR(VLOOKUP(A2314,[2]ws2204!$A:$I,8,FALSE),0)</f>
        <v>0</v>
      </c>
      <c r="M2314" s="18">
        <f>IFERROR(VLOOKUP(A2314,[2]ws2204!$A:$I,9,FALSE),0)</f>
        <v>0</v>
      </c>
      <c r="N2314" s="18">
        <f>IFERROR(VLOOKUP(A2314,[3]soaBnafar!$A:$G,4,FALSE),0)</f>
        <v>0</v>
      </c>
      <c r="O2314" s="18">
        <f>IFERROR(VLOOKUP(A2314,[3]soaBnafar!$A:$G,5,FALSE),0)</f>
        <v>0</v>
      </c>
      <c r="P2314" s="18">
        <f>IFERROR(VLOOKUP(A2314,[3]soaBnafar!$A:$G,6,FALSE),0)</f>
        <v>0</v>
      </c>
      <c r="Q2314" s="18">
        <f>IFERROR(VLOOKUP(A2314,[3]soaBnafar!$A:$G,7,FALSE),0)</f>
        <v>0</v>
      </c>
      <c r="R2314" s="18">
        <f>IFERROR(VLOOKUP(A2314,[3]soaBnafar!$A:$H,8,FALSE),0)</f>
        <v>0</v>
      </c>
      <c r="S2314" s="18">
        <f>IFERROR(VLOOKUP(A2314,[3]soaBnafar!$A:$I,9,FALSE),0)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6625</v>
      </c>
      <c r="E2315" s="18">
        <f>IFERROR(VLOOKUP(A2315,[1]Monitoramento_Base_somente_Said!$A:$J,8,FALSE),0)</f>
        <v>4833171</v>
      </c>
      <c r="F2315" s="18">
        <f>IFERROR(VLOOKUP(A2315,[1]Monitoramento_Base_somente_Said!$A:$J,9,FALSE),0)</f>
        <v>365</v>
      </c>
      <c r="G2315" s="18">
        <f>IFERROR(VLOOKUP(A2315,[1]Monitoramento_Base_somente_Said!$A:$J,10,FALSE),0)</f>
        <v>3682983</v>
      </c>
      <c r="H2315" s="18">
        <f>IFERROR(VLOOKUP(A2315,[2]ws2204!$A:$I,4,FALSE),0)</f>
        <v>0</v>
      </c>
      <c r="I2315" s="18">
        <f>IFERROR(VLOOKUP(A2315,[2]ws2204!$A:$I,5,FALSE),0)</f>
        <v>0</v>
      </c>
      <c r="J2315" s="18">
        <f>IFERROR(VLOOKUP(A2315,[2]ws2204!$A:$I,6,FALSE),0)</f>
        <v>0</v>
      </c>
      <c r="K2315" s="18">
        <f>IFERROR(VLOOKUP(A2315,[2]ws2204!$A:$I,7,FALSE),0)</f>
        <v>0</v>
      </c>
      <c r="L2315" s="18">
        <f>IFERROR(VLOOKUP(A2315,[2]ws2204!$A:$I,8,FALSE),0)</f>
        <v>0</v>
      </c>
      <c r="M2315" s="18">
        <f>IFERROR(VLOOKUP(A2315,[2]ws2204!$A:$I,9,FALSE),0)</f>
        <v>0</v>
      </c>
      <c r="N2315" s="18">
        <f>IFERROR(VLOOKUP(A2315,[3]soaBnafar!$A:$G,4,FALSE),0)</f>
        <v>0</v>
      </c>
      <c r="O2315" s="18">
        <f>IFERROR(VLOOKUP(A2315,[3]soaBnafar!$A:$G,5,FALSE),0)</f>
        <v>0</v>
      </c>
      <c r="P2315" s="18">
        <f>IFERROR(VLOOKUP(A2315,[3]soaBnafar!$A:$G,6,FALSE),0)</f>
        <v>0</v>
      </c>
      <c r="Q2315" s="18">
        <f>IFERROR(VLOOKUP(A2315,[3]soaBnafar!$A:$G,7,FALSE),0)</f>
        <v>0</v>
      </c>
      <c r="R2315" s="18">
        <f>IFERROR(VLOOKUP(A2315,[3]soaBnafar!$A:$H,8,FALSE),0)</f>
        <v>0</v>
      </c>
      <c r="S2315" s="18">
        <f>IFERROR(VLOOKUP(A2315,[3]soaBnafar!$A:$I,9,FALSE),0)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554552</v>
      </c>
      <c r="E2316" s="18">
        <f>IFERROR(VLOOKUP(A2316,[1]Monitoramento_Base_somente_Said!$A:$J,8,FALSE),0)</f>
        <v>144263606</v>
      </c>
      <c r="F2316" s="18">
        <f>IFERROR(VLOOKUP(A2316,[1]Monitoramento_Base_somente_Said!$A:$J,9,FALSE),0)</f>
        <v>205112</v>
      </c>
      <c r="G2316" s="18">
        <f>IFERROR(VLOOKUP(A2316,[1]Monitoramento_Base_somente_Said!$A:$J,10,FALSE),0)</f>
        <v>88400730</v>
      </c>
      <c r="H2316" s="18">
        <f>IFERROR(VLOOKUP(A2316,[2]ws2204!$A:$I,4,FALSE),0)</f>
        <v>0</v>
      </c>
      <c r="I2316" s="18">
        <f>IFERROR(VLOOKUP(A2316,[2]ws2204!$A:$I,5,FALSE),0)</f>
        <v>0</v>
      </c>
      <c r="J2316" s="18">
        <f>IFERROR(VLOOKUP(A2316,[2]ws2204!$A:$I,6,FALSE),0)</f>
        <v>0</v>
      </c>
      <c r="K2316" s="18">
        <f>IFERROR(VLOOKUP(A2316,[2]ws2204!$A:$I,7,FALSE),0)</f>
        <v>0</v>
      </c>
      <c r="L2316" s="18">
        <f>IFERROR(VLOOKUP(A2316,[2]ws2204!$A:$I,8,FALSE),0)</f>
        <v>0</v>
      </c>
      <c r="M2316" s="18">
        <f>IFERROR(VLOOKUP(A2316,[2]ws2204!$A:$I,9,FALSE),0)</f>
        <v>0</v>
      </c>
      <c r="N2316" s="18">
        <f>IFERROR(VLOOKUP(A2316,[3]soaBnafar!$A:$G,4,FALSE),0)</f>
        <v>0</v>
      </c>
      <c r="O2316" s="18">
        <f>IFERROR(VLOOKUP(A2316,[3]soaBnafar!$A:$G,5,FALSE),0)</f>
        <v>0</v>
      </c>
      <c r="P2316" s="18">
        <f>IFERROR(VLOOKUP(A2316,[3]soaBnafar!$A:$G,6,FALSE),0)</f>
        <v>0</v>
      </c>
      <c r="Q2316" s="18">
        <f>IFERROR(VLOOKUP(A2316,[3]soaBnafar!$A:$G,7,FALSE),0)</f>
        <v>0</v>
      </c>
      <c r="R2316" s="18">
        <f>IFERROR(VLOOKUP(A2316,[3]soaBnafar!$A:$H,8,FALSE),0)</f>
        <v>0</v>
      </c>
      <c r="S2316" s="18">
        <f>IFERROR(VLOOKUP(A2316,[3]soaBnafar!$A:$I,9,FALSE),0)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216</v>
      </c>
      <c r="E2317" s="18">
        <f>IFERROR(VLOOKUP(A2317,[1]Monitoramento_Base_somente_Said!$A:$J,8,FALSE),0)</f>
        <v>3251556</v>
      </c>
      <c r="F2317" s="18">
        <f>IFERROR(VLOOKUP(A2317,[1]Monitoramento_Base_somente_Said!$A:$J,9,FALSE),0)</f>
        <v>40</v>
      </c>
      <c r="G2317" s="18">
        <f>IFERROR(VLOOKUP(A2317,[1]Monitoramento_Base_somente_Said!$A:$J,10,FALSE),0)</f>
        <v>2025592</v>
      </c>
      <c r="H2317" s="18">
        <f>IFERROR(VLOOKUP(A2317,[2]ws2204!$A:$I,4,FALSE),0)</f>
        <v>0</v>
      </c>
      <c r="I2317" s="18">
        <f>IFERROR(VLOOKUP(A2317,[2]ws2204!$A:$I,5,FALSE),0)</f>
        <v>0</v>
      </c>
      <c r="J2317" s="18">
        <f>IFERROR(VLOOKUP(A2317,[2]ws2204!$A:$I,6,FALSE),0)</f>
        <v>0</v>
      </c>
      <c r="K2317" s="18">
        <f>IFERROR(VLOOKUP(A2317,[2]ws2204!$A:$I,7,FALSE),0)</f>
        <v>0</v>
      </c>
      <c r="L2317" s="18">
        <f>IFERROR(VLOOKUP(A2317,[2]ws2204!$A:$I,8,FALSE),0)</f>
        <v>0</v>
      </c>
      <c r="M2317" s="18">
        <f>IFERROR(VLOOKUP(A2317,[2]ws2204!$A:$I,9,FALSE),0)</f>
        <v>0</v>
      </c>
      <c r="N2317" s="18">
        <f>IFERROR(VLOOKUP(A2317,[3]soaBnafar!$A:$G,4,FALSE),0)</f>
        <v>0</v>
      </c>
      <c r="O2317" s="18">
        <f>IFERROR(VLOOKUP(A2317,[3]soaBnafar!$A:$G,5,FALSE),0)</f>
        <v>0</v>
      </c>
      <c r="P2317" s="18">
        <f>IFERROR(VLOOKUP(A2317,[3]soaBnafar!$A:$G,6,FALSE),0)</f>
        <v>0</v>
      </c>
      <c r="Q2317" s="18">
        <f>IFERROR(VLOOKUP(A2317,[3]soaBnafar!$A:$G,7,FALSE),0)</f>
        <v>0</v>
      </c>
      <c r="R2317" s="18">
        <f>IFERROR(VLOOKUP(A2317,[3]soaBnafar!$A:$H,8,FALSE),0)</f>
        <v>0</v>
      </c>
      <c r="S2317" s="18">
        <f>IFERROR(VLOOKUP(A2317,[3]soaBnafar!$A:$I,9,FALSE),0)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9751</v>
      </c>
      <c r="E2318" s="18">
        <f>IFERROR(VLOOKUP(A2318,[1]Monitoramento_Base_somente_Said!$A:$J,8,FALSE),0)</f>
        <v>1621087</v>
      </c>
      <c r="F2318" s="18">
        <f>IFERROR(VLOOKUP(A2318,[1]Monitoramento_Base_somente_Said!$A:$J,9,FALSE),0)</f>
        <v>500</v>
      </c>
      <c r="G2318" s="18">
        <f>IFERROR(VLOOKUP(A2318,[1]Monitoramento_Base_somente_Said!$A:$J,10,FALSE),0)</f>
        <v>1319711</v>
      </c>
      <c r="H2318" s="18">
        <f>IFERROR(VLOOKUP(A2318,[2]ws2204!$A:$I,4,FALSE),0)</f>
        <v>0</v>
      </c>
      <c r="I2318" s="18">
        <f>IFERROR(VLOOKUP(A2318,[2]ws2204!$A:$I,5,FALSE),0)</f>
        <v>0</v>
      </c>
      <c r="J2318" s="18">
        <f>IFERROR(VLOOKUP(A2318,[2]ws2204!$A:$I,6,FALSE),0)</f>
        <v>0</v>
      </c>
      <c r="K2318" s="18">
        <f>IFERROR(VLOOKUP(A2318,[2]ws2204!$A:$I,7,FALSE),0)</f>
        <v>0</v>
      </c>
      <c r="L2318" s="18">
        <f>IFERROR(VLOOKUP(A2318,[2]ws2204!$A:$I,8,FALSE),0)</f>
        <v>0</v>
      </c>
      <c r="M2318" s="18">
        <f>IFERROR(VLOOKUP(A2318,[2]ws2204!$A:$I,9,FALSE),0)</f>
        <v>0</v>
      </c>
      <c r="N2318" s="18">
        <f>IFERROR(VLOOKUP(A2318,[3]soaBnafar!$A:$G,4,FALSE),0)</f>
        <v>0</v>
      </c>
      <c r="O2318" s="18">
        <f>IFERROR(VLOOKUP(A2318,[3]soaBnafar!$A:$G,5,FALSE),0)</f>
        <v>0</v>
      </c>
      <c r="P2318" s="18">
        <f>IFERROR(VLOOKUP(A2318,[3]soaBnafar!$A:$G,6,FALSE),0)</f>
        <v>0</v>
      </c>
      <c r="Q2318" s="18">
        <f>IFERROR(VLOOKUP(A2318,[3]soaBnafar!$A:$G,7,FALSE),0)</f>
        <v>0</v>
      </c>
      <c r="R2318" s="18">
        <f>IFERROR(VLOOKUP(A2318,[3]soaBnafar!$A:$H,8,FALSE),0)</f>
        <v>0</v>
      </c>
      <c r="S2318" s="18">
        <f>IFERROR(VLOOKUP(A2318,[3]soaBnafar!$A:$I,9,FALSE),0)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Sim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104456618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69135956</v>
      </c>
      <c r="H2319" s="18">
        <f>IFERROR(VLOOKUP(A2319,[2]ws2204!$A:$I,4,FALSE),0)</f>
        <v>0</v>
      </c>
      <c r="I2319" s="18">
        <f>IFERROR(VLOOKUP(A2319,[2]ws2204!$A:$I,5,FALSE),0)</f>
        <v>0</v>
      </c>
      <c r="J2319" s="18">
        <f>IFERROR(VLOOKUP(A2319,[2]ws2204!$A:$I,6,FALSE),0)</f>
        <v>0</v>
      </c>
      <c r="K2319" s="18">
        <f>IFERROR(VLOOKUP(A2319,[2]ws2204!$A:$I,7,FALSE),0)</f>
        <v>0</v>
      </c>
      <c r="L2319" s="18">
        <f>IFERROR(VLOOKUP(A2319,[2]ws2204!$A:$I,8,FALSE),0)</f>
        <v>0</v>
      </c>
      <c r="M2319" s="18">
        <f>IFERROR(VLOOKUP(A2319,[2]ws2204!$A:$I,9,FALSE),0)</f>
        <v>0</v>
      </c>
      <c r="N2319" s="18">
        <f>IFERROR(VLOOKUP(A2319,[3]soaBnafar!$A:$G,4,FALSE),0)</f>
        <v>0</v>
      </c>
      <c r="O2319" s="18">
        <f>IFERROR(VLOOKUP(A2319,[3]soaBnafar!$A:$G,5,FALSE),0)</f>
        <v>0</v>
      </c>
      <c r="P2319" s="18">
        <f>IFERROR(VLOOKUP(A2319,[3]soaBnafar!$A:$G,6,FALSE),0)</f>
        <v>0</v>
      </c>
      <c r="Q2319" s="18">
        <f>IFERROR(VLOOKUP(A2319,[3]soaBnafar!$A:$G,7,FALSE),0)</f>
        <v>0</v>
      </c>
      <c r="R2319" s="18">
        <f>IFERROR(VLOOKUP(A2319,[3]soaBnafar!$A:$H,8,FALSE),0)</f>
        <v>0</v>
      </c>
      <c r="S2319" s="18">
        <f>IFERROR(VLOOKUP(A2319,[3]soaBnafar!$A:$I,9,FALSE),0)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2384030</v>
      </c>
      <c r="F2320" s="18">
        <f>IFERROR(VLOOKUP(A2320,[1]Monitoramento_Base_somente_Said!$A:$J,9,FALSE),0)</f>
        <v>5566</v>
      </c>
      <c r="G2320" s="18">
        <f>IFERROR(VLOOKUP(A2320,[1]Monitoramento_Base_somente_Said!$A:$J,10,FALSE),0)</f>
        <v>1478008</v>
      </c>
      <c r="H2320" s="18">
        <f>IFERROR(VLOOKUP(A2320,[2]ws2204!$A:$I,4,FALSE),0)</f>
        <v>0</v>
      </c>
      <c r="I2320" s="18">
        <f>IFERROR(VLOOKUP(A2320,[2]ws2204!$A:$I,5,FALSE),0)</f>
        <v>0</v>
      </c>
      <c r="J2320" s="18">
        <f>IFERROR(VLOOKUP(A2320,[2]ws2204!$A:$I,6,FALSE),0)</f>
        <v>0</v>
      </c>
      <c r="K2320" s="18">
        <f>IFERROR(VLOOKUP(A2320,[2]ws2204!$A:$I,7,FALSE),0)</f>
        <v>0</v>
      </c>
      <c r="L2320" s="18">
        <f>IFERROR(VLOOKUP(A2320,[2]ws2204!$A:$I,8,FALSE),0)</f>
        <v>0</v>
      </c>
      <c r="M2320" s="18">
        <f>IFERROR(VLOOKUP(A2320,[2]ws2204!$A:$I,9,FALSE),0)</f>
        <v>0</v>
      </c>
      <c r="N2320" s="18">
        <f>IFERROR(VLOOKUP(A2320,[3]soaBnafar!$A:$G,4,FALSE),0)</f>
        <v>0</v>
      </c>
      <c r="O2320" s="18">
        <f>IFERROR(VLOOKUP(A2320,[3]soaBnafar!$A:$G,5,FALSE),0)</f>
        <v>0</v>
      </c>
      <c r="P2320" s="18">
        <f>IFERROR(VLOOKUP(A2320,[3]soaBnafar!$A:$G,6,FALSE),0)</f>
        <v>0</v>
      </c>
      <c r="Q2320" s="18">
        <f>IFERROR(VLOOKUP(A2320,[3]soaBnafar!$A:$G,7,FALSE),0)</f>
        <v>0</v>
      </c>
      <c r="R2320" s="18">
        <f>IFERROR(VLOOKUP(A2320,[3]soaBnafar!$A:$H,8,FALSE),0)</f>
        <v>0</v>
      </c>
      <c r="S2320" s="18">
        <f>IFERROR(VLOOKUP(A2320,[3]soaBnafar!$A:$I,9,FALSE),0)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28440</v>
      </c>
      <c r="E2321" s="18">
        <f>IFERROR(VLOOKUP(A2321,[1]Monitoramento_Base_somente_Said!$A:$J,8,FALSE),0)</f>
        <v>5382300</v>
      </c>
      <c r="F2321" s="18">
        <f>IFERROR(VLOOKUP(A2321,[1]Monitoramento_Base_somente_Said!$A:$J,9,FALSE),0)</f>
        <v>7352</v>
      </c>
      <c r="G2321" s="18">
        <f>IFERROR(VLOOKUP(A2321,[1]Monitoramento_Base_somente_Said!$A:$J,10,FALSE),0)</f>
        <v>4465954</v>
      </c>
      <c r="H2321" s="18">
        <f>IFERROR(VLOOKUP(A2321,[2]ws2204!$A:$I,4,FALSE),0)</f>
        <v>0</v>
      </c>
      <c r="I2321" s="18">
        <f>IFERROR(VLOOKUP(A2321,[2]ws2204!$A:$I,5,FALSE),0)</f>
        <v>0</v>
      </c>
      <c r="J2321" s="18">
        <f>IFERROR(VLOOKUP(A2321,[2]ws2204!$A:$I,6,FALSE),0)</f>
        <v>0</v>
      </c>
      <c r="K2321" s="18">
        <f>IFERROR(VLOOKUP(A2321,[2]ws2204!$A:$I,7,FALSE),0)</f>
        <v>0</v>
      </c>
      <c r="L2321" s="18">
        <f>IFERROR(VLOOKUP(A2321,[2]ws2204!$A:$I,8,FALSE),0)</f>
        <v>0</v>
      </c>
      <c r="M2321" s="18">
        <f>IFERROR(VLOOKUP(A2321,[2]ws2204!$A:$I,9,FALSE),0)</f>
        <v>0</v>
      </c>
      <c r="N2321" s="18">
        <f>IFERROR(VLOOKUP(A2321,[3]soaBnafar!$A:$G,4,FALSE),0)</f>
        <v>0</v>
      </c>
      <c r="O2321" s="18">
        <f>IFERROR(VLOOKUP(A2321,[3]soaBnafar!$A:$G,5,FALSE),0)</f>
        <v>0</v>
      </c>
      <c r="P2321" s="18">
        <f>IFERROR(VLOOKUP(A2321,[3]soaBnafar!$A:$G,6,FALSE),0)</f>
        <v>0</v>
      </c>
      <c r="Q2321" s="18">
        <f>IFERROR(VLOOKUP(A2321,[3]soaBnafar!$A:$G,7,FALSE),0)</f>
        <v>0</v>
      </c>
      <c r="R2321" s="18">
        <f>IFERROR(VLOOKUP(A2321,[3]soaBnafar!$A:$H,8,FALSE),0)</f>
        <v>0</v>
      </c>
      <c r="S2321" s="18">
        <f>IFERROR(VLOOKUP(A2321,[3]soaBnafar!$A:$I,9,FALSE),0)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180340</v>
      </c>
      <c r="E2322" s="18">
        <f>IFERROR(VLOOKUP(A2322,[1]Monitoramento_Base_somente_Said!$A:$J,8,FALSE),0)</f>
        <v>46530157</v>
      </c>
      <c r="F2322" s="18">
        <f>IFERROR(VLOOKUP(A2322,[1]Monitoramento_Base_somente_Said!$A:$J,9,FALSE),0)</f>
        <v>173937</v>
      </c>
      <c r="G2322" s="18">
        <f>IFERROR(VLOOKUP(A2322,[1]Monitoramento_Base_somente_Said!$A:$J,10,FALSE),0)</f>
        <v>27994199</v>
      </c>
      <c r="H2322" s="18">
        <f>IFERROR(VLOOKUP(A2322,[2]ws2204!$A:$I,4,FALSE),0)</f>
        <v>0</v>
      </c>
      <c r="I2322" s="18">
        <f>IFERROR(VLOOKUP(A2322,[2]ws2204!$A:$I,5,FALSE),0)</f>
        <v>0</v>
      </c>
      <c r="J2322" s="18">
        <f>IFERROR(VLOOKUP(A2322,[2]ws2204!$A:$I,6,FALSE),0)</f>
        <v>0</v>
      </c>
      <c r="K2322" s="18">
        <f>IFERROR(VLOOKUP(A2322,[2]ws2204!$A:$I,7,FALSE),0)</f>
        <v>0</v>
      </c>
      <c r="L2322" s="18">
        <f>IFERROR(VLOOKUP(A2322,[2]ws2204!$A:$I,8,FALSE),0)</f>
        <v>0</v>
      </c>
      <c r="M2322" s="18">
        <f>IFERROR(VLOOKUP(A2322,[2]ws2204!$A:$I,9,FALSE),0)</f>
        <v>0</v>
      </c>
      <c r="N2322" s="18">
        <f>IFERROR(VLOOKUP(A2322,[3]soaBnafar!$A:$G,4,FALSE),0)</f>
        <v>0</v>
      </c>
      <c r="O2322" s="18">
        <f>IFERROR(VLOOKUP(A2322,[3]soaBnafar!$A:$G,5,FALSE),0)</f>
        <v>0</v>
      </c>
      <c r="P2322" s="18">
        <f>IFERROR(VLOOKUP(A2322,[3]soaBnafar!$A:$G,6,FALSE),0)</f>
        <v>0</v>
      </c>
      <c r="Q2322" s="18">
        <f>IFERROR(VLOOKUP(A2322,[3]soaBnafar!$A:$G,7,FALSE),0)</f>
        <v>0</v>
      </c>
      <c r="R2322" s="18">
        <f>IFERROR(VLOOKUP(A2322,[3]soaBnafar!$A:$H,8,FALSE),0)</f>
        <v>0</v>
      </c>
      <c r="S2322" s="18">
        <f>IFERROR(VLOOKUP(A2322,[3]soaBnafar!$A:$I,9,FALSE),0)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10991</v>
      </c>
      <c r="E2323" s="18">
        <f>IFERROR(VLOOKUP(A2323,[1]Monitoramento_Base_somente_Said!$A:$J,8,FALSE),0)</f>
        <v>6864117</v>
      </c>
      <c r="F2323" s="18">
        <f>IFERROR(VLOOKUP(A2323,[1]Monitoramento_Base_somente_Said!$A:$J,9,FALSE),0)</f>
        <v>5507</v>
      </c>
      <c r="G2323" s="18">
        <f>IFERROR(VLOOKUP(A2323,[1]Monitoramento_Base_somente_Said!$A:$J,10,FALSE),0)</f>
        <v>4262579</v>
      </c>
      <c r="H2323" s="18">
        <f>IFERROR(VLOOKUP(A2323,[2]ws2204!$A:$I,4,FALSE),0)</f>
        <v>0</v>
      </c>
      <c r="I2323" s="18">
        <f>IFERROR(VLOOKUP(A2323,[2]ws2204!$A:$I,5,FALSE),0)</f>
        <v>0</v>
      </c>
      <c r="J2323" s="18">
        <f>IFERROR(VLOOKUP(A2323,[2]ws2204!$A:$I,6,FALSE),0)</f>
        <v>0</v>
      </c>
      <c r="K2323" s="18">
        <f>IFERROR(VLOOKUP(A2323,[2]ws2204!$A:$I,7,FALSE),0)</f>
        <v>0</v>
      </c>
      <c r="L2323" s="18">
        <f>IFERROR(VLOOKUP(A2323,[2]ws2204!$A:$I,8,FALSE),0)</f>
        <v>0</v>
      </c>
      <c r="M2323" s="18">
        <f>IFERROR(VLOOKUP(A2323,[2]ws2204!$A:$I,9,FALSE),0)</f>
        <v>0</v>
      </c>
      <c r="N2323" s="18">
        <f>IFERROR(VLOOKUP(A2323,[3]soaBnafar!$A:$G,4,FALSE),0)</f>
        <v>0</v>
      </c>
      <c r="O2323" s="18">
        <f>IFERROR(VLOOKUP(A2323,[3]soaBnafar!$A:$G,5,FALSE),0)</f>
        <v>0</v>
      </c>
      <c r="P2323" s="18">
        <f>IFERROR(VLOOKUP(A2323,[3]soaBnafar!$A:$G,6,FALSE),0)</f>
        <v>0</v>
      </c>
      <c r="Q2323" s="18">
        <f>IFERROR(VLOOKUP(A2323,[3]soaBnafar!$A:$G,7,FALSE),0)</f>
        <v>0</v>
      </c>
      <c r="R2323" s="18">
        <f>IFERROR(VLOOKUP(A2323,[3]soaBnafar!$A:$H,8,FALSE),0)</f>
        <v>0</v>
      </c>
      <c r="S2323" s="18">
        <f>IFERROR(VLOOKUP(A2323,[3]soaBnafar!$A:$I,9,FALSE),0)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46826</v>
      </c>
      <c r="E2324" s="18">
        <f>IFERROR(VLOOKUP(A2324,[1]Monitoramento_Base_somente_Said!$A:$J,8,FALSE),0)</f>
        <v>11104707</v>
      </c>
      <c r="F2324" s="18">
        <f>IFERROR(VLOOKUP(A2324,[1]Monitoramento_Base_somente_Said!$A:$J,9,FALSE),0)</f>
        <v>1003</v>
      </c>
      <c r="G2324" s="18">
        <f>IFERROR(VLOOKUP(A2324,[1]Monitoramento_Base_somente_Said!$A:$J,10,FALSE),0)</f>
        <v>6539094</v>
      </c>
      <c r="H2324" s="18">
        <f>IFERROR(VLOOKUP(A2324,[2]ws2204!$A:$I,4,FALSE),0)</f>
        <v>0</v>
      </c>
      <c r="I2324" s="18">
        <f>IFERROR(VLOOKUP(A2324,[2]ws2204!$A:$I,5,FALSE),0)</f>
        <v>0</v>
      </c>
      <c r="J2324" s="18">
        <f>IFERROR(VLOOKUP(A2324,[2]ws2204!$A:$I,6,FALSE),0)</f>
        <v>0</v>
      </c>
      <c r="K2324" s="18">
        <f>IFERROR(VLOOKUP(A2324,[2]ws2204!$A:$I,7,FALSE),0)</f>
        <v>0</v>
      </c>
      <c r="L2324" s="18">
        <f>IFERROR(VLOOKUP(A2324,[2]ws2204!$A:$I,8,FALSE),0)</f>
        <v>0</v>
      </c>
      <c r="M2324" s="18">
        <f>IFERROR(VLOOKUP(A2324,[2]ws2204!$A:$I,9,FALSE),0)</f>
        <v>0</v>
      </c>
      <c r="N2324" s="18">
        <f>IFERROR(VLOOKUP(A2324,[3]soaBnafar!$A:$G,4,FALSE),0)</f>
        <v>0</v>
      </c>
      <c r="O2324" s="18">
        <f>IFERROR(VLOOKUP(A2324,[3]soaBnafar!$A:$G,5,FALSE),0)</f>
        <v>0</v>
      </c>
      <c r="P2324" s="18">
        <f>IFERROR(VLOOKUP(A2324,[3]soaBnafar!$A:$G,6,FALSE),0)</f>
        <v>0</v>
      </c>
      <c r="Q2324" s="18">
        <f>IFERROR(VLOOKUP(A2324,[3]soaBnafar!$A:$G,7,FALSE),0)</f>
        <v>0</v>
      </c>
      <c r="R2324" s="18">
        <f>IFERROR(VLOOKUP(A2324,[3]soaBnafar!$A:$H,8,FALSE),0)</f>
        <v>0</v>
      </c>
      <c r="S2324" s="18">
        <f>IFERROR(VLOOKUP(A2324,[3]soaBnafar!$A:$I,9,FALSE),0)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1156</v>
      </c>
      <c r="E2325" s="18">
        <f>IFERROR(VLOOKUP(A2325,[1]Monitoramento_Base_somente_Said!$A:$J,8,FALSE),0)</f>
        <v>10787247</v>
      </c>
      <c r="F2325" s="18">
        <f>IFERROR(VLOOKUP(A2325,[1]Monitoramento_Base_somente_Said!$A:$J,9,FALSE),0)</f>
        <v>164</v>
      </c>
      <c r="G2325" s="18">
        <f>IFERROR(VLOOKUP(A2325,[1]Monitoramento_Base_somente_Said!$A:$J,10,FALSE),0)</f>
        <v>6975886</v>
      </c>
      <c r="H2325" s="18">
        <f>IFERROR(VLOOKUP(A2325,[2]ws2204!$A:$I,4,FALSE),0)</f>
        <v>0</v>
      </c>
      <c r="I2325" s="18">
        <f>IFERROR(VLOOKUP(A2325,[2]ws2204!$A:$I,5,FALSE),0)</f>
        <v>0</v>
      </c>
      <c r="J2325" s="18">
        <f>IFERROR(VLOOKUP(A2325,[2]ws2204!$A:$I,6,FALSE),0)</f>
        <v>0</v>
      </c>
      <c r="K2325" s="18">
        <f>IFERROR(VLOOKUP(A2325,[2]ws2204!$A:$I,7,FALSE),0)</f>
        <v>0</v>
      </c>
      <c r="L2325" s="18">
        <f>IFERROR(VLOOKUP(A2325,[2]ws2204!$A:$I,8,FALSE),0)</f>
        <v>0</v>
      </c>
      <c r="M2325" s="18">
        <f>IFERROR(VLOOKUP(A2325,[2]ws2204!$A:$I,9,FALSE),0)</f>
        <v>0</v>
      </c>
      <c r="N2325" s="18">
        <f>IFERROR(VLOOKUP(A2325,[3]soaBnafar!$A:$G,4,FALSE),0)</f>
        <v>0</v>
      </c>
      <c r="O2325" s="18">
        <f>IFERROR(VLOOKUP(A2325,[3]soaBnafar!$A:$G,5,FALSE),0)</f>
        <v>0</v>
      </c>
      <c r="P2325" s="18">
        <f>IFERROR(VLOOKUP(A2325,[3]soaBnafar!$A:$G,6,FALSE),0)</f>
        <v>0</v>
      </c>
      <c r="Q2325" s="18">
        <f>IFERROR(VLOOKUP(A2325,[3]soaBnafar!$A:$G,7,FALSE),0)</f>
        <v>0</v>
      </c>
      <c r="R2325" s="18">
        <f>IFERROR(VLOOKUP(A2325,[3]soaBnafar!$A:$H,8,FALSE),0)</f>
        <v>0</v>
      </c>
      <c r="S2325" s="18">
        <f>IFERROR(VLOOKUP(A2325,[3]soaBnafar!$A:$I,9,FALSE),0)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6258</v>
      </c>
      <c r="E2326" s="18">
        <f>IFERROR(VLOOKUP(A2326,[1]Monitoramento_Base_somente_Said!$A:$J,8,FALSE),0)</f>
        <v>2125705</v>
      </c>
      <c r="F2326" s="18">
        <f>IFERROR(VLOOKUP(A2326,[1]Monitoramento_Base_somente_Said!$A:$J,9,FALSE),0)</f>
        <v>3837</v>
      </c>
      <c r="G2326" s="18">
        <f>IFERROR(VLOOKUP(A2326,[1]Monitoramento_Base_somente_Said!$A:$J,10,FALSE),0)</f>
        <v>1063564</v>
      </c>
      <c r="H2326" s="18">
        <f>IFERROR(VLOOKUP(A2326,[2]ws2204!$A:$I,4,FALSE),0)</f>
        <v>0</v>
      </c>
      <c r="I2326" s="18">
        <f>IFERROR(VLOOKUP(A2326,[2]ws2204!$A:$I,5,FALSE),0)</f>
        <v>0</v>
      </c>
      <c r="J2326" s="18">
        <f>IFERROR(VLOOKUP(A2326,[2]ws2204!$A:$I,6,FALSE),0)</f>
        <v>0</v>
      </c>
      <c r="K2326" s="18">
        <f>IFERROR(VLOOKUP(A2326,[2]ws2204!$A:$I,7,FALSE),0)</f>
        <v>0</v>
      </c>
      <c r="L2326" s="18">
        <f>IFERROR(VLOOKUP(A2326,[2]ws2204!$A:$I,8,FALSE),0)</f>
        <v>0</v>
      </c>
      <c r="M2326" s="18">
        <f>IFERROR(VLOOKUP(A2326,[2]ws2204!$A:$I,9,FALSE),0)</f>
        <v>0</v>
      </c>
      <c r="N2326" s="18">
        <f>IFERROR(VLOOKUP(A2326,[3]soaBnafar!$A:$G,4,FALSE),0)</f>
        <v>0</v>
      </c>
      <c r="O2326" s="18">
        <f>IFERROR(VLOOKUP(A2326,[3]soaBnafar!$A:$G,5,FALSE),0)</f>
        <v>0</v>
      </c>
      <c r="P2326" s="18">
        <f>IFERROR(VLOOKUP(A2326,[3]soaBnafar!$A:$G,6,FALSE),0)</f>
        <v>0</v>
      </c>
      <c r="Q2326" s="18">
        <f>IFERROR(VLOOKUP(A2326,[3]soaBnafar!$A:$G,7,FALSE),0)</f>
        <v>0</v>
      </c>
      <c r="R2326" s="18">
        <f>IFERROR(VLOOKUP(A2326,[3]soaBnafar!$A:$H,8,FALSE),0)</f>
        <v>0</v>
      </c>
      <c r="S2326" s="18">
        <f>IFERROR(VLOOKUP(A2326,[3]soaBnafar!$A:$I,9,FALSE),0)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2000</v>
      </c>
      <c r="E2327" s="18">
        <f>IFERROR(VLOOKUP(A2327,[1]Monitoramento_Base_somente_Said!$A:$J,8,FALSE),0)</f>
        <v>12540098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8282028</v>
      </c>
      <c r="H2327" s="18">
        <f>IFERROR(VLOOKUP(A2327,[2]ws2204!$A:$I,4,FALSE),0)</f>
        <v>0</v>
      </c>
      <c r="I2327" s="18">
        <f>IFERROR(VLOOKUP(A2327,[2]ws2204!$A:$I,5,FALSE),0)</f>
        <v>0</v>
      </c>
      <c r="J2327" s="18">
        <f>IFERROR(VLOOKUP(A2327,[2]ws2204!$A:$I,6,FALSE),0)</f>
        <v>0</v>
      </c>
      <c r="K2327" s="18">
        <f>IFERROR(VLOOKUP(A2327,[2]ws2204!$A:$I,7,FALSE),0)</f>
        <v>0</v>
      </c>
      <c r="L2327" s="18">
        <f>IFERROR(VLOOKUP(A2327,[2]ws2204!$A:$I,8,FALSE),0)</f>
        <v>0</v>
      </c>
      <c r="M2327" s="18">
        <f>IFERROR(VLOOKUP(A2327,[2]ws2204!$A:$I,9,FALSE),0)</f>
        <v>0</v>
      </c>
      <c r="N2327" s="18">
        <f>IFERROR(VLOOKUP(A2327,[3]soaBnafar!$A:$G,4,FALSE),0)</f>
        <v>0</v>
      </c>
      <c r="O2327" s="18">
        <f>IFERROR(VLOOKUP(A2327,[3]soaBnafar!$A:$G,5,FALSE),0)</f>
        <v>0</v>
      </c>
      <c r="P2327" s="18">
        <f>IFERROR(VLOOKUP(A2327,[3]soaBnafar!$A:$G,6,FALSE),0)</f>
        <v>0</v>
      </c>
      <c r="Q2327" s="18">
        <f>IFERROR(VLOOKUP(A2327,[3]soaBnafar!$A:$G,7,FALSE),0)</f>
        <v>0</v>
      </c>
      <c r="R2327" s="18">
        <f>IFERROR(VLOOKUP(A2327,[3]soaBnafar!$A:$H,8,FALSE),0)</f>
        <v>0</v>
      </c>
      <c r="S2327" s="18">
        <f>IFERROR(VLOOKUP(A2327,[3]soaBnafar!$A:$I,9,FALSE),0)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Sim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3350550</v>
      </c>
      <c r="F2328" s="18">
        <f>IFERROR(VLOOKUP(A2328,[1]Monitoramento_Base_somente_Said!$A:$J,9,FALSE),0)</f>
        <v>38390</v>
      </c>
      <c r="G2328" s="18">
        <f>IFERROR(VLOOKUP(A2328,[1]Monitoramento_Base_somente_Said!$A:$J,10,FALSE),0)</f>
        <v>1833550</v>
      </c>
      <c r="H2328" s="18">
        <f>IFERROR(VLOOKUP(A2328,[2]ws2204!$A:$I,4,FALSE),0)</f>
        <v>0</v>
      </c>
      <c r="I2328" s="18">
        <f>IFERROR(VLOOKUP(A2328,[2]ws2204!$A:$I,5,FALSE),0)</f>
        <v>0</v>
      </c>
      <c r="J2328" s="18">
        <f>IFERROR(VLOOKUP(A2328,[2]ws2204!$A:$I,6,FALSE),0)</f>
        <v>0</v>
      </c>
      <c r="K2328" s="18">
        <f>IFERROR(VLOOKUP(A2328,[2]ws2204!$A:$I,7,FALSE),0)</f>
        <v>0</v>
      </c>
      <c r="L2328" s="18">
        <f>IFERROR(VLOOKUP(A2328,[2]ws2204!$A:$I,8,FALSE),0)</f>
        <v>0</v>
      </c>
      <c r="M2328" s="18">
        <f>IFERROR(VLOOKUP(A2328,[2]ws2204!$A:$I,9,FALSE),0)</f>
        <v>0</v>
      </c>
      <c r="N2328" s="18">
        <f>IFERROR(VLOOKUP(A2328,[3]soaBnafar!$A:$G,4,FALSE),0)</f>
        <v>0</v>
      </c>
      <c r="O2328" s="18">
        <f>IFERROR(VLOOKUP(A2328,[3]soaBnafar!$A:$G,5,FALSE),0)</f>
        <v>0</v>
      </c>
      <c r="P2328" s="18">
        <f>IFERROR(VLOOKUP(A2328,[3]soaBnafar!$A:$G,6,FALSE),0)</f>
        <v>0</v>
      </c>
      <c r="Q2328" s="18">
        <f>IFERROR(VLOOKUP(A2328,[3]soaBnafar!$A:$G,7,FALSE),0)</f>
        <v>0</v>
      </c>
      <c r="R2328" s="18">
        <f>IFERROR(VLOOKUP(A2328,[3]soaBnafar!$A:$H,8,FALSE),0)</f>
        <v>0</v>
      </c>
      <c r="S2328" s="18">
        <f>IFERROR(VLOOKUP(A2328,[3]soaBnafar!$A:$I,9,FALSE),0)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Sim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2411</v>
      </c>
      <c r="E2329" s="18">
        <f>IFERROR(VLOOKUP(A2329,[1]Monitoramento_Base_somente_Said!$A:$J,8,FALSE),0)</f>
        <v>584314</v>
      </c>
      <c r="F2329" s="18">
        <f>IFERROR(VLOOKUP(A2329,[1]Monitoramento_Base_somente_Said!$A:$J,9,FALSE),0)</f>
        <v>141</v>
      </c>
      <c r="G2329" s="18">
        <f>IFERROR(VLOOKUP(A2329,[1]Monitoramento_Base_somente_Said!$A:$J,10,FALSE),0)</f>
        <v>302221</v>
      </c>
      <c r="H2329" s="18">
        <f>IFERROR(VLOOKUP(A2329,[2]ws2204!$A:$I,4,FALSE),0)</f>
        <v>0</v>
      </c>
      <c r="I2329" s="18">
        <f>IFERROR(VLOOKUP(A2329,[2]ws2204!$A:$I,5,FALSE),0)</f>
        <v>0</v>
      </c>
      <c r="J2329" s="18">
        <f>IFERROR(VLOOKUP(A2329,[2]ws2204!$A:$I,6,FALSE),0)</f>
        <v>0</v>
      </c>
      <c r="K2329" s="18">
        <f>IFERROR(VLOOKUP(A2329,[2]ws2204!$A:$I,7,FALSE),0)</f>
        <v>0</v>
      </c>
      <c r="L2329" s="18">
        <f>IFERROR(VLOOKUP(A2329,[2]ws2204!$A:$I,8,FALSE),0)</f>
        <v>0</v>
      </c>
      <c r="M2329" s="18">
        <f>IFERROR(VLOOKUP(A2329,[2]ws2204!$A:$I,9,FALSE),0)</f>
        <v>0</v>
      </c>
      <c r="N2329" s="18">
        <f>IFERROR(VLOOKUP(A2329,[3]soaBnafar!$A:$G,4,FALSE),0)</f>
        <v>0</v>
      </c>
      <c r="O2329" s="18">
        <f>IFERROR(VLOOKUP(A2329,[3]soaBnafar!$A:$G,5,FALSE),0)</f>
        <v>0</v>
      </c>
      <c r="P2329" s="18">
        <f>IFERROR(VLOOKUP(A2329,[3]soaBnafar!$A:$G,6,FALSE),0)</f>
        <v>0</v>
      </c>
      <c r="Q2329" s="18">
        <f>IFERROR(VLOOKUP(A2329,[3]soaBnafar!$A:$G,7,FALSE),0)</f>
        <v>0</v>
      </c>
      <c r="R2329" s="18">
        <f>IFERROR(VLOOKUP(A2329,[3]soaBnafar!$A:$H,8,FALSE),0)</f>
        <v>0</v>
      </c>
      <c r="S2329" s="18">
        <f>IFERROR(VLOOKUP(A2329,[3]soaBnafar!$A:$I,9,FALSE),0)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8389231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5770223</v>
      </c>
      <c r="H2330" s="18">
        <f>IFERROR(VLOOKUP(A2330,[2]ws2204!$A:$I,4,FALSE),0)</f>
        <v>0</v>
      </c>
      <c r="I2330" s="18">
        <f>IFERROR(VLOOKUP(A2330,[2]ws2204!$A:$I,5,FALSE),0)</f>
        <v>0</v>
      </c>
      <c r="J2330" s="18">
        <f>IFERROR(VLOOKUP(A2330,[2]ws2204!$A:$I,6,FALSE),0)</f>
        <v>0</v>
      </c>
      <c r="K2330" s="18">
        <f>IFERROR(VLOOKUP(A2330,[2]ws2204!$A:$I,7,FALSE),0)</f>
        <v>0</v>
      </c>
      <c r="L2330" s="18">
        <f>IFERROR(VLOOKUP(A2330,[2]ws2204!$A:$I,8,FALSE),0)</f>
        <v>0</v>
      </c>
      <c r="M2330" s="18">
        <f>IFERROR(VLOOKUP(A2330,[2]ws2204!$A:$I,9,FALSE),0)</f>
        <v>0</v>
      </c>
      <c r="N2330" s="18">
        <f>IFERROR(VLOOKUP(A2330,[3]soaBnafar!$A:$G,4,FALSE),0)</f>
        <v>0</v>
      </c>
      <c r="O2330" s="18">
        <f>IFERROR(VLOOKUP(A2330,[3]soaBnafar!$A:$G,5,FALSE),0)</f>
        <v>0</v>
      </c>
      <c r="P2330" s="18">
        <f>IFERROR(VLOOKUP(A2330,[3]soaBnafar!$A:$G,6,FALSE),0)</f>
        <v>0</v>
      </c>
      <c r="Q2330" s="18">
        <f>IFERROR(VLOOKUP(A2330,[3]soaBnafar!$A:$G,7,FALSE),0)</f>
        <v>0</v>
      </c>
      <c r="R2330" s="18">
        <f>IFERROR(VLOOKUP(A2330,[3]soaBnafar!$A:$H,8,FALSE),0)</f>
        <v>0</v>
      </c>
      <c r="S2330" s="18">
        <f>IFERROR(VLOOKUP(A2330,[3]soaBnafar!$A:$I,9,FALSE),0)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697</v>
      </c>
      <c r="E2331" s="18">
        <f>IFERROR(VLOOKUP(A2331,[1]Monitoramento_Base_somente_Said!$A:$J,8,FALSE),0)</f>
        <v>11968874</v>
      </c>
      <c r="F2331" s="18">
        <f>IFERROR(VLOOKUP(A2331,[1]Monitoramento_Base_somente_Said!$A:$J,9,FALSE),0)</f>
        <v>576</v>
      </c>
      <c r="G2331" s="18">
        <f>IFERROR(VLOOKUP(A2331,[1]Monitoramento_Base_somente_Said!$A:$J,10,FALSE),0)</f>
        <v>8126575</v>
      </c>
      <c r="H2331" s="18">
        <f>IFERROR(VLOOKUP(A2331,[2]ws2204!$A:$I,4,FALSE),0)</f>
        <v>0</v>
      </c>
      <c r="I2331" s="18">
        <f>IFERROR(VLOOKUP(A2331,[2]ws2204!$A:$I,5,FALSE),0)</f>
        <v>0</v>
      </c>
      <c r="J2331" s="18">
        <f>IFERROR(VLOOKUP(A2331,[2]ws2204!$A:$I,6,FALSE),0)</f>
        <v>0</v>
      </c>
      <c r="K2331" s="18">
        <f>IFERROR(VLOOKUP(A2331,[2]ws2204!$A:$I,7,FALSE),0)</f>
        <v>0</v>
      </c>
      <c r="L2331" s="18">
        <f>IFERROR(VLOOKUP(A2331,[2]ws2204!$A:$I,8,FALSE),0)</f>
        <v>0</v>
      </c>
      <c r="M2331" s="18">
        <f>IFERROR(VLOOKUP(A2331,[2]ws2204!$A:$I,9,FALSE),0)</f>
        <v>0</v>
      </c>
      <c r="N2331" s="18">
        <f>IFERROR(VLOOKUP(A2331,[3]soaBnafar!$A:$G,4,FALSE),0)</f>
        <v>0</v>
      </c>
      <c r="O2331" s="18">
        <f>IFERROR(VLOOKUP(A2331,[3]soaBnafar!$A:$G,5,FALSE),0)</f>
        <v>0</v>
      </c>
      <c r="P2331" s="18">
        <f>IFERROR(VLOOKUP(A2331,[3]soaBnafar!$A:$G,6,FALSE),0)</f>
        <v>0</v>
      </c>
      <c r="Q2331" s="18">
        <f>IFERROR(VLOOKUP(A2331,[3]soaBnafar!$A:$G,7,FALSE),0)</f>
        <v>0</v>
      </c>
      <c r="R2331" s="18">
        <f>IFERROR(VLOOKUP(A2331,[3]soaBnafar!$A:$H,8,FALSE),0)</f>
        <v>0</v>
      </c>
      <c r="S2331" s="18">
        <f>IFERROR(VLOOKUP(A2331,[3]soaBnafar!$A:$I,9,FALSE),0)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6716</v>
      </c>
      <c r="E2332" s="18">
        <f>IFERROR(VLOOKUP(A2332,[1]Monitoramento_Base_somente_Said!$A:$J,8,FALSE),0)</f>
        <v>1037481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509760</v>
      </c>
      <c r="H2332" s="18">
        <f>IFERROR(VLOOKUP(A2332,[2]ws2204!$A:$I,4,FALSE),0)</f>
        <v>0</v>
      </c>
      <c r="I2332" s="18">
        <f>IFERROR(VLOOKUP(A2332,[2]ws2204!$A:$I,5,FALSE),0)</f>
        <v>0</v>
      </c>
      <c r="J2332" s="18">
        <f>IFERROR(VLOOKUP(A2332,[2]ws2204!$A:$I,6,FALSE),0)</f>
        <v>0</v>
      </c>
      <c r="K2332" s="18">
        <f>IFERROR(VLOOKUP(A2332,[2]ws2204!$A:$I,7,FALSE),0)</f>
        <v>0</v>
      </c>
      <c r="L2332" s="18">
        <f>IFERROR(VLOOKUP(A2332,[2]ws2204!$A:$I,8,FALSE),0)</f>
        <v>0</v>
      </c>
      <c r="M2332" s="18">
        <f>IFERROR(VLOOKUP(A2332,[2]ws2204!$A:$I,9,FALSE),0)</f>
        <v>0</v>
      </c>
      <c r="N2332" s="18">
        <f>IFERROR(VLOOKUP(A2332,[3]soaBnafar!$A:$G,4,FALSE),0)</f>
        <v>0</v>
      </c>
      <c r="O2332" s="18">
        <f>IFERROR(VLOOKUP(A2332,[3]soaBnafar!$A:$G,5,FALSE),0)</f>
        <v>0</v>
      </c>
      <c r="P2332" s="18">
        <f>IFERROR(VLOOKUP(A2332,[3]soaBnafar!$A:$G,6,FALSE),0)</f>
        <v>0</v>
      </c>
      <c r="Q2332" s="18">
        <f>IFERROR(VLOOKUP(A2332,[3]soaBnafar!$A:$G,7,FALSE),0)</f>
        <v>0</v>
      </c>
      <c r="R2332" s="18">
        <f>IFERROR(VLOOKUP(A2332,[3]soaBnafar!$A:$H,8,FALSE),0)</f>
        <v>0</v>
      </c>
      <c r="S2332" s="18">
        <f>IFERROR(VLOOKUP(A2332,[3]soaBnafar!$A:$I,9,FALSE),0)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4779</v>
      </c>
      <c r="E2333" s="18">
        <f>IFERROR(VLOOKUP(A2333,[1]Monitoramento_Base_somente_Said!$A:$J,8,FALSE),0)</f>
        <v>6914957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4432380</v>
      </c>
      <c r="H2333" s="18">
        <f>IFERROR(VLOOKUP(A2333,[2]ws2204!$A:$I,4,FALSE),0)</f>
        <v>0</v>
      </c>
      <c r="I2333" s="18">
        <f>IFERROR(VLOOKUP(A2333,[2]ws2204!$A:$I,5,FALSE),0)</f>
        <v>0</v>
      </c>
      <c r="J2333" s="18">
        <f>IFERROR(VLOOKUP(A2333,[2]ws2204!$A:$I,6,FALSE),0)</f>
        <v>0</v>
      </c>
      <c r="K2333" s="18">
        <f>IFERROR(VLOOKUP(A2333,[2]ws2204!$A:$I,7,FALSE),0)</f>
        <v>0</v>
      </c>
      <c r="L2333" s="18">
        <f>IFERROR(VLOOKUP(A2333,[2]ws2204!$A:$I,8,FALSE),0)</f>
        <v>0</v>
      </c>
      <c r="M2333" s="18">
        <f>IFERROR(VLOOKUP(A2333,[2]ws2204!$A:$I,9,FALSE),0)</f>
        <v>0</v>
      </c>
      <c r="N2333" s="18">
        <f>IFERROR(VLOOKUP(A2333,[3]soaBnafar!$A:$G,4,FALSE),0)</f>
        <v>0</v>
      </c>
      <c r="O2333" s="18">
        <f>IFERROR(VLOOKUP(A2333,[3]soaBnafar!$A:$G,5,FALSE),0)</f>
        <v>0</v>
      </c>
      <c r="P2333" s="18">
        <f>IFERROR(VLOOKUP(A2333,[3]soaBnafar!$A:$G,6,FALSE),0)</f>
        <v>0</v>
      </c>
      <c r="Q2333" s="18">
        <f>IFERROR(VLOOKUP(A2333,[3]soaBnafar!$A:$G,7,FALSE),0)</f>
        <v>0</v>
      </c>
      <c r="R2333" s="18">
        <f>IFERROR(VLOOKUP(A2333,[3]soaBnafar!$A:$H,8,FALSE),0)</f>
        <v>0</v>
      </c>
      <c r="S2333" s="18">
        <f>IFERROR(VLOOKUP(A2333,[3]soaBnafar!$A:$I,9,FALSE),0)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1897</v>
      </c>
      <c r="E2334" s="18">
        <f>IFERROR(VLOOKUP(A2334,[1]Monitoramento_Base_somente_Said!$A:$J,8,FALSE),0)</f>
        <v>1395211</v>
      </c>
      <c r="F2334" s="18">
        <f>IFERROR(VLOOKUP(A2334,[1]Monitoramento_Base_somente_Said!$A:$J,9,FALSE),0)</f>
        <v>570</v>
      </c>
      <c r="G2334" s="18">
        <f>IFERROR(VLOOKUP(A2334,[1]Monitoramento_Base_somente_Said!$A:$J,10,FALSE),0)</f>
        <v>792816</v>
      </c>
      <c r="H2334" s="18">
        <f>IFERROR(VLOOKUP(A2334,[2]ws2204!$A:$I,4,FALSE),0)</f>
        <v>0</v>
      </c>
      <c r="I2334" s="18">
        <f>IFERROR(VLOOKUP(A2334,[2]ws2204!$A:$I,5,FALSE),0)</f>
        <v>0</v>
      </c>
      <c r="J2334" s="18">
        <f>IFERROR(VLOOKUP(A2334,[2]ws2204!$A:$I,6,FALSE),0)</f>
        <v>0</v>
      </c>
      <c r="K2334" s="18">
        <f>IFERROR(VLOOKUP(A2334,[2]ws2204!$A:$I,7,FALSE),0)</f>
        <v>0</v>
      </c>
      <c r="L2334" s="18">
        <f>IFERROR(VLOOKUP(A2334,[2]ws2204!$A:$I,8,FALSE),0)</f>
        <v>0</v>
      </c>
      <c r="M2334" s="18">
        <f>IFERROR(VLOOKUP(A2334,[2]ws2204!$A:$I,9,FALSE),0)</f>
        <v>0</v>
      </c>
      <c r="N2334" s="18">
        <f>IFERROR(VLOOKUP(A2334,[3]soaBnafar!$A:$G,4,FALSE),0)</f>
        <v>0</v>
      </c>
      <c r="O2334" s="18">
        <f>IFERROR(VLOOKUP(A2334,[3]soaBnafar!$A:$G,5,FALSE),0)</f>
        <v>0</v>
      </c>
      <c r="P2334" s="18">
        <f>IFERROR(VLOOKUP(A2334,[3]soaBnafar!$A:$G,6,FALSE),0)</f>
        <v>0</v>
      </c>
      <c r="Q2334" s="18">
        <f>IFERROR(VLOOKUP(A2334,[3]soaBnafar!$A:$G,7,FALSE),0)</f>
        <v>0</v>
      </c>
      <c r="R2334" s="18">
        <f>IFERROR(VLOOKUP(A2334,[3]soaBnafar!$A:$H,8,FALSE),0)</f>
        <v>0</v>
      </c>
      <c r="S2334" s="18">
        <f>IFERROR(VLOOKUP(A2334,[3]soaBnafar!$A:$I,9,FALSE),0)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691322</v>
      </c>
      <c r="F2335" s="18">
        <f>IFERROR(VLOOKUP(A2335,[1]Monitoramento_Base_somente_Said!$A:$J,9,FALSE),0)</f>
        <v>376</v>
      </c>
      <c r="G2335" s="18">
        <f>IFERROR(VLOOKUP(A2335,[1]Monitoramento_Base_somente_Said!$A:$J,10,FALSE),0)</f>
        <v>499557</v>
      </c>
      <c r="H2335" s="18">
        <f>IFERROR(VLOOKUP(A2335,[2]ws2204!$A:$I,4,FALSE),0)</f>
        <v>0</v>
      </c>
      <c r="I2335" s="18">
        <f>IFERROR(VLOOKUP(A2335,[2]ws2204!$A:$I,5,FALSE),0)</f>
        <v>0</v>
      </c>
      <c r="J2335" s="18">
        <f>IFERROR(VLOOKUP(A2335,[2]ws2204!$A:$I,6,FALSE),0)</f>
        <v>0</v>
      </c>
      <c r="K2335" s="18">
        <f>IFERROR(VLOOKUP(A2335,[2]ws2204!$A:$I,7,FALSE),0)</f>
        <v>0</v>
      </c>
      <c r="L2335" s="18">
        <f>IFERROR(VLOOKUP(A2335,[2]ws2204!$A:$I,8,FALSE),0)</f>
        <v>0</v>
      </c>
      <c r="M2335" s="18">
        <f>IFERROR(VLOOKUP(A2335,[2]ws2204!$A:$I,9,FALSE),0)</f>
        <v>0</v>
      </c>
      <c r="N2335" s="18">
        <f>IFERROR(VLOOKUP(A2335,[3]soaBnafar!$A:$G,4,FALSE),0)</f>
        <v>0</v>
      </c>
      <c r="O2335" s="18">
        <f>IFERROR(VLOOKUP(A2335,[3]soaBnafar!$A:$G,5,FALSE),0)</f>
        <v>0</v>
      </c>
      <c r="P2335" s="18">
        <f>IFERROR(VLOOKUP(A2335,[3]soaBnafar!$A:$G,6,FALSE),0)</f>
        <v>0</v>
      </c>
      <c r="Q2335" s="18">
        <f>IFERROR(VLOOKUP(A2335,[3]soaBnafar!$A:$G,7,FALSE),0)</f>
        <v>0</v>
      </c>
      <c r="R2335" s="18">
        <f>IFERROR(VLOOKUP(A2335,[3]soaBnafar!$A:$H,8,FALSE),0)</f>
        <v>0</v>
      </c>
      <c r="S2335" s="18">
        <f>IFERROR(VLOOKUP(A2335,[3]soaBnafar!$A:$I,9,FALSE),0)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390360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357228</v>
      </c>
      <c r="H2336" s="18">
        <f>IFERROR(VLOOKUP(A2336,[2]ws2204!$A:$I,4,FALSE),0)</f>
        <v>0</v>
      </c>
      <c r="I2336" s="18">
        <f>IFERROR(VLOOKUP(A2336,[2]ws2204!$A:$I,5,FALSE),0)</f>
        <v>0</v>
      </c>
      <c r="J2336" s="18">
        <f>IFERROR(VLOOKUP(A2336,[2]ws2204!$A:$I,6,FALSE),0)</f>
        <v>0</v>
      </c>
      <c r="K2336" s="18">
        <f>IFERROR(VLOOKUP(A2336,[2]ws2204!$A:$I,7,FALSE),0)</f>
        <v>0</v>
      </c>
      <c r="L2336" s="18">
        <f>IFERROR(VLOOKUP(A2336,[2]ws2204!$A:$I,8,FALSE),0)</f>
        <v>0</v>
      </c>
      <c r="M2336" s="18">
        <f>IFERROR(VLOOKUP(A2336,[2]ws2204!$A:$I,9,FALSE),0)</f>
        <v>0</v>
      </c>
      <c r="N2336" s="18">
        <f>IFERROR(VLOOKUP(A2336,[3]soaBnafar!$A:$G,4,FALSE),0)</f>
        <v>0</v>
      </c>
      <c r="O2336" s="18">
        <f>IFERROR(VLOOKUP(A2336,[3]soaBnafar!$A:$G,5,FALSE),0)</f>
        <v>0</v>
      </c>
      <c r="P2336" s="18">
        <f>IFERROR(VLOOKUP(A2336,[3]soaBnafar!$A:$G,6,FALSE),0)</f>
        <v>0</v>
      </c>
      <c r="Q2336" s="18">
        <f>IFERROR(VLOOKUP(A2336,[3]soaBnafar!$A:$G,7,FALSE),0)</f>
        <v>0</v>
      </c>
      <c r="R2336" s="18">
        <f>IFERROR(VLOOKUP(A2336,[3]soaBnafar!$A:$H,8,FALSE),0)</f>
        <v>0</v>
      </c>
      <c r="S2336" s="18">
        <f>IFERROR(VLOOKUP(A2336,[3]soaBnafar!$A:$I,9,FALSE),0)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294792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375128</v>
      </c>
      <c r="H2337" s="18">
        <f>IFERROR(VLOOKUP(A2337,[2]ws2204!$A:$I,4,FALSE),0)</f>
        <v>0</v>
      </c>
      <c r="I2337" s="18">
        <f>IFERROR(VLOOKUP(A2337,[2]ws2204!$A:$I,5,FALSE),0)</f>
        <v>0</v>
      </c>
      <c r="J2337" s="18">
        <f>IFERROR(VLOOKUP(A2337,[2]ws2204!$A:$I,6,FALSE),0)</f>
        <v>0</v>
      </c>
      <c r="K2337" s="18">
        <f>IFERROR(VLOOKUP(A2337,[2]ws2204!$A:$I,7,FALSE),0)</f>
        <v>0</v>
      </c>
      <c r="L2337" s="18">
        <f>IFERROR(VLOOKUP(A2337,[2]ws2204!$A:$I,8,FALSE),0)</f>
        <v>0</v>
      </c>
      <c r="M2337" s="18">
        <f>IFERROR(VLOOKUP(A2337,[2]ws2204!$A:$I,9,FALSE),0)</f>
        <v>0</v>
      </c>
      <c r="N2337" s="18">
        <f>IFERROR(VLOOKUP(A2337,[3]soaBnafar!$A:$G,4,FALSE),0)</f>
        <v>0</v>
      </c>
      <c r="O2337" s="18">
        <f>IFERROR(VLOOKUP(A2337,[3]soaBnafar!$A:$G,5,FALSE),0)</f>
        <v>0</v>
      </c>
      <c r="P2337" s="18">
        <f>IFERROR(VLOOKUP(A2337,[3]soaBnafar!$A:$G,6,FALSE),0)</f>
        <v>0</v>
      </c>
      <c r="Q2337" s="18">
        <f>IFERROR(VLOOKUP(A2337,[3]soaBnafar!$A:$G,7,FALSE),0)</f>
        <v>0</v>
      </c>
      <c r="R2337" s="18">
        <f>IFERROR(VLOOKUP(A2337,[3]soaBnafar!$A:$H,8,FALSE),0)</f>
        <v>0</v>
      </c>
      <c r="S2337" s="18">
        <f>IFERROR(VLOOKUP(A2337,[3]soaBnafar!$A:$I,9,FALSE),0)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6215</v>
      </c>
      <c r="E2338" s="18">
        <f>IFERROR(VLOOKUP(A2338,[1]Monitoramento_Base_somente_Said!$A:$J,8,FALSE),0)</f>
        <v>3709809</v>
      </c>
      <c r="F2338" s="18">
        <f>IFERROR(VLOOKUP(A2338,[1]Monitoramento_Base_somente_Said!$A:$J,9,FALSE),0)</f>
        <v>5137</v>
      </c>
      <c r="G2338" s="18">
        <f>IFERROR(VLOOKUP(A2338,[1]Monitoramento_Base_somente_Said!$A:$J,10,FALSE),0)</f>
        <v>1993895</v>
      </c>
      <c r="H2338" s="18">
        <f>IFERROR(VLOOKUP(A2338,[2]ws2204!$A:$I,4,FALSE),0)</f>
        <v>0</v>
      </c>
      <c r="I2338" s="18">
        <f>IFERROR(VLOOKUP(A2338,[2]ws2204!$A:$I,5,FALSE),0)</f>
        <v>0</v>
      </c>
      <c r="J2338" s="18">
        <f>IFERROR(VLOOKUP(A2338,[2]ws2204!$A:$I,6,FALSE),0)</f>
        <v>0</v>
      </c>
      <c r="K2338" s="18">
        <f>IFERROR(VLOOKUP(A2338,[2]ws2204!$A:$I,7,FALSE),0)</f>
        <v>0</v>
      </c>
      <c r="L2338" s="18">
        <f>IFERROR(VLOOKUP(A2338,[2]ws2204!$A:$I,8,FALSE),0)</f>
        <v>0</v>
      </c>
      <c r="M2338" s="18">
        <f>IFERROR(VLOOKUP(A2338,[2]ws2204!$A:$I,9,FALSE),0)</f>
        <v>0</v>
      </c>
      <c r="N2338" s="18">
        <f>IFERROR(VLOOKUP(A2338,[3]soaBnafar!$A:$G,4,FALSE),0)</f>
        <v>0</v>
      </c>
      <c r="O2338" s="18">
        <f>IFERROR(VLOOKUP(A2338,[3]soaBnafar!$A:$G,5,FALSE),0)</f>
        <v>0</v>
      </c>
      <c r="P2338" s="18">
        <f>IFERROR(VLOOKUP(A2338,[3]soaBnafar!$A:$G,6,FALSE),0)</f>
        <v>0</v>
      </c>
      <c r="Q2338" s="18">
        <f>IFERROR(VLOOKUP(A2338,[3]soaBnafar!$A:$G,7,FALSE),0)</f>
        <v>0</v>
      </c>
      <c r="R2338" s="18">
        <f>IFERROR(VLOOKUP(A2338,[3]soaBnafar!$A:$H,8,FALSE),0)</f>
        <v>0</v>
      </c>
      <c r="S2338" s="18">
        <f>IFERROR(VLOOKUP(A2338,[3]soaBnafar!$A:$I,9,FALSE),0)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10405500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6937000</v>
      </c>
      <c r="H2339" s="18">
        <f>IFERROR(VLOOKUP(A2339,[2]ws2204!$A:$I,4,FALSE),0)</f>
        <v>0</v>
      </c>
      <c r="I2339" s="18">
        <f>IFERROR(VLOOKUP(A2339,[2]ws2204!$A:$I,5,FALSE),0)</f>
        <v>0</v>
      </c>
      <c r="J2339" s="18">
        <f>IFERROR(VLOOKUP(A2339,[2]ws2204!$A:$I,6,FALSE),0)</f>
        <v>0</v>
      </c>
      <c r="K2339" s="18">
        <f>IFERROR(VLOOKUP(A2339,[2]ws2204!$A:$I,7,FALSE),0)</f>
        <v>0</v>
      </c>
      <c r="L2339" s="18">
        <f>IFERROR(VLOOKUP(A2339,[2]ws2204!$A:$I,8,FALSE),0)</f>
        <v>0</v>
      </c>
      <c r="M2339" s="18">
        <f>IFERROR(VLOOKUP(A2339,[2]ws2204!$A:$I,9,FALSE),0)</f>
        <v>0</v>
      </c>
      <c r="N2339" s="18">
        <f>IFERROR(VLOOKUP(A2339,[3]soaBnafar!$A:$G,4,FALSE),0)</f>
        <v>0</v>
      </c>
      <c r="O2339" s="18">
        <f>IFERROR(VLOOKUP(A2339,[3]soaBnafar!$A:$G,5,FALSE),0)</f>
        <v>0</v>
      </c>
      <c r="P2339" s="18">
        <f>IFERROR(VLOOKUP(A2339,[3]soaBnafar!$A:$G,6,FALSE),0)</f>
        <v>0</v>
      </c>
      <c r="Q2339" s="18">
        <f>IFERROR(VLOOKUP(A2339,[3]soaBnafar!$A:$G,7,FALSE),0)</f>
        <v>0</v>
      </c>
      <c r="R2339" s="18">
        <f>IFERROR(VLOOKUP(A2339,[3]soaBnafar!$A:$H,8,FALSE),0)</f>
        <v>0</v>
      </c>
      <c r="S2339" s="18">
        <f>IFERROR(VLOOKUP(A2339,[3]soaBnafar!$A:$I,9,FALSE),0)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2145480</v>
      </c>
      <c r="H2340" s="18">
        <f>IFERROR(VLOOKUP(A2340,[2]ws2204!$A:$I,4,FALSE),0)</f>
        <v>0</v>
      </c>
      <c r="I2340" s="18">
        <f>IFERROR(VLOOKUP(A2340,[2]ws2204!$A:$I,5,FALSE),0)</f>
        <v>0</v>
      </c>
      <c r="J2340" s="18">
        <f>IFERROR(VLOOKUP(A2340,[2]ws2204!$A:$I,6,FALSE),0)</f>
        <v>0</v>
      </c>
      <c r="K2340" s="18">
        <f>IFERROR(VLOOKUP(A2340,[2]ws2204!$A:$I,7,FALSE),0)</f>
        <v>0</v>
      </c>
      <c r="L2340" s="18">
        <f>IFERROR(VLOOKUP(A2340,[2]ws2204!$A:$I,8,FALSE),0)</f>
        <v>0</v>
      </c>
      <c r="M2340" s="18">
        <f>IFERROR(VLOOKUP(A2340,[2]ws2204!$A:$I,9,FALSE),0)</f>
        <v>0</v>
      </c>
      <c r="N2340" s="18">
        <f>IFERROR(VLOOKUP(A2340,[3]soaBnafar!$A:$G,4,FALSE),0)</f>
        <v>0</v>
      </c>
      <c r="O2340" s="18">
        <f>IFERROR(VLOOKUP(A2340,[3]soaBnafar!$A:$G,5,FALSE),0)</f>
        <v>0</v>
      </c>
      <c r="P2340" s="18">
        <f>IFERROR(VLOOKUP(A2340,[3]soaBnafar!$A:$G,6,FALSE),0)</f>
        <v>0</v>
      </c>
      <c r="Q2340" s="18">
        <f>IFERROR(VLOOKUP(A2340,[3]soaBnafar!$A:$G,7,FALSE),0)</f>
        <v>0</v>
      </c>
      <c r="R2340" s="18">
        <f>IFERROR(VLOOKUP(A2340,[3]soaBnafar!$A:$H,8,FALSE),0)</f>
        <v>0</v>
      </c>
      <c r="S2340" s="18">
        <f>IFERROR(VLOOKUP(A2340,[3]soaBnafar!$A:$I,9,FALSE),0)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344</v>
      </c>
      <c r="E2341" s="18">
        <f>IFERROR(VLOOKUP(A2341,[1]Monitoramento_Base_somente_Said!$A:$J,8,FALSE),0)</f>
        <v>4568676</v>
      </c>
      <c r="F2341" s="18">
        <f>IFERROR(VLOOKUP(A2341,[1]Monitoramento_Base_somente_Said!$A:$J,9,FALSE),0)</f>
        <v>3880</v>
      </c>
      <c r="G2341" s="18">
        <f>IFERROR(VLOOKUP(A2341,[1]Monitoramento_Base_somente_Said!$A:$J,10,FALSE),0)</f>
        <v>3016127</v>
      </c>
      <c r="H2341" s="18">
        <f>IFERROR(VLOOKUP(A2341,[2]ws2204!$A:$I,4,FALSE),0)</f>
        <v>0</v>
      </c>
      <c r="I2341" s="18">
        <f>IFERROR(VLOOKUP(A2341,[2]ws2204!$A:$I,5,FALSE),0)</f>
        <v>0</v>
      </c>
      <c r="J2341" s="18">
        <f>IFERROR(VLOOKUP(A2341,[2]ws2204!$A:$I,6,FALSE),0)</f>
        <v>0</v>
      </c>
      <c r="K2341" s="18">
        <f>IFERROR(VLOOKUP(A2341,[2]ws2204!$A:$I,7,FALSE),0)</f>
        <v>0</v>
      </c>
      <c r="L2341" s="18">
        <f>IFERROR(VLOOKUP(A2341,[2]ws2204!$A:$I,8,FALSE),0)</f>
        <v>0</v>
      </c>
      <c r="M2341" s="18">
        <f>IFERROR(VLOOKUP(A2341,[2]ws2204!$A:$I,9,FALSE),0)</f>
        <v>0</v>
      </c>
      <c r="N2341" s="18">
        <f>IFERROR(VLOOKUP(A2341,[3]soaBnafar!$A:$G,4,FALSE),0)</f>
        <v>0</v>
      </c>
      <c r="O2341" s="18">
        <f>IFERROR(VLOOKUP(A2341,[3]soaBnafar!$A:$G,5,FALSE),0)</f>
        <v>0</v>
      </c>
      <c r="P2341" s="18">
        <f>IFERROR(VLOOKUP(A2341,[3]soaBnafar!$A:$G,6,FALSE),0)</f>
        <v>0</v>
      </c>
      <c r="Q2341" s="18">
        <f>IFERROR(VLOOKUP(A2341,[3]soaBnafar!$A:$G,7,FALSE),0)</f>
        <v>0</v>
      </c>
      <c r="R2341" s="18">
        <f>IFERROR(VLOOKUP(A2341,[3]soaBnafar!$A:$H,8,FALSE),0)</f>
        <v>0</v>
      </c>
      <c r="S2341" s="18">
        <f>IFERROR(VLOOKUP(A2341,[3]soaBnafar!$A:$I,9,FALSE),0)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6837</v>
      </c>
      <c r="E2342" s="18">
        <f>IFERROR(VLOOKUP(A2342,[1]Monitoramento_Base_somente_Said!$A:$J,8,FALSE),0)</f>
        <v>467162</v>
      </c>
      <c r="F2342" s="18">
        <f>IFERROR(VLOOKUP(A2342,[1]Monitoramento_Base_somente_Said!$A:$J,9,FALSE),0)</f>
        <v>1336</v>
      </c>
      <c r="G2342" s="18">
        <f>IFERROR(VLOOKUP(A2342,[1]Monitoramento_Base_somente_Said!$A:$J,10,FALSE),0)</f>
        <v>258898</v>
      </c>
      <c r="H2342" s="18">
        <f>IFERROR(VLOOKUP(A2342,[2]ws2204!$A:$I,4,FALSE),0)</f>
        <v>0</v>
      </c>
      <c r="I2342" s="18">
        <f>IFERROR(VLOOKUP(A2342,[2]ws2204!$A:$I,5,FALSE),0)</f>
        <v>0</v>
      </c>
      <c r="J2342" s="18">
        <f>IFERROR(VLOOKUP(A2342,[2]ws2204!$A:$I,6,FALSE),0)</f>
        <v>0</v>
      </c>
      <c r="K2342" s="18">
        <f>IFERROR(VLOOKUP(A2342,[2]ws2204!$A:$I,7,FALSE),0)</f>
        <v>0</v>
      </c>
      <c r="L2342" s="18">
        <f>IFERROR(VLOOKUP(A2342,[2]ws2204!$A:$I,8,FALSE),0)</f>
        <v>0</v>
      </c>
      <c r="M2342" s="18">
        <f>IFERROR(VLOOKUP(A2342,[2]ws2204!$A:$I,9,FALSE),0)</f>
        <v>0</v>
      </c>
      <c r="N2342" s="18">
        <f>IFERROR(VLOOKUP(A2342,[3]soaBnafar!$A:$G,4,FALSE),0)</f>
        <v>0</v>
      </c>
      <c r="O2342" s="18">
        <f>IFERROR(VLOOKUP(A2342,[3]soaBnafar!$A:$G,5,FALSE),0)</f>
        <v>0</v>
      </c>
      <c r="P2342" s="18">
        <f>IFERROR(VLOOKUP(A2342,[3]soaBnafar!$A:$G,6,FALSE),0)</f>
        <v>0</v>
      </c>
      <c r="Q2342" s="18">
        <f>IFERROR(VLOOKUP(A2342,[3]soaBnafar!$A:$G,7,FALSE),0)</f>
        <v>0</v>
      </c>
      <c r="R2342" s="18">
        <f>IFERROR(VLOOKUP(A2342,[3]soaBnafar!$A:$H,8,FALSE),0)</f>
        <v>0</v>
      </c>
      <c r="S2342" s="18">
        <f>IFERROR(VLOOKUP(A2342,[3]soaBnafar!$A:$I,9,FALSE),0)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Sim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60</v>
      </c>
      <c r="E2343" s="18">
        <f>IFERROR(VLOOKUP(A2343,[1]Monitoramento_Base_somente_Said!$A:$J,8,FALSE),0)</f>
        <v>3773663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3426232</v>
      </c>
      <c r="H2343" s="18">
        <f>IFERROR(VLOOKUP(A2343,[2]ws2204!$A:$I,4,FALSE),0)</f>
        <v>0</v>
      </c>
      <c r="I2343" s="18">
        <f>IFERROR(VLOOKUP(A2343,[2]ws2204!$A:$I,5,FALSE),0)</f>
        <v>0</v>
      </c>
      <c r="J2343" s="18">
        <f>IFERROR(VLOOKUP(A2343,[2]ws2204!$A:$I,6,FALSE),0)</f>
        <v>0</v>
      </c>
      <c r="K2343" s="18">
        <f>IFERROR(VLOOKUP(A2343,[2]ws2204!$A:$I,7,FALSE),0)</f>
        <v>0</v>
      </c>
      <c r="L2343" s="18">
        <f>IFERROR(VLOOKUP(A2343,[2]ws2204!$A:$I,8,FALSE),0)</f>
        <v>0</v>
      </c>
      <c r="M2343" s="18">
        <f>IFERROR(VLOOKUP(A2343,[2]ws2204!$A:$I,9,FALSE),0)</f>
        <v>0</v>
      </c>
      <c r="N2343" s="18">
        <f>IFERROR(VLOOKUP(A2343,[3]soaBnafar!$A:$G,4,FALSE),0)</f>
        <v>0</v>
      </c>
      <c r="O2343" s="18">
        <f>IFERROR(VLOOKUP(A2343,[3]soaBnafar!$A:$G,5,FALSE),0)</f>
        <v>0</v>
      </c>
      <c r="P2343" s="18">
        <f>IFERROR(VLOOKUP(A2343,[3]soaBnafar!$A:$G,6,FALSE),0)</f>
        <v>0</v>
      </c>
      <c r="Q2343" s="18">
        <f>IFERROR(VLOOKUP(A2343,[3]soaBnafar!$A:$G,7,FALSE),0)</f>
        <v>0</v>
      </c>
      <c r="R2343" s="18">
        <f>IFERROR(VLOOKUP(A2343,[3]soaBnafar!$A:$H,8,FALSE),0)</f>
        <v>0</v>
      </c>
      <c r="S2343" s="18">
        <f>IFERROR(VLOOKUP(A2343,[3]soaBnafar!$A:$I,9,FALSE),0)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Sim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23279</v>
      </c>
      <c r="E2344" s="18">
        <f>IFERROR(VLOOKUP(A2344,[1]Monitoramento_Base_somente_Said!$A:$J,8,FALSE),0)</f>
        <v>6822830</v>
      </c>
      <c r="F2344" s="18">
        <f>IFERROR(VLOOKUP(A2344,[1]Monitoramento_Base_somente_Said!$A:$J,9,FALSE),0)</f>
        <v>26700</v>
      </c>
      <c r="G2344" s="18">
        <f>IFERROR(VLOOKUP(A2344,[1]Monitoramento_Base_somente_Said!$A:$J,10,FALSE),0)</f>
        <v>5748426</v>
      </c>
      <c r="H2344" s="18">
        <f>IFERROR(VLOOKUP(A2344,[2]ws2204!$A:$I,4,FALSE),0)</f>
        <v>0</v>
      </c>
      <c r="I2344" s="18">
        <f>IFERROR(VLOOKUP(A2344,[2]ws2204!$A:$I,5,FALSE),0)</f>
        <v>0</v>
      </c>
      <c r="J2344" s="18">
        <f>IFERROR(VLOOKUP(A2344,[2]ws2204!$A:$I,6,FALSE),0)</f>
        <v>0</v>
      </c>
      <c r="K2344" s="18">
        <f>IFERROR(VLOOKUP(A2344,[2]ws2204!$A:$I,7,FALSE),0)</f>
        <v>0</v>
      </c>
      <c r="L2344" s="18">
        <f>IFERROR(VLOOKUP(A2344,[2]ws2204!$A:$I,8,FALSE),0)</f>
        <v>0</v>
      </c>
      <c r="M2344" s="18">
        <f>IFERROR(VLOOKUP(A2344,[2]ws2204!$A:$I,9,FALSE),0)</f>
        <v>0</v>
      </c>
      <c r="N2344" s="18">
        <f>IFERROR(VLOOKUP(A2344,[3]soaBnafar!$A:$G,4,FALSE),0)</f>
        <v>0</v>
      </c>
      <c r="O2344" s="18">
        <f>IFERROR(VLOOKUP(A2344,[3]soaBnafar!$A:$G,5,FALSE),0)</f>
        <v>0</v>
      </c>
      <c r="P2344" s="18">
        <f>IFERROR(VLOOKUP(A2344,[3]soaBnafar!$A:$G,6,FALSE),0)</f>
        <v>0</v>
      </c>
      <c r="Q2344" s="18">
        <f>IFERROR(VLOOKUP(A2344,[3]soaBnafar!$A:$G,7,FALSE),0)</f>
        <v>0</v>
      </c>
      <c r="R2344" s="18">
        <f>IFERROR(VLOOKUP(A2344,[3]soaBnafar!$A:$H,8,FALSE),0)</f>
        <v>0</v>
      </c>
      <c r="S2344" s="18">
        <f>IFERROR(VLOOKUP(A2344,[3]soaBnafar!$A:$I,9,FALSE),0)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20940</v>
      </c>
      <c r="E2345" s="18">
        <f>IFERROR(VLOOKUP(A2345,[1]Monitoramento_Base_somente_Said!$A:$J,8,FALSE),0)</f>
        <v>2580237</v>
      </c>
      <c r="F2345" s="18">
        <f>IFERROR(VLOOKUP(A2345,[1]Monitoramento_Base_somente_Said!$A:$J,9,FALSE),0)</f>
        <v>312</v>
      </c>
      <c r="G2345" s="18">
        <f>IFERROR(VLOOKUP(A2345,[1]Monitoramento_Base_somente_Said!$A:$J,10,FALSE),0)</f>
        <v>1749244</v>
      </c>
      <c r="H2345" s="18">
        <f>IFERROR(VLOOKUP(A2345,[2]ws2204!$A:$I,4,FALSE),0)</f>
        <v>0</v>
      </c>
      <c r="I2345" s="18">
        <f>IFERROR(VLOOKUP(A2345,[2]ws2204!$A:$I,5,FALSE),0)</f>
        <v>0</v>
      </c>
      <c r="J2345" s="18">
        <f>IFERROR(VLOOKUP(A2345,[2]ws2204!$A:$I,6,FALSE),0)</f>
        <v>0</v>
      </c>
      <c r="K2345" s="18">
        <f>IFERROR(VLOOKUP(A2345,[2]ws2204!$A:$I,7,FALSE),0)</f>
        <v>0</v>
      </c>
      <c r="L2345" s="18">
        <f>IFERROR(VLOOKUP(A2345,[2]ws2204!$A:$I,8,FALSE),0)</f>
        <v>0</v>
      </c>
      <c r="M2345" s="18">
        <f>IFERROR(VLOOKUP(A2345,[2]ws2204!$A:$I,9,FALSE),0)</f>
        <v>0</v>
      </c>
      <c r="N2345" s="18">
        <f>IFERROR(VLOOKUP(A2345,[3]soaBnafar!$A:$G,4,FALSE),0)</f>
        <v>0</v>
      </c>
      <c r="O2345" s="18">
        <f>IFERROR(VLOOKUP(A2345,[3]soaBnafar!$A:$G,5,FALSE),0)</f>
        <v>0</v>
      </c>
      <c r="P2345" s="18">
        <f>IFERROR(VLOOKUP(A2345,[3]soaBnafar!$A:$G,6,FALSE),0)</f>
        <v>0</v>
      </c>
      <c r="Q2345" s="18">
        <f>IFERROR(VLOOKUP(A2345,[3]soaBnafar!$A:$G,7,FALSE),0)</f>
        <v>0</v>
      </c>
      <c r="R2345" s="18">
        <f>IFERROR(VLOOKUP(A2345,[3]soaBnafar!$A:$H,8,FALSE),0)</f>
        <v>0</v>
      </c>
      <c r="S2345" s="18">
        <f>IFERROR(VLOOKUP(A2345,[3]soaBnafar!$A:$I,9,FALSE),0)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7460730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4973820</v>
      </c>
      <c r="H2346" s="18">
        <f>IFERROR(VLOOKUP(A2346,[2]ws2204!$A:$I,4,FALSE),0)</f>
        <v>0</v>
      </c>
      <c r="I2346" s="18">
        <f>IFERROR(VLOOKUP(A2346,[2]ws2204!$A:$I,5,FALSE),0)</f>
        <v>0</v>
      </c>
      <c r="J2346" s="18">
        <f>IFERROR(VLOOKUP(A2346,[2]ws2204!$A:$I,6,FALSE),0)</f>
        <v>0</v>
      </c>
      <c r="K2346" s="18">
        <f>IFERROR(VLOOKUP(A2346,[2]ws2204!$A:$I,7,FALSE),0)</f>
        <v>0</v>
      </c>
      <c r="L2346" s="18">
        <f>IFERROR(VLOOKUP(A2346,[2]ws2204!$A:$I,8,FALSE),0)</f>
        <v>0</v>
      </c>
      <c r="M2346" s="18">
        <f>IFERROR(VLOOKUP(A2346,[2]ws2204!$A:$I,9,FALSE),0)</f>
        <v>0</v>
      </c>
      <c r="N2346" s="18">
        <f>IFERROR(VLOOKUP(A2346,[3]soaBnafar!$A:$G,4,FALSE),0)</f>
        <v>0</v>
      </c>
      <c r="O2346" s="18">
        <f>IFERROR(VLOOKUP(A2346,[3]soaBnafar!$A:$G,5,FALSE),0)</f>
        <v>0</v>
      </c>
      <c r="P2346" s="18">
        <f>IFERROR(VLOOKUP(A2346,[3]soaBnafar!$A:$G,6,FALSE),0)</f>
        <v>0</v>
      </c>
      <c r="Q2346" s="18">
        <f>IFERROR(VLOOKUP(A2346,[3]soaBnafar!$A:$G,7,FALSE),0)</f>
        <v>0</v>
      </c>
      <c r="R2346" s="18">
        <f>IFERROR(VLOOKUP(A2346,[3]soaBnafar!$A:$H,8,FALSE),0)</f>
        <v>0</v>
      </c>
      <c r="S2346" s="18">
        <f>IFERROR(VLOOKUP(A2346,[3]soaBnafar!$A:$I,9,FALSE),0)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4461266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2714423</v>
      </c>
      <c r="H2347" s="18">
        <f>IFERROR(VLOOKUP(A2347,[2]ws2204!$A:$I,4,FALSE),0)</f>
        <v>0</v>
      </c>
      <c r="I2347" s="18">
        <f>IFERROR(VLOOKUP(A2347,[2]ws2204!$A:$I,5,FALSE),0)</f>
        <v>0</v>
      </c>
      <c r="J2347" s="18">
        <f>IFERROR(VLOOKUP(A2347,[2]ws2204!$A:$I,6,FALSE),0)</f>
        <v>0</v>
      </c>
      <c r="K2347" s="18">
        <f>IFERROR(VLOOKUP(A2347,[2]ws2204!$A:$I,7,FALSE),0)</f>
        <v>0</v>
      </c>
      <c r="L2347" s="18">
        <f>IFERROR(VLOOKUP(A2347,[2]ws2204!$A:$I,8,FALSE),0)</f>
        <v>0</v>
      </c>
      <c r="M2347" s="18">
        <f>IFERROR(VLOOKUP(A2347,[2]ws2204!$A:$I,9,FALSE),0)</f>
        <v>0</v>
      </c>
      <c r="N2347" s="18">
        <f>IFERROR(VLOOKUP(A2347,[3]soaBnafar!$A:$G,4,FALSE),0)</f>
        <v>0</v>
      </c>
      <c r="O2347" s="18">
        <f>IFERROR(VLOOKUP(A2347,[3]soaBnafar!$A:$G,5,FALSE),0)</f>
        <v>0</v>
      </c>
      <c r="P2347" s="18">
        <f>IFERROR(VLOOKUP(A2347,[3]soaBnafar!$A:$G,6,FALSE),0)</f>
        <v>0</v>
      </c>
      <c r="Q2347" s="18">
        <f>IFERROR(VLOOKUP(A2347,[3]soaBnafar!$A:$G,7,FALSE),0)</f>
        <v>0</v>
      </c>
      <c r="R2347" s="18">
        <f>IFERROR(VLOOKUP(A2347,[3]soaBnafar!$A:$H,8,FALSE),0)</f>
        <v>0</v>
      </c>
      <c r="S2347" s="18">
        <f>IFERROR(VLOOKUP(A2347,[3]soaBnafar!$A:$I,9,FALSE),0)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1100120</v>
      </c>
      <c r="H2348" s="18">
        <f>IFERROR(VLOOKUP(A2348,[2]ws2204!$A:$I,4,FALSE),0)</f>
        <v>0</v>
      </c>
      <c r="I2348" s="18">
        <f>IFERROR(VLOOKUP(A2348,[2]ws2204!$A:$I,5,FALSE),0)</f>
        <v>0</v>
      </c>
      <c r="J2348" s="18">
        <f>IFERROR(VLOOKUP(A2348,[2]ws2204!$A:$I,6,FALSE),0)</f>
        <v>0</v>
      </c>
      <c r="K2348" s="18">
        <f>IFERROR(VLOOKUP(A2348,[2]ws2204!$A:$I,7,FALSE),0)</f>
        <v>0</v>
      </c>
      <c r="L2348" s="18">
        <f>IFERROR(VLOOKUP(A2348,[2]ws2204!$A:$I,8,FALSE),0)</f>
        <v>0</v>
      </c>
      <c r="M2348" s="18">
        <f>IFERROR(VLOOKUP(A2348,[2]ws2204!$A:$I,9,FALSE),0)</f>
        <v>0</v>
      </c>
      <c r="N2348" s="18">
        <f>IFERROR(VLOOKUP(A2348,[3]soaBnafar!$A:$G,4,FALSE),0)</f>
        <v>0</v>
      </c>
      <c r="O2348" s="18">
        <f>IFERROR(VLOOKUP(A2348,[3]soaBnafar!$A:$G,5,FALSE),0)</f>
        <v>0</v>
      </c>
      <c r="P2348" s="18">
        <f>IFERROR(VLOOKUP(A2348,[3]soaBnafar!$A:$G,6,FALSE),0)</f>
        <v>0</v>
      </c>
      <c r="Q2348" s="18">
        <f>IFERROR(VLOOKUP(A2348,[3]soaBnafar!$A:$G,7,FALSE),0)</f>
        <v>0</v>
      </c>
      <c r="R2348" s="18">
        <f>IFERROR(VLOOKUP(A2348,[3]soaBnafar!$A:$H,8,FALSE),0)</f>
        <v>0</v>
      </c>
      <c r="S2348" s="18">
        <f>IFERROR(VLOOKUP(A2348,[3]soaBnafar!$A:$I,9,FALSE),0)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4145</v>
      </c>
      <c r="E2349" s="18">
        <f>IFERROR(VLOOKUP(A2349,[1]Monitoramento_Base_somente_Said!$A:$J,8,FALSE),0)</f>
        <v>4490514</v>
      </c>
      <c r="F2349" s="18">
        <f>IFERROR(VLOOKUP(A2349,[1]Monitoramento_Base_somente_Said!$A:$J,9,FALSE),0)</f>
        <v>417</v>
      </c>
      <c r="G2349" s="18">
        <f>IFERROR(VLOOKUP(A2349,[1]Monitoramento_Base_somente_Said!$A:$J,10,FALSE),0)</f>
        <v>3170136</v>
      </c>
      <c r="H2349" s="18">
        <f>IFERROR(VLOOKUP(A2349,[2]ws2204!$A:$I,4,FALSE),0)</f>
        <v>0</v>
      </c>
      <c r="I2349" s="18">
        <f>IFERROR(VLOOKUP(A2349,[2]ws2204!$A:$I,5,FALSE),0)</f>
        <v>0</v>
      </c>
      <c r="J2349" s="18">
        <f>IFERROR(VLOOKUP(A2349,[2]ws2204!$A:$I,6,FALSE),0)</f>
        <v>0</v>
      </c>
      <c r="K2349" s="18">
        <f>IFERROR(VLOOKUP(A2349,[2]ws2204!$A:$I,7,FALSE),0)</f>
        <v>0</v>
      </c>
      <c r="L2349" s="18">
        <f>IFERROR(VLOOKUP(A2349,[2]ws2204!$A:$I,8,FALSE),0)</f>
        <v>0</v>
      </c>
      <c r="M2349" s="18">
        <f>IFERROR(VLOOKUP(A2349,[2]ws2204!$A:$I,9,FALSE),0)</f>
        <v>0</v>
      </c>
      <c r="N2349" s="18">
        <f>IFERROR(VLOOKUP(A2349,[3]soaBnafar!$A:$G,4,FALSE),0)</f>
        <v>0</v>
      </c>
      <c r="O2349" s="18">
        <f>IFERROR(VLOOKUP(A2349,[3]soaBnafar!$A:$G,5,FALSE),0)</f>
        <v>0</v>
      </c>
      <c r="P2349" s="18">
        <f>IFERROR(VLOOKUP(A2349,[3]soaBnafar!$A:$G,6,FALSE),0)</f>
        <v>0</v>
      </c>
      <c r="Q2349" s="18">
        <f>IFERROR(VLOOKUP(A2349,[3]soaBnafar!$A:$G,7,FALSE),0)</f>
        <v>0</v>
      </c>
      <c r="R2349" s="18">
        <f>IFERROR(VLOOKUP(A2349,[3]soaBnafar!$A:$H,8,FALSE),0)</f>
        <v>0</v>
      </c>
      <c r="S2349" s="18">
        <f>IFERROR(VLOOKUP(A2349,[3]soaBnafar!$A:$I,9,FALSE),0)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Sim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2660</v>
      </c>
      <c r="E2350" s="18">
        <f>IFERROR(VLOOKUP(A2350,[1]Monitoramento_Base_somente_Said!$A:$J,8,FALSE),0)</f>
        <v>5946599</v>
      </c>
      <c r="F2350" s="18">
        <f>IFERROR(VLOOKUP(A2350,[1]Monitoramento_Base_somente_Said!$A:$J,9,FALSE),0)</f>
        <v>33317</v>
      </c>
      <c r="G2350" s="18">
        <f>IFERROR(VLOOKUP(A2350,[1]Monitoramento_Base_somente_Said!$A:$J,10,FALSE),0)</f>
        <v>3138796</v>
      </c>
      <c r="H2350" s="18">
        <f>IFERROR(VLOOKUP(A2350,[2]ws2204!$A:$I,4,FALSE),0)</f>
        <v>0</v>
      </c>
      <c r="I2350" s="18">
        <f>IFERROR(VLOOKUP(A2350,[2]ws2204!$A:$I,5,FALSE),0)</f>
        <v>0</v>
      </c>
      <c r="J2350" s="18">
        <f>IFERROR(VLOOKUP(A2350,[2]ws2204!$A:$I,6,FALSE),0)</f>
        <v>0</v>
      </c>
      <c r="K2350" s="18">
        <f>IFERROR(VLOOKUP(A2350,[2]ws2204!$A:$I,7,FALSE),0)</f>
        <v>0</v>
      </c>
      <c r="L2350" s="18">
        <f>IFERROR(VLOOKUP(A2350,[2]ws2204!$A:$I,8,FALSE),0)</f>
        <v>0</v>
      </c>
      <c r="M2350" s="18">
        <f>IFERROR(VLOOKUP(A2350,[2]ws2204!$A:$I,9,FALSE),0)</f>
        <v>0</v>
      </c>
      <c r="N2350" s="18">
        <f>IFERROR(VLOOKUP(A2350,[3]soaBnafar!$A:$G,4,FALSE),0)</f>
        <v>0</v>
      </c>
      <c r="O2350" s="18">
        <f>IFERROR(VLOOKUP(A2350,[3]soaBnafar!$A:$G,5,FALSE),0)</f>
        <v>0</v>
      </c>
      <c r="P2350" s="18">
        <f>IFERROR(VLOOKUP(A2350,[3]soaBnafar!$A:$G,6,FALSE),0)</f>
        <v>0</v>
      </c>
      <c r="Q2350" s="18">
        <f>IFERROR(VLOOKUP(A2350,[3]soaBnafar!$A:$G,7,FALSE),0)</f>
        <v>0</v>
      </c>
      <c r="R2350" s="18">
        <f>IFERROR(VLOOKUP(A2350,[3]soaBnafar!$A:$H,8,FALSE),0)</f>
        <v>0</v>
      </c>
      <c r="S2350" s="18">
        <f>IFERROR(VLOOKUP(A2350,[3]soaBnafar!$A:$I,9,FALSE),0)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4724530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3795706</v>
      </c>
      <c r="H2351" s="18">
        <f>IFERROR(VLOOKUP(A2351,[2]ws2204!$A:$I,4,FALSE),0)</f>
        <v>0</v>
      </c>
      <c r="I2351" s="18">
        <f>IFERROR(VLOOKUP(A2351,[2]ws2204!$A:$I,5,FALSE),0)</f>
        <v>0</v>
      </c>
      <c r="J2351" s="18">
        <f>IFERROR(VLOOKUP(A2351,[2]ws2204!$A:$I,6,FALSE),0)</f>
        <v>0</v>
      </c>
      <c r="K2351" s="18">
        <f>IFERROR(VLOOKUP(A2351,[2]ws2204!$A:$I,7,FALSE),0)</f>
        <v>0</v>
      </c>
      <c r="L2351" s="18">
        <f>IFERROR(VLOOKUP(A2351,[2]ws2204!$A:$I,8,FALSE),0)</f>
        <v>0</v>
      </c>
      <c r="M2351" s="18">
        <f>IFERROR(VLOOKUP(A2351,[2]ws2204!$A:$I,9,FALSE),0)</f>
        <v>0</v>
      </c>
      <c r="N2351" s="18">
        <f>IFERROR(VLOOKUP(A2351,[3]soaBnafar!$A:$G,4,FALSE),0)</f>
        <v>0</v>
      </c>
      <c r="O2351" s="18">
        <f>IFERROR(VLOOKUP(A2351,[3]soaBnafar!$A:$G,5,FALSE),0)</f>
        <v>0</v>
      </c>
      <c r="P2351" s="18">
        <f>IFERROR(VLOOKUP(A2351,[3]soaBnafar!$A:$G,6,FALSE),0)</f>
        <v>0</v>
      </c>
      <c r="Q2351" s="18">
        <f>IFERROR(VLOOKUP(A2351,[3]soaBnafar!$A:$G,7,FALSE),0)</f>
        <v>0</v>
      </c>
      <c r="R2351" s="18">
        <f>IFERROR(VLOOKUP(A2351,[3]soaBnafar!$A:$H,8,FALSE),0)</f>
        <v>0</v>
      </c>
      <c r="S2351" s="18">
        <f>IFERROR(VLOOKUP(A2351,[3]soaBnafar!$A:$I,9,FALSE),0)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13810</v>
      </c>
      <c r="E2352" s="18">
        <f>IFERROR(VLOOKUP(A2352,[1]Monitoramento_Base_somente_Said!$A:$J,8,FALSE),0)</f>
        <v>29597659</v>
      </c>
      <c r="F2352" s="18">
        <f>IFERROR(VLOOKUP(A2352,[1]Monitoramento_Base_somente_Said!$A:$J,9,FALSE),0)</f>
        <v>64653</v>
      </c>
      <c r="G2352" s="18">
        <f>IFERROR(VLOOKUP(A2352,[1]Monitoramento_Base_somente_Said!$A:$J,10,FALSE),0)</f>
        <v>17798855</v>
      </c>
      <c r="H2352" s="18">
        <f>IFERROR(VLOOKUP(A2352,[2]ws2204!$A:$I,4,FALSE),0)</f>
        <v>0</v>
      </c>
      <c r="I2352" s="18">
        <f>IFERROR(VLOOKUP(A2352,[2]ws2204!$A:$I,5,FALSE),0)</f>
        <v>0</v>
      </c>
      <c r="J2352" s="18">
        <f>IFERROR(VLOOKUP(A2352,[2]ws2204!$A:$I,6,FALSE),0)</f>
        <v>0</v>
      </c>
      <c r="K2352" s="18">
        <f>IFERROR(VLOOKUP(A2352,[2]ws2204!$A:$I,7,FALSE),0)</f>
        <v>0</v>
      </c>
      <c r="L2352" s="18">
        <f>IFERROR(VLOOKUP(A2352,[2]ws2204!$A:$I,8,FALSE),0)</f>
        <v>0</v>
      </c>
      <c r="M2352" s="18">
        <f>IFERROR(VLOOKUP(A2352,[2]ws2204!$A:$I,9,FALSE),0)</f>
        <v>0</v>
      </c>
      <c r="N2352" s="18">
        <f>IFERROR(VLOOKUP(A2352,[3]soaBnafar!$A:$G,4,FALSE),0)</f>
        <v>0</v>
      </c>
      <c r="O2352" s="18">
        <f>IFERROR(VLOOKUP(A2352,[3]soaBnafar!$A:$G,5,FALSE),0)</f>
        <v>0</v>
      </c>
      <c r="P2352" s="18">
        <f>IFERROR(VLOOKUP(A2352,[3]soaBnafar!$A:$G,6,FALSE),0)</f>
        <v>0</v>
      </c>
      <c r="Q2352" s="18">
        <f>IFERROR(VLOOKUP(A2352,[3]soaBnafar!$A:$G,7,FALSE),0)</f>
        <v>0</v>
      </c>
      <c r="R2352" s="18">
        <f>IFERROR(VLOOKUP(A2352,[3]soaBnafar!$A:$H,8,FALSE),0)</f>
        <v>0</v>
      </c>
      <c r="S2352" s="18">
        <f>IFERROR(VLOOKUP(A2352,[3]soaBnafar!$A:$I,9,FALSE),0)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Sim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1443118</v>
      </c>
      <c r="F2353" s="18">
        <f>IFERROR(VLOOKUP(A2353,[1]Monitoramento_Base_somente_Said!$A:$J,9,FALSE),0)</f>
        <v>484</v>
      </c>
      <c r="G2353" s="18">
        <f>IFERROR(VLOOKUP(A2353,[1]Monitoramento_Base_somente_Said!$A:$J,10,FALSE),0)</f>
        <v>927933</v>
      </c>
      <c r="H2353" s="18">
        <f>IFERROR(VLOOKUP(A2353,[2]ws2204!$A:$I,4,FALSE),0)</f>
        <v>0</v>
      </c>
      <c r="I2353" s="18">
        <f>IFERROR(VLOOKUP(A2353,[2]ws2204!$A:$I,5,FALSE),0)</f>
        <v>0</v>
      </c>
      <c r="J2353" s="18">
        <f>IFERROR(VLOOKUP(A2353,[2]ws2204!$A:$I,6,FALSE),0)</f>
        <v>0</v>
      </c>
      <c r="K2353" s="18">
        <f>IFERROR(VLOOKUP(A2353,[2]ws2204!$A:$I,7,FALSE),0)</f>
        <v>0</v>
      </c>
      <c r="L2353" s="18">
        <f>IFERROR(VLOOKUP(A2353,[2]ws2204!$A:$I,8,FALSE),0)</f>
        <v>0</v>
      </c>
      <c r="M2353" s="18">
        <f>IFERROR(VLOOKUP(A2353,[2]ws2204!$A:$I,9,FALSE),0)</f>
        <v>0</v>
      </c>
      <c r="N2353" s="18">
        <f>IFERROR(VLOOKUP(A2353,[3]soaBnafar!$A:$G,4,FALSE),0)</f>
        <v>0</v>
      </c>
      <c r="O2353" s="18">
        <f>IFERROR(VLOOKUP(A2353,[3]soaBnafar!$A:$G,5,FALSE),0)</f>
        <v>0</v>
      </c>
      <c r="P2353" s="18">
        <f>IFERROR(VLOOKUP(A2353,[3]soaBnafar!$A:$G,6,FALSE),0)</f>
        <v>0</v>
      </c>
      <c r="Q2353" s="18">
        <f>IFERROR(VLOOKUP(A2353,[3]soaBnafar!$A:$G,7,FALSE),0)</f>
        <v>0</v>
      </c>
      <c r="R2353" s="18">
        <f>IFERROR(VLOOKUP(A2353,[3]soaBnafar!$A:$H,8,FALSE),0)</f>
        <v>0</v>
      </c>
      <c r="S2353" s="18">
        <f>IFERROR(VLOOKUP(A2353,[3]soaBnafar!$A:$I,9,FALSE),0)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Sim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8303</v>
      </c>
      <c r="E2354" s="18">
        <f>IFERROR(VLOOKUP(A2354,[1]Monitoramento_Base_somente_Said!$A:$J,8,FALSE),0)</f>
        <v>4044854</v>
      </c>
      <c r="F2354" s="18">
        <f>IFERROR(VLOOKUP(A2354,[1]Monitoramento_Base_somente_Said!$A:$J,9,FALSE),0)</f>
        <v>7924</v>
      </c>
      <c r="G2354" s="18">
        <f>IFERROR(VLOOKUP(A2354,[1]Monitoramento_Base_somente_Said!$A:$J,10,FALSE),0)</f>
        <v>2351425</v>
      </c>
      <c r="H2354" s="18">
        <f>IFERROR(VLOOKUP(A2354,[2]ws2204!$A:$I,4,FALSE),0)</f>
        <v>0</v>
      </c>
      <c r="I2354" s="18">
        <f>IFERROR(VLOOKUP(A2354,[2]ws2204!$A:$I,5,FALSE),0)</f>
        <v>0</v>
      </c>
      <c r="J2354" s="18">
        <f>IFERROR(VLOOKUP(A2354,[2]ws2204!$A:$I,6,FALSE),0)</f>
        <v>0</v>
      </c>
      <c r="K2354" s="18">
        <f>IFERROR(VLOOKUP(A2354,[2]ws2204!$A:$I,7,FALSE),0)</f>
        <v>0</v>
      </c>
      <c r="L2354" s="18">
        <f>IFERROR(VLOOKUP(A2354,[2]ws2204!$A:$I,8,FALSE),0)</f>
        <v>0</v>
      </c>
      <c r="M2354" s="18">
        <f>IFERROR(VLOOKUP(A2354,[2]ws2204!$A:$I,9,FALSE),0)</f>
        <v>0</v>
      </c>
      <c r="N2354" s="18">
        <f>IFERROR(VLOOKUP(A2354,[3]soaBnafar!$A:$G,4,FALSE),0)</f>
        <v>0</v>
      </c>
      <c r="O2354" s="18">
        <f>IFERROR(VLOOKUP(A2354,[3]soaBnafar!$A:$G,5,FALSE),0)</f>
        <v>0</v>
      </c>
      <c r="P2354" s="18">
        <f>IFERROR(VLOOKUP(A2354,[3]soaBnafar!$A:$G,6,FALSE),0)</f>
        <v>0</v>
      </c>
      <c r="Q2354" s="18">
        <f>IFERROR(VLOOKUP(A2354,[3]soaBnafar!$A:$G,7,FALSE),0)</f>
        <v>0</v>
      </c>
      <c r="R2354" s="18">
        <f>IFERROR(VLOOKUP(A2354,[3]soaBnafar!$A:$H,8,FALSE),0)</f>
        <v>0</v>
      </c>
      <c r="S2354" s="18">
        <f>IFERROR(VLOOKUP(A2354,[3]soaBnafar!$A:$I,9,FALSE),0)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30809</v>
      </c>
      <c r="E2355" s="18">
        <f>IFERROR(VLOOKUP(A2355,[1]Monitoramento_Base_somente_Said!$A:$J,8,FALSE),0)</f>
        <v>5809080</v>
      </c>
      <c r="F2355" s="18">
        <f>IFERROR(VLOOKUP(A2355,[1]Monitoramento_Base_somente_Said!$A:$J,9,FALSE),0)</f>
        <v>7822</v>
      </c>
      <c r="G2355" s="18">
        <f>IFERROR(VLOOKUP(A2355,[1]Monitoramento_Base_somente_Said!$A:$J,10,FALSE),0)</f>
        <v>3632016</v>
      </c>
      <c r="H2355" s="18">
        <f>IFERROR(VLOOKUP(A2355,[2]ws2204!$A:$I,4,FALSE),0)</f>
        <v>0</v>
      </c>
      <c r="I2355" s="18">
        <f>IFERROR(VLOOKUP(A2355,[2]ws2204!$A:$I,5,FALSE),0)</f>
        <v>0</v>
      </c>
      <c r="J2355" s="18">
        <f>IFERROR(VLOOKUP(A2355,[2]ws2204!$A:$I,6,FALSE),0)</f>
        <v>0</v>
      </c>
      <c r="K2355" s="18">
        <f>IFERROR(VLOOKUP(A2355,[2]ws2204!$A:$I,7,FALSE),0)</f>
        <v>0</v>
      </c>
      <c r="L2355" s="18">
        <f>IFERROR(VLOOKUP(A2355,[2]ws2204!$A:$I,8,FALSE),0)</f>
        <v>0</v>
      </c>
      <c r="M2355" s="18">
        <f>IFERROR(VLOOKUP(A2355,[2]ws2204!$A:$I,9,FALSE),0)</f>
        <v>0</v>
      </c>
      <c r="N2355" s="18">
        <f>IFERROR(VLOOKUP(A2355,[3]soaBnafar!$A:$G,4,FALSE),0)</f>
        <v>0</v>
      </c>
      <c r="O2355" s="18">
        <f>IFERROR(VLOOKUP(A2355,[3]soaBnafar!$A:$G,5,FALSE),0)</f>
        <v>0</v>
      </c>
      <c r="P2355" s="18">
        <f>IFERROR(VLOOKUP(A2355,[3]soaBnafar!$A:$G,6,FALSE),0)</f>
        <v>0</v>
      </c>
      <c r="Q2355" s="18">
        <f>IFERROR(VLOOKUP(A2355,[3]soaBnafar!$A:$G,7,FALSE),0)</f>
        <v>0</v>
      </c>
      <c r="R2355" s="18">
        <f>IFERROR(VLOOKUP(A2355,[3]soaBnafar!$A:$H,8,FALSE),0)</f>
        <v>0</v>
      </c>
      <c r="S2355" s="18">
        <f>IFERROR(VLOOKUP(A2355,[3]soaBnafar!$A:$I,9,FALSE),0)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2110</v>
      </c>
      <c r="E2356" s="18">
        <f>IFERROR(VLOOKUP(A2356,[1]Monitoramento_Base_somente_Said!$A:$J,8,FALSE),0)</f>
        <v>3831583</v>
      </c>
      <c r="F2356" s="18">
        <f>IFERROR(VLOOKUP(A2356,[1]Monitoramento_Base_somente_Said!$A:$J,9,FALSE),0)</f>
        <v>1593</v>
      </c>
      <c r="G2356" s="18">
        <f>IFERROR(VLOOKUP(A2356,[1]Monitoramento_Base_somente_Said!$A:$J,10,FALSE),0)</f>
        <v>2048696</v>
      </c>
      <c r="H2356" s="18">
        <f>IFERROR(VLOOKUP(A2356,[2]ws2204!$A:$I,4,FALSE),0)</f>
        <v>0</v>
      </c>
      <c r="I2356" s="18">
        <f>IFERROR(VLOOKUP(A2356,[2]ws2204!$A:$I,5,FALSE),0)</f>
        <v>0</v>
      </c>
      <c r="J2356" s="18">
        <f>IFERROR(VLOOKUP(A2356,[2]ws2204!$A:$I,6,FALSE),0)</f>
        <v>0</v>
      </c>
      <c r="K2356" s="18">
        <f>IFERROR(VLOOKUP(A2356,[2]ws2204!$A:$I,7,FALSE),0)</f>
        <v>0</v>
      </c>
      <c r="L2356" s="18">
        <f>IFERROR(VLOOKUP(A2356,[2]ws2204!$A:$I,8,FALSE),0)</f>
        <v>0</v>
      </c>
      <c r="M2356" s="18">
        <f>IFERROR(VLOOKUP(A2356,[2]ws2204!$A:$I,9,FALSE),0)</f>
        <v>0</v>
      </c>
      <c r="N2356" s="18">
        <f>IFERROR(VLOOKUP(A2356,[3]soaBnafar!$A:$G,4,FALSE),0)</f>
        <v>0</v>
      </c>
      <c r="O2356" s="18">
        <f>IFERROR(VLOOKUP(A2356,[3]soaBnafar!$A:$G,5,FALSE),0)</f>
        <v>0</v>
      </c>
      <c r="P2356" s="18">
        <f>IFERROR(VLOOKUP(A2356,[3]soaBnafar!$A:$G,6,FALSE),0)</f>
        <v>0</v>
      </c>
      <c r="Q2356" s="18">
        <f>IFERROR(VLOOKUP(A2356,[3]soaBnafar!$A:$G,7,FALSE),0)</f>
        <v>0</v>
      </c>
      <c r="R2356" s="18">
        <f>IFERROR(VLOOKUP(A2356,[3]soaBnafar!$A:$H,8,FALSE),0)</f>
        <v>0</v>
      </c>
      <c r="S2356" s="18">
        <f>IFERROR(VLOOKUP(A2356,[3]soaBnafar!$A:$I,9,FALSE),0)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247</v>
      </c>
      <c r="E2357" s="18">
        <f>IFERROR(VLOOKUP(A2357,[1]Monitoramento_Base_somente_Said!$A:$J,8,FALSE),0)</f>
        <v>6879420</v>
      </c>
      <c r="F2357" s="18">
        <f>IFERROR(VLOOKUP(A2357,[1]Monitoramento_Base_somente_Said!$A:$J,9,FALSE),0)</f>
        <v>24261</v>
      </c>
      <c r="G2357" s="18">
        <f>IFERROR(VLOOKUP(A2357,[1]Monitoramento_Base_somente_Said!$A:$J,10,FALSE),0)</f>
        <v>4004991</v>
      </c>
      <c r="H2357" s="18">
        <f>IFERROR(VLOOKUP(A2357,[2]ws2204!$A:$I,4,FALSE),0)</f>
        <v>0</v>
      </c>
      <c r="I2357" s="18">
        <f>IFERROR(VLOOKUP(A2357,[2]ws2204!$A:$I,5,FALSE),0)</f>
        <v>0</v>
      </c>
      <c r="J2357" s="18">
        <f>IFERROR(VLOOKUP(A2357,[2]ws2204!$A:$I,6,FALSE),0)</f>
        <v>0</v>
      </c>
      <c r="K2357" s="18">
        <f>IFERROR(VLOOKUP(A2357,[2]ws2204!$A:$I,7,FALSE),0)</f>
        <v>0</v>
      </c>
      <c r="L2357" s="18">
        <f>IFERROR(VLOOKUP(A2357,[2]ws2204!$A:$I,8,FALSE),0)</f>
        <v>0</v>
      </c>
      <c r="M2357" s="18">
        <f>IFERROR(VLOOKUP(A2357,[2]ws2204!$A:$I,9,FALSE),0)</f>
        <v>0</v>
      </c>
      <c r="N2357" s="18">
        <f>IFERROR(VLOOKUP(A2357,[3]soaBnafar!$A:$G,4,FALSE),0)</f>
        <v>0</v>
      </c>
      <c r="O2357" s="18">
        <f>IFERROR(VLOOKUP(A2357,[3]soaBnafar!$A:$G,5,FALSE),0)</f>
        <v>0</v>
      </c>
      <c r="P2357" s="18">
        <f>IFERROR(VLOOKUP(A2357,[3]soaBnafar!$A:$G,6,FALSE),0)</f>
        <v>0</v>
      </c>
      <c r="Q2357" s="18">
        <f>IFERROR(VLOOKUP(A2357,[3]soaBnafar!$A:$G,7,FALSE),0)</f>
        <v>0</v>
      </c>
      <c r="R2357" s="18">
        <f>IFERROR(VLOOKUP(A2357,[3]soaBnafar!$A:$H,8,FALSE),0)</f>
        <v>0</v>
      </c>
      <c r="S2357" s="18">
        <f>IFERROR(VLOOKUP(A2357,[3]soaBnafar!$A:$I,9,FALSE),0)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2012</v>
      </c>
      <c r="E2358" s="18">
        <f>IFERROR(VLOOKUP(A2358,[1]Monitoramento_Base_somente_Said!$A:$J,8,FALSE),0)</f>
        <v>1954142</v>
      </c>
      <c r="F2358" s="18">
        <f>IFERROR(VLOOKUP(A2358,[1]Monitoramento_Base_somente_Said!$A:$J,9,FALSE),0)</f>
        <v>3</v>
      </c>
      <c r="G2358" s="18">
        <f>IFERROR(VLOOKUP(A2358,[1]Monitoramento_Base_somente_Said!$A:$J,10,FALSE),0)</f>
        <v>975086</v>
      </c>
      <c r="H2358" s="18">
        <f>IFERROR(VLOOKUP(A2358,[2]ws2204!$A:$I,4,FALSE),0)</f>
        <v>0</v>
      </c>
      <c r="I2358" s="18">
        <f>IFERROR(VLOOKUP(A2358,[2]ws2204!$A:$I,5,FALSE),0)</f>
        <v>0</v>
      </c>
      <c r="J2358" s="18">
        <f>IFERROR(VLOOKUP(A2358,[2]ws2204!$A:$I,6,FALSE),0)</f>
        <v>0</v>
      </c>
      <c r="K2358" s="18">
        <f>IFERROR(VLOOKUP(A2358,[2]ws2204!$A:$I,7,FALSE),0)</f>
        <v>0</v>
      </c>
      <c r="L2358" s="18">
        <f>IFERROR(VLOOKUP(A2358,[2]ws2204!$A:$I,8,FALSE),0)</f>
        <v>0</v>
      </c>
      <c r="M2358" s="18">
        <f>IFERROR(VLOOKUP(A2358,[2]ws2204!$A:$I,9,FALSE),0)</f>
        <v>0</v>
      </c>
      <c r="N2358" s="18">
        <f>IFERROR(VLOOKUP(A2358,[3]soaBnafar!$A:$G,4,FALSE),0)</f>
        <v>0</v>
      </c>
      <c r="O2358" s="18">
        <f>IFERROR(VLOOKUP(A2358,[3]soaBnafar!$A:$G,5,FALSE),0)</f>
        <v>0</v>
      </c>
      <c r="P2358" s="18">
        <f>IFERROR(VLOOKUP(A2358,[3]soaBnafar!$A:$G,6,FALSE),0)</f>
        <v>0</v>
      </c>
      <c r="Q2358" s="18">
        <f>IFERROR(VLOOKUP(A2358,[3]soaBnafar!$A:$G,7,FALSE),0)</f>
        <v>0</v>
      </c>
      <c r="R2358" s="18">
        <f>IFERROR(VLOOKUP(A2358,[3]soaBnafar!$A:$H,8,FALSE),0)</f>
        <v>0</v>
      </c>
      <c r="S2358" s="18">
        <f>IFERROR(VLOOKUP(A2358,[3]soaBnafar!$A:$I,9,FALSE),0)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2541896</v>
      </c>
      <c r="F2359" s="18">
        <f>IFERROR(VLOOKUP(A2359,[1]Monitoramento_Base_somente_Said!$A:$J,9,FALSE),0)</f>
        <v>62254</v>
      </c>
      <c r="G2359" s="18">
        <f>IFERROR(VLOOKUP(A2359,[1]Monitoramento_Base_somente_Said!$A:$J,10,FALSE),0)</f>
        <v>865792</v>
      </c>
      <c r="H2359" s="18">
        <f>IFERROR(VLOOKUP(A2359,[2]ws2204!$A:$I,4,FALSE),0)</f>
        <v>0</v>
      </c>
      <c r="I2359" s="18">
        <f>IFERROR(VLOOKUP(A2359,[2]ws2204!$A:$I,5,FALSE),0)</f>
        <v>0</v>
      </c>
      <c r="J2359" s="18">
        <f>IFERROR(VLOOKUP(A2359,[2]ws2204!$A:$I,6,FALSE),0)</f>
        <v>0</v>
      </c>
      <c r="K2359" s="18">
        <f>IFERROR(VLOOKUP(A2359,[2]ws2204!$A:$I,7,FALSE),0)</f>
        <v>0</v>
      </c>
      <c r="L2359" s="18">
        <f>IFERROR(VLOOKUP(A2359,[2]ws2204!$A:$I,8,FALSE),0)</f>
        <v>0</v>
      </c>
      <c r="M2359" s="18">
        <f>IFERROR(VLOOKUP(A2359,[2]ws2204!$A:$I,9,FALSE),0)</f>
        <v>0</v>
      </c>
      <c r="N2359" s="18">
        <f>IFERROR(VLOOKUP(A2359,[3]soaBnafar!$A:$G,4,FALSE),0)</f>
        <v>0</v>
      </c>
      <c r="O2359" s="18">
        <f>IFERROR(VLOOKUP(A2359,[3]soaBnafar!$A:$G,5,FALSE),0)</f>
        <v>0</v>
      </c>
      <c r="P2359" s="18">
        <f>IFERROR(VLOOKUP(A2359,[3]soaBnafar!$A:$G,6,FALSE),0)</f>
        <v>0</v>
      </c>
      <c r="Q2359" s="18">
        <f>IFERROR(VLOOKUP(A2359,[3]soaBnafar!$A:$G,7,FALSE),0)</f>
        <v>0</v>
      </c>
      <c r="R2359" s="18">
        <f>IFERROR(VLOOKUP(A2359,[3]soaBnafar!$A:$H,8,FALSE),0)</f>
        <v>0</v>
      </c>
      <c r="S2359" s="18">
        <f>IFERROR(VLOOKUP(A2359,[3]soaBnafar!$A:$I,9,FALSE),0)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Sim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4979886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3219900</v>
      </c>
      <c r="H2360" s="18">
        <f>IFERROR(VLOOKUP(A2360,[2]ws2204!$A:$I,4,FALSE),0)</f>
        <v>0</v>
      </c>
      <c r="I2360" s="18">
        <f>IFERROR(VLOOKUP(A2360,[2]ws2204!$A:$I,5,FALSE),0)</f>
        <v>0</v>
      </c>
      <c r="J2360" s="18">
        <f>IFERROR(VLOOKUP(A2360,[2]ws2204!$A:$I,6,FALSE),0)</f>
        <v>0</v>
      </c>
      <c r="K2360" s="18">
        <f>IFERROR(VLOOKUP(A2360,[2]ws2204!$A:$I,7,FALSE),0)</f>
        <v>0</v>
      </c>
      <c r="L2360" s="18">
        <f>IFERROR(VLOOKUP(A2360,[2]ws2204!$A:$I,8,FALSE),0)</f>
        <v>0</v>
      </c>
      <c r="M2360" s="18">
        <f>IFERROR(VLOOKUP(A2360,[2]ws2204!$A:$I,9,FALSE),0)</f>
        <v>0</v>
      </c>
      <c r="N2360" s="18">
        <f>IFERROR(VLOOKUP(A2360,[3]soaBnafar!$A:$G,4,FALSE),0)</f>
        <v>0</v>
      </c>
      <c r="O2360" s="18">
        <f>IFERROR(VLOOKUP(A2360,[3]soaBnafar!$A:$G,5,FALSE),0)</f>
        <v>0</v>
      </c>
      <c r="P2360" s="18">
        <f>IFERROR(VLOOKUP(A2360,[3]soaBnafar!$A:$G,6,FALSE),0)</f>
        <v>0</v>
      </c>
      <c r="Q2360" s="18">
        <f>IFERROR(VLOOKUP(A2360,[3]soaBnafar!$A:$G,7,FALSE),0)</f>
        <v>0</v>
      </c>
      <c r="R2360" s="18">
        <f>IFERROR(VLOOKUP(A2360,[3]soaBnafar!$A:$H,8,FALSE),0)</f>
        <v>0</v>
      </c>
      <c r="S2360" s="18">
        <f>IFERROR(VLOOKUP(A2360,[3]soaBnafar!$A:$I,9,FALSE),0)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9456760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5390896</v>
      </c>
      <c r="H2361" s="18">
        <f>IFERROR(VLOOKUP(A2361,[2]ws2204!$A:$I,4,FALSE),0)</f>
        <v>0</v>
      </c>
      <c r="I2361" s="18">
        <f>IFERROR(VLOOKUP(A2361,[2]ws2204!$A:$I,5,FALSE),0)</f>
        <v>0</v>
      </c>
      <c r="J2361" s="18">
        <f>IFERROR(VLOOKUP(A2361,[2]ws2204!$A:$I,6,FALSE),0)</f>
        <v>0</v>
      </c>
      <c r="K2361" s="18">
        <f>IFERROR(VLOOKUP(A2361,[2]ws2204!$A:$I,7,FALSE),0)</f>
        <v>0</v>
      </c>
      <c r="L2361" s="18">
        <f>IFERROR(VLOOKUP(A2361,[2]ws2204!$A:$I,8,FALSE),0)</f>
        <v>0</v>
      </c>
      <c r="M2361" s="18">
        <f>IFERROR(VLOOKUP(A2361,[2]ws2204!$A:$I,9,FALSE),0)</f>
        <v>0</v>
      </c>
      <c r="N2361" s="18">
        <f>IFERROR(VLOOKUP(A2361,[3]soaBnafar!$A:$G,4,FALSE),0)</f>
        <v>0</v>
      </c>
      <c r="O2361" s="18">
        <f>IFERROR(VLOOKUP(A2361,[3]soaBnafar!$A:$G,5,FALSE),0)</f>
        <v>0</v>
      </c>
      <c r="P2361" s="18">
        <f>IFERROR(VLOOKUP(A2361,[3]soaBnafar!$A:$G,6,FALSE),0)</f>
        <v>0</v>
      </c>
      <c r="Q2361" s="18">
        <f>IFERROR(VLOOKUP(A2361,[3]soaBnafar!$A:$G,7,FALSE),0)</f>
        <v>0</v>
      </c>
      <c r="R2361" s="18">
        <f>IFERROR(VLOOKUP(A2361,[3]soaBnafar!$A:$H,8,FALSE),0)</f>
        <v>0</v>
      </c>
      <c r="S2361" s="18">
        <f>IFERROR(VLOOKUP(A2361,[3]soaBnafar!$A:$I,9,FALSE),0)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1251031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793964</v>
      </c>
      <c r="H2362" s="18">
        <f>IFERROR(VLOOKUP(A2362,[2]ws2204!$A:$I,4,FALSE),0)</f>
        <v>0</v>
      </c>
      <c r="I2362" s="18">
        <f>IFERROR(VLOOKUP(A2362,[2]ws2204!$A:$I,5,FALSE),0)</f>
        <v>0</v>
      </c>
      <c r="J2362" s="18">
        <f>IFERROR(VLOOKUP(A2362,[2]ws2204!$A:$I,6,FALSE),0)</f>
        <v>0</v>
      </c>
      <c r="K2362" s="18">
        <f>IFERROR(VLOOKUP(A2362,[2]ws2204!$A:$I,7,FALSE),0)</f>
        <v>0</v>
      </c>
      <c r="L2362" s="18">
        <f>IFERROR(VLOOKUP(A2362,[2]ws2204!$A:$I,8,FALSE),0)</f>
        <v>0</v>
      </c>
      <c r="M2362" s="18">
        <f>IFERROR(VLOOKUP(A2362,[2]ws2204!$A:$I,9,FALSE),0)</f>
        <v>0</v>
      </c>
      <c r="N2362" s="18">
        <f>IFERROR(VLOOKUP(A2362,[3]soaBnafar!$A:$G,4,FALSE),0)</f>
        <v>0</v>
      </c>
      <c r="O2362" s="18">
        <f>IFERROR(VLOOKUP(A2362,[3]soaBnafar!$A:$G,5,FALSE),0)</f>
        <v>0</v>
      </c>
      <c r="P2362" s="18">
        <f>IFERROR(VLOOKUP(A2362,[3]soaBnafar!$A:$G,6,FALSE),0)</f>
        <v>0</v>
      </c>
      <c r="Q2362" s="18">
        <f>IFERROR(VLOOKUP(A2362,[3]soaBnafar!$A:$G,7,FALSE),0)</f>
        <v>0</v>
      </c>
      <c r="R2362" s="18">
        <f>IFERROR(VLOOKUP(A2362,[3]soaBnafar!$A:$H,8,FALSE),0)</f>
        <v>0</v>
      </c>
      <c r="S2362" s="18">
        <f>IFERROR(VLOOKUP(A2362,[3]soaBnafar!$A:$I,9,FALSE),0)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9033094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5512100</v>
      </c>
      <c r="H2363" s="18">
        <f>IFERROR(VLOOKUP(A2363,[2]ws2204!$A:$I,4,FALSE),0)</f>
        <v>0</v>
      </c>
      <c r="I2363" s="18">
        <f>IFERROR(VLOOKUP(A2363,[2]ws2204!$A:$I,5,FALSE),0)</f>
        <v>0</v>
      </c>
      <c r="J2363" s="18">
        <f>IFERROR(VLOOKUP(A2363,[2]ws2204!$A:$I,6,FALSE),0)</f>
        <v>0</v>
      </c>
      <c r="K2363" s="18">
        <f>IFERROR(VLOOKUP(A2363,[2]ws2204!$A:$I,7,FALSE),0)</f>
        <v>0</v>
      </c>
      <c r="L2363" s="18">
        <f>IFERROR(VLOOKUP(A2363,[2]ws2204!$A:$I,8,FALSE),0)</f>
        <v>0</v>
      </c>
      <c r="M2363" s="18">
        <f>IFERROR(VLOOKUP(A2363,[2]ws2204!$A:$I,9,FALSE),0)</f>
        <v>0</v>
      </c>
      <c r="N2363" s="18">
        <f>IFERROR(VLOOKUP(A2363,[3]soaBnafar!$A:$G,4,FALSE),0)</f>
        <v>0</v>
      </c>
      <c r="O2363" s="18">
        <f>IFERROR(VLOOKUP(A2363,[3]soaBnafar!$A:$G,5,FALSE),0)</f>
        <v>0</v>
      </c>
      <c r="P2363" s="18">
        <f>IFERROR(VLOOKUP(A2363,[3]soaBnafar!$A:$G,6,FALSE),0)</f>
        <v>0</v>
      </c>
      <c r="Q2363" s="18">
        <f>IFERROR(VLOOKUP(A2363,[3]soaBnafar!$A:$G,7,FALSE),0)</f>
        <v>0</v>
      </c>
      <c r="R2363" s="18">
        <f>IFERROR(VLOOKUP(A2363,[3]soaBnafar!$A:$H,8,FALSE),0)</f>
        <v>0</v>
      </c>
      <c r="S2363" s="18">
        <f>IFERROR(VLOOKUP(A2363,[3]soaBnafar!$A:$I,9,FALSE),0)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37094</v>
      </c>
      <c r="E2364" s="18">
        <f>IFERROR(VLOOKUP(A2364,[1]Monitoramento_Base_somente_Said!$A:$J,8,FALSE),0)</f>
        <v>5438450</v>
      </c>
      <c r="F2364" s="18">
        <f>IFERROR(VLOOKUP(A2364,[1]Monitoramento_Base_somente_Said!$A:$J,9,FALSE),0)</f>
        <v>2211</v>
      </c>
      <c r="G2364" s="18">
        <f>IFERROR(VLOOKUP(A2364,[1]Monitoramento_Base_somente_Said!$A:$J,10,FALSE),0)</f>
        <v>3477759</v>
      </c>
      <c r="H2364" s="18">
        <f>IFERROR(VLOOKUP(A2364,[2]ws2204!$A:$I,4,FALSE),0)</f>
        <v>0</v>
      </c>
      <c r="I2364" s="18">
        <f>IFERROR(VLOOKUP(A2364,[2]ws2204!$A:$I,5,FALSE),0)</f>
        <v>0</v>
      </c>
      <c r="J2364" s="18">
        <f>IFERROR(VLOOKUP(A2364,[2]ws2204!$A:$I,6,FALSE),0)</f>
        <v>0</v>
      </c>
      <c r="K2364" s="18">
        <f>IFERROR(VLOOKUP(A2364,[2]ws2204!$A:$I,7,FALSE),0)</f>
        <v>0</v>
      </c>
      <c r="L2364" s="18">
        <f>IFERROR(VLOOKUP(A2364,[2]ws2204!$A:$I,8,FALSE),0)</f>
        <v>0</v>
      </c>
      <c r="M2364" s="18">
        <f>IFERROR(VLOOKUP(A2364,[2]ws2204!$A:$I,9,FALSE),0)</f>
        <v>0</v>
      </c>
      <c r="N2364" s="18">
        <f>IFERROR(VLOOKUP(A2364,[3]soaBnafar!$A:$G,4,FALSE),0)</f>
        <v>0</v>
      </c>
      <c r="O2364" s="18">
        <f>IFERROR(VLOOKUP(A2364,[3]soaBnafar!$A:$G,5,FALSE),0)</f>
        <v>0</v>
      </c>
      <c r="P2364" s="18">
        <f>IFERROR(VLOOKUP(A2364,[3]soaBnafar!$A:$G,6,FALSE),0)</f>
        <v>0</v>
      </c>
      <c r="Q2364" s="18">
        <f>IFERROR(VLOOKUP(A2364,[3]soaBnafar!$A:$G,7,FALSE),0)</f>
        <v>0</v>
      </c>
      <c r="R2364" s="18">
        <f>IFERROR(VLOOKUP(A2364,[3]soaBnafar!$A:$H,8,FALSE),0)</f>
        <v>0</v>
      </c>
      <c r="S2364" s="18">
        <f>IFERROR(VLOOKUP(A2364,[3]soaBnafar!$A:$I,9,FALSE),0)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Sim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2020</v>
      </c>
      <c r="E2365" s="18">
        <f>IFERROR(VLOOKUP(A2365,[1]Monitoramento_Base_somente_Said!$A:$J,8,FALSE),0)</f>
        <v>2001979</v>
      </c>
      <c r="F2365" s="18">
        <f>IFERROR(VLOOKUP(A2365,[1]Monitoramento_Base_somente_Said!$A:$J,9,FALSE),0)</f>
        <v>2590</v>
      </c>
      <c r="G2365" s="18">
        <f>IFERROR(VLOOKUP(A2365,[1]Monitoramento_Base_somente_Said!$A:$J,10,FALSE),0)</f>
        <v>1173546</v>
      </c>
      <c r="H2365" s="18">
        <f>IFERROR(VLOOKUP(A2365,[2]ws2204!$A:$I,4,FALSE),0)</f>
        <v>0</v>
      </c>
      <c r="I2365" s="18">
        <f>IFERROR(VLOOKUP(A2365,[2]ws2204!$A:$I,5,FALSE),0)</f>
        <v>0</v>
      </c>
      <c r="J2365" s="18">
        <f>IFERROR(VLOOKUP(A2365,[2]ws2204!$A:$I,6,FALSE),0)</f>
        <v>0</v>
      </c>
      <c r="K2365" s="18">
        <f>IFERROR(VLOOKUP(A2365,[2]ws2204!$A:$I,7,FALSE),0)</f>
        <v>0</v>
      </c>
      <c r="L2365" s="18">
        <f>IFERROR(VLOOKUP(A2365,[2]ws2204!$A:$I,8,FALSE),0)</f>
        <v>0</v>
      </c>
      <c r="M2365" s="18">
        <f>IFERROR(VLOOKUP(A2365,[2]ws2204!$A:$I,9,FALSE),0)</f>
        <v>0</v>
      </c>
      <c r="N2365" s="18">
        <f>IFERROR(VLOOKUP(A2365,[3]soaBnafar!$A:$G,4,FALSE),0)</f>
        <v>0</v>
      </c>
      <c r="O2365" s="18">
        <f>IFERROR(VLOOKUP(A2365,[3]soaBnafar!$A:$G,5,FALSE),0)</f>
        <v>0</v>
      </c>
      <c r="P2365" s="18">
        <f>IFERROR(VLOOKUP(A2365,[3]soaBnafar!$A:$G,6,FALSE),0)</f>
        <v>0</v>
      </c>
      <c r="Q2365" s="18">
        <f>IFERROR(VLOOKUP(A2365,[3]soaBnafar!$A:$G,7,FALSE),0)</f>
        <v>0</v>
      </c>
      <c r="R2365" s="18">
        <f>IFERROR(VLOOKUP(A2365,[3]soaBnafar!$A:$H,8,FALSE),0)</f>
        <v>0</v>
      </c>
      <c r="S2365" s="18">
        <f>IFERROR(VLOOKUP(A2365,[3]soaBnafar!$A:$I,9,FALSE),0)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4814040</v>
      </c>
      <c r="F2366" s="18">
        <f>IFERROR(VLOOKUP(A2366,[1]Monitoramento_Base_somente_Said!$A:$J,9,FALSE),0)</f>
        <v>27200</v>
      </c>
      <c r="G2366" s="18">
        <f>IFERROR(VLOOKUP(A2366,[1]Monitoramento_Base_somente_Said!$A:$J,10,FALSE),0)</f>
        <v>2746960</v>
      </c>
      <c r="H2366" s="18">
        <f>IFERROR(VLOOKUP(A2366,[2]ws2204!$A:$I,4,FALSE),0)</f>
        <v>0</v>
      </c>
      <c r="I2366" s="18">
        <f>IFERROR(VLOOKUP(A2366,[2]ws2204!$A:$I,5,FALSE),0)</f>
        <v>0</v>
      </c>
      <c r="J2366" s="18">
        <f>IFERROR(VLOOKUP(A2366,[2]ws2204!$A:$I,6,FALSE),0)</f>
        <v>0</v>
      </c>
      <c r="K2366" s="18">
        <f>IFERROR(VLOOKUP(A2366,[2]ws2204!$A:$I,7,FALSE),0)</f>
        <v>0</v>
      </c>
      <c r="L2366" s="18">
        <f>IFERROR(VLOOKUP(A2366,[2]ws2204!$A:$I,8,FALSE),0)</f>
        <v>0</v>
      </c>
      <c r="M2366" s="18">
        <f>IFERROR(VLOOKUP(A2366,[2]ws2204!$A:$I,9,FALSE),0)</f>
        <v>0</v>
      </c>
      <c r="N2366" s="18">
        <f>IFERROR(VLOOKUP(A2366,[3]soaBnafar!$A:$G,4,FALSE),0)</f>
        <v>0</v>
      </c>
      <c r="O2366" s="18">
        <f>IFERROR(VLOOKUP(A2366,[3]soaBnafar!$A:$G,5,FALSE),0)</f>
        <v>0</v>
      </c>
      <c r="P2366" s="18">
        <f>IFERROR(VLOOKUP(A2366,[3]soaBnafar!$A:$G,6,FALSE),0)</f>
        <v>0</v>
      </c>
      <c r="Q2366" s="18">
        <f>IFERROR(VLOOKUP(A2366,[3]soaBnafar!$A:$G,7,FALSE),0)</f>
        <v>0</v>
      </c>
      <c r="R2366" s="18">
        <f>IFERROR(VLOOKUP(A2366,[3]soaBnafar!$A:$H,8,FALSE),0)</f>
        <v>0</v>
      </c>
      <c r="S2366" s="18">
        <f>IFERROR(VLOOKUP(A2366,[3]soaBnafar!$A:$I,9,FALSE),0)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190</v>
      </c>
      <c r="E2367" s="18">
        <f>IFERROR(VLOOKUP(A2367,[1]Monitoramento_Base_somente_Said!$A:$J,8,FALSE),0)</f>
        <v>2494515</v>
      </c>
      <c r="F2367" s="18">
        <f>IFERROR(VLOOKUP(A2367,[1]Monitoramento_Base_somente_Said!$A:$J,9,FALSE),0)</f>
        <v>2152</v>
      </c>
      <c r="G2367" s="18">
        <f>IFERROR(VLOOKUP(A2367,[1]Monitoramento_Base_somente_Said!$A:$J,10,FALSE),0)</f>
        <v>1492913</v>
      </c>
      <c r="H2367" s="18">
        <f>IFERROR(VLOOKUP(A2367,[2]ws2204!$A:$I,4,FALSE),0)</f>
        <v>0</v>
      </c>
      <c r="I2367" s="18">
        <f>IFERROR(VLOOKUP(A2367,[2]ws2204!$A:$I,5,FALSE),0)</f>
        <v>0</v>
      </c>
      <c r="J2367" s="18">
        <f>IFERROR(VLOOKUP(A2367,[2]ws2204!$A:$I,6,FALSE),0)</f>
        <v>0</v>
      </c>
      <c r="K2367" s="18">
        <f>IFERROR(VLOOKUP(A2367,[2]ws2204!$A:$I,7,FALSE),0)</f>
        <v>0</v>
      </c>
      <c r="L2367" s="18">
        <f>IFERROR(VLOOKUP(A2367,[2]ws2204!$A:$I,8,FALSE),0)</f>
        <v>0</v>
      </c>
      <c r="M2367" s="18">
        <f>IFERROR(VLOOKUP(A2367,[2]ws2204!$A:$I,9,FALSE),0)</f>
        <v>0</v>
      </c>
      <c r="N2367" s="18">
        <f>IFERROR(VLOOKUP(A2367,[3]soaBnafar!$A:$G,4,FALSE),0)</f>
        <v>0</v>
      </c>
      <c r="O2367" s="18">
        <f>IFERROR(VLOOKUP(A2367,[3]soaBnafar!$A:$G,5,FALSE),0)</f>
        <v>0</v>
      </c>
      <c r="P2367" s="18">
        <f>IFERROR(VLOOKUP(A2367,[3]soaBnafar!$A:$G,6,FALSE),0)</f>
        <v>0</v>
      </c>
      <c r="Q2367" s="18">
        <f>IFERROR(VLOOKUP(A2367,[3]soaBnafar!$A:$G,7,FALSE),0)</f>
        <v>0</v>
      </c>
      <c r="R2367" s="18">
        <f>IFERROR(VLOOKUP(A2367,[3]soaBnafar!$A:$H,8,FALSE),0)</f>
        <v>0</v>
      </c>
      <c r="S2367" s="18">
        <f>IFERROR(VLOOKUP(A2367,[3]soaBnafar!$A:$I,9,FALSE),0)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105</v>
      </c>
      <c r="E2368" s="18">
        <f>IFERROR(VLOOKUP(A2368,[1]Monitoramento_Base_somente_Said!$A:$J,8,FALSE),0)</f>
        <v>4914770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3611275</v>
      </c>
      <c r="H2368" s="18">
        <f>IFERROR(VLOOKUP(A2368,[2]ws2204!$A:$I,4,FALSE),0)</f>
        <v>0</v>
      </c>
      <c r="I2368" s="18">
        <f>IFERROR(VLOOKUP(A2368,[2]ws2204!$A:$I,5,FALSE),0)</f>
        <v>0</v>
      </c>
      <c r="J2368" s="18">
        <f>IFERROR(VLOOKUP(A2368,[2]ws2204!$A:$I,6,FALSE),0)</f>
        <v>0</v>
      </c>
      <c r="K2368" s="18">
        <f>IFERROR(VLOOKUP(A2368,[2]ws2204!$A:$I,7,FALSE),0)</f>
        <v>0</v>
      </c>
      <c r="L2368" s="18">
        <f>IFERROR(VLOOKUP(A2368,[2]ws2204!$A:$I,8,FALSE),0)</f>
        <v>0</v>
      </c>
      <c r="M2368" s="18">
        <f>IFERROR(VLOOKUP(A2368,[2]ws2204!$A:$I,9,FALSE),0)</f>
        <v>0</v>
      </c>
      <c r="N2368" s="18">
        <f>IFERROR(VLOOKUP(A2368,[3]soaBnafar!$A:$G,4,FALSE),0)</f>
        <v>0</v>
      </c>
      <c r="O2368" s="18">
        <f>IFERROR(VLOOKUP(A2368,[3]soaBnafar!$A:$G,5,FALSE),0)</f>
        <v>0</v>
      </c>
      <c r="P2368" s="18">
        <f>IFERROR(VLOOKUP(A2368,[3]soaBnafar!$A:$G,6,FALSE),0)</f>
        <v>0</v>
      </c>
      <c r="Q2368" s="18">
        <f>IFERROR(VLOOKUP(A2368,[3]soaBnafar!$A:$G,7,FALSE),0)</f>
        <v>0</v>
      </c>
      <c r="R2368" s="18">
        <f>IFERROR(VLOOKUP(A2368,[3]soaBnafar!$A:$H,8,FALSE),0)</f>
        <v>0</v>
      </c>
      <c r="S2368" s="18">
        <f>IFERROR(VLOOKUP(A2368,[3]soaBnafar!$A:$I,9,FALSE),0)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Sim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7536</v>
      </c>
      <c r="E2369" s="18">
        <f>IFERROR(VLOOKUP(A2369,[1]Monitoramento_Base_somente_Said!$A:$J,8,FALSE),0)</f>
        <v>276840708</v>
      </c>
      <c r="F2369" s="18">
        <f>IFERROR(VLOOKUP(A2369,[1]Monitoramento_Base_somente_Said!$A:$J,9,FALSE),0)</f>
        <v>868</v>
      </c>
      <c r="G2369" s="18">
        <f>IFERROR(VLOOKUP(A2369,[1]Monitoramento_Base_somente_Said!$A:$J,10,FALSE),0)</f>
        <v>184230292</v>
      </c>
      <c r="H2369" s="18">
        <f>IFERROR(VLOOKUP(A2369,[2]ws2204!$A:$I,4,FALSE),0)</f>
        <v>0</v>
      </c>
      <c r="I2369" s="18">
        <f>IFERROR(VLOOKUP(A2369,[2]ws2204!$A:$I,5,FALSE),0)</f>
        <v>0</v>
      </c>
      <c r="J2369" s="18">
        <f>IFERROR(VLOOKUP(A2369,[2]ws2204!$A:$I,6,FALSE),0)</f>
        <v>0</v>
      </c>
      <c r="K2369" s="18">
        <f>IFERROR(VLOOKUP(A2369,[2]ws2204!$A:$I,7,FALSE),0)</f>
        <v>0</v>
      </c>
      <c r="L2369" s="18">
        <f>IFERROR(VLOOKUP(A2369,[2]ws2204!$A:$I,8,FALSE),0)</f>
        <v>0</v>
      </c>
      <c r="M2369" s="18">
        <f>IFERROR(VLOOKUP(A2369,[2]ws2204!$A:$I,9,FALSE),0)</f>
        <v>0</v>
      </c>
      <c r="N2369" s="18">
        <f>IFERROR(VLOOKUP(A2369,[3]soaBnafar!$A:$G,4,FALSE),0)</f>
        <v>0</v>
      </c>
      <c r="O2369" s="18">
        <f>IFERROR(VLOOKUP(A2369,[3]soaBnafar!$A:$G,5,FALSE),0)</f>
        <v>0</v>
      </c>
      <c r="P2369" s="18">
        <f>IFERROR(VLOOKUP(A2369,[3]soaBnafar!$A:$G,6,FALSE),0)</f>
        <v>0</v>
      </c>
      <c r="Q2369" s="18">
        <f>IFERROR(VLOOKUP(A2369,[3]soaBnafar!$A:$G,7,FALSE),0)</f>
        <v>0</v>
      </c>
      <c r="R2369" s="18">
        <f>IFERROR(VLOOKUP(A2369,[3]soaBnafar!$A:$H,8,FALSE),0)</f>
        <v>0</v>
      </c>
      <c r="S2369" s="18">
        <f>IFERROR(VLOOKUP(A2369,[3]soaBnafar!$A:$I,9,FALSE),0)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Sim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356571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304221</v>
      </c>
      <c r="E2370" s="18">
        <f>IFERROR(VLOOKUP(A2370,[1]Monitoramento_Base_somente_Said!$A:$J,8,FALSE),0)</f>
        <v>59488982</v>
      </c>
      <c r="F2370" s="18">
        <f>IFERROR(VLOOKUP(A2370,[1]Monitoramento_Base_somente_Said!$A:$J,9,FALSE),0)</f>
        <v>141612</v>
      </c>
      <c r="G2370" s="18">
        <f>IFERROR(VLOOKUP(A2370,[1]Monitoramento_Base_somente_Said!$A:$J,10,FALSE),0)</f>
        <v>42345019</v>
      </c>
      <c r="H2370" s="18">
        <f>IFERROR(VLOOKUP(A2370,[2]ws2204!$A:$I,4,FALSE),0)</f>
        <v>0</v>
      </c>
      <c r="I2370" s="18">
        <f>IFERROR(VLOOKUP(A2370,[2]ws2204!$A:$I,5,FALSE),0)</f>
        <v>0</v>
      </c>
      <c r="J2370" s="18">
        <f>IFERROR(VLOOKUP(A2370,[2]ws2204!$A:$I,6,FALSE),0)</f>
        <v>0</v>
      </c>
      <c r="K2370" s="18">
        <f>IFERROR(VLOOKUP(A2370,[2]ws2204!$A:$I,7,FALSE),0)</f>
        <v>0</v>
      </c>
      <c r="L2370" s="18">
        <f>IFERROR(VLOOKUP(A2370,[2]ws2204!$A:$I,8,FALSE),0)</f>
        <v>0</v>
      </c>
      <c r="M2370" s="18">
        <f>IFERROR(VLOOKUP(A2370,[2]ws2204!$A:$I,9,FALSE),0)</f>
        <v>0</v>
      </c>
      <c r="N2370" s="18">
        <f>IFERROR(VLOOKUP(A2370,[3]soaBnafar!$A:$G,4,FALSE),0)</f>
        <v>0</v>
      </c>
      <c r="O2370" s="18">
        <f>IFERROR(VLOOKUP(A2370,[3]soaBnafar!$A:$G,5,FALSE),0)</f>
        <v>0</v>
      </c>
      <c r="P2370" s="18">
        <f>IFERROR(VLOOKUP(A2370,[3]soaBnafar!$A:$G,6,FALSE),0)</f>
        <v>0</v>
      </c>
      <c r="Q2370" s="18">
        <f>IFERROR(VLOOKUP(A2370,[3]soaBnafar!$A:$G,7,FALSE),0)</f>
        <v>0</v>
      </c>
      <c r="R2370" s="18">
        <f>IFERROR(VLOOKUP(A2370,[3]soaBnafar!$A:$H,8,FALSE),0)</f>
        <v>0</v>
      </c>
      <c r="S2370" s="18">
        <f>IFERROR(VLOOKUP(A2370,[3]soaBnafar!$A:$I,9,FALSE),0)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197370</v>
      </c>
      <c r="F2371" s="18">
        <f>IFERROR(VLOOKUP(A2371,[1]Monitoramento_Base_somente_Said!$A:$J,9,FALSE),0)</f>
        <v>1543</v>
      </c>
      <c r="G2371" s="18">
        <f>IFERROR(VLOOKUP(A2371,[1]Monitoramento_Base_somente_Said!$A:$J,10,FALSE),0)</f>
        <v>162033</v>
      </c>
      <c r="H2371" s="18">
        <f>IFERROR(VLOOKUP(A2371,[2]ws2204!$A:$I,4,FALSE),0)</f>
        <v>0</v>
      </c>
      <c r="I2371" s="18">
        <f>IFERROR(VLOOKUP(A2371,[2]ws2204!$A:$I,5,FALSE),0)</f>
        <v>0</v>
      </c>
      <c r="J2371" s="18">
        <f>IFERROR(VLOOKUP(A2371,[2]ws2204!$A:$I,6,FALSE),0)</f>
        <v>0</v>
      </c>
      <c r="K2371" s="18">
        <f>IFERROR(VLOOKUP(A2371,[2]ws2204!$A:$I,7,FALSE),0)</f>
        <v>0</v>
      </c>
      <c r="L2371" s="18">
        <f>IFERROR(VLOOKUP(A2371,[2]ws2204!$A:$I,8,FALSE),0)</f>
        <v>0</v>
      </c>
      <c r="M2371" s="18">
        <f>IFERROR(VLOOKUP(A2371,[2]ws2204!$A:$I,9,FALSE),0)</f>
        <v>0</v>
      </c>
      <c r="N2371" s="18">
        <f>IFERROR(VLOOKUP(A2371,[3]soaBnafar!$A:$G,4,FALSE),0)</f>
        <v>0</v>
      </c>
      <c r="O2371" s="18">
        <f>IFERROR(VLOOKUP(A2371,[3]soaBnafar!$A:$G,5,FALSE),0)</f>
        <v>0</v>
      </c>
      <c r="P2371" s="18">
        <f>IFERROR(VLOOKUP(A2371,[3]soaBnafar!$A:$G,6,FALSE),0)</f>
        <v>0</v>
      </c>
      <c r="Q2371" s="18">
        <f>IFERROR(VLOOKUP(A2371,[3]soaBnafar!$A:$G,7,FALSE),0)</f>
        <v>0</v>
      </c>
      <c r="R2371" s="18">
        <f>IFERROR(VLOOKUP(A2371,[3]soaBnafar!$A:$H,8,FALSE),0)</f>
        <v>0</v>
      </c>
      <c r="S2371" s="18">
        <f>IFERROR(VLOOKUP(A2371,[3]soaBnafar!$A:$I,9,FALSE),0)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Sim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1308715</v>
      </c>
      <c r="E2372" s="18">
        <f>IFERROR(VLOOKUP(A2372,[1]Monitoramento_Base_somente_Said!$A:$J,8,FALSE),0)</f>
        <v>301214285</v>
      </c>
      <c r="F2372" s="18">
        <f>IFERROR(VLOOKUP(A2372,[1]Monitoramento_Base_somente_Said!$A:$J,9,FALSE),0)</f>
        <v>213070</v>
      </c>
      <c r="G2372" s="18">
        <f>IFERROR(VLOOKUP(A2372,[1]Monitoramento_Base_somente_Said!$A:$J,10,FALSE),0)</f>
        <v>190721579</v>
      </c>
      <c r="H2372" s="18">
        <f>IFERROR(VLOOKUP(A2372,[2]ws2204!$A:$I,4,FALSE),0)</f>
        <v>0</v>
      </c>
      <c r="I2372" s="18">
        <f>IFERROR(VLOOKUP(A2372,[2]ws2204!$A:$I,5,FALSE),0)</f>
        <v>0</v>
      </c>
      <c r="J2372" s="18">
        <f>IFERROR(VLOOKUP(A2372,[2]ws2204!$A:$I,6,FALSE),0)</f>
        <v>0</v>
      </c>
      <c r="K2372" s="18">
        <f>IFERROR(VLOOKUP(A2372,[2]ws2204!$A:$I,7,FALSE),0)</f>
        <v>0</v>
      </c>
      <c r="L2372" s="18">
        <f>IFERROR(VLOOKUP(A2372,[2]ws2204!$A:$I,8,FALSE),0)</f>
        <v>0</v>
      </c>
      <c r="M2372" s="18">
        <f>IFERROR(VLOOKUP(A2372,[2]ws2204!$A:$I,9,FALSE),0)</f>
        <v>0</v>
      </c>
      <c r="N2372" s="18">
        <f>IFERROR(VLOOKUP(A2372,[3]soaBnafar!$A:$G,4,FALSE),0)</f>
        <v>0</v>
      </c>
      <c r="O2372" s="18">
        <f>IFERROR(VLOOKUP(A2372,[3]soaBnafar!$A:$G,5,FALSE),0)</f>
        <v>0</v>
      </c>
      <c r="P2372" s="18">
        <f>IFERROR(VLOOKUP(A2372,[3]soaBnafar!$A:$G,6,FALSE),0)</f>
        <v>0</v>
      </c>
      <c r="Q2372" s="18">
        <f>IFERROR(VLOOKUP(A2372,[3]soaBnafar!$A:$G,7,FALSE),0)</f>
        <v>0</v>
      </c>
      <c r="R2372" s="18">
        <f>IFERROR(VLOOKUP(A2372,[3]soaBnafar!$A:$H,8,FALSE),0)</f>
        <v>0</v>
      </c>
      <c r="S2372" s="18">
        <f>IFERROR(VLOOKUP(A2372,[3]soaBnafar!$A:$I,9,FALSE),0)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4548835</v>
      </c>
      <c r="F2373" s="18">
        <f>IFERROR(VLOOKUP(A2373,[1]Monitoramento_Base_somente_Said!$A:$J,9,FALSE),0)</f>
        <v>4314</v>
      </c>
      <c r="G2373" s="18">
        <f>IFERROR(VLOOKUP(A2373,[1]Monitoramento_Base_somente_Said!$A:$J,10,FALSE),0)</f>
        <v>4276696</v>
      </c>
      <c r="H2373" s="18">
        <f>IFERROR(VLOOKUP(A2373,[2]ws2204!$A:$I,4,FALSE),0)</f>
        <v>0</v>
      </c>
      <c r="I2373" s="18">
        <f>IFERROR(VLOOKUP(A2373,[2]ws2204!$A:$I,5,FALSE),0)</f>
        <v>0</v>
      </c>
      <c r="J2373" s="18">
        <f>IFERROR(VLOOKUP(A2373,[2]ws2204!$A:$I,6,FALSE),0)</f>
        <v>0</v>
      </c>
      <c r="K2373" s="18">
        <f>IFERROR(VLOOKUP(A2373,[2]ws2204!$A:$I,7,FALSE),0)</f>
        <v>0</v>
      </c>
      <c r="L2373" s="18">
        <f>IFERROR(VLOOKUP(A2373,[2]ws2204!$A:$I,8,FALSE),0)</f>
        <v>0</v>
      </c>
      <c r="M2373" s="18">
        <f>IFERROR(VLOOKUP(A2373,[2]ws2204!$A:$I,9,FALSE),0)</f>
        <v>0</v>
      </c>
      <c r="N2373" s="18">
        <f>IFERROR(VLOOKUP(A2373,[3]soaBnafar!$A:$G,4,FALSE),0)</f>
        <v>0</v>
      </c>
      <c r="O2373" s="18">
        <f>IFERROR(VLOOKUP(A2373,[3]soaBnafar!$A:$G,5,FALSE),0)</f>
        <v>0</v>
      </c>
      <c r="P2373" s="18">
        <f>IFERROR(VLOOKUP(A2373,[3]soaBnafar!$A:$G,6,FALSE),0)</f>
        <v>0</v>
      </c>
      <c r="Q2373" s="18">
        <f>IFERROR(VLOOKUP(A2373,[3]soaBnafar!$A:$G,7,FALSE),0)</f>
        <v>0</v>
      </c>
      <c r="R2373" s="18">
        <f>IFERROR(VLOOKUP(A2373,[3]soaBnafar!$A:$H,8,FALSE),0)</f>
        <v>0</v>
      </c>
      <c r="S2373" s="18">
        <f>IFERROR(VLOOKUP(A2373,[3]soaBnafar!$A:$I,9,FALSE),0)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19734</v>
      </c>
      <c r="E2374" s="18">
        <f>IFERROR(VLOOKUP(A2374,[1]Monitoramento_Base_somente_Said!$A:$J,8,FALSE),0)</f>
        <v>38238842</v>
      </c>
      <c r="F2374" s="18">
        <f>IFERROR(VLOOKUP(A2374,[1]Monitoramento_Base_somente_Said!$A:$J,9,FALSE),0)</f>
        <v>13686</v>
      </c>
      <c r="G2374" s="18">
        <f>IFERROR(VLOOKUP(A2374,[1]Monitoramento_Base_somente_Said!$A:$J,10,FALSE),0)</f>
        <v>33515462</v>
      </c>
      <c r="H2374" s="18">
        <f>IFERROR(VLOOKUP(A2374,[2]ws2204!$A:$I,4,FALSE),0)</f>
        <v>0</v>
      </c>
      <c r="I2374" s="18">
        <f>IFERROR(VLOOKUP(A2374,[2]ws2204!$A:$I,5,FALSE),0)</f>
        <v>0</v>
      </c>
      <c r="J2374" s="18">
        <f>IFERROR(VLOOKUP(A2374,[2]ws2204!$A:$I,6,FALSE),0)</f>
        <v>0</v>
      </c>
      <c r="K2374" s="18">
        <f>IFERROR(VLOOKUP(A2374,[2]ws2204!$A:$I,7,FALSE),0)</f>
        <v>0</v>
      </c>
      <c r="L2374" s="18">
        <f>IFERROR(VLOOKUP(A2374,[2]ws2204!$A:$I,8,FALSE),0)</f>
        <v>0</v>
      </c>
      <c r="M2374" s="18">
        <f>IFERROR(VLOOKUP(A2374,[2]ws2204!$A:$I,9,FALSE),0)</f>
        <v>0</v>
      </c>
      <c r="N2374" s="18">
        <f>IFERROR(VLOOKUP(A2374,[3]soaBnafar!$A:$G,4,FALSE),0)</f>
        <v>0</v>
      </c>
      <c r="O2374" s="18">
        <f>IFERROR(VLOOKUP(A2374,[3]soaBnafar!$A:$G,5,FALSE),0)</f>
        <v>0</v>
      </c>
      <c r="P2374" s="18">
        <f>IFERROR(VLOOKUP(A2374,[3]soaBnafar!$A:$G,6,FALSE),0)</f>
        <v>0</v>
      </c>
      <c r="Q2374" s="18">
        <f>IFERROR(VLOOKUP(A2374,[3]soaBnafar!$A:$G,7,FALSE),0)</f>
        <v>0</v>
      </c>
      <c r="R2374" s="18">
        <f>IFERROR(VLOOKUP(A2374,[3]soaBnafar!$A:$H,8,FALSE),0)</f>
        <v>0</v>
      </c>
      <c r="S2374" s="18">
        <f>IFERROR(VLOOKUP(A2374,[3]soaBnafar!$A:$I,9,FALSE),0)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52594</v>
      </c>
      <c r="E2375" s="18">
        <f>IFERROR(VLOOKUP(A2375,[1]Monitoramento_Base_somente_Said!$A:$J,8,FALSE),0)</f>
        <v>2278218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1254872</v>
      </c>
      <c r="H2375" s="18">
        <f>IFERROR(VLOOKUP(A2375,[2]ws2204!$A:$I,4,FALSE),0)</f>
        <v>0</v>
      </c>
      <c r="I2375" s="18">
        <f>IFERROR(VLOOKUP(A2375,[2]ws2204!$A:$I,5,FALSE),0)</f>
        <v>0</v>
      </c>
      <c r="J2375" s="18">
        <f>IFERROR(VLOOKUP(A2375,[2]ws2204!$A:$I,6,FALSE),0)</f>
        <v>0</v>
      </c>
      <c r="K2375" s="18">
        <f>IFERROR(VLOOKUP(A2375,[2]ws2204!$A:$I,7,FALSE),0)</f>
        <v>0</v>
      </c>
      <c r="L2375" s="18">
        <f>IFERROR(VLOOKUP(A2375,[2]ws2204!$A:$I,8,FALSE),0)</f>
        <v>0</v>
      </c>
      <c r="M2375" s="18">
        <f>IFERROR(VLOOKUP(A2375,[2]ws2204!$A:$I,9,FALSE),0)</f>
        <v>0</v>
      </c>
      <c r="N2375" s="18">
        <f>IFERROR(VLOOKUP(A2375,[3]soaBnafar!$A:$G,4,FALSE),0)</f>
        <v>0</v>
      </c>
      <c r="O2375" s="18">
        <f>IFERROR(VLOOKUP(A2375,[3]soaBnafar!$A:$G,5,FALSE),0)</f>
        <v>0</v>
      </c>
      <c r="P2375" s="18">
        <f>IFERROR(VLOOKUP(A2375,[3]soaBnafar!$A:$G,6,FALSE),0)</f>
        <v>0</v>
      </c>
      <c r="Q2375" s="18">
        <f>IFERROR(VLOOKUP(A2375,[3]soaBnafar!$A:$G,7,FALSE),0)</f>
        <v>0</v>
      </c>
      <c r="R2375" s="18">
        <f>IFERROR(VLOOKUP(A2375,[3]soaBnafar!$A:$H,8,FALSE),0)</f>
        <v>0</v>
      </c>
      <c r="S2375" s="18">
        <f>IFERROR(VLOOKUP(A2375,[3]soaBnafar!$A:$I,9,FALSE),0)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113412</v>
      </c>
      <c r="E2376" s="18">
        <f>IFERROR(VLOOKUP(A2376,[1]Monitoramento_Base_somente_Said!$A:$J,8,FALSE),0)</f>
        <v>7883865</v>
      </c>
      <c r="F2376" s="18">
        <f>IFERROR(VLOOKUP(A2376,[1]Monitoramento_Base_somente_Said!$A:$J,9,FALSE),0)</f>
        <v>10831</v>
      </c>
      <c r="G2376" s="18">
        <f>IFERROR(VLOOKUP(A2376,[1]Monitoramento_Base_somente_Said!$A:$J,10,FALSE),0)</f>
        <v>4845845</v>
      </c>
      <c r="H2376" s="18">
        <f>IFERROR(VLOOKUP(A2376,[2]ws2204!$A:$I,4,FALSE),0)</f>
        <v>0</v>
      </c>
      <c r="I2376" s="18">
        <f>IFERROR(VLOOKUP(A2376,[2]ws2204!$A:$I,5,FALSE),0)</f>
        <v>0</v>
      </c>
      <c r="J2376" s="18">
        <f>IFERROR(VLOOKUP(A2376,[2]ws2204!$A:$I,6,FALSE),0)</f>
        <v>0</v>
      </c>
      <c r="K2376" s="18">
        <f>IFERROR(VLOOKUP(A2376,[2]ws2204!$A:$I,7,FALSE),0)</f>
        <v>0</v>
      </c>
      <c r="L2376" s="18">
        <f>IFERROR(VLOOKUP(A2376,[2]ws2204!$A:$I,8,FALSE),0)</f>
        <v>0</v>
      </c>
      <c r="M2376" s="18">
        <f>IFERROR(VLOOKUP(A2376,[2]ws2204!$A:$I,9,FALSE),0)</f>
        <v>0</v>
      </c>
      <c r="N2376" s="18">
        <f>IFERROR(VLOOKUP(A2376,[3]soaBnafar!$A:$G,4,FALSE),0)</f>
        <v>0</v>
      </c>
      <c r="O2376" s="18">
        <f>IFERROR(VLOOKUP(A2376,[3]soaBnafar!$A:$G,5,FALSE),0)</f>
        <v>0</v>
      </c>
      <c r="P2376" s="18">
        <f>IFERROR(VLOOKUP(A2376,[3]soaBnafar!$A:$G,6,FALSE),0)</f>
        <v>0</v>
      </c>
      <c r="Q2376" s="18">
        <f>IFERROR(VLOOKUP(A2376,[3]soaBnafar!$A:$G,7,FALSE),0)</f>
        <v>0</v>
      </c>
      <c r="R2376" s="18">
        <f>IFERROR(VLOOKUP(A2376,[3]soaBnafar!$A:$H,8,FALSE),0)</f>
        <v>0</v>
      </c>
      <c r="S2376" s="18">
        <f>IFERROR(VLOOKUP(A2376,[3]soaBnafar!$A:$I,9,FALSE),0)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56735</v>
      </c>
      <c r="E2377" s="18">
        <f>IFERROR(VLOOKUP(A2377,[1]Monitoramento_Base_somente_Said!$A:$J,8,FALSE),0)</f>
        <v>11697343</v>
      </c>
      <c r="F2377" s="18">
        <f>IFERROR(VLOOKUP(A2377,[1]Monitoramento_Base_somente_Said!$A:$J,9,FALSE),0)</f>
        <v>2110</v>
      </c>
      <c r="G2377" s="18">
        <f>IFERROR(VLOOKUP(A2377,[1]Monitoramento_Base_somente_Said!$A:$J,10,FALSE),0)</f>
        <v>7361591</v>
      </c>
      <c r="H2377" s="18">
        <f>IFERROR(VLOOKUP(A2377,[2]ws2204!$A:$I,4,FALSE),0)</f>
        <v>0</v>
      </c>
      <c r="I2377" s="18">
        <f>IFERROR(VLOOKUP(A2377,[2]ws2204!$A:$I,5,FALSE),0)</f>
        <v>0</v>
      </c>
      <c r="J2377" s="18">
        <f>IFERROR(VLOOKUP(A2377,[2]ws2204!$A:$I,6,FALSE),0)</f>
        <v>0</v>
      </c>
      <c r="K2377" s="18">
        <f>IFERROR(VLOOKUP(A2377,[2]ws2204!$A:$I,7,FALSE),0)</f>
        <v>0</v>
      </c>
      <c r="L2377" s="18">
        <f>IFERROR(VLOOKUP(A2377,[2]ws2204!$A:$I,8,FALSE),0)</f>
        <v>0</v>
      </c>
      <c r="M2377" s="18">
        <f>IFERROR(VLOOKUP(A2377,[2]ws2204!$A:$I,9,FALSE),0)</f>
        <v>0</v>
      </c>
      <c r="N2377" s="18">
        <f>IFERROR(VLOOKUP(A2377,[3]soaBnafar!$A:$G,4,FALSE),0)</f>
        <v>0</v>
      </c>
      <c r="O2377" s="18">
        <f>IFERROR(VLOOKUP(A2377,[3]soaBnafar!$A:$G,5,FALSE),0)</f>
        <v>0</v>
      </c>
      <c r="P2377" s="18">
        <f>IFERROR(VLOOKUP(A2377,[3]soaBnafar!$A:$G,6,FALSE),0)</f>
        <v>0</v>
      </c>
      <c r="Q2377" s="18">
        <f>IFERROR(VLOOKUP(A2377,[3]soaBnafar!$A:$G,7,FALSE),0)</f>
        <v>0</v>
      </c>
      <c r="R2377" s="18">
        <f>IFERROR(VLOOKUP(A2377,[3]soaBnafar!$A:$H,8,FALSE),0)</f>
        <v>0</v>
      </c>
      <c r="S2377" s="18">
        <f>IFERROR(VLOOKUP(A2377,[3]soaBnafar!$A:$I,9,FALSE),0)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1332</v>
      </c>
      <c r="E2378" s="18">
        <f>IFERROR(VLOOKUP(A2378,[1]Monitoramento_Base_somente_Said!$A:$J,8,FALSE),0)</f>
        <v>6156334</v>
      </c>
      <c r="F2378" s="18">
        <f>IFERROR(VLOOKUP(A2378,[1]Monitoramento_Base_somente_Said!$A:$J,9,FALSE),0)</f>
        <v>399</v>
      </c>
      <c r="G2378" s="18">
        <f>IFERROR(VLOOKUP(A2378,[1]Monitoramento_Base_somente_Said!$A:$J,10,FALSE),0)</f>
        <v>6540057</v>
      </c>
      <c r="H2378" s="18">
        <f>IFERROR(VLOOKUP(A2378,[2]ws2204!$A:$I,4,FALSE),0)</f>
        <v>0</v>
      </c>
      <c r="I2378" s="18">
        <f>IFERROR(VLOOKUP(A2378,[2]ws2204!$A:$I,5,FALSE),0)</f>
        <v>0</v>
      </c>
      <c r="J2378" s="18">
        <f>IFERROR(VLOOKUP(A2378,[2]ws2204!$A:$I,6,FALSE),0)</f>
        <v>0</v>
      </c>
      <c r="K2378" s="18">
        <f>IFERROR(VLOOKUP(A2378,[2]ws2204!$A:$I,7,FALSE),0)</f>
        <v>0</v>
      </c>
      <c r="L2378" s="18">
        <f>IFERROR(VLOOKUP(A2378,[2]ws2204!$A:$I,8,FALSE),0)</f>
        <v>0</v>
      </c>
      <c r="M2378" s="18">
        <f>IFERROR(VLOOKUP(A2378,[2]ws2204!$A:$I,9,FALSE),0)</f>
        <v>0</v>
      </c>
      <c r="N2378" s="18">
        <f>IFERROR(VLOOKUP(A2378,[3]soaBnafar!$A:$G,4,FALSE),0)</f>
        <v>0</v>
      </c>
      <c r="O2378" s="18">
        <f>IFERROR(VLOOKUP(A2378,[3]soaBnafar!$A:$G,5,FALSE),0)</f>
        <v>0</v>
      </c>
      <c r="P2378" s="18">
        <f>IFERROR(VLOOKUP(A2378,[3]soaBnafar!$A:$G,6,FALSE),0)</f>
        <v>0</v>
      </c>
      <c r="Q2378" s="18">
        <f>IFERROR(VLOOKUP(A2378,[3]soaBnafar!$A:$G,7,FALSE),0)</f>
        <v>0</v>
      </c>
      <c r="R2378" s="18">
        <f>IFERROR(VLOOKUP(A2378,[3]soaBnafar!$A:$H,8,FALSE),0)</f>
        <v>0</v>
      </c>
      <c r="S2378" s="18">
        <f>IFERROR(VLOOKUP(A2378,[3]soaBnafar!$A:$I,9,FALSE),0)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10629</v>
      </c>
      <c r="E2379" s="18">
        <f>IFERROR(VLOOKUP(A2379,[1]Monitoramento_Base_somente_Said!$A:$J,8,FALSE),0)</f>
        <v>1650526</v>
      </c>
      <c r="F2379" s="18">
        <f>IFERROR(VLOOKUP(A2379,[1]Monitoramento_Base_somente_Said!$A:$J,9,FALSE),0)</f>
        <v>8176</v>
      </c>
      <c r="G2379" s="18">
        <f>IFERROR(VLOOKUP(A2379,[1]Monitoramento_Base_somente_Said!$A:$J,10,FALSE),0)</f>
        <v>1107005</v>
      </c>
      <c r="H2379" s="18">
        <f>IFERROR(VLOOKUP(A2379,[2]ws2204!$A:$I,4,FALSE),0)</f>
        <v>0</v>
      </c>
      <c r="I2379" s="18">
        <f>IFERROR(VLOOKUP(A2379,[2]ws2204!$A:$I,5,FALSE),0)</f>
        <v>0</v>
      </c>
      <c r="J2379" s="18">
        <f>IFERROR(VLOOKUP(A2379,[2]ws2204!$A:$I,6,FALSE),0)</f>
        <v>0</v>
      </c>
      <c r="K2379" s="18">
        <f>IFERROR(VLOOKUP(A2379,[2]ws2204!$A:$I,7,FALSE),0)</f>
        <v>0</v>
      </c>
      <c r="L2379" s="18">
        <f>IFERROR(VLOOKUP(A2379,[2]ws2204!$A:$I,8,FALSE),0)</f>
        <v>0</v>
      </c>
      <c r="M2379" s="18">
        <f>IFERROR(VLOOKUP(A2379,[2]ws2204!$A:$I,9,FALSE),0)</f>
        <v>0</v>
      </c>
      <c r="N2379" s="18">
        <f>IFERROR(VLOOKUP(A2379,[3]soaBnafar!$A:$G,4,FALSE),0)</f>
        <v>0</v>
      </c>
      <c r="O2379" s="18">
        <f>IFERROR(VLOOKUP(A2379,[3]soaBnafar!$A:$G,5,FALSE),0)</f>
        <v>0</v>
      </c>
      <c r="P2379" s="18">
        <f>IFERROR(VLOOKUP(A2379,[3]soaBnafar!$A:$G,6,FALSE),0)</f>
        <v>0</v>
      </c>
      <c r="Q2379" s="18">
        <f>IFERROR(VLOOKUP(A2379,[3]soaBnafar!$A:$G,7,FALSE),0)</f>
        <v>0</v>
      </c>
      <c r="R2379" s="18">
        <f>IFERROR(VLOOKUP(A2379,[3]soaBnafar!$A:$H,8,FALSE),0)</f>
        <v>0</v>
      </c>
      <c r="S2379" s="18">
        <f>IFERROR(VLOOKUP(A2379,[3]soaBnafar!$A:$I,9,FALSE),0)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2194</v>
      </c>
      <c r="E2380" s="18">
        <f>IFERROR(VLOOKUP(A2380,[1]Monitoramento_Base_somente_Said!$A:$J,8,FALSE),0)</f>
        <v>11175510</v>
      </c>
      <c r="F2380" s="18">
        <f>IFERROR(VLOOKUP(A2380,[1]Monitoramento_Base_somente_Said!$A:$J,9,FALSE),0)</f>
        <v>98882</v>
      </c>
      <c r="G2380" s="18">
        <f>IFERROR(VLOOKUP(A2380,[1]Monitoramento_Base_somente_Said!$A:$J,10,FALSE),0)</f>
        <v>7629586</v>
      </c>
      <c r="H2380" s="18">
        <f>IFERROR(VLOOKUP(A2380,[2]ws2204!$A:$I,4,FALSE),0)</f>
        <v>0</v>
      </c>
      <c r="I2380" s="18">
        <f>IFERROR(VLOOKUP(A2380,[2]ws2204!$A:$I,5,FALSE),0)</f>
        <v>0</v>
      </c>
      <c r="J2380" s="18">
        <f>IFERROR(VLOOKUP(A2380,[2]ws2204!$A:$I,6,FALSE),0)</f>
        <v>0</v>
      </c>
      <c r="K2380" s="18">
        <f>IFERROR(VLOOKUP(A2380,[2]ws2204!$A:$I,7,FALSE),0)</f>
        <v>0</v>
      </c>
      <c r="L2380" s="18">
        <f>IFERROR(VLOOKUP(A2380,[2]ws2204!$A:$I,8,FALSE),0)</f>
        <v>0</v>
      </c>
      <c r="M2380" s="18">
        <f>IFERROR(VLOOKUP(A2380,[2]ws2204!$A:$I,9,FALSE),0)</f>
        <v>0</v>
      </c>
      <c r="N2380" s="18">
        <f>IFERROR(VLOOKUP(A2380,[3]soaBnafar!$A:$G,4,FALSE),0)</f>
        <v>0</v>
      </c>
      <c r="O2380" s="18">
        <f>IFERROR(VLOOKUP(A2380,[3]soaBnafar!$A:$G,5,FALSE),0)</f>
        <v>0</v>
      </c>
      <c r="P2380" s="18">
        <f>IFERROR(VLOOKUP(A2380,[3]soaBnafar!$A:$G,6,FALSE),0)</f>
        <v>0</v>
      </c>
      <c r="Q2380" s="18">
        <f>IFERROR(VLOOKUP(A2380,[3]soaBnafar!$A:$G,7,FALSE),0)</f>
        <v>0</v>
      </c>
      <c r="R2380" s="18">
        <f>IFERROR(VLOOKUP(A2380,[3]soaBnafar!$A:$H,8,FALSE),0)</f>
        <v>0</v>
      </c>
      <c r="S2380" s="18">
        <f>IFERROR(VLOOKUP(A2380,[3]soaBnafar!$A:$I,9,FALSE),0)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92300</v>
      </c>
      <c r="E2381" s="18">
        <f>IFERROR(VLOOKUP(A2381,[1]Monitoramento_Base_somente_Said!$A:$J,8,FALSE),0)</f>
        <v>59188581</v>
      </c>
      <c r="F2381" s="18">
        <f>IFERROR(VLOOKUP(A2381,[1]Monitoramento_Base_somente_Said!$A:$J,9,FALSE),0)</f>
        <v>88036</v>
      </c>
      <c r="G2381" s="18">
        <f>IFERROR(VLOOKUP(A2381,[1]Monitoramento_Base_somente_Said!$A:$J,10,FALSE),0)</f>
        <v>36119430</v>
      </c>
      <c r="H2381" s="18">
        <f>IFERROR(VLOOKUP(A2381,[2]ws2204!$A:$I,4,FALSE),0)</f>
        <v>0</v>
      </c>
      <c r="I2381" s="18">
        <f>IFERROR(VLOOKUP(A2381,[2]ws2204!$A:$I,5,FALSE),0)</f>
        <v>0</v>
      </c>
      <c r="J2381" s="18">
        <f>IFERROR(VLOOKUP(A2381,[2]ws2204!$A:$I,6,FALSE),0)</f>
        <v>0</v>
      </c>
      <c r="K2381" s="18">
        <f>IFERROR(VLOOKUP(A2381,[2]ws2204!$A:$I,7,FALSE),0)</f>
        <v>0</v>
      </c>
      <c r="L2381" s="18">
        <f>IFERROR(VLOOKUP(A2381,[2]ws2204!$A:$I,8,FALSE),0)</f>
        <v>0</v>
      </c>
      <c r="M2381" s="18">
        <f>IFERROR(VLOOKUP(A2381,[2]ws2204!$A:$I,9,FALSE),0)</f>
        <v>0</v>
      </c>
      <c r="N2381" s="18">
        <f>IFERROR(VLOOKUP(A2381,[3]soaBnafar!$A:$G,4,FALSE),0)</f>
        <v>0</v>
      </c>
      <c r="O2381" s="18">
        <f>IFERROR(VLOOKUP(A2381,[3]soaBnafar!$A:$G,5,FALSE),0)</f>
        <v>0</v>
      </c>
      <c r="P2381" s="18">
        <f>IFERROR(VLOOKUP(A2381,[3]soaBnafar!$A:$G,6,FALSE),0)</f>
        <v>0</v>
      </c>
      <c r="Q2381" s="18">
        <f>IFERROR(VLOOKUP(A2381,[3]soaBnafar!$A:$G,7,FALSE),0)</f>
        <v>0</v>
      </c>
      <c r="R2381" s="18">
        <f>IFERROR(VLOOKUP(A2381,[3]soaBnafar!$A:$H,8,FALSE),0)</f>
        <v>0</v>
      </c>
      <c r="S2381" s="18">
        <f>IFERROR(VLOOKUP(A2381,[3]soaBnafar!$A:$I,9,FALSE),0)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395349</v>
      </c>
      <c r="E2382" s="18">
        <f>IFERROR(VLOOKUP(A2382,[1]Monitoramento_Base_somente_Said!$A:$J,8,FALSE),0)</f>
        <v>55260278</v>
      </c>
      <c r="F2382" s="18">
        <f>IFERROR(VLOOKUP(A2382,[1]Monitoramento_Base_somente_Said!$A:$J,9,FALSE),0)</f>
        <v>377818</v>
      </c>
      <c r="G2382" s="18">
        <f>IFERROR(VLOOKUP(A2382,[1]Monitoramento_Base_somente_Said!$A:$J,10,FALSE),0)</f>
        <v>45671203</v>
      </c>
      <c r="H2382" s="18">
        <f>IFERROR(VLOOKUP(A2382,[2]ws2204!$A:$I,4,FALSE),0)</f>
        <v>0</v>
      </c>
      <c r="I2382" s="18">
        <f>IFERROR(VLOOKUP(A2382,[2]ws2204!$A:$I,5,FALSE),0)</f>
        <v>0</v>
      </c>
      <c r="J2382" s="18">
        <f>IFERROR(VLOOKUP(A2382,[2]ws2204!$A:$I,6,FALSE),0)</f>
        <v>0</v>
      </c>
      <c r="K2382" s="18">
        <f>IFERROR(VLOOKUP(A2382,[2]ws2204!$A:$I,7,FALSE),0)</f>
        <v>0</v>
      </c>
      <c r="L2382" s="18">
        <f>IFERROR(VLOOKUP(A2382,[2]ws2204!$A:$I,8,FALSE),0)</f>
        <v>0</v>
      </c>
      <c r="M2382" s="18">
        <f>IFERROR(VLOOKUP(A2382,[2]ws2204!$A:$I,9,FALSE),0)</f>
        <v>0</v>
      </c>
      <c r="N2382" s="18">
        <f>IFERROR(VLOOKUP(A2382,[3]soaBnafar!$A:$G,4,FALSE),0)</f>
        <v>0</v>
      </c>
      <c r="O2382" s="18">
        <f>IFERROR(VLOOKUP(A2382,[3]soaBnafar!$A:$G,5,FALSE),0)</f>
        <v>0</v>
      </c>
      <c r="P2382" s="18">
        <f>IFERROR(VLOOKUP(A2382,[3]soaBnafar!$A:$G,6,FALSE),0)</f>
        <v>0</v>
      </c>
      <c r="Q2382" s="18">
        <f>IFERROR(VLOOKUP(A2382,[3]soaBnafar!$A:$G,7,FALSE),0)</f>
        <v>0</v>
      </c>
      <c r="R2382" s="18">
        <f>IFERROR(VLOOKUP(A2382,[3]soaBnafar!$A:$H,8,FALSE),0)</f>
        <v>0</v>
      </c>
      <c r="S2382" s="18">
        <f>IFERROR(VLOOKUP(A2382,[3]soaBnafar!$A:$I,9,FALSE),0)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3199</v>
      </c>
      <c r="E2383" s="18">
        <f>IFERROR(VLOOKUP(A2383,[1]Monitoramento_Base_somente_Said!$A:$J,8,FALSE),0)</f>
        <v>1245135</v>
      </c>
      <c r="F2383" s="18">
        <f>IFERROR(VLOOKUP(A2383,[1]Monitoramento_Base_somente_Said!$A:$J,9,FALSE),0)</f>
        <v>26076</v>
      </c>
      <c r="G2383" s="18">
        <f>IFERROR(VLOOKUP(A2383,[1]Monitoramento_Base_somente_Said!$A:$J,10,FALSE),0)</f>
        <v>339675</v>
      </c>
      <c r="H2383" s="18">
        <f>IFERROR(VLOOKUP(A2383,[2]ws2204!$A:$I,4,FALSE),0)</f>
        <v>0</v>
      </c>
      <c r="I2383" s="18">
        <f>IFERROR(VLOOKUP(A2383,[2]ws2204!$A:$I,5,FALSE),0)</f>
        <v>0</v>
      </c>
      <c r="J2383" s="18">
        <f>IFERROR(VLOOKUP(A2383,[2]ws2204!$A:$I,6,FALSE),0)</f>
        <v>0</v>
      </c>
      <c r="K2383" s="18">
        <f>IFERROR(VLOOKUP(A2383,[2]ws2204!$A:$I,7,FALSE),0)</f>
        <v>0</v>
      </c>
      <c r="L2383" s="18">
        <f>IFERROR(VLOOKUP(A2383,[2]ws2204!$A:$I,8,FALSE),0)</f>
        <v>0</v>
      </c>
      <c r="M2383" s="18">
        <f>IFERROR(VLOOKUP(A2383,[2]ws2204!$A:$I,9,FALSE),0)</f>
        <v>0</v>
      </c>
      <c r="N2383" s="18">
        <f>IFERROR(VLOOKUP(A2383,[3]soaBnafar!$A:$G,4,FALSE),0)</f>
        <v>0</v>
      </c>
      <c r="O2383" s="18">
        <f>IFERROR(VLOOKUP(A2383,[3]soaBnafar!$A:$G,5,FALSE),0)</f>
        <v>0</v>
      </c>
      <c r="P2383" s="18">
        <f>IFERROR(VLOOKUP(A2383,[3]soaBnafar!$A:$G,6,FALSE),0)</f>
        <v>0</v>
      </c>
      <c r="Q2383" s="18">
        <f>IFERROR(VLOOKUP(A2383,[3]soaBnafar!$A:$G,7,FALSE),0)</f>
        <v>0</v>
      </c>
      <c r="R2383" s="18">
        <f>IFERROR(VLOOKUP(A2383,[3]soaBnafar!$A:$H,8,FALSE),0)</f>
        <v>0</v>
      </c>
      <c r="S2383" s="18">
        <f>IFERROR(VLOOKUP(A2383,[3]soaBnafar!$A:$I,9,FALSE),0)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1928895</v>
      </c>
      <c r="F2384" s="18">
        <f>IFERROR(VLOOKUP(A2384,[1]Monitoramento_Base_somente_Said!$A:$J,9,FALSE),0)</f>
        <v>250</v>
      </c>
      <c r="G2384" s="18">
        <f>IFERROR(VLOOKUP(A2384,[1]Monitoramento_Base_somente_Said!$A:$J,10,FALSE),0)</f>
        <v>1278920</v>
      </c>
      <c r="H2384" s="18">
        <f>IFERROR(VLOOKUP(A2384,[2]ws2204!$A:$I,4,FALSE),0)</f>
        <v>0</v>
      </c>
      <c r="I2384" s="18">
        <f>IFERROR(VLOOKUP(A2384,[2]ws2204!$A:$I,5,FALSE),0)</f>
        <v>0</v>
      </c>
      <c r="J2384" s="18">
        <f>IFERROR(VLOOKUP(A2384,[2]ws2204!$A:$I,6,FALSE),0)</f>
        <v>0</v>
      </c>
      <c r="K2384" s="18">
        <f>IFERROR(VLOOKUP(A2384,[2]ws2204!$A:$I,7,FALSE),0)</f>
        <v>0</v>
      </c>
      <c r="L2384" s="18">
        <f>IFERROR(VLOOKUP(A2384,[2]ws2204!$A:$I,8,FALSE),0)</f>
        <v>0</v>
      </c>
      <c r="M2384" s="18">
        <f>IFERROR(VLOOKUP(A2384,[2]ws2204!$A:$I,9,FALSE),0)</f>
        <v>0</v>
      </c>
      <c r="N2384" s="18">
        <f>IFERROR(VLOOKUP(A2384,[3]soaBnafar!$A:$G,4,FALSE),0)</f>
        <v>0</v>
      </c>
      <c r="O2384" s="18">
        <f>IFERROR(VLOOKUP(A2384,[3]soaBnafar!$A:$G,5,FALSE),0)</f>
        <v>0</v>
      </c>
      <c r="P2384" s="18">
        <f>IFERROR(VLOOKUP(A2384,[3]soaBnafar!$A:$G,6,FALSE),0)</f>
        <v>0</v>
      </c>
      <c r="Q2384" s="18">
        <f>IFERROR(VLOOKUP(A2384,[3]soaBnafar!$A:$G,7,FALSE),0)</f>
        <v>0</v>
      </c>
      <c r="R2384" s="18">
        <f>IFERROR(VLOOKUP(A2384,[3]soaBnafar!$A:$H,8,FALSE),0)</f>
        <v>0</v>
      </c>
      <c r="S2384" s="18">
        <f>IFERROR(VLOOKUP(A2384,[3]soaBnafar!$A:$I,9,FALSE),0)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Sim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352400</v>
      </c>
      <c r="E2385" s="18">
        <f>IFERROR(VLOOKUP(A2385,[1]Monitoramento_Base_somente_Said!$A:$J,8,FALSE),0)</f>
        <v>58195410</v>
      </c>
      <c r="F2385" s="18">
        <f>IFERROR(VLOOKUP(A2385,[1]Monitoramento_Base_somente_Said!$A:$J,9,FALSE),0)</f>
        <v>32536</v>
      </c>
      <c r="G2385" s="18">
        <f>IFERROR(VLOOKUP(A2385,[1]Monitoramento_Base_somente_Said!$A:$J,10,FALSE),0)</f>
        <v>38541543</v>
      </c>
      <c r="H2385" s="18">
        <f>IFERROR(VLOOKUP(A2385,[2]ws2204!$A:$I,4,FALSE),0)</f>
        <v>0</v>
      </c>
      <c r="I2385" s="18">
        <f>IFERROR(VLOOKUP(A2385,[2]ws2204!$A:$I,5,FALSE),0)</f>
        <v>0</v>
      </c>
      <c r="J2385" s="18">
        <f>IFERROR(VLOOKUP(A2385,[2]ws2204!$A:$I,6,FALSE),0)</f>
        <v>0</v>
      </c>
      <c r="K2385" s="18">
        <f>IFERROR(VLOOKUP(A2385,[2]ws2204!$A:$I,7,FALSE),0)</f>
        <v>0</v>
      </c>
      <c r="L2385" s="18">
        <f>IFERROR(VLOOKUP(A2385,[2]ws2204!$A:$I,8,FALSE),0)</f>
        <v>0</v>
      </c>
      <c r="M2385" s="18">
        <f>IFERROR(VLOOKUP(A2385,[2]ws2204!$A:$I,9,FALSE),0)</f>
        <v>0</v>
      </c>
      <c r="N2385" s="18">
        <f>IFERROR(VLOOKUP(A2385,[3]soaBnafar!$A:$G,4,FALSE),0)</f>
        <v>0</v>
      </c>
      <c r="O2385" s="18">
        <f>IFERROR(VLOOKUP(A2385,[3]soaBnafar!$A:$G,5,FALSE),0)</f>
        <v>0</v>
      </c>
      <c r="P2385" s="18">
        <f>IFERROR(VLOOKUP(A2385,[3]soaBnafar!$A:$G,6,FALSE),0)</f>
        <v>0</v>
      </c>
      <c r="Q2385" s="18">
        <f>IFERROR(VLOOKUP(A2385,[3]soaBnafar!$A:$G,7,FALSE),0)</f>
        <v>0</v>
      </c>
      <c r="R2385" s="18">
        <f>IFERROR(VLOOKUP(A2385,[3]soaBnafar!$A:$H,8,FALSE),0)</f>
        <v>0</v>
      </c>
      <c r="S2385" s="18">
        <f>IFERROR(VLOOKUP(A2385,[3]soaBnafar!$A:$I,9,FALSE),0)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128787</v>
      </c>
      <c r="E2386" s="18">
        <f>IFERROR(VLOOKUP(A2386,[1]Monitoramento_Base_somente_Said!$A:$J,8,FALSE),0)</f>
        <v>11959485</v>
      </c>
      <c r="F2386" s="18">
        <f>IFERROR(VLOOKUP(A2386,[1]Monitoramento_Base_somente_Said!$A:$J,9,FALSE),0)</f>
        <v>43749</v>
      </c>
      <c r="G2386" s="18">
        <f>IFERROR(VLOOKUP(A2386,[1]Monitoramento_Base_somente_Said!$A:$J,10,FALSE),0)</f>
        <v>6761306</v>
      </c>
      <c r="H2386" s="18">
        <f>IFERROR(VLOOKUP(A2386,[2]ws2204!$A:$I,4,FALSE),0)</f>
        <v>0</v>
      </c>
      <c r="I2386" s="18">
        <f>IFERROR(VLOOKUP(A2386,[2]ws2204!$A:$I,5,FALSE),0)</f>
        <v>0</v>
      </c>
      <c r="J2386" s="18">
        <f>IFERROR(VLOOKUP(A2386,[2]ws2204!$A:$I,6,FALSE),0)</f>
        <v>0</v>
      </c>
      <c r="K2386" s="18">
        <f>IFERROR(VLOOKUP(A2386,[2]ws2204!$A:$I,7,FALSE),0)</f>
        <v>0</v>
      </c>
      <c r="L2386" s="18">
        <f>IFERROR(VLOOKUP(A2386,[2]ws2204!$A:$I,8,FALSE),0)</f>
        <v>0</v>
      </c>
      <c r="M2386" s="18">
        <f>IFERROR(VLOOKUP(A2386,[2]ws2204!$A:$I,9,FALSE),0)</f>
        <v>0</v>
      </c>
      <c r="N2386" s="18">
        <f>IFERROR(VLOOKUP(A2386,[3]soaBnafar!$A:$G,4,FALSE),0)</f>
        <v>0</v>
      </c>
      <c r="O2386" s="18">
        <f>IFERROR(VLOOKUP(A2386,[3]soaBnafar!$A:$G,5,FALSE),0)</f>
        <v>0</v>
      </c>
      <c r="P2386" s="18">
        <f>IFERROR(VLOOKUP(A2386,[3]soaBnafar!$A:$G,6,FALSE),0)</f>
        <v>0</v>
      </c>
      <c r="Q2386" s="18">
        <f>IFERROR(VLOOKUP(A2386,[3]soaBnafar!$A:$G,7,FALSE),0)</f>
        <v>0</v>
      </c>
      <c r="R2386" s="18">
        <f>IFERROR(VLOOKUP(A2386,[3]soaBnafar!$A:$H,8,FALSE),0)</f>
        <v>0</v>
      </c>
      <c r="S2386" s="18">
        <f>IFERROR(VLOOKUP(A2386,[3]soaBnafar!$A:$I,9,FALSE),0)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157481</v>
      </c>
      <c r="E2387" s="18">
        <f>IFERROR(VLOOKUP(A2387,[1]Monitoramento_Base_somente_Said!$A:$J,8,FALSE),0)</f>
        <v>161930817</v>
      </c>
      <c r="F2387" s="18">
        <f>IFERROR(VLOOKUP(A2387,[1]Monitoramento_Base_somente_Said!$A:$J,9,FALSE),0)</f>
        <v>66876</v>
      </c>
      <c r="G2387" s="18">
        <f>IFERROR(VLOOKUP(A2387,[1]Monitoramento_Base_somente_Said!$A:$J,10,FALSE),0)</f>
        <v>111990896</v>
      </c>
      <c r="H2387" s="18">
        <f>IFERROR(VLOOKUP(A2387,[2]ws2204!$A:$I,4,FALSE),0)</f>
        <v>0</v>
      </c>
      <c r="I2387" s="18">
        <f>IFERROR(VLOOKUP(A2387,[2]ws2204!$A:$I,5,FALSE),0)</f>
        <v>0</v>
      </c>
      <c r="J2387" s="18">
        <f>IFERROR(VLOOKUP(A2387,[2]ws2204!$A:$I,6,FALSE),0)</f>
        <v>0</v>
      </c>
      <c r="K2387" s="18">
        <f>IFERROR(VLOOKUP(A2387,[2]ws2204!$A:$I,7,FALSE),0)</f>
        <v>0</v>
      </c>
      <c r="L2387" s="18">
        <f>IFERROR(VLOOKUP(A2387,[2]ws2204!$A:$I,8,FALSE),0)</f>
        <v>0</v>
      </c>
      <c r="M2387" s="18">
        <f>IFERROR(VLOOKUP(A2387,[2]ws2204!$A:$I,9,FALSE),0)</f>
        <v>0</v>
      </c>
      <c r="N2387" s="18">
        <f>IFERROR(VLOOKUP(A2387,[3]soaBnafar!$A:$G,4,FALSE),0)</f>
        <v>0</v>
      </c>
      <c r="O2387" s="18">
        <f>IFERROR(VLOOKUP(A2387,[3]soaBnafar!$A:$G,5,FALSE),0)</f>
        <v>0</v>
      </c>
      <c r="P2387" s="18">
        <f>IFERROR(VLOOKUP(A2387,[3]soaBnafar!$A:$G,6,FALSE),0)</f>
        <v>0</v>
      </c>
      <c r="Q2387" s="18">
        <f>IFERROR(VLOOKUP(A2387,[3]soaBnafar!$A:$G,7,FALSE),0)</f>
        <v>0</v>
      </c>
      <c r="R2387" s="18">
        <f>IFERROR(VLOOKUP(A2387,[3]soaBnafar!$A:$H,8,FALSE),0)</f>
        <v>0</v>
      </c>
      <c r="S2387" s="18">
        <f>IFERROR(VLOOKUP(A2387,[3]soaBnafar!$A:$I,9,FALSE),0)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3633891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2761062</v>
      </c>
      <c r="H2388" s="18">
        <f>IFERROR(VLOOKUP(A2388,[2]ws2204!$A:$I,4,FALSE),0)</f>
        <v>0</v>
      </c>
      <c r="I2388" s="18">
        <f>IFERROR(VLOOKUP(A2388,[2]ws2204!$A:$I,5,FALSE),0)</f>
        <v>0</v>
      </c>
      <c r="J2388" s="18">
        <f>IFERROR(VLOOKUP(A2388,[2]ws2204!$A:$I,6,FALSE),0)</f>
        <v>0</v>
      </c>
      <c r="K2388" s="18">
        <f>IFERROR(VLOOKUP(A2388,[2]ws2204!$A:$I,7,FALSE),0)</f>
        <v>0</v>
      </c>
      <c r="L2388" s="18">
        <f>IFERROR(VLOOKUP(A2388,[2]ws2204!$A:$I,8,FALSE),0)</f>
        <v>0</v>
      </c>
      <c r="M2388" s="18">
        <f>IFERROR(VLOOKUP(A2388,[2]ws2204!$A:$I,9,FALSE),0)</f>
        <v>0</v>
      </c>
      <c r="N2388" s="18">
        <f>IFERROR(VLOOKUP(A2388,[3]soaBnafar!$A:$G,4,FALSE),0)</f>
        <v>0</v>
      </c>
      <c r="O2388" s="18">
        <f>IFERROR(VLOOKUP(A2388,[3]soaBnafar!$A:$G,5,FALSE),0)</f>
        <v>0</v>
      </c>
      <c r="P2388" s="18">
        <f>IFERROR(VLOOKUP(A2388,[3]soaBnafar!$A:$G,6,FALSE),0)</f>
        <v>0</v>
      </c>
      <c r="Q2388" s="18">
        <f>IFERROR(VLOOKUP(A2388,[3]soaBnafar!$A:$G,7,FALSE),0)</f>
        <v>0</v>
      </c>
      <c r="R2388" s="18">
        <f>IFERROR(VLOOKUP(A2388,[3]soaBnafar!$A:$H,8,FALSE),0)</f>
        <v>0</v>
      </c>
      <c r="S2388" s="18">
        <f>IFERROR(VLOOKUP(A2388,[3]soaBnafar!$A:$I,9,FALSE),0)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5773383</v>
      </c>
      <c r="F2389" s="18">
        <f>IFERROR(VLOOKUP(A2389,[1]Monitoramento_Base_somente_Said!$A:$J,9,FALSE),0)</f>
        <v>7539</v>
      </c>
      <c r="G2389" s="18">
        <f>IFERROR(VLOOKUP(A2389,[1]Monitoramento_Base_somente_Said!$A:$J,10,FALSE),0)</f>
        <v>3790717</v>
      </c>
      <c r="H2389" s="18">
        <f>IFERROR(VLOOKUP(A2389,[2]ws2204!$A:$I,4,FALSE),0)</f>
        <v>0</v>
      </c>
      <c r="I2389" s="18">
        <f>IFERROR(VLOOKUP(A2389,[2]ws2204!$A:$I,5,FALSE),0)</f>
        <v>0</v>
      </c>
      <c r="J2389" s="18">
        <f>IFERROR(VLOOKUP(A2389,[2]ws2204!$A:$I,6,FALSE),0)</f>
        <v>0</v>
      </c>
      <c r="K2389" s="18">
        <f>IFERROR(VLOOKUP(A2389,[2]ws2204!$A:$I,7,FALSE),0)</f>
        <v>0</v>
      </c>
      <c r="L2389" s="18">
        <f>IFERROR(VLOOKUP(A2389,[2]ws2204!$A:$I,8,FALSE),0)</f>
        <v>0</v>
      </c>
      <c r="M2389" s="18">
        <f>IFERROR(VLOOKUP(A2389,[2]ws2204!$A:$I,9,FALSE),0)</f>
        <v>0</v>
      </c>
      <c r="N2389" s="18">
        <f>IFERROR(VLOOKUP(A2389,[3]soaBnafar!$A:$G,4,FALSE),0)</f>
        <v>0</v>
      </c>
      <c r="O2389" s="18">
        <f>IFERROR(VLOOKUP(A2389,[3]soaBnafar!$A:$G,5,FALSE),0)</f>
        <v>0</v>
      </c>
      <c r="P2389" s="18">
        <f>IFERROR(VLOOKUP(A2389,[3]soaBnafar!$A:$G,6,FALSE),0)</f>
        <v>0</v>
      </c>
      <c r="Q2389" s="18">
        <f>IFERROR(VLOOKUP(A2389,[3]soaBnafar!$A:$G,7,FALSE),0)</f>
        <v>0</v>
      </c>
      <c r="R2389" s="18">
        <f>IFERROR(VLOOKUP(A2389,[3]soaBnafar!$A:$H,8,FALSE),0)</f>
        <v>0</v>
      </c>
      <c r="S2389" s="18">
        <f>IFERROR(VLOOKUP(A2389,[3]soaBnafar!$A:$I,9,FALSE),0)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490507</v>
      </c>
      <c r="E2390" s="18">
        <f>IFERROR(VLOOKUP(A2390,[1]Monitoramento_Base_somente_Said!$A:$J,8,FALSE),0)</f>
        <v>44613110</v>
      </c>
      <c r="F2390" s="18">
        <f>IFERROR(VLOOKUP(A2390,[1]Monitoramento_Base_somente_Said!$A:$J,9,FALSE),0)</f>
        <v>273488</v>
      </c>
      <c r="G2390" s="18">
        <f>IFERROR(VLOOKUP(A2390,[1]Monitoramento_Base_somente_Said!$A:$J,10,FALSE),0)</f>
        <v>27181654</v>
      </c>
      <c r="H2390" s="18">
        <f>IFERROR(VLOOKUP(A2390,[2]ws2204!$A:$I,4,FALSE),0)</f>
        <v>0</v>
      </c>
      <c r="I2390" s="18">
        <f>IFERROR(VLOOKUP(A2390,[2]ws2204!$A:$I,5,FALSE),0)</f>
        <v>0</v>
      </c>
      <c r="J2390" s="18">
        <f>IFERROR(VLOOKUP(A2390,[2]ws2204!$A:$I,6,FALSE),0)</f>
        <v>0</v>
      </c>
      <c r="K2390" s="18">
        <f>IFERROR(VLOOKUP(A2390,[2]ws2204!$A:$I,7,FALSE),0)</f>
        <v>0</v>
      </c>
      <c r="L2390" s="18">
        <f>IFERROR(VLOOKUP(A2390,[2]ws2204!$A:$I,8,FALSE),0)</f>
        <v>0</v>
      </c>
      <c r="M2390" s="18">
        <f>IFERROR(VLOOKUP(A2390,[2]ws2204!$A:$I,9,FALSE),0)</f>
        <v>0</v>
      </c>
      <c r="N2390" s="18">
        <f>IFERROR(VLOOKUP(A2390,[3]soaBnafar!$A:$G,4,FALSE),0)</f>
        <v>0</v>
      </c>
      <c r="O2390" s="18">
        <f>IFERROR(VLOOKUP(A2390,[3]soaBnafar!$A:$G,5,FALSE),0)</f>
        <v>0</v>
      </c>
      <c r="P2390" s="18">
        <f>IFERROR(VLOOKUP(A2390,[3]soaBnafar!$A:$G,6,FALSE),0)</f>
        <v>0</v>
      </c>
      <c r="Q2390" s="18">
        <f>IFERROR(VLOOKUP(A2390,[3]soaBnafar!$A:$G,7,FALSE),0)</f>
        <v>0</v>
      </c>
      <c r="R2390" s="18">
        <f>IFERROR(VLOOKUP(A2390,[3]soaBnafar!$A:$H,8,FALSE),0)</f>
        <v>0</v>
      </c>
      <c r="S2390" s="18">
        <f>IFERROR(VLOOKUP(A2390,[3]soaBnafar!$A:$I,9,FALSE),0)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735762</v>
      </c>
      <c r="H2391" s="18">
        <f>IFERROR(VLOOKUP(A2391,[2]ws2204!$A:$I,4,FALSE),0)</f>
        <v>0</v>
      </c>
      <c r="I2391" s="18">
        <f>IFERROR(VLOOKUP(A2391,[2]ws2204!$A:$I,5,FALSE),0)</f>
        <v>0</v>
      </c>
      <c r="J2391" s="18">
        <f>IFERROR(VLOOKUP(A2391,[2]ws2204!$A:$I,6,FALSE),0)</f>
        <v>0</v>
      </c>
      <c r="K2391" s="18">
        <f>IFERROR(VLOOKUP(A2391,[2]ws2204!$A:$I,7,FALSE),0)</f>
        <v>0</v>
      </c>
      <c r="L2391" s="18">
        <f>IFERROR(VLOOKUP(A2391,[2]ws2204!$A:$I,8,FALSE),0)</f>
        <v>0</v>
      </c>
      <c r="M2391" s="18">
        <f>IFERROR(VLOOKUP(A2391,[2]ws2204!$A:$I,9,FALSE),0)</f>
        <v>0</v>
      </c>
      <c r="N2391" s="18">
        <f>IFERROR(VLOOKUP(A2391,[3]soaBnafar!$A:$G,4,FALSE),0)</f>
        <v>0</v>
      </c>
      <c r="O2391" s="18">
        <f>IFERROR(VLOOKUP(A2391,[3]soaBnafar!$A:$G,5,FALSE),0)</f>
        <v>0</v>
      </c>
      <c r="P2391" s="18">
        <f>IFERROR(VLOOKUP(A2391,[3]soaBnafar!$A:$G,6,FALSE),0)</f>
        <v>0</v>
      </c>
      <c r="Q2391" s="18">
        <f>IFERROR(VLOOKUP(A2391,[3]soaBnafar!$A:$G,7,FALSE),0)</f>
        <v>0</v>
      </c>
      <c r="R2391" s="18">
        <f>IFERROR(VLOOKUP(A2391,[3]soaBnafar!$A:$H,8,FALSE),0)</f>
        <v>0</v>
      </c>
      <c r="S2391" s="18">
        <f>IFERROR(VLOOKUP(A2391,[3]soaBnafar!$A:$I,9,FALSE),0)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1474718</v>
      </c>
      <c r="E2392" s="18">
        <f>IFERROR(VLOOKUP(A2392,[1]Monitoramento_Base_somente_Said!$A:$J,8,FALSE),0)</f>
        <v>97537872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66101625</v>
      </c>
      <c r="H2392" s="18">
        <f>IFERROR(VLOOKUP(A2392,[2]ws2204!$A:$I,4,FALSE),0)</f>
        <v>0</v>
      </c>
      <c r="I2392" s="18">
        <f>IFERROR(VLOOKUP(A2392,[2]ws2204!$A:$I,5,FALSE),0)</f>
        <v>0</v>
      </c>
      <c r="J2392" s="18">
        <f>IFERROR(VLOOKUP(A2392,[2]ws2204!$A:$I,6,FALSE),0)</f>
        <v>0</v>
      </c>
      <c r="K2392" s="18">
        <f>IFERROR(VLOOKUP(A2392,[2]ws2204!$A:$I,7,FALSE),0)</f>
        <v>0</v>
      </c>
      <c r="L2392" s="18">
        <f>IFERROR(VLOOKUP(A2392,[2]ws2204!$A:$I,8,FALSE),0)</f>
        <v>0</v>
      </c>
      <c r="M2392" s="18">
        <f>IFERROR(VLOOKUP(A2392,[2]ws2204!$A:$I,9,FALSE),0)</f>
        <v>0</v>
      </c>
      <c r="N2392" s="18">
        <f>IFERROR(VLOOKUP(A2392,[3]soaBnafar!$A:$G,4,FALSE),0)</f>
        <v>0</v>
      </c>
      <c r="O2392" s="18">
        <f>IFERROR(VLOOKUP(A2392,[3]soaBnafar!$A:$G,5,FALSE),0)</f>
        <v>0</v>
      </c>
      <c r="P2392" s="18">
        <f>IFERROR(VLOOKUP(A2392,[3]soaBnafar!$A:$G,6,FALSE),0)</f>
        <v>0</v>
      </c>
      <c r="Q2392" s="18">
        <f>IFERROR(VLOOKUP(A2392,[3]soaBnafar!$A:$G,7,FALSE),0)</f>
        <v>0</v>
      </c>
      <c r="R2392" s="18">
        <f>IFERROR(VLOOKUP(A2392,[3]soaBnafar!$A:$H,8,FALSE),0)</f>
        <v>0</v>
      </c>
      <c r="S2392" s="18">
        <f>IFERROR(VLOOKUP(A2392,[3]soaBnafar!$A:$I,9,FALSE),0)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195458</v>
      </c>
      <c r="E2393" s="18">
        <f>IFERROR(VLOOKUP(A2393,[1]Monitoramento_Base_somente_Said!$A:$J,8,FALSE),0)</f>
        <v>31337765</v>
      </c>
      <c r="F2393" s="18">
        <f>IFERROR(VLOOKUP(A2393,[1]Monitoramento_Base_somente_Said!$A:$J,9,FALSE),0)</f>
        <v>115825</v>
      </c>
      <c r="G2393" s="18">
        <f>IFERROR(VLOOKUP(A2393,[1]Monitoramento_Base_somente_Said!$A:$J,10,FALSE),0)</f>
        <v>20975607</v>
      </c>
      <c r="H2393" s="18">
        <f>IFERROR(VLOOKUP(A2393,[2]ws2204!$A:$I,4,FALSE),0)</f>
        <v>0</v>
      </c>
      <c r="I2393" s="18">
        <f>IFERROR(VLOOKUP(A2393,[2]ws2204!$A:$I,5,FALSE),0)</f>
        <v>0</v>
      </c>
      <c r="J2393" s="18">
        <f>IFERROR(VLOOKUP(A2393,[2]ws2204!$A:$I,6,FALSE),0)</f>
        <v>0</v>
      </c>
      <c r="K2393" s="18">
        <f>IFERROR(VLOOKUP(A2393,[2]ws2204!$A:$I,7,FALSE),0)</f>
        <v>0</v>
      </c>
      <c r="L2393" s="18">
        <f>IFERROR(VLOOKUP(A2393,[2]ws2204!$A:$I,8,FALSE),0)</f>
        <v>0</v>
      </c>
      <c r="M2393" s="18">
        <f>IFERROR(VLOOKUP(A2393,[2]ws2204!$A:$I,9,FALSE),0)</f>
        <v>0</v>
      </c>
      <c r="N2393" s="18">
        <f>IFERROR(VLOOKUP(A2393,[3]soaBnafar!$A:$G,4,FALSE),0)</f>
        <v>0</v>
      </c>
      <c r="O2393" s="18">
        <f>IFERROR(VLOOKUP(A2393,[3]soaBnafar!$A:$G,5,FALSE),0)</f>
        <v>0</v>
      </c>
      <c r="P2393" s="18">
        <f>IFERROR(VLOOKUP(A2393,[3]soaBnafar!$A:$G,6,FALSE),0)</f>
        <v>0</v>
      </c>
      <c r="Q2393" s="18">
        <f>IFERROR(VLOOKUP(A2393,[3]soaBnafar!$A:$G,7,FALSE),0)</f>
        <v>0</v>
      </c>
      <c r="R2393" s="18">
        <f>IFERROR(VLOOKUP(A2393,[3]soaBnafar!$A:$H,8,FALSE),0)</f>
        <v>0</v>
      </c>
      <c r="S2393" s="18">
        <f>IFERROR(VLOOKUP(A2393,[3]soaBnafar!$A:$I,9,FALSE),0)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2178</v>
      </c>
      <c r="E2394" s="18">
        <f>IFERROR(VLOOKUP(A2394,[1]Monitoramento_Base_somente_Said!$A:$J,8,FALSE),0)</f>
        <v>8766422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8103238</v>
      </c>
      <c r="H2394" s="18">
        <f>IFERROR(VLOOKUP(A2394,[2]ws2204!$A:$I,4,FALSE),0)</f>
        <v>0</v>
      </c>
      <c r="I2394" s="18">
        <f>IFERROR(VLOOKUP(A2394,[2]ws2204!$A:$I,5,FALSE),0)</f>
        <v>0</v>
      </c>
      <c r="J2394" s="18">
        <f>IFERROR(VLOOKUP(A2394,[2]ws2204!$A:$I,6,FALSE),0)</f>
        <v>0</v>
      </c>
      <c r="K2394" s="18">
        <f>IFERROR(VLOOKUP(A2394,[2]ws2204!$A:$I,7,FALSE),0)</f>
        <v>0</v>
      </c>
      <c r="L2394" s="18">
        <f>IFERROR(VLOOKUP(A2394,[2]ws2204!$A:$I,8,FALSE),0)</f>
        <v>0</v>
      </c>
      <c r="M2394" s="18">
        <f>IFERROR(VLOOKUP(A2394,[2]ws2204!$A:$I,9,FALSE),0)</f>
        <v>0</v>
      </c>
      <c r="N2394" s="18">
        <f>IFERROR(VLOOKUP(A2394,[3]soaBnafar!$A:$G,4,FALSE),0)</f>
        <v>0</v>
      </c>
      <c r="O2394" s="18">
        <f>IFERROR(VLOOKUP(A2394,[3]soaBnafar!$A:$G,5,FALSE),0)</f>
        <v>0</v>
      </c>
      <c r="P2394" s="18">
        <f>IFERROR(VLOOKUP(A2394,[3]soaBnafar!$A:$G,6,FALSE),0)</f>
        <v>0</v>
      </c>
      <c r="Q2394" s="18">
        <f>IFERROR(VLOOKUP(A2394,[3]soaBnafar!$A:$G,7,FALSE),0)</f>
        <v>0</v>
      </c>
      <c r="R2394" s="18">
        <f>IFERROR(VLOOKUP(A2394,[3]soaBnafar!$A:$H,8,FALSE),0)</f>
        <v>0</v>
      </c>
      <c r="S2394" s="18">
        <f>IFERROR(VLOOKUP(A2394,[3]soaBnafar!$A:$I,9,FALSE),0)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12211</v>
      </c>
      <c r="E2395" s="18">
        <f>IFERROR(VLOOKUP(A2395,[1]Monitoramento_Base_somente_Said!$A:$J,8,FALSE),0)</f>
        <v>6260025</v>
      </c>
      <c r="F2395" s="18">
        <f>IFERROR(VLOOKUP(A2395,[1]Monitoramento_Base_somente_Said!$A:$J,9,FALSE),0)</f>
        <v>12581</v>
      </c>
      <c r="G2395" s="18">
        <f>IFERROR(VLOOKUP(A2395,[1]Monitoramento_Base_somente_Said!$A:$J,10,FALSE),0)</f>
        <v>3416219</v>
      </c>
      <c r="H2395" s="18">
        <f>IFERROR(VLOOKUP(A2395,[2]ws2204!$A:$I,4,FALSE),0)</f>
        <v>0</v>
      </c>
      <c r="I2395" s="18">
        <f>IFERROR(VLOOKUP(A2395,[2]ws2204!$A:$I,5,FALSE),0)</f>
        <v>0</v>
      </c>
      <c r="J2395" s="18">
        <f>IFERROR(VLOOKUP(A2395,[2]ws2204!$A:$I,6,FALSE),0)</f>
        <v>0</v>
      </c>
      <c r="K2395" s="18">
        <f>IFERROR(VLOOKUP(A2395,[2]ws2204!$A:$I,7,FALSE),0)</f>
        <v>0</v>
      </c>
      <c r="L2395" s="18">
        <f>IFERROR(VLOOKUP(A2395,[2]ws2204!$A:$I,8,FALSE),0)</f>
        <v>0</v>
      </c>
      <c r="M2395" s="18">
        <f>IFERROR(VLOOKUP(A2395,[2]ws2204!$A:$I,9,FALSE),0)</f>
        <v>0</v>
      </c>
      <c r="N2395" s="18">
        <f>IFERROR(VLOOKUP(A2395,[3]soaBnafar!$A:$G,4,FALSE),0)</f>
        <v>0</v>
      </c>
      <c r="O2395" s="18">
        <f>IFERROR(VLOOKUP(A2395,[3]soaBnafar!$A:$G,5,FALSE),0)</f>
        <v>0</v>
      </c>
      <c r="P2395" s="18">
        <f>IFERROR(VLOOKUP(A2395,[3]soaBnafar!$A:$G,6,FALSE),0)</f>
        <v>0</v>
      </c>
      <c r="Q2395" s="18">
        <f>IFERROR(VLOOKUP(A2395,[3]soaBnafar!$A:$G,7,FALSE),0)</f>
        <v>0</v>
      </c>
      <c r="R2395" s="18">
        <f>IFERROR(VLOOKUP(A2395,[3]soaBnafar!$A:$H,8,FALSE),0)</f>
        <v>0</v>
      </c>
      <c r="S2395" s="18">
        <f>IFERROR(VLOOKUP(A2395,[3]soaBnafar!$A:$I,9,FALSE),0)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675</v>
      </c>
      <c r="E2396" s="18">
        <f>IFERROR(VLOOKUP(A2396,[1]Monitoramento_Base_somente_Said!$A:$J,8,FALSE),0)</f>
        <v>3875982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6628234</v>
      </c>
      <c r="H2396" s="18">
        <f>IFERROR(VLOOKUP(A2396,[2]ws2204!$A:$I,4,FALSE),0)</f>
        <v>0</v>
      </c>
      <c r="I2396" s="18">
        <f>IFERROR(VLOOKUP(A2396,[2]ws2204!$A:$I,5,FALSE),0)</f>
        <v>0</v>
      </c>
      <c r="J2396" s="18">
        <f>IFERROR(VLOOKUP(A2396,[2]ws2204!$A:$I,6,FALSE),0)</f>
        <v>0</v>
      </c>
      <c r="K2396" s="18">
        <f>IFERROR(VLOOKUP(A2396,[2]ws2204!$A:$I,7,FALSE),0)</f>
        <v>0</v>
      </c>
      <c r="L2396" s="18">
        <f>IFERROR(VLOOKUP(A2396,[2]ws2204!$A:$I,8,FALSE),0)</f>
        <v>0</v>
      </c>
      <c r="M2396" s="18">
        <f>IFERROR(VLOOKUP(A2396,[2]ws2204!$A:$I,9,FALSE),0)</f>
        <v>0</v>
      </c>
      <c r="N2396" s="18">
        <f>IFERROR(VLOOKUP(A2396,[3]soaBnafar!$A:$G,4,FALSE),0)</f>
        <v>0</v>
      </c>
      <c r="O2396" s="18">
        <f>IFERROR(VLOOKUP(A2396,[3]soaBnafar!$A:$G,5,FALSE),0)</f>
        <v>0</v>
      </c>
      <c r="P2396" s="18">
        <f>IFERROR(VLOOKUP(A2396,[3]soaBnafar!$A:$G,6,FALSE),0)</f>
        <v>0</v>
      </c>
      <c r="Q2396" s="18">
        <f>IFERROR(VLOOKUP(A2396,[3]soaBnafar!$A:$G,7,FALSE),0)</f>
        <v>0</v>
      </c>
      <c r="R2396" s="18">
        <f>IFERROR(VLOOKUP(A2396,[3]soaBnafar!$A:$H,8,FALSE),0)</f>
        <v>0</v>
      </c>
      <c r="S2396" s="18">
        <f>IFERROR(VLOOKUP(A2396,[3]soaBnafar!$A:$I,9,FALSE),0)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1974</v>
      </c>
      <c r="F2397" s="18">
        <f>IFERROR(VLOOKUP(A2397,[1]Monitoramento_Base_somente_Said!$A:$J,9,FALSE),0)</f>
        <v>5977</v>
      </c>
      <c r="G2397" s="18">
        <f>IFERROR(VLOOKUP(A2397,[1]Monitoramento_Base_somente_Said!$A:$J,10,FALSE),0)</f>
        <v>961767</v>
      </c>
      <c r="H2397" s="18">
        <f>IFERROR(VLOOKUP(A2397,[2]ws2204!$A:$I,4,FALSE),0)</f>
        <v>0</v>
      </c>
      <c r="I2397" s="18">
        <f>IFERROR(VLOOKUP(A2397,[2]ws2204!$A:$I,5,FALSE),0)</f>
        <v>0</v>
      </c>
      <c r="J2397" s="18">
        <f>IFERROR(VLOOKUP(A2397,[2]ws2204!$A:$I,6,FALSE),0)</f>
        <v>0</v>
      </c>
      <c r="K2397" s="18">
        <f>IFERROR(VLOOKUP(A2397,[2]ws2204!$A:$I,7,FALSE),0)</f>
        <v>0</v>
      </c>
      <c r="L2397" s="18">
        <f>IFERROR(VLOOKUP(A2397,[2]ws2204!$A:$I,8,FALSE),0)</f>
        <v>0</v>
      </c>
      <c r="M2397" s="18">
        <f>IFERROR(VLOOKUP(A2397,[2]ws2204!$A:$I,9,FALSE),0)</f>
        <v>0</v>
      </c>
      <c r="N2397" s="18">
        <f>IFERROR(VLOOKUP(A2397,[3]soaBnafar!$A:$G,4,FALSE),0)</f>
        <v>0</v>
      </c>
      <c r="O2397" s="18">
        <f>IFERROR(VLOOKUP(A2397,[3]soaBnafar!$A:$G,5,FALSE),0)</f>
        <v>0</v>
      </c>
      <c r="P2397" s="18">
        <f>IFERROR(VLOOKUP(A2397,[3]soaBnafar!$A:$G,6,FALSE),0)</f>
        <v>0</v>
      </c>
      <c r="Q2397" s="18">
        <f>IFERROR(VLOOKUP(A2397,[3]soaBnafar!$A:$G,7,FALSE),0)</f>
        <v>0</v>
      </c>
      <c r="R2397" s="18">
        <f>IFERROR(VLOOKUP(A2397,[3]soaBnafar!$A:$H,8,FALSE),0)</f>
        <v>0</v>
      </c>
      <c r="S2397" s="18">
        <f>IFERROR(VLOOKUP(A2397,[3]soaBnafar!$A:$I,9,FALSE),0)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31530</v>
      </c>
      <c r="E2398" s="18">
        <f>IFERROR(VLOOKUP(A2398,[1]Monitoramento_Base_somente_Said!$A:$J,8,FALSE),0)</f>
        <v>7987190</v>
      </c>
      <c r="F2398" s="18">
        <f>IFERROR(VLOOKUP(A2398,[1]Monitoramento_Base_somente_Said!$A:$J,9,FALSE),0)</f>
        <v>112347</v>
      </c>
      <c r="G2398" s="18">
        <f>IFERROR(VLOOKUP(A2398,[1]Monitoramento_Base_somente_Said!$A:$J,10,FALSE),0)</f>
        <v>5989166</v>
      </c>
      <c r="H2398" s="18">
        <f>IFERROR(VLOOKUP(A2398,[2]ws2204!$A:$I,4,FALSE),0)</f>
        <v>0</v>
      </c>
      <c r="I2398" s="18">
        <f>IFERROR(VLOOKUP(A2398,[2]ws2204!$A:$I,5,FALSE),0)</f>
        <v>0</v>
      </c>
      <c r="J2398" s="18">
        <f>IFERROR(VLOOKUP(A2398,[2]ws2204!$A:$I,6,FALSE),0)</f>
        <v>0</v>
      </c>
      <c r="K2398" s="18">
        <f>IFERROR(VLOOKUP(A2398,[2]ws2204!$A:$I,7,FALSE),0)</f>
        <v>0</v>
      </c>
      <c r="L2398" s="18">
        <f>IFERROR(VLOOKUP(A2398,[2]ws2204!$A:$I,8,FALSE),0)</f>
        <v>0</v>
      </c>
      <c r="M2398" s="18">
        <f>IFERROR(VLOOKUP(A2398,[2]ws2204!$A:$I,9,FALSE),0)</f>
        <v>0</v>
      </c>
      <c r="N2398" s="18">
        <f>IFERROR(VLOOKUP(A2398,[3]soaBnafar!$A:$G,4,FALSE),0)</f>
        <v>0</v>
      </c>
      <c r="O2398" s="18">
        <f>IFERROR(VLOOKUP(A2398,[3]soaBnafar!$A:$G,5,FALSE),0)</f>
        <v>0</v>
      </c>
      <c r="P2398" s="18">
        <f>IFERROR(VLOOKUP(A2398,[3]soaBnafar!$A:$G,6,FALSE),0)</f>
        <v>0</v>
      </c>
      <c r="Q2398" s="18">
        <f>IFERROR(VLOOKUP(A2398,[3]soaBnafar!$A:$G,7,FALSE),0)</f>
        <v>0</v>
      </c>
      <c r="R2398" s="18">
        <f>IFERROR(VLOOKUP(A2398,[3]soaBnafar!$A:$H,8,FALSE),0)</f>
        <v>0</v>
      </c>
      <c r="S2398" s="18">
        <f>IFERROR(VLOOKUP(A2398,[3]soaBnafar!$A:$I,9,FALSE),0)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113024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206909</v>
      </c>
      <c r="E2399" s="18">
        <f>IFERROR(VLOOKUP(A2399,[1]Monitoramento_Base_somente_Said!$A:$J,8,FALSE),0)</f>
        <v>185913908</v>
      </c>
      <c r="F2399" s="18">
        <f>IFERROR(VLOOKUP(A2399,[1]Monitoramento_Base_somente_Said!$A:$J,9,FALSE),0)</f>
        <v>129852</v>
      </c>
      <c r="G2399" s="18">
        <f>IFERROR(VLOOKUP(A2399,[1]Monitoramento_Base_somente_Said!$A:$J,10,FALSE),0)</f>
        <v>123724303</v>
      </c>
      <c r="H2399" s="18">
        <f>IFERROR(VLOOKUP(A2399,[2]ws2204!$A:$I,4,FALSE),0)</f>
        <v>0</v>
      </c>
      <c r="I2399" s="18">
        <f>IFERROR(VLOOKUP(A2399,[2]ws2204!$A:$I,5,FALSE),0)</f>
        <v>0</v>
      </c>
      <c r="J2399" s="18">
        <f>IFERROR(VLOOKUP(A2399,[2]ws2204!$A:$I,6,FALSE),0)</f>
        <v>0</v>
      </c>
      <c r="K2399" s="18">
        <f>IFERROR(VLOOKUP(A2399,[2]ws2204!$A:$I,7,FALSE),0)</f>
        <v>0</v>
      </c>
      <c r="L2399" s="18">
        <f>IFERROR(VLOOKUP(A2399,[2]ws2204!$A:$I,8,FALSE),0)</f>
        <v>0</v>
      </c>
      <c r="M2399" s="18">
        <f>IFERROR(VLOOKUP(A2399,[2]ws2204!$A:$I,9,FALSE),0)</f>
        <v>0</v>
      </c>
      <c r="N2399" s="18">
        <f>IFERROR(VLOOKUP(A2399,[3]soaBnafar!$A:$G,4,FALSE),0)</f>
        <v>0</v>
      </c>
      <c r="O2399" s="18">
        <f>IFERROR(VLOOKUP(A2399,[3]soaBnafar!$A:$G,5,FALSE),0)</f>
        <v>0</v>
      </c>
      <c r="P2399" s="18">
        <f>IFERROR(VLOOKUP(A2399,[3]soaBnafar!$A:$G,6,FALSE),0)</f>
        <v>0</v>
      </c>
      <c r="Q2399" s="18">
        <f>IFERROR(VLOOKUP(A2399,[3]soaBnafar!$A:$G,7,FALSE),0)</f>
        <v>0</v>
      </c>
      <c r="R2399" s="18">
        <f>IFERROR(VLOOKUP(A2399,[3]soaBnafar!$A:$H,8,FALSE),0)</f>
        <v>0</v>
      </c>
      <c r="S2399" s="18">
        <f>IFERROR(VLOOKUP(A2399,[3]soaBnafar!$A:$I,9,FALSE),0)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40882</v>
      </c>
      <c r="E2400" s="18">
        <f>IFERROR(VLOOKUP(A2400,[1]Monitoramento_Base_somente_Said!$A:$J,8,FALSE),0)</f>
        <v>26396304</v>
      </c>
      <c r="F2400" s="18">
        <f>IFERROR(VLOOKUP(A2400,[1]Monitoramento_Base_somente_Said!$A:$J,9,FALSE),0)</f>
        <v>124650</v>
      </c>
      <c r="G2400" s="18">
        <f>IFERROR(VLOOKUP(A2400,[1]Monitoramento_Base_somente_Said!$A:$J,10,FALSE),0)</f>
        <v>26125295</v>
      </c>
      <c r="H2400" s="18">
        <f>IFERROR(VLOOKUP(A2400,[2]ws2204!$A:$I,4,FALSE),0)</f>
        <v>0</v>
      </c>
      <c r="I2400" s="18">
        <f>IFERROR(VLOOKUP(A2400,[2]ws2204!$A:$I,5,FALSE),0)</f>
        <v>0</v>
      </c>
      <c r="J2400" s="18">
        <f>IFERROR(VLOOKUP(A2400,[2]ws2204!$A:$I,6,FALSE),0)</f>
        <v>0</v>
      </c>
      <c r="K2400" s="18">
        <f>IFERROR(VLOOKUP(A2400,[2]ws2204!$A:$I,7,FALSE),0)</f>
        <v>0</v>
      </c>
      <c r="L2400" s="18">
        <f>IFERROR(VLOOKUP(A2400,[2]ws2204!$A:$I,8,FALSE),0)</f>
        <v>0</v>
      </c>
      <c r="M2400" s="18">
        <f>IFERROR(VLOOKUP(A2400,[2]ws2204!$A:$I,9,FALSE),0)</f>
        <v>0</v>
      </c>
      <c r="N2400" s="18">
        <f>IFERROR(VLOOKUP(A2400,[3]soaBnafar!$A:$G,4,FALSE),0)</f>
        <v>0</v>
      </c>
      <c r="O2400" s="18">
        <f>IFERROR(VLOOKUP(A2400,[3]soaBnafar!$A:$G,5,FALSE),0)</f>
        <v>0</v>
      </c>
      <c r="P2400" s="18">
        <f>IFERROR(VLOOKUP(A2400,[3]soaBnafar!$A:$G,6,FALSE),0)</f>
        <v>0</v>
      </c>
      <c r="Q2400" s="18">
        <f>IFERROR(VLOOKUP(A2400,[3]soaBnafar!$A:$G,7,FALSE),0)</f>
        <v>0</v>
      </c>
      <c r="R2400" s="18">
        <f>IFERROR(VLOOKUP(A2400,[3]soaBnafar!$A:$H,8,FALSE),0)</f>
        <v>0</v>
      </c>
      <c r="S2400" s="18">
        <f>IFERROR(VLOOKUP(A2400,[3]soaBnafar!$A:$I,9,FALSE),0)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1621776</v>
      </c>
      <c r="F2401" s="18">
        <f>IFERROR(VLOOKUP(A2401,[1]Monitoramento_Base_somente_Said!$A:$J,9,FALSE),0)</f>
        <v>50272</v>
      </c>
      <c r="G2401" s="18">
        <f>IFERROR(VLOOKUP(A2401,[1]Monitoramento_Base_somente_Said!$A:$J,10,FALSE),0)</f>
        <v>479377</v>
      </c>
      <c r="H2401" s="18">
        <f>IFERROR(VLOOKUP(A2401,[2]ws2204!$A:$I,4,FALSE),0)</f>
        <v>0</v>
      </c>
      <c r="I2401" s="18">
        <f>IFERROR(VLOOKUP(A2401,[2]ws2204!$A:$I,5,FALSE),0)</f>
        <v>0</v>
      </c>
      <c r="J2401" s="18">
        <f>IFERROR(VLOOKUP(A2401,[2]ws2204!$A:$I,6,FALSE),0)</f>
        <v>0</v>
      </c>
      <c r="K2401" s="18">
        <f>IFERROR(VLOOKUP(A2401,[2]ws2204!$A:$I,7,FALSE),0)</f>
        <v>0</v>
      </c>
      <c r="L2401" s="18">
        <f>IFERROR(VLOOKUP(A2401,[2]ws2204!$A:$I,8,FALSE),0)</f>
        <v>0</v>
      </c>
      <c r="M2401" s="18">
        <f>IFERROR(VLOOKUP(A2401,[2]ws2204!$A:$I,9,FALSE),0)</f>
        <v>0</v>
      </c>
      <c r="N2401" s="18">
        <f>IFERROR(VLOOKUP(A2401,[3]soaBnafar!$A:$G,4,FALSE),0)</f>
        <v>0</v>
      </c>
      <c r="O2401" s="18">
        <f>IFERROR(VLOOKUP(A2401,[3]soaBnafar!$A:$G,5,FALSE),0)</f>
        <v>0</v>
      </c>
      <c r="P2401" s="18">
        <f>IFERROR(VLOOKUP(A2401,[3]soaBnafar!$A:$G,6,FALSE),0)</f>
        <v>0</v>
      </c>
      <c r="Q2401" s="18">
        <f>IFERROR(VLOOKUP(A2401,[3]soaBnafar!$A:$G,7,FALSE),0)</f>
        <v>0</v>
      </c>
      <c r="R2401" s="18">
        <f>IFERROR(VLOOKUP(A2401,[3]soaBnafar!$A:$H,8,FALSE),0)</f>
        <v>0</v>
      </c>
      <c r="S2401" s="18">
        <f>IFERROR(VLOOKUP(A2401,[3]soaBnafar!$A:$I,9,FALSE),0)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7159</v>
      </c>
      <c r="E2402" s="18">
        <f>IFERROR(VLOOKUP(A2402,[1]Monitoramento_Base_somente_Said!$A:$J,8,FALSE),0)</f>
        <v>37432210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25001432</v>
      </c>
      <c r="H2402" s="18">
        <f>IFERROR(VLOOKUP(A2402,[2]ws2204!$A:$I,4,FALSE),0)</f>
        <v>0</v>
      </c>
      <c r="I2402" s="18">
        <f>IFERROR(VLOOKUP(A2402,[2]ws2204!$A:$I,5,FALSE),0)</f>
        <v>0</v>
      </c>
      <c r="J2402" s="18">
        <f>IFERROR(VLOOKUP(A2402,[2]ws2204!$A:$I,6,FALSE),0)</f>
        <v>0</v>
      </c>
      <c r="K2402" s="18">
        <f>IFERROR(VLOOKUP(A2402,[2]ws2204!$A:$I,7,FALSE),0)</f>
        <v>0</v>
      </c>
      <c r="L2402" s="18">
        <f>IFERROR(VLOOKUP(A2402,[2]ws2204!$A:$I,8,FALSE),0)</f>
        <v>0</v>
      </c>
      <c r="M2402" s="18">
        <f>IFERROR(VLOOKUP(A2402,[2]ws2204!$A:$I,9,FALSE),0)</f>
        <v>0</v>
      </c>
      <c r="N2402" s="18">
        <f>IFERROR(VLOOKUP(A2402,[3]soaBnafar!$A:$G,4,FALSE),0)</f>
        <v>0</v>
      </c>
      <c r="O2402" s="18">
        <f>IFERROR(VLOOKUP(A2402,[3]soaBnafar!$A:$G,5,FALSE),0)</f>
        <v>0</v>
      </c>
      <c r="P2402" s="18">
        <f>IFERROR(VLOOKUP(A2402,[3]soaBnafar!$A:$G,6,FALSE),0)</f>
        <v>0</v>
      </c>
      <c r="Q2402" s="18">
        <f>IFERROR(VLOOKUP(A2402,[3]soaBnafar!$A:$G,7,FALSE),0)</f>
        <v>0</v>
      </c>
      <c r="R2402" s="18">
        <f>IFERROR(VLOOKUP(A2402,[3]soaBnafar!$A:$H,8,FALSE),0)</f>
        <v>0</v>
      </c>
      <c r="S2402" s="18">
        <f>IFERROR(VLOOKUP(A2402,[3]soaBnafar!$A:$I,9,FALSE),0)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2253395</v>
      </c>
      <c r="F2403" s="18">
        <f>IFERROR(VLOOKUP(A2403,[1]Monitoramento_Base_somente_Said!$A:$J,9,FALSE),0)</f>
        <v>13001</v>
      </c>
      <c r="G2403" s="18">
        <f>IFERROR(VLOOKUP(A2403,[1]Monitoramento_Base_somente_Said!$A:$J,10,FALSE),0)</f>
        <v>1646715</v>
      </c>
      <c r="H2403" s="18">
        <f>IFERROR(VLOOKUP(A2403,[2]ws2204!$A:$I,4,FALSE),0)</f>
        <v>0</v>
      </c>
      <c r="I2403" s="18">
        <f>IFERROR(VLOOKUP(A2403,[2]ws2204!$A:$I,5,FALSE),0)</f>
        <v>0</v>
      </c>
      <c r="J2403" s="18">
        <f>IFERROR(VLOOKUP(A2403,[2]ws2204!$A:$I,6,FALSE),0)</f>
        <v>0</v>
      </c>
      <c r="K2403" s="18">
        <f>IFERROR(VLOOKUP(A2403,[2]ws2204!$A:$I,7,FALSE),0)</f>
        <v>0</v>
      </c>
      <c r="L2403" s="18">
        <f>IFERROR(VLOOKUP(A2403,[2]ws2204!$A:$I,8,FALSE),0)</f>
        <v>0</v>
      </c>
      <c r="M2403" s="18">
        <f>IFERROR(VLOOKUP(A2403,[2]ws2204!$A:$I,9,FALSE),0)</f>
        <v>0</v>
      </c>
      <c r="N2403" s="18">
        <f>IFERROR(VLOOKUP(A2403,[3]soaBnafar!$A:$G,4,FALSE),0)</f>
        <v>0</v>
      </c>
      <c r="O2403" s="18">
        <f>IFERROR(VLOOKUP(A2403,[3]soaBnafar!$A:$G,5,FALSE),0)</f>
        <v>0</v>
      </c>
      <c r="P2403" s="18">
        <f>IFERROR(VLOOKUP(A2403,[3]soaBnafar!$A:$G,6,FALSE),0)</f>
        <v>0</v>
      </c>
      <c r="Q2403" s="18">
        <f>IFERROR(VLOOKUP(A2403,[3]soaBnafar!$A:$G,7,FALSE),0)</f>
        <v>0</v>
      </c>
      <c r="R2403" s="18">
        <f>IFERROR(VLOOKUP(A2403,[3]soaBnafar!$A:$H,8,FALSE),0)</f>
        <v>0</v>
      </c>
      <c r="S2403" s="18">
        <f>IFERROR(VLOOKUP(A2403,[3]soaBnafar!$A:$I,9,FALSE),0)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Sim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10531702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7046637</v>
      </c>
      <c r="H2404" s="18">
        <f>IFERROR(VLOOKUP(A2404,[2]ws2204!$A:$I,4,FALSE),0)</f>
        <v>0</v>
      </c>
      <c r="I2404" s="18">
        <f>IFERROR(VLOOKUP(A2404,[2]ws2204!$A:$I,5,FALSE),0)</f>
        <v>0</v>
      </c>
      <c r="J2404" s="18">
        <f>IFERROR(VLOOKUP(A2404,[2]ws2204!$A:$I,6,FALSE),0)</f>
        <v>0</v>
      </c>
      <c r="K2404" s="18">
        <f>IFERROR(VLOOKUP(A2404,[2]ws2204!$A:$I,7,FALSE),0)</f>
        <v>0</v>
      </c>
      <c r="L2404" s="18">
        <f>IFERROR(VLOOKUP(A2404,[2]ws2204!$A:$I,8,FALSE),0)</f>
        <v>0</v>
      </c>
      <c r="M2404" s="18">
        <f>IFERROR(VLOOKUP(A2404,[2]ws2204!$A:$I,9,FALSE),0)</f>
        <v>0</v>
      </c>
      <c r="N2404" s="18">
        <f>IFERROR(VLOOKUP(A2404,[3]soaBnafar!$A:$G,4,FALSE),0)</f>
        <v>0</v>
      </c>
      <c r="O2404" s="18">
        <f>IFERROR(VLOOKUP(A2404,[3]soaBnafar!$A:$G,5,FALSE),0)</f>
        <v>0</v>
      </c>
      <c r="P2404" s="18">
        <f>IFERROR(VLOOKUP(A2404,[3]soaBnafar!$A:$G,6,FALSE),0)</f>
        <v>0</v>
      </c>
      <c r="Q2404" s="18">
        <f>IFERROR(VLOOKUP(A2404,[3]soaBnafar!$A:$G,7,FALSE),0)</f>
        <v>0</v>
      </c>
      <c r="R2404" s="18">
        <f>IFERROR(VLOOKUP(A2404,[3]soaBnafar!$A:$H,8,FALSE),0)</f>
        <v>0</v>
      </c>
      <c r="S2404" s="18">
        <f>IFERROR(VLOOKUP(A2404,[3]soaBnafar!$A:$I,9,FALSE),0)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556569</v>
      </c>
      <c r="E2405" s="18">
        <f>IFERROR(VLOOKUP(A2405,[1]Monitoramento_Base_somente_Said!$A:$J,8,FALSE),0)</f>
        <v>274700452</v>
      </c>
      <c r="F2405" s="18">
        <f>IFERROR(VLOOKUP(A2405,[1]Monitoramento_Base_somente_Said!$A:$J,9,FALSE),0)</f>
        <v>3219843</v>
      </c>
      <c r="G2405" s="18">
        <f>IFERROR(VLOOKUP(A2405,[1]Monitoramento_Base_somente_Said!$A:$J,10,FALSE),0)</f>
        <v>285495957</v>
      </c>
      <c r="H2405" s="18">
        <f>IFERROR(VLOOKUP(A2405,[2]ws2204!$A:$I,4,FALSE),0)</f>
        <v>0</v>
      </c>
      <c r="I2405" s="18">
        <f>IFERROR(VLOOKUP(A2405,[2]ws2204!$A:$I,5,FALSE),0)</f>
        <v>0</v>
      </c>
      <c r="J2405" s="18">
        <f>IFERROR(VLOOKUP(A2405,[2]ws2204!$A:$I,6,FALSE),0)</f>
        <v>0</v>
      </c>
      <c r="K2405" s="18">
        <f>IFERROR(VLOOKUP(A2405,[2]ws2204!$A:$I,7,FALSE),0)</f>
        <v>0</v>
      </c>
      <c r="L2405" s="18">
        <f>IFERROR(VLOOKUP(A2405,[2]ws2204!$A:$I,8,FALSE),0)</f>
        <v>0</v>
      </c>
      <c r="M2405" s="18">
        <f>IFERROR(VLOOKUP(A2405,[2]ws2204!$A:$I,9,FALSE),0)</f>
        <v>0</v>
      </c>
      <c r="N2405" s="18">
        <f>IFERROR(VLOOKUP(A2405,[3]soaBnafar!$A:$G,4,FALSE),0)</f>
        <v>0</v>
      </c>
      <c r="O2405" s="18">
        <f>IFERROR(VLOOKUP(A2405,[3]soaBnafar!$A:$G,5,FALSE),0)</f>
        <v>0</v>
      </c>
      <c r="P2405" s="18">
        <f>IFERROR(VLOOKUP(A2405,[3]soaBnafar!$A:$G,6,FALSE),0)</f>
        <v>0</v>
      </c>
      <c r="Q2405" s="18">
        <f>IFERROR(VLOOKUP(A2405,[3]soaBnafar!$A:$G,7,FALSE),0)</f>
        <v>0</v>
      </c>
      <c r="R2405" s="18">
        <f>IFERROR(VLOOKUP(A2405,[3]soaBnafar!$A:$H,8,FALSE),0)</f>
        <v>0</v>
      </c>
      <c r="S2405" s="18">
        <f>IFERROR(VLOOKUP(A2405,[3]soaBnafar!$A:$I,9,FALSE),0)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7558082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5049814</v>
      </c>
      <c r="H2406" s="18">
        <f>IFERROR(VLOOKUP(A2406,[2]ws2204!$A:$I,4,FALSE),0)</f>
        <v>0</v>
      </c>
      <c r="I2406" s="18">
        <f>IFERROR(VLOOKUP(A2406,[2]ws2204!$A:$I,5,FALSE),0)</f>
        <v>0</v>
      </c>
      <c r="J2406" s="18">
        <f>IFERROR(VLOOKUP(A2406,[2]ws2204!$A:$I,6,FALSE),0)</f>
        <v>0</v>
      </c>
      <c r="K2406" s="18">
        <f>IFERROR(VLOOKUP(A2406,[2]ws2204!$A:$I,7,FALSE),0)</f>
        <v>0</v>
      </c>
      <c r="L2406" s="18">
        <f>IFERROR(VLOOKUP(A2406,[2]ws2204!$A:$I,8,FALSE),0)</f>
        <v>0</v>
      </c>
      <c r="M2406" s="18">
        <f>IFERROR(VLOOKUP(A2406,[2]ws2204!$A:$I,9,FALSE),0)</f>
        <v>0</v>
      </c>
      <c r="N2406" s="18">
        <f>IFERROR(VLOOKUP(A2406,[3]soaBnafar!$A:$G,4,FALSE),0)</f>
        <v>0</v>
      </c>
      <c r="O2406" s="18">
        <f>IFERROR(VLOOKUP(A2406,[3]soaBnafar!$A:$G,5,FALSE),0)</f>
        <v>0</v>
      </c>
      <c r="P2406" s="18">
        <f>IFERROR(VLOOKUP(A2406,[3]soaBnafar!$A:$G,6,FALSE),0)</f>
        <v>0</v>
      </c>
      <c r="Q2406" s="18">
        <f>IFERROR(VLOOKUP(A2406,[3]soaBnafar!$A:$G,7,FALSE),0)</f>
        <v>0</v>
      </c>
      <c r="R2406" s="18">
        <f>IFERROR(VLOOKUP(A2406,[3]soaBnafar!$A:$H,8,FALSE),0)</f>
        <v>0</v>
      </c>
      <c r="S2406" s="18">
        <f>IFERROR(VLOOKUP(A2406,[3]soaBnafar!$A:$I,9,FALSE),0)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2055690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1368720</v>
      </c>
      <c r="H2407" s="18">
        <f>IFERROR(VLOOKUP(A2407,[2]ws2204!$A:$I,4,FALSE),0)</f>
        <v>0</v>
      </c>
      <c r="I2407" s="18">
        <f>IFERROR(VLOOKUP(A2407,[2]ws2204!$A:$I,5,FALSE),0)</f>
        <v>0</v>
      </c>
      <c r="J2407" s="18">
        <f>IFERROR(VLOOKUP(A2407,[2]ws2204!$A:$I,6,FALSE),0)</f>
        <v>0</v>
      </c>
      <c r="K2407" s="18">
        <f>IFERROR(VLOOKUP(A2407,[2]ws2204!$A:$I,7,FALSE),0)</f>
        <v>0</v>
      </c>
      <c r="L2407" s="18">
        <f>IFERROR(VLOOKUP(A2407,[2]ws2204!$A:$I,8,FALSE),0)</f>
        <v>0</v>
      </c>
      <c r="M2407" s="18">
        <f>IFERROR(VLOOKUP(A2407,[2]ws2204!$A:$I,9,FALSE),0)</f>
        <v>0</v>
      </c>
      <c r="N2407" s="18">
        <f>IFERROR(VLOOKUP(A2407,[3]soaBnafar!$A:$G,4,FALSE),0)</f>
        <v>0</v>
      </c>
      <c r="O2407" s="18">
        <f>IFERROR(VLOOKUP(A2407,[3]soaBnafar!$A:$G,5,FALSE),0)</f>
        <v>0</v>
      </c>
      <c r="P2407" s="18">
        <f>IFERROR(VLOOKUP(A2407,[3]soaBnafar!$A:$G,6,FALSE),0)</f>
        <v>0</v>
      </c>
      <c r="Q2407" s="18">
        <f>IFERROR(VLOOKUP(A2407,[3]soaBnafar!$A:$G,7,FALSE),0)</f>
        <v>0</v>
      </c>
      <c r="R2407" s="18">
        <f>IFERROR(VLOOKUP(A2407,[3]soaBnafar!$A:$H,8,FALSE),0)</f>
        <v>0</v>
      </c>
      <c r="S2407" s="18">
        <f>IFERROR(VLOOKUP(A2407,[3]soaBnafar!$A:$I,9,FALSE),0)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124466</v>
      </c>
      <c r="E2408" s="18">
        <f>IFERROR(VLOOKUP(A2408,[1]Monitoramento_Base_somente_Said!$A:$J,8,FALSE),0)</f>
        <v>18304108</v>
      </c>
      <c r="F2408" s="18">
        <f>IFERROR(VLOOKUP(A2408,[1]Monitoramento_Base_somente_Said!$A:$J,9,FALSE),0)</f>
        <v>101928</v>
      </c>
      <c r="G2408" s="18">
        <f>IFERROR(VLOOKUP(A2408,[1]Monitoramento_Base_somente_Said!$A:$J,10,FALSE),0)</f>
        <v>13404739</v>
      </c>
      <c r="H2408" s="18">
        <f>IFERROR(VLOOKUP(A2408,[2]ws2204!$A:$I,4,FALSE),0)</f>
        <v>0</v>
      </c>
      <c r="I2408" s="18">
        <f>IFERROR(VLOOKUP(A2408,[2]ws2204!$A:$I,5,FALSE),0)</f>
        <v>0</v>
      </c>
      <c r="J2408" s="18">
        <f>IFERROR(VLOOKUP(A2408,[2]ws2204!$A:$I,6,FALSE),0)</f>
        <v>0</v>
      </c>
      <c r="K2408" s="18">
        <f>IFERROR(VLOOKUP(A2408,[2]ws2204!$A:$I,7,FALSE),0)</f>
        <v>0</v>
      </c>
      <c r="L2408" s="18">
        <f>IFERROR(VLOOKUP(A2408,[2]ws2204!$A:$I,8,FALSE),0)</f>
        <v>0</v>
      </c>
      <c r="M2408" s="18">
        <f>IFERROR(VLOOKUP(A2408,[2]ws2204!$A:$I,9,FALSE),0)</f>
        <v>0</v>
      </c>
      <c r="N2408" s="18">
        <f>IFERROR(VLOOKUP(A2408,[3]soaBnafar!$A:$G,4,FALSE),0)</f>
        <v>0</v>
      </c>
      <c r="O2408" s="18">
        <f>IFERROR(VLOOKUP(A2408,[3]soaBnafar!$A:$G,5,FALSE),0)</f>
        <v>0</v>
      </c>
      <c r="P2408" s="18">
        <f>IFERROR(VLOOKUP(A2408,[3]soaBnafar!$A:$G,6,FALSE),0)</f>
        <v>0</v>
      </c>
      <c r="Q2408" s="18">
        <f>IFERROR(VLOOKUP(A2408,[3]soaBnafar!$A:$G,7,FALSE),0)</f>
        <v>0</v>
      </c>
      <c r="R2408" s="18">
        <f>IFERROR(VLOOKUP(A2408,[3]soaBnafar!$A:$H,8,FALSE),0)</f>
        <v>0</v>
      </c>
      <c r="S2408" s="18">
        <f>IFERROR(VLOOKUP(A2408,[3]soaBnafar!$A:$I,9,FALSE),0)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6611</v>
      </c>
      <c r="E2409" s="18">
        <f>IFERROR(VLOOKUP(A2409,[1]Monitoramento_Base_somente_Said!$A:$J,8,FALSE),0)</f>
        <v>50351063</v>
      </c>
      <c r="F2409" s="18">
        <f>IFERROR(VLOOKUP(A2409,[1]Monitoramento_Base_somente_Said!$A:$J,9,FALSE),0)</f>
        <v>2735</v>
      </c>
      <c r="G2409" s="18">
        <f>IFERROR(VLOOKUP(A2409,[1]Monitoramento_Base_somente_Said!$A:$J,10,FALSE),0)</f>
        <v>33635197</v>
      </c>
      <c r="H2409" s="18">
        <f>IFERROR(VLOOKUP(A2409,[2]ws2204!$A:$I,4,FALSE),0)</f>
        <v>0</v>
      </c>
      <c r="I2409" s="18">
        <f>IFERROR(VLOOKUP(A2409,[2]ws2204!$A:$I,5,FALSE),0)</f>
        <v>0</v>
      </c>
      <c r="J2409" s="18">
        <f>IFERROR(VLOOKUP(A2409,[2]ws2204!$A:$I,6,FALSE),0)</f>
        <v>0</v>
      </c>
      <c r="K2409" s="18">
        <f>IFERROR(VLOOKUP(A2409,[2]ws2204!$A:$I,7,FALSE),0)</f>
        <v>0</v>
      </c>
      <c r="L2409" s="18">
        <f>IFERROR(VLOOKUP(A2409,[2]ws2204!$A:$I,8,FALSE),0)</f>
        <v>0</v>
      </c>
      <c r="M2409" s="18">
        <f>IFERROR(VLOOKUP(A2409,[2]ws2204!$A:$I,9,FALSE),0)</f>
        <v>0</v>
      </c>
      <c r="N2409" s="18">
        <f>IFERROR(VLOOKUP(A2409,[3]soaBnafar!$A:$G,4,FALSE),0)</f>
        <v>0</v>
      </c>
      <c r="O2409" s="18">
        <f>IFERROR(VLOOKUP(A2409,[3]soaBnafar!$A:$G,5,FALSE),0)</f>
        <v>0</v>
      </c>
      <c r="P2409" s="18">
        <f>IFERROR(VLOOKUP(A2409,[3]soaBnafar!$A:$G,6,FALSE),0)</f>
        <v>0</v>
      </c>
      <c r="Q2409" s="18">
        <f>IFERROR(VLOOKUP(A2409,[3]soaBnafar!$A:$G,7,FALSE),0)</f>
        <v>0</v>
      </c>
      <c r="R2409" s="18">
        <f>IFERROR(VLOOKUP(A2409,[3]soaBnafar!$A:$H,8,FALSE),0)</f>
        <v>0</v>
      </c>
      <c r="S2409" s="18">
        <f>IFERROR(VLOOKUP(A2409,[3]soaBnafar!$A:$I,9,FALSE),0)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Sim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17352</v>
      </c>
      <c r="E2410" s="18">
        <f>IFERROR(VLOOKUP(A2410,[1]Monitoramento_Base_somente_Said!$A:$J,8,FALSE),0)</f>
        <v>36076997</v>
      </c>
      <c r="F2410" s="18">
        <f>IFERROR(VLOOKUP(A2410,[1]Monitoramento_Base_somente_Said!$A:$J,9,FALSE),0)</f>
        <v>5571</v>
      </c>
      <c r="G2410" s="18">
        <f>IFERROR(VLOOKUP(A2410,[1]Monitoramento_Base_somente_Said!$A:$J,10,FALSE),0)</f>
        <v>25250189</v>
      </c>
      <c r="H2410" s="18">
        <f>IFERROR(VLOOKUP(A2410,[2]ws2204!$A:$I,4,FALSE),0)</f>
        <v>0</v>
      </c>
      <c r="I2410" s="18">
        <f>IFERROR(VLOOKUP(A2410,[2]ws2204!$A:$I,5,FALSE),0)</f>
        <v>0</v>
      </c>
      <c r="J2410" s="18">
        <f>IFERROR(VLOOKUP(A2410,[2]ws2204!$A:$I,6,FALSE),0)</f>
        <v>0</v>
      </c>
      <c r="K2410" s="18">
        <f>IFERROR(VLOOKUP(A2410,[2]ws2204!$A:$I,7,FALSE),0)</f>
        <v>0</v>
      </c>
      <c r="L2410" s="18">
        <f>IFERROR(VLOOKUP(A2410,[2]ws2204!$A:$I,8,FALSE),0)</f>
        <v>0</v>
      </c>
      <c r="M2410" s="18">
        <f>IFERROR(VLOOKUP(A2410,[2]ws2204!$A:$I,9,FALSE),0)</f>
        <v>0</v>
      </c>
      <c r="N2410" s="18">
        <f>IFERROR(VLOOKUP(A2410,[3]soaBnafar!$A:$G,4,FALSE),0)</f>
        <v>0</v>
      </c>
      <c r="O2410" s="18">
        <f>IFERROR(VLOOKUP(A2410,[3]soaBnafar!$A:$G,5,FALSE),0)</f>
        <v>0</v>
      </c>
      <c r="P2410" s="18">
        <f>IFERROR(VLOOKUP(A2410,[3]soaBnafar!$A:$G,6,FALSE),0)</f>
        <v>0</v>
      </c>
      <c r="Q2410" s="18">
        <f>IFERROR(VLOOKUP(A2410,[3]soaBnafar!$A:$G,7,FALSE),0)</f>
        <v>0</v>
      </c>
      <c r="R2410" s="18">
        <f>IFERROR(VLOOKUP(A2410,[3]soaBnafar!$A:$H,8,FALSE),0)</f>
        <v>0</v>
      </c>
      <c r="S2410" s="18">
        <f>IFERROR(VLOOKUP(A2410,[3]soaBnafar!$A:$I,9,FALSE),0)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4569403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3044946</v>
      </c>
      <c r="H2411" s="18">
        <f>IFERROR(VLOOKUP(A2411,[2]ws2204!$A:$I,4,FALSE),0)</f>
        <v>0</v>
      </c>
      <c r="I2411" s="18">
        <f>IFERROR(VLOOKUP(A2411,[2]ws2204!$A:$I,5,FALSE),0)</f>
        <v>0</v>
      </c>
      <c r="J2411" s="18">
        <f>IFERROR(VLOOKUP(A2411,[2]ws2204!$A:$I,6,FALSE),0)</f>
        <v>0</v>
      </c>
      <c r="K2411" s="18">
        <f>IFERROR(VLOOKUP(A2411,[2]ws2204!$A:$I,7,FALSE),0)</f>
        <v>0</v>
      </c>
      <c r="L2411" s="18">
        <f>IFERROR(VLOOKUP(A2411,[2]ws2204!$A:$I,8,FALSE),0)</f>
        <v>0</v>
      </c>
      <c r="M2411" s="18">
        <f>IFERROR(VLOOKUP(A2411,[2]ws2204!$A:$I,9,FALSE),0)</f>
        <v>0</v>
      </c>
      <c r="N2411" s="18">
        <f>IFERROR(VLOOKUP(A2411,[3]soaBnafar!$A:$G,4,FALSE),0)</f>
        <v>0</v>
      </c>
      <c r="O2411" s="18">
        <f>IFERROR(VLOOKUP(A2411,[3]soaBnafar!$A:$G,5,FALSE),0)</f>
        <v>0</v>
      </c>
      <c r="P2411" s="18">
        <f>IFERROR(VLOOKUP(A2411,[3]soaBnafar!$A:$G,6,FALSE),0)</f>
        <v>0</v>
      </c>
      <c r="Q2411" s="18">
        <f>IFERROR(VLOOKUP(A2411,[3]soaBnafar!$A:$G,7,FALSE),0)</f>
        <v>0</v>
      </c>
      <c r="R2411" s="18">
        <f>IFERROR(VLOOKUP(A2411,[3]soaBnafar!$A:$H,8,FALSE),0)</f>
        <v>0</v>
      </c>
      <c r="S2411" s="18">
        <f>IFERROR(VLOOKUP(A2411,[3]soaBnafar!$A:$I,9,FALSE),0)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46197</v>
      </c>
      <c r="E2412" s="18">
        <f>IFERROR(VLOOKUP(A2412,[1]Monitoramento_Base_somente_Said!$A:$J,8,FALSE),0)</f>
        <v>17293561</v>
      </c>
      <c r="F2412" s="18">
        <f>IFERROR(VLOOKUP(A2412,[1]Monitoramento_Base_somente_Said!$A:$J,9,FALSE),0)</f>
        <v>56021</v>
      </c>
      <c r="G2412" s="18">
        <f>IFERROR(VLOOKUP(A2412,[1]Monitoramento_Base_somente_Said!$A:$J,10,FALSE),0)</f>
        <v>18021993</v>
      </c>
      <c r="H2412" s="18">
        <f>IFERROR(VLOOKUP(A2412,[2]ws2204!$A:$I,4,FALSE),0)</f>
        <v>0</v>
      </c>
      <c r="I2412" s="18">
        <f>IFERROR(VLOOKUP(A2412,[2]ws2204!$A:$I,5,FALSE),0)</f>
        <v>0</v>
      </c>
      <c r="J2412" s="18">
        <f>IFERROR(VLOOKUP(A2412,[2]ws2204!$A:$I,6,FALSE),0)</f>
        <v>0</v>
      </c>
      <c r="K2412" s="18">
        <f>IFERROR(VLOOKUP(A2412,[2]ws2204!$A:$I,7,FALSE),0)</f>
        <v>0</v>
      </c>
      <c r="L2412" s="18">
        <f>IFERROR(VLOOKUP(A2412,[2]ws2204!$A:$I,8,FALSE),0)</f>
        <v>0</v>
      </c>
      <c r="M2412" s="18">
        <f>IFERROR(VLOOKUP(A2412,[2]ws2204!$A:$I,9,FALSE),0)</f>
        <v>0</v>
      </c>
      <c r="N2412" s="18">
        <f>IFERROR(VLOOKUP(A2412,[3]soaBnafar!$A:$G,4,FALSE),0)</f>
        <v>0</v>
      </c>
      <c r="O2412" s="18">
        <f>IFERROR(VLOOKUP(A2412,[3]soaBnafar!$A:$G,5,FALSE),0)</f>
        <v>0</v>
      </c>
      <c r="P2412" s="18">
        <f>IFERROR(VLOOKUP(A2412,[3]soaBnafar!$A:$G,6,FALSE),0)</f>
        <v>0</v>
      </c>
      <c r="Q2412" s="18">
        <f>IFERROR(VLOOKUP(A2412,[3]soaBnafar!$A:$G,7,FALSE),0)</f>
        <v>0</v>
      </c>
      <c r="R2412" s="18">
        <f>IFERROR(VLOOKUP(A2412,[3]soaBnafar!$A:$H,8,FALSE),0)</f>
        <v>0</v>
      </c>
      <c r="S2412" s="18">
        <f>IFERROR(VLOOKUP(A2412,[3]soaBnafar!$A:$I,9,FALSE),0)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3775582</v>
      </c>
      <c r="E2413" s="18">
        <f>IFERROR(VLOOKUP(A2413,[1]Monitoramento_Base_somente_Said!$A:$J,8,FALSE),0)</f>
        <v>276692613</v>
      </c>
      <c r="F2413" s="18">
        <f>IFERROR(VLOOKUP(A2413,[1]Monitoramento_Base_somente_Said!$A:$J,9,FALSE),0)</f>
        <v>2383807</v>
      </c>
      <c r="G2413" s="18">
        <f>IFERROR(VLOOKUP(A2413,[1]Monitoramento_Base_somente_Said!$A:$J,10,FALSE),0)</f>
        <v>277462153</v>
      </c>
      <c r="H2413" s="18">
        <f>IFERROR(VLOOKUP(A2413,[2]ws2204!$A:$I,4,FALSE),0)</f>
        <v>0</v>
      </c>
      <c r="I2413" s="18">
        <f>IFERROR(VLOOKUP(A2413,[2]ws2204!$A:$I,5,FALSE),0)</f>
        <v>0</v>
      </c>
      <c r="J2413" s="18">
        <f>IFERROR(VLOOKUP(A2413,[2]ws2204!$A:$I,6,FALSE),0)</f>
        <v>0</v>
      </c>
      <c r="K2413" s="18">
        <f>IFERROR(VLOOKUP(A2413,[2]ws2204!$A:$I,7,FALSE),0)</f>
        <v>0</v>
      </c>
      <c r="L2413" s="18">
        <f>IFERROR(VLOOKUP(A2413,[2]ws2204!$A:$I,8,FALSE),0)</f>
        <v>0</v>
      </c>
      <c r="M2413" s="18">
        <f>IFERROR(VLOOKUP(A2413,[2]ws2204!$A:$I,9,FALSE),0)</f>
        <v>0</v>
      </c>
      <c r="N2413" s="18">
        <f>IFERROR(VLOOKUP(A2413,[3]soaBnafar!$A:$G,4,FALSE),0)</f>
        <v>0</v>
      </c>
      <c r="O2413" s="18">
        <f>IFERROR(VLOOKUP(A2413,[3]soaBnafar!$A:$G,5,FALSE),0)</f>
        <v>0</v>
      </c>
      <c r="P2413" s="18">
        <f>IFERROR(VLOOKUP(A2413,[3]soaBnafar!$A:$G,6,FALSE),0)</f>
        <v>0</v>
      </c>
      <c r="Q2413" s="18">
        <f>IFERROR(VLOOKUP(A2413,[3]soaBnafar!$A:$G,7,FALSE),0)</f>
        <v>0</v>
      </c>
      <c r="R2413" s="18">
        <f>IFERROR(VLOOKUP(A2413,[3]soaBnafar!$A:$H,8,FALSE),0)</f>
        <v>0</v>
      </c>
      <c r="S2413" s="18">
        <f>IFERROR(VLOOKUP(A2413,[3]soaBnafar!$A:$I,9,FALSE),0)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5833</v>
      </c>
      <c r="E2414" s="18">
        <f>IFERROR(VLOOKUP(A2414,[1]Monitoramento_Base_somente_Said!$A:$J,8,FALSE),0)</f>
        <v>16390321</v>
      </c>
      <c r="F2414" s="18">
        <f>IFERROR(VLOOKUP(A2414,[1]Monitoramento_Base_somente_Said!$A:$J,9,FALSE),0)</f>
        <v>160395</v>
      </c>
      <c r="G2414" s="18">
        <f>IFERROR(VLOOKUP(A2414,[1]Monitoramento_Base_somente_Said!$A:$J,10,FALSE),0)</f>
        <v>7741872</v>
      </c>
      <c r="H2414" s="18">
        <f>IFERROR(VLOOKUP(A2414,[2]ws2204!$A:$I,4,FALSE),0)</f>
        <v>0</v>
      </c>
      <c r="I2414" s="18">
        <f>IFERROR(VLOOKUP(A2414,[2]ws2204!$A:$I,5,FALSE),0)</f>
        <v>0</v>
      </c>
      <c r="J2414" s="18">
        <f>IFERROR(VLOOKUP(A2414,[2]ws2204!$A:$I,6,FALSE),0)</f>
        <v>0</v>
      </c>
      <c r="K2414" s="18">
        <f>IFERROR(VLOOKUP(A2414,[2]ws2204!$A:$I,7,FALSE),0)</f>
        <v>0</v>
      </c>
      <c r="L2414" s="18">
        <f>IFERROR(VLOOKUP(A2414,[2]ws2204!$A:$I,8,FALSE),0)</f>
        <v>0</v>
      </c>
      <c r="M2414" s="18">
        <f>IFERROR(VLOOKUP(A2414,[2]ws2204!$A:$I,9,FALSE),0)</f>
        <v>0</v>
      </c>
      <c r="N2414" s="18">
        <f>IFERROR(VLOOKUP(A2414,[3]soaBnafar!$A:$G,4,FALSE),0)</f>
        <v>0</v>
      </c>
      <c r="O2414" s="18">
        <f>IFERROR(VLOOKUP(A2414,[3]soaBnafar!$A:$G,5,FALSE),0)</f>
        <v>0</v>
      </c>
      <c r="P2414" s="18">
        <f>IFERROR(VLOOKUP(A2414,[3]soaBnafar!$A:$G,6,FALSE),0)</f>
        <v>0</v>
      </c>
      <c r="Q2414" s="18">
        <f>IFERROR(VLOOKUP(A2414,[3]soaBnafar!$A:$G,7,FALSE),0)</f>
        <v>0</v>
      </c>
      <c r="R2414" s="18">
        <f>IFERROR(VLOOKUP(A2414,[3]soaBnafar!$A:$H,8,FALSE),0)</f>
        <v>0</v>
      </c>
      <c r="S2414" s="18">
        <f>IFERROR(VLOOKUP(A2414,[3]soaBnafar!$A:$I,9,FALSE),0)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52035464</v>
      </c>
      <c r="F2415" s="18">
        <f>IFERROR(VLOOKUP(A2415,[1]Monitoramento_Base_somente_Said!$A:$J,9,FALSE),0)</f>
        <v>159782</v>
      </c>
      <c r="G2415" s="18">
        <f>IFERROR(VLOOKUP(A2415,[1]Monitoramento_Base_somente_Said!$A:$J,10,FALSE),0)</f>
        <v>42974249</v>
      </c>
      <c r="H2415" s="18">
        <f>IFERROR(VLOOKUP(A2415,[2]ws2204!$A:$I,4,FALSE),0)</f>
        <v>0</v>
      </c>
      <c r="I2415" s="18">
        <f>IFERROR(VLOOKUP(A2415,[2]ws2204!$A:$I,5,FALSE),0)</f>
        <v>0</v>
      </c>
      <c r="J2415" s="18">
        <f>IFERROR(VLOOKUP(A2415,[2]ws2204!$A:$I,6,FALSE),0)</f>
        <v>0</v>
      </c>
      <c r="K2415" s="18">
        <f>IFERROR(VLOOKUP(A2415,[2]ws2204!$A:$I,7,FALSE),0)</f>
        <v>0</v>
      </c>
      <c r="L2415" s="18">
        <f>IFERROR(VLOOKUP(A2415,[2]ws2204!$A:$I,8,FALSE),0)</f>
        <v>0</v>
      </c>
      <c r="M2415" s="18">
        <f>IFERROR(VLOOKUP(A2415,[2]ws2204!$A:$I,9,FALSE),0)</f>
        <v>0</v>
      </c>
      <c r="N2415" s="18">
        <f>IFERROR(VLOOKUP(A2415,[3]soaBnafar!$A:$G,4,FALSE),0)</f>
        <v>0</v>
      </c>
      <c r="O2415" s="18">
        <f>IFERROR(VLOOKUP(A2415,[3]soaBnafar!$A:$G,5,FALSE),0)</f>
        <v>0</v>
      </c>
      <c r="P2415" s="18">
        <f>IFERROR(VLOOKUP(A2415,[3]soaBnafar!$A:$G,6,FALSE),0)</f>
        <v>0</v>
      </c>
      <c r="Q2415" s="18">
        <f>IFERROR(VLOOKUP(A2415,[3]soaBnafar!$A:$G,7,FALSE),0)</f>
        <v>0</v>
      </c>
      <c r="R2415" s="18">
        <f>IFERROR(VLOOKUP(A2415,[3]soaBnafar!$A:$H,8,FALSE),0)</f>
        <v>0</v>
      </c>
      <c r="S2415" s="18">
        <f>IFERROR(VLOOKUP(A2415,[3]soaBnafar!$A:$I,9,FALSE),0)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51703</v>
      </c>
      <c r="E2416" s="18">
        <f>IFERROR(VLOOKUP(A2416,[1]Monitoramento_Base_somente_Said!$A:$J,8,FALSE),0)</f>
        <v>16653091</v>
      </c>
      <c r="F2416" s="18">
        <f>IFERROR(VLOOKUP(A2416,[1]Monitoramento_Base_somente_Said!$A:$J,9,FALSE),0)</f>
        <v>9496</v>
      </c>
      <c r="G2416" s="18">
        <f>IFERROR(VLOOKUP(A2416,[1]Monitoramento_Base_somente_Said!$A:$J,10,FALSE),0)</f>
        <v>10946353</v>
      </c>
      <c r="H2416" s="18">
        <f>IFERROR(VLOOKUP(A2416,[2]ws2204!$A:$I,4,FALSE),0)</f>
        <v>0</v>
      </c>
      <c r="I2416" s="18">
        <f>IFERROR(VLOOKUP(A2416,[2]ws2204!$A:$I,5,FALSE),0)</f>
        <v>0</v>
      </c>
      <c r="J2416" s="18">
        <f>IFERROR(VLOOKUP(A2416,[2]ws2204!$A:$I,6,FALSE),0)</f>
        <v>0</v>
      </c>
      <c r="K2416" s="18">
        <f>IFERROR(VLOOKUP(A2416,[2]ws2204!$A:$I,7,FALSE),0)</f>
        <v>0</v>
      </c>
      <c r="L2416" s="18">
        <f>IFERROR(VLOOKUP(A2416,[2]ws2204!$A:$I,8,FALSE),0)</f>
        <v>0</v>
      </c>
      <c r="M2416" s="18">
        <f>IFERROR(VLOOKUP(A2416,[2]ws2204!$A:$I,9,FALSE),0)</f>
        <v>0</v>
      </c>
      <c r="N2416" s="18">
        <f>IFERROR(VLOOKUP(A2416,[3]soaBnafar!$A:$G,4,FALSE),0)</f>
        <v>0</v>
      </c>
      <c r="O2416" s="18">
        <f>IFERROR(VLOOKUP(A2416,[3]soaBnafar!$A:$G,5,FALSE),0)</f>
        <v>0</v>
      </c>
      <c r="P2416" s="18">
        <f>IFERROR(VLOOKUP(A2416,[3]soaBnafar!$A:$G,6,FALSE),0)</f>
        <v>0</v>
      </c>
      <c r="Q2416" s="18">
        <f>IFERROR(VLOOKUP(A2416,[3]soaBnafar!$A:$G,7,FALSE),0)</f>
        <v>0</v>
      </c>
      <c r="R2416" s="18">
        <f>IFERROR(VLOOKUP(A2416,[3]soaBnafar!$A:$H,8,FALSE),0)</f>
        <v>0</v>
      </c>
      <c r="S2416" s="18">
        <f>IFERROR(VLOOKUP(A2416,[3]soaBnafar!$A:$I,9,FALSE),0)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IFERROR(VLOOKUP(A2417,[2]ws2204!$A:$I,4,FALSE),0)</f>
        <v>0</v>
      </c>
      <c r="I2417" s="18">
        <f>IFERROR(VLOOKUP(A2417,[2]ws2204!$A:$I,5,FALSE),0)</f>
        <v>0</v>
      </c>
      <c r="J2417" s="18">
        <f>IFERROR(VLOOKUP(A2417,[2]ws2204!$A:$I,6,FALSE),0)</f>
        <v>0</v>
      </c>
      <c r="K2417" s="18">
        <f>IFERROR(VLOOKUP(A2417,[2]ws2204!$A:$I,7,FALSE),0)</f>
        <v>0</v>
      </c>
      <c r="L2417" s="18">
        <f>IFERROR(VLOOKUP(A2417,[2]ws2204!$A:$I,8,FALSE),0)</f>
        <v>0</v>
      </c>
      <c r="M2417" s="18">
        <f>IFERROR(VLOOKUP(A2417,[2]ws2204!$A:$I,9,FALSE),0)</f>
        <v>0</v>
      </c>
      <c r="N2417" s="18">
        <f>IFERROR(VLOOKUP(A2417,[3]soaBnafar!$A:$G,4,FALSE),0)</f>
        <v>0</v>
      </c>
      <c r="O2417" s="18">
        <f>IFERROR(VLOOKUP(A2417,[3]soaBnafar!$A:$G,5,FALSE),0)</f>
        <v>0</v>
      </c>
      <c r="P2417" s="18">
        <f>IFERROR(VLOOKUP(A2417,[3]soaBnafar!$A:$G,6,FALSE),0)</f>
        <v>0</v>
      </c>
      <c r="Q2417" s="18">
        <f>IFERROR(VLOOKUP(A2417,[3]soaBnafar!$A:$G,7,FALSE),0)</f>
        <v>0</v>
      </c>
      <c r="R2417" s="18">
        <f>IFERROR(VLOOKUP(A2417,[3]soaBnafar!$A:$H,8,FALSE),0)</f>
        <v>0</v>
      </c>
      <c r="S2417" s="18">
        <f>IFERROR(VLOOKUP(A2417,[3]soaBnafar!$A:$I,9,FALSE),0)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887346</v>
      </c>
      <c r="E2418" s="18">
        <f>IFERROR(VLOOKUP(A2418,[1]Monitoramento_Base_somente_Said!$A:$J,8,FALSE),0)</f>
        <v>24052448</v>
      </c>
      <c r="F2418" s="18">
        <f>IFERROR(VLOOKUP(A2418,[1]Monitoramento_Base_somente_Said!$A:$J,9,FALSE),0)</f>
        <v>10858</v>
      </c>
      <c r="G2418" s="18">
        <f>IFERROR(VLOOKUP(A2418,[1]Monitoramento_Base_somente_Said!$A:$J,10,FALSE),0)</f>
        <v>820188</v>
      </c>
      <c r="H2418" s="18">
        <f>IFERROR(VLOOKUP(A2418,[2]ws2204!$A:$I,4,FALSE),0)</f>
        <v>0</v>
      </c>
      <c r="I2418" s="18">
        <f>IFERROR(VLOOKUP(A2418,[2]ws2204!$A:$I,5,FALSE),0)</f>
        <v>0</v>
      </c>
      <c r="J2418" s="18">
        <f>IFERROR(VLOOKUP(A2418,[2]ws2204!$A:$I,6,FALSE),0)</f>
        <v>0</v>
      </c>
      <c r="K2418" s="18">
        <f>IFERROR(VLOOKUP(A2418,[2]ws2204!$A:$I,7,FALSE),0)</f>
        <v>0</v>
      </c>
      <c r="L2418" s="18">
        <f>IFERROR(VLOOKUP(A2418,[2]ws2204!$A:$I,8,FALSE),0)</f>
        <v>0</v>
      </c>
      <c r="M2418" s="18">
        <f>IFERROR(VLOOKUP(A2418,[2]ws2204!$A:$I,9,FALSE),0)</f>
        <v>0</v>
      </c>
      <c r="N2418" s="18">
        <f>IFERROR(VLOOKUP(A2418,[3]soaBnafar!$A:$G,4,FALSE),0)</f>
        <v>0</v>
      </c>
      <c r="O2418" s="18">
        <f>IFERROR(VLOOKUP(A2418,[3]soaBnafar!$A:$G,5,FALSE),0)</f>
        <v>0</v>
      </c>
      <c r="P2418" s="18">
        <f>IFERROR(VLOOKUP(A2418,[3]soaBnafar!$A:$G,6,FALSE),0)</f>
        <v>0</v>
      </c>
      <c r="Q2418" s="18">
        <f>IFERROR(VLOOKUP(A2418,[3]soaBnafar!$A:$G,7,FALSE),0)</f>
        <v>0</v>
      </c>
      <c r="R2418" s="18">
        <f>IFERROR(VLOOKUP(A2418,[3]soaBnafar!$A:$H,8,FALSE),0)</f>
        <v>0</v>
      </c>
      <c r="S2418" s="18">
        <f>IFERROR(VLOOKUP(A2418,[3]soaBnafar!$A:$I,9,FALSE),0)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35</v>
      </c>
      <c r="E2419" s="18">
        <f>IFERROR(VLOOKUP(A2419,[1]Monitoramento_Base_somente_Said!$A:$J,8,FALSE),0)</f>
        <v>21133084</v>
      </c>
      <c r="F2419" s="18">
        <f>IFERROR(VLOOKUP(A2419,[1]Monitoramento_Base_somente_Said!$A:$J,9,FALSE),0)</f>
        <v>1224</v>
      </c>
      <c r="G2419" s="18">
        <f>IFERROR(VLOOKUP(A2419,[1]Monitoramento_Base_somente_Said!$A:$J,10,FALSE),0)</f>
        <v>15709311</v>
      </c>
      <c r="H2419" s="18">
        <f>IFERROR(VLOOKUP(A2419,[2]ws2204!$A:$I,4,FALSE),0)</f>
        <v>0</v>
      </c>
      <c r="I2419" s="18">
        <f>IFERROR(VLOOKUP(A2419,[2]ws2204!$A:$I,5,FALSE),0)</f>
        <v>0</v>
      </c>
      <c r="J2419" s="18">
        <f>IFERROR(VLOOKUP(A2419,[2]ws2204!$A:$I,6,FALSE),0)</f>
        <v>0</v>
      </c>
      <c r="K2419" s="18">
        <f>IFERROR(VLOOKUP(A2419,[2]ws2204!$A:$I,7,FALSE),0)</f>
        <v>0</v>
      </c>
      <c r="L2419" s="18">
        <f>IFERROR(VLOOKUP(A2419,[2]ws2204!$A:$I,8,FALSE),0)</f>
        <v>0</v>
      </c>
      <c r="M2419" s="18">
        <f>IFERROR(VLOOKUP(A2419,[2]ws2204!$A:$I,9,FALSE),0)</f>
        <v>0</v>
      </c>
      <c r="N2419" s="18">
        <f>IFERROR(VLOOKUP(A2419,[3]soaBnafar!$A:$G,4,FALSE),0)</f>
        <v>0</v>
      </c>
      <c r="O2419" s="18">
        <f>IFERROR(VLOOKUP(A2419,[3]soaBnafar!$A:$G,5,FALSE),0)</f>
        <v>0</v>
      </c>
      <c r="P2419" s="18">
        <f>IFERROR(VLOOKUP(A2419,[3]soaBnafar!$A:$G,6,FALSE),0)</f>
        <v>0</v>
      </c>
      <c r="Q2419" s="18">
        <f>IFERROR(VLOOKUP(A2419,[3]soaBnafar!$A:$G,7,FALSE),0)</f>
        <v>0</v>
      </c>
      <c r="R2419" s="18">
        <f>IFERROR(VLOOKUP(A2419,[3]soaBnafar!$A:$H,8,FALSE),0)</f>
        <v>0</v>
      </c>
      <c r="S2419" s="18">
        <f>IFERROR(VLOOKUP(A2419,[3]soaBnafar!$A:$I,9,FALSE),0)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114990</v>
      </c>
      <c r="E2420" s="18">
        <f>IFERROR(VLOOKUP(A2420,[1]Monitoramento_Base_somente_Said!$A:$J,8,FALSE),0)</f>
        <v>3165741</v>
      </c>
      <c r="F2420" s="18">
        <f>IFERROR(VLOOKUP(A2420,[1]Monitoramento_Base_somente_Said!$A:$J,9,FALSE),0)</f>
        <v>1906</v>
      </c>
      <c r="G2420" s="18">
        <f>IFERROR(VLOOKUP(A2420,[1]Monitoramento_Base_somente_Said!$A:$J,10,FALSE),0)</f>
        <v>1756692</v>
      </c>
      <c r="H2420" s="18">
        <f>IFERROR(VLOOKUP(A2420,[2]ws2204!$A:$I,4,FALSE),0)</f>
        <v>0</v>
      </c>
      <c r="I2420" s="18">
        <f>IFERROR(VLOOKUP(A2420,[2]ws2204!$A:$I,5,FALSE),0)</f>
        <v>0</v>
      </c>
      <c r="J2420" s="18">
        <f>IFERROR(VLOOKUP(A2420,[2]ws2204!$A:$I,6,FALSE),0)</f>
        <v>0</v>
      </c>
      <c r="K2420" s="18">
        <f>IFERROR(VLOOKUP(A2420,[2]ws2204!$A:$I,7,FALSE),0)</f>
        <v>0</v>
      </c>
      <c r="L2420" s="18">
        <f>IFERROR(VLOOKUP(A2420,[2]ws2204!$A:$I,8,FALSE),0)</f>
        <v>0</v>
      </c>
      <c r="M2420" s="18">
        <f>IFERROR(VLOOKUP(A2420,[2]ws2204!$A:$I,9,FALSE),0)</f>
        <v>0</v>
      </c>
      <c r="N2420" s="18">
        <f>IFERROR(VLOOKUP(A2420,[3]soaBnafar!$A:$G,4,FALSE),0)</f>
        <v>0</v>
      </c>
      <c r="O2420" s="18">
        <f>IFERROR(VLOOKUP(A2420,[3]soaBnafar!$A:$G,5,FALSE),0)</f>
        <v>0</v>
      </c>
      <c r="P2420" s="18">
        <f>IFERROR(VLOOKUP(A2420,[3]soaBnafar!$A:$G,6,FALSE),0)</f>
        <v>0</v>
      </c>
      <c r="Q2420" s="18">
        <f>IFERROR(VLOOKUP(A2420,[3]soaBnafar!$A:$G,7,FALSE),0)</f>
        <v>0</v>
      </c>
      <c r="R2420" s="18">
        <f>IFERROR(VLOOKUP(A2420,[3]soaBnafar!$A:$H,8,FALSE),0)</f>
        <v>0</v>
      </c>
      <c r="S2420" s="18">
        <f>IFERROR(VLOOKUP(A2420,[3]soaBnafar!$A:$I,9,FALSE),0)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Sim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40715713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27699232</v>
      </c>
      <c r="H2421" s="18">
        <f>IFERROR(VLOOKUP(A2421,[2]ws2204!$A:$I,4,FALSE),0)</f>
        <v>0</v>
      </c>
      <c r="I2421" s="18">
        <f>IFERROR(VLOOKUP(A2421,[2]ws2204!$A:$I,5,FALSE),0)</f>
        <v>0</v>
      </c>
      <c r="J2421" s="18">
        <f>IFERROR(VLOOKUP(A2421,[2]ws2204!$A:$I,6,FALSE),0)</f>
        <v>0</v>
      </c>
      <c r="K2421" s="18">
        <f>IFERROR(VLOOKUP(A2421,[2]ws2204!$A:$I,7,FALSE),0)</f>
        <v>0</v>
      </c>
      <c r="L2421" s="18">
        <f>IFERROR(VLOOKUP(A2421,[2]ws2204!$A:$I,8,FALSE),0)</f>
        <v>0</v>
      </c>
      <c r="M2421" s="18">
        <f>IFERROR(VLOOKUP(A2421,[2]ws2204!$A:$I,9,FALSE),0)</f>
        <v>0</v>
      </c>
      <c r="N2421" s="18">
        <f>IFERROR(VLOOKUP(A2421,[3]soaBnafar!$A:$G,4,FALSE),0)</f>
        <v>0</v>
      </c>
      <c r="O2421" s="18">
        <f>IFERROR(VLOOKUP(A2421,[3]soaBnafar!$A:$G,5,FALSE),0)</f>
        <v>0</v>
      </c>
      <c r="P2421" s="18">
        <f>IFERROR(VLOOKUP(A2421,[3]soaBnafar!$A:$G,6,FALSE),0)</f>
        <v>0</v>
      </c>
      <c r="Q2421" s="18">
        <f>IFERROR(VLOOKUP(A2421,[3]soaBnafar!$A:$G,7,FALSE),0)</f>
        <v>0</v>
      </c>
      <c r="R2421" s="18">
        <f>IFERROR(VLOOKUP(A2421,[3]soaBnafar!$A:$H,8,FALSE),0)</f>
        <v>0</v>
      </c>
      <c r="S2421" s="18">
        <f>IFERROR(VLOOKUP(A2421,[3]soaBnafar!$A:$I,9,FALSE),0)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216264</v>
      </c>
      <c r="E2422" s="18">
        <f>IFERROR(VLOOKUP(A2422,[1]Monitoramento_Base_somente_Said!$A:$J,8,FALSE),0)</f>
        <v>19105620</v>
      </c>
      <c r="F2422" s="18">
        <f>IFERROR(VLOOKUP(A2422,[1]Monitoramento_Base_somente_Said!$A:$J,9,FALSE),0)</f>
        <v>121497</v>
      </c>
      <c r="G2422" s="18">
        <f>IFERROR(VLOOKUP(A2422,[1]Monitoramento_Base_somente_Said!$A:$J,10,FALSE),0)</f>
        <v>12135990</v>
      </c>
      <c r="H2422" s="18">
        <f>IFERROR(VLOOKUP(A2422,[2]ws2204!$A:$I,4,FALSE),0)</f>
        <v>0</v>
      </c>
      <c r="I2422" s="18">
        <f>IFERROR(VLOOKUP(A2422,[2]ws2204!$A:$I,5,FALSE),0)</f>
        <v>0</v>
      </c>
      <c r="J2422" s="18">
        <f>IFERROR(VLOOKUP(A2422,[2]ws2204!$A:$I,6,FALSE),0)</f>
        <v>0</v>
      </c>
      <c r="K2422" s="18">
        <f>IFERROR(VLOOKUP(A2422,[2]ws2204!$A:$I,7,FALSE),0)</f>
        <v>0</v>
      </c>
      <c r="L2422" s="18">
        <f>IFERROR(VLOOKUP(A2422,[2]ws2204!$A:$I,8,FALSE),0)</f>
        <v>0</v>
      </c>
      <c r="M2422" s="18">
        <f>IFERROR(VLOOKUP(A2422,[2]ws2204!$A:$I,9,FALSE),0)</f>
        <v>0</v>
      </c>
      <c r="N2422" s="18">
        <f>IFERROR(VLOOKUP(A2422,[3]soaBnafar!$A:$G,4,FALSE),0)</f>
        <v>0</v>
      </c>
      <c r="O2422" s="18">
        <f>IFERROR(VLOOKUP(A2422,[3]soaBnafar!$A:$G,5,FALSE),0)</f>
        <v>0</v>
      </c>
      <c r="P2422" s="18">
        <f>IFERROR(VLOOKUP(A2422,[3]soaBnafar!$A:$G,6,FALSE),0)</f>
        <v>0</v>
      </c>
      <c r="Q2422" s="18">
        <f>IFERROR(VLOOKUP(A2422,[3]soaBnafar!$A:$G,7,FALSE),0)</f>
        <v>0</v>
      </c>
      <c r="R2422" s="18">
        <f>IFERROR(VLOOKUP(A2422,[3]soaBnafar!$A:$H,8,FALSE),0)</f>
        <v>0</v>
      </c>
      <c r="S2422" s="18">
        <f>IFERROR(VLOOKUP(A2422,[3]soaBnafar!$A:$I,9,FALSE),0)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26140</v>
      </c>
      <c r="E2423" s="18">
        <f>IFERROR(VLOOKUP(A2423,[1]Monitoramento_Base_somente_Said!$A:$J,8,FALSE),0)</f>
        <v>7631561</v>
      </c>
      <c r="F2423" s="18">
        <f>IFERROR(VLOOKUP(A2423,[1]Monitoramento_Base_somente_Said!$A:$J,9,FALSE),0)</f>
        <v>46306</v>
      </c>
      <c r="G2423" s="18">
        <f>IFERROR(VLOOKUP(A2423,[1]Monitoramento_Base_somente_Said!$A:$J,10,FALSE),0)</f>
        <v>5399851</v>
      </c>
      <c r="H2423" s="18">
        <f>IFERROR(VLOOKUP(A2423,[2]ws2204!$A:$I,4,FALSE),0)</f>
        <v>0</v>
      </c>
      <c r="I2423" s="18">
        <f>IFERROR(VLOOKUP(A2423,[2]ws2204!$A:$I,5,FALSE),0)</f>
        <v>0</v>
      </c>
      <c r="J2423" s="18">
        <f>IFERROR(VLOOKUP(A2423,[2]ws2204!$A:$I,6,FALSE),0)</f>
        <v>0</v>
      </c>
      <c r="K2423" s="18">
        <f>IFERROR(VLOOKUP(A2423,[2]ws2204!$A:$I,7,FALSE),0)</f>
        <v>0</v>
      </c>
      <c r="L2423" s="18">
        <f>IFERROR(VLOOKUP(A2423,[2]ws2204!$A:$I,8,FALSE),0)</f>
        <v>0</v>
      </c>
      <c r="M2423" s="18">
        <f>IFERROR(VLOOKUP(A2423,[2]ws2204!$A:$I,9,FALSE),0)</f>
        <v>0</v>
      </c>
      <c r="N2423" s="18">
        <f>IFERROR(VLOOKUP(A2423,[3]soaBnafar!$A:$G,4,FALSE),0)</f>
        <v>0</v>
      </c>
      <c r="O2423" s="18">
        <f>IFERROR(VLOOKUP(A2423,[3]soaBnafar!$A:$G,5,FALSE),0)</f>
        <v>0</v>
      </c>
      <c r="P2423" s="18">
        <f>IFERROR(VLOOKUP(A2423,[3]soaBnafar!$A:$G,6,FALSE),0)</f>
        <v>0</v>
      </c>
      <c r="Q2423" s="18">
        <f>IFERROR(VLOOKUP(A2423,[3]soaBnafar!$A:$G,7,FALSE),0)</f>
        <v>0</v>
      </c>
      <c r="R2423" s="18">
        <f>IFERROR(VLOOKUP(A2423,[3]soaBnafar!$A:$H,8,FALSE),0)</f>
        <v>0</v>
      </c>
      <c r="S2423" s="18">
        <f>IFERROR(VLOOKUP(A2423,[3]soaBnafar!$A:$I,9,FALSE),0)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214663</v>
      </c>
      <c r="E2424" s="18">
        <f>IFERROR(VLOOKUP(A2424,[1]Monitoramento_Base_somente_Said!$A:$J,8,FALSE),0)</f>
        <v>14441741</v>
      </c>
      <c r="F2424" s="18">
        <f>IFERROR(VLOOKUP(A2424,[1]Monitoramento_Base_somente_Said!$A:$J,9,FALSE),0)</f>
        <v>44342</v>
      </c>
      <c r="G2424" s="18">
        <f>IFERROR(VLOOKUP(A2424,[1]Monitoramento_Base_somente_Said!$A:$J,10,FALSE),0)</f>
        <v>7127815</v>
      </c>
      <c r="H2424" s="18">
        <f>IFERROR(VLOOKUP(A2424,[2]ws2204!$A:$I,4,FALSE),0)</f>
        <v>0</v>
      </c>
      <c r="I2424" s="18">
        <f>IFERROR(VLOOKUP(A2424,[2]ws2204!$A:$I,5,FALSE),0)</f>
        <v>0</v>
      </c>
      <c r="J2424" s="18">
        <f>IFERROR(VLOOKUP(A2424,[2]ws2204!$A:$I,6,FALSE),0)</f>
        <v>0</v>
      </c>
      <c r="K2424" s="18">
        <f>IFERROR(VLOOKUP(A2424,[2]ws2204!$A:$I,7,FALSE),0)</f>
        <v>0</v>
      </c>
      <c r="L2424" s="18">
        <f>IFERROR(VLOOKUP(A2424,[2]ws2204!$A:$I,8,FALSE),0)</f>
        <v>0</v>
      </c>
      <c r="M2424" s="18">
        <f>IFERROR(VLOOKUP(A2424,[2]ws2204!$A:$I,9,FALSE),0)</f>
        <v>0</v>
      </c>
      <c r="N2424" s="18">
        <f>IFERROR(VLOOKUP(A2424,[3]soaBnafar!$A:$G,4,FALSE),0)</f>
        <v>0</v>
      </c>
      <c r="O2424" s="18">
        <f>IFERROR(VLOOKUP(A2424,[3]soaBnafar!$A:$G,5,FALSE),0)</f>
        <v>0</v>
      </c>
      <c r="P2424" s="18">
        <f>IFERROR(VLOOKUP(A2424,[3]soaBnafar!$A:$G,6,FALSE),0)</f>
        <v>0</v>
      </c>
      <c r="Q2424" s="18">
        <f>IFERROR(VLOOKUP(A2424,[3]soaBnafar!$A:$G,7,FALSE),0)</f>
        <v>0</v>
      </c>
      <c r="R2424" s="18">
        <f>IFERROR(VLOOKUP(A2424,[3]soaBnafar!$A:$H,8,FALSE),0)</f>
        <v>0</v>
      </c>
      <c r="S2424" s="18">
        <f>IFERROR(VLOOKUP(A2424,[3]soaBnafar!$A:$I,9,FALSE),0)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78277</v>
      </c>
      <c r="E2425" s="18">
        <f>IFERROR(VLOOKUP(A2425,[1]Monitoramento_Base_somente_Said!$A:$J,8,FALSE),0)</f>
        <v>51235387</v>
      </c>
      <c r="F2425" s="18">
        <f>IFERROR(VLOOKUP(A2425,[1]Monitoramento_Base_somente_Said!$A:$J,9,FALSE),0)</f>
        <v>293317</v>
      </c>
      <c r="G2425" s="18">
        <f>IFERROR(VLOOKUP(A2425,[1]Monitoramento_Base_somente_Said!$A:$J,10,FALSE),0)</f>
        <v>35309846</v>
      </c>
      <c r="H2425" s="18">
        <f>IFERROR(VLOOKUP(A2425,[2]ws2204!$A:$I,4,FALSE),0)</f>
        <v>0</v>
      </c>
      <c r="I2425" s="18">
        <f>IFERROR(VLOOKUP(A2425,[2]ws2204!$A:$I,5,FALSE),0)</f>
        <v>0</v>
      </c>
      <c r="J2425" s="18">
        <f>IFERROR(VLOOKUP(A2425,[2]ws2204!$A:$I,6,FALSE),0)</f>
        <v>0</v>
      </c>
      <c r="K2425" s="18">
        <f>IFERROR(VLOOKUP(A2425,[2]ws2204!$A:$I,7,FALSE),0)</f>
        <v>0</v>
      </c>
      <c r="L2425" s="18">
        <f>IFERROR(VLOOKUP(A2425,[2]ws2204!$A:$I,8,FALSE),0)</f>
        <v>0</v>
      </c>
      <c r="M2425" s="18">
        <f>IFERROR(VLOOKUP(A2425,[2]ws2204!$A:$I,9,FALSE),0)</f>
        <v>0</v>
      </c>
      <c r="N2425" s="18">
        <f>IFERROR(VLOOKUP(A2425,[3]soaBnafar!$A:$G,4,FALSE),0)</f>
        <v>0</v>
      </c>
      <c r="O2425" s="18">
        <f>IFERROR(VLOOKUP(A2425,[3]soaBnafar!$A:$G,5,FALSE),0)</f>
        <v>0</v>
      </c>
      <c r="P2425" s="18">
        <f>IFERROR(VLOOKUP(A2425,[3]soaBnafar!$A:$G,6,FALSE),0)</f>
        <v>0</v>
      </c>
      <c r="Q2425" s="18">
        <f>IFERROR(VLOOKUP(A2425,[3]soaBnafar!$A:$G,7,FALSE),0)</f>
        <v>0</v>
      </c>
      <c r="R2425" s="18">
        <f>IFERROR(VLOOKUP(A2425,[3]soaBnafar!$A:$H,8,FALSE),0)</f>
        <v>0</v>
      </c>
      <c r="S2425" s="18">
        <f>IFERROR(VLOOKUP(A2425,[3]soaBnafar!$A:$I,9,FALSE),0)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1768915</v>
      </c>
      <c r="F2426" s="18">
        <f>IFERROR(VLOOKUP(A2426,[1]Monitoramento_Base_somente_Said!$A:$J,9,FALSE),0)</f>
        <v>42536</v>
      </c>
      <c r="G2426" s="18">
        <f>IFERROR(VLOOKUP(A2426,[1]Monitoramento_Base_somente_Said!$A:$J,10,FALSE),0)</f>
        <v>2063221</v>
      </c>
      <c r="H2426" s="18">
        <f>IFERROR(VLOOKUP(A2426,[2]ws2204!$A:$I,4,FALSE),0)</f>
        <v>0</v>
      </c>
      <c r="I2426" s="18">
        <f>IFERROR(VLOOKUP(A2426,[2]ws2204!$A:$I,5,FALSE),0)</f>
        <v>0</v>
      </c>
      <c r="J2426" s="18">
        <f>IFERROR(VLOOKUP(A2426,[2]ws2204!$A:$I,6,FALSE),0)</f>
        <v>0</v>
      </c>
      <c r="K2426" s="18">
        <f>IFERROR(VLOOKUP(A2426,[2]ws2204!$A:$I,7,FALSE),0)</f>
        <v>0</v>
      </c>
      <c r="L2426" s="18">
        <f>IFERROR(VLOOKUP(A2426,[2]ws2204!$A:$I,8,FALSE),0)</f>
        <v>0</v>
      </c>
      <c r="M2426" s="18">
        <f>IFERROR(VLOOKUP(A2426,[2]ws2204!$A:$I,9,FALSE),0)</f>
        <v>0</v>
      </c>
      <c r="N2426" s="18">
        <f>IFERROR(VLOOKUP(A2426,[3]soaBnafar!$A:$G,4,FALSE),0)</f>
        <v>0</v>
      </c>
      <c r="O2426" s="18">
        <f>IFERROR(VLOOKUP(A2426,[3]soaBnafar!$A:$G,5,FALSE),0)</f>
        <v>0</v>
      </c>
      <c r="P2426" s="18">
        <f>IFERROR(VLOOKUP(A2426,[3]soaBnafar!$A:$G,6,FALSE),0)</f>
        <v>0</v>
      </c>
      <c r="Q2426" s="18">
        <f>IFERROR(VLOOKUP(A2426,[3]soaBnafar!$A:$G,7,FALSE),0)</f>
        <v>0</v>
      </c>
      <c r="R2426" s="18">
        <f>IFERROR(VLOOKUP(A2426,[3]soaBnafar!$A:$H,8,FALSE),0)</f>
        <v>0</v>
      </c>
      <c r="S2426" s="18">
        <f>IFERROR(VLOOKUP(A2426,[3]soaBnafar!$A:$I,9,FALSE),0)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2865</v>
      </c>
      <c r="E2427" s="18">
        <f>IFERROR(VLOOKUP(A2427,[1]Monitoramento_Base_somente_Said!$A:$J,8,FALSE),0)</f>
        <v>611304</v>
      </c>
      <c r="F2427" s="18">
        <f>IFERROR(VLOOKUP(A2427,[1]Monitoramento_Base_somente_Said!$A:$J,9,FALSE),0)</f>
        <v>4600</v>
      </c>
      <c r="G2427" s="18">
        <f>IFERROR(VLOOKUP(A2427,[1]Monitoramento_Base_somente_Said!$A:$J,10,FALSE),0)</f>
        <v>386497</v>
      </c>
      <c r="H2427" s="18">
        <f>IFERROR(VLOOKUP(A2427,[2]ws2204!$A:$I,4,FALSE),0)</f>
        <v>0</v>
      </c>
      <c r="I2427" s="18">
        <f>IFERROR(VLOOKUP(A2427,[2]ws2204!$A:$I,5,FALSE),0)</f>
        <v>0</v>
      </c>
      <c r="J2427" s="18">
        <f>IFERROR(VLOOKUP(A2427,[2]ws2204!$A:$I,6,FALSE),0)</f>
        <v>0</v>
      </c>
      <c r="K2427" s="18">
        <f>IFERROR(VLOOKUP(A2427,[2]ws2204!$A:$I,7,FALSE),0)</f>
        <v>0</v>
      </c>
      <c r="L2427" s="18">
        <f>IFERROR(VLOOKUP(A2427,[2]ws2204!$A:$I,8,FALSE),0)</f>
        <v>0</v>
      </c>
      <c r="M2427" s="18">
        <f>IFERROR(VLOOKUP(A2427,[2]ws2204!$A:$I,9,FALSE),0)</f>
        <v>0</v>
      </c>
      <c r="N2427" s="18">
        <f>IFERROR(VLOOKUP(A2427,[3]soaBnafar!$A:$G,4,FALSE),0)</f>
        <v>0</v>
      </c>
      <c r="O2427" s="18">
        <f>IFERROR(VLOOKUP(A2427,[3]soaBnafar!$A:$G,5,FALSE),0)</f>
        <v>0</v>
      </c>
      <c r="P2427" s="18">
        <f>IFERROR(VLOOKUP(A2427,[3]soaBnafar!$A:$G,6,FALSE),0)</f>
        <v>0</v>
      </c>
      <c r="Q2427" s="18">
        <f>IFERROR(VLOOKUP(A2427,[3]soaBnafar!$A:$G,7,FALSE),0)</f>
        <v>0</v>
      </c>
      <c r="R2427" s="18">
        <f>IFERROR(VLOOKUP(A2427,[3]soaBnafar!$A:$H,8,FALSE),0)</f>
        <v>0</v>
      </c>
      <c r="S2427" s="18">
        <f>IFERROR(VLOOKUP(A2427,[3]soaBnafar!$A:$I,9,FALSE),0)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Sim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175621</v>
      </c>
      <c r="E2428" s="18">
        <f>IFERROR(VLOOKUP(A2428,[1]Monitoramento_Base_somente_Said!$A:$J,8,FALSE),0)</f>
        <v>29854609</v>
      </c>
      <c r="F2428" s="18">
        <f>IFERROR(VLOOKUP(A2428,[1]Monitoramento_Base_somente_Said!$A:$J,9,FALSE),0)</f>
        <v>87047</v>
      </c>
      <c r="G2428" s="18">
        <f>IFERROR(VLOOKUP(A2428,[1]Monitoramento_Base_somente_Said!$A:$J,10,FALSE),0)</f>
        <v>20563269</v>
      </c>
      <c r="H2428" s="18">
        <f>IFERROR(VLOOKUP(A2428,[2]ws2204!$A:$I,4,FALSE),0)</f>
        <v>0</v>
      </c>
      <c r="I2428" s="18">
        <f>IFERROR(VLOOKUP(A2428,[2]ws2204!$A:$I,5,FALSE),0)</f>
        <v>0</v>
      </c>
      <c r="J2428" s="18">
        <f>IFERROR(VLOOKUP(A2428,[2]ws2204!$A:$I,6,FALSE),0)</f>
        <v>0</v>
      </c>
      <c r="K2428" s="18">
        <f>IFERROR(VLOOKUP(A2428,[2]ws2204!$A:$I,7,FALSE),0)</f>
        <v>0</v>
      </c>
      <c r="L2428" s="18">
        <f>IFERROR(VLOOKUP(A2428,[2]ws2204!$A:$I,8,FALSE),0)</f>
        <v>0</v>
      </c>
      <c r="M2428" s="18">
        <f>IFERROR(VLOOKUP(A2428,[2]ws2204!$A:$I,9,FALSE),0)</f>
        <v>0</v>
      </c>
      <c r="N2428" s="18">
        <f>IFERROR(VLOOKUP(A2428,[3]soaBnafar!$A:$G,4,FALSE),0)</f>
        <v>0</v>
      </c>
      <c r="O2428" s="18">
        <f>IFERROR(VLOOKUP(A2428,[3]soaBnafar!$A:$G,5,FALSE),0)</f>
        <v>0</v>
      </c>
      <c r="P2428" s="18">
        <f>IFERROR(VLOOKUP(A2428,[3]soaBnafar!$A:$G,6,FALSE),0)</f>
        <v>0</v>
      </c>
      <c r="Q2428" s="18">
        <f>IFERROR(VLOOKUP(A2428,[3]soaBnafar!$A:$G,7,FALSE),0)</f>
        <v>0</v>
      </c>
      <c r="R2428" s="18">
        <f>IFERROR(VLOOKUP(A2428,[3]soaBnafar!$A:$H,8,FALSE),0)</f>
        <v>0</v>
      </c>
      <c r="S2428" s="18">
        <f>IFERROR(VLOOKUP(A2428,[3]soaBnafar!$A:$I,9,FALSE),0)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23339280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15470756</v>
      </c>
      <c r="H2429" s="18">
        <f>IFERROR(VLOOKUP(A2429,[2]ws2204!$A:$I,4,FALSE),0)</f>
        <v>0</v>
      </c>
      <c r="I2429" s="18">
        <f>IFERROR(VLOOKUP(A2429,[2]ws2204!$A:$I,5,FALSE),0)</f>
        <v>0</v>
      </c>
      <c r="J2429" s="18">
        <f>IFERROR(VLOOKUP(A2429,[2]ws2204!$A:$I,6,FALSE),0)</f>
        <v>0</v>
      </c>
      <c r="K2429" s="18">
        <f>IFERROR(VLOOKUP(A2429,[2]ws2204!$A:$I,7,FALSE),0)</f>
        <v>0</v>
      </c>
      <c r="L2429" s="18">
        <f>IFERROR(VLOOKUP(A2429,[2]ws2204!$A:$I,8,FALSE),0)</f>
        <v>0</v>
      </c>
      <c r="M2429" s="18">
        <f>IFERROR(VLOOKUP(A2429,[2]ws2204!$A:$I,9,FALSE),0)</f>
        <v>0</v>
      </c>
      <c r="N2429" s="18">
        <f>IFERROR(VLOOKUP(A2429,[3]soaBnafar!$A:$G,4,FALSE),0)</f>
        <v>0</v>
      </c>
      <c r="O2429" s="18">
        <f>IFERROR(VLOOKUP(A2429,[3]soaBnafar!$A:$G,5,FALSE),0)</f>
        <v>0</v>
      </c>
      <c r="P2429" s="18">
        <f>IFERROR(VLOOKUP(A2429,[3]soaBnafar!$A:$G,6,FALSE),0)</f>
        <v>0</v>
      </c>
      <c r="Q2429" s="18">
        <f>IFERROR(VLOOKUP(A2429,[3]soaBnafar!$A:$G,7,FALSE),0)</f>
        <v>0</v>
      </c>
      <c r="R2429" s="18">
        <f>IFERROR(VLOOKUP(A2429,[3]soaBnafar!$A:$H,8,FALSE),0)</f>
        <v>0</v>
      </c>
      <c r="S2429" s="18">
        <f>IFERROR(VLOOKUP(A2429,[3]soaBnafar!$A:$I,9,FALSE),0)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6170</v>
      </c>
      <c r="E2430" s="18">
        <f>IFERROR(VLOOKUP(A2430,[1]Monitoramento_Base_somente_Said!$A:$J,8,FALSE),0)</f>
        <v>42513550</v>
      </c>
      <c r="F2430" s="18">
        <f>IFERROR(VLOOKUP(A2430,[1]Monitoramento_Base_somente_Said!$A:$J,9,FALSE),0)</f>
        <v>760</v>
      </c>
      <c r="G2430" s="18">
        <f>IFERROR(VLOOKUP(A2430,[1]Monitoramento_Base_somente_Said!$A:$J,10,FALSE),0)</f>
        <v>39216953</v>
      </c>
      <c r="H2430" s="18">
        <f>IFERROR(VLOOKUP(A2430,[2]ws2204!$A:$I,4,FALSE),0)</f>
        <v>0</v>
      </c>
      <c r="I2430" s="18">
        <f>IFERROR(VLOOKUP(A2430,[2]ws2204!$A:$I,5,FALSE),0)</f>
        <v>0</v>
      </c>
      <c r="J2430" s="18">
        <f>IFERROR(VLOOKUP(A2430,[2]ws2204!$A:$I,6,FALSE),0)</f>
        <v>0</v>
      </c>
      <c r="K2430" s="18">
        <f>IFERROR(VLOOKUP(A2430,[2]ws2204!$A:$I,7,FALSE),0)</f>
        <v>0</v>
      </c>
      <c r="L2430" s="18">
        <f>IFERROR(VLOOKUP(A2430,[2]ws2204!$A:$I,8,FALSE),0)</f>
        <v>0</v>
      </c>
      <c r="M2430" s="18">
        <f>IFERROR(VLOOKUP(A2430,[2]ws2204!$A:$I,9,FALSE),0)</f>
        <v>0</v>
      </c>
      <c r="N2430" s="18">
        <f>IFERROR(VLOOKUP(A2430,[3]soaBnafar!$A:$G,4,FALSE),0)</f>
        <v>0</v>
      </c>
      <c r="O2430" s="18">
        <f>IFERROR(VLOOKUP(A2430,[3]soaBnafar!$A:$G,5,FALSE),0)</f>
        <v>0</v>
      </c>
      <c r="P2430" s="18">
        <f>IFERROR(VLOOKUP(A2430,[3]soaBnafar!$A:$G,6,FALSE),0)</f>
        <v>0</v>
      </c>
      <c r="Q2430" s="18">
        <f>IFERROR(VLOOKUP(A2430,[3]soaBnafar!$A:$G,7,FALSE),0)</f>
        <v>0</v>
      </c>
      <c r="R2430" s="18">
        <f>IFERROR(VLOOKUP(A2430,[3]soaBnafar!$A:$H,8,FALSE),0)</f>
        <v>0</v>
      </c>
      <c r="S2430" s="18">
        <f>IFERROR(VLOOKUP(A2430,[3]soaBnafar!$A:$I,9,FALSE),0)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Sim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39109</v>
      </c>
      <c r="E2431" s="18">
        <f>IFERROR(VLOOKUP(A2431,[1]Monitoramento_Base_somente_Said!$A:$J,8,FALSE),0)</f>
        <v>33141162</v>
      </c>
      <c r="F2431" s="18">
        <f>IFERROR(VLOOKUP(A2431,[1]Monitoramento_Base_somente_Said!$A:$J,9,FALSE),0)</f>
        <v>28837</v>
      </c>
      <c r="G2431" s="18">
        <f>IFERROR(VLOOKUP(A2431,[1]Monitoramento_Base_somente_Said!$A:$J,10,FALSE),0)</f>
        <v>23890692</v>
      </c>
      <c r="H2431" s="18">
        <f>IFERROR(VLOOKUP(A2431,[2]ws2204!$A:$I,4,FALSE),0)</f>
        <v>0</v>
      </c>
      <c r="I2431" s="18">
        <f>IFERROR(VLOOKUP(A2431,[2]ws2204!$A:$I,5,FALSE),0)</f>
        <v>0</v>
      </c>
      <c r="J2431" s="18">
        <f>IFERROR(VLOOKUP(A2431,[2]ws2204!$A:$I,6,FALSE),0)</f>
        <v>0</v>
      </c>
      <c r="K2431" s="18">
        <f>IFERROR(VLOOKUP(A2431,[2]ws2204!$A:$I,7,FALSE),0)</f>
        <v>0</v>
      </c>
      <c r="L2431" s="18">
        <f>IFERROR(VLOOKUP(A2431,[2]ws2204!$A:$I,8,FALSE),0)</f>
        <v>0</v>
      </c>
      <c r="M2431" s="18">
        <f>IFERROR(VLOOKUP(A2431,[2]ws2204!$A:$I,9,FALSE),0)</f>
        <v>0</v>
      </c>
      <c r="N2431" s="18">
        <f>IFERROR(VLOOKUP(A2431,[3]soaBnafar!$A:$G,4,FALSE),0)</f>
        <v>0</v>
      </c>
      <c r="O2431" s="18">
        <f>IFERROR(VLOOKUP(A2431,[3]soaBnafar!$A:$G,5,FALSE),0)</f>
        <v>0</v>
      </c>
      <c r="P2431" s="18">
        <f>IFERROR(VLOOKUP(A2431,[3]soaBnafar!$A:$G,6,FALSE),0)</f>
        <v>0</v>
      </c>
      <c r="Q2431" s="18">
        <f>IFERROR(VLOOKUP(A2431,[3]soaBnafar!$A:$G,7,FALSE),0)</f>
        <v>0</v>
      </c>
      <c r="R2431" s="18">
        <f>IFERROR(VLOOKUP(A2431,[3]soaBnafar!$A:$H,8,FALSE),0)</f>
        <v>0</v>
      </c>
      <c r="S2431" s="18">
        <f>IFERROR(VLOOKUP(A2431,[3]soaBnafar!$A:$I,9,FALSE),0)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546</v>
      </c>
      <c r="E2432" s="18">
        <f>IFERROR(VLOOKUP(A2432,[1]Monitoramento_Base_somente_Said!$A:$J,8,FALSE),0)</f>
        <v>628325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426631</v>
      </c>
      <c r="H2432" s="18">
        <f>IFERROR(VLOOKUP(A2432,[2]ws2204!$A:$I,4,FALSE),0)</f>
        <v>0</v>
      </c>
      <c r="I2432" s="18">
        <f>IFERROR(VLOOKUP(A2432,[2]ws2204!$A:$I,5,FALSE),0)</f>
        <v>0</v>
      </c>
      <c r="J2432" s="18">
        <f>IFERROR(VLOOKUP(A2432,[2]ws2204!$A:$I,6,FALSE),0)</f>
        <v>0</v>
      </c>
      <c r="K2432" s="18">
        <f>IFERROR(VLOOKUP(A2432,[2]ws2204!$A:$I,7,FALSE),0)</f>
        <v>0</v>
      </c>
      <c r="L2432" s="18">
        <f>IFERROR(VLOOKUP(A2432,[2]ws2204!$A:$I,8,FALSE),0)</f>
        <v>0</v>
      </c>
      <c r="M2432" s="18">
        <f>IFERROR(VLOOKUP(A2432,[2]ws2204!$A:$I,9,FALSE),0)</f>
        <v>0</v>
      </c>
      <c r="N2432" s="18">
        <f>IFERROR(VLOOKUP(A2432,[3]soaBnafar!$A:$G,4,FALSE),0)</f>
        <v>0</v>
      </c>
      <c r="O2432" s="18">
        <f>IFERROR(VLOOKUP(A2432,[3]soaBnafar!$A:$G,5,FALSE),0)</f>
        <v>0</v>
      </c>
      <c r="P2432" s="18">
        <f>IFERROR(VLOOKUP(A2432,[3]soaBnafar!$A:$G,6,FALSE),0)</f>
        <v>0</v>
      </c>
      <c r="Q2432" s="18">
        <f>IFERROR(VLOOKUP(A2432,[3]soaBnafar!$A:$G,7,FALSE),0)</f>
        <v>0</v>
      </c>
      <c r="R2432" s="18">
        <f>IFERROR(VLOOKUP(A2432,[3]soaBnafar!$A:$H,8,FALSE),0)</f>
        <v>0</v>
      </c>
      <c r="S2432" s="18">
        <f>IFERROR(VLOOKUP(A2432,[3]soaBnafar!$A:$I,9,FALSE),0)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13923</v>
      </c>
      <c r="E2433" s="18">
        <f>IFERROR(VLOOKUP(A2433,[1]Monitoramento_Base_somente_Said!$A:$J,8,FALSE),0)</f>
        <v>19741165</v>
      </c>
      <c r="F2433" s="18">
        <f>IFERROR(VLOOKUP(A2433,[1]Monitoramento_Base_somente_Said!$A:$J,9,FALSE),0)</f>
        <v>11054</v>
      </c>
      <c r="G2433" s="18">
        <f>IFERROR(VLOOKUP(A2433,[1]Monitoramento_Base_somente_Said!$A:$J,10,FALSE),0)</f>
        <v>17407395</v>
      </c>
      <c r="H2433" s="18">
        <f>IFERROR(VLOOKUP(A2433,[2]ws2204!$A:$I,4,FALSE),0)</f>
        <v>0</v>
      </c>
      <c r="I2433" s="18">
        <f>IFERROR(VLOOKUP(A2433,[2]ws2204!$A:$I,5,FALSE),0)</f>
        <v>0</v>
      </c>
      <c r="J2433" s="18">
        <f>IFERROR(VLOOKUP(A2433,[2]ws2204!$A:$I,6,FALSE),0)</f>
        <v>0</v>
      </c>
      <c r="K2433" s="18">
        <f>IFERROR(VLOOKUP(A2433,[2]ws2204!$A:$I,7,FALSE),0)</f>
        <v>0</v>
      </c>
      <c r="L2433" s="18">
        <f>IFERROR(VLOOKUP(A2433,[2]ws2204!$A:$I,8,FALSE),0)</f>
        <v>0</v>
      </c>
      <c r="M2433" s="18">
        <f>IFERROR(VLOOKUP(A2433,[2]ws2204!$A:$I,9,FALSE),0)</f>
        <v>0</v>
      </c>
      <c r="N2433" s="18">
        <f>IFERROR(VLOOKUP(A2433,[3]soaBnafar!$A:$G,4,FALSE),0)</f>
        <v>0</v>
      </c>
      <c r="O2433" s="18">
        <f>IFERROR(VLOOKUP(A2433,[3]soaBnafar!$A:$G,5,FALSE),0)</f>
        <v>0</v>
      </c>
      <c r="P2433" s="18">
        <f>IFERROR(VLOOKUP(A2433,[3]soaBnafar!$A:$G,6,FALSE),0)</f>
        <v>0</v>
      </c>
      <c r="Q2433" s="18">
        <f>IFERROR(VLOOKUP(A2433,[3]soaBnafar!$A:$G,7,FALSE),0)</f>
        <v>0</v>
      </c>
      <c r="R2433" s="18">
        <f>IFERROR(VLOOKUP(A2433,[3]soaBnafar!$A:$H,8,FALSE),0)</f>
        <v>0</v>
      </c>
      <c r="S2433" s="18">
        <f>IFERROR(VLOOKUP(A2433,[3]soaBnafar!$A:$I,9,FALSE),0)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Sim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751283</v>
      </c>
      <c r="E2434" s="18">
        <f>IFERROR(VLOOKUP(A2434,[1]Monitoramento_Base_somente_Said!$A:$J,8,FALSE),0)</f>
        <v>200212100</v>
      </c>
      <c r="F2434" s="18">
        <f>IFERROR(VLOOKUP(A2434,[1]Monitoramento_Base_somente_Said!$A:$J,9,FALSE),0)</f>
        <v>512696</v>
      </c>
      <c r="G2434" s="18">
        <f>IFERROR(VLOOKUP(A2434,[1]Monitoramento_Base_somente_Said!$A:$J,10,FALSE),0)</f>
        <v>136230879</v>
      </c>
      <c r="H2434" s="18">
        <f>IFERROR(VLOOKUP(A2434,[2]ws2204!$A:$I,4,FALSE),0)</f>
        <v>0</v>
      </c>
      <c r="I2434" s="18">
        <f>IFERROR(VLOOKUP(A2434,[2]ws2204!$A:$I,5,FALSE),0)</f>
        <v>0</v>
      </c>
      <c r="J2434" s="18">
        <f>IFERROR(VLOOKUP(A2434,[2]ws2204!$A:$I,6,FALSE),0)</f>
        <v>0</v>
      </c>
      <c r="K2434" s="18">
        <f>IFERROR(VLOOKUP(A2434,[2]ws2204!$A:$I,7,FALSE),0)</f>
        <v>0</v>
      </c>
      <c r="L2434" s="18">
        <f>IFERROR(VLOOKUP(A2434,[2]ws2204!$A:$I,8,FALSE),0)</f>
        <v>0</v>
      </c>
      <c r="M2434" s="18">
        <f>IFERROR(VLOOKUP(A2434,[2]ws2204!$A:$I,9,FALSE),0)</f>
        <v>0</v>
      </c>
      <c r="N2434" s="18">
        <f>IFERROR(VLOOKUP(A2434,[3]soaBnafar!$A:$G,4,FALSE),0)</f>
        <v>0</v>
      </c>
      <c r="O2434" s="18">
        <f>IFERROR(VLOOKUP(A2434,[3]soaBnafar!$A:$G,5,FALSE),0)</f>
        <v>0</v>
      </c>
      <c r="P2434" s="18">
        <f>IFERROR(VLOOKUP(A2434,[3]soaBnafar!$A:$G,6,FALSE),0)</f>
        <v>0</v>
      </c>
      <c r="Q2434" s="18">
        <f>IFERROR(VLOOKUP(A2434,[3]soaBnafar!$A:$G,7,FALSE),0)</f>
        <v>0</v>
      </c>
      <c r="R2434" s="18">
        <f>IFERROR(VLOOKUP(A2434,[3]soaBnafar!$A:$H,8,FALSE),0)</f>
        <v>0</v>
      </c>
      <c r="S2434" s="18">
        <f>IFERROR(VLOOKUP(A2434,[3]soaBnafar!$A:$I,9,FALSE),0)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33283380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22188920</v>
      </c>
      <c r="H2435" s="18">
        <f>IFERROR(VLOOKUP(A2435,[2]ws2204!$A:$I,4,FALSE),0)</f>
        <v>0</v>
      </c>
      <c r="I2435" s="18">
        <f>IFERROR(VLOOKUP(A2435,[2]ws2204!$A:$I,5,FALSE),0)</f>
        <v>0</v>
      </c>
      <c r="J2435" s="18">
        <f>IFERROR(VLOOKUP(A2435,[2]ws2204!$A:$I,6,FALSE),0)</f>
        <v>0</v>
      </c>
      <c r="K2435" s="18">
        <f>IFERROR(VLOOKUP(A2435,[2]ws2204!$A:$I,7,FALSE),0)</f>
        <v>0</v>
      </c>
      <c r="L2435" s="18">
        <f>IFERROR(VLOOKUP(A2435,[2]ws2204!$A:$I,8,FALSE),0)</f>
        <v>0</v>
      </c>
      <c r="M2435" s="18">
        <f>IFERROR(VLOOKUP(A2435,[2]ws2204!$A:$I,9,FALSE),0)</f>
        <v>0</v>
      </c>
      <c r="N2435" s="18">
        <f>IFERROR(VLOOKUP(A2435,[3]soaBnafar!$A:$G,4,FALSE),0)</f>
        <v>0</v>
      </c>
      <c r="O2435" s="18">
        <f>IFERROR(VLOOKUP(A2435,[3]soaBnafar!$A:$G,5,FALSE),0)</f>
        <v>0</v>
      </c>
      <c r="P2435" s="18">
        <f>IFERROR(VLOOKUP(A2435,[3]soaBnafar!$A:$G,6,FALSE),0)</f>
        <v>0</v>
      </c>
      <c r="Q2435" s="18">
        <f>IFERROR(VLOOKUP(A2435,[3]soaBnafar!$A:$G,7,FALSE),0)</f>
        <v>0</v>
      </c>
      <c r="R2435" s="18">
        <f>IFERROR(VLOOKUP(A2435,[3]soaBnafar!$A:$H,8,FALSE),0)</f>
        <v>0</v>
      </c>
      <c r="S2435" s="18">
        <f>IFERROR(VLOOKUP(A2435,[3]soaBnafar!$A:$I,9,FALSE),0)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259671</v>
      </c>
      <c r="E2436" s="18">
        <f>IFERROR(VLOOKUP(A2436,[1]Monitoramento_Base_somente_Said!$A:$J,8,FALSE),0)</f>
        <v>83568992</v>
      </c>
      <c r="F2436" s="18">
        <f>IFERROR(VLOOKUP(A2436,[1]Monitoramento_Base_somente_Said!$A:$J,9,FALSE),0)</f>
        <v>509302</v>
      </c>
      <c r="G2436" s="18">
        <f>IFERROR(VLOOKUP(A2436,[1]Monitoramento_Base_somente_Said!$A:$J,10,FALSE),0)</f>
        <v>48773532</v>
      </c>
      <c r="H2436" s="18">
        <f>IFERROR(VLOOKUP(A2436,[2]ws2204!$A:$I,4,FALSE),0)</f>
        <v>0</v>
      </c>
      <c r="I2436" s="18">
        <f>IFERROR(VLOOKUP(A2436,[2]ws2204!$A:$I,5,FALSE),0)</f>
        <v>0</v>
      </c>
      <c r="J2436" s="18">
        <f>IFERROR(VLOOKUP(A2436,[2]ws2204!$A:$I,6,FALSE),0)</f>
        <v>0</v>
      </c>
      <c r="K2436" s="18">
        <f>IFERROR(VLOOKUP(A2436,[2]ws2204!$A:$I,7,FALSE),0)</f>
        <v>0</v>
      </c>
      <c r="L2436" s="18">
        <f>IFERROR(VLOOKUP(A2436,[2]ws2204!$A:$I,8,FALSE),0)</f>
        <v>0</v>
      </c>
      <c r="M2436" s="18">
        <f>IFERROR(VLOOKUP(A2436,[2]ws2204!$A:$I,9,FALSE),0)</f>
        <v>0</v>
      </c>
      <c r="N2436" s="18">
        <f>IFERROR(VLOOKUP(A2436,[3]soaBnafar!$A:$G,4,FALSE),0)</f>
        <v>0</v>
      </c>
      <c r="O2436" s="18">
        <f>IFERROR(VLOOKUP(A2436,[3]soaBnafar!$A:$G,5,FALSE),0)</f>
        <v>0</v>
      </c>
      <c r="P2436" s="18">
        <f>IFERROR(VLOOKUP(A2436,[3]soaBnafar!$A:$G,6,FALSE),0)</f>
        <v>0</v>
      </c>
      <c r="Q2436" s="18">
        <f>IFERROR(VLOOKUP(A2436,[3]soaBnafar!$A:$G,7,FALSE),0)</f>
        <v>0</v>
      </c>
      <c r="R2436" s="18">
        <f>IFERROR(VLOOKUP(A2436,[3]soaBnafar!$A:$H,8,FALSE),0)</f>
        <v>0</v>
      </c>
      <c r="S2436" s="18">
        <f>IFERROR(VLOOKUP(A2436,[3]soaBnafar!$A:$I,9,FALSE),0)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14284</v>
      </c>
      <c r="E2437" s="18">
        <f>IFERROR(VLOOKUP(A2437,[1]Monitoramento_Base_somente_Said!$A:$J,8,FALSE),0)</f>
        <v>8170821</v>
      </c>
      <c r="F2437" s="18">
        <f>IFERROR(VLOOKUP(A2437,[1]Monitoramento_Base_somente_Said!$A:$J,9,FALSE),0)</f>
        <v>42067</v>
      </c>
      <c r="G2437" s="18">
        <f>IFERROR(VLOOKUP(A2437,[1]Monitoramento_Base_somente_Said!$A:$J,10,FALSE),0)</f>
        <v>5621120</v>
      </c>
      <c r="H2437" s="18">
        <f>IFERROR(VLOOKUP(A2437,[2]ws2204!$A:$I,4,FALSE),0)</f>
        <v>0</v>
      </c>
      <c r="I2437" s="18">
        <f>IFERROR(VLOOKUP(A2437,[2]ws2204!$A:$I,5,FALSE),0)</f>
        <v>0</v>
      </c>
      <c r="J2437" s="18">
        <f>IFERROR(VLOOKUP(A2437,[2]ws2204!$A:$I,6,FALSE),0)</f>
        <v>0</v>
      </c>
      <c r="K2437" s="18">
        <f>IFERROR(VLOOKUP(A2437,[2]ws2204!$A:$I,7,FALSE),0)</f>
        <v>0</v>
      </c>
      <c r="L2437" s="18">
        <f>IFERROR(VLOOKUP(A2437,[2]ws2204!$A:$I,8,FALSE),0)</f>
        <v>0</v>
      </c>
      <c r="M2437" s="18">
        <f>IFERROR(VLOOKUP(A2437,[2]ws2204!$A:$I,9,FALSE),0)</f>
        <v>0</v>
      </c>
      <c r="N2437" s="18">
        <f>IFERROR(VLOOKUP(A2437,[3]soaBnafar!$A:$G,4,FALSE),0)</f>
        <v>0</v>
      </c>
      <c r="O2437" s="18">
        <f>IFERROR(VLOOKUP(A2437,[3]soaBnafar!$A:$G,5,FALSE),0)</f>
        <v>0</v>
      </c>
      <c r="P2437" s="18">
        <f>IFERROR(VLOOKUP(A2437,[3]soaBnafar!$A:$G,6,FALSE),0)</f>
        <v>0</v>
      </c>
      <c r="Q2437" s="18">
        <f>IFERROR(VLOOKUP(A2437,[3]soaBnafar!$A:$G,7,FALSE),0)</f>
        <v>0</v>
      </c>
      <c r="R2437" s="18">
        <f>IFERROR(VLOOKUP(A2437,[3]soaBnafar!$A:$H,8,FALSE),0)</f>
        <v>0</v>
      </c>
      <c r="S2437" s="18">
        <f>IFERROR(VLOOKUP(A2437,[3]soaBnafar!$A:$I,9,FALSE),0)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396854</v>
      </c>
      <c r="E2438" s="18">
        <f>IFERROR(VLOOKUP(A2438,[1]Monitoramento_Base_somente_Said!$A:$J,8,FALSE),0)</f>
        <v>118653456</v>
      </c>
      <c r="F2438" s="18">
        <f>IFERROR(VLOOKUP(A2438,[1]Monitoramento_Base_somente_Said!$A:$J,9,FALSE),0)</f>
        <v>564730</v>
      </c>
      <c r="G2438" s="18">
        <f>IFERROR(VLOOKUP(A2438,[1]Monitoramento_Base_somente_Said!$A:$J,10,FALSE),0)</f>
        <v>78448830</v>
      </c>
      <c r="H2438" s="18">
        <f>IFERROR(VLOOKUP(A2438,[2]ws2204!$A:$I,4,FALSE),0)</f>
        <v>0</v>
      </c>
      <c r="I2438" s="18">
        <f>IFERROR(VLOOKUP(A2438,[2]ws2204!$A:$I,5,FALSE),0)</f>
        <v>0</v>
      </c>
      <c r="J2438" s="18">
        <f>IFERROR(VLOOKUP(A2438,[2]ws2204!$A:$I,6,FALSE),0)</f>
        <v>0</v>
      </c>
      <c r="K2438" s="18">
        <f>IFERROR(VLOOKUP(A2438,[2]ws2204!$A:$I,7,FALSE),0)</f>
        <v>0</v>
      </c>
      <c r="L2438" s="18">
        <f>IFERROR(VLOOKUP(A2438,[2]ws2204!$A:$I,8,FALSE),0)</f>
        <v>0</v>
      </c>
      <c r="M2438" s="18">
        <f>IFERROR(VLOOKUP(A2438,[2]ws2204!$A:$I,9,FALSE),0)</f>
        <v>0</v>
      </c>
      <c r="N2438" s="18">
        <f>IFERROR(VLOOKUP(A2438,[3]soaBnafar!$A:$G,4,FALSE),0)</f>
        <v>0</v>
      </c>
      <c r="O2438" s="18">
        <f>IFERROR(VLOOKUP(A2438,[3]soaBnafar!$A:$G,5,FALSE),0)</f>
        <v>0</v>
      </c>
      <c r="P2438" s="18">
        <f>IFERROR(VLOOKUP(A2438,[3]soaBnafar!$A:$G,6,FALSE),0)</f>
        <v>0</v>
      </c>
      <c r="Q2438" s="18">
        <f>IFERROR(VLOOKUP(A2438,[3]soaBnafar!$A:$G,7,FALSE),0)</f>
        <v>0</v>
      </c>
      <c r="R2438" s="18">
        <f>IFERROR(VLOOKUP(A2438,[3]soaBnafar!$A:$H,8,FALSE),0)</f>
        <v>0</v>
      </c>
      <c r="S2438" s="18">
        <f>IFERROR(VLOOKUP(A2438,[3]soaBnafar!$A:$I,9,FALSE),0)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83685307</v>
      </c>
      <c r="F2439" s="18">
        <f>IFERROR(VLOOKUP(A2439,[1]Monitoramento_Base_somente_Said!$A:$J,9,FALSE),0)</f>
        <v>42564</v>
      </c>
      <c r="G2439" s="18">
        <f>IFERROR(VLOOKUP(A2439,[1]Monitoramento_Base_somente_Said!$A:$J,10,FALSE),0)</f>
        <v>71794726</v>
      </c>
      <c r="H2439" s="18">
        <f>IFERROR(VLOOKUP(A2439,[2]ws2204!$A:$I,4,FALSE),0)</f>
        <v>0</v>
      </c>
      <c r="I2439" s="18">
        <f>IFERROR(VLOOKUP(A2439,[2]ws2204!$A:$I,5,FALSE),0)</f>
        <v>0</v>
      </c>
      <c r="J2439" s="18">
        <f>IFERROR(VLOOKUP(A2439,[2]ws2204!$A:$I,6,FALSE),0)</f>
        <v>0</v>
      </c>
      <c r="K2439" s="18">
        <f>IFERROR(VLOOKUP(A2439,[2]ws2204!$A:$I,7,FALSE),0)</f>
        <v>0</v>
      </c>
      <c r="L2439" s="18">
        <f>IFERROR(VLOOKUP(A2439,[2]ws2204!$A:$I,8,FALSE),0)</f>
        <v>0</v>
      </c>
      <c r="M2439" s="18">
        <f>IFERROR(VLOOKUP(A2439,[2]ws2204!$A:$I,9,FALSE),0)</f>
        <v>0</v>
      </c>
      <c r="N2439" s="18">
        <f>IFERROR(VLOOKUP(A2439,[3]soaBnafar!$A:$G,4,FALSE),0)</f>
        <v>0</v>
      </c>
      <c r="O2439" s="18">
        <f>IFERROR(VLOOKUP(A2439,[3]soaBnafar!$A:$G,5,FALSE),0)</f>
        <v>0</v>
      </c>
      <c r="P2439" s="18">
        <f>IFERROR(VLOOKUP(A2439,[3]soaBnafar!$A:$G,6,FALSE),0)</f>
        <v>0</v>
      </c>
      <c r="Q2439" s="18">
        <f>IFERROR(VLOOKUP(A2439,[3]soaBnafar!$A:$G,7,FALSE),0)</f>
        <v>0</v>
      </c>
      <c r="R2439" s="18">
        <f>IFERROR(VLOOKUP(A2439,[3]soaBnafar!$A:$H,8,FALSE),0)</f>
        <v>0</v>
      </c>
      <c r="S2439" s="18">
        <f>IFERROR(VLOOKUP(A2439,[3]soaBnafar!$A:$I,9,FALSE),0)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2022318</v>
      </c>
      <c r="E2440" s="18">
        <f>IFERROR(VLOOKUP(A2440,[1]Monitoramento_Base_somente_Said!$A:$J,8,FALSE),0)</f>
        <v>124008810</v>
      </c>
      <c r="F2440" s="18">
        <f>IFERROR(VLOOKUP(A2440,[1]Monitoramento_Base_somente_Said!$A:$J,9,FALSE),0)</f>
        <v>183918</v>
      </c>
      <c r="G2440" s="18">
        <f>IFERROR(VLOOKUP(A2440,[1]Monitoramento_Base_somente_Said!$A:$J,10,FALSE),0)</f>
        <v>64533771</v>
      </c>
      <c r="H2440" s="18">
        <f>IFERROR(VLOOKUP(A2440,[2]ws2204!$A:$I,4,FALSE),0)</f>
        <v>0</v>
      </c>
      <c r="I2440" s="18">
        <f>IFERROR(VLOOKUP(A2440,[2]ws2204!$A:$I,5,FALSE),0)</f>
        <v>0</v>
      </c>
      <c r="J2440" s="18">
        <f>IFERROR(VLOOKUP(A2440,[2]ws2204!$A:$I,6,FALSE),0)</f>
        <v>0</v>
      </c>
      <c r="K2440" s="18">
        <f>IFERROR(VLOOKUP(A2440,[2]ws2204!$A:$I,7,FALSE),0)</f>
        <v>0</v>
      </c>
      <c r="L2440" s="18">
        <f>IFERROR(VLOOKUP(A2440,[2]ws2204!$A:$I,8,FALSE),0)</f>
        <v>0</v>
      </c>
      <c r="M2440" s="18">
        <f>IFERROR(VLOOKUP(A2440,[2]ws2204!$A:$I,9,FALSE),0)</f>
        <v>0</v>
      </c>
      <c r="N2440" s="18">
        <f>IFERROR(VLOOKUP(A2440,[3]soaBnafar!$A:$G,4,FALSE),0)</f>
        <v>0</v>
      </c>
      <c r="O2440" s="18">
        <f>IFERROR(VLOOKUP(A2440,[3]soaBnafar!$A:$G,5,FALSE),0)</f>
        <v>0</v>
      </c>
      <c r="P2440" s="18">
        <f>IFERROR(VLOOKUP(A2440,[3]soaBnafar!$A:$G,6,FALSE),0)</f>
        <v>0</v>
      </c>
      <c r="Q2440" s="18">
        <f>IFERROR(VLOOKUP(A2440,[3]soaBnafar!$A:$G,7,FALSE),0)</f>
        <v>0</v>
      </c>
      <c r="R2440" s="18">
        <f>IFERROR(VLOOKUP(A2440,[3]soaBnafar!$A:$H,8,FALSE),0)</f>
        <v>0</v>
      </c>
      <c r="S2440" s="18">
        <f>IFERROR(VLOOKUP(A2440,[3]soaBnafar!$A:$I,9,FALSE),0)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Sim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3539</v>
      </c>
      <c r="E2441" s="18">
        <f>IFERROR(VLOOKUP(A2441,[1]Monitoramento_Base_somente_Said!$A:$J,8,FALSE),0)</f>
        <v>3349407</v>
      </c>
      <c r="F2441" s="18">
        <f>IFERROR(VLOOKUP(A2441,[1]Monitoramento_Base_somente_Said!$A:$J,9,FALSE),0)</f>
        <v>1921</v>
      </c>
      <c r="G2441" s="18">
        <f>IFERROR(VLOOKUP(A2441,[1]Monitoramento_Base_somente_Said!$A:$J,10,FALSE),0)</f>
        <v>2223349</v>
      </c>
      <c r="H2441" s="18">
        <f>IFERROR(VLOOKUP(A2441,[2]ws2204!$A:$I,4,FALSE),0)</f>
        <v>0</v>
      </c>
      <c r="I2441" s="18">
        <f>IFERROR(VLOOKUP(A2441,[2]ws2204!$A:$I,5,FALSE),0)</f>
        <v>0</v>
      </c>
      <c r="J2441" s="18">
        <f>IFERROR(VLOOKUP(A2441,[2]ws2204!$A:$I,6,FALSE),0)</f>
        <v>0</v>
      </c>
      <c r="K2441" s="18">
        <f>IFERROR(VLOOKUP(A2441,[2]ws2204!$A:$I,7,FALSE),0)</f>
        <v>0</v>
      </c>
      <c r="L2441" s="18">
        <f>IFERROR(VLOOKUP(A2441,[2]ws2204!$A:$I,8,FALSE),0)</f>
        <v>0</v>
      </c>
      <c r="M2441" s="18">
        <f>IFERROR(VLOOKUP(A2441,[2]ws2204!$A:$I,9,FALSE),0)</f>
        <v>0</v>
      </c>
      <c r="N2441" s="18">
        <f>IFERROR(VLOOKUP(A2441,[3]soaBnafar!$A:$G,4,FALSE),0)</f>
        <v>0</v>
      </c>
      <c r="O2441" s="18">
        <f>IFERROR(VLOOKUP(A2441,[3]soaBnafar!$A:$G,5,FALSE),0)</f>
        <v>0</v>
      </c>
      <c r="P2441" s="18">
        <f>IFERROR(VLOOKUP(A2441,[3]soaBnafar!$A:$G,6,FALSE),0)</f>
        <v>0</v>
      </c>
      <c r="Q2441" s="18">
        <f>IFERROR(VLOOKUP(A2441,[3]soaBnafar!$A:$G,7,FALSE),0)</f>
        <v>0</v>
      </c>
      <c r="R2441" s="18">
        <f>IFERROR(VLOOKUP(A2441,[3]soaBnafar!$A:$H,8,FALSE),0)</f>
        <v>0</v>
      </c>
      <c r="S2441" s="18">
        <f>IFERROR(VLOOKUP(A2441,[3]soaBnafar!$A:$I,9,FALSE),0)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112253</v>
      </c>
      <c r="E2442" s="18">
        <f>IFERROR(VLOOKUP(A2442,[1]Monitoramento_Base_somente_Said!$A:$J,8,FALSE),0)</f>
        <v>54660362</v>
      </c>
      <c r="F2442" s="18">
        <f>IFERROR(VLOOKUP(A2442,[1]Monitoramento_Base_somente_Said!$A:$J,9,FALSE),0)</f>
        <v>18134</v>
      </c>
      <c r="G2442" s="18">
        <f>IFERROR(VLOOKUP(A2442,[1]Monitoramento_Base_somente_Said!$A:$J,10,FALSE),0)</f>
        <v>36149890</v>
      </c>
      <c r="H2442" s="18">
        <f>IFERROR(VLOOKUP(A2442,[2]ws2204!$A:$I,4,FALSE),0)</f>
        <v>0</v>
      </c>
      <c r="I2442" s="18">
        <f>IFERROR(VLOOKUP(A2442,[2]ws2204!$A:$I,5,FALSE),0)</f>
        <v>0</v>
      </c>
      <c r="J2442" s="18">
        <f>IFERROR(VLOOKUP(A2442,[2]ws2204!$A:$I,6,FALSE),0)</f>
        <v>0</v>
      </c>
      <c r="K2442" s="18">
        <f>IFERROR(VLOOKUP(A2442,[2]ws2204!$A:$I,7,FALSE),0)</f>
        <v>0</v>
      </c>
      <c r="L2442" s="18">
        <f>IFERROR(VLOOKUP(A2442,[2]ws2204!$A:$I,8,FALSE),0)</f>
        <v>0</v>
      </c>
      <c r="M2442" s="18">
        <f>IFERROR(VLOOKUP(A2442,[2]ws2204!$A:$I,9,FALSE),0)</f>
        <v>0</v>
      </c>
      <c r="N2442" s="18">
        <f>IFERROR(VLOOKUP(A2442,[3]soaBnafar!$A:$G,4,FALSE),0)</f>
        <v>0</v>
      </c>
      <c r="O2442" s="18">
        <f>IFERROR(VLOOKUP(A2442,[3]soaBnafar!$A:$G,5,FALSE),0)</f>
        <v>0</v>
      </c>
      <c r="P2442" s="18">
        <f>IFERROR(VLOOKUP(A2442,[3]soaBnafar!$A:$G,6,FALSE),0)</f>
        <v>0</v>
      </c>
      <c r="Q2442" s="18">
        <f>IFERROR(VLOOKUP(A2442,[3]soaBnafar!$A:$G,7,FALSE),0)</f>
        <v>0</v>
      </c>
      <c r="R2442" s="18">
        <f>IFERROR(VLOOKUP(A2442,[3]soaBnafar!$A:$H,8,FALSE),0)</f>
        <v>0</v>
      </c>
      <c r="S2442" s="18">
        <f>IFERROR(VLOOKUP(A2442,[3]soaBnafar!$A:$I,9,FALSE),0)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20610</v>
      </c>
      <c r="E2443" s="18">
        <f>IFERROR(VLOOKUP(A2443,[1]Monitoramento_Base_somente_Said!$A:$J,8,FALSE),0)</f>
        <v>5469950</v>
      </c>
      <c r="F2443" s="18">
        <f>IFERROR(VLOOKUP(A2443,[1]Monitoramento_Base_somente_Said!$A:$J,9,FALSE),0)</f>
        <v>10554</v>
      </c>
      <c r="G2443" s="18">
        <f>IFERROR(VLOOKUP(A2443,[1]Monitoramento_Base_somente_Said!$A:$J,10,FALSE),0)</f>
        <v>3241351</v>
      </c>
      <c r="H2443" s="18">
        <f>IFERROR(VLOOKUP(A2443,[2]ws2204!$A:$I,4,FALSE),0)</f>
        <v>0</v>
      </c>
      <c r="I2443" s="18">
        <f>IFERROR(VLOOKUP(A2443,[2]ws2204!$A:$I,5,FALSE),0)</f>
        <v>0</v>
      </c>
      <c r="J2443" s="18">
        <f>IFERROR(VLOOKUP(A2443,[2]ws2204!$A:$I,6,FALSE),0)</f>
        <v>0</v>
      </c>
      <c r="K2443" s="18">
        <f>IFERROR(VLOOKUP(A2443,[2]ws2204!$A:$I,7,FALSE),0)</f>
        <v>0</v>
      </c>
      <c r="L2443" s="18">
        <f>IFERROR(VLOOKUP(A2443,[2]ws2204!$A:$I,8,FALSE),0)</f>
        <v>0</v>
      </c>
      <c r="M2443" s="18">
        <f>IFERROR(VLOOKUP(A2443,[2]ws2204!$A:$I,9,FALSE),0)</f>
        <v>0</v>
      </c>
      <c r="N2443" s="18">
        <f>IFERROR(VLOOKUP(A2443,[3]soaBnafar!$A:$G,4,FALSE),0)</f>
        <v>0</v>
      </c>
      <c r="O2443" s="18">
        <f>IFERROR(VLOOKUP(A2443,[3]soaBnafar!$A:$G,5,FALSE),0)</f>
        <v>0</v>
      </c>
      <c r="P2443" s="18">
        <f>IFERROR(VLOOKUP(A2443,[3]soaBnafar!$A:$G,6,FALSE),0)</f>
        <v>0</v>
      </c>
      <c r="Q2443" s="18">
        <f>IFERROR(VLOOKUP(A2443,[3]soaBnafar!$A:$G,7,FALSE),0)</f>
        <v>0</v>
      </c>
      <c r="R2443" s="18">
        <f>IFERROR(VLOOKUP(A2443,[3]soaBnafar!$A:$H,8,FALSE),0)</f>
        <v>0</v>
      </c>
      <c r="S2443" s="18">
        <f>IFERROR(VLOOKUP(A2443,[3]soaBnafar!$A:$I,9,FALSE),0)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14258</v>
      </c>
      <c r="E2444" s="18">
        <f>IFERROR(VLOOKUP(A2444,[1]Monitoramento_Base_somente_Said!$A:$J,8,FALSE),0)</f>
        <v>13805551</v>
      </c>
      <c r="F2444" s="18">
        <f>IFERROR(VLOOKUP(A2444,[1]Monitoramento_Base_somente_Said!$A:$J,9,FALSE),0)</f>
        <v>33</v>
      </c>
      <c r="G2444" s="18">
        <f>IFERROR(VLOOKUP(A2444,[1]Monitoramento_Base_somente_Said!$A:$J,10,FALSE),0)</f>
        <v>9364200</v>
      </c>
      <c r="H2444" s="18">
        <f>IFERROR(VLOOKUP(A2444,[2]ws2204!$A:$I,4,FALSE),0)</f>
        <v>0</v>
      </c>
      <c r="I2444" s="18">
        <f>IFERROR(VLOOKUP(A2444,[2]ws2204!$A:$I,5,FALSE),0)</f>
        <v>0</v>
      </c>
      <c r="J2444" s="18">
        <f>IFERROR(VLOOKUP(A2444,[2]ws2204!$A:$I,6,FALSE),0)</f>
        <v>0</v>
      </c>
      <c r="K2444" s="18">
        <f>IFERROR(VLOOKUP(A2444,[2]ws2204!$A:$I,7,FALSE),0)</f>
        <v>0</v>
      </c>
      <c r="L2444" s="18">
        <f>IFERROR(VLOOKUP(A2444,[2]ws2204!$A:$I,8,FALSE),0)</f>
        <v>0</v>
      </c>
      <c r="M2444" s="18">
        <f>IFERROR(VLOOKUP(A2444,[2]ws2204!$A:$I,9,FALSE),0)</f>
        <v>0</v>
      </c>
      <c r="N2444" s="18">
        <f>IFERROR(VLOOKUP(A2444,[3]soaBnafar!$A:$G,4,FALSE),0)</f>
        <v>0</v>
      </c>
      <c r="O2444" s="18">
        <f>IFERROR(VLOOKUP(A2444,[3]soaBnafar!$A:$G,5,FALSE),0)</f>
        <v>0</v>
      </c>
      <c r="P2444" s="18">
        <f>IFERROR(VLOOKUP(A2444,[3]soaBnafar!$A:$G,6,FALSE),0)</f>
        <v>0</v>
      </c>
      <c r="Q2444" s="18">
        <f>IFERROR(VLOOKUP(A2444,[3]soaBnafar!$A:$G,7,FALSE),0)</f>
        <v>0</v>
      </c>
      <c r="R2444" s="18">
        <f>IFERROR(VLOOKUP(A2444,[3]soaBnafar!$A:$H,8,FALSE),0)</f>
        <v>0</v>
      </c>
      <c r="S2444" s="18">
        <f>IFERROR(VLOOKUP(A2444,[3]soaBnafar!$A:$I,9,FALSE),0)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803</v>
      </c>
      <c r="E2445" s="18">
        <f>IFERROR(VLOOKUP(A2445,[1]Monitoramento_Base_somente_Said!$A:$J,8,FALSE),0)</f>
        <v>41940968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28059535</v>
      </c>
      <c r="H2445" s="18">
        <f>IFERROR(VLOOKUP(A2445,[2]ws2204!$A:$I,4,FALSE),0)</f>
        <v>0</v>
      </c>
      <c r="I2445" s="18">
        <f>IFERROR(VLOOKUP(A2445,[2]ws2204!$A:$I,5,FALSE),0)</f>
        <v>0</v>
      </c>
      <c r="J2445" s="18">
        <f>IFERROR(VLOOKUP(A2445,[2]ws2204!$A:$I,6,FALSE),0)</f>
        <v>0</v>
      </c>
      <c r="K2445" s="18">
        <f>IFERROR(VLOOKUP(A2445,[2]ws2204!$A:$I,7,FALSE),0)</f>
        <v>0</v>
      </c>
      <c r="L2445" s="18">
        <f>IFERROR(VLOOKUP(A2445,[2]ws2204!$A:$I,8,FALSE),0)</f>
        <v>0</v>
      </c>
      <c r="M2445" s="18">
        <f>IFERROR(VLOOKUP(A2445,[2]ws2204!$A:$I,9,FALSE),0)</f>
        <v>0</v>
      </c>
      <c r="N2445" s="18">
        <f>IFERROR(VLOOKUP(A2445,[3]soaBnafar!$A:$G,4,FALSE),0)</f>
        <v>0</v>
      </c>
      <c r="O2445" s="18">
        <f>IFERROR(VLOOKUP(A2445,[3]soaBnafar!$A:$G,5,FALSE),0)</f>
        <v>0</v>
      </c>
      <c r="P2445" s="18">
        <f>IFERROR(VLOOKUP(A2445,[3]soaBnafar!$A:$G,6,FALSE),0)</f>
        <v>0</v>
      </c>
      <c r="Q2445" s="18">
        <f>IFERROR(VLOOKUP(A2445,[3]soaBnafar!$A:$G,7,FALSE),0)</f>
        <v>0</v>
      </c>
      <c r="R2445" s="18">
        <f>IFERROR(VLOOKUP(A2445,[3]soaBnafar!$A:$H,8,FALSE),0)</f>
        <v>0</v>
      </c>
      <c r="S2445" s="18">
        <f>IFERROR(VLOOKUP(A2445,[3]soaBnafar!$A:$I,9,FALSE),0)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56806</v>
      </c>
      <c r="E2446" s="18">
        <f>IFERROR(VLOOKUP(A2446,[1]Monitoramento_Base_somente_Said!$A:$J,8,FALSE),0)</f>
        <v>8903509</v>
      </c>
      <c r="F2446" s="18">
        <f>IFERROR(VLOOKUP(A2446,[1]Monitoramento_Base_somente_Said!$A:$J,9,FALSE),0)</f>
        <v>63251</v>
      </c>
      <c r="G2446" s="18">
        <f>IFERROR(VLOOKUP(A2446,[1]Monitoramento_Base_somente_Said!$A:$J,10,FALSE),0)</f>
        <v>5895790</v>
      </c>
      <c r="H2446" s="18">
        <f>IFERROR(VLOOKUP(A2446,[2]ws2204!$A:$I,4,FALSE),0)</f>
        <v>0</v>
      </c>
      <c r="I2446" s="18">
        <f>IFERROR(VLOOKUP(A2446,[2]ws2204!$A:$I,5,FALSE),0)</f>
        <v>0</v>
      </c>
      <c r="J2446" s="18">
        <f>IFERROR(VLOOKUP(A2446,[2]ws2204!$A:$I,6,FALSE),0)</f>
        <v>0</v>
      </c>
      <c r="K2446" s="18">
        <f>IFERROR(VLOOKUP(A2446,[2]ws2204!$A:$I,7,FALSE),0)</f>
        <v>0</v>
      </c>
      <c r="L2446" s="18">
        <f>IFERROR(VLOOKUP(A2446,[2]ws2204!$A:$I,8,FALSE),0)</f>
        <v>0</v>
      </c>
      <c r="M2446" s="18">
        <f>IFERROR(VLOOKUP(A2446,[2]ws2204!$A:$I,9,FALSE),0)</f>
        <v>0</v>
      </c>
      <c r="N2446" s="18">
        <f>IFERROR(VLOOKUP(A2446,[3]soaBnafar!$A:$G,4,FALSE),0)</f>
        <v>0</v>
      </c>
      <c r="O2446" s="18">
        <f>IFERROR(VLOOKUP(A2446,[3]soaBnafar!$A:$G,5,FALSE),0)</f>
        <v>0</v>
      </c>
      <c r="P2446" s="18">
        <f>IFERROR(VLOOKUP(A2446,[3]soaBnafar!$A:$G,6,FALSE),0)</f>
        <v>0</v>
      </c>
      <c r="Q2446" s="18">
        <f>IFERROR(VLOOKUP(A2446,[3]soaBnafar!$A:$G,7,FALSE),0)</f>
        <v>0</v>
      </c>
      <c r="R2446" s="18">
        <f>IFERROR(VLOOKUP(A2446,[3]soaBnafar!$A:$H,8,FALSE),0)</f>
        <v>0</v>
      </c>
      <c r="S2446" s="18">
        <f>IFERROR(VLOOKUP(A2446,[3]soaBnafar!$A:$I,9,FALSE),0)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3220643</v>
      </c>
      <c r="E2447" s="18">
        <f>IFERROR(VLOOKUP(A2447,[1]Monitoramento_Base_somente_Said!$A:$J,8,FALSE),0)</f>
        <v>318636840</v>
      </c>
      <c r="F2447" s="18">
        <f>IFERROR(VLOOKUP(A2447,[1]Monitoramento_Base_somente_Said!$A:$J,9,FALSE),0)</f>
        <v>2356792</v>
      </c>
      <c r="G2447" s="18">
        <f>IFERROR(VLOOKUP(A2447,[1]Monitoramento_Base_somente_Said!$A:$J,10,FALSE),0)</f>
        <v>196491593</v>
      </c>
      <c r="H2447" s="18">
        <f>IFERROR(VLOOKUP(A2447,[2]ws2204!$A:$I,4,FALSE),0)</f>
        <v>0</v>
      </c>
      <c r="I2447" s="18">
        <f>IFERROR(VLOOKUP(A2447,[2]ws2204!$A:$I,5,FALSE),0)</f>
        <v>0</v>
      </c>
      <c r="J2447" s="18">
        <f>IFERROR(VLOOKUP(A2447,[2]ws2204!$A:$I,6,FALSE),0)</f>
        <v>0</v>
      </c>
      <c r="K2447" s="18">
        <f>IFERROR(VLOOKUP(A2447,[2]ws2204!$A:$I,7,FALSE),0)</f>
        <v>0</v>
      </c>
      <c r="L2447" s="18">
        <f>IFERROR(VLOOKUP(A2447,[2]ws2204!$A:$I,8,FALSE),0)</f>
        <v>0</v>
      </c>
      <c r="M2447" s="18">
        <f>IFERROR(VLOOKUP(A2447,[2]ws2204!$A:$I,9,FALSE),0)</f>
        <v>0</v>
      </c>
      <c r="N2447" s="18">
        <f>IFERROR(VLOOKUP(A2447,[3]soaBnafar!$A:$G,4,FALSE),0)</f>
        <v>0</v>
      </c>
      <c r="O2447" s="18">
        <f>IFERROR(VLOOKUP(A2447,[3]soaBnafar!$A:$G,5,FALSE),0)</f>
        <v>0</v>
      </c>
      <c r="P2447" s="18">
        <f>IFERROR(VLOOKUP(A2447,[3]soaBnafar!$A:$G,6,FALSE),0)</f>
        <v>0</v>
      </c>
      <c r="Q2447" s="18">
        <f>IFERROR(VLOOKUP(A2447,[3]soaBnafar!$A:$G,7,FALSE),0)</f>
        <v>0</v>
      </c>
      <c r="R2447" s="18">
        <f>IFERROR(VLOOKUP(A2447,[3]soaBnafar!$A:$H,8,FALSE),0)</f>
        <v>0</v>
      </c>
      <c r="S2447" s="18">
        <f>IFERROR(VLOOKUP(A2447,[3]soaBnafar!$A:$I,9,FALSE),0)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189906</v>
      </c>
      <c r="E2448" s="18">
        <f>IFERROR(VLOOKUP(A2448,[1]Monitoramento_Base_somente_Said!$A:$J,8,FALSE),0)</f>
        <v>77307393</v>
      </c>
      <c r="F2448" s="18">
        <f>IFERROR(VLOOKUP(A2448,[1]Monitoramento_Base_somente_Said!$A:$J,9,FALSE),0)</f>
        <v>219120</v>
      </c>
      <c r="G2448" s="18">
        <f>IFERROR(VLOOKUP(A2448,[1]Monitoramento_Base_somente_Said!$A:$J,10,FALSE),0)</f>
        <v>51405092</v>
      </c>
      <c r="H2448" s="18">
        <f>IFERROR(VLOOKUP(A2448,[2]ws2204!$A:$I,4,FALSE),0)</f>
        <v>0</v>
      </c>
      <c r="I2448" s="18">
        <f>IFERROR(VLOOKUP(A2448,[2]ws2204!$A:$I,5,FALSE),0)</f>
        <v>0</v>
      </c>
      <c r="J2448" s="18">
        <f>IFERROR(VLOOKUP(A2448,[2]ws2204!$A:$I,6,FALSE),0)</f>
        <v>0</v>
      </c>
      <c r="K2448" s="18">
        <f>IFERROR(VLOOKUP(A2448,[2]ws2204!$A:$I,7,FALSE),0)</f>
        <v>0</v>
      </c>
      <c r="L2448" s="18">
        <f>IFERROR(VLOOKUP(A2448,[2]ws2204!$A:$I,8,FALSE),0)</f>
        <v>0</v>
      </c>
      <c r="M2448" s="18">
        <f>IFERROR(VLOOKUP(A2448,[2]ws2204!$A:$I,9,FALSE),0)</f>
        <v>0</v>
      </c>
      <c r="N2448" s="18">
        <f>IFERROR(VLOOKUP(A2448,[3]soaBnafar!$A:$G,4,FALSE),0)</f>
        <v>0</v>
      </c>
      <c r="O2448" s="18">
        <f>IFERROR(VLOOKUP(A2448,[3]soaBnafar!$A:$G,5,FALSE),0)</f>
        <v>0</v>
      </c>
      <c r="P2448" s="18">
        <f>IFERROR(VLOOKUP(A2448,[3]soaBnafar!$A:$G,6,FALSE),0)</f>
        <v>0</v>
      </c>
      <c r="Q2448" s="18">
        <f>IFERROR(VLOOKUP(A2448,[3]soaBnafar!$A:$G,7,FALSE),0)</f>
        <v>0</v>
      </c>
      <c r="R2448" s="18">
        <f>IFERROR(VLOOKUP(A2448,[3]soaBnafar!$A:$H,8,FALSE),0)</f>
        <v>0</v>
      </c>
      <c r="S2448" s="18">
        <f>IFERROR(VLOOKUP(A2448,[3]soaBnafar!$A:$I,9,FALSE),0)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169375</v>
      </c>
      <c r="E2449" s="18">
        <f>IFERROR(VLOOKUP(A2449,[1]Monitoramento_Base_somente_Said!$A:$J,8,FALSE),0)</f>
        <v>21732002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12014276</v>
      </c>
      <c r="H2449" s="18">
        <f>IFERROR(VLOOKUP(A2449,[2]ws2204!$A:$I,4,FALSE),0)</f>
        <v>0</v>
      </c>
      <c r="I2449" s="18">
        <f>IFERROR(VLOOKUP(A2449,[2]ws2204!$A:$I,5,FALSE),0)</f>
        <v>0</v>
      </c>
      <c r="J2449" s="18">
        <f>IFERROR(VLOOKUP(A2449,[2]ws2204!$A:$I,6,FALSE),0)</f>
        <v>0</v>
      </c>
      <c r="K2449" s="18">
        <f>IFERROR(VLOOKUP(A2449,[2]ws2204!$A:$I,7,FALSE),0)</f>
        <v>0</v>
      </c>
      <c r="L2449" s="18">
        <f>IFERROR(VLOOKUP(A2449,[2]ws2204!$A:$I,8,FALSE),0)</f>
        <v>0</v>
      </c>
      <c r="M2449" s="18">
        <f>IFERROR(VLOOKUP(A2449,[2]ws2204!$A:$I,9,FALSE),0)</f>
        <v>0</v>
      </c>
      <c r="N2449" s="18">
        <f>IFERROR(VLOOKUP(A2449,[3]soaBnafar!$A:$G,4,FALSE),0)</f>
        <v>29077</v>
      </c>
      <c r="O2449" s="18">
        <f>IFERROR(VLOOKUP(A2449,[3]soaBnafar!$A:$G,5,FALSE),0)</f>
        <v>0</v>
      </c>
      <c r="P2449" s="18">
        <f>IFERROR(VLOOKUP(A2449,[3]soaBnafar!$A:$G,6,FALSE),0)</f>
        <v>5047</v>
      </c>
      <c r="Q2449" s="18">
        <f>IFERROR(VLOOKUP(A2449,[3]soaBnafar!$A:$G,7,FALSE),0)</f>
        <v>0</v>
      </c>
      <c r="R2449" s="18">
        <f>IFERROR(VLOOKUP(A2449,[3]soaBnafar!$A:$H,8,FALSE),0)</f>
        <v>0</v>
      </c>
      <c r="S2449" s="18">
        <f>IFERROR(VLOOKUP(A2449,[3]soaBnafar!$A:$I,9,FALSE),0)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132767</v>
      </c>
      <c r="E2450" s="18">
        <f>IFERROR(VLOOKUP(A2450,[1]Monitoramento_Base_somente_Said!$A:$J,8,FALSE),0)</f>
        <v>113837886</v>
      </c>
      <c r="F2450" s="18">
        <f>IFERROR(VLOOKUP(A2450,[1]Monitoramento_Base_somente_Said!$A:$J,9,FALSE),0)</f>
        <v>132603</v>
      </c>
      <c r="G2450" s="18">
        <f>IFERROR(VLOOKUP(A2450,[1]Monitoramento_Base_somente_Said!$A:$J,10,FALSE),0)</f>
        <v>77937269</v>
      </c>
      <c r="H2450" s="18">
        <f>IFERROR(VLOOKUP(A2450,[2]ws2204!$A:$I,4,FALSE),0)</f>
        <v>0</v>
      </c>
      <c r="I2450" s="18">
        <f>IFERROR(VLOOKUP(A2450,[2]ws2204!$A:$I,5,FALSE),0)</f>
        <v>0</v>
      </c>
      <c r="J2450" s="18">
        <f>IFERROR(VLOOKUP(A2450,[2]ws2204!$A:$I,6,FALSE),0)</f>
        <v>0</v>
      </c>
      <c r="K2450" s="18">
        <f>IFERROR(VLOOKUP(A2450,[2]ws2204!$A:$I,7,FALSE),0)</f>
        <v>0</v>
      </c>
      <c r="L2450" s="18">
        <f>IFERROR(VLOOKUP(A2450,[2]ws2204!$A:$I,8,FALSE),0)</f>
        <v>0</v>
      </c>
      <c r="M2450" s="18">
        <f>IFERROR(VLOOKUP(A2450,[2]ws2204!$A:$I,9,FALSE),0)</f>
        <v>0</v>
      </c>
      <c r="N2450" s="18">
        <f>IFERROR(VLOOKUP(A2450,[3]soaBnafar!$A:$G,4,FALSE),0)</f>
        <v>0</v>
      </c>
      <c r="O2450" s="18">
        <f>IFERROR(VLOOKUP(A2450,[3]soaBnafar!$A:$G,5,FALSE),0)</f>
        <v>0</v>
      </c>
      <c r="P2450" s="18">
        <f>IFERROR(VLOOKUP(A2450,[3]soaBnafar!$A:$G,6,FALSE),0)</f>
        <v>0</v>
      </c>
      <c r="Q2450" s="18">
        <f>IFERROR(VLOOKUP(A2450,[3]soaBnafar!$A:$G,7,FALSE),0)</f>
        <v>0</v>
      </c>
      <c r="R2450" s="18">
        <f>IFERROR(VLOOKUP(A2450,[3]soaBnafar!$A:$H,8,FALSE),0)</f>
        <v>0</v>
      </c>
      <c r="S2450" s="18">
        <f>IFERROR(VLOOKUP(A2450,[3]soaBnafar!$A:$I,9,FALSE),0)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79332510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52888340</v>
      </c>
      <c r="H2451" s="18">
        <f>IFERROR(VLOOKUP(A2451,[2]ws2204!$A:$I,4,FALSE),0)</f>
        <v>0</v>
      </c>
      <c r="I2451" s="18">
        <f>IFERROR(VLOOKUP(A2451,[2]ws2204!$A:$I,5,FALSE),0)</f>
        <v>0</v>
      </c>
      <c r="J2451" s="18">
        <f>IFERROR(VLOOKUP(A2451,[2]ws2204!$A:$I,6,FALSE),0)</f>
        <v>0</v>
      </c>
      <c r="K2451" s="18">
        <f>IFERROR(VLOOKUP(A2451,[2]ws2204!$A:$I,7,FALSE),0)</f>
        <v>0</v>
      </c>
      <c r="L2451" s="18">
        <f>IFERROR(VLOOKUP(A2451,[2]ws2204!$A:$I,8,FALSE),0)</f>
        <v>0</v>
      </c>
      <c r="M2451" s="18">
        <f>IFERROR(VLOOKUP(A2451,[2]ws2204!$A:$I,9,FALSE),0)</f>
        <v>0</v>
      </c>
      <c r="N2451" s="18">
        <f>IFERROR(VLOOKUP(A2451,[3]soaBnafar!$A:$G,4,FALSE),0)</f>
        <v>0</v>
      </c>
      <c r="O2451" s="18">
        <f>IFERROR(VLOOKUP(A2451,[3]soaBnafar!$A:$G,5,FALSE),0)</f>
        <v>0</v>
      </c>
      <c r="P2451" s="18">
        <f>IFERROR(VLOOKUP(A2451,[3]soaBnafar!$A:$G,6,FALSE),0)</f>
        <v>0</v>
      </c>
      <c r="Q2451" s="18">
        <f>IFERROR(VLOOKUP(A2451,[3]soaBnafar!$A:$G,7,FALSE),0)</f>
        <v>0</v>
      </c>
      <c r="R2451" s="18">
        <f>IFERROR(VLOOKUP(A2451,[3]soaBnafar!$A:$H,8,FALSE),0)</f>
        <v>0</v>
      </c>
      <c r="S2451" s="18">
        <f>IFERROR(VLOOKUP(A2451,[3]soaBnafar!$A:$I,9,FALSE),0)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119358</v>
      </c>
      <c r="E2452" s="18">
        <f>IFERROR(VLOOKUP(A2452,[1]Monitoramento_Base_somente_Said!$A:$J,8,FALSE),0)</f>
        <v>8811751</v>
      </c>
      <c r="F2452" s="18">
        <f>IFERROR(VLOOKUP(A2452,[1]Monitoramento_Base_somente_Said!$A:$J,9,FALSE),0)</f>
        <v>65524</v>
      </c>
      <c r="G2452" s="18">
        <f>IFERROR(VLOOKUP(A2452,[1]Monitoramento_Base_somente_Said!$A:$J,10,FALSE),0)</f>
        <v>7282872</v>
      </c>
      <c r="H2452" s="18">
        <f>IFERROR(VLOOKUP(A2452,[2]ws2204!$A:$I,4,FALSE),0)</f>
        <v>0</v>
      </c>
      <c r="I2452" s="18">
        <f>IFERROR(VLOOKUP(A2452,[2]ws2204!$A:$I,5,FALSE),0)</f>
        <v>0</v>
      </c>
      <c r="J2452" s="18">
        <f>IFERROR(VLOOKUP(A2452,[2]ws2204!$A:$I,6,FALSE),0)</f>
        <v>0</v>
      </c>
      <c r="K2452" s="18">
        <f>IFERROR(VLOOKUP(A2452,[2]ws2204!$A:$I,7,FALSE),0)</f>
        <v>0</v>
      </c>
      <c r="L2452" s="18">
        <f>IFERROR(VLOOKUP(A2452,[2]ws2204!$A:$I,8,FALSE),0)</f>
        <v>0</v>
      </c>
      <c r="M2452" s="18">
        <f>IFERROR(VLOOKUP(A2452,[2]ws2204!$A:$I,9,FALSE),0)</f>
        <v>0</v>
      </c>
      <c r="N2452" s="18">
        <f>IFERROR(VLOOKUP(A2452,[3]soaBnafar!$A:$G,4,FALSE),0)</f>
        <v>0</v>
      </c>
      <c r="O2452" s="18">
        <f>IFERROR(VLOOKUP(A2452,[3]soaBnafar!$A:$G,5,FALSE),0)</f>
        <v>0</v>
      </c>
      <c r="P2452" s="18">
        <f>IFERROR(VLOOKUP(A2452,[3]soaBnafar!$A:$G,6,FALSE),0)</f>
        <v>0</v>
      </c>
      <c r="Q2452" s="18">
        <f>IFERROR(VLOOKUP(A2452,[3]soaBnafar!$A:$G,7,FALSE),0)</f>
        <v>0</v>
      </c>
      <c r="R2452" s="18">
        <f>IFERROR(VLOOKUP(A2452,[3]soaBnafar!$A:$H,8,FALSE),0)</f>
        <v>0</v>
      </c>
      <c r="S2452" s="18">
        <f>IFERROR(VLOOKUP(A2452,[3]soaBnafar!$A:$I,9,FALSE),0)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265538345</v>
      </c>
      <c r="F2453" s="18">
        <f>IFERROR(VLOOKUP(A2453,[1]Monitoramento_Base_somente_Said!$A:$J,9,FALSE),0)</f>
        <v>394194</v>
      </c>
      <c r="G2453" s="18">
        <f>IFERROR(VLOOKUP(A2453,[1]Monitoramento_Base_somente_Said!$A:$J,10,FALSE),0)</f>
        <v>176118822</v>
      </c>
      <c r="H2453" s="18">
        <f>IFERROR(VLOOKUP(A2453,[2]ws2204!$A:$I,4,FALSE),0)</f>
        <v>0</v>
      </c>
      <c r="I2453" s="18">
        <f>IFERROR(VLOOKUP(A2453,[2]ws2204!$A:$I,5,FALSE),0)</f>
        <v>0</v>
      </c>
      <c r="J2453" s="18">
        <f>IFERROR(VLOOKUP(A2453,[2]ws2204!$A:$I,6,FALSE),0)</f>
        <v>0</v>
      </c>
      <c r="K2453" s="18">
        <f>IFERROR(VLOOKUP(A2453,[2]ws2204!$A:$I,7,FALSE),0)</f>
        <v>0</v>
      </c>
      <c r="L2453" s="18">
        <f>IFERROR(VLOOKUP(A2453,[2]ws2204!$A:$I,8,FALSE),0)</f>
        <v>0</v>
      </c>
      <c r="M2453" s="18">
        <f>IFERROR(VLOOKUP(A2453,[2]ws2204!$A:$I,9,FALSE),0)</f>
        <v>0</v>
      </c>
      <c r="N2453" s="18">
        <f>IFERROR(VLOOKUP(A2453,[3]soaBnafar!$A:$G,4,FALSE),0)</f>
        <v>0</v>
      </c>
      <c r="O2453" s="18">
        <f>IFERROR(VLOOKUP(A2453,[3]soaBnafar!$A:$G,5,FALSE),0)</f>
        <v>0</v>
      </c>
      <c r="P2453" s="18">
        <f>IFERROR(VLOOKUP(A2453,[3]soaBnafar!$A:$G,6,FALSE),0)</f>
        <v>0</v>
      </c>
      <c r="Q2453" s="18">
        <f>IFERROR(VLOOKUP(A2453,[3]soaBnafar!$A:$G,7,FALSE),0)</f>
        <v>0</v>
      </c>
      <c r="R2453" s="18">
        <f>IFERROR(VLOOKUP(A2453,[3]soaBnafar!$A:$H,8,FALSE),0)</f>
        <v>0</v>
      </c>
      <c r="S2453" s="18">
        <f>IFERROR(VLOOKUP(A2453,[3]soaBnafar!$A:$I,9,FALSE),0)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20237</v>
      </c>
      <c r="E2454" s="18">
        <f>IFERROR(VLOOKUP(A2454,[1]Monitoramento_Base_somente_Said!$A:$J,8,FALSE),0)</f>
        <v>4780123</v>
      </c>
      <c r="F2454" s="18">
        <f>IFERROR(VLOOKUP(A2454,[1]Monitoramento_Base_somente_Said!$A:$J,9,FALSE),0)</f>
        <v>3758</v>
      </c>
      <c r="G2454" s="18">
        <f>IFERROR(VLOOKUP(A2454,[1]Monitoramento_Base_somente_Said!$A:$J,10,FALSE),0)</f>
        <v>2853368</v>
      </c>
      <c r="H2454" s="18">
        <f>IFERROR(VLOOKUP(A2454,[2]ws2204!$A:$I,4,FALSE),0)</f>
        <v>0</v>
      </c>
      <c r="I2454" s="18">
        <f>IFERROR(VLOOKUP(A2454,[2]ws2204!$A:$I,5,FALSE),0)</f>
        <v>0</v>
      </c>
      <c r="J2454" s="18">
        <f>IFERROR(VLOOKUP(A2454,[2]ws2204!$A:$I,6,FALSE),0)</f>
        <v>0</v>
      </c>
      <c r="K2454" s="18">
        <f>IFERROR(VLOOKUP(A2454,[2]ws2204!$A:$I,7,FALSE),0)</f>
        <v>0</v>
      </c>
      <c r="L2454" s="18">
        <f>IFERROR(VLOOKUP(A2454,[2]ws2204!$A:$I,8,FALSE),0)</f>
        <v>0</v>
      </c>
      <c r="M2454" s="18">
        <f>IFERROR(VLOOKUP(A2454,[2]ws2204!$A:$I,9,FALSE),0)</f>
        <v>0</v>
      </c>
      <c r="N2454" s="18">
        <f>IFERROR(VLOOKUP(A2454,[3]soaBnafar!$A:$G,4,FALSE),0)</f>
        <v>0</v>
      </c>
      <c r="O2454" s="18">
        <f>IFERROR(VLOOKUP(A2454,[3]soaBnafar!$A:$G,5,FALSE),0)</f>
        <v>0</v>
      </c>
      <c r="P2454" s="18">
        <f>IFERROR(VLOOKUP(A2454,[3]soaBnafar!$A:$G,6,FALSE),0)</f>
        <v>0</v>
      </c>
      <c r="Q2454" s="18">
        <f>IFERROR(VLOOKUP(A2454,[3]soaBnafar!$A:$G,7,FALSE),0)</f>
        <v>0</v>
      </c>
      <c r="R2454" s="18">
        <f>IFERROR(VLOOKUP(A2454,[3]soaBnafar!$A:$H,8,FALSE),0)</f>
        <v>0</v>
      </c>
      <c r="S2454" s="18">
        <f>IFERROR(VLOOKUP(A2454,[3]soaBnafar!$A:$I,9,FALSE),0)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420690</v>
      </c>
      <c r="E2455" s="18">
        <f>IFERROR(VLOOKUP(A2455,[1]Monitoramento_Base_somente_Said!$A:$J,8,FALSE),0)</f>
        <v>12402755</v>
      </c>
      <c r="F2455" s="18">
        <f>IFERROR(VLOOKUP(A2455,[1]Monitoramento_Base_somente_Said!$A:$J,9,FALSE),0)</f>
        <v>4900</v>
      </c>
      <c r="G2455" s="18">
        <f>IFERROR(VLOOKUP(A2455,[1]Monitoramento_Base_somente_Said!$A:$J,10,FALSE),0)</f>
        <v>1813260</v>
      </c>
      <c r="H2455" s="18">
        <f>IFERROR(VLOOKUP(A2455,[2]ws2204!$A:$I,4,FALSE),0)</f>
        <v>0</v>
      </c>
      <c r="I2455" s="18">
        <f>IFERROR(VLOOKUP(A2455,[2]ws2204!$A:$I,5,FALSE),0)</f>
        <v>0</v>
      </c>
      <c r="J2455" s="18">
        <f>IFERROR(VLOOKUP(A2455,[2]ws2204!$A:$I,6,FALSE),0)</f>
        <v>0</v>
      </c>
      <c r="K2455" s="18">
        <f>IFERROR(VLOOKUP(A2455,[2]ws2204!$A:$I,7,FALSE),0)</f>
        <v>0</v>
      </c>
      <c r="L2455" s="18">
        <f>IFERROR(VLOOKUP(A2455,[2]ws2204!$A:$I,8,FALSE),0)</f>
        <v>0</v>
      </c>
      <c r="M2455" s="18">
        <f>IFERROR(VLOOKUP(A2455,[2]ws2204!$A:$I,9,FALSE),0)</f>
        <v>0</v>
      </c>
      <c r="N2455" s="18">
        <f>IFERROR(VLOOKUP(A2455,[3]soaBnafar!$A:$G,4,FALSE),0)</f>
        <v>0</v>
      </c>
      <c r="O2455" s="18">
        <f>IFERROR(VLOOKUP(A2455,[3]soaBnafar!$A:$G,5,FALSE),0)</f>
        <v>0</v>
      </c>
      <c r="P2455" s="18">
        <f>IFERROR(VLOOKUP(A2455,[3]soaBnafar!$A:$G,6,FALSE),0)</f>
        <v>0</v>
      </c>
      <c r="Q2455" s="18">
        <f>IFERROR(VLOOKUP(A2455,[3]soaBnafar!$A:$G,7,FALSE),0)</f>
        <v>0</v>
      </c>
      <c r="R2455" s="18">
        <f>IFERROR(VLOOKUP(A2455,[3]soaBnafar!$A:$H,8,FALSE),0)</f>
        <v>0</v>
      </c>
      <c r="S2455" s="18">
        <f>IFERROR(VLOOKUP(A2455,[3]soaBnafar!$A:$I,9,FALSE),0)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61673</v>
      </c>
      <c r="E2456" s="18">
        <f>IFERROR(VLOOKUP(A2456,[1]Monitoramento_Base_somente_Said!$A:$J,8,FALSE),0)</f>
        <v>11022707</v>
      </c>
      <c r="F2456" s="18">
        <f>IFERROR(VLOOKUP(A2456,[1]Monitoramento_Base_somente_Said!$A:$J,9,FALSE),0)</f>
        <v>134410</v>
      </c>
      <c r="G2456" s="18">
        <f>IFERROR(VLOOKUP(A2456,[1]Monitoramento_Base_somente_Said!$A:$J,10,FALSE),0)</f>
        <v>6023134</v>
      </c>
      <c r="H2456" s="18">
        <f>IFERROR(VLOOKUP(A2456,[2]ws2204!$A:$I,4,FALSE),0)</f>
        <v>0</v>
      </c>
      <c r="I2456" s="18">
        <f>IFERROR(VLOOKUP(A2456,[2]ws2204!$A:$I,5,FALSE),0)</f>
        <v>0</v>
      </c>
      <c r="J2456" s="18">
        <f>IFERROR(VLOOKUP(A2456,[2]ws2204!$A:$I,6,FALSE),0)</f>
        <v>0</v>
      </c>
      <c r="K2456" s="18">
        <f>IFERROR(VLOOKUP(A2456,[2]ws2204!$A:$I,7,FALSE),0)</f>
        <v>0</v>
      </c>
      <c r="L2456" s="18">
        <f>IFERROR(VLOOKUP(A2456,[2]ws2204!$A:$I,8,FALSE),0)</f>
        <v>0</v>
      </c>
      <c r="M2456" s="18">
        <f>IFERROR(VLOOKUP(A2456,[2]ws2204!$A:$I,9,FALSE),0)</f>
        <v>0</v>
      </c>
      <c r="N2456" s="18">
        <f>IFERROR(VLOOKUP(A2456,[3]soaBnafar!$A:$G,4,FALSE),0)</f>
        <v>0</v>
      </c>
      <c r="O2456" s="18">
        <f>IFERROR(VLOOKUP(A2456,[3]soaBnafar!$A:$G,5,FALSE),0)</f>
        <v>0</v>
      </c>
      <c r="P2456" s="18">
        <f>IFERROR(VLOOKUP(A2456,[3]soaBnafar!$A:$G,6,FALSE),0)</f>
        <v>0</v>
      </c>
      <c r="Q2456" s="18">
        <f>IFERROR(VLOOKUP(A2456,[3]soaBnafar!$A:$G,7,FALSE),0)</f>
        <v>0</v>
      </c>
      <c r="R2456" s="18">
        <f>IFERROR(VLOOKUP(A2456,[3]soaBnafar!$A:$H,8,FALSE),0)</f>
        <v>0</v>
      </c>
      <c r="S2456" s="18">
        <f>IFERROR(VLOOKUP(A2456,[3]soaBnafar!$A:$I,9,FALSE),0)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1673</v>
      </c>
      <c r="E2457" s="18">
        <f>IFERROR(VLOOKUP(A2457,[1]Monitoramento_Base_somente_Said!$A:$J,8,FALSE),0)</f>
        <v>5684482</v>
      </c>
      <c r="F2457" s="18">
        <f>IFERROR(VLOOKUP(A2457,[1]Monitoramento_Base_somente_Said!$A:$J,9,FALSE),0)</f>
        <v>14984</v>
      </c>
      <c r="G2457" s="18">
        <f>IFERROR(VLOOKUP(A2457,[1]Monitoramento_Base_somente_Said!$A:$J,10,FALSE),0)</f>
        <v>3635332</v>
      </c>
      <c r="H2457" s="18">
        <f>IFERROR(VLOOKUP(A2457,[2]ws2204!$A:$I,4,FALSE),0)</f>
        <v>0</v>
      </c>
      <c r="I2457" s="18">
        <f>IFERROR(VLOOKUP(A2457,[2]ws2204!$A:$I,5,FALSE),0)</f>
        <v>0</v>
      </c>
      <c r="J2457" s="18">
        <f>IFERROR(VLOOKUP(A2457,[2]ws2204!$A:$I,6,FALSE),0)</f>
        <v>0</v>
      </c>
      <c r="K2457" s="18">
        <f>IFERROR(VLOOKUP(A2457,[2]ws2204!$A:$I,7,FALSE),0)</f>
        <v>0</v>
      </c>
      <c r="L2457" s="18">
        <f>IFERROR(VLOOKUP(A2457,[2]ws2204!$A:$I,8,FALSE),0)</f>
        <v>0</v>
      </c>
      <c r="M2457" s="18">
        <f>IFERROR(VLOOKUP(A2457,[2]ws2204!$A:$I,9,FALSE),0)</f>
        <v>0</v>
      </c>
      <c r="N2457" s="18">
        <f>IFERROR(VLOOKUP(A2457,[3]soaBnafar!$A:$G,4,FALSE),0)</f>
        <v>0</v>
      </c>
      <c r="O2457" s="18">
        <f>IFERROR(VLOOKUP(A2457,[3]soaBnafar!$A:$G,5,FALSE),0)</f>
        <v>0</v>
      </c>
      <c r="P2457" s="18">
        <f>IFERROR(VLOOKUP(A2457,[3]soaBnafar!$A:$G,6,FALSE),0)</f>
        <v>0</v>
      </c>
      <c r="Q2457" s="18">
        <f>IFERROR(VLOOKUP(A2457,[3]soaBnafar!$A:$G,7,FALSE),0)</f>
        <v>0</v>
      </c>
      <c r="R2457" s="18">
        <f>IFERROR(VLOOKUP(A2457,[3]soaBnafar!$A:$H,8,FALSE),0)</f>
        <v>0</v>
      </c>
      <c r="S2457" s="18">
        <f>IFERROR(VLOOKUP(A2457,[3]soaBnafar!$A:$I,9,FALSE),0)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16500</v>
      </c>
      <c r="E2458" s="18">
        <f>IFERROR(VLOOKUP(A2458,[1]Monitoramento_Base_somente_Said!$A:$J,8,FALSE),0)</f>
        <v>7880391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4933526</v>
      </c>
      <c r="H2458" s="18">
        <f>IFERROR(VLOOKUP(A2458,[2]ws2204!$A:$I,4,FALSE),0)</f>
        <v>0</v>
      </c>
      <c r="I2458" s="18">
        <f>IFERROR(VLOOKUP(A2458,[2]ws2204!$A:$I,5,FALSE),0)</f>
        <v>0</v>
      </c>
      <c r="J2458" s="18">
        <f>IFERROR(VLOOKUP(A2458,[2]ws2204!$A:$I,6,FALSE),0)</f>
        <v>0</v>
      </c>
      <c r="K2458" s="18">
        <f>IFERROR(VLOOKUP(A2458,[2]ws2204!$A:$I,7,FALSE),0)</f>
        <v>0</v>
      </c>
      <c r="L2458" s="18">
        <f>IFERROR(VLOOKUP(A2458,[2]ws2204!$A:$I,8,FALSE),0)</f>
        <v>0</v>
      </c>
      <c r="M2458" s="18">
        <f>IFERROR(VLOOKUP(A2458,[2]ws2204!$A:$I,9,FALSE),0)</f>
        <v>0</v>
      </c>
      <c r="N2458" s="18">
        <f>IFERROR(VLOOKUP(A2458,[3]soaBnafar!$A:$G,4,FALSE),0)</f>
        <v>0</v>
      </c>
      <c r="O2458" s="18">
        <f>IFERROR(VLOOKUP(A2458,[3]soaBnafar!$A:$G,5,FALSE),0)</f>
        <v>0</v>
      </c>
      <c r="P2458" s="18">
        <f>IFERROR(VLOOKUP(A2458,[3]soaBnafar!$A:$G,6,FALSE),0)</f>
        <v>0</v>
      </c>
      <c r="Q2458" s="18">
        <f>IFERROR(VLOOKUP(A2458,[3]soaBnafar!$A:$G,7,FALSE),0)</f>
        <v>0</v>
      </c>
      <c r="R2458" s="18">
        <f>IFERROR(VLOOKUP(A2458,[3]soaBnafar!$A:$H,8,FALSE),0)</f>
        <v>0</v>
      </c>
      <c r="S2458" s="18">
        <f>IFERROR(VLOOKUP(A2458,[3]soaBnafar!$A:$I,9,FALSE),0)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Sim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39418</v>
      </c>
      <c r="F2459" s="18">
        <f>IFERROR(VLOOKUP(A2459,[1]Monitoramento_Base_somente_Said!$A:$J,9,FALSE),0)</f>
        <v>4247</v>
      </c>
      <c r="G2459" s="18">
        <f>IFERROR(VLOOKUP(A2459,[1]Monitoramento_Base_somente_Said!$A:$J,10,FALSE),0)</f>
        <v>8379</v>
      </c>
      <c r="H2459" s="18">
        <f>IFERROR(VLOOKUP(A2459,[2]ws2204!$A:$I,4,FALSE),0)</f>
        <v>0</v>
      </c>
      <c r="I2459" s="18">
        <f>IFERROR(VLOOKUP(A2459,[2]ws2204!$A:$I,5,FALSE),0)</f>
        <v>0</v>
      </c>
      <c r="J2459" s="18">
        <f>IFERROR(VLOOKUP(A2459,[2]ws2204!$A:$I,6,FALSE),0)</f>
        <v>0</v>
      </c>
      <c r="K2459" s="18">
        <f>IFERROR(VLOOKUP(A2459,[2]ws2204!$A:$I,7,FALSE),0)</f>
        <v>0</v>
      </c>
      <c r="L2459" s="18">
        <f>IFERROR(VLOOKUP(A2459,[2]ws2204!$A:$I,8,FALSE),0)</f>
        <v>0</v>
      </c>
      <c r="M2459" s="18">
        <f>IFERROR(VLOOKUP(A2459,[2]ws2204!$A:$I,9,FALSE),0)</f>
        <v>0</v>
      </c>
      <c r="N2459" s="18">
        <f>IFERROR(VLOOKUP(A2459,[3]soaBnafar!$A:$G,4,FALSE),0)</f>
        <v>0</v>
      </c>
      <c r="O2459" s="18">
        <f>IFERROR(VLOOKUP(A2459,[3]soaBnafar!$A:$G,5,FALSE),0)</f>
        <v>0</v>
      </c>
      <c r="P2459" s="18">
        <f>IFERROR(VLOOKUP(A2459,[3]soaBnafar!$A:$G,6,FALSE),0)</f>
        <v>0</v>
      </c>
      <c r="Q2459" s="18">
        <f>IFERROR(VLOOKUP(A2459,[3]soaBnafar!$A:$G,7,FALSE),0)</f>
        <v>0</v>
      </c>
      <c r="R2459" s="18">
        <f>IFERROR(VLOOKUP(A2459,[3]soaBnafar!$A:$H,8,FALSE),0)</f>
        <v>0</v>
      </c>
      <c r="S2459" s="18">
        <f>IFERROR(VLOOKUP(A2459,[3]soaBnafar!$A:$I,9,FALSE),0)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225502</v>
      </c>
      <c r="E2460" s="18">
        <f>IFERROR(VLOOKUP(A2460,[1]Monitoramento_Base_somente_Said!$A:$J,8,FALSE),0)</f>
        <v>30890777</v>
      </c>
      <c r="F2460" s="18">
        <f>IFERROR(VLOOKUP(A2460,[1]Monitoramento_Base_somente_Said!$A:$J,9,FALSE),0)</f>
        <v>118066</v>
      </c>
      <c r="G2460" s="18">
        <f>IFERROR(VLOOKUP(A2460,[1]Monitoramento_Base_somente_Said!$A:$J,10,FALSE),0)</f>
        <v>25995536</v>
      </c>
      <c r="H2460" s="18">
        <f>IFERROR(VLOOKUP(A2460,[2]ws2204!$A:$I,4,FALSE),0)</f>
        <v>0</v>
      </c>
      <c r="I2460" s="18">
        <f>IFERROR(VLOOKUP(A2460,[2]ws2204!$A:$I,5,FALSE),0)</f>
        <v>0</v>
      </c>
      <c r="J2460" s="18">
        <f>IFERROR(VLOOKUP(A2460,[2]ws2204!$A:$I,6,FALSE),0)</f>
        <v>0</v>
      </c>
      <c r="K2460" s="18">
        <f>IFERROR(VLOOKUP(A2460,[2]ws2204!$A:$I,7,FALSE),0)</f>
        <v>0</v>
      </c>
      <c r="L2460" s="18">
        <f>IFERROR(VLOOKUP(A2460,[2]ws2204!$A:$I,8,FALSE),0)</f>
        <v>0</v>
      </c>
      <c r="M2460" s="18">
        <f>IFERROR(VLOOKUP(A2460,[2]ws2204!$A:$I,9,FALSE),0)</f>
        <v>0</v>
      </c>
      <c r="N2460" s="18">
        <f>IFERROR(VLOOKUP(A2460,[3]soaBnafar!$A:$G,4,FALSE),0)</f>
        <v>0</v>
      </c>
      <c r="O2460" s="18">
        <f>IFERROR(VLOOKUP(A2460,[3]soaBnafar!$A:$G,5,FALSE),0)</f>
        <v>0</v>
      </c>
      <c r="P2460" s="18">
        <f>IFERROR(VLOOKUP(A2460,[3]soaBnafar!$A:$G,6,FALSE),0)</f>
        <v>0</v>
      </c>
      <c r="Q2460" s="18">
        <f>IFERROR(VLOOKUP(A2460,[3]soaBnafar!$A:$G,7,FALSE),0)</f>
        <v>0</v>
      </c>
      <c r="R2460" s="18">
        <f>IFERROR(VLOOKUP(A2460,[3]soaBnafar!$A:$H,8,FALSE),0)</f>
        <v>0</v>
      </c>
      <c r="S2460" s="18">
        <f>IFERROR(VLOOKUP(A2460,[3]soaBnafar!$A:$I,9,FALSE),0)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8904</v>
      </c>
      <c r="E2461" s="18">
        <f>IFERROR(VLOOKUP(A2461,[1]Monitoramento_Base_somente_Said!$A:$J,8,FALSE),0)</f>
        <v>63943705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42546375</v>
      </c>
      <c r="H2461" s="18">
        <f>IFERROR(VLOOKUP(A2461,[2]ws2204!$A:$I,4,FALSE),0)</f>
        <v>0</v>
      </c>
      <c r="I2461" s="18">
        <f>IFERROR(VLOOKUP(A2461,[2]ws2204!$A:$I,5,FALSE),0)</f>
        <v>0</v>
      </c>
      <c r="J2461" s="18">
        <f>IFERROR(VLOOKUP(A2461,[2]ws2204!$A:$I,6,FALSE),0)</f>
        <v>0</v>
      </c>
      <c r="K2461" s="18">
        <f>IFERROR(VLOOKUP(A2461,[2]ws2204!$A:$I,7,FALSE),0)</f>
        <v>0</v>
      </c>
      <c r="L2461" s="18">
        <f>IFERROR(VLOOKUP(A2461,[2]ws2204!$A:$I,8,FALSE),0)</f>
        <v>0</v>
      </c>
      <c r="M2461" s="18">
        <f>IFERROR(VLOOKUP(A2461,[2]ws2204!$A:$I,9,FALSE),0)</f>
        <v>0</v>
      </c>
      <c r="N2461" s="18">
        <f>IFERROR(VLOOKUP(A2461,[3]soaBnafar!$A:$G,4,FALSE),0)</f>
        <v>0</v>
      </c>
      <c r="O2461" s="18">
        <f>IFERROR(VLOOKUP(A2461,[3]soaBnafar!$A:$G,5,FALSE),0)</f>
        <v>0</v>
      </c>
      <c r="P2461" s="18">
        <f>IFERROR(VLOOKUP(A2461,[3]soaBnafar!$A:$G,6,FALSE),0)</f>
        <v>0</v>
      </c>
      <c r="Q2461" s="18">
        <f>IFERROR(VLOOKUP(A2461,[3]soaBnafar!$A:$G,7,FALSE),0)</f>
        <v>0</v>
      </c>
      <c r="R2461" s="18">
        <f>IFERROR(VLOOKUP(A2461,[3]soaBnafar!$A:$H,8,FALSE),0)</f>
        <v>0</v>
      </c>
      <c r="S2461" s="18">
        <f>IFERROR(VLOOKUP(A2461,[3]soaBnafar!$A:$I,9,FALSE),0)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Sim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25923</v>
      </c>
      <c r="E2462" s="18">
        <f>IFERROR(VLOOKUP(A2462,[1]Monitoramento_Base_somente_Said!$A:$J,8,FALSE),0)</f>
        <v>13291557</v>
      </c>
      <c r="F2462" s="18">
        <f>IFERROR(VLOOKUP(A2462,[1]Monitoramento_Base_somente_Said!$A:$J,9,FALSE),0)</f>
        <v>11702</v>
      </c>
      <c r="G2462" s="18">
        <f>IFERROR(VLOOKUP(A2462,[1]Monitoramento_Base_somente_Said!$A:$J,10,FALSE),0)</f>
        <v>10024827</v>
      </c>
      <c r="H2462" s="18">
        <f>IFERROR(VLOOKUP(A2462,[2]ws2204!$A:$I,4,FALSE),0)</f>
        <v>0</v>
      </c>
      <c r="I2462" s="18">
        <f>IFERROR(VLOOKUP(A2462,[2]ws2204!$A:$I,5,FALSE),0)</f>
        <v>0</v>
      </c>
      <c r="J2462" s="18">
        <f>IFERROR(VLOOKUP(A2462,[2]ws2204!$A:$I,6,FALSE),0)</f>
        <v>0</v>
      </c>
      <c r="K2462" s="18">
        <f>IFERROR(VLOOKUP(A2462,[2]ws2204!$A:$I,7,FALSE),0)</f>
        <v>0</v>
      </c>
      <c r="L2462" s="18">
        <f>IFERROR(VLOOKUP(A2462,[2]ws2204!$A:$I,8,FALSE),0)</f>
        <v>0</v>
      </c>
      <c r="M2462" s="18">
        <f>IFERROR(VLOOKUP(A2462,[2]ws2204!$A:$I,9,FALSE),0)</f>
        <v>0</v>
      </c>
      <c r="N2462" s="18">
        <f>IFERROR(VLOOKUP(A2462,[3]soaBnafar!$A:$G,4,FALSE),0)</f>
        <v>0</v>
      </c>
      <c r="O2462" s="18">
        <f>IFERROR(VLOOKUP(A2462,[3]soaBnafar!$A:$G,5,FALSE),0)</f>
        <v>0</v>
      </c>
      <c r="P2462" s="18">
        <f>IFERROR(VLOOKUP(A2462,[3]soaBnafar!$A:$G,6,FALSE),0)</f>
        <v>0</v>
      </c>
      <c r="Q2462" s="18">
        <f>IFERROR(VLOOKUP(A2462,[3]soaBnafar!$A:$G,7,FALSE),0)</f>
        <v>0</v>
      </c>
      <c r="R2462" s="18">
        <f>IFERROR(VLOOKUP(A2462,[3]soaBnafar!$A:$H,8,FALSE),0)</f>
        <v>0</v>
      </c>
      <c r="S2462" s="18">
        <f>IFERROR(VLOOKUP(A2462,[3]soaBnafar!$A:$I,9,FALSE),0)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1788</v>
      </c>
      <c r="E2463" s="18">
        <f>IFERROR(VLOOKUP(A2463,[1]Monitoramento_Base_somente_Said!$A:$J,8,FALSE),0)</f>
        <v>538344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806090</v>
      </c>
      <c r="H2463" s="18">
        <f>IFERROR(VLOOKUP(A2463,[2]ws2204!$A:$I,4,FALSE),0)</f>
        <v>0</v>
      </c>
      <c r="I2463" s="18">
        <f>IFERROR(VLOOKUP(A2463,[2]ws2204!$A:$I,5,FALSE),0)</f>
        <v>0</v>
      </c>
      <c r="J2463" s="18">
        <f>IFERROR(VLOOKUP(A2463,[2]ws2204!$A:$I,6,FALSE),0)</f>
        <v>0</v>
      </c>
      <c r="K2463" s="18">
        <f>IFERROR(VLOOKUP(A2463,[2]ws2204!$A:$I,7,FALSE),0)</f>
        <v>0</v>
      </c>
      <c r="L2463" s="18">
        <f>IFERROR(VLOOKUP(A2463,[2]ws2204!$A:$I,8,FALSE),0)</f>
        <v>0</v>
      </c>
      <c r="M2463" s="18">
        <f>IFERROR(VLOOKUP(A2463,[2]ws2204!$A:$I,9,FALSE),0)</f>
        <v>0</v>
      </c>
      <c r="N2463" s="18">
        <f>IFERROR(VLOOKUP(A2463,[3]soaBnafar!$A:$G,4,FALSE),0)</f>
        <v>0</v>
      </c>
      <c r="O2463" s="18">
        <f>IFERROR(VLOOKUP(A2463,[3]soaBnafar!$A:$G,5,FALSE),0)</f>
        <v>0</v>
      </c>
      <c r="P2463" s="18">
        <f>IFERROR(VLOOKUP(A2463,[3]soaBnafar!$A:$G,6,FALSE),0)</f>
        <v>0</v>
      </c>
      <c r="Q2463" s="18">
        <f>IFERROR(VLOOKUP(A2463,[3]soaBnafar!$A:$G,7,FALSE),0)</f>
        <v>0</v>
      </c>
      <c r="R2463" s="18">
        <f>IFERROR(VLOOKUP(A2463,[3]soaBnafar!$A:$H,8,FALSE),0)</f>
        <v>0</v>
      </c>
      <c r="S2463" s="18">
        <f>IFERROR(VLOOKUP(A2463,[3]soaBnafar!$A:$I,9,FALSE),0)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119554</v>
      </c>
      <c r="E2464" s="18">
        <f>IFERROR(VLOOKUP(A2464,[1]Monitoramento_Base_somente_Said!$A:$J,8,FALSE),0)</f>
        <v>52850966</v>
      </c>
      <c r="F2464" s="18">
        <f>IFERROR(VLOOKUP(A2464,[1]Monitoramento_Base_somente_Said!$A:$J,9,FALSE),0)</f>
        <v>1244507</v>
      </c>
      <c r="G2464" s="18">
        <f>IFERROR(VLOOKUP(A2464,[1]Monitoramento_Base_somente_Said!$A:$J,10,FALSE),0)</f>
        <v>21147581</v>
      </c>
      <c r="H2464" s="18">
        <f>IFERROR(VLOOKUP(A2464,[2]ws2204!$A:$I,4,FALSE),0)</f>
        <v>0</v>
      </c>
      <c r="I2464" s="18">
        <f>IFERROR(VLOOKUP(A2464,[2]ws2204!$A:$I,5,FALSE),0)</f>
        <v>0</v>
      </c>
      <c r="J2464" s="18">
        <f>IFERROR(VLOOKUP(A2464,[2]ws2204!$A:$I,6,FALSE),0)</f>
        <v>0</v>
      </c>
      <c r="K2464" s="18">
        <f>IFERROR(VLOOKUP(A2464,[2]ws2204!$A:$I,7,FALSE),0)</f>
        <v>0</v>
      </c>
      <c r="L2464" s="18">
        <f>IFERROR(VLOOKUP(A2464,[2]ws2204!$A:$I,8,FALSE),0)</f>
        <v>0</v>
      </c>
      <c r="M2464" s="18">
        <f>IFERROR(VLOOKUP(A2464,[2]ws2204!$A:$I,9,FALSE),0)</f>
        <v>0</v>
      </c>
      <c r="N2464" s="18">
        <f>IFERROR(VLOOKUP(A2464,[3]soaBnafar!$A:$G,4,FALSE),0)</f>
        <v>0</v>
      </c>
      <c r="O2464" s="18">
        <f>IFERROR(VLOOKUP(A2464,[3]soaBnafar!$A:$G,5,FALSE),0)</f>
        <v>0</v>
      </c>
      <c r="P2464" s="18">
        <f>IFERROR(VLOOKUP(A2464,[3]soaBnafar!$A:$G,6,FALSE),0)</f>
        <v>0</v>
      </c>
      <c r="Q2464" s="18">
        <f>IFERROR(VLOOKUP(A2464,[3]soaBnafar!$A:$G,7,FALSE),0)</f>
        <v>0</v>
      </c>
      <c r="R2464" s="18">
        <f>IFERROR(VLOOKUP(A2464,[3]soaBnafar!$A:$H,8,FALSE),0)</f>
        <v>0</v>
      </c>
      <c r="S2464" s="18">
        <f>IFERROR(VLOOKUP(A2464,[3]soaBnafar!$A:$I,9,FALSE),0)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51063</v>
      </c>
      <c r="E2465" s="18">
        <f>IFERROR(VLOOKUP(A2465,[1]Monitoramento_Base_somente_Said!$A:$J,8,FALSE),0)</f>
        <v>46869951</v>
      </c>
      <c r="F2465" s="18">
        <f>IFERROR(VLOOKUP(A2465,[1]Monitoramento_Base_somente_Said!$A:$J,9,FALSE),0)</f>
        <v>30163</v>
      </c>
      <c r="G2465" s="18">
        <f>IFERROR(VLOOKUP(A2465,[1]Monitoramento_Base_somente_Said!$A:$J,10,FALSE),0)</f>
        <v>32691539</v>
      </c>
      <c r="H2465" s="18">
        <f>IFERROR(VLOOKUP(A2465,[2]ws2204!$A:$I,4,FALSE),0)</f>
        <v>0</v>
      </c>
      <c r="I2465" s="18">
        <f>IFERROR(VLOOKUP(A2465,[2]ws2204!$A:$I,5,FALSE),0)</f>
        <v>0</v>
      </c>
      <c r="J2465" s="18">
        <f>IFERROR(VLOOKUP(A2465,[2]ws2204!$A:$I,6,FALSE),0)</f>
        <v>0</v>
      </c>
      <c r="K2465" s="18">
        <f>IFERROR(VLOOKUP(A2465,[2]ws2204!$A:$I,7,FALSE),0)</f>
        <v>0</v>
      </c>
      <c r="L2465" s="18">
        <f>IFERROR(VLOOKUP(A2465,[2]ws2204!$A:$I,8,FALSE),0)</f>
        <v>0</v>
      </c>
      <c r="M2465" s="18">
        <f>IFERROR(VLOOKUP(A2465,[2]ws2204!$A:$I,9,FALSE),0)</f>
        <v>0</v>
      </c>
      <c r="N2465" s="18">
        <f>IFERROR(VLOOKUP(A2465,[3]soaBnafar!$A:$G,4,FALSE),0)</f>
        <v>0</v>
      </c>
      <c r="O2465" s="18">
        <f>IFERROR(VLOOKUP(A2465,[3]soaBnafar!$A:$G,5,FALSE),0)</f>
        <v>0</v>
      </c>
      <c r="P2465" s="18">
        <f>IFERROR(VLOOKUP(A2465,[3]soaBnafar!$A:$G,6,FALSE),0)</f>
        <v>0</v>
      </c>
      <c r="Q2465" s="18">
        <f>IFERROR(VLOOKUP(A2465,[3]soaBnafar!$A:$G,7,FALSE),0)</f>
        <v>0</v>
      </c>
      <c r="R2465" s="18">
        <f>IFERROR(VLOOKUP(A2465,[3]soaBnafar!$A:$H,8,FALSE),0)</f>
        <v>0</v>
      </c>
      <c r="S2465" s="18">
        <f>IFERROR(VLOOKUP(A2465,[3]soaBnafar!$A:$I,9,FALSE),0)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218084</v>
      </c>
      <c r="E2466" s="18">
        <f>IFERROR(VLOOKUP(A2466,[1]Monitoramento_Base_somente_Said!$A:$J,8,FALSE),0)</f>
        <v>3949086</v>
      </c>
      <c r="F2466" s="18">
        <f>IFERROR(VLOOKUP(A2466,[1]Monitoramento_Base_somente_Said!$A:$J,9,FALSE),0)</f>
        <v>5000</v>
      </c>
      <c r="G2466" s="18">
        <f>IFERROR(VLOOKUP(A2466,[1]Monitoramento_Base_somente_Said!$A:$J,10,FALSE),0)</f>
        <v>62480</v>
      </c>
      <c r="H2466" s="18">
        <f>IFERROR(VLOOKUP(A2466,[2]ws2204!$A:$I,4,FALSE),0)</f>
        <v>0</v>
      </c>
      <c r="I2466" s="18">
        <f>IFERROR(VLOOKUP(A2466,[2]ws2204!$A:$I,5,FALSE),0)</f>
        <v>0</v>
      </c>
      <c r="J2466" s="18">
        <f>IFERROR(VLOOKUP(A2466,[2]ws2204!$A:$I,6,FALSE),0)</f>
        <v>0</v>
      </c>
      <c r="K2466" s="18">
        <f>IFERROR(VLOOKUP(A2466,[2]ws2204!$A:$I,7,FALSE),0)</f>
        <v>0</v>
      </c>
      <c r="L2466" s="18">
        <f>IFERROR(VLOOKUP(A2466,[2]ws2204!$A:$I,8,FALSE),0)</f>
        <v>0</v>
      </c>
      <c r="M2466" s="18">
        <f>IFERROR(VLOOKUP(A2466,[2]ws2204!$A:$I,9,FALSE),0)</f>
        <v>0</v>
      </c>
      <c r="N2466" s="18">
        <f>IFERROR(VLOOKUP(A2466,[3]soaBnafar!$A:$G,4,FALSE),0)</f>
        <v>0</v>
      </c>
      <c r="O2466" s="18">
        <f>IFERROR(VLOOKUP(A2466,[3]soaBnafar!$A:$G,5,FALSE),0)</f>
        <v>0</v>
      </c>
      <c r="P2466" s="18">
        <f>IFERROR(VLOOKUP(A2466,[3]soaBnafar!$A:$G,6,FALSE),0)</f>
        <v>0</v>
      </c>
      <c r="Q2466" s="18">
        <f>IFERROR(VLOOKUP(A2466,[3]soaBnafar!$A:$G,7,FALSE),0)</f>
        <v>0</v>
      </c>
      <c r="R2466" s="18">
        <f>IFERROR(VLOOKUP(A2466,[3]soaBnafar!$A:$H,8,FALSE),0)</f>
        <v>0</v>
      </c>
      <c r="S2466" s="18">
        <f>IFERROR(VLOOKUP(A2466,[3]soaBnafar!$A:$I,9,FALSE),0)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Sim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66600</v>
      </c>
      <c r="F2467" s="18">
        <f>IFERROR(VLOOKUP(A2467,[1]Monitoramento_Base_somente_Said!$A:$J,9,FALSE),0)</f>
        <v>2200</v>
      </c>
      <c r="G2467" s="18">
        <f>IFERROR(VLOOKUP(A2467,[1]Monitoramento_Base_somente_Said!$A:$J,10,FALSE),0)</f>
        <v>32906</v>
      </c>
      <c r="H2467" s="18">
        <f>IFERROR(VLOOKUP(A2467,[2]ws2204!$A:$I,4,FALSE),0)</f>
        <v>0</v>
      </c>
      <c r="I2467" s="18">
        <f>IFERROR(VLOOKUP(A2467,[2]ws2204!$A:$I,5,FALSE),0)</f>
        <v>0</v>
      </c>
      <c r="J2467" s="18">
        <f>IFERROR(VLOOKUP(A2467,[2]ws2204!$A:$I,6,FALSE),0)</f>
        <v>0</v>
      </c>
      <c r="K2467" s="18">
        <f>IFERROR(VLOOKUP(A2467,[2]ws2204!$A:$I,7,FALSE),0)</f>
        <v>0</v>
      </c>
      <c r="L2467" s="18">
        <f>IFERROR(VLOOKUP(A2467,[2]ws2204!$A:$I,8,FALSE),0)</f>
        <v>0</v>
      </c>
      <c r="M2467" s="18">
        <f>IFERROR(VLOOKUP(A2467,[2]ws2204!$A:$I,9,FALSE),0)</f>
        <v>0</v>
      </c>
      <c r="N2467" s="18">
        <f>IFERROR(VLOOKUP(A2467,[3]soaBnafar!$A:$G,4,FALSE),0)</f>
        <v>0</v>
      </c>
      <c r="O2467" s="18">
        <f>IFERROR(VLOOKUP(A2467,[3]soaBnafar!$A:$G,5,FALSE),0)</f>
        <v>0</v>
      </c>
      <c r="P2467" s="18">
        <f>IFERROR(VLOOKUP(A2467,[3]soaBnafar!$A:$G,6,FALSE),0)</f>
        <v>0</v>
      </c>
      <c r="Q2467" s="18">
        <f>IFERROR(VLOOKUP(A2467,[3]soaBnafar!$A:$G,7,FALSE),0)</f>
        <v>0</v>
      </c>
      <c r="R2467" s="18">
        <f>IFERROR(VLOOKUP(A2467,[3]soaBnafar!$A:$H,8,FALSE),0)</f>
        <v>0</v>
      </c>
      <c r="S2467" s="18">
        <f>IFERROR(VLOOKUP(A2467,[3]soaBnafar!$A:$I,9,FALSE),0)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Sim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257925</v>
      </c>
      <c r="E2468" s="18">
        <f>IFERROR(VLOOKUP(A2468,[1]Monitoramento_Base_somente_Said!$A:$J,8,FALSE),0)</f>
        <v>17855595</v>
      </c>
      <c r="F2468" s="18">
        <f>IFERROR(VLOOKUP(A2468,[1]Monitoramento_Base_somente_Said!$A:$J,9,FALSE),0)</f>
        <v>137195</v>
      </c>
      <c r="G2468" s="18">
        <f>IFERROR(VLOOKUP(A2468,[1]Monitoramento_Base_somente_Said!$A:$J,10,FALSE),0)</f>
        <v>12163954</v>
      </c>
      <c r="H2468" s="18">
        <f>IFERROR(VLOOKUP(A2468,[2]ws2204!$A:$I,4,FALSE),0)</f>
        <v>0</v>
      </c>
      <c r="I2468" s="18">
        <f>IFERROR(VLOOKUP(A2468,[2]ws2204!$A:$I,5,FALSE),0)</f>
        <v>0</v>
      </c>
      <c r="J2468" s="18">
        <f>IFERROR(VLOOKUP(A2468,[2]ws2204!$A:$I,6,FALSE),0)</f>
        <v>0</v>
      </c>
      <c r="K2468" s="18">
        <f>IFERROR(VLOOKUP(A2468,[2]ws2204!$A:$I,7,FALSE),0)</f>
        <v>0</v>
      </c>
      <c r="L2468" s="18">
        <f>IFERROR(VLOOKUP(A2468,[2]ws2204!$A:$I,8,FALSE),0)</f>
        <v>0</v>
      </c>
      <c r="M2468" s="18">
        <f>IFERROR(VLOOKUP(A2468,[2]ws2204!$A:$I,9,FALSE),0)</f>
        <v>0</v>
      </c>
      <c r="N2468" s="18">
        <f>IFERROR(VLOOKUP(A2468,[3]soaBnafar!$A:$G,4,FALSE),0)</f>
        <v>0</v>
      </c>
      <c r="O2468" s="18">
        <f>IFERROR(VLOOKUP(A2468,[3]soaBnafar!$A:$G,5,FALSE),0)</f>
        <v>0</v>
      </c>
      <c r="P2468" s="18">
        <f>IFERROR(VLOOKUP(A2468,[3]soaBnafar!$A:$G,6,FALSE),0)</f>
        <v>0</v>
      </c>
      <c r="Q2468" s="18">
        <f>IFERROR(VLOOKUP(A2468,[3]soaBnafar!$A:$G,7,FALSE),0)</f>
        <v>0</v>
      </c>
      <c r="R2468" s="18">
        <f>IFERROR(VLOOKUP(A2468,[3]soaBnafar!$A:$H,8,FALSE),0)</f>
        <v>0</v>
      </c>
      <c r="S2468" s="18">
        <f>IFERROR(VLOOKUP(A2468,[3]soaBnafar!$A:$I,9,FALSE),0)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152783</v>
      </c>
      <c r="E2469" s="18">
        <f>IFERROR(VLOOKUP(A2469,[1]Monitoramento_Base_somente_Said!$A:$J,8,FALSE),0)</f>
        <v>9212384</v>
      </c>
      <c r="F2469" s="18">
        <f>IFERROR(VLOOKUP(A2469,[1]Monitoramento_Base_somente_Said!$A:$J,9,FALSE),0)</f>
        <v>55553</v>
      </c>
      <c r="G2469" s="18">
        <f>IFERROR(VLOOKUP(A2469,[1]Monitoramento_Base_somente_Said!$A:$J,10,FALSE),0)</f>
        <v>4645233</v>
      </c>
      <c r="H2469" s="18">
        <f>IFERROR(VLOOKUP(A2469,[2]ws2204!$A:$I,4,FALSE),0)</f>
        <v>0</v>
      </c>
      <c r="I2469" s="18">
        <f>IFERROR(VLOOKUP(A2469,[2]ws2204!$A:$I,5,FALSE),0)</f>
        <v>0</v>
      </c>
      <c r="J2469" s="18">
        <f>IFERROR(VLOOKUP(A2469,[2]ws2204!$A:$I,6,FALSE),0)</f>
        <v>0</v>
      </c>
      <c r="K2469" s="18">
        <f>IFERROR(VLOOKUP(A2469,[2]ws2204!$A:$I,7,FALSE),0)</f>
        <v>0</v>
      </c>
      <c r="L2469" s="18">
        <f>IFERROR(VLOOKUP(A2469,[2]ws2204!$A:$I,8,FALSE),0)</f>
        <v>0</v>
      </c>
      <c r="M2469" s="18">
        <f>IFERROR(VLOOKUP(A2469,[2]ws2204!$A:$I,9,FALSE),0)</f>
        <v>0</v>
      </c>
      <c r="N2469" s="18">
        <f>IFERROR(VLOOKUP(A2469,[3]soaBnafar!$A:$G,4,FALSE),0)</f>
        <v>0</v>
      </c>
      <c r="O2469" s="18">
        <f>IFERROR(VLOOKUP(A2469,[3]soaBnafar!$A:$G,5,FALSE),0)</f>
        <v>0</v>
      </c>
      <c r="P2469" s="18">
        <f>IFERROR(VLOOKUP(A2469,[3]soaBnafar!$A:$G,6,FALSE),0)</f>
        <v>0</v>
      </c>
      <c r="Q2469" s="18">
        <f>IFERROR(VLOOKUP(A2469,[3]soaBnafar!$A:$G,7,FALSE),0)</f>
        <v>0</v>
      </c>
      <c r="R2469" s="18">
        <f>IFERROR(VLOOKUP(A2469,[3]soaBnafar!$A:$H,8,FALSE),0)</f>
        <v>0</v>
      </c>
      <c r="S2469" s="18">
        <f>IFERROR(VLOOKUP(A2469,[3]soaBnafar!$A:$I,9,FALSE),0)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29321</v>
      </c>
      <c r="E2470" s="18">
        <f>IFERROR(VLOOKUP(A2470,[1]Monitoramento_Base_somente_Said!$A:$J,8,FALSE),0)</f>
        <v>15376845</v>
      </c>
      <c r="F2470" s="18">
        <f>IFERROR(VLOOKUP(A2470,[1]Monitoramento_Base_somente_Said!$A:$J,9,FALSE),0)</f>
        <v>16956</v>
      </c>
      <c r="G2470" s="18">
        <f>IFERROR(VLOOKUP(A2470,[1]Monitoramento_Base_somente_Said!$A:$J,10,FALSE),0)</f>
        <v>9856135</v>
      </c>
      <c r="H2470" s="18">
        <f>IFERROR(VLOOKUP(A2470,[2]ws2204!$A:$I,4,FALSE),0)</f>
        <v>0</v>
      </c>
      <c r="I2470" s="18">
        <f>IFERROR(VLOOKUP(A2470,[2]ws2204!$A:$I,5,FALSE),0)</f>
        <v>0</v>
      </c>
      <c r="J2470" s="18">
        <f>IFERROR(VLOOKUP(A2470,[2]ws2204!$A:$I,6,FALSE),0)</f>
        <v>0</v>
      </c>
      <c r="K2470" s="18">
        <f>IFERROR(VLOOKUP(A2470,[2]ws2204!$A:$I,7,FALSE),0)</f>
        <v>0</v>
      </c>
      <c r="L2470" s="18">
        <f>IFERROR(VLOOKUP(A2470,[2]ws2204!$A:$I,8,FALSE),0)</f>
        <v>0</v>
      </c>
      <c r="M2470" s="18">
        <f>IFERROR(VLOOKUP(A2470,[2]ws2204!$A:$I,9,FALSE),0)</f>
        <v>0</v>
      </c>
      <c r="N2470" s="18">
        <f>IFERROR(VLOOKUP(A2470,[3]soaBnafar!$A:$G,4,FALSE),0)</f>
        <v>0</v>
      </c>
      <c r="O2470" s="18">
        <f>IFERROR(VLOOKUP(A2470,[3]soaBnafar!$A:$G,5,FALSE),0)</f>
        <v>0</v>
      </c>
      <c r="P2470" s="18">
        <f>IFERROR(VLOOKUP(A2470,[3]soaBnafar!$A:$G,6,FALSE),0)</f>
        <v>0</v>
      </c>
      <c r="Q2470" s="18">
        <f>IFERROR(VLOOKUP(A2470,[3]soaBnafar!$A:$G,7,FALSE),0)</f>
        <v>0</v>
      </c>
      <c r="R2470" s="18">
        <f>IFERROR(VLOOKUP(A2470,[3]soaBnafar!$A:$H,8,FALSE),0)</f>
        <v>0</v>
      </c>
      <c r="S2470" s="18">
        <f>IFERROR(VLOOKUP(A2470,[3]soaBnafar!$A:$I,9,FALSE),0)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63549</v>
      </c>
      <c r="E2471" s="18">
        <f>IFERROR(VLOOKUP(A2471,[1]Monitoramento_Base_somente_Said!$A:$J,8,FALSE),0)</f>
        <v>2326833</v>
      </c>
      <c r="F2471" s="18">
        <f>IFERROR(VLOOKUP(A2471,[1]Monitoramento_Base_somente_Said!$A:$J,9,FALSE),0)</f>
        <v>342</v>
      </c>
      <c r="G2471" s="18">
        <f>IFERROR(VLOOKUP(A2471,[1]Monitoramento_Base_somente_Said!$A:$J,10,FALSE),0)</f>
        <v>563557</v>
      </c>
      <c r="H2471" s="18">
        <f>IFERROR(VLOOKUP(A2471,[2]ws2204!$A:$I,4,FALSE),0)</f>
        <v>0</v>
      </c>
      <c r="I2471" s="18">
        <f>IFERROR(VLOOKUP(A2471,[2]ws2204!$A:$I,5,FALSE),0)</f>
        <v>0</v>
      </c>
      <c r="J2471" s="18">
        <f>IFERROR(VLOOKUP(A2471,[2]ws2204!$A:$I,6,FALSE),0)</f>
        <v>0</v>
      </c>
      <c r="K2471" s="18">
        <f>IFERROR(VLOOKUP(A2471,[2]ws2204!$A:$I,7,FALSE),0)</f>
        <v>0</v>
      </c>
      <c r="L2471" s="18">
        <f>IFERROR(VLOOKUP(A2471,[2]ws2204!$A:$I,8,FALSE),0)</f>
        <v>0</v>
      </c>
      <c r="M2471" s="18">
        <f>IFERROR(VLOOKUP(A2471,[2]ws2204!$A:$I,9,FALSE),0)</f>
        <v>0</v>
      </c>
      <c r="N2471" s="18">
        <f>IFERROR(VLOOKUP(A2471,[3]soaBnafar!$A:$G,4,FALSE),0)</f>
        <v>0</v>
      </c>
      <c r="O2471" s="18">
        <f>IFERROR(VLOOKUP(A2471,[3]soaBnafar!$A:$G,5,FALSE),0)</f>
        <v>0</v>
      </c>
      <c r="P2471" s="18">
        <f>IFERROR(VLOOKUP(A2471,[3]soaBnafar!$A:$G,6,FALSE),0)</f>
        <v>0</v>
      </c>
      <c r="Q2471" s="18">
        <f>IFERROR(VLOOKUP(A2471,[3]soaBnafar!$A:$G,7,FALSE),0)</f>
        <v>0</v>
      </c>
      <c r="R2471" s="18">
        <f>IFERROR(VLOOKUP(A2471,[3]soaBnafar!$A:$H,8,FALSE),0)</f>
        <v>0</v>
      </c>
      <c r="S2471" s="18">
        <f>IFERROR(VLOOKUP(A2471,[3]soaBnafar!$A:$I,9,FALSE),0)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250</v>
      </c>
      <c r="E2472" s="18">
        <f>IFERROR(VLOOKUP(A2472,[1]Monitoramento_Base_somente_Said!$A:$J,8,FALSE),0)</f>
        <v>2584101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1317155</v>
      </c>
      <c r="H2472" s="18">
        <f>IFERROR(VLOOKUP(A2472,[2]ws2204!$A:$I,4,FALSE),0)</f>
        <v>0</v>
      </c>
      <c r="I2472" s="18">
        <f>IFERROR(VLOOKUP(A2472,[2]ws2204!$A:$I,5,FALSE),0)</f>
        <v>0</v>
      </c>
      <c r="J2472" s="18">
        <f>IFERROR(VLOOKUP(A2472,[2]ws2204!$A:$I,6,FALSE),0)</f>
        <v>0</v>
      </c>
      <c r="K2472" s="18">
        <f>IFERROR(VLOOKUP(A2472,[2]ws2204!$A:$I,7,FALSE),0)</f>
        <v>0</v>
      </c>
      <c r="L2472" s="18">
        <f>IFERROR(VLOOKUP(A2472,[2]ws2204!$A:$I,8,FALSE),0)</f>
        <v>0</v>
      </c>
      <c r="M2472" s="18">
        <f>IFERROR(VLOOKUP(A2472,[2]ws2204!$A:$I,9,FALSE),0)</f>
        <v>0</v>
      </c>
      <c r="N2472" s="18">
        <f>IFERROR(VLOOKUP(A2472,[3]soaBnafar!$A:$G,4,FALSE),0)</f>
        <v>0</v>
      </c>
      <c r="O2472" s="18">
        <f>IFERROR(VLOOKUP(A2472,[3]soaBnafar!$A:$G,5,FALSE),0)</f>
        <v>0</v>
      </c>
      <c r="P2472" s="18">
        <f>IFERROR(VLOOKUP(A2472,[3]soaBnafar!$A:$G,6,FALSE),0)</f>
        <v>0</v>
      </c>
      <c r="Q2472" s="18">
        <f>IFERROR(VLOOKUP(A2472,[3]soaBnafar!$A:$G,7,FALSE),0)</f>
        <v>0</v>
      </c>
      <c r="R2472" s="18">
        <f>IFERROR(VLOOKUP(A2472,[3]soaBnafar!$A:$H,8,FALSE),0)</f>
        <v>0</v>
      </c>
      <c r="S2472" s="18">
        <f>IFERROR(VLOOKUP(A2472,[3]soaBnafar!$A:$I,9,FALSE),0)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16601085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11145920</v>
      </c>
      <c r="H2473" s="18">
        <f>IFERROR(VLOOKUP(A2473,[2]ws2204!$A:$I,4,FALSE),0)</f>
        <v>0</v>
      </c>
      <c r="I2473" s="18">
        <f>IFERROR(VLOOKUP(A2473,[2]ws2204!$A:$I,5,FALSE),0)</f>
        <v>0</v>
      </c>
      <c r="J2473" s="18">
        <f>IFERROR(VLOOKUP(A2473,[2]ws2204!$A:$I,6,FALSE),0)</f>
        <v>0</v>
      </c>
      <c r="K2473" s="18">
        <f>IFERROR(VLOOKUP(A2473,[2]ws2204!$A:$I,7,FALSE),0)</f>
        <v>0</v>
      </c>
      <c r="L2473" s="18">
        <f>IFERROR(VLOOKUP(A2473,[2]ws2204!$A:$I,8,FALSE),0)</f>
        <v>0</v>
      </c>
      <c r="M2473" s="18">
        <f>IFERROR(VLOOKUP(A2473,[2]ws2204!$A:$I,9,FALSE),0)</f>
        <v>0</v>
      </c>
      <c r="N2473" s="18">
        <f>IFERROR(VLOOKUP(A2473,[3]soaBnafar!$A:$G,4,FALSE),0)</f>
        <v>0</v>
      </c>
      <c r="O2473" s="18">
        <f>IFERROR(VLOOKUP(A2473,[3]soaBnafar!$A:$G,5,FALSE),0)</f>
        <v>0</v>
      </c>
      <c r="P2473" s="18">
        <f>IFERROR(VLOOKUP(A2473,[3]soaBnafar!$A:$G,6,FALSE),0)</f>
        <v>0</v>
      </c>
      <c r="Q2473" s="18">
        <f>IFERROR(VLOOKUP(A2473,[3]soaBnafar!$A:$G,7,FALSE),0)</f>
        <v>0</v>
      </c>
      <c r="R2473" s="18">
        <f>IFERROR(VLOOKUP(A2473,[3]soaBnafar!$A:$H,8,FALSE),0)</f>
        <v>0</v>
      </c>
      <c r="S2473" s="18">
        <f>IFERROR(VLOOKUP(A2473,[3]soaBnafar!$A:$I,9,FALSE),0)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3922</v>
      </c>
      <c r="E2474" s="18">
        <f>IFERROR(VLOOKUP(A2474,[1]Monitoramento_Base_somente_Said!$A:$J,8,FALSE),0)</f>
        <v>70248926</v>
      </c>
      <c r="F2474" s="18">
        <f>IFERROR(VLOOKUP(A2474,[1]Monitoramento_Base_somente_Said!$A:$J,9,FALSE),0)</f>
        <v>3560</v>
      </c>
      <c r="G2474" s="18">
        <f>IFERROR(VLOOKUP(A2474,[1]Monitoramento_Base_somente_Said!$A:$J,10,FALSE),0)</f>
        <v>46434150</v>
      </c>
      <c r="H2474" s="18">
        <f>IFERROR(VLOOKUP(A2474,[2]ws2204!$A:$I,4,FALSE),0)</f>
        <v>0</v>
      </c>
      <c r="I2474" s="18">
        <f>IFERROR(VLOOKUP(A2474,[2]ws2204!$A:$I,5,FALSE),0)</f>
        <v>0</v>
      </c>
      <c r="J2474" s="18">
        <f>IFERROR(VLOOKUP(A2474,[2]ws2204!$A:$I,6,FALSE),0)</f>
        <v>0</v>
      </c>
      <c r="K2474" s="18">
        <f>IFERROR(VLOOKUP(A2474,[2]ws2204!$A:$I,7,FALSE),0)</f>
        <v>0</v>
      </c>
      <c r="L2474" s="18">
        <f>IFERROR(VLOOKUP(A2474,[2]ws2204!$A:$I,8,FALSE),0)</f>
        <v>0</v>
      </c>
      <c r="M2474" s="18">
        <f>IFERROR(VLOOKUP(A2474,[2]ws2204!$A:$I,9,FALSE),0)</f>
        <v>0</v>
      </c>
      <c r="N2474" s="18">
        <f>IFERROR(VLOOKUP(A2474,[3]soaBnafar!$A:$G,4,FALSE),0)</f>
        <v>0</v>
      </c>
      <c r="O2474" s="18">
        <f>IFERROR(VLOOKUP(A2474,[3]soaBnafar!$A:$G,5,FALSE),0)</f>
        <v>0</v>
      </c>
      <c r="P2474" s="18">
        <f>IFERROR(VLOOKUP(A2474,[3]soaBnafar!$A:$G,6,FALSE),0)</f>
        <v>0</v>
      </c>
      <c r="Q2474" s="18">
        <f>IFERROR(VLOOKUP(A2474,[3]soaBnafar!$A:$G,7,FALSE),0)</f>
        <v>0</v>
      </c>
      <c r="R2474" s="18">
        <f>IFERROR(VLOOKUP(A2474,[3]soaBnafar!$A:$H,8,FALSE),0)</f>
        <v>0</v>
      </c>
      <c r="S2474" s="18">
        <f>IFERROR(VLOOKUP(A2474,[3]soaBnafar!$A:$I,9,FALSE),0)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149927</v>
      </c>
      <c r="E2475" s="18">
        <f>IFERROR(VLOOKUP(A2475,[1]Monitoramento_Base_somente_Said!$A:$J,8,FALSE),0)</f>
        <v>6550163</v>
      </c>
      <c r="F2475" s="18">
        <f>IFERROR(VLOOKUP(A2475,[1]Monitoramento_Base_somente_Said!$A:$J,9,FALSE),0)</f>
        <v>1899</v>
      </c>
      <c r="G2475" s="18">
        <f>IFERROR(VLOOKUP(A2475,[1]Monitoramento_Base_somente_Said!$A:$J,10,FALSE),0)</f>
        <v>3287644</v>
      </c>
      <c r="H2475" s="18">
        <f>IFERROR(VLOOKUP(A2475,[2]ws2204!$A:$I,4,FALSE),0)</f>
        <v>0</v>
      </c>
      <c r="I2475" s="18">
        <f>IFERROR(VLOOKUP(A2475,[2]ws2204!$A:$I,5,FALSE),0)</f>
        <v>0</v>
      </c>
      <c r="J2475" s="18">
        <f>IFERROR(VLOOKUP(A2475,[2]ws2204!$A:$I,6,FALSE),0)</f>
        <v>0</v>
      </c>
      <c r="K2475" s="18">
        <f>IFERROR(VLOOKUP(A2475,[2]ws2204!$A:$I,7,FALSE),0)</f>
        <v>0</v>
      </c>
      <c r="L2475" s="18">
        <f>IFERROR(VLOOKUP(A2475,[2]ws2204!$A:$I,8,FALSE),0)</f>
        <v>0</v>
      </c>
      <c r="M2475" s="18">
        <f>IFERROR(VLOOKUP(A2475,[2]ws2204!$A:$I,9,FALSE),0)</f>
        <v>0</v>
      </c>
      <c r="N2475" s="18">
        <f>IFERROR(VLOOKUP(A2475,[3]soaBnafar!$A:$G,4,FALSE),0)</f>
        <v>0</v>
      </c>
      <c r="O2475" s="18">
        <f>IFERROR(VLOOKUP(A2475,[3]soaBnafar!$A:$G,5,FALSE),0)</f>
        <v>0</v>
      </c>
      <c r="P2475" s="18">
        <f>IFERROR(VLOOKUP(A2475,[3]soaBnafar!$A:$G,6,FALSE),0)</f>
        <v>0</v>
      </c>
      <c r="Q2475" s="18">
        <f>IFERROR(VLOOKUP(A2475,[3]soaBnafar!$A:$G,7,FALSE),0)</f>
        <v>0</v>
      </c>
      <c r="R2475" s="18">
        <f>IFERROR(VLOOKUP(A2475,[3]soaBnafar!$A:$H,8,FALSE),0)</f>
        <v>0</v>
      </c>
      <c r="S2475" s="18">
        <f>IFERROR(VLOOKUP(A2475,[3]soaBnafar!$A:$I,9,FALSE),0)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Sim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756211</v>
      </c>
      <c r="E2476" s="18">
        <f>IFERROR(VLOOKUP(A2476,[1]Monitoramento_Base_somente_Said!$A:$J,8,FALSE),0)</f>
        <v>148712965</v>
      </c>
      <c r="F2476" s="18">
        <f>IFERROR(VLOOKUP(A2476,[1]Monitoramento_Base_somente_Said!$A:$J,9,FALSE),0)</f>
        <v>804806</v>
      </c>
      <c r="G2476" s="18">
        <f>IFERROR(VLOOKUP(A2476,[1]Monitoramento_Base_somente_Said!$A:$J,10,FALSE),0)</f>
        <v>99799885</v>
      </c>
      <c r="H2476" s="18">
        <f>IFERROR(VLOOKUP(A2476,[2]ws2204!$A:$I,4,FALSE),0)</f>
        <v>0</v>
      </c>
      <c r="I2476" s="18">
        <f>IFERROR(VLOOKUP(A2476,[2]ws2204!$A:$I,5,FALSE),0)</f>
        <v>0</v>
      </c>
      <c r="J2476" s="18">
        <f>IFERROR(VLOOKUP(A2476,[2]ws2204!$A:$I,6,FALSE),0)</f>
        <v>0</v>
      </c>
      <c r="K2476" s="18">
        <f>IFERROR(VLOOKUP(A2476,[2]ws2204!$A:$I,7,FALSE),0)</f>
        <v>0</v>
      </c>
      <c r="L2476" s="18">
        <f>IFERROR(VLOOKUP(A2476,[2]ws2204!$A:$I,8,FALSE),0)</f>
        <v>0</v>
      </c>
      <c r="M2476" s="18">
        <f>IFERROR(VLOOKUP(A2476,[2]ws2204!$A:$I,9,FALSE),0)</f>
        <v>0</v>
      </c>
      <c r="N2476" s="18">
        <f>IFERROR(VLOOKUP(A2476,[3]soaBnafar!$A:$G,4,FALSE),0)</f>
        <v>0</v>
      </c>
      <c r="O2476" s="18">
        <f>IFERROR(VLOOKUP(A2476,[3]soaBnafar!$A:$G,5,FALSE),0)</f>
        <v>0</v>
      </c>
      <c r="P2476" s="18">
        <f>IFERROR(VLOOKUP(A2476,[3]soaBnafar!$A:$G,6,FALSE),0)</f>
        <v>0</v>
      </c>
      <c r="Q2476" s="18">
        <f>IFERROR(VLOOKUP(A2476,[3]soaBnafar!$A:$G,7,FALSE),0)</f>
        <v>0</v>
      </c>
      <c r="R2476" s="18">
        <f>IFERROR(VLOOKUP(A2476,[3]soaBnafar!$A:$H,8,FALSE),0)</f>
        <v>0</v>
      </c>
      <c r="S2476" s="18">
        <f>IFERROR(VLOOKUP(A2476,[3]soaBnafar!$A:$I,9,FALSE),0)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76868</v>
      </c>
      <c r="E2477" s="18">
        <f>IFERROR(VLOOKUP(A2477,[1]Monitoramento_Base_somente_Said!$A:$J,8,FALSE),0)</f>
        <v>31443265</v>
      </c>
      <c r="F2477" s="18">
        <f>IFERROR(VLOOKUP(A2477,[1]Monitoramento_Base_somente_Said!$A:$J,9,FALSE),0)</f>
        <v>5658</v>
      </c>
      <c r="G2477" s="18">
        <f>IFERROR(VLOOKUP(A2477,[1]Monitoramento_Base_somente_Said!$A:$J,10,FALSE),0)</f>
        <v>20990291</v>
      </c>
      <c r="H2477" s="18">
        <f>IFERROR(VLOOKUP(A2477,[2]ws2204!$A:$I,4,FALSE),0)</f>
        <v>0</v>
      </c>
      <c r="I2477" s="18">
        <f>IFERROR(VLOOKUP(A2477,[2]ws2204!$A:$I,5,FALSE),0)</f>
        <v>0</v>
      </c>
      <c r="J2477" s="18">
        <f>IFERROR(VLOOKUP(A2477,[2]ws2204!$A:$I,6,FALSE),0)</f>
        <v>0</v>
      </c>
      <c r="K2477" s="18">
        <f>IFERROR(VLOOKUP(A2477,[2]ws2204!$A:$I,7,FALSE),0)</f>
        <v>0</v>
      </c>
      <c r="L2477" s="18">
        <f>IFERROR(VLOOKUP(A2477,[2]ws2204!$A:$I,8,FALSE),0)</f>
        <v>0</v>
      </c>
      <c r="M2477" s="18">
        <f>IFERROR(VLOOKUP(A2477,[2]ws2204!$A:$I,9,FALSE),0)</f>
        <v>0</v>
      </c>
      <c r="N2477" s="18">
        <f>IFERROR(VLOOKUP(A2477,[3]soaBnafar!$A:$G,4,FALSE),0)</f>
        <v>0</v>
      </c>
      <c r="O2477" s="18">
        <f>IFERROR(VLOOKUP(A2477,[3]soaBnafar!$A:$G,5,FALSE),0)</f>
        <v>0</v>
      </c>
      <c r="P2477" s="18">
        <f>IFERROR(VLOOKUP(A2477,[3]soaBnafar!$A:$G,6,FALSE),0)</f>
        <v>0</v>
      </c>
      <c r="Q2477" s="18">
        <f>IFERROR(VLOOKUP(A2477,[3]soaBnafar!$A:$G,7,FALSE),0)</f>
        <v>0</v>
      </c>
      <c r="R2477" s="18">
        <f>IFERROR(VLOOKUP(A2477,[3]soaBnafar!$A:$H,8,FALSE),0)</f>
        <v>0</v>
      </c>
      <c r="S2477" s="18">
        <f>IFERROR(VLOOKUP(A2477,[3]soaBnafar!$A:$I,9,FALSE),0)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Sim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234207</v>
      </c>
      <c r="E2478" s="18">
        <f>IFERROR(VLOOKUP(A2478,[1]Monitoramento_Base_somente_Said!$A:$J,8,FALSE),0)</f>
        <v>29842758</v>
      </c>
      <c r="F2478" s="18">
        <f>IFERROR(VLOOKUP(A2478,[1]Monitoramento_Base_somente_Said!$A:$J,9,FALSE),0)</f>
        <v>158743</v>
      </c>
      <c r="G2478" s="18">
        <f>IFERROR(VLOOKUP(A2478,[1]Monitoramento_Base_somente_Said!$A:$J,10,FALSE),0)</f>
        <v>16054740</v>
      </c>
      <c r="H2478" s="18">
        <f>IFERROR(VLOOKUP(A2478,[2]ws2204!$A:$I,4,FALSE),0)</f>
        <v>0</v>
      </c>
      <c r="I2478" s="18">
        <f>IFERROR(VLOOKUP(A2478,[2]ws2204!$A:$I,5,FALSE),0)</f>
        <v>0</v>
      </c>
      <c r="J2478" s="18">
        <f>IFERROR(VLOOKUP(A2478,[2]ws2204!$A:$I,6,FALSE),0)</f>
        <v>0</v>
      </c>
      <c r="K2478" s="18">
        <f>IFERROR(VLOOKUP(A2478,[2]ws2204!$A:$I,7,FALSE),0)</f>
        <v>0</v>
      </c>
      <c r="L2478" s="18">
        <f>IFERROR(VLOOKUP(A2478,[2]ws2204!$A:$I,8,FALSE),0)</f>
        <v>0</v>
      </c>
      <c r="M2478" s="18">
        <f>IFERROR(VLOOKUP(A2478,[2]ws2204!$A:$I,9,FALSE),0)</f>
        <v>0</v>
      </c>
      <c r="N2478" s="18">
        <f>IFERROR(VLOOKUP(A2478,[3]soaBnafar!$A:$G,4,FALSE),0)</f>
        <v>0</v>
      </c>
      <c r="O2478" s="18">
        <f>IFERROR(VLOOKUP(A2478,[3]soaBnafar!$A:$G,5,FALSE),0)</f>
        <v>0</v>
      </c>
      <c r="P2478" s="18">
        <f>IFERROR(VLOOKUP(A2478,[3]soaBnafar!$A:$G,6,FALSE),0)</f>
        <v>0</v>
      </c>
      <c r="Q2478" s="18">
        <f>IFERROR(VLOOKUP(A2478,[3]soaBnafar!$A:$G,7,FALSE),0)</f>
        <v>0</v>
      </c>
      <c r="R2478" s="18">
        <f>IFERROR(VLOOKUP(A2478,[3]soaBnafar!$A:$H,8,FALSE),0)</f>
        <v>0</v>
      </c>
      <c r="S2478" s="18">
        <f>IFERROR(VLOOKUP(A2478,[3]soaBnafar!$A:$I,9,FALSE),0)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1052280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884100</v>
      </c>
      <c r="H2479" s="18">
        <f>IFERROR(VLOOKUP(A2479,[2]ws2204!$A:$I,4,FALSE),0)</f>
        <v>0</v>
      </c>
      <c r="I2479" s="18">
        <f>IFERROR(VLOOKUP(A2479,[2]ws2204!$A:$I,5,FALSE),0)</f>
        <v>0</v>
      </c>
      <c r="J2479" s="18">
        <f>IFERROR(VLOOKUP(A2479,[2]ws2204!$A:$I,6,FALSE),0)</f>
        <v>0</v>
      </c>
      <c r="K2479" s="18">
        <f>IFERROR(VLOOKUP(A2479,[2]ws2204!$A:$I,7,FALSE),0)</f>
        <v>0</v>
      </c>
      <c r="L2479" s="18">
        <f>IFERROR(VLOOKUP(A2479,[2]ws2204!$A:$I,8,FALSE),0)</f>
        <v>0</v>
      </c>
      <c r="M2479" s="18">
        <f>IFERROR(VLOOKUP(A2479,[2]ws2204!$A:$I,9,FALSE),0)</f>
        <v>0</v>
      </c>
      <c r="N2479" s="18">
        <f>IFERROR(VLOOKUP(A2479,[3]soaBnafar!$A:$G,4,FALSE),0)</f>
        <v>0</v>
      </c>
      <c r="O2479" s="18">
        <f>IFERROR(VLOOKUP(A2479,[3]soaBnafar!$A:$G,5,FALSE),0)</f>
        <v>0</v>
      </c>
      <c r="P2479" s="18">
        <f>IFERROR(VLOOKUP(A2479,[3]soaBnafar!$A:$G,6,FALSE),0)</f>
        <v>0</v>
      </c>
      <c r="Q2479" s="18">
        <f>IFERROR(VLOOKUP(A2479,[3]soaBnafar!$A:$G,7,FALSE),0)</f>
        <v>0</v>
      </c>
      <c r="R2479" s="18">
        <f>IFERROR(VLOOKUP(A2479,[3]soaBnafar!$A:$H,8,FALSE),0)</f>
        <v>0</v>
      </c>
      <c r="S2479" s="18">
        <f>IFERROR(VLOOKUP(A2479,[3]soaBnafar!$A:$I,9,FALSE),0)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84955</v>
      </c>
      <c r="E2480" s="18">
        <f>IFERROR(VLOOKUP(A2480,[1]Monitoramento_Base_somente_Said!$A:$J,8,FALSE),0)</f>
        <v>12674844</v>
      </c>
      <c r="F2480" s="18">
        <f>IFERROR(VLOOKUP(A2480,[1]Monitoramento_Base_somente_Said!$A:$J,9,FALSE),0)</f>
        <v>2116</v>
      </c>
      <c r="G2480" s="18">
        <f>IFERROR(VLOOKUP(A2480,[1]Monitoramento_Base_somente_Said!$A:$J,10,FALSE),0)</f>
        <v>8931185</v>
      </c>
      <c r="H2480" s="18">
        <f>IFERROR(VLOOKUP(A2480,[2]ws2204!$A:$I,4,FALSE),0)</f>
        <v>0</v>
      </c>
      <c r="I2480" s="18">
        <f>IFERROR(VLOOKUP(A2480,[2]ws2204!$A:$I,5,FALSE),0)</f>
        <v>0</v>
      </c>
      <c r="J2480" s="18">
        <f>IFERROR(VLOOKUP(A2480,[2]ws2204!$A:$I,6,FALSE),0)</f>
        <v>0</v>
      </c>
      <c r="K2480" s="18">
        <f>IFERROR(VLOOKUP(A2480,[2]ws2204!$A:$I,7,FALSE),0)</f>
        <v>0</v>
      </c>
      <c r="L2480" s="18">
        <f>IFERROR(VLOOKUP(A2480,[2]ws2204!$A:$I,8,FALSE),0)</f>
        <v>0</v>
      </c>
      <c r="M2480" s="18">
        <f>IFERROR(VLOOKUP(A2480,[2]ws2204!$A:$I,9,FALSE),0)</f>
        <v>0</v>
      </c>
      <c r="N2480" s="18">
        <f>IFERROR(VLOOKUP(A2480,[3]soaBnafar!$A:$G,4,FALSE),0)</f>
        <v>0</v>
      </c>
      <c r="O2480" s="18">
        <f>IFERROR(VLOOKUP(A2480,[3]soaBnafar!$A:$G,5,FALSE),0)</f>
        <v>0</v>
      </c>
      <c r="P2480" s="18">
        <f>IFERROR(VLOOKUP(A2480,[3]soaBnafar!$A:$G,6,FALSE),0)</f>
        <v>0</v>
      </c>
      <c r="Q2480" s="18">
        <f>IFERROR(VLOOKUP(A2480,[3]soaBnafar!$A:$G,7,FALSE),0)</f>
        <v>0</v>
      </c>
      <c r="R2480" s="18">
        <f>IFERROR(VLOOKUP(A2480,[3]soaBnafar!$A:$H,8,FALSE),0)</f>
        <v>0</v>
      </c>
      <c r="S2480" s="18">
        <f>IFERROR(VLOOKUP(A2480,[3]soaBnafar!$A:$I,9,FALSE),0)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54</v>
      </c>
      <c r="E2481" s="18">
        <f>IFERROR(VLOOKUP(A2481,[1]Monitoramento_Base_somente_Said!$A:$J,8,FALSE),0)</f>
        <v>214466106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155188827</v>
      </c>
      <c r="H2481" s="18">
        <f>IFERROR(VLOOKUP(A2481,[2]ws2204!$A:$I,4,FALSE),0)</f>
        <v>0</v>
      </c>
      <c r="I2481" s="18">
        <f>IFERROR(VLOOKUP(A2481,[2]ws2204!$A:$I,5,FALSE),0)</f>
        <v>0</v>
      </c>
      <c r="J2481" s="18">
        <f>IFERROR(VLOOKUP(A2481,[2]ws2204!$A:$I,6,FALSE),0)</f>
        <v>0</v>
      </c>
      <c r="K2481" s="18">
        <f>IFERROR(VLOOKUP(A2481,[2]ws2204!$A:$I,7,FALSE),0)</f>
        <v>0</v>
      </c>
      <c r="L2481" s="18">
        <f>IFERROR(VLOOKUP(A2481,[2]ws2204!$A:$I,8,FALSE),0)</f>
        <v>0</v>
      </c>
      <c r="M2481" s="18">
        <f>IFERROR(VLOOKUP(A2481,[2]ws2204!$A:$I,9,FALSE),0)</f>
        <v>0</v>
      </c>
      <c r="N2481" s="18">
        <f>IFERROR(VLOOKUP(A2481,[3]soaBnafar!$A:$G,4,FALSE),0)</f>
        <v>0</v>
      </c>
      <c r="O2481" s="18">
        <f>IFERROR(VLOOKUP(A2481,[3]soaBnafar!$A:$G,5,FALSE),0)</f>
        <v>0</v>
      </c>
      <c r="P2481" s="18">
        <f>IFERROR(VLOOKUP(A2481,[3]soaBnafar!$A:$G,6,FALSE),0)</f>
        <v>0</v>
      </c>
      <c r="Q2481" s="18">
        <f>IFERROR(VLOOKUP(A2481,[3]soaBnafar!$A:$G,7,FALSE),0)</f>
        <v>0</v>
      </c>
      <c r="R2481" s="18">
        <f>IFERROR(VLOOKUP(A2481,[3]soaBnafar!$A:$H,8,FALSE),0)</f>
        <v>0</v>
      </c>
      <c r="S2481" s="18">
        <f>IFERROR(VLOOKUP(A2481,[3]soaBnafar!$A:$I,9,FALSE),0)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8383</v>
      </c>
      <c r="E2482" s="18">
        <f>IFERROR(VLOOKUP(A2482,[1]Monitoramento_Base_somente_Said!$A:$J,8,FALSE),0)</f>
        <v>987640</v>
      </c>
      <c r="F2482" s="18">
        <f>IFERROR(VLOOKUP(A2482,[1]Monitoramento_Base_somente_Said!$A:$J,9,FALSE),0)</f>
        <v>249</v>
      </c>
      <c r="G2482" s="18">
        <f>IFERROR(VLOOKUP(A2482,[1]Monitoramento_Base_somente_Said!$A:$J,10,FALSE),0)</f>
        <v>414384</v>
      </c>
      <c r="H2482" s="18">
        <f>IFERROR(VLOOKUP(A2482,[2]ws2204!$A:$I,4,FALSE),0)</f>
        <v>0</v>
      </c>
      <c r="I2482" s="18">
        <f>IFERROR(VLOOKUP(A2482,[2]ws2204!$A:$I,5,FALSE),0)</f>
        <v>0</v>
      </c>
      <c r="J2482" s="18">
        <f>IFERROR(VLOOKUP(A2482,[2]ws2204!$A:$I,6,FALSE),0)</f>
        <v>0</v>
      </c>
      <c r="K2482" s="18">
        <f>IFERROR(VLOOKUP(A2482,[2]ws2204!$A:$I,7,FALSE),0)</f>
        <v>0</v>
      </c>
      <c r="L2482" s="18">
        <f>IFERROR(VLOOKUP(A2482,[2]ws2204!$A:$I,8,FALSE),0)</f>
        <v>0</v>
      </c>
      <c r="M2482" s="18">
        <f>IFERROR(VLOOKUP(A2482,[2]ws2204!$A:$I,9,FALSE),0)</f>
        <v>0</v>
      </c>
      <c r="N2482" s="18">
        <f>IFERROR(VLOOKUP(A2482,[3]soaBnafar!$A:$G,4,FALSE),0)</f>
        <v>0</v>
      </c>
      <c r="O2482" s="18">
        <f>IFERROR(VLOOKUP(A2482,[3]soaBnafar!$A:$G,5,FALSE),0)</f>
        <v>0</v>
      </c>
      <c r="P2482" s="18">
        <f>IFERROR(VLOOKUP(A2482,[3]soaBnafar!$A:$G,6,FALSE),0)</f>
        <v>0</v>
      </c>
      <c r="Q2482" s="18">
        <f>IFERROR(VLOOKUP(A2482,[3]soaBnafar!$A:$G,7,FALSE),0)</f>
        <v>0</v>
      </c>
      <c r="R2482" s="18">
        <f>IFERROR(VLOOKUP(A2482,[3]soaBnafar!$A:$H,8,FALSE),0)</f>
        <v>0</v>
      </c>
      <c r="S2482" s="18">
        <f>IFERROR(VLOOKUP(A2482,[3]soaBnafar!$A:$I,9,FALSE),0)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188569</v>
      </c>
      <c r="E2483" s="18">
        <f>IFERROR(VLOOKUP(A2483,[1]Monitoramento_Base_somente_Said!$A:$J,8,FALSE),0)</f>
        <v>15214193</v>
      </c>
      <c r="F2483" s="18">
        <f>IFERROR(VLOOKUP(A2483,[1]Monitoramento_Base_somente_Said!$A:$J,9,FALSE),0)</f>
        <v>524760</v>
      </c>
      <c r="G2483" s="18">
        <f>IFERROR(VLOOKUP(A2483,[1]Monitoramento_Base_somente_Said!$A:$J,10,FALSE),0)</f>
        <v>9313887</v>
      </c>
      <c r="H2483" s="18">
        <f>IFERROR(VLOOKUP(A2483,[2]ws2204!$A:$I,4,FALSE),0)</f>
        <v>0</v>
      </c>
      <c r="I2483" s="18">
        <f>IFERROR(VLOOKUP(A2483,[2]ws2204!$A:$I,5,FALSE),0)</f>
        <v>0</v>
      </c>
      <c r="J2483" s="18">
        <f>IFERROR(VLOOKUP(A2483,[2]ws2204!$A:$I,6,FALSE),0)</f>
        <v>0</v>
      </c>
      <c r="K2483" s="18">
        <f>IFERROR(VLOOKUP(A2483,[2]ws2204!$A:$I,7,FALSE),0)</f>
        <v>0</v>
      </c>
      <c r="L2483" s="18">
        <f>IFERROR(VLOOKUP(A2483,[2]ws2204!$A:$I,8,FALSE),0)</f>
        <v>0</v>
      </c>
      <c r="M2483" s="18">
        <f>IFERROR(VLOOKUP(A2483,[2]ws2204!$A:$I,9,FALSE),0)</f>
        <v>0</v>
      </c>
      <c r="N2483" s="18">
        <f>IFERROR(VLOOKUP(A2483,[3]soaBnafar!$A:$G,4,FALSE),0)</f>
        <v>0</v>
      </c>
      <c r="O2483" s="18">
        <f>IFERROR(VLOOKUP(A2483,[3]soaBnafar!$A:$G,5,FALSE),0)</f>
        <v>0</v>
      </c>
      <c r="P2483" s="18">
        <f>IFERROR(VLOOKUP(A2483,[3]soaBnafar!$A:$G,6,FALSE),0)</f>
        <v>0</v>
      </c>
      <c r="Q2483" s="18">
        <f>IFERROR(VLOOKUP(A2483,[3]soaBnafar!$A:$G,7,FALSE),0)</f>
        <v>0</v>
      </c>
      <c r="R2483" s="18">
        <f>IFERROR(VLOOKUP(A2483,[3]soaBnafar!$A:$H,8,FALSE),0)</f>
        <v>0</v>
      </c>
      <c r="S2483" s="18">
        <f>IFERROR(VLOOKUP(A2483,[3]soaBnafar!$A:$I,9,FALSE),0)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4072157</v>
      </c>
      <c r="F2484" s="18">
        <f>IFERROR(VLOOKUP(A2484,[1]Monitoramento_Base_somente_Said!$A:$J,9,FALSE),0)</f>
        <v>4000</v>
      </c>
      <c r="G2484" s="18">
        <f>IFERROR(VLOOKUP(A2484,[1]Monitoramento_Base_somente_Said!$A:$J,10,FALSE),0)</f>
        <v>2850496</v>
      </c>
      <c r="H2484" s="18">
        <f>IFERROR(VLOOKUP(A2484,[2]ws2204!$A:$I,4,FALSE),0)</f>
        <v>0</v>
      </c>
      <c r="I2484" s="18">
        <f>IFERROR(VLOOKUP(A2484,[2]ws2204!$A:$I,5,FALSE),0)</f>
        <v>0</v>
      </c>
      <c r="J2484" s="18">
        <f>IFERROR(VLOOKUP(A2484,[2]ws2204!$A:$I,6,FALSE),0)</f>
        <v>0</v>
      </c>
      <c r="K2484" s="18">
        <f>IFERROR(VLOOKUP(A2484,[2]ws2204!$A:$I,7,FALSE),0)</f>
        <v>0</v>
      </c>
      <c r="L2484" s="18">
        <f>IFERROR(VLOOKUP(A2484,[2]ws2204!$A:$I,8,FALSE),0)</f>
        <v>0</v>
      </c>
      <c r="M2484" s="18">
        <f>IFERROR(VLOOKUP(A2484,[2]ws2204!$A:$I,9,FALSE),0)</f>
        <v>0</v>
      </c>
      <c r="N2484" s="18">
        <f>IFERROR(VLOOKUP(A2484,[3]soaBnafar!$A:$G,4,FALSE),0)</f>
        <v>0</v>
      </c>
      <c r="O2484" s="18">
        <f>IFERROR(VLOOKUP(A2484,[3]soaBnafar!$A:$G,5,FALSE),0)</f>
        <v>0</v>
      </c>
      <c r="P2484" s="18">
        <f>IFERROR(VLOOKUP(A2484,[3]soaBnafar!$A:$G,6,FALSE),0)</f>
        <v>0</v>
      </c>
      <c r="Q2484" s="18">
        <f>IFERROR(VLOOKUP(A2484,[3]soaBnafar!$A:$G,7,FALSE),0)</f>
        <v>0</v>
      </c>
      <c r="R2484" s="18">
        <f>IFERROR(VLOOKUP(A2484,[3]soaBnafar!$A:$H,8,FALSE),0)</f>
        <v>0</v>
      </c>
      <c r="S2484" s="18">
        <f>IFERROR(VLOOKUP(A2484,[3]soaBnafar!$A:$I,9,FALSE),0)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3739</v>
      </c>
      <c r="E2485" s="18">
        <f>IFERROR(VLOOKUP(A2485,[1]Monitoramento_Base_somente_Said!$A:$J,8,FALSE),0)</f>
        <v>98813</v>
      </c>
      <c r="F2485" s="18">
        <f>IFERROR(VLOOKUP(A2485,[1]Monitoramento_Base_somente_Said!$A:$J,9,FALSE),0)</f>
        <v>3341</v>
      </c>
      <c r="G2485" s="18">
        <f>IFERROR(VLOOKUP(A2485,[1]Monitoramento_Base_somente_Said!$A:$J,10,FALSE),0)</f>
        <v>100273</v>
      </c>
      <c r="H2485" s="18">
        <f>IFERROR(VLOOKUP(A2485,[2]ws2204!$A:$I,4,FALSE),0)</f>
        <v>0</v>
      </c>
      <c r="I2485" s="18">
        <f>IFERROR(VLOOKUP(A2485,[2]ws2204!$A:$I,5,FALSE),0)</f>
        <v>0</v>
      </c>
      <c r="J2485" s="18">
        <f>IFERROR(VLOOKUP(A2485,[2]ws2204!$A:$I,6,FALSE),0)</f>
        <v>0</v>
      </c>
      <c r="K2485" s="18">
        <f>IFERROR(VLOOKUP(A2485,[2]ws2204!$A:$I,7,FALSE),0)</f>
        <v>0</v>
      </c>
      <c r="L2485" s="18">
        <f>IFERROR(VLOOKUP(A2485,[2]ws2204!$A:$I,8,FALSE),0)</f>
        <v>0</v>
      </c>
      <c r="M2485" s="18">
        <f>IFERROR(VLOOKUP(A2485,[2]ws2204!$A:$I,9,FALSE),0)</f>
        <v>0</v>
      </c>
      <c r="N2485" s="18">
        <f>IFERROR(VLOOKUP(A2485,[3]soaBnafar!$A:$G,4,FALSE),0)</f>
        <v>0</v>
      </c>
      <c r="O2485" s="18">
        <f>IFERROR(VLOOKUP(A2485,[3]soaBnafar!$A:$G,5,FALSE),0)</f>
        <v>0</v>
      </c>
      <c r="P2485" s="18">
        <f>IFERROR(VLOOKUP(A2485,[3]soaBnafar!$A:$G,6,FALSE),0)</f>
        <v>0</v>
      </c>
      <c r="Q2485" s="18">
        <f>IFERROR(VLOOKUP(A2485,[3]soaBnafar!$A:$G,7,FALSE),0)</f>
        <v>0</v>
      </c>
      <c r="R2485" s="18">
        <f>IFERROR(VLOOKUP(A2485,[3]soaBnafar!$A:$H,8,FALSE),0)</f>
        <v>0</v>
      </c>
      <c r="S2485" s="18">
        <f>IFERROR(VLOOKUP(A2485,[3]soaBnafar!$A:$I,9,FALSE),0)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Sim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48311</v>
      </c>
      <c r="E2486" s="18">
        <f>IFERROR(VLOOKUP(A2486,[1]Monitoramento_Base_somente_Said!$A:$J,8,FALSE),0)</f>
        <v>17375683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10891933</v>
      </c>
      <c r="H2486" s="18">
        <f>IFERROR(VLOOKUP(A2486,[2]ws2204!$A:$I,4,FALSE),0)</f>
        <v>0</v>
      </c>
      <c r="I2486" s="18">
        <f>IFERROR(VLOOKUP(A2486,[2]ws2204!$A:$I,5,FALSE),0)</f>
        <v>0</v>
      </c>
      <c r="J2486" s="18">
        <f>IFERROR(VLOOKUP(A2486,[2]ws2204!$A:$I,6,FALSE),0)</f>
        <v>0</v>
      </c>
      <c r="K2486" s="18">
        <f>IFERROR(VLOOKUP(A2486,[2]ws2204!$A:$I,7,FALSE),0)</f>
        <v>0</v>
      </c>
      <c r="L2486" s="18">
        <f>IFERROR(VLOOKUP(A2486,[2]ws2204!$A:$I,8,FALSE),0)</f>
        <v>0</v>
      </c>
      <c r="M2486" s="18">
        <f>IFERROR(VLOOKUP(A2486,[2]ws2204!$A:$I,9,FALSE),0)</f>
        <v>0</v>
      </c>
      <c r="N2486" s="18">
        <f>IFERROR(VLOOKUP(A2486,[3]soaBnafar!$A:$G,4,FALSE),0)</f>
        <v>0</v>
      </c>
      <c r="O2486" s="18">
        <f>IFERROR(VLOOKUP(A2486,[3]soaBnafar!$A:$G,5,FALSE),0)</f>
        <v>0</v>
      </c>
      <c r="P2486" s="18">
        <f>IFERROR(VLOOKUP(A2486,[3]soaBnafar!$A:$G,6,FALSE),0)</f>
        <v>0</v>
      </c>
      <c r="Q2486" s="18">
        <f>IFERROR(VLOOKUP(A2486,[3]soaBnafar!$A:$G,7,FALSE),0)</f>
        <v>0</v>
      </c>
      <c r="R2486" s="18">
        <f>IFERROR(VLOOKUP(A2486,[3]soaBnafar!$A:$H,8,FALSE),0)</f>
        <v>0</v>
      </c>
      <c r="S2486" s="18">
        <f>IFERROR(VLOOKUP(A2486,[3]soaBnafar!$A:$I,9,FALSE),0)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61665</v>
      </c>
      <c r="E2487" s="18">
        <f>IFERROR(VLOOKUP(A2487,[1]Monitoramento_Base_somente_Said!$A:$J,8,FALSE),0)</f>
        <v>145876474</v>
      </c>
      <c r="F2487" s="18">
        <f>IFERROR(VLOOKUP(A2487,[1]Monitoramento_Base_somente_Said!$A:$J,9,FALSE),0)</f>
        <v>63955</v>
      </c>
      <c r="G2487" s="18">
        <f>IFERROR(VLOOKUP(A2487,[1]Monitoramento_Base_somente_Said!$A:$J,10,FALSE),0)</f>
        <v>96261087</v>
      </c>
      <c r="H2487" s="18">
        <f>IFERROR(VLOOKUP(A2487,[2]ws2204!$A:$I,4,FALSE),0)</f>
        <v>0</v>
      </c>
      <c r="I2487" s="18">
        <f>IFERROR(VLOOKUP(A2487,[2]ws2204!$A:$I,5,FALSE),0)</f>
        <v>0</v>
      </c>
      <c r="J2487" s="18">
        <f>IFERROR(VLOOKUP(A2487,[2]ws2204!$A:$I,6,FALSE),0)</f>
        <v>0</v>
      </c>
      <c r="K2487" s="18">
        <f>IFERROR(VLOOKUP(A2487,[2]ws2204!$A:$I,7,FALSE),0)</f>
        <v>0</v>
      </c>
      <c r="L2487" s="18">
        <f>IFERROR(VLOOKUP(A2487,[2]ws2204!$A:$I,8,FALSE),0)</f>
        <v>0</v>
      </c>
      <c r="M2487" s="18">
        <f>IFERROR(VLOOKUP(A2487,[2]ws2204!$A:$I,9,FALSE),0)</f>
        <v>0</v>
      </c>
      <c r="N2487" s="18">
        <f>IFERROR(VLOOKUP(A2487,[3]soaBnafar!$A:$G,4,FALSE),0)</f>
        <v>0</v>
      </c>
      <c r="O2487" s="18">
        <f>IFERROR(VLOOKUP(A2487,[3]soaBnafar!$A:$G,5,FALSE),0)</f>
        <v>0</v>
      </c>
      <c r="P2487" s="18">
        <f>IFERROR(VLOOKUP(A2487,[3]soaBnafar!$A:$G,6,FALSE),0)</f>
        <v>0</v>
      </c>
      <c r="Q2487" s="18">
        <f>IFERROR(VLOOKUP(A2487,[3]soaBnafar!$A:$G,7,FALSE),0)</f>
        <v>0</v>
      </c>
      <c r="R2487" s="18">
        <f>IFERROR(VLOOKUP(A2487,[3]soaBnafar!$A:$H,8,FALSE),0)</f>
        <v>0</v>
      </c>
      <c r="S2487" s="18">
        <f>IFERROR(VLOOKUP(A2487,[3]soaBnafar!$A:$I,9,FALSE),0)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4864364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3192131</v>
      </c>
      <c r="H2488" s="18">
        <f>IFERROR(VLOOKUP(A2488,[2]ws2204!$A:$I,4,FALSE),0)</f>
        <v>0</v>
      </c>
      <c r="I2488" s="18">
        <f>IFERROR(VLOOKUP(A2488,[2]ws2204!$A:$I,5,FALSE),0)</f>
        <v>0</v>
      </c>
      <c r="J2488" s="18">
        <f>IFERROR(VLOOKUP(A2488,[2]ws2204!$A:$I,6,FALSE),0)</f>
        <v>0</v>
      </c>
      <c r="K2488" s="18">
        <f>IFERROR(VLOOKUP(A2488,[2]ws2204!$A:$I,7,FALSE),0)</f>
        <v>0</v>
      </c>
      <c r="L2488" s="18">
        <f>IFERROR(VLOOKUP(A2488,[2]ws2204!$A:$I,8,FALSE),0)</f>
        <v>0</v>
      </c>
      <c r="M2488" s="18">
        <f>IFERROR(VLOOKUP(A2488,[2]ws2204!$A:$I,9,FALSE),0)</f>
        <v>0</v>
      </c>
      <c r="N2488" s="18">
        <f>IFERROR(VLOOKUP(A2488,[3]soaBnafar!$A:$G,4,FALSE),0)</f>
        <v>0</v>
      </c>
      <c r="O2488" s="18">
        <f>IFERROR(VLOOKUP(A2488,[3]soaBnafar!$A:$G,5,FALSE),0)</f>
        <v>0</v>
      </c>
      <c r="P2488" s="18">
        <f>IFERROR(VLOOKUP(A2488,[3]soaBnafar!$A:$G,6,FALSE),0)</f>
        <v>0</v>
      </c>
      <c r="Q2488" s="18">
        <f>IFERROR(VLOOKUP(A2488,[3]soaBnafar!$A:$G,7,FALSE),0)</f>
        <v>0</v>
      </c>
      <c r="R2488" s="18">
        <f>IFERROR(VLOOKUP(A2488,[3]soaBnafar!$A:$H,8,FALSE),0)</f>
        <v>0</v>
      </c>
      <c r="S2488" s="18">
        <f>IFERROR(VLOOKUP(A2488,[3]soaBnafar!$A:$I,9,FALSE),0)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96932</v>
      </c>
      <c r="E2489" s="18">
        <f>IFERROR(VLOOKUP(A2489,[1]Monitoramento_Base_somente_Said!$A:$J,8,FALSE),0)</f>
        <v>6274753</v>
      </c>
      <c r="F2489" s="18">
        <f>IFERROR(VLOOKUP(A2489,[1]Monitoramento_Base_somente_Said!$A:$J,9,FALSE),0)</f>
        <v>270</v>
      </c>
      <c r="G2489" s="18">
        <f>IFERROR(VLOOKUP(A2489,[1]Monitoramento_Base_somente_Said!$A:$J,10,FALSE),0)</f>
        <v>2322878</v>
      </c>
      <c r="H2489" s="18">
        <f>IFERROR(VLOOKUP(A2489,[2]ws2204!$A:$I,4,FALSE),0)</f>
        <v>0</v>
      </c>
      <c r="I2489" s="18">
        <f>IFERROR(VLOOKUP(A2489,[2]ws2204!$A:$I,5,FALSE),0)</f>
        <v>0</v>
      </c>
      <c r="J2489" s="18">
        <f>IFERROR(VLOOKUP(A2489,[2]ws2204!$A:$I,6,FALSE),0)</f>
        <v>0</v>
      </c>
      <c r="K2489" s="18">
        <f>IFERROR(VLOOKUP(A2489,[2]ws2204!$A:$I,7,FALSE),0)</f>
        <v>0</v>
      </c>
      <c r="L2489" s="18">
        <f>IFERROR(VLOOKUP(A2489,[2]ws2204!$A:$I,8,FALSE),0)</f>
        <v>0</v>
      </c>
      <c r="M2489" s="18">
        <f>IFERROR(VLOOKUP(A2489,[2]ws2204!$A:$I,9,FALSE),0)</f>
        <v>0</v>
      </c>
      <c r="N2489" s="18">
        <f>IFERROR(VLOOKUP(A2489,[3]soaBnafar!$A:$G,4,FALSE),0)</f>
        <v>0</v>
      </c>
      <c r="O2489" s="18">
        <f>IFERROR(VLOOKUP(A2489,[3]soaBnafar!$A:$G,5,FALSE),0)</f>
        <v>0</v>
      </c>
      <c r="P2489" s="18">
        <f>IFERROR(VLOOKUP(A2489,[3]soaBnafar!$A:$G,6,FALSE),0)</f>
        <v>0</v>
      </c>
      <c r="Q2489" s="18">
        <f>IFERROR(VLOOKUP(A2489,[3]soaBnafar!$A:$G,7,FALSE),0)</f>
        <v>0</v>
      </c>
      <c r="R2489" s="18">
        <f>IFERROR(VLOOKUP(A2489,[3]soaBnafar!$A:$H,8,FALSE),0)</f>
        <v>0</v>
      </c>
      <c r="S2489" s="18">
        <f>IFERROR(VLOOKUP(A2489,[3]soaBnafar!$A:$I,9,FALSE),0)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200129</v>
      </c>
      <c r="E2490" s="18">
        <f>IFERROR(VLOOKUP(A2490,[1]Monitoramento_Base_somente_Said!$A:$J,8,FALSE),0)</f>
        <v>47448401</v>
      </c>
      <c r="F2490" s="18">
        <f>IFERROR(VLOOKUP(A2490,[1]Monitoramento_Base_somente_Said!$A:$J,9,FALSE),0)</f>
        <v>191980</v>
      </c>
      <c r="G2490" s="18">
        <f>IFERROR(VLOOKUP(A2490,[1]Monitoramento_Base_somente_Said!$A:$J,10,FALSE),0)</f>
        <v>35114606</v>
      </c>
      <c r="H2490" s="18">
        <f>IFERROR(VLOOKUP(A2490,[2]ws2204!$A:$I,4,FALSE),0)</f>
        <v>0</v>
      </c>
      <c r="I2490" s="18">
        <f>IFERROR(VLOOKUP(A2490,[2]ws2204!$A:$I,5,FALSE),0)</f>
        <v>0</v>
      </c>
      <c r="J2490" s="18">
        <f>IFERROR(VLOOKUP(A2490,[2]ws2204!$A:$I,6,FALSE),0)</f>
        <v>0</v>
      </c>
      <c r="K2490" s="18">
        <f>IFERROR(VLOOKUP(A2490,[2]ws2204!$A:$I,7,FALSE),0)</f>
        <v>0</v>
      </c>
      <c r="L2490" s="18">
        <f>IFERROR(VLOOKUP(A2490,[2]ws2204!$A:$I,8,FALSE),0)</f>
        <v>0</v>
      </c>
      <c r="M2490" s="18">
        <f>IFERROR(VLOOKUP(A2490,[2]ws2204!$A:$I,9,FALSE),0)</f>
        <v>0</v>
      </c>
      <c r="N2490" s="18">
        <f>IFERROR(VLOOKUP(A2490,[3]soaBnafar!$A:$G,4,FALSE),0)</f>
        <v>0</v>
      </c>
      <c r="O2490" s="18">
        <f>IFERROR(VLOOKUP(A2490,[3]soaBnafar!$A:$G,5,FALSE),0)</f>
        <v>0</v>
      </c>
      <c r="P2490" s="18">
        <f>IFERROR(VLOOKUP(A2490,[3]soaBnafar!$A:$G,6,FALSE),0)</f>
        <v>0</v>
      </c>
      <c r="Q2490" s="18">
        <f>IFERROR(VLOOKUP(A2490,[3]soaBnafar!$A:$G,7,FALSE),0)</f>
        <v>0</v>
      </c>
      <c r="R2490" s="18">
        <f>IFERROR(VLOOKUP(A2490,[3]soaBnafar!$A:$H,8,FALSE),0)</f>
        <v>0</v>
      </c>
      <c r="S2490" s="18">
        <f>IFERROR(VLOOKUP(A2490,[3]soaBnafar!$A:$I,9,FALSE),0)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209184</v>
      </c>
      <c r="E2491" s="18">
        <f>IFERROR(VLOOKUP(A2491,[1]Monitoramento_Base_somente_Said!$A:$J,8,FALSE),0)</f>
        <v>32344549</v>
      </c>
      <c r="F2491" s="18">
        <f>IFERROR(VLOOKUP(A2491,[1]Monitoramento_Base_somente_Said!$A:$J,9,FALSE),0)</f>
        <v>116294</v>
      </c>
      <c r="G2491" s="18">
        <f>IFERROR(VLOOKUP(A2491,[1]Monitoramento_Base_somente_Said!$A:$J,10,FALSE),0)</f>
        <v>21926038</v>
      </c>
      <c r="H2491" s="18">
        <f>IFERROR(VLOOKUP(A2491,[2]ws2204!$A:$I,4,FALSE),0)</f>
        <v>0</v>
      </c>
      <c r="I2491" s="18">
        <f>IFERROR(VLOOKUP(A2491,[2]ws2204!$A:$I,5,FALSE),0)</f>
        <v>0</v>
      </c>
      <c r="J2491" s="18">
        <f>IFERROR(VLOOKUP(A2491,[2]ws2204!$A:$I,6,FALSE),0)</f>
        <v>0</v>
      </c>
      <c r="K2491" s="18">
        <f>IFERROR(VLOOKUP(A2491,[2]ws2204!$A:$I,7,FALSE),0)</f>
        <v>0</v>
      </c>
      <c r="L2491" s="18">
        <f>IFERROR(VLOOKUP(A2491,[2]ws2204!$A:$I,8,FALSE),0)</f>
        <v>0</v>
      </c>
      <c r="M2491" s="18">
        <f>IFERROR(VLOOKUP(A2491,[2]ws2204!$A:$I,9,FALSE),0)</f>
        <v>0</v>
      </c>
      <c r="N2491" s="18">
        <f>IFERROR(VLOOKUP(A2491,[3]soaBnafar!$A:$G,4,FALSE),0)</f>
        <v>0</v>
      </c>
      <c r="O2491" s="18">
        <f>IFERROR(VLOOKUP(A2491,[3]soaBnafar!$A:$G,5,FALSE),0)</f>
        <v>0</v>
      </c>
      <c r="P2491" s="18">
        <f>IFERROR(VLOOKUP(A2491,[3]soaBnafar!$A:$G,6,FALSE),0)</f>
        <v>0</v>
      </c>
      <c r="Q2491" s="18">
        <f>IFERROR(VLOOKUP(A2491,[3]soaBnafar!$A:$G,7,FALSE),0)</f>
        <v>0</v>
      </c>
      <c r="R2491" s="18">
        <f>IFERROR(VLOOKUP(A2491,[3]soaBnafar!$A:$H,8,FALSE),0)</f>
        <v>0</v>
      </c>
      <c r="S2491" s="18">
        <f>IFERROR(VLOOKUP(A2491,[3]soaBnafar!$A:$I,9,FALSE),0)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IFERROR(VLOOKUP(A2492,[2]ws2204!$A:$I,4,FALSE),0)</f>
        <v>0</v>
      </c>
      <c r="I2492" s="18">
        <f>IFERROR(VLOOKUP(A2492,[2]ws2204!$A:$I,5,FALSE),0)</f>
        <v>0</v>
      </c>
      <c r="J2492" s="18">
        <f>IFERROR(VLOOKUP(A2492,[2]ws2204!$A:$I,6,FALSE),0)</f>
        <v>0</v>
      </c>
      <c r="K2492" s="18">
        <f>IFERROR(VLOOKUP(A2492,[2]ws2204!$A:$I,7,FALSE),0)</f>
        <v>0</v>
      </c>
      <c r="L2492" s="18">
        <f>IFERROR(VLOOKUP(A2492,[2]ws2204!$A:$I,8,FALSE),0)</f>
        <v>0</v>
      </c>
      <c r="M2492" s="18">
        <f>IFERROR(VLOOKUP(A2492,[2]ws2204!$A:$I,9,FALSE),0)</f>
        <v>0</v>
      </c>
      <c r="N2492" s="18">
        <f>IFERROR(VLOOKUP(A2492,[3]soaBnafar!$A:$G,4,FALSE),0)</f>
        <v>0</v>
      </c>
      <c r="O2492" s="18">
        <f>IFERROR(VLOOKUP(A2492,[3]soaBnafar!$A:$G,5,FALSE),0)</f>
        <v>0</v>
      </c>
      <c r="P2492" s="18">
        <f>IFERROR(VLOOKUP(A2492,[3]soaBnafar!$A:$G,6,FALSE),0)</f>
        <v>57876</v>
      </c>
      <c r="Q2492" s="18">
        <f>IFERROR(VLOOKUP(A2492,[3]soaBnafar!$A:$G,7,FALSE),0)</f>
        <v>138731</v>
      </c>
      <c r="R2492" s="18">
        <f>IFERROR(VLOOKUP(A2492,[3]soaBnafar!$A:$H,8,FALSE),0)</f>
        <v>0</v>
      </c>
      <c r="S2492" s="18">
        <f>IFERROR(VLOOKUP(A2492,[3]soaBnafar!$A:$I,9,FALSE),0)</f>
        <v>156265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Sim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2155764</v>
      </c>
      <c r="F2493" s="18">
        <f>IFERROR(VLOOKUP(A2493,[1]Monitoramento_Base_somente_Said!$A:$J,9,FALSE),0)</f>
        <v>4193</v>
      </c>
      <c r="G2493" s="18">
        <f>IFERROR(VLOOKUP(A2493,[1]Monitoramento_Base_somente_Said!$A:$J,10,FALSE),0)</f>
        <v>929066</v>
      </c>
      <c r="H2493" s="18">
        <f>IFERROR(VLOOKUP(A2493,[2]ws2204!$A:$I,4,FALSE),0)</f>
        <v>0</v>
      </c>
      <c r="I2493" s="18">
        <f>IFERROR(VLOOKUP(A2493,[2]ws2204!$A:$I,5,FALSE),0)</f>
        <v>0</v>
      </c>
      <c r="J2493" s="18">
        <f>IFERROR(VLOOKUP(A2493,[2]ws2204!$A:$I,6,FALSE),0)</f>
        <v>0</v>
      </c>
      <c r="K2493" s="18">
        <f>IFERROR(VLOOKUP(A2493,[2]ws2204!$A:$I,7,FALSE),0)</f>
        <v>0</v>
      </c>
      <c r="L2493" s="18">
        <f>IFERROR(VLOOKUP(A2493,[2]ws2204!$A:$I,8,FALSE),0)</f>
        <v>0</v>
      </c>
      <c r="M2493" s="18">
        <f>IFERROR(VLOOKUP(A2493,[2]ws2204!$A:$I,9,FALSE),0)</f>
        <v>0</v>
      </c>
      <c r="N2493" s="18">
        <f>IFERROR(VLOOKUP(A2493,[3]soaBnafar!$A:$G,4,FALSE),0)</f>
        <v>0</v>
      </c>
      <c r="O2493" s="18">
        <f>IFERROR(VLOOKUP(A2493,[3]soaBnafar!$A:$G,5,FALSE),0)</f>
        <v>0</v>
      </c>
      <c r="P2493" s="18">
        <f>IFERROR(VLOOKUP(A2493,[3]soaBnafar!$A:$G,6,FALSE),0)</f>
        <v>0</v>
      </c>
      <c r="Q2493" s="18">
        <f>IFERROR(VLOOKUP(A2493,[3]soaBnafar!$A:$G,7,FALSE),0)</f>
        <v>0</v>
      </c>
      <c r="R2493" s="18">
        <f>IFERROR(VLOOKUP(A2493,[3]soaBnafar!$A:$H,8,FALSE),0)</f>
        <v>0</v>
      </c>
      <c r="S2493" s="18">
        <f>IFERROR(VLOOKUP(A2493,[3]soaBnafar!$A:$I,9,FALSE),0)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Sim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51996</v>
      </c>
      <c r="E2494" s="18">
        <f>IFERROR(VLOOKUP(A2494,[1]Monitoramento_Base_somente_Said!$A:$J,8,FALSE),0)</f>
        <v>10232746</v>
      </c>
      <c r="F2494" s="18">
        <f>IFERROR(VLOOKUP(A2494,[1]Monitoramento_Base_somente_Said!$A:$J,9,FALSE),0)</f>
        <v>1</v>
      </c>
      <c r="G2494" s="18">
        <f>IFERROR(VLOOKUP(A2494,[1]Monitoramento_Base_somente_Said!$A:$J,10,FALSE),0)</f>
        <v>5746869</v>
      </c>
      <c r="H2494" s="18">
        <f>IFERROR(VLOOKUP(A2494,[2]ws2204!$A:$I,4,FALSE),0)</f>
        <v>0</v>
      </c>
      <c r="I2494" s="18">
        <f>IFERROR(VLOOKUP(A2494,[2]ws2204!$A:$I,5,FALSE),0)</f>
        <v>0</v>
      </c>
      <c r="J2494" s="18">
        <f>IFERROR(VLOOKUP(A2494,[2]ws2204!$A:$I,6,FALSE),0)</f>
        <v>0</v>
      </c>
      <c r="K2494" s="18">
        <f>IFERROR(VLOOKUP(A2494,[2]ws2204!$A:$I,7,FALSE),0)</f>
        <v>0</v>
      </c>
      <c r="L2494" s="18">
        <f>IFERROR(VLOOKUP(A2494,[2]ws2204!$A:$I,8,FALSE),0)</f>
        <v>0</v>
      </c>
      <c r="M2494" s="18">
        <f>IFERROR(VLOOKUP(A2494,[2]ws2204!$A:$I,9,FALSE),0)</f>
        <v>0</v>
      </c>
      <c r="N2494" s="18">
        <f>IFERROR(VLOOKUP(A2494,[3]soaBnafar!$A:$G,4,FALSE),0)</f>
        <v>0</v>
      </c>
      <c r="O2494" s="18">
        <f>IFERROR(VLOOKUP(A2494,[3]soaBnafar!$A:$G,5,FALSE),0)</f>
        <v>0</v>
      </c>
      <c r="P2494" s="18">
        <f>IFERROR(VLOOKUP(A2494,[3]soaBnafar!$A:$G,6,FALSE),0)</f>
        <v>0</v>
      </c>
      <c r="Q2494" s="18">
        <f>IFERROR(VLOOKUP(A2494,[3]soaBnafar!$A:$G,7,FALSE),0)</f>
        <v>0</v>
      </c>
      <c r="R2494" s="18">
        <f>IFERROR(VLOOKUP(A2494,[3]soaBnafar!$A:$H,8,FALSE),0)</f>
        <v>0</v>
      </c>
      <c r="S2494" s="18">
        <f>IFERROR(VLOOKUP(A2494,[3]soaBnafar!$A:$I,9,FALSE),0)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Sim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272944</v>
      </c>
      <c r="E2495" s="18">
        <f>IFERROR(VLOOKUP(A2495,[1]Monitoramento_Base_somente_Said!$A:$J,8,FALSE),0)</f>
        <v>53814029</v>
      </c>
      <c r="F2495" s="18">
        <f>IFERROR(VLOOKUP(A2495,[1]Monitoramento_Base_somente_Said!$A:$J,9,FALSE),0)</f>
        <v>532078</v>
      </c>
      <c r="G2495" s="18">
        <f>IFERROR(VLOOKUP(A2495,[1]Monitoramento_Base_somente_Said!$A:$J,10,FALSE),0)</f>
        <v>28097342</v>
      </c>
      <c r="H2495" s="18">
        <f>IFERROR(VLOOKUP(A2495,[2]ws2204!$A:$I,4,FALSE),0)</f>
        <v>0</v>
      </c>
      <c r="I2495" s="18">
        <f>IFERROR(VLOOKUP(A2495,[2]ws2204!$A:$I,5,FALSE),0)</f>
        <v>0</v>
      </c>
      <c r="J2495" s="18">
        <f>IFERROR(VLOOKUP(A2495,[2]ws2204!$A:$I,6,FALSE),0)</f>
        <v>0</v>
      </c>
      <c r="K2495" s="18">
        <f>IFERROR(VLOOKUP(A2495,[2]ws2204!$A:$I,7,FALSE),0)</f>
        <v>0</v>
      </c>
      <c r="L2495" s="18">
        <f>IFERROR(VLOOKUP(A2495,[2]ws2204!$A:$I,8,FALSE),0)</f>
        <v>0</v>
      </c>
      <c r="M2495" s="18">
        <f>IFERROR(VLOOKUP(A2495,[2]ws2204!$A:$I,9,FALSE),0)</f>
        <v>0</v>
      </c>
      <c r="N2495" s="18">
        <f>IFERROR(VLOOKUP(A2495,[3]soaBnafar!$A:$G,4,FALSE),0)</f>
        <v>0</v>
      </c>
      <c r="O2495" s="18">
        <f>IFERROR(VLOOKUP(A2495,[3]soaBnafar!$A:$G,5,FALSE),0)</f>
        <v>0</v>
      </c>
      <c r="P2495" s="18">
        <f>IFERROR(VLOOKUP(A2495,[3]soaBnafar!$A:$G,6,FALSE),0)</f>
        <v>0</v>
      </c>
      <c r="Q2495" s="18">
        <f>IFERROR(VLOOKUP(A2495,[3]soaBnafar!$A:$G,7,FALSE),0)</f>
        <v>0</v>
      </c>
      <c r="R2495" s="18">
        <f>IFERROR(VLOOKUP(A2495,[3]soaBnafar!$A:$H,8,FALSE),0)</f>
        <v>0</v>
      </c>
      <c r="S2495" s="18">
        <f>IFERROR(VLOOKUP(A2495,[3]soaBnafar!$A:$I,9,FALSE),0)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375405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310476</v>
      </c>
      <c r="H2496" s="18">
        <f>IFERROR(VLOOKUP(A2496,[2]ws2204!$A:$I,4,FALSE),0)</f>
        <v>0</v>
      </c>
      <c r="I2496" s="18">
        <f>IFERROR(VLOOKUP(A2496,[2]ws2204!$A:$I,5,FALSE),0)</f>
        <v>0</v>
      </c>
      <c r="J2496" s="18">
        <f>IFERROR(VLOOKUP(A2496,[2]ws2204!$A:$I,6,FALSE),0)</f>
        <v>0</v>
      </c>
      <c r="K2496" s="18">
        <f>IFERROR(VLOOKUP(A2496,[2]ws2204!$A:$I,7,FALSE),0)</f>
        <v>0</v>
      </c>
      <c r="L2496" s="18">
        <f>IFERROR(VLOOKUP(A2496,[2]ws2204!$A:$I,8,FALSE),0)</f>
        <v>0</v>
      </c>
      <c r="M2496" s="18">
        <f>IFERROR(VLOOKUP(A2496,[2]ws2204!$A:$I,9,FALSE),0)</f>
        <v>0</v>
      </c>
      <c r="N2496" s="18">
        <f>IFERROR(VLOOKUP(A2496,[3]soaBnafar!$A:$G,4,FALSE),0)</f>
        <v>0</v>
      </c>
      <c r="O2496" s="18">
        <f>IFERROR(VLOOKUP(A2496,[3]soaBnafar!$A:$G,5,FALSE),0)</f>
        <v>0</v>
      </c>
      <c r="P2496" s="18">
        <f>IFERROR(VLOOKUP(A2496,[3]soaBnafar!$A:$G,6,FALSE),0)</f>
        <v>0</v>
      </c>
      <c r="Q2496" s="18">
        <f>IFERROR(VLOOKUP(A2496,[3]soaBnafar!$A:$G,7,FALSE),0)</f>
        <v>0</v>
      </c>
      <c r="R2496" s="18">
        <f>IFERROR(VLOOKUP(A2496,[3]soaBnafar!$A:$H,8,FALSE),0)</f>
        <v>0</v>
      </c>
      <c r="S2496" s="18">
        <f>IFERROR(VLOOKUP(A2496,[3]soaBnafar!$A:$I,9,FALSE),0)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4951320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3300880</v>
      </c>
      <c r="H2497" s="18">
        <f>IFERROR(VLOOKUP(A2497,[2]ws2204!$A:$I,4,FALSE),0)</f>
        <v>0</v>
      </c>
      <c r="I2497" s="18">
        <f>IFERROR(VLOOKUP(A2497,[2]ws2204!$A:$I,5,FALSE),0)</f>
        <v>0</v>
      </c>
      <c r="J2497" s="18">
        <f>IFERROR(VLOOKUP(A2497,[2]ws2204!$A:$I,6,FALSE),0)</f>
        <v>0</v>
      </c>
      <c r="K2497" s="18">
        <f>IFERROR(VLOOKUP(A2497,[2]ws2204!$A:$I,7,FALSE),0)</f>
        <v>0</v>
      </c>
      <c r="L2497" s="18">
        <f>IFERROR(VLOOKUP(A2497,[2]ws2204!$A:$I,8,FALSE),0)</f>
        <v>0</v>
      </c>
      <c r="M2497" s="18">
        <f>IFERROR(VLOOKUP(A2497,[2]ws2204!$A:$I,9,FALSE),0)</f>
        <v>0</v>
      </c>
      <c r="N2497" s="18">
        <f>IFERROR(VLOOKUP(A2497,[3]soaBnafar!$A:$G,4,FALSE),0)</f>
        <v>0</v>
      </c>
      <c r="O2497" s="18">
        <f>IFERROR(VLOOKUP(A2497,[3]soaBnafar!$A:$G,5,FALSE),0)</f>
        <v>0</v>
      </c>
      <c r="P2497" s="18">
        <f>IFERROR(VLOOKUP(A2497,[3]soaBnafar!$A:$G,6,FALSE),0)</f>
        <v>0</v>
      </c>
      <c r="Q2497" s="18">
        <f>IFERROR(VLOOKUP(A2497,[3]soaBnafar!$A:$G,7,FALSE),0)</f>
        <v>0</v>
      </c>
      <c r="R2497" s="18">
        <f>IFERROR(VLOOKUP(A2497,[3]soaBnafar!$A:$H,8,FALSE),0)</f>
        <v>0</v>
      </c>
      <c r="S2497" s="18">
        <f>IFERROR(VLOOKUP(A2497,[3]soaBnafar!$A:$I,9,FALSE),0)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343685</v>
      </c>
      <c r="E2498" s="18">
        <f>IFERROR(VLOOKUP(A2498,[1]Monitoramento_Base_somente_Said!$A:$J,8,FALSE),0)</f>
        <v>13568419</v>
      </c>
      <c r="F2498" s="18">
        <f>IFERROR(VLOOKUP(A2498,[1]Monitoramento_Base_somente_Said!$A:$J,9,FALSE),0)</f>
        <v>51341</v>
      </c>
      <c r="G2498" s="18">
        <f>IFERROR(VLOOKUP(A2498,[1]Monitoramento_Base_somente_Said!$A:$J,10,FALSE),0)</f>
        <v>10689763</v>
      </c>
      <c r="H2498" s="18">
        <f>IFERROR(VLOOKUP(A2498,[2]ws2204!$A:$I,4,FALSE),0)</f>
        <v>0</v>
      </c>
      <c r="I2498" s="18">
        <f>IFERROR(VLOOKUP(A2498,[2]ws2204!$A:$I,5,FALSE),0)</f>
        <v>0</v>
      </c>
      <c r="J2498" s="18">
        <f>IFERROR(VLOOKUP(A2498,[2]ws2204!$A:$I,6,FALSE),0)</f>
        <v>0</v>
      </c>
      <c r="K2498" s="18">
        <f>IFERROR(VLOOKUP(A2498,[2]ws2204!$A:$I,7,FALSE),0)</f>
        <v>0</v>
      </c>
      <c r="L2498" s="18">
        <f>IFERROR(VLOOKUP(A2498,[2]ws2204!$A:$I,8,FALSE),0)</f>
        <v>0</v>
      </c>
      <c r="M2498" s="18">
        <f>IFERROR(VLOOKUP(A2498,[2]ws2204!$A:$I,9,FALSE),0)</f>
        <v>0</v>
      </c>
      <c r="N2498" s="18">
        <f>IFERROR(VLOOKUP(A2498,[3]soaBnafar!$A:$G,4,FALSE),0)</f>
        <v>0</v>
      </c>
      <c r="O2498" s="18">
        <f>IFERROR(VLOOKUP(A2498,[3]soaBnafar!$A:$G,5,FALSE),0)</f>
        <v>0</v>
      </c>
      <c r="P2498" s="18">
        <f>IFERROR(VLOOKUP(A2498,[3]soaBnafar!$A:$G,6,FALSE),0)</f>
        <v>0</v>
      </c>
      <c r="Q2498" s="18">
        <f>IFERROR(VLOOKUP(A2498,[3]soaBnafar!$A:$G,7,FALSE),0)</f>
        <v>0</v>
      </c>
      <c r="R2498" s="18">
        <f>IFERROR(VLOOKUP(A2498,[3]soaBnafar!$A:$H,8,FALSE),0)</f>
        <v>0</v>
      </c>
      <c r="S2498" s="18">
        <f>IFERROR(VLOOKUP(A2498,[3]soaBnafar!$A:$I,9,FALSE),0)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7737</v>
      </c>
      <c r="E2499" s="18">
        <f>IFERROR(VLOOKUP(A2499,[1]Monitoramento_Base_somente_Said!$A:$J,8,FALSE),0)</f>
        <v>29563743</v>
      </c>
      <c r="F2499" s="18">
        <f>IFERROR(VLOOKUP(A2499,[1]Monitoramento_Base_somente_Said!$A:$J,9,FALSE),0)</f>
        <v>1620</v>
      </c>
      <c r="G2499" s="18">
        <f>IFERROR(VLOOKUP(A2499,[1]Monitoramento_Base_somente_Said!$A:$J,10,FALSE),0)</f>
        <v>19653106</v>
      </c>
      <c r="H2499" s="18">
        <f>IFERROR(VLOOKUP(A2499,[2]ws2204!$A:$I,4,FALSE),0)</f>
        <v>0</v>
      </c>
      <c r="I2499" s="18">
        <f>IFERROR(VLOOKUP(A2499,[2]ws2204!$A:$I,5,FALSE),0)</f>
        <v>0</v>
      </c>
      <c r="J2499" s="18">
        <f>IFERROR(VLOOKUP(A2499,[2]ws2204!$A:$I,6,FALSE),0)</f>
        <v>0</v>
      </c>
      <c r="K2499" s="18">
        <f>IFERROR(VLOOKUP(A2499,[2]ws2204!$A:$I,7,FALSE),0)</f>
        <v>0</v>
      </c>
      <c r="L2499" s="18">
        <f>IFERROR(VLOOKUP(A2499,[2]ws2204!$A:$I,8,FALSE),0)</f>
        <v>0</v>
      </c>
      <c r="M2499" s="18">
        <f>IFERROR(VLOOKUP(A2499,[2]ws2204!$A:$I,9,FALSE),0)</f>
        <v>0</v>
      </c>
      <c r="N2499" s="18">
        <f>IFERROR(VLOOKUP(A2499,[3]soaBnafar!$A:$G,4,FALSE),0)</f>
        <v>0</v>
      </c>
      <c r="O2499" s="18">
        <f>IFERROR(VLOOKUP(A2499,[3]soaBnafar!$A:$G,5,FALSE),0)</f>
        <v>0</v>
      </c>
      <c r="P2499" s="18">
        <f>IFERROR(VLOOKUP(A2499,[3]soaBnafar!$A:$G,6,FALSE),0)</f>
        <v>0</v>
      </c>
      <c r="Q2499" s="18">
        <f>IFERROR(VLOOKUP(A2499,[3]soaBnafar!$A:$G,7,FALSE),0)</f>
        <v>0</v>
      </c>
      <c r="R2499" s="18">
        <f>IFERROR(VLOOKUP(A2499,[3]soaBnafar!$A:$H,8,FALSE),0)</f>
        <v>0</v>
      </c>
      <c r="S2499" s="18">
        <f>IFERROR(VLOOKUP(A2499,[3]soaBnafar!$A:$I,9,FALSE),0)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Sim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63990</v>
      </c>
      <c r="E2500" s="18">
        <f>IFERROR(VLOOKUP(A2500,[1]Monitoramento_Base_somente_Said!$A:$J,8,FALSE),0)</f>
        <v>47209433</v>
      </c>
      <c r="F2500" s="18">
        <f>IFERROR(VLOOKUP(A2500,[1]Monitoramento_Base_somente_Said!$A:$J,9,FALSE),0)</f>
        <v>212718</v>
      </c>
      <c r="G2500" s="18">
        <f>IFERROR(VLOOKUP(A2500,[1]Monitoramento_Base_somente_Said!$A:$J,10,FALSE),0)</f>
        <v>27085084</v>
      </c>
      <c r="H2500" s="18">
        <f>IFERROR(VLOOKUP(A2500,[2]ws2204!$A:$I,4,FALSE),0)</f>
        <v>0</v>
      </c>
      <c r="I2500" s="18">
        <f>IFERROR(VLOOKUP(A2500,[2]ws2204!$A:$I,5,FALSE),0)</f>
        <v>0</v>
      </c>
      <c r="J2500" s="18">
        <f>IFERROR(VLOOKUP(A2500,[2]ws2204!$A:$I,6,FALSE),0)</f>
        <v>0</v>
      </c>
      <c r="K2500" s="18">
        <f>IFERROR(VLOOKUP(A2500,[2]ws2204!$A:$I,7,FALSE),0)</f>
        <v>0</v>
      </c>
      <c r="L2500" s="18">
        <f>IFERROR(VLOOKUP(A2500,[2]ws2204!$A:$I,8,FALSE),0)</f>
        <v>0</v>
      </c>
      <c r="M2500" s="18">
        <f>IFERROR(VLOOKUP(A2500,[2]ws2204!$A:$I,9,FALSE),0)</f>
        <v>0</v>
      </c>
      <c r="N2500" s="18">
        <f>IFERROR(VLOOKUP(A2500,[3]soaBnafar!$A:$G,4,FALSE),0)</f>
        <v>0</v>
      </c>
      <c r="O2500" s="18">
        <f>IFERROR(VLOOKUP(A2500,[3]soaBnafar!$A:$G,5,FALSE),0)</f>
        <v>0</v>
      </c>
      <c r="P2500" s="18">
        <f>IFERROR(VLOOKUP(A2500,[3]soaBnafar!$A:$G,6,FALSE),0)</f>
        <v>0</v>
      </c>
      <c r="Q2500" s="18">
        <f>IFERROR(VLOOKUP(A2500,[3]soaBnafar!$A:$G,7,FALSE),0)</f>
        <v>0</v>
      </c>
      <c r="R2500" s="18">
        <f>IFERROR(VLOOKUP(A2500,[3]soaBnafar!$A:$H,8,FALSE),0)</f>
        <v>0</v>
      </c>
      <c r="S2500" s="18">
        <f>IFERROR(VLOOKUP(A2500,[3]soaBnafar!$A:$I,9,FALSE),0)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732916</v>
      </c>
      <c r="E2501" s="18">
        <f>IFERROR(VLOOKUP(A2501,[1]Monitoramento_Base_somente_Said!$A:$J,8,FALSE),0)</f>
        <v>60270520</v>
      </c>
      <c r="F2501" s="18">
        <f>IFERROR(VLOOKUP(A2501,[1]Monitoramento_Base_somente_Said!$A:$J,9,FALSE),0)</f>
        <v>429953</v>
      </c>
      <c r="G2501" s="18">
        <f>IFERROR(VLOOKUP(A2501,[1]Monitoramento_Base_somente_Said!$A:$J,10,FALSE),0)</f>
        <v>36450685</v>
      </c>
      <c r="H2501" s="18">
        <f>IFERROR(VLOOKUP(A2501,[2]ws2204!$A:$I,4,FALSE),0)</f>
        <v>0</v>
      </c>
      <c r="I2501" s="18">
        <f>IFERROR(VLOOKUP(A2501,[2]ws2204!$A:$I,5,FALSE),0)</f>
        <v>0</v>
      </c>
      <c r="J2501" s="18">
        <f>IFERROR(VLOOKUP(A2501,[2]ws2204!$A:$I,6,FALSE),0)</f>
        <v>0</v>
      </c>
      <c r="K2501" s="18">
        <f>IFERROR(VLOOKUP(A2501,[2]ws2204!$A:$I,7,FALSE),0)</f>
        <v>0</v>
      </c>
      <c r="L2501" s="18">
        <f>IFERROR(VLOOKUP(A2501,[2]ws2204!$A:$I,8,FALSE),0)</f>
        <v>0</v>
      </c>
      <c r="M2501" s="18">
        <f>IFERROR(VLOOKUP(A2501,[2]ws2204!$A:$I,9,FALSE),0)</f>
        <v>0</v>
      </c>
      <c r="N2501" s="18">
        <f>IFERROR(VLOOKUP(A2501,[3]soaBnafar!$A:$G,4,FALSE),0)</f>
        <v>0</v>
      </c>
      <c r="O2501" s="18">
        <f>IFERROR(VLOOKUP(A2501,[3]soaBnafar!$A:$G,5,FALSE),0)</f>
        <v>0</v>
      </c>
      <c r="P2501" s="18">
        <f>IFERROR(VLOOKUP(A2501,[3]soaBnafar!$A:$G,6,FALSE),0)</f>
        <v>0</v>
      </c>
      <c r="Q2501" s="18">
        <f>IFERROR(VLOOKUP(A2501,[3]soaBnafar!$A:$G,7,FALSE),0)</f>
        <v>0</v>
      </c>
      <c r="R2501" s="18">
        <f>IFERROR(VLOOKUP(A2501,[3]soaBnafar!$A:$H,8,FALSE),0)</f>
        <v>0</v>
      </c>
      <c r="S2501" s="18">
        <f>IFERROR(VLOOKUP(A2501,[3]soaBnafar!$A:$I,9,FALSE),0)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53160</v>
      </c>
      <c r="E2502" s="18">
        <f>IFERROR(VLOOKUP(A2502,[1]Monitoramento_Base_somente_Said!$A:$J,8,FALSE),0)</f>
        <v>38183770</v>
      </c>
      <c r="F2502" s="18">
        <f>IFERROR(VLOOKUP(A2502,[1]Monitoramento_Base_somente_Said!$A:$J,9,FALSE),0)</f>
        <v>12735</v>
      </c>
      <c r="G2502" s="18">
        <f>IFERROR(VLOOKUP(A2502,[1]Monitoramento_Base_somente_Said!$A:$J,10,FALSE),0)</f>
        <v>25397516</v>
      </c>
      <c r="H2502" s="18">
        <f>IFERROR(VLOOKUP(A2502,[2]ws2204!$A:$I,4,FALSE),0)</f>
        <v>0</v>
      </c>
      <c r="I2502" s="18">
        <f>IFERROR(VLOOKUP(A2502,[2]ws2204!$A:$I,5,FALSE),0)</f>
        <v>0</v>
      </c>
      <c r="J2502" s="18">
        <f>IFERROR(VLOOKUP(A2502,[2]ws2204!$A:$I,6,FALSE),0)</f>
        <v>0</v>
      </c>
      <c r="K2502" s="18">
        <f>IFERROR(VLOOKUP(A2502,[2]ws2204!$A:$I,7,FALSE),0)</f>
        <v>0</v>
      </c>
      <c r="L2502" s="18">
        <f>IFERROR(VLOOKUP(A2502,[2]ws2204!$A:$I,8,FALSE),0)</f>
        <v>0</v>
      </c>
      <c r="M2502" s="18">
        <f>IFERROR(VLOOKUP(A2502,[2]ws2204!$A:$I,9,FALSE),0)</f>
        <v>0</v>
      </c>
      <c r="N2502" s="18">
        <f>IFERROR(VLOOKUP(A2502,[3]soaBnafar!$A:$G,4,FALSE),0)</f>
        <v>0</v>
      </c>
      <c r="O2502" s="18">
        <f>IFERROR(VLOOKUP(A2502,[3]soaBnafar!$A:$G,5,FALSE),0)</f>
        <v>0</v>
      </c>
      <c r="P2502" s="18">
        <f>IFERROR(VLOOKUP(A2502,[3]soaBnafar!$A:$G,6,FALSE),0)</f>
        <v>0</v>
      </c>
      <c r="Q2502" s="18">
        <f>IFERROR(VLOOKUP(A2502,[3]soaBnafar!$A:$G,7,FALSE),0)</f>
        <v>0</v>
      </c>
      <c r="R2502" s="18">
        <f>IFERROR(VLOOKUP(A2502,[3]soaBnafar!$A:$H,8,FALSE),0)</f>
        <v>0</v>
      </c>
      <c r="S2502" s="18">
        <f>IFERROR(VLOOKUP(A2502,[3]soaBnafar!$A:$I,9,FALSE),0)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3623</v>
      </c>
      <c r="E2503" s="18">
        <f>IFERROR(VLOOKUP(A2503,[1]Monitoramento_Base_somente_Said!$A:$J,8,FALSE),0)</f>
        <v>2991859</v>
      </c>
      <c r="F2503" s="18">
        <f>IFERROR(VLOOKUP(A2503,[1]Monitoramento_Base_somente_Said!$A:$J,9,FALSE),0)</f>
        <v>56794</v>
      </c>
      <c r="G2503" s="18">
        <f>IFERROR(VLOOKUP(A2503,[1]Monitoramento_Base_somente_Said!$A:$J,10,FALSE),0)</f>
        <v>2837496</v>
      </c>
      <c r="H2503" s="18">
        <f>IFERROR(VLOOKUP(A2503,[2]ws2204!$A:$I,4,FALSE),0)</f>
        <v>0</v>
      </c>
      <c r="I2503" s="18">
        <f>IFERROR(VLOOKUP(A2503,[2]ws2204!$A:$I,5,FALSE),0)</f>
        <v>0</v>
      </c>
      <c r="J2503" s="18">
        <f>IFERROR(VLOOKUP(A2503,[2]ws2204!$A:$I,6,FALSE),0)</f>
        <v>0</v>
      </c>
      <c r="K2503" s="18">
        <f>IFERROR(VLOOKUP(A2503,[2]ws2204!$A:$I,7,FALSE),0)</f>
        <v>0</v>
      </c>
      <c r="L2503" s="18">
        <f>IFERROR(VLOOKUP(A2503,[2]ws2204!$A:$I,8,FALSE),0)</f>
        <v>0</v>
      </c>
      <c r="M2503" s="18">
        <f>IFERROR(VLOOKUP(A2503,[2]ws2204!$A:$I,9,FALSE),0)</f>
        <v>0</v>
      </c>
      <c r="N2503" s="18">
        <f>IFERROR(VLOOKUP(A2503,[3]soaBnafar!$A:$G,4,FALSE),0)</f>
        <v>0</v>
      </c>
      <c r="O2503" s="18">
        <f>IFERROR(VLOOKUP(A2503,[3]soaBnafar!$A:$G,5,FALSE),0)</f>
        <v>0</v>
      </c>
      <c r="P2503" s="18">
        <f>IFERROR(VLOOKUP(A2503,[3]soaBnafar!$A:$G,6,FALSE),0)</f>
        <v>0</v>
      </c>
      <c r="Q2503" s="18">
        <f>IFERROR(VLOOKUP(A2503,[3]soaBnafar!$A:$G,7,FALSE),0)</f>
        <v>0</v>
      </c>
      <c r="R2503" s="18">
        <f>IFERROR(VLOOKUP(A2503,[3]soaBnafar!$A:$H,8,FALSE),0)</f>
        <v>0</v>
      </c>
      <c r="S2503" s="18">
        <f>IFERROR(VLOOKUP(A2503,[3]soaBnafar!$A:$I,9,FALSE),0)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48152</v>
      </c>
      <c r="E2504" s="18">
        <f>IFERROR(VLOOKUP(A2504,[1]Monitoramento_Base_somente_Said!$A:$J,8,FALSE),0)</f>
        <v>10906523</v>
      </c>
      <c r="F2504" s="18">
        <f>IFERROR(VLOOKUP(A2504,[1]Monitoramento_Base_somente_Said!$A:$J,9,FALSE),0)</f>
        <v>17417</v>
      </c>
      <c r="G2504" s="18">
        <f>IFERROR(VLOOKUP(A2504,[1]Monitoramento_Base_somente_Said!$A:$J,10,FALSE),0)</f>
        <v>7145816</v>
      </c>
      <c r="H2504" s="18">
        <f>IFERROR(VLOOKUP(A2504,[2]ws2204!$A:$I,4,FALSE),0)</f>
        <v>0</v>
      </c>
      <c r="I2504" s="18">
        <f>IFERROR(VLOOKUP(A2504,[2]ws2204!$A:$I,5,FALSE),0)</f>
        <v>0</v>
      </c>
      <c r="J2504" s="18">
        <f>IFERROR(VLOOKUP(A2504,[2]ws2204!$A:$I,6,FALSE),0)</f>
        <v>0</v>
      </c>
      <c r="K2504" s="18">
        <f>IFERROR(VLOOKUP(A2504,[2]ws2204!$A:$I,7,FALSE),0)</f>
        <v>0</v>
      </c>
      <c r="L2504" s="18">
        <f>IFERROR(VLOOKUP(A2504,[2]ws2204!$A:$I,8,FALSE),0)</f>
        <v>0</v>
      </c>
      <c r="M2504" s="18">
        <f>IFERROR(VLOOKUP(A2504,[2]ws2204!$A:$I,9,FALSE),0)</f>
        <v>0</v>
      </c>
      <c r="N2504" s="18">
        <f>IFERROR(VLOOKUP(A2504,[3]soaBnafar!$A:$G,4,FALSE),0)</f>
        <v>0</v>
      </c>
      <c r="O2504" s="18">
        <f>IFERROR(VLOOKUP(A2504,[3]soaBnafar!$A:$G,5,FALSE),0)</f>
        <v>0</v>
      </c>
      <c r="P2504" s="18">
        <f>IFERROR(VLOOKUP(A2504,[3]soaBnafar!$A:$G,6,FALSE),0)</f>
        <v>0</v>
      </c>
      <c r="Q2504" s="18">
        <f>IFERROR(VLOOKUP(A2504,[3]soaBnafar!$A:$G,7,FALSE),0)</f>
        <v>0</v>
      </c>
      <c r="R2504" s="18">
        <f>IFERROR(VLOOKUP(A2504,[3]soaBnafar!$A:$H,8,FALSE),0)</f>
        <v>0</v>
      </c>
      <c r="S2504" s="18">
        <f>IFERROR(VLOOKUP(A2504,[3]soaBnafar!$A:$I,9,FALSE),0)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500</v>
      </c>
      <c r="E2505" s="18">
        <f>IFERROR(VLOOKUP(A2505,[1]Monitoramento_Base_somente_Said!$A:$J,8,FALSE),0)</f>
        <v>8426710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5690790</v>
      </c>
      <c r="H2505" s="18">
        <f>IFERROR(VLOOKUP(A2505,[2]ws2204!$A:$I,4,FALSE),0)</f>
        <v>0</v>
      </c>
      <c r="I2505" s="18">
        <f>IFERROR(VLOOKUP(A2505,[2]ws2204!$A:$I,5,FALSE),0)</f>
        <v>0</v>
      </c>
      <c r="J2505" s="18">
        <f>IFERROR(VLOOKUP(A2505,[2]ws2204!$A:$I,6,FALSE),0)</f>
        <v>0</v>
      </c>
      <c r="K2505" s="18">
        <f>IFERROR(VLOOKUP(A2505,[2]ws2204!$A:$I,7,FALSE),0)</f>
        <v>0</v>
      </c>
      <c r="L2505" s="18">
        <f>IFERROR(VLOOKUP(A2505,[2]ws2204!$A:$I,8,FALSE),0)</f>
        <v>0</v>
      </c>
      <c r="M2505" s="18">
        <f>IFERROR(VLOOKUP(A2505,[2]ws2204!$A:$I,9,FALSE),0)</f>
        <v>0</v>
      </c>
      <c r="N2505" s="18">
        <f>IFERROR(VLOOKUP(A2505,[3]soaBnafar!$A:$G,4,FALSE),0)</f>
        <v>0</v>
      </c>
      <c r="O2505" s="18">
        <f>IFERROR(VLOOKUP(A2505,[3]soaBnafar!$A:$G,5,FALSE),0)</f>
        <v>0</v>
      </c>
      <c r="P2505" s="18">
        <f>IFERROR(VLOOKUP(A2505,[3]soaBnafar!$A:$G,6,FALSE),0)</f>
        <v>0</v>
      </c>
      <c r="Q2505" s="18">
        <f>IFERROR(VLOOKUP(A2505,[3]soaBnafar!$A:$G,7,FALSE),0)</f>
        <v>0</v>
      </c>
      <c r="R2505" s="18">
        <f>IFERROR(VLOOKUP(A2505,[3]soaBnafar!$A:$H,8,FALSE),0)</f>
        <v>0</v>
      </c>
      <c r="S2505" s="18">
        <f>IFERROR(VLOOKUP(A2505,[3]soaBnafar!$A:$I,9,FALSE),0)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7967389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5545459</v>
      </c>
      <c r="H2506" s="18">
        <f>IFERROR(VLOOKUP(A2506,[2]ws2204!$A:$I,4,FALSE),0)</f>
        <v>0</v>
      </c>
      <c r="I2506" s="18">
        <f>IFERROR(VLOOKUP(A2506,[2]ws2204!$A:$I,5,FALSE),0)</f>
        <v>0</v>
      </c>
      <c r="J2506" s="18">
        <f>IFERROR(VLOOKUP(A2506,[2]ws2204!$A:$I,6,FALSE),0)</f>
        <v>0</v>
      </c>
      <c r="K2506" s="18">
        <f>IFERROR(VLOOKUP(A2506,[2]ws2204!$A:$I,7,FALSE),0)</f>
        <v>0</v>
      </c>
      <c r="L2506" s="18">
        <f>IFERROR(VLOOKUP(A2506,[2]ws2204!$A:$I,8,FALSE),0)</f>
        <v>0</v>
      </c>
      <c r="M2506" s="18">
        <f>IFERROR(VLOOKUP(A2506,[2]ws2204!$A:$I,9,FALSE),0)</f>
        <v>0</v>
      </c>
      <c r="N2506" s="18">
        <f>IFERROR(VLOOKUP(A2506,[3]soaBnafar!$A:$G,4,FALSE),0)</f>
        <v>0</v>
      </c>
      <c r="O2506" s="18">
        <f>IFERROR(VLOOKUP(A2506,[3]soaBnafar!$A:$G,5,FALSE),0)</f>
        <v>0</v>
      </c>
      <c r="P2506" s="18">
        <f>IFERROR(VLOOKUP(A2506,[3]soaBnafar!$A:$G,6,FALSE),0)</f>
        <v>0</v>
      </c>
      <c r="Q2506" s="18">
        <f>IFERROR(VLOOKUP(A2506,[3]soaBnafar!$A:$G,7,FALSE),0)</f>
        <v>0</v>
      </c>
      <c r="R2506" s="18">
        <f>IFERROR(VLOOKUP(A2506,[3]soaBnafar!$A:$H,8,FALSE),0)</f>
        <v>0</v>
      </c>
      <c r="S2506" s="18">
        <f>IFERROR(VLOOKUP(A2506,[3]soaBnafar!$A:$I,9,FALSE),0)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941</v>
      </c>
      <c r="E2507" s="18">
        <f>IFERROR(VLOOKUP(A2507,[1]Monitoramento_Base_somente_Said!$A:$J,8,FALSE),0)</f>
        <v>7173</v>
      </c>
      <c r="F2507" s="18">
        <f>IFERROR(VLOOKUP(A2507,[1]Monitoramento_Base_somente_Said!$A:$J,9,FALSE),0)</f>
        <v>15</v>
      </c>
      <c r="G2507" s="18">
        <f>IFERROR(VLOOKUP(A2507,[1]Monitoramento_Base_somente_Said!$A:$J,10,FALSE),0)</f>
        <v>8135</v>
      </c>
      <c r="H2507" s="18">
        <f>IFERROR(VLOOKUP(A2507,[2]ws2204!$A:$I,4,FALSE),0)</f>
        <v>0</v>
      </c>
      <c r="I2507" s="18">
        <f>IFERROR(VLOOKUP(A2507,[2]ws2204!$A:$I,5,FALSE),0)</f>
        <v>0</v>
      </c>
      <c r="J2507" s="18">
        <f>IFERROR(VLOOKUP(A2507,[2]ws2204!$A:$I,6,FALSE),0)</f>
        <v>0</v>
      </c>
      <c r="K2507" s="18">
        <f>IFERROR(VLOOKUP(A2507,[2]ws2204!$A:$I,7,FALSE),0)</f>
        <v>0</v>
      </c>
      <c r="L2507" s="18">
        <f>IFERROR(VLOOKUP(A2507,[2]ws2204!$A:$I,8,FALSE),0)</f>
        <v>0</v>
      </c>
      <c r="M2507" s="18">
        <f>IFERROR(VLOOKUP(A2507,[2]ws2204!$A:$I,9,FALSE),0)</f>
        <v>0</v>
      </c>
      <c r="N2507" s="18">
        <f>IFERROR(VLOOKUP(A2507,[3]soaBnafar!$A:$G,4,FALSE),0)</f>
        <v>0</v>
      </c>
      <c r="O2507" s="18">
        <f>IFERROR(VLOOKUP(A2507,[3]soaBnafar!$A:$G,5,FALSE),0)</f>
        <v>0</v>
      </c>
      <c r="P2507" s="18">
        <f>IFERROR(VLOOKUP(A2507,[3]soaBnafar!$A:$G,6,FALSE),0)</f>
        <v>0</v>
      </c>
      <c r="Q2507" s="18">
        <f>IFERROR(VLOOKUP(A2507,[3]soaBnafar!$A:$G,7,FALSE),0)</f>
        <v>0</v>
      </c>
      <c r="R2507" s="18">
        <f>IFERROR(VLOOKUP(A2507,[3]soaBnafar!$A:$H,8,FALSE),0)</f>
        <v>0</v>
      </c>
      <c r="S2507" s="18">
        <f>IFERROR(VLOOKUP(A2507,[3]soaBnafar!$A:$I,9,FALSE),0)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Sim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156074</v>
      </c>
      <c r="E2508" s="18">
        <f>IFERROR(VLOOKUP(A2508,[1]Monitoramento_Base_somente_Said!$A:$J,8,FALSE),0)</f>
        <v>62909391</v>
      </c>
      <c r="F2508" s="18">
        <f>IFERROR(VLOOKUP(A2508,[1]Monitoramento_Base_somente_Said!$A:$J,9,FALSE),0)</f>
        <v>222514</v>
      </c>
      <c r="G2508" s="18">
        <f>IFERROR(VLOOKUP(A2508,[1]Monitoramento_Base_somente_Said!$A:$J,10,FALSE),0)</f>
        <v>43872806</v>
      </c>
      <c r="H2508" s="18">
        <f>IFERROR(VLOOKUP(A2508,[2]ws2204!$A:$I,4,FALSE),0)</f>
        <v>0</v>
      </c>
      <c r="I2508" s="18">
        <f>IFERROR(VLOOKUP(A2508,[2]ws2204!$A:$I,5,FALSE),0)</f>
        <v>0</v>
      </c>
      <c r="J2508" s="18">
        <f>IFERROR(VLOOKUP(A2508,[2]ws2204!$A:$I,6,FALSE),0)</f>
        <v>0</v>
      </c>
      <c r="K2508" s="18">
        <f>IFERROR(VLOOKUP(A2508,[2]ws2204!$A:$I,7,FALSE),0)</f>
        <v>0</v>
      </c>
      <c r="L2508" s="18">
        <f>IFERROR(VLOOKUP(A2508,[2]ws2204!$A:$I,8,FALSE),0)</f>
        <v>0</v>
      </c>
      <c r="M2508" s="18">
        <f>IFERROR(VLOOKUP(A2508,[2]ws2204!$A:$I,9,FALSE),0)</f>
        <v>0</v>
      </c>
      <c r="N2508" s="18">
        <f>IFERROR(VLOOKUP(A2508,[3]soaBnafar!$A:$G,4,FALSE),0)</f>
        <v>0</v>
      </c>
      <c r="O2508" s="18">
        <f>IFERROR(VLOOKUP(A2508,[3]soaBnafar!$A:$G,5,FALSE),0)</f>
        <v>0</v>
      </c>
      <c r="P2508" s="18">
        <f>IFERROR(VLOOKUP(A2508,[3]soaBnafar!$A:$G,6,FALSE),0)</f>
        <v>0</v>
      </c>
      <c r="Q2508" s="18">
        <f>IFERROR(VLOOKUP(A2508,[3]soaBnafar!$A:$G,7,FALSE),0)</f>
        <v>0</v>
      </c>
      <c r="R2508" s="18">
        <f>IFERROR(VLOOKUP(A2508,[3]soaBnafar!$A:$H,8,FALSE),0)</f>
        <v>0</v>
      </c>
      <c r="S2508" s="18">
        <f>IFERROR(VLOOKUP(A2508,[3]soaBnafar!$A:$I,9,FALSE),0)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237</v>
      </c>
      <c r="E2509" s="18">
        <f>IFERROR(VLOOKUP(A2509,[1]Monitoramento_Base_somente_Said!$A:$J,8,FALSE),0)</f>
        <v>867846</v>
      </c>
      <c r="F2509" s="18">
        <f>IFERROR(VLOOKUP(A2509,[1]Monitoramento_Base_somente_Said!$A:$J,9,FALSE),0)</f>
        <v>55</v>
      </c>
      <c r="G2509" s="18">
        <f>IFERROR(VLOOKUP(A2509,[1]Monitoramento_Base_somente_Said!$A:$J,10,FALSE),0)</f>
        <v>825505</v>
      </c>
      <c r="H2509" s="18">
        <f>IFERROR(VLOOKUP(A2509,[2]ws2204!$A:$I,4,FALSE),0)</f>
        <v>0</v>
      </c>
      <c r="I2509" s="18">
        <f>IFERROR(VLOOKUP(A2509,[2]ws2204!$A:$I,5,FALSE),0)</f>
        <v>0</v>
      </c>
      <c r="J2509" s="18">
        <f>IFERROR(VLOOKUP(A2509,[2]ws2204!$A:$I,6,FALSE),0)</f>
        <v>0</v>
      </c>
      <c r="K2509" s="18">
        <f>IFERROR(VLOOKUP(A2509,[2]ws2204!$A:$I,7,FALSE),0)</f>
        <v>0</v>
      </c>
      <c r="L2509" s="18">
        <f>IFERROR(VLOOKUP(A2509,[2]ws2204!$A:$I,8,FALSE),0)</f>
        <v>0</v>
      </c>
      <c r="M2509" s="18">
        <f>IFERROR(VLOOKUP(A2509,[2]ws2204!$A:$I,9,FALSE),0)</f>
        <v>0</v>
      </c>
      <c r="N2509" s="18">
        <f>IFERROR(VLOOKUP(A2509,[3]soaBnafar!$A:$G,4,FALSE),0)</f>
        <v>0</v>
      </c>
      <c r="O2509" s="18">
        <f>IFERROR(VLOOKUP(A2509,[3]soaBnafar!$A:$G,5,FALSE),0)</f>
        <v>0</v>
      </c>
      <c r="P2509" s="18">
        <f>IFERROR(VLOOKUP(A2509,[3]soaBnafar!$A:$G,6,FALSE),0)</f>
        <v>0</v>
      </c>
      <c r="Q2509" s="18">
        <f>IFERROR(VLOOKUP(A2509,[3]soaBnafar!$A:$G,7,FALSE),0)</f>
        <v>0</v>
      </c>
      <c r="R2509" s="18">
        <f>IFERROR(VLOOKUP(A2509,[3]soaBnafar!$A:$H,8,FALSE),0)</f>
        <v>0</v>
      </c>
      <c r="S2509" s="18">
        <f>IFERROR(VLOOKUP(A2509,[3]soaBnafar!$A:$I,9,FALSE),0)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43120</v>
      </c>
      <c r="E2510" s="18">
        <f>IFERROR(VLOOKUP(A2510,[1]Monitoramento_Base_somente_Said!$A:$J,8,FALSE),0)</f>
        <v>13180686</v>
      </c>
      <c r="F2510" s="18">
        <f>IFERROR(VLOOKUP(A2510,[1]Monitoramento_Base_somente_Said!$A:$J,9,FALSE),0)</f>
        <v>33846</v>
      </c>
      <c r="G2510" s="18">
        <f>IFERROR(VLOOKUP(A2510,[1]Monitoramento_Base_somente_Said!$A:$J,10,FALSE),0)</f>
        <v>7675914</v>
      </c>
      <c r="H2510" s="18">
        <f>IFERROR(VLOOKUP(A2510,[2]ws2204!$A:$I,4,FALSE),0)</f>
        <v>0</v>
      </c>
      <c r="I2510" s="18">
        <f>IFERROR(VLOOKUP(A2510,[2]ws2204!$A:$I,5,FALSE),0)</f>
        <v>0</v>
      </c>
      <c r="J2510" s="18">
        <f>IFERROR(VLOOKUP(A2510,[2]ws2204!$A:$I,6,FALSE),0)</f>
        <v>0</v>
      </c>
      <c r="K2510" s="18">
        <f>IFERROR(VLOOKUP(A2510,[2]ws2204!$A:$I,7,FALSE),0)</f>
        <v>0</v>
      </c>
      <c r="L2510" s="18">
        <f>IFERROR(VLOOKUP(A2510,[2]ws2204!$A:$I,8,FALSE),0)</f>
        <v>0</v>
      </c>
      <c r="M2510" s="18">
        <f>IFERROR(VLOOKUP(A2510,[2]ws2204!$A:$I,9,FALSE),0)</f>
        <v>0</v>
      </c>
      <c r="N2510" s="18">
        <f>IFERROR(VLOOKUP(A2510,[3]soaBnafar!$A:$G,4,FALSE),0)</f>
        <v>0</v>
      </c>
      <c r="O2510" s="18">
        <f>IFERROR(VLOOKUP(A2510,[3]soaBnafar!$A:$G,5,FALSE),0)</f>
        <v>0</v>
      </c>
      <c r="P2510" s="18">
        <f>IFERROR(VLOOKUP(A2510,[3]soaBnafar!$A:$G,6,FALSE),0)</f>
        <v>0</v>
      </c>
      <c r="Q2510" s="18">
        <f>IFERROR(VLOOKUP(A2510,[3]soaBnafar!$A:$G,7,FALSE),0)</f>
        <v>0</v>
      </c>
      <c r="R2510" s="18">
        <f>IFERROR(VLOOKUP(A2510,[3]soaBnafar!$A:$H,8,FALSE),0)</f>
        <v>0</v>
      </c>
      <c r="S2510" s="18">
        <f>IFERROR(VLOOKUP(A2510,[3]soaBnafar!$A:$I,9,FALSE),0)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1713143580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1142095720</v>
      </c>
      <c r="H2511" s="18">
        <f>IFERROR(VLOOKUP(A2511,[2]ws2204!$A:$I,4,FALSE),0)</f>
        <v>0</v>
      </c>
      <c r="I2511" s="18">
        <f>IFERROR(VLOOKUP(A2511,[2]ws2204!$A:$I,5,FALSE),0)</f>
        <v>0</v>
      </c>
      <c r="J2511" s="18">
        <f>IFERROR(VLOOKUP(A2511,[2]ws2204!$A:$I,6,FALSE),0)</f>
        <v>0</v>
      </c>
      <c r="K2511" s="18">
        <f>IFERROR(VLOOKUP(A2511,[2]ws2204!$A:$I,7,FALSE),0)</f>
        <v>0</v>
      </c>
      <c r="L2511" s="18">
        <f>IFERROR(VLOOKUP(A2511,[2]ws2204!$A:$I,8,FALSE),0)</f>
        <v>0</v>
      </c>
      <c r="M2511" s="18">
        <f>IFERROR(VLOOKUP(A2511,[2]ws2204!$A:$I,9,FALSE),0)</f>
        <v>0</v>
      </c>
      <c r="N2511" s="18">
        <f>IFERROR(VLOOKUP(A2511,[3]soaBnafar!$A:$G,4,FALSE),0)</f>
        <v>0</v>
      </c>
      <c r="O2511" s="18">
        <f>IFERROR(VLOOKUP(A2511,[3]soaBnafar!$A:$G,5,FALSE),0)</f>
        <v>0</v>
      </c>
      <c r="P2511" s="18">
        <f>IFERROR(VLOOKUP(A2511,[3]soaBnafar!$A:$G,6,FALSE),0)</f>
        <v>0</v>
      </c>
      <c r="Q2511" s="18">
        <f>IFERROR(VLOOKUP(A2511,[3]soaBnafar!$A:$G,7,FALSE),0)</f>
        <v>0</v>
      </c>
      <c r="R2511" s="18">
        <f>IFERROR(VLOOKUP(A2511,[3]soaBnafar!$A:$H,8,FALSE),0)</f>
        <v>0</v>
      </c>
      <c r="S2511" s="18">
        <f>IFERROR(VLOOKUP(A2511,[3]soaBnafar!$A:$I,9,FALSE),0)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125031498</v>
      </c>
      <c r="F2512" s="18">
        <f>IFERROR(VLOOKUP(A2512,[1]Monitoramento_Base_somente_Said!$A:$J,9,FALSE),0)</f>
        <v>88614</v>
      </c>
      <c r="G2512" s="18">
        <f>IFERROR(VLOOKUP(A2512,[1]Monitoramento_Base_somente_Said!$A:$J,10,FALSE),0)</f>
        <v>90955041</v>
      </c>
      <c r="H2512" s="18">
        <f>IFERROR(VLOOKUP(A2512,[2]ws2204!$A:$I,4,FALSE),0)</f>
        <v>0</v>
      </c>
      <c r="I2512" s="18">
        <f>IFERROR(VLOOKUP(A2512,[2]ws2204!$A:$I,5,FALSE),0)</f>
        <v>0</v>
      </c>
      <c r="J2512" s="18">
        <f>IFERROR(VLOOKUP(A2512,[2]ws2204!$A:$I,6,FALSE),0)</f>
        <v>0</v>
      </c>
      <c r="K2512" s="18">
        <f>IFERROR(VLOOKUP(A2512,[2]ws2204!$A:$I,7,FALSE),0)</f>
        <v>0</v>
      </c>
      <c r="L2512" s="18">
        <f>IFERROR(VLOOKUP(A2512,[2]ws2204!$A:$I,8,FALSE),0)</f>
        <v>0</v>
      </c>
      <c r="M2512" s="18">
        <f>IFERROR(VLOOKUP(A2512,[2]ws2204!$A:$I,9,FALSE),0)</f>
        <v>0</v>
      </c>
      <c r="N2512" s="18">
        <f>IFERROR(VLOOKUP(A2512,[3]soaBnafar!$A:$G,4,FALSE),0)</f>
        <v>0</v>
      </c>
      <c r="O2512" s="18">
        <f>IFERROR(VLOOKUP(A2512,[3]soaBnafar!$A:$G,5,FALSE),0)</f>
        <v>0</v>
      </c>
      <c r="P2512" s="18">
        <f>IFERROR(VLOOKUP(A2512,[3]soaBnafar!$A:$G,6,FALSE),0)</f>
        <v>0</v>
      </c>
      <c r="Q2512" s="18">
        <f>IFERROR(VLOOKUP(A2512,[3]soaBnafar!$A:$G,7,FALSE),0)</f>
        <v>0</v>
      </c>
      <c r="R2512" s="18">
        <f>IFERROR(VLOOKUP(A2512,[3]soaBnafar!$A:$H,8,FALSE),0)</f>
        <v>0</v>
      </c>
      <c r="S2512" s="18">
        <f>IFERROR(VLOOKUP(A2512,[3]soaBnafar!$A:$I,9,FALSE),0)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Sim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149652</v>
      </c>
      <c r="E2513" s="18">
        <f>IFERROR(VLOOKUP(A2513,[1]Monitoramento_Base_somente_Said!$A:$J,8,FALSE),0)</f>
        <v>44166485</v>
      </c>
      <c r="F2513" s="18">
        <f>IFERROR(VLOOKUP(A2513,[1]Monitoramento_Base_somente_Said!$A:$J,9,FALSE),0)</f>
        <v>88327</v>
      </c>
      <c r="G2513" s="18">
        <f>IFERROR(VLOOKUP(A2513,[1]Monitoramento_Base_somente_Said!$A:$J,10,FALSE),0)</f>
        <v>27687128</v>
      </c>
      <c r="H2513" s="18">
        <f>IFERROR(VLOOKUP(A2513,[2]ws2204!$A:$I,4,FALSE),0)</f>
        <v>0</v>
      </c>
      <c r="I2513" s="18">
        <f>IFERROR(VLOOKUP(A2513,[2]ws2204!$A:$I,5,FALSE),0)</f>
        <v>0</v>
      </c>
      <c r="J2513" s="18">
        <f>IFERROR(VLOOKUP(A2513,[2]ws2204!$A:$I,6,FALSE),0)</f>
        <v>0</v>
      </c>
      <c r="K2513" s="18">
        <f>IFERROR(VLOOKUP(A2513,[2]ws2204!$A:$I,7,FALSE),0)</f>
        <v>0</v>
      </c>
      <c r="L2513" s="18">
        <f>IFERROR(VLOOKUP(A2513,[2]ws2204!$A:$I,8,FALSE),0)</f>
        <v>0</v>
      </c>
      <c r="M2513" s="18">
        <f>IFERROR(VLOOKUP(A2513,[2]ws2204!$A:$I,9,FALSE),0)</f>
        <v>0</v>
      </c>
      <c r="N2513" s="18">
        <f>IFERROR(VLOOKUP(A2513,[3]soaBnafar!$A:$G,4,FALSE),0)</f>
        <v>0</v>
      </c>
      <c r="O2513" s="18">
        <f>IFERROR(VLOOKUP(A2513,[3]soaBnafar!$A:$G,5,FALSE),0)</f>
        <v>0</v>
      </c>
      <c r="P2513" s="18">
        <f>IFERROR(VLOOKUP(A2513,[3]soaBnafar!$A:$G,6,FALSE),0)</f>
        <v>0</v>
      </c>
      <c r="Q2513" s="18">
        <f>IFERROR(VLOOKUP(A2513,[3]soaBnafar!$A:$G,7,FALSE),0)</f>
        <v>0</v>
      </c>
      <c r="R2513" s="18">
        <f>IFERROR(VLOOKUP(A2513,[3]soaBnafar!$A:$H,8,FALSE),0)</f>
        <v>0</v>
      </c>
      <c r="S2513" s="18">
        <f>IFERROR(VLOOKUP(A2513,[3]soaBnafar!$A:$I,9,FALSE),0)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258150</v>
      </c>
      <c r="E2514" s="18">
        <f>IFERROR(VLOOKUP(A2514,[1]Monitoramento_Base_somente_Said!$A:$J,8,FALSE),0)</f>
        <v>13234371</v>
      </c>
      <c r="F2514" s="18">
        <f>IFERROR(VLOOKUP(A2514,[1]Monitoramento_Base_somente_Said!$A:$J,9,FALSE),0)</f>
        <v>72284</v>
      </c>
      <c r="G2514" s="18">
        <f>IFERROR(VLOOKUP(A2514,[1]Monitoramento_Base_somente_Said!$A:$J,10,FALSE),0)</f>
        <v>7385983</v>
      </c>
      <c r="H2514" s="18">
        <f>IFERROR(VLOOKUP(A2514,[2]ws2204!$A:$I,4,FALSE),0)</f>
        <v>0</v>
      </c>
      <c r="I2514" s="18">
        <f>IFERROR(VLOOKUP(A2514,[2]ws2204!$A:$I,5,FALSE),0)</f>
        <v>0</v>
      </c>
      <c r="J2514" s="18">
        <f>IFERROR(VLOOKUP(A2514,[2]ws2204!$A:$I,6,FALSE),0)</f>
        <v>0</v>
      </c>
      <c r="K2514" s="18">
        <f>IFERROR(VLOOKUP(A2514,[2]ws2204!$A:$I,7,FALSE),0)</f>
        <v>0</v>
      </c>
      <c r="L2514" s="18">
        <f>IFERROR(VLOOKUP(A2514,[2]ws2204!$A:$I,8,FALSE),0)</f>
        <v>0</v>
      </c>
      <c r="M2514" s="18">
        <f>IFERROR(VLOOKUP(A2514,[2]ws2204!$A:$I,9,FALSE),0)</f>
        <v>0</v>
      </c>
      <c r="N2514" s="18">
        <f>IFERROR(VLOOKUP(A2514,[3]soaBnafar!$A:$G,4,FALSE),0)</f>
        <v>0</v>
      </c>
      <c r="O2514" s="18">
        <f>IFERROR(VLOOKUP(A2514,[3]soaBnafar!$A:$G,5,FALSE),0)</f>
        <v>0</v>
      </c>
      <c r="P2514" s="18">
        <f>IFERROR(VLOOKUP(A2514,[3]soaBnafar!$A:$G,6,FALSE),0)</f>
        <v>0</v>
      </c>
      <c r="Q2514" s="18">
        <f>IFERROR(VLOOKUP(A2514,[3]soaBnafar!$A:$G,7,FALSE),0)</f>
        <v>0</v>
      </c>
      <c r="R2514" s="18">
        <f>IFERROR(VLOOKUP(A2514,[3]soaBnafar!$A:$H,8,FALSE),0)</f>
        <v>0</v>
      </c>
      <c r="S2514" s="18">
        <f>IFERROR(VLOOKUP(A2514,[3]soaBnafar!$A:$I,9,FALSE),0)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28773</v>
      </c>
      <c r="E2515" s="18">
        <f>IFERROR(VLOOKUP(A2515,[1]Monitoramento_Base_somente_Said!$A:$J,8,FALSE),0)</f>
        <v>113345658</v>
      </c>
      <c r="F2515" s="18">
        <f>IFERROR(VLOOKUP(A2515,[1]Monitoramento_Base_somente_Said!$A:$J,9,FALSE),0)</f>
        <v>3040</v>
      </c>
      <c r="G2515" s="18">
        <f>IFERROR(VLOOKUP(A2515,[1]Monitoramento_Base_somente_Said!$A:$J,10,FALSE),0)</f>
        <v>75325389</v>
      </c>
      <c r="H2515" s="18">
        <f>IFERROR(VLOOKUP(A2515,[2]ws2204!$A:$I,4,FALSE),0)</f>
        <v>0</v>
      </c>
      <c r="I2515" s="18">
        <f>IFERROR(VLOOKUP(A2515,[2]ws2204!$A:$I,5,FALSE),0)</f>
        <v>0</v>
      </c>
      <c r="J2515" s="18">
        <f>IFERROR(VLOOKUP(A2515,[2]ws2204!$A:$I,6,FALSE),0)</f>
        <v>0</v>
      </c>
      <c r="K2515" s="18">
        <f>IFERROR(VLOOKUP(A2515,[2]ws2204!$A:$I,7,FALSE),0)</f>
        <v>0</v>
      </c>
      <c r="L2515" s="18">
        <f>IFERROR(VLOOKUP(A2515,[2]ws2204!$A:$I,8,FALSE),0)</f>
        <v>0</v>
      </c>
      <c r="M2515" s="18">
        <f>IFERROR(VLOOKUP(A2515,[2]ws2204!$A:$I,9,FALSE),0)</f>
        <v>0</v>
      </c>
      <c r="N2515" s="18">
        <f>IFERROR(VLOOKUP(A2515,[3]soaBnafar!$A:$G,4,FALSE),0)</f>
        <v>0</v>
      </c>
      <c r="O2515" s="18">
        <f>IFERROR(VLOOKUP(A2515,[3]soaBnafar!$A:$G,5,FALSE),0)</f>
        <v>0</v>
      </c>
      <c r="P2515" s="18">
        <f>IFERROR(VLOOKUP(A2515,[3]soaBnafar!$A:$G,6,FALSE),0)</f>
        <v>0</v>
      </c>
      <c r="Q2515" s="18">
        <f>IFERROR(VLOOKUP(A2515,[3]soaBnafar!$A:$G,7,FALSE),0)</f>
        <v>0</v>
      </c>
      <c r="R2515" s="18">
        <f>IFERROR(VLOOKUP(A2515,[3]soaBnafar!$A:$H,8,FALSE),0)</f>
        <v>0</v>
      </c>
      <c r="S2515" s="18">
        <f>IFERROR(VLOOKUP(A2515,[3]soaBnafar!$A:$I,9,FALSE),0)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1199120</v>
      </c>
      <c r="H2516" s="18">
        <f>IFERROR(VLOOKUP(A2516,[2]ws2204!$A:$I,4,FALSE),0)</f>
        <v>0</v>
      </c>
      <c r="I2516" s="18">
        <f>IFERROR(VLOOKUP(A2516,[2]ws2204!$A:$I,5,FALSE),0)</f>
        <v>0</v>
      </c>
      <c r="J2516" s="18">
        <f>IFERROR(VLOOKUP(A2516,[2]ws2204!$A:$I,6,FALSE),0)</f>
        <v>0</v>
      </c>
      <c r="K2516" s="18">
        <f>IFERROR(VLOOKUP(A2516,[2]ws2204!$A:$I,7,FALSE),0)</f>
        <v>0</v>
      </c>
      <c r="L2516" s="18">
        <f>IFERROR(VLOOKUP(A2516,[2]ws2204!$A:$I,8,FALSE),0)</f>
        <v>0</v>
      </c>
      <c r="M2516" s="18">
        <f>IFERROR(VLOOKUP(A2516,[2]ws2204!$A:$I,9,FALSE),0)</f>
        <v>0</v>
      </c>
      <c r="N2516" s="18">
        <f>IFERROR(VLOOKUP(A2516,[3]soaBnafar!$A:$G,4,FALSE),0)</f>
        <v>0</v>
      </c>
      <c r="O2516" s="18">
        <f>IFERROR(VLOOKUP(A2516,[3]soaBnafar!$A:$G,5,FALSE),0)</f>
        <v>0</v>
      </c>
      <c r="P2516" s="18">
        <f>IFERROR(VLOOKUP(A2516,[3]soaBnafar!$A:$G,6,FALSE),0)</f>
        <v>0</v>
      </c>
      <c r="Q2516" s="18">
        <f>IFERROR(VLOOKUP(A2516,[3]soaBnafar!$A:$G,7,FALSE),0)</f>
        <v>0</v>
      </c>
      <c r="R2516" s="18">
        <f>IFERROR(VLOOKUP(A2516,[3]soaBnafar!$A:$H,8,FALSE),0)</f>
        <v>0</v>
      </c>
      <c r="S2516" s="18">
        <f>IFERROR(VLOOKUP(A2516,[3]soaBnafar!$A:$I,9,FALSE),0)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8075</v>
      </c>
      <c r="E2517" s="18">
        <f>IFERROR(VLOOKUP(A2517,[1]Monitoramento_Base_somente_Said!$A:$J,8,FALSE),0)</f>
        <v>11067582</v>
      </c>
      <c r="F2517" s="18">
        <f>IFERROR(VLOOKUP(A2517,[1]Monitoramento_Base_somente_Said!$A:$J,9,FALSE),0)</f>
        <v>12860</v>
      </c>
      <c r="G2517" s="18">
        <f>IFERROR(VLOOKUP(A2517,[1]Monitoramento_Base_somente_Said!$A:$J,10,FALSE),0)</f>
        <v>5537483</v>
      </c>
      <c r="H2517" s="18">
        <f>IFERROR(VLOOKUP(A2517,[2]ws2204!$A:$I,4,FALSE),0)</f>
        <v>0</v>
      </c>
      <c r="I2517" s="18">
        <f>IFERROR(VLOOKUP(A2517,[2]ws2204!$A:$I,5,FALSE),0)</f>
        <v>0</v>
      </c>
      <c r="J2517" s="18">
        <f>IFERROR(VLOOKUP(A2517,[2]ws2204!$A:$I,6,FALSE),0)</f>
        <v>0</v>
      </c>
      <c r="K2517" s="18">
        <f>IFERROR(VLOOKUP(A2517,[2]ws2204!$A:$I,7,FALSE),0)</f>
        <v>0</v>
      </c>
      <c r="L2517" s="18">
        <f>IFERROR(VLOOKUP(A2517,[2]ws2204!$A:$I,8,FALSE),0)</f>
        <v>0</v>
      </c>
      <c r="M2517" s="18">
        <f>IFERROR(VLOOKUP(A2517,[2]ws2204!$A:$I,9,FALSE),0)</f>
        <v>0</v>
      </c>
      <c r="N2517" s="18">
        <f>IFERROR(VLOOKUP(A2517,[3]soaBnafar!$A:$G,4,FALSE),0)</f>
        <v>0</v>
      </c>
      <c r="O2517" s="18">
        <f>IFERROR(VLOOKUP(A2517,[3]soaBnafar!$A:$G,5,FALSE),0)</f>
        <v>0</v>
      </c>
      <c r="P2517" s="18">
        <f>IFERROR(VLOOKUP(A2517,[3]soaBnafar!$A:$G,6,FALSE),0)</f>
        <v>0</v>
      </c>
      <c r="Q2517" s="18">
        <f>IFERROR(VLOOKUP(A2517,[3]soaBnafar!$A:$G,7,FALSE),0)</f>
        <v>0</v>
      </c>
      <c r="R2517" s="18">
        <f>IFERROR(VLOOKUP(A2517,[3]soaBnafar!$A:$H,8,FALSE),0)</f>
        <v>0</v>
      </c>
      <c r="S2517" s="18">
        <f>IFERROR(VLOOKUP(A2517,[3]soaBnafar!$A:$I,9,FALSE),0)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164964</v>
      </c>
      <c r="E2518" s="18">
        <f>IFERROR(VLOOKUP(A2518,[1]Monitoramento_Base_somente_Said!$A:$J,8,FALSE),0)</f>
        <v>31346412</v>
      </c>
      <c r="F2518" s="18">
        <f>IFERROR(VLOOKUP(A2518,[1]Monitoramento_Base_somente_Said!$A:$J,9,FALSE),0)</f>
        <v>4594</v>
      </c>
      <c r="G2518" s="18">
        <f>IFERROR(VLOOKUP(A2518,[1]Monitoramento_Base_somente_Said!$A:$J,10,FALSE),0)</f>
        <v>19040171</v>
      </c>
      <c r="H2518" s="18">
        <f>IFERROR(VLOOKUP(A2518,[2]ws2204!$A:$I,4,FALSE),0)</f>
        <v>0</v>
      </c>
      <c r="I2518" s="18">
        <f>IFERROR(VLOOKUP(A2518,[2]ws2204!$A:$I,5,FALSE),0)</f>
        <v>0</v>
      </c>
      <c r="J2518" s="18">
        <f>IFERROR(VLOOKUP(A2518,[2]ws2204!$A:$I,6,FALSE),0)</f>
        <v>0</v>
      </c>
      <c r="K2518" s="18">
        <f>IFERROR(VLOOKUP(A2518,[2]ws2204!$A:$I,7,FALSE),0)</f>
        <v>0</v>
      </c>
      <c r="L2518" s="18">
        <f>IFERROR(VLOOKUP(A2518,[2]ws2204!$A:$I,8,FALSE),0)</f>
        <v>0</v>
      </c>
      <c r="M2518" s="18">
        <f>IFERROR(VLOOKUP(A2518,[2]ws2204!$A:$I,9,FALSE),0)</f>
        <v>0</v>
      </c>
      <c r="N2518" s="18">
        <f>IFERROR(VLOOKUP(A2518,[3]soaBnafar!$A:$G,4,FALSE),0)</f>
        <v>0</v>
      </c>
      <c r="O2518" s="18">
        <f>IFERROR(VLOOKUP(A2518,[3]soaBnafar!$A:$G,5,FALSE),0)</f>
        <v>0</v>
      </c>
      <c r="P2518" s="18">
        <f>IFERROR(VLOOKUP(A2518,[3]soaBnafar!$A:$G,6,FALSE),0)</f>
        <v>0</v>
      </c>
      <c r="Q2518" s="18">
        <f>IFERROR(VLOOKUP(A2518,[3]soaBnafar!$A:$G,7,FALSE),0)</f>
        <v>0</v>
      </c>
      <c r="R2518" s="18">
        <f>IFERROR(VLOOKUP(A2518,[3]soaBnafar!$A:$H,8,FALSE),0)</f>
        <v>0</v>
      </c>
      <c r="S2518" s="18">
        <f>IFERROR(VLOOKUP(A2518,[3]soaBnafar!$A:$I,9,FALSE),0)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15244</v>
      </c>
      <c r="E2519" s="18">
        <f>IFERROR(VLOOKUP(A2519,[1]Monitoramento_Base_somente_Said!$A:$J,8,FALSE),0)</f>
        <v>1406455906</v>
      </c>
      <c r="F2519" s="18">
        <f>IFERROR(VLOOKUP(A2519,[1]Monitoramento_Base_somente_Said!$A:$J,9,FALSE),0)</f>
        <v>607689</v>
      </c>
      <c r="G2519" s="18">
        <f>IFERROR(VLOOKUP(A2519,[1]Monitoramento_Base_somente_Said!$A:$J,10,FALSE),0)</f>
        <v>955995803</v>
      </c>
      <c r="H2519" s="18">
        <f>IFERROR(VLOOKUP(A2519,[2]ws2204!$A:$I,4,FALSE),0)</f>
        <v>0</v>
      </c>
      <c r="I2519" s="18">
        <f>IFERROR(VLOOKUP(A2519,[2]ws2204!$A:$I,5,FALSE),0)</f>
        <v>0</v>
      </c>
      <c r="J2519" s="18">
        <f>IFERROR(VLOOKUP(A2519,[2]ws2204!$A:$I,6,FALSE),0)</f>
        <v>0</v>
      </c>
      <c r="K2519" s="18">
        <f>IFERROR(VLOOKUP(A2519,[2]ws2204!$A:$I,7,FALSE),0)</f>
        <v>0</v>
      </c>
      <c r="L2519" s="18">
        <f>IFERROR(VLOOKUP(A2519,[2]ws2204!$A:$I,8,FALSE),0)</f>
        <v>0</v>
      </c>
      <c r="M2519" s="18">
        <f>IFERROR(VLOOKUP(A2519,[2]ws2204!$A:$I,9,FALSE),0)</f>
        <v>0</v>
      </c>
      <c r="N2519" s="18">
        <f>IFERROR(VLOOKUP(A2519,[3]soaBnafar!$A:$G,4,FALSE),0)</f>
        <v>0</v>
      </c>
      <c r="O2519" s="18">
        <f>IFERROR(VLOOKUP(A2519,[3]soaBnafar!$A:$G,5,FALSE),0)</f>
        <v>0</v>
      </c>
      <c r="P2519" s="18">
        <f>IFERROR(VLOOKUP(A2519,[3]soaBnafar!$A:$G,6,FALSE),0)</f>
        <v>0</v>
      </c>
      <c r="Q2519" s="18">
        <f>IFERROR(VLOOKUP(A2519,[3]soaBnafar!$A:$G,7,FALSE),0)</f>
        <v>0</v>
      </c>
      <c r="R2519" s="18">
        <f>IFERROR(VLOOKUP(A2519,[3]soaBnafar!$A:$H,8,FALSE),0)</f>
        <v>0</v>
      </c>
      <c r="S2519" s="18">
        <f>IFERROR(VLOOKUP(A2519,[3]soaBnafar!$A:$I,9,FALSE),0)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29593</v>
      </c>
      <c r="E2520" s="18">
        <f>IFERROR(VLOOKUP(A2520,[1]Monitoramento_Base_somente_Said!$A:$J,8,FALSE),0)</f>
        <v>20874531</v>
      </c>
      <c r="F2520" s="18">
        <f>IFERROR(VLOOKUP(A2520,[1]Monitoramento_Base_somente_Said!$A:$J,9,FALSE),0)</f>
        <v>20280</v>
      </c>
      <c r="G2520" s="18">
        <f>IFERROR(VLOOKUP(A2520,[1]Monitoramento_Base_somente_Said!$A:$J,10,FALSE),0)</f>
        <v>13664672</v>
      </c>
      <c r="H2520" s="18">
        <f>IFERROR(VLOOKUP(A2520,[2]ws2204!$A:$I,4,FALSE),0)</f>
        <v>0</v>
      </c>
      <c r="I2520" s="18">
        <f>IFERROR(VLOOKUP(A2520,[2]ws2204!$A:$I,5,FALSE),0)</f>
        <v>0</v>
      </c>
      <c r="J2520" s="18">
        <f>IFERROR(VLOOKUP(A2520,[2]ws2204!$A:$I,6,FALSE),0)</f>
        <v>0</v>
      </c>
      <c r="K2520" s="18">
        <f>IFERROR(VLOOKUP(A2520,[2]ws2204!$A:$I,7,FALSE),0)</f>
        <v>0</v>
      </c>
      <c r="L2520" s="18">
        <f>IFERROR(VLOOKUP(A2520,[2]ws2204!$A:$I,8,FALSE),0)</f>
        <v>0</v>
      </c>
      <c r="M2520" s="18">
        <f>IFERROR(VLOOKUP(A2520,[2]ws2204!$A:$I,9,FALSE),0)</f>
        <v>0</v>
      </c>
      <c r="N2520" s="18">
        <f>IFERROR(VLOOKUP(A2520,[3]soaBnafar!$A:$G,4,FALSE),0)</f>
        <v>0</v>
      </c>
      <c r="O2520" s="18">
        <f>IFERROR(VLOOKUP(A2520,[3]soaBnafar!$A:$G,5,FALSE),0)</f>
        <v>0</v>
      </c>
      <c r="P2520" s="18">
        <f>IFERROR(VLOOKUP(A2520,[3]soaBnafar!$A:$G,6,FALSE),0)</f>
        <v>0</v>
      </c>
      <c r="Q2520" s="18">
        <f>IFERROR(VLOOKUP(A2520,[3]soaBnafar!$A:$G,7,FALSE),0)</f>
        <v>0</v>
      </c>
      <c r="R2520" s="18">
        <f>IFERROR(VLOOKUP(A2520,[3]soaBnafar!$A:$H,8,FALSE),0)</f>
        <v>0</v>
      </c>
      <c r="S2520" s="18">
        <f>IFERROR(VLOOKUP(A2520,[3]soaBnafar!$A:$I,9,FALSE),0)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355352</v>
      </c>
      <c r="E2521" s="18">
        <f>IFERROR(VLOOKUP(A2521,[1]Monitoramento_Base_somente_Said!$A:$J,8,FALSE),0)</f>
        <v>99055293</v>
      </c>
      <c r="F2521" s="18">
        <f>IFERROR(VLOOKUP(A2521,[1]Monitoramento_Base_somente_Said!$A:$J,9,FALSE),0)</f>
        <v>222801</v>
      </c>
      <c r="G2521" s="18">
        <f>IFERROR(VLOOKUP(A2521,[1]Monitoramento_Base_somente_Said!$A:$J,10,FALSE),0)</f>
        <v>57852919</v>
      </c>
      <c r="H2521" s="18">
        <f>IFERROR(VLOOKUP(A2521,[2]ws2204!$A:$I,4,FALSE),0)</f>
        <v>0</v>
      </c>
      <c r="I2521" s="18">
        <f>IFERROR(VLOOKUP(A2521,[2]ws2204!$A:$I,5,FALSE),0)</f>
        <v>0</v>
      </c>
      <c r="J2521" s="18">
        <f>IFERROR(VLOOKUP(A2521,[2]ws2204!$A:$I,6,FALSE),0)</f>
        <v>0</v>
      </c>
      <c r="K2521" s="18">
        <f>IFERROR(VLOOKUP(A2521,[2]ws2204!$A:$I,7,FALSE),0)</f>
        <v>0</v>
      </c>
      <c r="L2521" s="18">
        <f>IFERROR(VLOOKUP(A2521,[2]ws2204!$A:$I,8,FALSE),0)</f>
        <v>0</v>
      </c>
      <c r="M2521" s="18">
        <f>IFERROR(VLOOKUP(A2521,[2]ws2204!$A:$I,9,FALSE),0)</f>
        <v>0</v>
      </c>
      <c r="N2521" s="18">
        <f>IFERROR(VLOOKUP(A2521,[3]soaBnafar!$A:$G,4,FALSE),0)</f>
        <v>0</v>
      </c>
      <c r="O2521" s="18">
        <f>IFERROR(VLOOKUP(A2521,[3]soaBnafar!$A:$G,5,FALSE),0)</f>
        <v>0</v>
      </c>
      <c r="P2521" s="18">
        <f>IFERROR(VLOOKUP(A2521,[3]soaBnafar!$A:$G,6,FALSE),0)</f>
        <v>0</v>
      </c>
      <c r="Q2521" s="18">
        <f>IFERROR(VLOOKUP(A2521,[3]soaBnafar!$A:$G,7,FALSE),0)</f>
        <v>0</v>
      </c>
      <c r="R2521" s="18">
        <f>IFERROR(VLOOKUP(A2521,[3]soaBnafar!$A:$H,8,FALSE),0)</f>
        <v>0</v>
      </c>
      <c r="S2521" s="18">
        <f>IFERROR(VLOOKUP(A2521,[3]soaBnafar!$A:$I,9,FALSE),0)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47727</v>
      </c>
      <c r="E2522" s="18">
        <f>IFERROR(VLOOKUP(A2522,[1]Monitoramento_Base_somente_Said!$A:$J,8,FALSE),0)</f>
        <v>7641939</v>
      </c>
      <c r="F2522" s="18">
        <f>IFERROR(VLOOKUP(A2522,[1]Monitoramento_Base_somente_Said!$A:$J,9,FALSE),0)</f>
        <v>12598</v>
      </c>
      <c r="G2522" s="18">
        <f>IFERROR(VLOOKUP(A2522,[1]Monitoramento_Base_somente_Said!$A:$J,10,FALSE),0)</f>
        <v>6557396</v>
      </c>
      <c r="H2522" s="18">
        <f>IFERROR(VLOOKUP(A2522,[2]ws2204!$A:$I,4,FALSE),0)</f>
        <v>0</v>
      </c>
      <c r="I2522" s="18">
        <f>IFERROR(VLOOKUP(A2522,[2]ws2204!$A:$I,5,FALSE),0)</f>
        <v>0</v>
      </c>
      <c r="J2522" s="18">
        <f>IFERROR(VLOOKUP(A2522,[2]ws2204!$A:$I,6,FALSE),0)</f>
        <v>0</v>
      </c>
      <c r="K2522" s="18">
        <f>IFERROR(VLOOKUP(A2522,[2]ws2204!$A:$I,7,FALSE),0)</f>
        <v>0</v>
      </c>
      <c r="L2522" s="18">
        <f>IFERROR(VLOOKUP(A2522,[2]ws2204!$A:$I,8,FALSE),0)</f>
        <v>0</v>
      </c>
      <c r="M2522" s="18">
        <f>IFERROR(VLOOKUP(A2522,[2]ws2204!$A:$I,9,FALSE),0)</f>
        <v>0</v>
      </c>
      <c r="N2522" s="18">
        <f>IFERROR(VLOOKUP(A2522,[3]soaBnafar!$A:$G,4,FALSE),0)</f>
        <v>0</v>
      </c>
      <c r="O2522" s="18">
        <f>IFERROR(VLOOKUP(A2522,[3]soaBnafar!$A:$G,5,FALSE),0)</f>
        <v>0</v>
      </c>
      <c r="P2522" s="18">
        <f>IFERROR(VLOOKUP(A2522,[3]soaBnafar!$A:$G,6,FALSE),0)</f>
        <v>0</v>
      </c>
      <c r="Q2522" s="18">
        <f>IFERROR(VLOOKUP(A2522,[3]soaBnafar!$A:$G,7,FALSE),0)</f>
        <v>0</v>
      </c>
      <c r="R2522" s="18">
        <f>IFERROR(VLOOKUP(A2522,[3]soaBnafar!$A:$H,8,FALSE),0)</f>
        <v>0</v>
      </c>
      <c r="S2522" s="18">
        <f>IFERROR(VLOOKUP(A2522,[3]soaBnafar!$A:$I,9,FALSE),0)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Sim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354</v>
      </c>
      <c r="E2523" s="18">
        <f>IFERROR(VLOOKUP(A2523,[1]Monitoramento_Base_somente_Said!$A:$J,8,FALSE),0)</f>
        <v>25148218</v>
      </c>
      <c r="F2523" s="18">
        <f>IFERROR(VLOOKUP(A2523,[1]Monitoramento_Base_somente_Said!$A:$J,9,FALSE),0)</f>
        <v>27032</v>
      </c>
      <c r="G2523" s="18">
        <f>IFERROR(VLOOKUP(A2523,[1]Monitoramento_Base_somente_Said!$A:$J,10,FALSE),0)</f>
        <v>14178896</v>
      </c>
      <c r="H2523" s="18">
        <f>IFERROR(VLOOKUP(A2523,[2]ws2204!$A:$I,4,FALSE),0)</f>
        <v>0</v>
      </c>
      <c r="I2523" s="18">
        <f>IFERROR(VLOOKUP(A2523,[2]ws2204!$A:$I,5,FALSE),0)</f>
        <v>0</v>
      </c>
      <c r="J2523" s="18">
        <f>IFERROR(VLOOKUP(A2523,[2]ws2204!$A:$I,6,FALSE),0)</f>
        <v>0</v>
      </c>
      <c r="K2523" s="18">
        <f>IFERROR(VLOOKUP(A2523,[2]ws2204!$A:$I,7,FALSE),0)</f>
        <v>0</v>
      </c>
      <c r="L2523" s="18">
        <f>IFERROR(VLOOKUP(A2523,[2]ws2204!$A:$I,8,FALSE),0)</f>
        <v>0</v>
      </c>
      <c r="M2523" s="18">
        <f>IFERROR(VLOOKUP(A2523,[2]ws2204!$A:$I,9,FALSE),0)</f>
        <v>0</v>
      </c>
      <c r="N2523" s="18">
        <f>IFERROR(VLOOKUP(A2523,[3]soaBnafar!$A:$G,4,FALSE),0)</f>
        <v>0</v>
      </c>
      <c r="O2523" s="18">
        <f>IFERROR(VLOOKUP(A2523,[3]soaBnafar!$A:$G,5,FALSE),0)</f>
        <v>0</v>
      </c>
      <c r="P2523" s="18">
        <f>IFERROR(VLOOKUP(A2523,[3]soaBnafar!$A:$G,6,FALSE),0)</f>
        <v>0</v>
      </c>
      <c r="Q2523" s="18">
        <f>IFERROR(VLOOKUP(A2523,[3]soaBnafar!$A:$G,7,FALSE),0)</f>
        <v>0</v>
      </c>
      <c r="R2523" s="18">
        <f>IFERROR(VLOOKUP(A2523,[3]soaBnafar!$A:$H,8,FALSE),0)</f>
        <v>0</v>
      </c>
      <c r="S2523" s="18">
        <f>IFERROR(VLOOKUP(A2523,[3]soaBnafar!$A:$I,9,FALSE),0)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2460</v>
      </c>
      <c r="E2524" s="18">
        <f>IFERROR(VLOOKUP(A2524,[1]Monitoramento_Base_somente_Said!$A:$J,8,FALSE),0)</f>
        <v>16834178</v>
      </c>
      <c r="F2524" s="18">
        <f>IFERROR(VLOOKUP(A2524,[1]Monitoramento_Base_somente_Said!$A:$J,9,FALSE),0)</f>
        <v>4900</v>
      </c>
      <c r="G2524" s="18">
        <f>IFERROR(VLOOKUP(A2524,[1]Monitoramento_Base_somente_Said!$A:$J,10,FALSE),0)</f>
        <v>11094717</v>
      </c>
      <c r="H2524" s="18">
        <f>IFERROR(VLOOKUP(A2524,[2]ws2204!$A:$I,4,FALSE),0)</f>
        <v>0</v>
      </c>
      <c r="I2524" s="18">
        <f>IFERROR(VLOOKUP(A2524,[2]ws2204!$A:$I,5,FALSE),0)</f>
        <v>0</v>
      </c>
      <c r="J2524" s="18">
        <f>IFERROR(VLOOKUP(A2524,[2]ws2204!$A:$I,6,FALSE),0)</f>
        <v>0</v>
      </c>
      <c r="K2524" s="18">
        <f>IFERROR(VLOOKUP(A2524,[2]ws2204!$A:$I,7,FALSE),0)</f>
        <v>0</v>
      </c>
      <c r="L2524" s="18">
        <f>IFERROR(VLOOKUP(A2524,[2]ws2204!$A:$I,8,FALSE),0)</f>
        <v>0</v>
      </c>
      <c r="M2524" s="18">
        <f>IFERROR(VLOOKUP(A2524,[2]ws2204!$A:$I,9,FALSE),0)</f>
        <v>0</v>
      </c>
      <c r="N2524" s="18">
        <f>IFERROR(VLOOKUP(A2524,[3]soaBnafar!$A:$G,4,FALSE),0)</f>
        <v>0</v>
      </c>
      <c r="O2524" s="18">
        <f>IFERROR(VLOOKUP(A2524,[3]soaBnafar!$A:$G,5,FALSE),0)</f>
        <v>0</v>
      </c>
      <c r="P2524" s="18">
        <f>IFERROR(VLOOKUP(A2524,[3]soaBnafar!$A:$G,6,FALSE),0)</f>
        <v>0</v>
      </c>
      <c r="Q2524" s="18">
        <f>IFERROR(VLOOKUP(A2524,[3]soaBnafar!$A:$G,7,FALSE),0)</f>
        <v>0</v>
      </c>
      <c r="R2524" s="18">
        <f>IFERROR(VLOOKUP(A2524,[3]soaBnafar!$A:$H,8,FALSE),0)</f>
        <v>0</v>
      </c>
      <c r="S2524" s="18">
        <f>IFERROR(VLOOKUP(A2524,[3]soaBnafar!$A:$I,9,FALSE),0)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Sim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67601</v>
      </c>
      <c r="E2525" s="18">
        <f>IFERROR(VLOOKUP(A2525,[1]Monitoramento_Base_somente_Said!$A:$J,8,FALSE),0)</f>
        <v>9263887</v>
      </c>
      <c r="F2525" s="18">
        <f>IFERROR(VLOOKUP(A2525,[1]Monitoramento_Base_somente_Said!$A:$J,9,FALSE),0)</f>
        <v>20145</v>
      </c>
      <c r="G2525" s="18">
        <f>IFERROR(VLOOKUP(A2525,[1]Monitoramento_Base_somente_Said!$A:$J,10,FALSE),0)</f>
        <v>7168946</v>
      </c>
      <c r="H2525" s="18">
        <f>IFERROR(VLOOKUP(A2525,[2]ws2204!$A:$I,4,FALSE),0)</f>
        <v>0</v>
      </c>
      <c r="I2525" s="18">
        <f>IFERROR(VLOOKUP(A2525,[2]ws2204!$A:$I,5,FALSE),0)</f>
        <v>0</v>
      </c>
      <c r="J2525" s="18">
        <f>IFERROR(VLOOKUP(A2525,[2]ws2204!$A:$I,6,FALSE),0)</f>
        <v>0</v>
      </c>
      <c r="K2525" s="18">
        <f>IFERROR(VLOOKUP(A2525,[2]ws2204!$A:$I,7,FALSE),0)</f>
        <v>0</v>
      </c>
      <c r="L2525" s="18">
        <f>IFERROR(VLOOKUP(A2525,[2]ws2204!$A:$I,8,FALSE),0)</f>
        <v>0</v>
      </c>
      <c r="M2525" s="18">
        <f>IFERROR(VLOOKUP(A2525,[2]ws2204!$A:$I,9,FALSE),0)</f>
        <v>0</v>
      </c>
      <c r="N2525" s="18">
        <f>IFERROR(VLOOKUP(A2525,[3]soaBnafar!$A:$G,4,FALSE),0)</f>
        <v>0</v>
      </c>
      <c r="O2525" s="18">
        <f>IFERROR(VLOOKUP(A2525,[3]soaBnafar!$A:$G,5,FALSE),0)</f>
        <v>0</v>
      </c>
      <c r="P2525" s="18">
        <f>IFERROR(VLOOKUP(A2525,[3]soaBnafar!$A:$G,6,FALSE),0)</f>
        <v>0</v>
      </c>
      <c r="Q2525" s="18">
        <f>IFERROR(VLOOKUP(A2525,[3]soaBnafar!$A:$G,7,FALSE),0)</f>
        <v>0</v>
      </c>
      <c r="R2525" s="18">
        <f>IFERROR(VLOOKUP(A2525,[3]soaBnafar!$A:$H,8,FALSE),0)</f>
        <v>0</v>
      </c>
      <c r="S2525" s="18">
        <f>IFERROR(VLOOKUP(A2525,[3]soaBnafar!$A:$I,9,FALSE),0)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146239876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98116379</v>
      </c>
      <c r="H2526" s="18">
        <f>IFERROR(VLOOKUP(A2526,[2]ws2204!$A:$I,4,FALSE),0)</f>
        <v>0</v>
      </c>
      <c r="I2526" s="18">
        <f>IFERROR(VLOOKUP(A2526,[2]ws2204!$A:$I,5,FALSE),0)</f>
        <v>0</v>
      </c>
      <c r="J2526" s="18">
        <f>IFERROR(VLOOKUP(A2526,[2]ws2204!$A:$I,6,FALSE),0)</f>
        <v>0</v>
      </c>
      <c r="K2526" s="18">
        <f>IFERROR(VLOOKUP(A2526,[2]ws2204!$A:$I,7,FALSE),0)</f>
        <v>0</v>
      </c>
      <c r="L2526" s="18">
        <f>IFERROR(VLOOKUP(A2526,[2]ws2204!$A:$I,8,FALSE),0)</f>
        <v>0</v>
      </c>
      <c r="M2526" s="18">
        <f>IFERROR(VLOOKUP(A2526,[2]ws2204!$A:$I,9,FALSE),0)</f>
        <v>0</v>
      </c>
      <c r="N2526" s="18">
        <f>IFERROR(VLOOKUP(A2526,[3]soaBnafar!$A:$G,4,FALSE),0)</f>
        <v>0</v>
      </c>
      <c r="O2526" s="18">
        <f>IFERROR(VLOOKUP(A2526,[3]soaBnafar!$A:$G,5,FALSE),0)</f>
        <v>0</v>
      </c>
      <c r="P2526" s="18">
        <f>IFERROR(VLOOKUP(A2526,[3]soaBnafar!$A:$G,6,FALSE),0)</f>
        <v>0</v>
      </c>
      <c r="Q2526" s="18">
        <f>IFERROR(VLOOKUP(A2526,[3]soaBnafar!$A:$G,7,FALSE),0)</f>
        <v>0</v>
      </c>
      <c r="R2526" s="18">
        <f>IFERROR(VLOOKUP(A2526,[3]soaBnafar!$A:$H,8,FALSE),0)</f>
        <v>0</v>
      </c>
      <c r="S2526" s="18">
        <f>IFERROR(VLOOKUP(A2526,[3]soaBnafar!$A:$I,9,FALSE),0)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155329</v>
      </c>
      <c r="E2527" s="18">
        <f>IFERROR(VLOOKUP(A2527,[1]Monitoramento_Base_somente_Said!$A:$J,8,FALSE),0)</f>
        <v>17014396</v>
      </c>
      <c r="F2527" s="18">
        <f>IFERROR(VLOOKUP(A2527,[1]Monitoramento_Base_somente_Said!$A:$J,9,FALSE),0)</f>
        <v>79433</v>
      </c>
      <c r="G2527" s="18">
        <f>IFERROR(VLOOKUP(A2527,[1]Monitoramento_Base_somente_Said!$A:$J,10,FALSE),0)</f>
        <v>11313819</v>
      </c>
      <c r="H2527" s="18">
        <f>IFERROR(VLOOKUP(A2527,[2]ws2204!$A:$I,4,FALSE),0)</f>
        <v>0</v>
      </c>
      <c r="I2527" s="18">
        <f>IFERROR(VLOOKUP(A2527,[2]ws2204!$A:$I,5,FALSE),0)</f>
        <v>0</v>
      </c>
      <c r="J2527" s="18">
        <f>IFERROR(VLOOKUP(A2527,[2]ws2204!$A:$I,6,FALSE),0)</f>
        <v>0</v>
      </c>
      <c r="K2527" s="18">
        <f>IFERROR(VLOOKUP(A2527,[2]ws2204!$A:$I,7,FALSE),0)</f>
        <v>0</v>
      </c>
      <c r="L2527" s="18">
        <f>IFERROR(VLOOKUP(A2527,[2]ws2204!$A:$I,8,FALSE),0)</f>
        <v>0</v>
      </c>
      <c r="M2527" s="18">
        <f>IFERROR(VLOOKUP(A2527,[2]ws2204!$A:$I,9,FALSE),0)</f>
        <v>0</v>
      </c>
      <c r="N2527" s="18">
        <f>IFERROR(VLOOKUP(A2527,[3]soaBnafar!$A:$G,4,FALSE),0)</f>
        <v>0</v>
      </c>
      <c r="O2527" s="18">
        <f>IFERROR(VLOOKUP(A2527,[3]soaBnafar!$A:$G,5,FALSE),0)</f>
        <v>0</v>
      </c>
      <c r="P2527" s="18">
        <f>IFERROR(VLOOKUP(A2527,[3]soaBnafar!$A:$G,6,FALSE),0)</f>
        <v>0</v>
      </c>
      <c r="Q2527" s="18">
        <f>IFERROR(VLOOKUP(A2527,[3]soaBnafar!$A:$G,7,FALSE),0)</f>
        <v>0</v>
      </c>
      <c r="R2527" s="18">
        <f>IFERROR(VLOOKUP(A2527,[3]soaBnafar!$A:$H,8,FALSE),0)</f>
        <v>0</v>
      </c>
      <c r="S2527" s="18">
        <f>IFERROR(VLOOKUP(A2527,[3]soaBnafar!$A:$I,9,FALSE),0)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19735</v>
      </c>
      <c r="E2528" s="18">
        <f>IFERROR(VLOOKUP(A2528,[1]Monitoramento_Base_somente_Said!$A:$J,8,FALSE),0)</f>
        <v>16590463</v>
      </c>
      <c r="F2528" s="18">
        <f>IFERROR(VLOOKUP(A2528,[1]Monitoramento_Base_somente_Said!$A:$J,9,FALSE),0)</f>
        <v>78169</v>
      </c>
      <c r="G2528" s="18">
        <f>IFERROR(VLOOKUP(A2528,[1]Monitoramento_Base_somente_Said!$A:$J,10,FALSE),0)</f>
        <v>9233970</v>
      </c>
      <c r="H2528" s="18">
        <f>IFERROR(VLOOKUP(A2528,[2]ws2204!$A:$I,4,FALSE),0)</f>
        <v>0</v>
      </c>
      <c r="I2528" s="18">
        <f>IFERROR(VLOOKUP(A2528,[2]ws2204!$A:$I,5,FALSE),0)</f>
        <v>0</v>
      </c>
      <c r="J2528" s="18">
        <f>IFERROR(VLOOKUP(A2528,[2]ws2204!$A:$I,6,FALSE),0)</f>
        <v>0</v>
      </c>
      <c r="K2528" s="18">
        <f>IFERROR(VLOOKUP(A2528,[2]ws2204!$A:$I,7,FALSE),0)</f>
        <v>0</v>
      </c>
      <c r="L2528" s="18">
        <f>IFERROR(VLOOKUP(A2528,[2]ws2204!$A:$I,8,FALSE),0)</f>
        <v>0</v>
      </c>
      <c r="M2528" s="18">
        <f>IFERROR(VLOOKUP(A2528,[2]ws2204!$A:$I,9,FALSE),0)</f>
        <v>0</v>
      </c>
      <c r="N2528" s="18">
        <f>IFERROR(VLOOKUP(A2528,[3]soaBnafar!$A:$G,4,FALSE),0)</f>
        <v>0</v>
      </c>
      <c r="O2528" s="18">
        <f>IFERROR(VLOOKUP(A2528,[3]soaBnafar!$A:$G,5,FALSE),0)</f>
        <v>0</v>
      </c>
      <c r="P2528" s="18">
        <f>IFERROR(VLOOKUP(A2528,[3]soaBnafar!$A:$G,6,FALSE),0)</f>
        <v>0</v>
      </c>
      <c r="Q2528" s="18">
        <f>IFERROR(VLOOKUP(A2528,[3]soaBnafar!$A:$G,7,FALSE),0)</f>
        <v>0</v>
      </c>
      <c r="R2528" s="18">
        <f>IFERROR(VLOOKUP(A2528,[3]soaBnafar!$A:$H,8,FALSE),0)</f>
        <v>0</v>
      </c>
      <c r="S2528" s="18">
        <f>IFERROR(VLOOKUP(A2528,[3]soaBnafar!$A:$I,9,FALSE),0)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464266</v>
      </c>
      <c r="E2529" s="18">
        <f>IFERROR(VLOOKUP(A2529,[1]Monitoramento_Base_somente_Said!$A:$J,8,FALSE),0)</f>
        <v>133440076</v>
      </c>
      <c r="F2529" s="18">
        <f>IFERROR(VLOOKUP(A2529,[1]Monitoramento_Base_somente_Said!$A:$J,9,FALSE),0)</f>
        <v>1200364</v>
      </c>
      <c r="G2529" s="18">
        <f>IFERROR(VLOOKUP(A2529,[1]Monitoramento_Base_somente_Said!$A:$J,10,FALSE),0)</f>
        <v>70902119</v>
      </c>
      <c r="H2529" s="18">
        <f>IFERROR(VLOOKUP(A2529,[2]ws2204!$A:$I,4,FALSE),0)</f>
        <v>0</v>
      </c>
      <c r="I2529" s="18">
        <f>IFERROR(VLOOKUP(A2529,[2]ws2204!$A:$I,5,FALSE),0)</f>
        <v>0</v>
      </c>
      <c r="J2529" s="18">
        <f>IFERROR(VLOOKUP(A2529,[2]ws2204!$A:$I,6,FALSE),0)</f>
        <v>0</v>
      </c>
      <c r="K2529" s="18">
        <f>IFERROR(VLOOKUP(A2529,[2]ws2204!$A:$I,7,FALSE),0)</f>
        <v>0</v>
      </c>
      <c r="L2529" s="18">
        <f>IFERROR(VLOOKUP(A2529,[2]ws2204!$A:$I,8,FALSE),0)</f>
        <v>0</v>
      </c>
      <c r="M2529" s="18">
        <f>IFERROR(VLOOKUP(A2529,[2]ws2204!$A:$I,9,FALSE),0)</f>
        <v>0</v>
      </c>
      <c r="N2529" s="18">
        <f>IFERROR(VLOOKUP(A2529,[3]soaBnafar!$A:$G,4,FALSE),0)</f>
        <v>0</v>
      </c>
      <c r="O2529" s="18">
        <f>IFERROR(VLOOKUP(A2529,[3]soaBnafar!$A:$G,5,FALSE),0)</f>
        <v>0</v>
      </c>
      <c r="P2529" s="18">
        <f>IFERROR(VLOOKUP(A2529,[3]soaBnafar!$A:$G,6,FALSE),0)</f>
        <v>0</v>
      </c>
      <c r="Q2529" s="18">
        <f>IFERROR(VLOOKUP(A2529,[3]soaBnafar!$A:$G,7,FALSE),0)</f>
        <v>0</v>
      </c>
      <c r="R2529" s="18">
        <f>IFERROR(VLOOKUP(A2529,[3]soaBnafar!$A:$H,8,FALSE),0)</f>
        <v>0</v>
      </c>
      <c r="S2529" s="18">
        <f>IFERROR(VLOOKUP(A2529,[3]soaBnafar!$A:$I,9,FALSE),0)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58039</v>
      </c>
      <c r="E2530" s="18">
        <f>IFERROR(VLOOKUP(A2530,[1]Monitoramento_Base_somente_Said!$A:$J,8,FALSE),0)</f>
        <v>62350245</v>
      </c>
      <c r="F2530" s="18">
        <f>IFERROR(VLOOKUP(A2530,[1]Monitoramento_Base_somente_Said!$A:$J,9,FALSE),0)</f>
        <v>216973</v>
      </c>
      <c r="G2530" s="18">
        <f>IFERROR(VLOOKUP(A2530,[1]Monitoramento_Base_somente_Said!$A:$J,10,FALSE),0)</f>
        <v>38659565</v>
      </c>
      <c r="H2530" s="18">
        <f>IFERROR(VLOOKUP(A2530,[2]ws2204!$A:$I,4,FALSE),0)</f>
        <v>0</v>
      </c>
      <c r="I2530" s="18">
        <f>IFERROR(VLOOKUP(A2530,[2]ws2204!$A:$I,5,FALSE),0)</f>
        <v>0</v>
      </c>
      <c r="J2530" s="18">
        <f>IFERROR(VLOOKUP(A2530,[2]ws2204!$A:$I,6,FALSE),0)</f>
        <v>0</v>
      </c>
      <c r="K2530" s="18">
        <f>IFERROR(VLOOKUP(A2530,[2]ws2204!$A:$I,7,FALSE),0)</f>
        <v>0</v>
      </c>
      <c r="L2530" s="18">
        <f>IFERROR(VLOOKUP(A2530,[2]ws2204!$A:$I,8,FALSE),0)</f>
        <v>0</v>
      </c>
      <c r="M2530" s="18">
        <f>IFERROR(VLOOKUP(A2530,[2]ws2204!$A:$I,9,FALSE),0)</f>
        <v>0</v>
      </c>
      <c r="N2530" s="18">
        <f>IFERROR(VLOOKUP(A2530,[3]soaBnafar!$A:$G,4,FALSE),0)</f>
        <v>0</v>
      </c>
      <c r="O2530" s="18">
        <f>IFERROR(VLOOKUP(A2530,[3]soaBnafar!$A:$G,5,FALSE),0)</f>
        <v>0</v>
      </c>
      <c r="P2530" s="18">
        <f>IFERROR(VLOOKUP(A2530,[3]soaBnafar!$A:$G,6,FALSE),0)</f>
        <v>0</v>
      </c>
      <c r="Q2530" s="18">
        <f>IFERROR(VLOOKUP(A2530,[3]soaBnafar!$A:$G,7,FALSE),0)</f>
        <v>0</v>
      </c>
      <c r="R2530" s="18">
        <f>IFERROR(VLOOKUP(A2530,[3]soaBnafar!$A:$H,8,FALSE),0)</f>
        <v>0</v>
      </c>
      <c r="S2530" s="18">
        <f>IFERROR(VLOOKUP(A2530,[3]soaBnafar!$A:$I,9,FALSE),0)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8125</v>
      </c>
      <c r="E2531" s="18">
        <f>IFERROR(VLOOKUP(A2531,[1]Monitoramento_Base_somente_Said!$A:$J,8,FALSE),0)</f>
        <v>46509106</v>
      </c>
      <c r="F2531" s="18">
        <f>IFERROR(VLOOKUP(A2531,[1]Monitoramento_Base_somente_Said!$A:$J,9,FALSE),0)</f>
        <v>1809</v>
      </c>
      <c r="G2531" s="18">
        <f>IFERROR(VLOOKUP(A2531,[1]Monitoramento_Base_somente_Said!$A:$J,10,FALSE),0)</f>
        <v>31515466</v>
      </c>
      <c r="H2531" s="18">
        <f>IFERROR(VLOOKUP(A2531,[2]ws2204!$A:$I,4,FALSE),0)</f>
        <v>0</v>
      </c>
      <c r="I2531" s="18">
        <f>IFERROR(VLOOKUP(A2531,[2]ws2204!$A:$I,5,FALSE),0)</f>
        <v>0</v>
      </c>
      <c r="J2531" s="18">
        <f>IFERROR(VLOOKUP(A2531,[2]ws2204!$A:$I,6,FALSE),0)</f>
        <v>0</v>
      </c>
      <c r="K2531" s="18">
        <f>IFERROR(VLOOKUP(A2531,[2]ws2204!$A:$I,7,FALSE),0)</f>
        <v>0</v>
      </c>
      <c r="L2531" s="18">
        <f>IFERROR(VLOOKUP(A2531,[2]ws2204!$A:$I,8,FALSE),0)</f>
        <v>0</v>
      </c>
      <c r="M2531" s="18">
        <f>IFERROR(VLOOKUP(A2531,[2]ws2204!$A:$I,9,FALSE),0)</f>
        <v>0</v>
      </c>
      <c r="N2531" s="18">
        <f>IFERROR(VLOOKUP(A2531,[3]soaBnafar!$A:$G,4,FALSE),0)</f>
        <v>0</v>
      </c>
      <c r="O2531" s="18">
        <f>IFERROR(VLOOKUP(A2531,[3]soaBnafar!$A:$G,5,FALSE),0)</f>
        <v>0</v>
      </c>
      <c r="P2531" s="18">
        <f>IFERROR(VLOOKUP(A2531,[3]soaBnafar!$A:$G,6,FALSE),0)</f>
        <v>0</v>
      </c>
      <c r="Q2531" s="18">
        <f>IFERROR(VLOOKUP(A2531,[3]soaBnafar!$A:$G,7,FALSE),0)</f>
        <v>0</v>
      </c>
      <c r="R2531" s="18">
        <f>IFERROR(VLOOKUP(A2531,[3]soaBnafar!$A:$H,8,FALSE),0)</f>
        <v>0</v>
      </c>
      <c r="S2531" s="18">
        <f>IFERROR(VLOOKUP(A2531,[3]soaBnafar!$A:$I,9,FALSE),0)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30210</v>
      </c>
      <c r="E2532" s="18">
        <f>IFERROR(VLOOKUP(A2532,[1]Monitoramento_Base_somente_Said!$A:$J,8,FALSE),0)</f>
        <v>9003878</v>
      </c>
      <c r="F2532" s="18">
        <f>IFERROR(VLOOKUP(A2532,[1]Monitoramento_Base_somente_Said!$A:$J,9,FALSE),0)</f>
        <v>36015</v>
      </c>
      <c r="G2532" s="18">
        <f>IFERROR(VLOOKUP(A2532,[1]Monitoramento_Base_somente_Said!$A:$J,10,FALSE),0)</f>
        <v>7597511</v>
      </c>
      <c r="H2532" s="18">
        <f>IFERROR(VLOOKUP(A2532,[2]ws2204!$A:$I,4,FALSE),0)</f>
        <v>0</v>
      </c>
      <c r="I2532" s="18">
        <f>IFERROR(VLOOKUP(A2532,[2]ws2204!$A:$I,5,FALSE),0)</f>
        <v>0</v>
      </c>
      <c r="J2532" s="18">
        <f>IFERROR(VLOOKUP(A2532,[2]ws2204!$A:$I,6,FALSE),0)</f>
        <v>0</v>
      </c>
      <c r="K2532" s="18">
        <f>IFERROR(VLOOKUP(A2532,[2]ws2204!$A:$I,7,FALSE),0)</f>
        <v>0</v>
      </c>
      <c r="L2532" s="18">
        <f>IFERROR(VLOOKUP(A2532,[2]ws2204!$A:$I,8,FALSE),0)</f>
        <v>0</v>
      </c>
      <c r="M2532" s="18">
        <f>IFERROR(VLOOKUP(A2532,[2]ws2204!$A:$I,9,FALSE),0)</f>
        <v>0</v>
      </c>
      <c r="N2532" s="18">
        <f>IFERROR(VLOOKUP(A2532,[3]soaBnafar!$A:$G,4,FALSE),0)</f>
        <v>0</v>
      </c>
      <c r="O2532" s="18">
        <f>IFERROR(VLOOKUP(A2532,[3]soaBnafar!$A:$G,5,FALSE),0)</f>
        <v>0</v>
      </c>
      <c r="P2532" s="18">
        <f>IFERROR(VLOOKUP(A2532,[3]soaBnafar!$A:$G,6,FALSE),0)</f>
        <v>0</v>
      </c>
      <c r="Q2532" s="18">
        <f>IFERROR(VLOOKUP(A2532,[3]soaBnafar!$A:$G,7,FALSE),0)</f>
        <v>0</v>
      </c>
      <c r="R2532" s="18">
        <f>IFERROR(VLOOKUP(A2532,[3]soaBnafar!$A:$H,8,FALSE),0)</f>
        <v>0</v>
      </c>
      <c r="S2532" s="18">
        <f>IFERROR(VLOOKUP(A2532,[3]soaBnafar!$A:$I,9,FALSE),0)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42328</v>
      </c>
      <c r="E2533" s="18">
        <f>IFERROR(VLOOKUP(A2533,[1]Monitoramento_Base_somente_Said!$A:$J,8,FALSE),0)</f>
        <v>26268536</v>
      </c>
      <c r="F2533" s="18">
        <f>IFERROR(VLOOKUP(A2533,[1]Monitoramento_Base_somente_Said!$A:$J,9,FALSE),0)</f>
        <v>32419</v>
      </c>
      <c r="G2533" s="18">
        <f>IFERROR(VLOOKUP(A2533,[1]Monitoramento_Base_somente_Said!$A:$J,10,FALSE),0)</f>
        <v>22656667</v>
      </c>
      <c r="H2533" s="18">
        <f>IFERROR(VLOOKUP(A2533,[2]ws2204!$A:$I,4,FALSE),0)</f>
        <v>0</v>
      </c>
      <c r="I2533" s="18">
        <f>IFERROR(VLOOKUP(A2533,[2]ws2204!$A:$I,5,FALSE),0)</f>
        <v>0</v>
      </c>
      <c r="J2533" s="18">
        <f>IFERROR(VLOOKUP(A2533,[2]ws2204!$A:$I,6,FALSE),0)</f>
        <v>0</v>
      </c>
      <c r="K2533" s="18">
        <f>IFERROR(VLOOKUP(A2533,[2]ws2204!$A:$I,7,FALSE),0)</f>
        <v>0</v>
      </c>
      <c r="L2533" s="18">
        <f>IFERROR(VLOOKUP(A2533,[2]ws2204!$A:$I,8,FALSE),0)</f>
        <v>0</v>
      </c>
      <c r="M2533" s="18">
        <f>IFERROR(VLOOKUP(A2533,[2]ws2204!$A:$I,9,FALSE),0)</f>
        <v>0</v>
      </c>
      <c r="N2533" s="18">
        <f>IFERROR(VLOOKUP(A2533,[3]soaBnafar!$A:$G,4,FALSE),0)</f>
        <v>0</v>
      </c>
      <c r="O2533" s="18">
        <f>IFERROR(VLOOKUP(A2533,[3]soaBnafar!$A:$G,5,FALSE),0)</f>
        <v>0</v>
      </c>
      <c r="P2533" s="18">
        <f>IFERROR(VLOOKUP(A2533,[3]soaBnafar!$A:$G,6,FALSE),0)</f>
        <v>0</v>
      </c>
      <c r="Q2533" s="18">
        <f>IFERROR(VLOOKUP(A2533,[3]soaBnafar!$A:$G,7,FALSE),0)</f>
        <v>0</v>
      </c>
      <c r="R2533" s="18">
        <f>IFERROR(VLOOKUP(A2533,[3]soaBnafar!$A:$H,8,FALSE),0)</f>
        <v>0</v>
      </c>
      <c r="S2533" s="18">
        <f>IFERROR(VLOOKUP(A2533,[3]soaBnafar!$A:$I,9,FALSE),0)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909</v>
      </c>
      <c r="E2534" s="18">
        <f>IFERROR(VLOOKUP(A2534,[1]Monitoramento_Base_somente_Said!$A:$J,8,FALSE),0)</f>
        <v>29024398</v>
      </c>
      <c r="F2534" s="18">
        <f>IFERROR(VLOOKUP(A2534,[1]Monitoramento_Base_somente_Said!$A:$J,9,FALSE),0)</f>
        <v>14964</v>
      </c>
      <c r="G2534" s="18">
        <f>IFERROR(VLOOKUP(A2534,[1]Monitoramento_Base_somente_Said!$A:$J,10,FALSE),0)</f>
        <v>19092642</v>
      </c>
      <c r="H2534" s="18">
        <f>IFERROR(VLOOKUP(A2534,[2]ws2204!$A:$I,4,FALSE),0)</f>
        <v>0</v>
      </c>
      <c r="I2534" s="18">
        <f>IFERROR(VLOOKUP(A2534,[2]ws2204!$A:$I,5,FALSE),0)</f>
        <v>0</v>
      </c>
      <c r="J2534" s="18">
        <f>IFERROR(VLOOKUP(A2534,[2]ws2204!$A:$I,6,FALSE),0)</f>
        <v>0</v>
      </c>
      <c r="K2534" s="18">
        <f>IFERROR(VLOOKUP(A2534,[2]ws2204!$A:$I,7,FALSE),0)</f>
        <v>0</v>
      </c>
      <c r="L2534" s="18">
        <f>IFERROR(VLOOKUP(A2534,[2]ws2204!$A:$I,8,FALSE),0)</f>
        <v>0</v>
      </c>
      <c r="M2534" s="18">
        <f>IFERROR(VLOOKUP(A2534,[2]ws2204!$A:$I,9,FALSE),0)</f>
        <v>0</v>
      </c>
      <c r="N2534" s="18">
        <f>IFERROR(VLOOKUP(A2534,[3]soaBnafar!$A:$G,4,FALSE),0)</f>
        <v>0</v>
      </c>
      <c r="O2534" s="18">
        <f>IFERROR(VLOOKUP(A2534,[3]soaBnafar!$A:$G,5,FALSE),0)</f>
        <v>0</v>
      </c>
      <c r="P2534" s="18">
        <f>IFERROR(VLOOKUP(A2534,[3]soaBnafar!$A:$G,6,FALSE),0)</f>
        <v>0</v>
      </c>
      <c r="Q2534" s="18">
        <f>IFERROR(VLOOKUP(A2534,[3]soaBnafar!$A:$G,7,FALSE),0)</f>
        <v>0</v>
      </c>
      <c r="R2534" s="18">
        <f>IFERROR(VLOOKUP(A2534,[3]soaBnafar!$A:$H,8,FALSE),0)</f>
        <v>0</v>
      </c>
      <c r="S2534" s="18">
        <f>IFERROR(VLOOKUP(A2534,[3]soaBnafar!$A:$I,9,FALSE),0)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25860158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17293651</v>
      </c>
      <c r="H2535" s="18">
        <f>IFERROR(VLOOKUP(A2535,[2]ws2204!$A:$I,4,FALSE),0)</f>
        <v>0</v>
      </c>
      <c r="I2535" s="18">
        <f>IFERROR(VLOOKUP(A2535,[2]ws2204!$A:$I,5,FALSE),0)</f>
        <v>0</v>
      </c>
      <c r="J2535" s="18">
        <f>IFERROR(VLOOKUP(A2535,[2]ws2204!$A:$I,6,FALSE),0)</f>
        <v>0</v>
      </c>
      <c r="K2535" s="18">
        <f>IFERROR(VLOOKUP(A2535,[2]ws2204!$A:$I,7,FALSE),0)</f>
        <v>0</v>
      </c>
      <c r="L2535" s="18">
        <f>IFERROR(VLOOKUP(A2535,[2]ws2204!$A:$I,8,FALSE),0)</f>
        <v>0</v>
      </c>
      <c r="M2535" s="18">
        <f>IFERROR(VLOOKUP(A2535,[2]ws2204!$A:$I,9,FALSE),0)</f>
        <v>0</v>
      </c>
      <c r="N2535" s="18">
        <f>IFERROR(VLOOKUP(A2535,[3]soaBnafar!$A:$G,4,FALSE),0)</f>
        <v>0</v>
      </c>
      <c r="O2535" s="18">
        <f>IFERROR(VLOOKUP(A2535,[3]soaBnafar!$A:$G,5,FALSE),0)</f>
        <v>0</v>
      </c>
      <c r="P2535" s="18">
        <f>IFERROR(VLOOKUP(A2535,[3]soaBnafar!$A:$G,6,FALSE),0)</f>
        <v>0</v>
      </c>
      <c r="Q2535" s="18">
        <f>IFERROR(VLOOKUP(A2535,[3]soaBnafar!$A:$G,7,FALSE),0)</f>
        <v>0</v>
      </c>
      <c r="R2535" s="18">
        <f>IFERROR(VLOOKUP(A2535,[3]soaBnafar!$A:$H,8,FALSE),0)</f>
        <v>0</v>
      </c>
      <c r="S2535" s="18">
        <f>IFERROR(VLOOKUP(A2535,[3]soaBnafar!$A:$I,9,FALSE),0)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5546370</v>
      </c>
      <c r="F2536" s="18">
        <f>IFERROR(VLOOKUP(A2536,[1]Monitoramento_Base_somente_Said!$A:$J,9,FALSE),0)</f>
        <v>184879</v>
      </c>
      <c r="G2536" s="18">
        <f>IFERROR(VLOOKUP(A2536,[1]Monitoramento_Base_somente_Said!$A:$J,10,FALSE),0)</f>
        <v>2033669</v>
      </c>
      <c r="H2536" s="18">
        <f>IFERROR(VLOOKUP(A2536,[2]ws2204!$A:$I,4,FALSE),0)</f>
        <v>0</v>
      </c>
      <c r="I2536" s="18">
        <f>IFERROR(VLOOKUP(A2536,[2]ws2204!$A:$I,5,FALSE),0)</f>
        <v>0</v>
      </c>
      <c r="J2536" s="18">
        <f>IFERROR(VLOOKUP(A2536,[2]ws2204!$A:$I,6,FALSE),0)</f>
        <v>0</v>
      </c>
      <c r="K2536" s="18">
        <f>IFERROR(VLOOKUP(A2536,[2]ws2204!$A:$I,7,FALSE),0)</f>
        <v>0</v>
      </c>
      <c r="L2536" s="18">
        <f>IFERROR(VLOOKUP(A2536,[2]ws2204!$A:$I,8,FALSE),0)</f>
        <v>0</v>
      </c>
      <c r="M2536" s="18">
        <f>IFERROR(VLOOKUP(A2536,[2]ws2204!$A:$I,9,FALSE),0)</f>
        <v>0</v>
      </c>
      <c r="N2536" s="18">
        <f>IFERROR(VLOOKUP(A2536,[3]soaBnafar!$A:$G,4,FALSE),0)</f>
        <v>0</v>
      </c>
      <c r="O2536" s="18">
        <f>IFERROR(VLOOKUP(A2536,[3]soaBnafar!$A:$G,5,FALSE),0)</f>
        <v>0</v>
      </c>
      <c r="P2536" s="18">
        <f>IFERROR(VLOOKUP(A2536,[3]soaBnafar!$A:$G,6,FALSE),0)</f>
        <v>0</v>
      </c>
      <c r="Q2536" s="18">
        <f>IFERROR(VLOOKUP(A2536,[3]soaBnafar!$A:$G,7,FALSE),0)</f>
        <v>0</v>
      </c>
      <c r="R2536" s="18">
        <f>IFERROR(VLOOKUP(A2536,[3]soaBnafar!$A:$H,8,FALSE),0)</f>
        <v>0</v>
      </c>
      <c r="S2536" s="18">
        <f>IFERROR(VLOOKUP(A2536,[3]soaBnafar!$A:$I,9,FALSE),0)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Sim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3045</v>
      </c>
      <c r="E2537" s="18">
        <f>IFERROR(VLOOKUP(A2537,[1]Monitoramento_Base_somente_Said!$A:$J,8,FALSE),0)</f>
        <v>342725</v>
      </c>
      <c r="F2537" s="18">
        <f>IFERROR(VLOOKUP(A2537,[1]Monitoramento_Base_somente_Said!$A:$J,9,FALSE),0)</f>
        <v>522</v>
      </c>
      <c r="G2537" s="18">
        <f>IFERROR(VLOOKUP(A2537,[1]Monitoramento_Base_somente_Said!$A:$J,10,FALSE),0)</f>
        <v>206430</v>
      </c>
      <c r="H2537" s="18">
        <f>IFERROR(VLOOKUP(A2537,[2]ws2204!$A:$I,4,FALSE),0)</f>
        <v>0</v>
      </c>
      <c r="I2537" s="18">
        <f>IFERROR(VLOOKUP(A2537,[2]ws2204!$A:$I,5,FALSE),0)</f>
        <v>0</v>
      </c>
      <c r="J2537" s="18">
        <f>IFERROR(VLOOKUP(A2537,[2]ws2204!$A:$I,6,FALSE),0)</f>
        <v>0</v>
      </c>
      <c r="K2537" s="18">
        <f>IFERROR(VLOOKUP(A2537,[2]ws2204!$A:$I,7,FALSE),0)</f>
        <v>0</v>
      </c>
      <c r="L2537" s="18">
        <f>IFERROR(VLOOKUP(A2537,[2]ws2204!$A:$I,8,FALSE),0)</f>
        <v>0</v>
      </c>
      <c r="M2537" s="18">
        <f>IFERROR(VLOOKUP(A2537,[2]ws2204!$A:$I,9,FALSE),0)</f>
        <v>0</v>
      </c>
      <c r="N2537" s="18">
        <f>IFERROR(VLOOKUP(A2537,[3]soaBnafar!$A:$G,4,FALSE),0)</f>
        <v>0</v>
      </c>
      <c r="O2537" s="18">
        <f>IFERROR(VLOOKUP(A2537,[3]soaBnafar!$A:$G,5,FALSE),0)</f>
        <v>0</v>
      </c>
      <c r="P2537" s="18">
        <f>IFERROR(VLOOKUP(A2537,[3]soaBnafar!$A:$G,6,FALSE),0)</f>
        <v>0</v>
      </c>
      <c r="Q2537" s="18">
        <f>IFERROR(VLOOKUP(A2537,[3]soaBnafar!$A:$G,7,FALSE),0)</f>
        <v>0</v>
      </c>
      <c r="R2537" s="18">
        <f>IFERROR(VLOOKUP(A2537,[3]soaBnafar!$A:$H,8,FALSE),0)</f>
        <v>0</v>
      </c>
      <c r="S2537" s="18">
        <f>IFERROR(VLOOKUP(A2537,[3]soaBnafar!$A:$I,9,FALSE),0)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14884</v>
      </c>
      <c r="E2538" s="18">
        <f>IFERROR(VLOOKUP(A2538,[1]Monitoramento_Base_somente_Said!$A:$J,8,FALSE),0)</f>
        <v>19521470</v>
      </c>
      <c r="F2538" s="18">
        <f>IFERROR(VLOOKUP(A2538,[1]Monitoramento_Base_somente_Said!$A:$J,9,FALSE),0)</f>
        <v>51588</v>
      </c>
      <c r="G2538" s="18">
        <f>IFERROR(VLOOKUP(A2538,[1]Monitoramento_Base_somente_Said!$A:$J,10,FALSE),0)</f>
        <v>12172492</v>
      </c>
      <c r="H2538" s="18">
        <f>IFERROR(VLOOKUP(A2538,[2]ws2204!$A:$I,4,FALSE),0)</f>
        <v>0</v>
      </c>
      <c r="I2538" s="18">
        <f>IFERROR(VLOOKUP(A2538,[2]ws2204!$A:$I,5,FALSE),0)</f>
        <v>0</v>
      </c>
      <c r="J2538" s="18">
        <f>IFERROR(VLOOKUP(A2538,[2]ws2204!$A:$I,6,FALSE),0)</f>
        <v>0</v>
      </c>
      <c r="K2538" s="18">
        <f>IFERROR(VLOOKUP(A2538,[2]ws2204!$A:$I,7,FALSE),0)</f>
        <v>0</v>
      </c>
      <c r="L2538" s="18">
        <f>IFERROR(VLOOKUP(A2538,[2]ws2204!$A:$I,8,FALSE),0)</f>
        <v>0</v>
      </c>
      <c r="M2538" s="18">
        <f>IFERROR(VLOOKUP(A2538,[2]ws2204!$A:$I,9,FALSE),0)</f>
        <v>0</v>
      </c>
      <c r="N2538" s="18">
        <f>IFERROR(VLOOKUP(A2538,[3]soaBnafar!$A:$G,4,FALSE),0)</f>
        <v>0</v>
      </c>
      <c r="O2538" s="18">
        <f>IFERROR(VLOOKUP(A2538,[3]soaBnafar!$A:$G,5,FALSE),0)</f>
        <v>0</v>
      </c>
      <c r="P2538" s="18">
        <f>IFERROR(VLOOKUP(A2538,[3]soaBnafar!$A:$G,6,FALSE),0)</f>
        <v>0</v>
      </c>
      <c r="Q2538" s="18">
        <f>IFERROR(VLOOKUP(A2538,[3]soaBnafar!$A:$G,7,FALSE),0)</f>
        <v>0</v>
      </c>
      <c r="R2538" s="18">
        <f>IFERROR(VLOOKUP(A2538,[3]soaBnafar!$A:$H,8,FALSE),0)</f>
        <v>0</v>
      </c>
      <c r="S2538" s="18">
        <f>IFERROR(VLOOKUP(A2538,[3]soaBnafar!$A:$I,9,FALSE),0)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57887</v>
      </c>
      <c r="E2539" s="18">
        <f>IFERROR(VLOOKUP(A2539,[1]Monitoramento_Base_somente_Said!$A:$J,8,FALSE),0)</f>
        <v>8668006</v>
      </c>
      <c r="F2539" s="18">
        <f>IFERROR(VLOOKUP(A2539,[1]Monitoramento_Base_somente_Said!$A:$J,9,FALSE),0)</f>
        <v>59010</v>
      </c>
      <c r="G2539" s="18">
        <f>IFERROR(VLOOKUP(A2539,[1]Monitoramento_Base_somente_Said!$A:$J,10,FALSE),0)</f>
        <v>6743579</v>
      </c>
      <c r="H2539" s="18">
        <f>IFERROR(VLOOKUP(A2539,[2]ws2204!$A:$I,4,FALSE),0)</f>
        <v>0</v>
      </c>
      <c r="I2539" s="18">
        <f>IFERROR(VLOOKUP(A2539,[2]ws2204!$A:$I,5,FALSE),0)</f>
        <v>0</v>
      </c>
      <c r="J2539" s="18">
        <f>IFERROR(VLOOKUP(A2539,[2]ws2204!$A:$I,6,FALSE),0)</f>
        <v>0</v>
      </c>
      <c r="K2539" s="18">
        <f>IFERROR(VLOOKUP(A2539,[2]ws2204!$A:$I,7,FALSE),0)</f>
        <v>0</v>
      </c>
      <c r="L2539" s="18">
        <f>IFERROR(VLOOKUP(A2539,[2]ws2204!$A:$I,8,FALSE),0)</f>
        <v>0</v>
      </c>
      <c r="M2539" s="18">
        <f>IFERROR(VLOOKUP(A2539,[2]ws2204!$A:$I,9,FALSE),0)</f>
        <v>0</v>
      </c>
      <c r="N2539" s="18">
        <f>IFERROR(VLOOKUP(A2539,[3]soaBnafar!$A:$G,4,FALSE),0)</f>
        <v>0</v>
      </c>
      <c r="O2539" s="18">
        <f>IFERROR(VLOOKUP(A2539,[3]soaBnafar!$A:$G,5,FALSE),0)</f>
        <v>0</v>
      </c>
      <c r="P2539" s="18">
        <f>IFERROR(VLOOKUP(A2539,[3]soaBnafar!$A:$G,6,FALSE),0)</f>
        <v>0</v>
      </c>
      <c r="Q2539" s="18">
        <f>IFERROR(VLOOKUP(A2539,[3]soaBnafar!$A:$G,7,FALSE),0)</f>
        <v>0</v>
      </c>
      <c r="R2539" s="18">
        <f>IFERROR(VLOOKUP(A2539,[3]soaBnafar!$A:$H,8,FALSE),0)</f>
        <v>0</v>
      </c>
      <c r="S2539" s="18">
        <f>IFERROR(VLOOKUP(A2539,[3]soaBnafar!$A:$I,9,FALSE),0)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39833</v>
      </c>
      <c r="E2540" s="18">
        <f>IFERROR(VLOOKUP(A2540,[1]Monitoramento_Base_somente_Said!$A:$J,8,FALSE),0)</f>
        <v>1330294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623760</v>
      </c>
      <c r="H2540" s="18">
        <f>IFERROR(VLOOKUP(A2540,[2]ws2204!$A:$I,4,FALSE),0)</f>
        <v>0</v>
      </c>
      <c r="I2540" s="18">
        <f>IFERROR(VLOOKUP(A2540,[2]ws2204!$A:$I,5,FALSE),0)</f>
        <v>0</v>
      </c>
      <c r="J2540" s="18">
        <f>IFERROR(VLOOKUP(A2540,[2]ws2204!$A:$I,6,FALSE),0)</f>
        <v>0</v>
      </c>
      <c r="K2540" s="18">
        <f>IFERROR(VLOOKUP(A2540,[2]ws2204!$A:$I,7,FALSE),0)</f>
        <v>0</v>
      </c>
      <c r="L2540" s="18">
        <f>IFERROR(VLOOKUP(A2540,[2]ws2204!$A:$I,8,FALSE),0)</f>
        <v>0</v>
      </c>
      <c r="M2540" s="18">
        <f>IFERROR(VLOOKUP(A2540,[2]ws2204!$A:$I,9,FALSE),0)</f>
        <v>0</v>
      </c>
      <c r="N2540" s="18">
        <f>IFERROR(VLOOKUP(A2540,[3]soaBnafar!$A:$G,4,FALSE),0)</f>
        <v>0</v>
      </c>
      <c r="O2540" s="18">
        <f>IFERROR(VLOOKUP(A2540,[3]soaBnafar!$A:$G,5,FALSE),0)</f>
        <v>0</v>
      </c>
      <c r="P2540" s="18">
        <f>IFERROR(VLOOKUP(A2540,[3]soaBnafar!$A:$G,6,FALSE),0)</f>
        <v>0</v>
      </c>
      <c r="Q2540" s="18">
        <f>IFERROR(VLOOKUP(A2540,[3]soaBnafar!$A:$G,7,FALSE),0)</f>
        <v>0</v>
      </c>
      <c r="R2540" s="18">
        <f>IFERROR(VLOOKUP(A2540,[3]soaBnafar!$A:$H,8,FALSE),0)</f>
        <v>0</v>
      </c>
      <c r="S2540" s="18">
        <f>IFERROR(VLOOKUP(A2540,[3]soaBnafar!$A:$I,9,FALSE),0)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200</v>
      </c>
      <c r="E2541" s="18">
        <f>IFERROR(VLOOKUP(A2541,[1]Monitoramento_Base_somente_Said!$A:$J,8,FALSE),0)</f>
        <v>2991283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1938582</v>
      </c>
      <c r="H2541" s="18">
        <f>IFERROR(VLOOKUP(A2541,[2]ws2204!$A:$I,4,FALSE),0)</f>
        <v>0</v>
      </c>
      <c r="I2541" s="18">
        <f>IFERROR(VLOOKUP(A2541,[2]ws2204!$A:$I,5,FALSE),0)</f>
        <v>0</v>
      </c>
      <c r="J2541" s="18">
        <f>IFERROR(VLOOKUP(A2541,[2]ws2204!$A:$I,6,FALSE),0)</f>
        <v>0</v>
      </c>
      <c r="K2541" s="18">
        <f>IFERROR(VLOOKUP(A2541,[2]ws2204!$A:$I,7,FALSE),0)</f>
        <v>0</v>
      </c>
      <c r="L2541" s="18">
        <f>IFERROR(VLOOKUP(A2541,[2]ws2204!$A:$I,8,FALSE),0)</f>
        <v>0</v>
      </c>
      <c r="M2541" s="18">
        <f>IFERROR(VLOOKUP(A2541,[2]ws2204!$A:$I,9,FALSE),0)</f>
        <v>0</v>
      </c>
      <c r="N2541" s="18">
        <f>IFERROR(VLOOKUP(A2541,[3]soaBnafar!$A:$G,4,FALSE),0)</f>
        <v>0</v>
      </c>
      <c r="O2541" s="18">
        <f>IFERROR(VLOOKUP(A2541,[3]soaBnafar!$A:$G,5,FALSE),0)</f>
        <v>0</v>
      </c>
      <c r="P2541" s="18">
        <f>IFERROR(VLOOKUP(A2541,[3]soaBnafar!$A:$G,6,FALSE),0)</f>
        <v>0</v>
      </c>
      <c r="Q2541" s="18">
        <f>IFERROR(VLOOKUP(A2541,[3]soaBnafar!$A:$G,7,FALSE),0)</f>
        <v>0</v>
      </c>
      <c r="R2541" s="18">
        <f>IFERROR(VLOOKUP(A2541,[3]soaBnafar!$A:$H,8,FALSE),0)</f>
        <v>0</v>
      </c>
      <c r="S2541" s="18">
        <f>IFERROR(VLOOKUP(A2541,[3]soaBnafar!$A:$I,9,FALSE),0)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36785</v>
      </c>
      <c r="E2542" s="18">
        <f>IFERROR(VLOOKUP(A2542,[1]Monitoramento_Base_somente_Said!$A:$J,8,FALSE),0)</f>
        <v>17580576</v>
      </c>
      <c r="F2542" s="18">
        <f>IFERROR(VLOOKUP(A2542,[1]Monitoramento_Base_somente_Said!$A:$J,9,FALSE),0)</f>
        <v>130464</v>
      </c>
      <c r="G2542" s="18">
        <f>IFERROR(VLOOKUP(A2542,[1]Monitoramento_Base_somente_Said!$A:$J,10,FALSE),0)</f>
        <v>9464217</v>
      </c>
      <c r="H2542" s="18">
        <f>IFERROR(VLOOKUP(A2542,[2]ws2204!$A:$I,4,FALSE),0)</f>
        <v>0</v>
      </c>
      <c r="I2542" s="18">
        <f>IFERROR(VLOOKUP(A2542,[2]ws2204!$A:$I,5,FALSE),0)</f>
        <v>0</v>
      </c>
      <c r="J2542" s="18">
        <f>IFERROR(VLOOKUP(A2542,[2]ws2204!$A:$I,6,FALSE),0)</f>
        <v>0</v>
      </c>
      <c r="K2542" s="18">
        <f>IFERROR(VLOOKUP(A2542,[2]ws2204!$A:$I,7,FALSE),0)</f>
        <v>0</v>
      </c>
      <c r="L2542" s="18">
        <f>IFERROR(VLOOKUP(A2542,[2]ws2204!$A:$I,8,FALSE),0)</f>
        <v>0</v>
      </c>
      <c r="M2542" s="18">
        <f>IFERROR(VLOOKUP(A2542,[2]ws2204!$A:$I,9,FALSE),0)</f>
        <v>0</v>
      </c>
      <c r="N2542" s="18">
        <f>IFERROR(VLOOKUP(A2542,[3]soaBnafar!$A:$G,4,FALSE),0)</f>
        <v>0</v>
      </c>
      <c r="O2542" s="18">
        <f>IFERROR(VLOOKUP(A2542,[3]soaBnafar!$A:$G,5,FALSE),0)</f>
        <v>0</v>
      </c>
      <c r="P2542" s="18">
        <f>IFERROR(VLOOKUP(A2542,[3]soaBnafar!$A:$G,6,FALSE),0)</f>
        <v>0</v>
      </c>
      <c r="Q2542" s="18">
        <f>IFERROR(VLOOKUP(A2542,[3]soaBnafar!$A:$G,7,FALSE),0)</f>
        <v>0</v>
      </c>
      <c r="R2542" s="18">
        <f>IFERROR(VLOOKUP(A2542,[3]soaBnafar!$A:$H,8,FALSE),0)</f>
        <v>0</v>
      </c>
      <c r="S2542" s="18">
        <f>IFERROR(VLOOKUP(A2542,[3]soaBnafar!$A:$I,9,FALSE),0)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256</v>
      </c>
      <c r="E2543" s="18">
        <f>IFERROR(VLOOKUP(A2543,[1]Monitoramento_Base_somente_Said!$A:$J,8,FALSE),0)</f>
        <v>9281308</v>
      </c>
      <c r="F2543" s="18">
        <f>IFERROR(VLOOKUP(A2543,[1]Monitoramento_Base_somente_Said!$A:$J,9,FALSE),0)</f>
        <v>52518</v>
      </c>
      <c r="G2543" s="18">
        <f>IFERROR(VLOOKUP(A2543,[1]Monitoramento_Base_somente_Said!$A:$J,10,FALSE),0)</f>
        <v>5245690</v>
      </c>
      <c r="H2543" s="18">
        <f>IFERROR(VLOOKUP(A2543,[2]ws2204!$A:$I,4,FALSE),0)</f>
        <v>0</v>
      </c>
      <c r="I2543" s="18">
        <f>IFERROR(VLOOKUP(A2543,[2]ws2204!$A:$I,5,FALSE),0)</f>
        <v>0</v>
      </c>
      <c r="J2543" s="18">
        <f>IFERROR(VLOOKUP(A2543,[2]ws2204!$A:$I,6,FALSE),0)</f>
        <v>0</v>
      </c>
      <c r="K2543" s="18">
        <f>IFERROR(VLOOKUP(A2543,[2]ws2204!$A:$I,7,FALSE),0)</f>
        <v>0</v>
      </c>
      <c r="L2543" s="18">
        <f>IFERROR(VLOOKUP(A2543,[2]ws2204!$A:$I,8,FALSE),0)</f>
        <v>0</v>
      </c>
      <c r="M2543" s="18">
        <f>IFERROR(VLOOKUP(A2543,[2]ws2204!$A:$I,9,FALSE),0)</f>
        <v>0</v>
      </c>
      <c r="N2543" s="18">
        <f>IFERROR(VLOOKUP(A2543,[3]soaBnafar!$A:$G,4,FALSE),0)</f>
        <v>0</v>
      </c>
      <c r="O2543" s="18">
        <f>IFERROR(VLOOKUP(A2543,[3]soaBnafar!$A:$G,5,FALSE),0)</f>
        <v>0</v>
      </c>
      <c r="P2543" s="18">
        <f>IFERROR(VLOOKUP(A2543,[3]soaBnafar!$A:$G,6,FALSE),0)</f>
        <v>0</v>
      </c>
      <c r="Q2543" s="18">
        <f>IFERROR(VLOOKUP(A2543,[3]soaBnafar!$A:$G,7,FALSE),0)</f>
        <v>0</v>
      </c>
      <c r="R2543" s="18">
        <f>IFERROR(VLOOKUP(A2543,[3]soaBnafar!$A:$H,8,FALSE),0)</f>
        <v>0</v>
      </c>
      <c r="S2543" s="18">
        <f>IFERROR(VLOOKUP(A2543,[3]soaBnafar!$A:$I,9,FALSE),0)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470760</v>
      </c>
      <c r="E2544" s="18">
        <f>IFERROR(VLOOKUP(A2544,[1]Monitoramento_Base_somente_Said!$A:$J,8,FALSE),0)</f>
        <v>30857033</v>
      </c>
      <c r="F2544" s="18">
        <f>IFERROR(VLOOKUP(A2544,[1]Monitoramento_Base_somente_Said!$A:$J,9,FALSE),0)</f>
        <v>104744</v>
      </c>
      <c r="G2544" s="18">
        <f>IFERROR(VLOOKUP(A2544,[1]Monitoramento_Base_somente_Said!$A:$J,10,FALSE),0)</f>
        <v>11465368</v>
      </c>
      <c r="H2544" s="18">
        <f>IFERROR(VLOOKUP(A2544,[2]ws2204!$A:$I,4,FALSE),0)</f>
        <v>0</v>
      </c>
      <c r="I2544" s="18">
        <f>IFERROR(VLOOKUP(A2544,[2]ws2204!$A:$I,5,FALSE),0)</f>
        <v>0</v>
      </c>
      <c r="J2544" s="18">
        <f>IFERROR(VLOOKUP(A2544,[2]ws2204!$A:$I,6,FALSE),0)</f>
        <v>0</v>
      </c>
      <c r="K2544" s="18">
        <f>IFERROR(VLOOKUP(A2544,[2]ws2204!$A:$I,7,FALSE),0)</f>
        <v>0</v>
      </c>
      <c r="L2544" s="18">
        <f>IFERROR(VLOOKUP(A2544,[2]ws2204!$A:$I,8,FALSE),0)</f>
        <v>0</v>
      </c>
      <c r="M2544" s="18">
        <f>IFERROR(VLOOKUP(A2544,[2]ws2204!$A:$I,9,FALSE),0)</f>
        <v>0</v>
      </c>
      <c r="N2544" s="18">
        <f>IFERROR(VLOOKUP(A2544,[3]soaBnafar!$A:$G,4,FALSE),0)</f>
        <v>0</v>
      </c>
      <c r="O2544" s="18">
        <f>IFERROR(VLOOKUP(A2544,[3]soaBnafar!$A:$G,5,FALSE),0)</f>
        <v>0</v>
      </c>
      <c r="P2544" s="18">
        <f>IFERROR(VLOOKUP(A2544,[3]soaBnafar!$A:$G,6,FALSE),0)</f>
        <v>0</v>
      </c>
      <c r="Q2544" s="18">
        <f>IFERROR(VLOOKUP(A2544,[3]soaBnafar!$A:$G,7,FALSE),0)</f>
        <v>0</v>
      </c>
      <c r="R2544" s="18">
        <f>IFERROR(VLOOKUP(A2544,[3]soaBnafar!$A:$H,8,FALSE),0)</f>
        <v>0</v>
      </c>
      <c r="S2544" s="18">
        <f>IFERROR(VLOOKUP(A2544,[3]soaBnafar!$A:$I,9,FALSE),0)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355348</v>
      </c>
      <c r="E2545" s="18">
        <f>IFERROR(VLOOKUP(A2545,[1]Monitoramento_Base_somente_Said!$A:$J,8,FALSE),0)</f>
        <v>19110055</v>
      </c>
      <c r="F2545" s="18">
        <f>IFERROR(VLOOKUP(A2545,[1]Monitoramento_Base_somente_Said!$A:$J,9,FALSE),0)</f>
        <v>22312</v>
      </c>
      <c r="G2545" s="18">
        <f>IFERROR(VLOOKUP(A2545,[1]Monitoramento_Base_somente_Said!$A:$J,10,FALSE),0)</f>
        <v>11898966</v>
      </c>
      <c r="H2545" s="18">
        <f>IFERROR(VLOOKUP(A2545,[2]ws2204!$A:$I,4,FALSE),0)</f>
        <v>0</v>
      </c>
      <c r="I2545" s="18">
        <f>IFERROR(VLOOKUP(A2545,[2]ws2204!$A:$I,5,FALSE),0)</f>
        <v>0</v>
      </c>
      <c r="J2545" s="18">
        <f>IFERROR(VLOOKUP(A2545,[2]ws2204!$A:$I,6,FALSE),0)</f>
        <v>0</v>
      </c>
      <c r="K2545" s="18">
        <f>IFERROR(VLOOKUP(A2545,[2]ws2204!$A:$I,7,FALSE),0)</f>
        <v>0</v>
      </c>
      <c r="L2545" s="18">
        <f>IFERROR(VLOOKUP(A2545,[2]ws2204!$A:$I,8,FALSE),0)</f>
        <v>0</v>
      </c>
      <c r="M2545" s="18">
        <f>IFERROR(VLOOKUP(A2545,[2]ws2204!$A:$I,9,FALSE),0)</f>
        <v>0</v>
      </c>
      <c r="N2545" s="18">
        <f>IFERROR(VLOOKUP(A2545,[3]soaBnafar!$A:$G,4,FALSE),0)</f>
        <v>0</v>
      </c>
      <c r="O2545" s="18">
        <f>IFERROR(VLOOKUP(A2545,[3]soaBnafar!$A:$G,5,FALSE),0)</f>
        <v>0</v>
      </c>
      <c r="P2545" s="18">
        <f>IFERROR(VLOOKUP(A2545,[3]soaBnafar!$A:$G,6,FALSE),0)</f>
        <v>0</v>
      </c>
      <c r="Q2545" s="18">
        <f>IFERROR(VLOOKUP(A2545,[3]soaBnafar!$A:$G,7,FALSE),0)</f>
        <v>0</v>
      </c>
      <c r="R2545" s="18">
        <f>IFERROR(VLOOKUP(A2545,[3]soaBnafar!$A:$H,8,FALSE),0)</f>
        <v>0</v>
      </c>
      <c r="S2545" s="18">
        <f>IFERROR(VLOOKUP(A2545,[3]soaBnafar!$A:$I,9,FALSE),0)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391991</v>
      </c>
      <c r="E2546" s="18">
        <f>IFERROR(VLOOKUP(A2546,[1]Monitoramento_Base_somente_Said!$A:$J,8,FALSE),0)</f>
        <v>893385083</v>
      </c>
      <c r="F2546" s="18">
        <f>IFERROR(VLOOKUP(A2546,[1]Monitoramento_Base_somente_Said!$A:$J,9,FALSE),0)</f>
        <v>135576</v>
      </c>
      <c r="G2546" s="18">
        <f>IFERROR(VLOOKUP(A2546,[1]Monitoramento_Base_somente_Said!$A:$J,10,FALSE),0)</f>
        <v>608267575</v>
      </c>
      <c r="H2546" s="18">
        <f>IFERROR(VLOOKUP(A2546,[2]ws2204!$A:$I,4,FALSE),0)</f>
        <v>0</v>
      </c>
      <c r="I2546" s="18">
        <f>IFERROR(VLOOKUP(A2546,[2]ws2204!$A:$I,5,FALSE),0)</f>
        <v>0</v>
      </c>
      <c r="J2546" s="18">
        <f>IFERROR(VLOOKUP(A2546,[2]ws2204!$A:$I,6,FALSE),0)</f>
        <v>0</v>
      </c>
      <c r="K2546" s="18">
        <f>IFERROR(VLOOKUP(A2546,[2]ws2204!$A:$I,7,FALSE),0)</f>
        <v>0</v>
      </c>
      <c r="L2546" s="18">
        <f>IFERROR(VLOOKUP(A2546,[2]ws2204!$A:$I,8,FALSE),0)</f>
        <v>0</v>
      </c>
      <c r="M2546" s="18">
        <f>IFERROR(VLOOKUP(A2546,[2]ws2204!$A:$I,9,FALSE),0)</f>
        <v>0</v>
      </c>
      <c r="N2546" s="18">
        <f>IFERROR(VLOOKUP(A2546,[3]soaBnafar!$A:$G,4,FALSE),0)</f>
        <v>0</v>
      </c>
      <c r="O2546" s="18">
        <f>IFERROR(VLOOKUP(A2546,[3]soaBnafar!$A:$G,5,FALSE),0)</f>
        <v>0</v>
      </c>
      <c r="P2546" s="18">
        <f>IFERROR(VLOOKUP(A2546,[3]soaBnafar!$A:$G,6,FALSE),0)</f>
        <v>0</v>
      </c>
      <c r="Q2546" s="18">
        <f>IFERROR(VLOOKUP(A2546,[3]soaBnafar!$A:$G,7,FALSE),0)</f>
        <v>0</v>
      </c>
      <c r="R2546" s="18">
        <f>IFERROR(VLOOKUP(A2546,[3]soaBnafar!$A:$H,8,FALSE),0)</f>
        <v>0</v>
      </c>
      <c r="S2546" s="18">
        <f>IFERROR(VLOOKUP(A2546,[3]soaBnafar!$A:$I,9,FALSE),0)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4425</v>
      </c>
      <c r="E2547" s="18">
        <f>IFERROR(VLOOKUP(A2547,[1]Monitoramento_Base_somente_Said!$A:$J,8,FALSE),0)</f>
        <v>17180389</v>
      </c>
      <c r="F2547" s="18">
        <f>IFERROR(VLOOKUP(A2547,[1]Monitoramento_Base_somente_Said!$A:$J,9,FALSE),0)</f>
        <v>338236</v>
      </c>
      <c r="G2547" s="18">
        <f>IFERROR(VLOOKUP(A2547,[1]Monitoramento_Base_somente_Said!$A:$J,10,FALSE),0)</f>
        <v>15578083</v>
      </c>
      <c r="H2547" s="18">
        <f>IFERROR(VLOOKUP(A2547,[2]ws2204!$A:$I,4,FALSE),0)</f>
        <v>0</v>
      </c>
      <c r="I2547" s="18">
        <f>IFERROR(VLOOKUP(A2547,[2]ws2204!$A:$I,5,FALSE),0)</f>
        <v>0</v>
      </c>
      <c r="J2547" s="18">
        <f>IFERROR(VLOOKUP(A2547,[2]ws2204!$A:$I,6,FALSE),0)</f>
        <v>0</v>
      </c>
      <c r="K2547" s="18">
        <f>IFERROR(VLOOKUP(A2547,[2]ws2204!$A:$I,7,FALSE),0)</f>
        <v>0</v>
      </c>
      <c r="L2547" s="18">
        <f>IFERROR(VLOOKUP(A2547,[2]ws2204!$A:$I,8,FALSE),0)</f>
        <v>0</v>
      </c>
      <c r="M2547" s="18">
        <f>IFERROR(VLOOKUP(A2547,[2]ws2204!$A:$I,9,FALSE),0)</f>
        <v>0</v>
      </c>
      <c r="N2547" s="18">
        <f>IFERROR(VLOOKUP(A2547,[3]soaBnafar!$A:$G,4,FALSE),0)</f>
        <v>0</v>
      </c>
      <c r="O2547" s="18">
        <f>IFERROR(VLOOKUP(A2547,[3]soaBnafar!$A:$G,5,FALSE),0)</f>
        <v>0</v>
      </c>
      <c r="P2547" s="18">
        <f>IFERROR(VLOOKUP(A2547,[3]soaBnafar!$A:$G,6,FALSE),0)</f>
        <v>0</v>
      </c>
      <c r="Q2547" s="18">
        <f>IFERROR(VLOOKUP(A2547,[3]soaBnafar!$A:$G,7,FALSE),0)</f>
        <v>0</v>
      </c>
      <c r="R2547" s="18">
        <f>IFERROR(VLOOKUP(A2547,[3]soaBnafar!$A:$H,8,FALSE),0)</f>
        <v>0</v>
      </c>
      <c r="S2547" s="18">
        <f>IFERROR(VLOOKUP(A2547,[3]soaBnafar!$A:$I,9,FALSE),0)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13604081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9070242</v>
      </c>
      <c r="H2548" s="18">
        <f>IFERROR(VLOOKUP(A2548,[2]ws2204!$A:$I,4,FALSE),0)</f>
        <v>0</v>
      </c>
      <c r="I2548" s="18">
        <f>IFERROR(VLOOKUP(A2548,[2]ws2204!$A:$I,5,FALSE),0)</f>
        <v>0</v>
      </c>
      <c r="J2548" s="18">
        <f>IFERROR(VLOOKUP(A2548,[2]ws2204!$A:$I,6,FALSE),0)</f>
        <v>0</v>
      </c>
      <c r="K2548" s="18">
        <f>IFERROR(VLOOKUP(A2548,[2]ws2204!$A:$I,7,FALSE),0)</f>
        <v>0</v>
      </c>
      <c r="L2548" s="18">
        <f>IFERROR(VLOOKUP(A2548,[2]ws2204!$A:$I,8,FALSE),0)</f>
        <v>0</v>
      </c>
      <c r="M2548" s="18">
        <f>IFERROR(VLOOKUP(A2548,[2]ws2204!$A:$I,9,FALSE),0)</f>
        <v>0</v>
      </c>
      <c r="N2548" s="18">
        <f>IFERROR(VLOOKUP(A2548,[3]soaBnafar!$A:$G,4,FALSE),0)</f>
        <v>0</v>
      </c>
      <c r="O2548" s="18">
        <f>IFERROR(VLOOKUP(A2548,[3]soaBnafar!$A:$G,5,FALSE),0)</f>
        <v>0</v>
      </c>
      <c r="P2548" s="18">
        <f>IFERROR(VLOOKUP(A2548,[3]soaBnafar!$A:$G,6,FALSE),0)</f>
        <v>0</v>
      </c>
      <c r="Q2548" s="18">
        <f>IFERROR(VLOOKUP(A2548,[3]soaBnafar!$A:$G,7,FALSE),0)</f>
        <v>0</v>
      </c>
      <c r="R2548" s="18">
        <f>IFERROR(VLOOKUP(A2548,[3]soaBnafar!$A:$H,8,FALSE),0)</f>
        <v>0</v>
      </c>
      <c r="S2548" s="18">
        <f>IFERROR(VLOOKUP(A2548,[3]soaBnafar!$A:$I,9,FALSE),0)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24000</v>
      </c>
      <c r="H2549" s="18">
        <f>IFERROR(VLOOKUP(A2549,[2]ws2204!$A:$I,4,FALSE),0)</f>
        <v>0</v>
      </c>
      <c r="I2549" s="18">
        <f>IFERROR(VLOOKUP(A2549,[2]ws2204!$A:$I,5,FALSE),0)</f>
        <v>0</v>
      </c>
      <c r="J2549" s="18">
        <f>IFERROR(VLOOKUP(A2549,[2]ws2204!$A:$I,6,FALSE),0)</f>
        <v>0</v>
      </c>
      <c r="K2549" s="18">
        <f>IFERROR(VLOOKUP(A2549,[2]ws2204!$A:$I,7,FALSE),0)</f>
        <v>0</v>
      </c>
      <c r="L2549" s="18">
        <f>IFERROR(VLOOKUP(A2549,[2]ws2204!$A:$I,8,FALSE),0)</f>
        <v>0</v>
      </c>
      <c r="M2549" s="18">
        <f>IFERROR(VLOOKUP(A2549,[2]ws2204!$A:$I,9,FALSE),0)</f>
        <v>0</v>
      </c>
      <c r="N2549" s="18">
        <f>IFERROR(VLOOKUP(A2549,[3]soaBnafar!$A:$G,4,FALSE),0)</f>
        <v>0</v>
      </c>
      <c r="O2549" s="18">
        <f>IFERROR(VLOOKUP(A2549,[3]soaBnafar!$A:$G,5,FALSE),0)</f>
        <v>0</v>
      </c>
      <c r="P2549" s="18">
        <f>IFERROR(VLOOKUP(A2549,[3]soaBnafar!$A:$G,6,FALSE),0)</f>
        <v>0</v>
      </c>
      <c r="Q2549" s="18">
        <f>IFERROR(VLOOKUP(A2549,[3]soaBnafar!$A:$G,7,FALSE),0)</f>
        <v>0</v>
      </c>
      <c r="R2549" s="18">
        <f>IFERROR(VLOOKUP(A2549,[3]soaBnafar!$A:$H,8,FALSE),0)</f>
        <v>0</v>
      </c>
      <c r="S2549" s="18">
        <f>IFERROR(VLOOKUP(A2549,[3]soaBnafar!$A:$I,9,FALSE),0)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2783</v>
      </c>
      <c r="E2550" s="18">
        <f>IFERROR(VLOOKUP(A2550,[1]Monitoramento_Base_somente_Said!$A:$J,8,FALSE),0)</f>
        <v>2752209</v>
      </c>
      <c r="F2550" s="18">
        <f>IFERROR(VLOOKUP(A2550,[1]Monitoramento_Base_somente_Said!$A:$J,9,FALSE),0)</f>
        <v>3289</v>
      </c>
      <c r="G2550" s="18">
        <f>IFERROR(VLOOKUP(A2550,[1]Monitoramento_Base_somente_Said!$A:$J,10,FALSE),0)</f>
        <v>1883013</v>
      </c>
      <c r="H2550" s="18">
        <f>IFERROR(VLOOKUP(A2550,[2]ws2204!$A:$I,4,FALSE),0)</f>
        <v>0</v>
      </c>
      <c r="I2550" s="18">
        <f>IFERROR(VLOOKUP(A2550,[2]ws2204!$A:$I,5,FALSE),0)</f>
        <v>0</v>
      </c>
      <c r="J2550" s="18">
        <f>IFERROR(VLOOKUP(A2550,[2]ws2204!$A:$I,6,FALSE),0)</f>
        <v>0</v>
      </c>
      <c r="K2550" s="18">
        <f>IFERROR(VLOOKUP(A2550,[2]ws2204!$A:$I,7,FALSE),0)</f>
        <v>0</v>
      </c>
      <c r="L2550" s="18">
        <f>IFERROR(VLOOKUP(A2550,[2]ws2204!$A:$I,8,FALSE),0)</f>
        <v>0</v>
      </c>
      <c r="M2550" s="18">
        <f>IFERROR(VLOOKUP(A2550,[2]ws2204!$A:$I,9,FALSE),0)</f>
        <v>0</v>
      </c>
      <c r="N2550" s="18">
        <f>IFERROR(VLOOKUP(A2550,[3]soaBnafar!$A:$G,4,FALSE),0)</f>
        <v>0</v>
      </c>
      <c r="O2550" s="18">
        <f>IFERROR(VLOOKUP(A2550,[3]soaBnafar!$A:$G,5,FALSE),0)</f>
        <v>0</v>
      </c>
      <c r="P2550" s="18">
        <f>IFERROR(VLOOKUP(A2550,[3]soaBnafar!$A:$G,6,FALSE),0)</f>
        <v>0</v>
      </c>
      <c r="Q2550" s="18">
        <f>IFERROR(VLOOKUP(A2550,[3]soaBnafar!$A:$G,7,FALSE),0)</f>
        <v>0</v>
      </c>
      <c r="R2550" s="18">
        <f>IFERROR(VLOOKUP(A2550,[3]soaBnafar!$A:$H,8,FALSE),0)</f>
        <v>0</v>
      </c>
      <c r="S2550" s="18">
        <f>IFERROR(VLOOKUP(A2550,[3]soaBnafar!$A:$I,9,FALSE),0)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1666560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1111040</v>
      </c>
      <c r="H2551" s="18">
        <f>IFERROR(VLOOKUP(A2551,[2]ws2204!$A:$I,4,FALSE),0)</f>
        <v>0</v>
      </c>
      <c r="I2551" s="18">
        <f>IFERROR(VLOOKUP(A2551,[2]ws2204!$A:$I,5,FALSE),0)</f>
        <v>0</v>
      </c>
      <c r="J2551" s="18">
        <f>IFERROR(VLOOKUP(A2551,[2]ws2204!$A:$I,6,FALSE),0)</f>
        <v>0</v>
      </c>
      <c r="K2551" s="18">
        <f>IFERROR(VLOOKUP(A2551,[2]ws2204!$A:$I,7,FALSE),0)</f>
        <v>0</v>
      </c>
      <c r="L2551" s="18">
        <f>IFERROR(VLOOKUP(A2551,[2]ws2204!$A:$I,8,FALSE),0)</f>
        <v>0</v>
      </c>
      <c r="M2551" s="18">
        <f>IFERROR(VLOOKUP(A2551,[2]ws2204!$A:$I,9,FALSE),0)</f>
        <v>0</v>
      </c>
      <c r="N2551" s="18">
        <f>IFERROR(VLOOKUP(A2551,[3]soaBnafar!$A:$G,4,FALSE),0)</f>
        <v>0</v>
      </c>
      <c r="O2551" s="18">
        <f>IFERROR(VLOOKUP(A2551,[3]soaBnafar!$A:$G,5,FALSE),0)</f>
        <v>0</v>
      </c>
      <c r="P2551" s="18">
        <f>IFERROR(VLOOKUP(A2551,[3]soaBnafar!$A:$G,6,FALSE),0)</f>
        <v>0</v>
      </c>
      <c r="Q2551" s="18">
        <f>IFERROR(VLOOKUP(A2551,[3]soaBnafar!$A:$G,7,FALSE),0)</f>
        <v>0</v>
      </c>
      <c r="R2551" s="18">
        <f>IFERROR(VLOOKUP(A2551,[3]soaBnafar!$A:$H,8,FALSE),0)</f>
        <v>0</v>
      </c>
      <c r="S2551" s="18">
        <f>IFERROR(VLOOKUP(A2551,[3]soaBnafar!$A:$I,9,FALSE),0)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14432669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9816820</v>
      </c>
      <c r="H2552" s="18">
        <f>IFERROR(VLOOKUP(A2552,[2]ws2204!$A:$I,4,FALSE),0)</f>
        <v>0</v>
      </c>
      <c r="I2552" s="18">
        <f>IFERROR(VLOOKUP(A2552,[2]ws2204!$A:$I,5,FALSE),0)</f>
        <v>0</v>
      </c>
      <c r="J2552" s="18">
        <f>IFERROR(VLOOKUP(A2552,[2]ws2204!$A:$I,6,FALSE),0)</f>
        <v>0</v>
      </c>
      <c r="K2552" s="18">
        <f>IFERROR(VLOOKUP(A2552,[2]ws2204!$A:$I,7,FALSE),0)</f>
        <v>0</v>
      </c>
      <c r="L2552" s="18">
        <f>IFERROR(VLOOKUP(A2552,[2]ws2204!$A:$I,8,FALSE),0)</f>
        <v>0</v>
      </c>
      <c r="M2552" s="18">
        <f>IFERROR(VLOOKUP(A2552,[2]ws2204!$A:$I,9,FALSE),0)</f>
        <v>0</v>
      </c>
      <c r="N2552" s="18">
        <f>IFERROR(VLOOKUP(A2552,[3]soaBnafar!$A:$G,4,FALSE),0)</f>
        <v>0</v>
      </c>
      <c r="O2552" s="18">
        <f>IFERROR(VLOOKUP(A2552,[3]soaBnafar!$A:$G,5,FALSE),0)</f>
        <v>0</v>
      </c>
      <c r="P2552" s="18">
        <f>IFERROR(VLOOKUP(A2552,[3]soaBnafar!$A:$G,6,FALSE),0)</f>
        <v>0</v>
      </c>
      <c r="Q2552" s="18">
        <f>IFERROR(VLOOKUP(A2552,[3]soaBnafar!$A:$G,7,FALSE),0)</f>
        <v>0</v>
      </c>
      <c r="R2552" s="18">
        <f>IFERROR(VLOOKUP(A2552,[3]soaBnafar!$A:$H,8,FALSE),0)</f>
        <v>0</v>
      </c>
      <c r="S2552" s="18">
        <f>IFERROR(VLOOKUP(A2552,[3]soaBnafar!$A:$I,9,FALSE),0)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IFERROR(VLOOKUP(A2553,[2]ws2204!$A:$I,4,FALSE),0)</f>
        <v>0</v>
      </c>
      <c r="I2553" s="18">
        <f>IFERROR(VLOOKUP(A2553,[2]ws2204!$A:$I,5,FALSE),0)</f>
        <v>0</v>
      </c>
      <c r="J2553" s="18">
        <f>IFERROR(VLOOKUP(A2553,[2]ws2204!$A:$I,6,FALSE),0)</f>
        <v>0</v>
      </c>
      <c r="K2553" s="18">
        <f>IFERROR(VLOOKUP(A2553,[2]ws2204!$A:$I,7,FALSE),0)</f>
        <v>0</v>
      </c>
      <c r="L2553" s="18">
        <f>IFERROR(VLOOKUP(A2553,[2]ws2204!$A:$I,8,FALSE),0)</f>
        <v>0</v>
      </c>
      <c r="M2553" s="18">
        <f>IFERROR(VLOOKUP(A2553,[2]ws2204!$A:$I,9,FALSE),0)</f>
        <v>0</v>
      </c>
      <c r="N2553" s="18">
        <f>IFERROR(VLOOKUP(A2553,[3]soaBnafar!$A:$G,4,FALSE),0)</f>
        <v>0</v>
      </c>
      <c r="O2553" s="18">
        <f>IFERROR(VLOOKUP(A2553,[3]soaBnafar!$A:$G,5,FALSE),0)</f>
        <v>0</v>
      </c>
      <c r="P2553" s="18">
        <f>IFERROR(VLOOKUP(A2553,[3]soaBnafar!$A:$G,6,FALSE),0)</f>
        <v>0</v>
      </c>
      <c r="Q2553" s="18">
        <f>IFERROR(VLOOKUP(A2553,[3]soaBnafar!$A:$G,7,FALSE),0)</f>
        <v>0</v>
      </c>
      <c r="R2553" s="18">
        <f>IFERROR(VLOOKUP(A2553,[3]soaBnafar!$A:$H,8,FALSE),0)</f>
        <v>0</v>
      </c>
      <c r="S2553" s="18">
        <f>IFERROR(VLOOKUP(A2553,[3]soaBnafar!$A:$I,9,FALSE),0)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70115</v>
      </c>
      <c r="E2554" s="18">
        <f>IFERROR(VLOOKUP(A2554,[1]Monitoramento_Base_somente_Said!$A:$J,8,FALSE),0)</f>
        <v>3654645</v>
      </c>
      <c r="F2554" s="18">
        <f>IFERROR(VLOOKUP(A2554,[1]Monitoramento_Base_somente_Said!$A:$J,9,FALSE),0)</f>
        <v>95774</v>
      </c>
      <c r="G2554" s="18">
        <f>IFERROR(VLOOKUP(A2554,[1]Monitoramento_Base_somente_Said!$A:$J,10,FALSE),0)</f>
        <v>2971297</v>
      </c>
      <c r="H2554" s="18">
        <f>IFERROR(VLOOKUP(A2554,[2]ws2204!$A:$I,4,FALSE),0)</f>
        <v>0</v>
      </c>
      <c r="I2554" s="18">
        <f>IFERROR(VLOOKUP(A2554,[2]ws2204!$A:$I,5,FALSE),0)</f>
        <v>0</v>
      </c>
      <c r="J2554" s="18">
        <f>IFERROR(VLOOKUP(A2554,[2]ws2204!$A:$I,6,FALSE),0)</f>
        <v>0</v>
      </c>
      <c r="K2554" s="18">
        <f>IFERROR(VLOOKUP(A2554,[2]ws2204!$A:$I,7,FALSE),0)</f>
        <v>0</v>
      </c>
      <c r="L2554" s="18">
        <f>IFERROR(VLOOKUP(A2554,[2]ws2204!$A:$I,8,FALSE),0)</f>
        <v>0</v>
      </c>
      <c r="M2554" s="18">
        <f>IFERROR(VLOOKUP(A2554,[2]ws2204!$A:$I,9,FALSE),0)</f>
        <v>0</v>
      </c>
      <c r="N2554" s="18">
        <f>IFERROR(VLOOKUP(A2554,[3]soaBnafar!$A:$G,4,FALSE),0)</f>
        <v>0</v>
      </c>
      <c r="O2554" s="18">
        <f>IFERROR(VLOOKUP(A2554,[3]soaBnafar!$A:$G,5,FALSE),0)</f>
        <v>0</v>
      </c>
      <c r="P2554" s="18">
        <f>IFERROR(VLOOKUP(A2554,[3]soaBnafar!$A:$G,6,FALSE),0)</f>
        <v>0</v>
      </c>
      <c r="Q2554" s="18">
        <f>IFERROR(VLOOKUP(A2554,[3]soaBnafar!$A:$G,7,FALSE),0)</f>
        <v>0</v>
      </c>
      <c r="R2554" s="18">
        <f>IFERROR(VLOOKUP(A2554,[3]soaBnafar!$A:$H,8,FALSE),0)</f>
        <v>0</v>
      </c>
      <c r="S2554" s="18">
        <f>IFERROR(VLOOKUP(A2554,[3]soaBnafar!$A:$I,9,FALSE),0)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151094</v>
      </c>
      <c r="E2555" s="18">
        <f>IFERROR(VLOOKUP(A2555,[1]Monitoramento_Base_somente_Said!$A:$J,8,FALSE),0)</f>
        <v>15994409</v>
      </c>
      <c r="F2555" s="18">
        <f>IFERROR(VLOOKUP(A2555,[1]Monitoramento_Base_somente_Said!$A:$J,9,FALSE),0)</f>
        <v>13421</v>
      </c>
      <c r="G2555" s="18">
        <f>IFERROR(VLOOKUP(A2555,[1]Monitoramento_Base_somente_Said!$A:$J,10,FALSE),0)</f>
        <v>10495448</v>
      </c>
      <c r="H2555" s="18">
        <f>IFERROR(VLOOKUP(A2555,[2]ws2204!$A:$I,4,FALSE),0)</f>
        <v>0</v>
      </c>
      <c r="I2555" s="18">
        <f>IFERROR(VLOOKUP(A2555,[2]ws2204!$A:$I,5,FALSE),0)</f>
        <v>0</v>
      </c>
      <c r="J2555" s="18">
        <f>IFERROR(VLOOKUP(A2555,[2]ws2204!$A:$I,6,FALSE),0)</f>
        <v>0</v>
      </c>
      <c r="K2555" s="18">
        <f>IFERROR(VLOOKUP(A2555,[2]ws2204!$A:$I,7,FALSE),0)</f>
        <v>0</v>
      </c>
      <c r="L2555" s="18">
        <f>IFERROR(VLOOKUP(A2555,[2]ws2204!$A:$I,8,FALSE),0)</f>
        <v>0</v>
      </c>
      <c r="M2555" s="18">
        <f>IFERROR(VLOOKUP(A2555,[2]ws2204!$A:$I,9,FALSE),0)</f>
        <v>0</v>
      </c>
      <c r="N2555" s="18">
        <f>IFERROR(VLOOKUP(A2555,[3]soaBnafar!$A:$G,4,FALSE),0)</f>
        <v>0</v>
      </c>
      <c r="O2555" s="18">
        <f>IFERROR(VLOOKUP(A2555,[3]soaBnafar!$A:$G,5,FALSE),0)</f>
        <v>0</v>
      </c>
      <c r="P2555" s="18">
        <f>IFERROR(VLOOKUP(A2555,[3]soaBnafar!$A:$G,6,FALSE),0)</f>
        <v>0</v>
      </c>
      <c r="Q2555" s="18">
        <f>IFERROR(VLOOKUP(A2555,[3]soaBnafar!$A:$G,7,FALSE),0)</f>
        <v>0</v>
      </c>
      <c r="R2555" s="18">
        <f>IFERROR(VLOOKUP(A2555,[3]soaBnafar!$A:$H,8,FALSE),0)</f>
        <v>0</v>
      </c>
      <c r="S2555" s="18">
        <f>IFERROR(VLOOKUP(A2555,[3]soaBnafar!$A:$I,9,FALSE),0)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Sim</v>
      </c>
      <c r="W2555" s="18" t="str">
        <f t="shared" si="238"/>
        <v>Sim</v>
      </c>
      <c r="X2555" s="18" t="str">
        <f t="shared" si="239"/>
        <v>Sim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11369170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9736000</v>
      </c>
      <c r="H2556" s="18">
        <f>IFERROR(VLOOKUP(A2556,[2]ws2204!$A:$I,4,FALSE),0)</f>
        <v>0</v>
      </c>
      <c r="I2556" s="18">
        <f>IFERROR(VLOOKUP(A2556,[2]ws2204!$A:$I,5,FALSE),0)</f>
        <v>0</v>
      </c>
      <c r="J2556" s="18">
        <f>IFERROR(VLOOKUP(A2556,[2]ws2204!$A:$I,6,FALSE),0)</f>
        <v>0</v>
      </c>
      <c r="K2556" s="18">
        <f>IFERROR(VLOOKUP(A2556,[2]ws2204!$A:$I,7,FALSE),0)</f>
        <v>0</v>
      </c>
      <c r="L2556" s="18">
        <f>IFERROR(VLOOKUP(A2556,[2]ws2204!$A:$I,8,FALSE),0)</f>
        <v>0</v>
      </c>
      <c r="M2556" s="18">
        <f>IFERROR(VLOOKUP(A2556,[2]ws2204!$A:$I,9,FALSE),0)</f>
        <v>0</v>
      </c>
      <c r="N2556" s="18">
        <f>IFERROR(VLOOKUP(A2556,[3]soaBnafar!$A:$G,4,FALSE),0)</f>
        <v>0</v>
      </c>
      <c r="O2556" s="18">
        <f>IFERROR(VLOOKUP(A2556,[3]soaBnafar!$A:$G,5,FALSE),0)</f>
        <v>0</v>
      </c>
      <c r="P2556" s="18">
        <f>IFERROR(VLOOKUP(A2556,[3]soaBnafar!$A:$G,6,FALSE),0)</f>
        <v>0</v>
      </c>
      <c r="Q2556" s="18">
        <f>IFERROR(VLOOKUP(A2556,[3]soaBnafar!$A:$G,7,FALSE),0)</f>
        <v>0</v>
      </c>
      <c r="R2556" s="18">
        <f>IFERROR(VLOOKUP(A2556,[3]soaBnafar!$A:$H,8,FALSE),0)</f>
        <v>0</v>
      </c>
      <c r="S2556" s="18">
        <f>IFERROR(VLOOKUP(A2556,[3]soaBnafar!$A:$I,9,FALSE),0)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890294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754514</v>
      </c>
      <c r="H2557" s="18">
        <f>IFERROR(VLOOKUP(A2557,[2]ws2204!$A:$I,4,FALSE),0)</f>
        <v>0</v>
      </c>
      <c r="I2557" s="18">
        <f>IFERROR(VLOOKUP(A2557,[2]ws2204!$A:$I,5,FALSE),0)</f>
        <v>0</v>
      </c>
      <c r="J2557" s="18">
        <f>IFERROR(VLOOKUP(A2557,[2]ws2204!$A:$I,6,FALSE),0)</f>
        <v>0</v>
      </c>
      <c r="K2557" s="18">
        <f>IFERROR(VLOOKUP(A2557,[2]ws2204!$A:$I,7,FALSE),0)</f>
        <v>0</v>
      </c>
      <c r="L2557" s="18">
        <f>IFERROR(VLOOKUP(A2557,[2]ws2204!$A:$I,8,FALSE),0)</f>
        <v>0</v>
      </c>
      <c r="M2557" s="18">
        <f>IFERROR(VLOOKUP(A2557,[2]ws2204!$A:$I,9,FALSE),0)</f>
        <v>0</v>
      </c>
      <c r="N2557" s="18">
        <f>IFERROR(VLOOKUP(A2557,[3]soaBnafar!$A:$G,4,FALSE),0)</f>
        <v>0</v>
      </c>
      <c r="O2557" s="18">
        <f>IFERROR(VLOOKUP(A2557,[3]soaBnafar!$A:$G,5,FALSE),0)</f>
        <v>0</v>
      </c>
      <c r="P2557" s="18">
        <f>IFERROR(VLOOKUP(A2557,[3]soaBnafar!$A:$G,6,FALSE),0)</f>
        <v>0</v>
      </c>
      <c r="Q2557" s="18">
        <f>IFERROR(VLOOKUP(A2557,[3]soaBnafar!$A:$G,7,FALSE),0)</f>
        <v>0</v>
      </c>
      <c r="R2557" s="18">
        <f>IFERROR(VLOOKUP(A2557,[3]soaBnafar!$A:$H,8,FALSE),0)</f>
        <v>0</v>
      </c>
      <c r="S2557" s="18">
        <f>IFERROR(VLOOKUP(A2557,[3]soaBnafar!$A:$I,9,FALSE),0)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678420</v>
      </c>
      <c r="H2558" s="18">
        <f>IFERROR(VLOOKUP(A2558,[2]ws2204!$A:$I,4,FALSE),0)</f>
        <v>0</v>
      </c>
      <c r="I2558" s="18">
        <f>IFERROR(VLOOKUP(A2558,[2]ws2204!$A:$I,5,FALSE),0)</f>
        <v>0</v>
      </c>
      <c r="J2558" s="18">
        <f>IFERROR(VLOOKUP(A2558,[2]ws2204!$A:$I,6,FALSE),0)</f>
        <v>0</v>
      </c>
      <c r="K2558" s="18">
        <f>IFERROR(VLOOKUP(A2558,[2]ws2204!$A:$I,7,FALSE),0)</f>
        <v>0</v>
      </c>
      <c r="L2558" s="18">
        <f>IFERROR(VLOOKUP(A2558,[2]ws2204!$A:$I,8,FALSE),0)</f>
        <v>0</v>
      </c>
      <c r="M2558" s="18">
        <f>IFERROR(VLOOKUP(A2558,[2]ws2204!$A:$I,9,FALSE),0)</f>
        <v>0</v>
      </c>
      <c r="N2558" s="18">
        <f>IFERROR(VLOOKUP(A2558,[3]soaBnafar!$A:$G,4,FALSE),0)</f>
        <v>0</v>
      </c>
      <c r="O2558" s="18">
        <f>IFERROR(VLOOKUP(A2558,[3]soaBnafar!$A:$G,5,FALSE),0)</f>
        <v>0</v>
      </c>
      <c r="P2558" s="18">
        <f>IFERROR(VLOOKUP(A2558,[3]soaBnafar!$A:$G,6,FALSE),0)</f>
        <v>0</v>
      </c>
      <c r="Q2558" s="18">
        <f>IFERROR(VLOOKUP(A2558,[3]soaBnafar!$A:$G,7,FALSE),0)</f>
        <v>0</v>
      </c>
      <c r="R2558" s="18">
        <f>IFERROR(VLOOKUP(A2558,[3]soaBnafar!$A:$H,8,FALSE),0)</f>
        <v>0</v>
      </c>
      <c r="S2558" s="18">
        <f>IFERROR(VLOOKUP(A2558,[3]soaBnafar!$A:$I,9,FALSE),0)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20790</v>
      </c>
      <c r="E2559" s="18">
        <f>IFERROR(VLOOKUP(A2559,[1]Monitoramento_Base_somente_Said!$A:$J,8,FALSE),0)</f>
        <v>24623008</v>
      </c>
      <c r="F2559" s="18">
        <f>IFERROR(VLOOKUP(A2559,[1]Monitoramento_Base_somente_Said!$A:$J,9,FALSE),0)</f>
        <v>46449</v>
      </c>
      <c r="G2559" s="18">
        <f>IFERROR(VLOOKUP(A2559,[1]Monitoramento_Base_somente_Said!$A:$J,10,FALSE),0)</f>
        <v>14811935</v>
      </c>
      <c r="H2559" s="18">
        <f>IFERROR(VLOOKUP(A2559,[2]ws2204!$A:$I,4,FALSE),0)</f>
        <v>0</v>
      </c>
      <c r="I2559" s="18">
        <f>IFERROR(VLOOKUP(A2559,[2]ws2204!$A:$I,5,FALSE),0)</f>
        <v>0</v>
      </c>
      <c r="J2559" s="18">
        <f>IFERROR(VLOOKUP(A2559,[2]ws2204!$A:$I,6,FALSE),0)</f>
        <v>0</v>
      </c>
      <c r="K2559" s="18">
        <f>IFERROR(VLOOKUP(A2559,[2]ws2204!$A:$I,7,FALSE),0)</f>
        <v>0</v>
      </c>
      <c r="L2559" s="18">
        <f>IFERROR(VLOOKUP(A2559,[2]ws2204!$A:$I,8,FALSE),0)</f>
        <v>0</v>
      </c>
      <c r="M2559" s="18">
        <f>IFERROR(VLOOKUP(A2559,[2]ws2204!$A:$I,9,FALSE),0)</f>
        <v>0</v>
      </c>
      <c r="N2559" s="18">
        <f>IFERROR(VLOOKUP(A2559,[3]soaBnafar!$A:$G,4,FALSE),0)</f>
        <v>0</v>
      </c>
      <c r="O2559" s="18">
        <f>IFERROR(VLOOKUP(A2559,[3]soaBnafar!$A:$G,5,FALSE),0)</f>
        <v>0</v>
      </c>
      <c r="P2559" s="18">
        <f>IFERROR(VLOOKUP(A2559,[3]soaBnafar!$A:$G,6,FALSE),0)</f>
        <v>0</v>
      </c>
      <c r="Q2559" s="18">
        <f>IFERROR(VLOOKUP(A2559,[3]soaBnafar!$A:$G,7,FALSE),0)</f>
        <v>0</v>
      </c>
      <c r="R2559" s="18">
        <f>IFERROR(VLOOKUP(A2559,[3]soaBnafar!$A:$H,8,FALSE),0)</f>
        <v>0</v>
      </c>
      <c r="S2559" s="18">
        <f>IFERROR(VLOOKUP(A2559,[3]soaBnafar!$A:$I,9,FALSE),0)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Sim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IFERROR(VLOOKUP(A2560,[2]ws2204!$A:$I,4,FALSE),0)</f>
        <v>0</v>
      </c>
      <c r="I2560" s="18">
        <f>IFERROR(VLOOKUP(A2560,[2]ws2204!$A:$I,5,FALSE),0)</f>
        <v>0</v>
      </c>
      <c r="J2560" s="18">
        <f>IFERROR(VLOOKUP(A2560,[2]ws2204!$A:$I,6,FALSE),0)</f>
        <v>0</v>
      </c>
      <c r="K2560" s="18">
        <f>IFERROR(VLOOKUP(A2560,[2]ws2204!$A:$I,7,FALSE),0)</f>
        <v>0</v>
      </c>
      <c r="L2560" s="18">
        <f>IFERROR(VLOOKUP(A2560,[2]ws2204!$A:$I,8,FALSE),0)</f>
        <v>0</v>
      </c>
      <c r="M2560" s="18">
        <f>IFERROR(VLOOKUP(A2560,[2]ws2204!$A:$I,9,FALSE),0)</f>
        <v>0</v>
      </c>
      <c r="N2560" s="18">
        <f>IFERROR(VLOOKUP(A2560,[3]soaBnafar!$A:$G,4,FALSE),0)</f>
        <v>0</v>
      </c>
      <c r="O2560" s="18">
        <f>IFERROR(VLOOKUP(A2560,[3]soaBnafar!$A:$G,5,FALSE),0)</f>
        <v>0</v>
      </c>
      <c r="P2560" s="18">
        <f>IFERROR(VLOOKUP(A2560,[3]soaBnafar!$A:$G,6,FALSE),0)</f>
        <v>0</v>
      </c>
      <c r="Q2560" s="18">
        <f>IFERROR(VLOOKUP(A2560,[3]soaBnafar!$A:$G,7,FALSE),0)</f>
        <v>0</v>
      </c>
      <c r="R2560" s="18">
        <f>IFERROR(VLOOKUP(A2560,[3]soaBnafar!$A:$H,8,FALSE),0)</f>
        <v>0</v>
      </c>
      <c r="S2560" s="18">
        <f>IFERROR(VLOOKUP(A2560,[3]soaBnafar!$A:$I,9,FALSE),0)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575670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383780</v>
      </c>
      <c r="H2561" s="18">
        <f>IFERROR(VLOOKUP(A2561,[2]ws2204!$A:$I,4,FALSE),0)</f>
        <v>0</v>
      </c>
      <c r="I2561" s="18">
        <f>IFERROR(VLOOKUP(A2561,[2]ws2204!$A:$I,5,FALSE),0)</f>
        <v>0</v>
      </c>
      <c r="J2561" s="18">
        <f>IFERROR(VLOOKUP(A2561,[2]ws2204!$A:$I,6,FALSE),0)</f>
        <v>0</v>
      </c>
      <c r="K2561" s="18">
        <f>IFERROR(VLOOKUP(A2561,[2]ws2204!$A:$I,7,FALSE),0)</f>
        <v>0</v>
      </c>
      <c r="L2561" s="18">
        <f>IFERROR(VLOOKUP(A2561,[2]ws2204!$A:$I,8,FALSE),0)</f>
        <v>0</v>
      </c>
      <c r="M2561" s="18">
        <f>IFERROR(VLOOKUP(A2561,[2]ws2204!$A:$I,9,FALSE),0)</f>
        <v>0</v>
      </c>
      <c r="N2561" s="18">
        <f>IFERROR(VLOOKUP(A2561,[3]soaBnafar!$A:$G,4,FALSE),0)</f>
        <v>0</v>
      </c>
      <c r="O2561" s="18">
        <f>IFERROR(VLOOKUP(A2561,[3]soaBnafar!$A:$G,5,FALSE),0)</f>
        <v>0</v>
      </c>
      <c r="P2561" s="18">
        <f>IFERROR(VLOOKUP(A2561,[3]soaBnafar!$A:$G,6,FALSE),0)</f>
        <v>0</v>
      </c>
      <c r="Q2561" s="18">
        <f>IFERROR(VLOOKUP(A2561,[3]soaBnafar!$A:$G,7,FALSE),0)</f>
        <v>0</v>
      </c>
      <c r="R2561" s="18">
        <f>IFERROR(VLOOKUP(A2561,[3]soaBnafar!$A:$H,8,FALSE),0)</f>
        <v>0</v>
      </c>
      <c r="S2561" s="18">
        <f>IFERROR(VLOOKUP(A2561,[3]soaBnafar!$A:$I,9,FALSE),0)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13</v>
      </c>
      <c r="E2562" s="18">
        <f>IFERROR(VLOOKUP(A2562,[1]Monitoramento_Base_somente_Said!$A:$J,8,FALSE),0)</f>
        <v>505053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452924</v>
      </c>
      <c r="H2562" s="18">
        <f>IFERROR(VLOOKUP(A2562,[2]ws2204!$A:$I,4,FALSE),0)</f>
        <v>0</v>
      </c>
      <c r="I2562" s="18">
        <f>IFERROR(VLOOKUP(A2562,[2]ws2204!$A:$I,5,FALSE),0)</f>
        <v>0</v>
      </c>
      <c r="J2562" s="18">
        <f>IFERROR(VLOOKUP(A2562,[2]ws2204!$A:$I,6,FALSE),0)</f>
        <v>0</v>
      </c>
      <c r="K2562" s="18">
        <f>IFERROR(VLOOKUP(A2562,[2]ws2204!$A:$I,7,FALSE),0)</f>
        <v>0</v>
      </c>
      <c r="L2562" s="18">
        <f>IFERROR(VLOOKUP(A2562,[2]ws2204!$A:$I,8,FALSE),0)</f>
        <v>0</v>
      </c>
      <c r="M2562" s="18">
        <f>IFERROR(VLOOKUP(A2562,[2]ws2204!$A:$I,9,FALSE),0)</f>
        <v>0</v>
      </c>
      <c r="N2562" s="18">
        <f>IFERROR(VLOOKUP(A2562,[3]soaBnafar!$A:$G,4,FALSE),0)</f>
        <v>0</v>
      </c>
      <c r="O2562" s="18">
        <f>IFERROR(VLOOKUP(A2562,[3]soaBnafar!$A:$G,5,FALSE),0)</f>
        <v>0</v>
      </c>
      <c r="P2562" s="18">
        <f>IFERROR(VLOOKUP(A2562,[3]soaBnafar!$A:$G,6,FALSE),0)</f>
        <v>0</v>
      </c>
      <c r="Q2562" s="18">
        <f>IFERROR(VLOOKUP(A2562,[3]soaBnafar!$A:$G,7,FALSE),0)</f>
        <v>0</v>
      </c>
      <c r="R2562" s="18">
        <f>IFERROR(VLOOKUP(A2562,[3]soaBnafar!$A:$H,8,FALSE),0)</f>
        <v>0</v>
      </c>
      <c r="S2562" s="18">
        <f>IFERROR(VLOOKUP(A2562,[3]soaBnafar!$A:$I,9,FALSE),0)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8919071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6462790</v>
      </c>
      <c r="H2563" s="18">
        <f>IFERROR(VLOOKUP(A2563,[2]ws2204!$A:$I,4,FALSE),0)</f>
        <v>0</v>
      </c>
      <c r="I2563" s="18">
        <f>IFERROR(VLOOKUP(A2563,[2]ws2204!$A:$I,5,FALSE),0)</f>
        <v>0</v>
      </c>
      <c r="J2563" s="18">
        <f>IFERROR(VLOOKUP(A2563,[2]ws2204!$A:$I,6,FALSE),0)</f>
        <v>0</v>
      </c>
      <c r="K2563" s="18">
        <f>IFERROR(VLOOKUP(A2563,[2]ws2204!$A:$I,7,FALSE),0)</f>
        <v>0</v>
      </c>
      <c r="L2563" s="18">
        <f>IFERROR(VLOOKUP(A2563,[2]ws2204!$A:$I,8,FALSE),0)</f>
        <v>0</v>
      </c>
      <c r="M2563" s="18">
        <f>IFERROR(VLOOKUP(A2563,[2]ws2204!$A:$I,9,FALSE),0)</f>
        <v>0</v>
      </c>
      <c r="N2563" s="18">
        <f>IFERROR(VLOOKUP(A2563,[3]soaBnafar!$A:$G,4,FALSE),0)</f>
        <v>0</v>
      </c>
      <c r="O2563" s="18">
        <f>IFERROR(VLOOKUP(A2563,[3]soaBnafar!$A:$G,5,FALSE),0)</f>
        <v>0</v>
      </c>
      <c r="P2563" s="18">
        <f>IFERROR(VLOOKUP(A2563,[3]soaBnafar!$A:$G,6,FALSE),0)</f>
        <v>0</v>
      </c>
      <c r="Q2563" s="18">
        <f>IFERROR(VLOOKUP(A2563,[3]soaBnafar!$A:$G,7,FALSE),0)</f>
        <v>0</v>
      </c>
      <c r="R2563" s="18">
        <f>IFERROR(VLOOKUP(A2563,[3]soaBnafar!$A:$H,8,FALSE),0)</f>
        <v>0</v>
      </c>
      <c r="S2563" s="18">
        <f>IFERROR(VLOOKUP(A2563,[3]soaBnafar!$A:$I,9,FALSE),0)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10951220</v>
      </c>
      <c r="H2564" s="18">
        <f>IFERROR(VLOOKUP(A2564,[2]ws2204!$A:$I,4,FALSE),0)</f>
        <v>0</v>
      </c>
      <c r="I2564" s="18">
        <f>IFERROR(VLOOKUP(A2564,[2]ws2204!$A:$I,5,FALSE),0)</f>
        <v>0</v>
      </c>
      <c r="J2564" s="18">
        <f>IFERROR(VLOOKUP(A2564,[2]ws2204!$A:$I,6,FALSE),0)</f>
        <v>0</v>
      </c>
      <c r="K2564" s="18">
        <f>IFERROR(VLOOKUP(A2564,[2]ws2204!$A:$I,7,FALSE),0)</f>
        <v>0</v>
      </c>
      <c r="L2564" s="18">
        <f>IFERROR(VLOOKUP(A2564,[2]ws2204!$A:$I,8,FALSE),0)</f>
        <v>0</v>
      </c>
      <c r="M2564" s="18">
        <f>IFERROR(VLOOKUP(A2564,[2]ws2204!$A:$I,9,FALSE),0)</f>
        <v>0</v>
      </c>
      <c r="N2564" s="18">
        <f>IFERROR(VLOOKUP(A2564,[3]soaBnafar!$A:$G,4,FALSE),0)</f>
        <v>0</v>
      </c>
      <c r="O2564" s="18">
        <f>IFERROR(VLOOKUP(A2564,[3]soaBnafar!$A:$G,5,FALSE),0)</f>
        <v>0</v>
      </c>
      <c r="P2564" s="18">
        <f>IFERROR(VLOOKUP(A2564,[3]soaBnafar!$A:$G,6,FALSE),0)</f>
        <v>0</v>
      </c>
      <c r="Q2564" s="18">
        <f>IFERROR(VLOOKUP(A2564,[3]soaBnafar!$A:$G,7,FALSE),0)</f>
        <v>0</v>
      </c>
      <c r="R2564" s="18">
        <f>IFERROR(VLOOKUP(A2564,[3]soaBnafar!$A:$H,8,FALSE),0)</f>
        <v>0</v>
      </c>
      <c r="S2564" s="18">
        <f>IFERROR(VLOOKUP(A2564,[3]soaBnafar!$A:$I,9,FALSE),0)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433050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288700</v>
      </c>
      <c r="H2565" s="18">
        <f>IFERROR(VLOOKUP(A2565,[2]ws2204!$A:$I,4,FALSE),0)</f>
        <v>0</v>
      </c>
      <c r="I2565" s="18">
        <f>IFERROR(VLOOKUP(A2565,[2]ws2204!$A:$I,5,FALSE),0)</f>
        <v>0</v>
      </c>
      <c r="J2565" s="18">
        <f>IFERROR(VLOOKUP(A2565,[2]ws2204!$A:$I,6,FALSE),0)</f>
        <v>0</v>
      </c>
      <c r="K2565" s="18">
        <f>IFERROR(VLOOKUP(A2565,[2]ws2204!$A:$I,7,FALSE),0)</f>
        <v>0</v>
      </c>
      <c r="L2565" s="18">
        <f>IFERROR(VLOOKUP(A2565,[2]ws2204!$A:$I,8,FALSE),0)</f>
        <v>0</v>
      </c>
      <c r="M2565" s="18">
        <f>IFERROR(VLOOKUP(A2565,[2]ws2204!$A:$I,9,FALSE),0)</f>
        <v>0</v>
      </c>
      <c r="N2565" s="18">
        <f>IFERROR(VLOOKUP(A2565,[3]soaBnafar!$A:$G,4,FALSE),0)</f>
        <v>0</v>
      </c>
      <c r="O2565" s="18">
        <f>IFERROR(VLOOKUP(A2565,[3]soaBnafar!$A:$G,5,FALSE),0)</f>
        <v>0</v>
      </c>
      <c r="P2565" s="18">
        <f>IFERROR(VLOOKUP(A2565,[3]soaBnafar!$A:$G,6,FALSE),0)</f>
        <v>0</v>
      </c>
      <c r="Q2565" s="18">
        <f>IFERROR(VLOOKUP(A2565,[3]soaBnafar!$A:$G,7,FALSE),0)</f>
        <v>0</v>
      </c>
      <c r="R2565" s="18">
        <f>IFERROR(VLOOKUP(A2565,[3]soaBnafar!$A:$H,8,FALSE),0)</f>
        <v>0</v>
      </c>
      <c r="S2565" s="18">
        <f>IFERROR(VLOOKUP(A2565,[3]soaBnafar!$A:$I,9,FALSE),0)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910</v>
      </c>
      <c r="E2566" s="18">
        <f>IFERROR(VLOOKUP(A2566,[1]Monitoramento_Base_somente_Said!$A:$J,8,FALSE),0)</f>
        <v>204347539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135892228</v>
      </c>
      <c r="H2566" s="18">
        <f>IFERROR(VLOOKUP(A2566,[2]ws2204!$A:$I,4,FALSE),0)</f>
        <v>0</v>
      </c>
      <c r="I2566" s="18">
        <f>IFERROR(VLOOKUP(A2566,[2]ws2204!$A:$I,5,FALSE),0)</f>
        <v>0</v>
      </c>
      <c r="J2566" s="18">
        <f>IFERROR(VLOOKUP(A2566,[2]ws2204!$A:$I,6,FALSE),0)</f>
        <v>0</v>
      </c>
      <c r="K2566" s="18">
        <f>IFERROR(VLOOKUP(A2566,[2]ws2204!$A:$I,7,FALSE),0)</f>
        <v>0</v>
      </c>
      <c r="L2566" s="18">
        <f>IFERROR(VLOOKUP(A2566,[2]ws2204!$A:$I,8,FALSE),0)</f>
        <v>0</v>
      </c>
      <c r="M2566" s="18">
        <f>IFERROR(VLOOKUP(A2566,[2]ws2204!$A:$I,9,FALSE),0)</f>
        <v>0</v>
      </c>
      <c r="N2566" s="18">
        <f>IFERROR(VLOOKUP(A2566,[3]soaBnafar!$A:$G,4,FALSE),0)</f>
        <v>0</v>
      </c>
      <c r="O2566" s="18">
        <f>IFERROR(VLOOKUP(A2566,[3]soaBnafar!$A:$G,5,FALSE),0)</f>
        <v>0</v>
      </c>
      <c r="P2566" s="18">
        <f>IFERROR(VLOOKUP(A2566,[3]soaBnafar!$A:$G,6,FALSE),0)</f>
        <v>0</v>
      </c>
      <c r="Q2566" s="18">
        <f>IFERROR(VLOOKUP(A2566,[3]soaBnafar!$A:$G,7,FALSE),0)</f>
        <v>0</v>
      </c>
      <c r="R2566" s="18">
        <f>IFERROR(VLOOKUP(A2566,[3]soaBnafar!$A:$H,8,FALSE),0)</f>
        <v>0</v>
      </c>
      <c r="S2566" s="18">
        <f>IFERROR(VLOOKUP(A2566,[3]soaBnafar!$A:$I,9,FALSE),0)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3943110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2628740</v>
      </c>
      <c r="H2567" s="18">
        <f>IFERROR(VLOOKUP(A2567,[2]ws2204!$A:$I,4,FALSE),0)</f>
        <v>0</v>
      </c>
      <c r="I2567" s="18">
        <f>IFERROR(VLOOKUP(A2567,[2]ws2204!$A:$I,5,FALSE),0)</f>
        <v>0</v>
      </c>
      <c r="J2567" s="18">
        <f>IFERROR(VLOOKUP(A2567,[2]ws2204!$A:$I,6,FALSE),0)</f>
        <v>0</v>
      </c>
      <c r="K2567" s="18">
        <f>IFERROR(VLOOKUP(A2567,[2]ws2204!$A:$I,7,FALSE),0)</f>
        <v>0</v>
      </c>
      <c r="L2567" s="18">
        <f>IFERROR(VLOOKUP(A2567,[2]ws2204!$A:$I,8,FALSE),0)</f>
        <v>0</v>
      </c>
      <c r="M2567" s="18">
        <f>IFERROR(VLOOKUP(A2567,[2]ws2204!$A:$I,9,FALSE),0)</f>
        <v>0</v>
      </c>
      <c r="N2567" s="18">
        <f>IFERROR(VLOOKUP(A2567,[3]soaBnafar!$A:$G,4,FALSE),0)</f>
        <v>0</v>
      </c>
      <c r="O2567" s="18">
        <f>IFERROR(VLOOKUP(A2567,[3]soaBnafar!$A:$G,5,FALSE),0)</f>
        <v>0</v>
      </c>
      <c r="P2567" s="18">
        <f>IFERROR(VLOOKUP(A2567,[3]soaBnafar!$A:$G,6,FALSE),0)</f>
        <v>0</v>
      </c>
      <c r="Q2567" s="18">
        <f>IFERROR(VLOOKUP(A2567,[3]soaBnafar!$A:$G,7,FALSE),0)</f>
        <v>0</v>
      </c>
      <c r="R2567" s="18">
        <f>IFERROR(VLOOKUP(A2567,[3]soaBnafar!$A:$H,8,FALSE),0)</f>
        <v>0</v>
      </c>
      <c r="S2567" s="18">
        <f>IFERROR(VLOOKUP(A2567,[3]soaBnafar!$A:$I,9,FALSE),0)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Sim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IFERROR(VLOOKUP(A2568,[2]ws2204!$A:$I,4,FALSE),0)</f>
        <v>0</v>
      </c>
      <c r="I2568" s="18">
        <f>IFERROR(VLOOKUP(A2568,[2]ws2204!$A:$I,5,FALSE),0)</f>
        <v>0</v>
      </c>
      <c r="J2568" s="18">
        <f>IFERROR(VLOOKUP(A2568,[2]ws2204!$A:$I,6,FALSE),0)</f>
        <v>0</v>
      </c>
      <c r="K2568" s="18">
        <f>IFERROR(VLOOKUP(A2568,[2]ws2204!$A:$I,7,FALSE),0)</f>
        <v>0</v>
      </c>
      <c r="L2568" s="18">
        <f>IFERROR(VLOOKUP(A2568,[2]ws2204!$A:$I,8,FALSE),0)</f>
        <v>0</v>
      </c>
      <c r="M2568" s="18">
        <f>IFERROR(VLOOKUP(A2568,[2]ws2204!$A:$I,9,FALSE),0)</f>
        <v>0</v>
      </c>
      <c r="N2568" s="18">
        <f>IFERROR(VLOOKUP(A2568,[3]soaBnafar!$A:$G,4,FALSE),0)</f>
        <v>0</v>
      </c>
      <c r="O2568" s="18">
        <f>IFERROR(VLOOKUP(A2568,[3]soaBnafar!$A:$G,5,FALSE),0)</f>
        <v>0</v>
      </c>
      <c r="P2568" s="18">
        <f>IFERROR(VLOOKUP(A2568,[3]soaBnafar!$A:$G,6,FALSE),0)</f>
        <v>0</v>
      </c>
      <c r="Q2568" s="18">
        <f>IFERROR(VLOOKUP(A2568,[3]soaBnafar!$A:$G,7,FALSE),0)</f>
        <v>0</v>
      </c>
      <c r="R2568" s="18">
        <f>IFERROR(VLOOKUP(A2568,[3]soaBnafar!$A:$H,8,FALSE),0)</f>
        <v>0</v>
      </c>
      <c r="S2568" s="18">
        <f>IFERROR(VLOOKUP(A2568,[3]soaBnafar!$A:$I,9,FALSE),0)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11534417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7740839</v>
      </c>
      <c r="H2569" s="18">
        <f>IFERROR(VLOOKUP(A2569,[2]ws2204!$A:$I,4,FALSE),0)</f>
        <v>0</v>
      </c>
      <c r="I2569" s="18">
        <f>IFERROR(VLOOKUP(A2569,[2]ws2204!$A:$I,5,FALSE),0)</f>
        <v>0</v>
      </c>
      <c r="J2569" s="18">
        <f>IFERROR(VLOOKUP(A2569,[2]ws2204!$A:$I,6,FALSE),0)</f>
        <v>0</v>
      </c>
      <c r="K2569" s="18">
        <f>IFERROR(VLOOKUP(A2569,[2]ws2204!$A:$I,7,FALSE),0)</f>
        <v>0</v>
      </c>
      <c r="L2569" s="18">
        <f>IFERROR(VLOOKUP(A2569,[2]ws2204!$A:$I,8,FALSE),0)</f>
        <v>0</v>
      </c>
      <c r="M2569" s="18">
        <f>IFERROR(VLOOKUP(A2569,[2]ws2204!$A:$I,9,FALSE),0)</f>
        <v>0</v>
      </c>
      <c r="N2569" s="18">
        <f>IFERROR(VLOOKUP(A2569,[3]soaBnafar!$A:$G,4,FALSE),0)</f>
        <v>0</v>
      </c>
      <c r="O2569" s="18">
        <f>IFERROR(VLOOKUP(A2569,[3]soaBnafar!$A:$G,5,FALSE),0)</f>
        <v>0</v>
      </c>
      <c r="P2569" s="18">
        <f>IFERROR(VLOOKUP(A2569,[3]soaBnafar!$A:$G,6,FALSE),0)</f>
        <v>0</v>
      </c>
      <c r="Q2569" s="18">
        <f>IFERROR(VLOOKUP(A2569,[3]soaBnafar!$A:$G,7,FALSE),0)</f>
        <v>0</v>
      </c>
      <c r="R2569" s="18">
        <f>IFERROR(VLOOKUP(A2569,[3]soaBnafar!$A:$H,8,FALSE),0)</f>
        <v>0</v>
      </c>
      <c r="S2569" s="18">
        <f>IFERROR(VLOOKUP(A2569,[3]soaBnafar!$A:$I,9,FALSE),0)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1120</v>
      </c>
      <c r="E2570" s="18">
        <f>IFERROR(VLOOKUP(A2570,[1]Monitoramento_Base_somente_Said!$A:$J,8,FALSE),0)</f>
        <v>9620488</v>
      </c>
      <c r="F2570" s="18">
        <f>IFERROR(VLOOKUP(A2570,[1]Monitoramento_Base_somente_Said!$A:$J,9,FALSE),0)</f>
        <v>500</v>
      </c>
      <c r="G2570" s="18">
        <f>IFERROR(VLOOKUP(A2570,[1]Monitoramento_Base_somente_Said!$A:$J,10,FALSE),0)</f>
        <v>6256866</v>
      </c>
      <c r="H2570" s="18">
        <f>IFERROR(VLOOKUP(A2570,[2]ws2204!$A:$I,4,FALSE),0)</f>
        <v>0</v>
      </c>
      <c r="I2570" s="18">
        <f>IFERROR(VLOOKUP(A2570,[2]ws2204!$A:$I,5,FALSE),0)</f>
        <v>0</v>
      </c>
      <c r="J2570" s="18">
        <f>IFERROR(VLOOKUP(A2570,[2]ws2204!$A:$I,6,FALSE),0)</f>
        <v>0</v>
      </c>
      <c r="K2570" s="18">
        <f>IFERROR(VLOOKUP(A2570,[2]ws2204!$A:$I,7,FALSE),0)</f>
        <v>0</v>
      </c>
      <c r="L2570" s="18">
        <f>IFERROR(VLOOKUP(A2570,[2]ws2204!$A:$I,8,FALSE),0)</f>
        <v>0</v>
      </c>
      <c r="M2570" s="18">
        <f>IFERROR(VLOOKUP(A2570,[2]ws2204!$A:$I,9,FALSE),0)</f>
        <v>0</v>
      </c>
      <c r="N2570" s="18">
        <f>IFERROR(VLOOKUP(A2570,[3]soaBnafar!$A:$G,4,FALSE),0)</f>
        <v>0</v>
      </c>
      <c r="O2570" s="18">
        <f>IFERROR(VLOOKUP(A2570,[3]soaBnafar!$A:$G,5,FALSE),0)</f>
        <v>0</v>
      </c>
      <c r="P2570" s="18">
        <f>IFERROR(VLOOKUP(A2570,[3]soaBnafar!$A:$G,6,FALSE),0)</f>
        <v>0</v>
      </c>
      <c r="Q2570" s="18">
        <f>IFERROR(VLOOKUP(A2570,[3]soaBnafar!$A:$G,7,FALSE),0)</f>
        <v>0</v>
      </c>
      <c r="R2570" s="18">
        <f>IFERROR(VLOOKUP(A2570,[3]soaBnafar!$A:$H,8,FALSE),0)</f>
        <v>0</v>
      </c>
      <c r="S2570" s="18">
        <f>IFERROR(VLOOKUP(A2570,[3]soaBnafar!$A:$I,9,FALSE),0)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5504</v>
      </c>
      <c r="E2571" s="18">
        <f>IFERROR(VLOOKUP(A2571,[1]Monitoramento_Base_somente_Said!$A:$J,8,FALSE),0)</f>
        <v>10998636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8955662</v>
      </c>
      <c r="H2571" s="18">
        <f>IFERROR(VLOOKUP(A2571,[2]ws2204!$A:$I,4,FALSE),0)</f>
        <v>0</v>
      </c>
      <c r="I2571" s="18">
        <f>IFERROR(VLOOKUP(A2571,[2]ws2204!$A:$I,5,FALSE),0)</f>
        <v>0</v>
      </c>
      <c r="J2571" s="18">
        <f>IFERROR(VLOOKUP(A2571,[2]ws2204!$A:$I,6,FALSE),0)</f>
        <v>0</v>
      </c>
      <c r="K2571" s="18">
        <f>IFERROR(VLOOKUP(A2571,[2]ws2204!$A:$I,7,FALSE),0)</f>
        <v>0</v>
      </c>
      <c r="L2571" s="18">
        <f>IFERROR(VLOOKUP(A2571,[2]ws2204!$A:$I,8,FALSE),0)</f>
        <v>0</v>
      </c>
      <c r="M2571" s="18">
        <f>IFERROR(VLOOKUP(A2571,[2]ws2204!$A:$I,9,FALSE),0)</f>
        <v>0</v>
      </c>
      <c r="N2571" s="18">
        <f>IFERROR(VLOOKUP(A2571,[3]soaBnafar!$A:$G,4,FALSE),0)</f>
        <v>0</v>
      </c>
      <c r="O2571" s="18">
        <f>IFERROR(VLOOKUP(A2571,[3]soaBnafar!$A:$G,5,FALSE),0)</f>
        <v>0</v>
      </c>
      <c r="P2571" s="18">
        <f>IFERROR(VLOOKUP(A2571,[3]soaBnafar!$A:$G,6,FALSE),0)</f>
        <v>0</v>
      </c>
      <c r="Q2571" s="18">
        <f>IFERROR(VLOOKUP(A2571,[3]soaBnafar!$A:$G,7,FALSE),0)</f>
        <v>0</v>
      </c>
      <c r="R2571" s="18">
        <f>IFERROR(VLOOKUP(A2571,[3]soaBnafar!$A:$H,8,FALSE),0)</f>
        <v>0</v>
      </c>
      <c r="S2571" s="18">
        <f>IFERROR(VLOOKUP(A2571,[3]soaBnafar!$A:$I,9,FALSE),0)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19729</v>
      </c>
      <c r="E2572" s="18">
        <f>IFERROR(VLOOKUP(A2572,[1]Monitoramento_Base_somente_Said!$A:$J,8,FALSE),0)</f>
        <v>17731769</v>
      </c>
      <c r="F2572" s="18">
        <f>IFERROR(VLOOKUP(A2572,[1]Monitoramento_Base_somente_Said!$A:$J,9,FALSE),0)</f>
        <v>29981</v>
      </c>
      <c r="G2572" s="18">
        <f>IFERROR(VLOOKUP(A2572,[1]Monitoramento_Base_somente_Said!$A:$J,10,FALSE),0)</f>
        <v>13403218</v>
      </c>
      <c r="H2572" s="18">
        <f>IFERROR(VLOOKUP(A2572,[2]ws2204!$A:$I,4,FALSE),0)</f>
        <v>0</v>
      </c>
      <c r="I2572" s="18">
        <f>IFERROR(VLOOKUP(A2572,[2]ws2204!$A:$I,5,FALSE),0)</f>
        <v>0</v>
      </c>
      <c r="J2572" s="18">
        <f>IFERROR(VLOOKUP(A2572,[2]ws2204!$A:$I,6,FALSE),0)</f>
        <v>0</v>
      </c>
      <c r="K2572" s="18">
        <f>IFERROR(VLOOKUP(A2572,[2]ws2204!$A:$I,7,FALSE),0)</f>
        <v>0</v>
      </c>
      <c r="L2572" s="18">
        <f>IFERROR(VLOOKUP(A2572,[2]ws2204!$A:$I,8,FALSE),0)</f>
        <v>0</v>
      </c>
      <c r="M2572" s="18">
        <f>IFERROR(VLOOKUP(A2572,[2]ws2204!$A:$I,9,FALSE),0)</f>
        <v>0</v>
      </c>
      <c r="N2572" s="18">
        <f>IFERROR(VLOOKUP(A2572,[3]soaBnafar!$A:$G,4,FALSE),0)</f>
        <v>0</v>
      </c>
      <c r="O2572" s="18">
        <f>IFERROR(VLOOKUP(A2572,[3]soaBnafar!$A:$G,5,FALSE),0)</f>
        <v>0</v>
      </c>
      <c r="P2572" s="18">
        <f>IFERROR(VLOOKUP(A2572,[3]soaBnafar!$A:$G,6,FALSE),0)</f>
        <v>0</v>
      </c>
      <c r="Q2572" s="18">
        <f>IFERROR(VLOOKUP(A2572,[3]soaBnafar!$A:$G,7,FALSE),0)</f>
        <v>0</v>
      </c>
      <c r="R2572" s="18">
        <f>IFERROR(VLOOKUP(A2572,[3]soaBnafar!$A:$H,8,FALSE),0)</f>
        <v>0</v>
      </c>
      <c r="S2572" s="18">
        <f>IFERROR(VLOOKUP(A2572,[3]soaBnafar!$A:$I,9,FALSE),0)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IFERROR(VLOOKUP(A2573,[2]ws2204!$A:$I,4,FALSE),0)</f>
        <v>0</v>
      </c>
      <c r="I2573" s="18">
        <f>IFERROR(VLOOKUP(A2573,[2]ws2204!$A:$I,5,FALSE),0)</f>
        <v>0</v>
      </c>
      <c r="J2573" s="18">
        <f>IFERROR(VLOOKUP(A2573,[2]ws2204!$A:$I,6,FALSE),0)</f>
        <v>0</v>
      </c>
      <c r="K2573" s="18">
        <f>IFERROR(VLOOKUP(A2573,[2]ws2204!$A:$I,7,FALSE),0)</f>
        <v>0</v>
      </c>
      <c r="L2573" s="18">
        <f>IFERROR(VLOOKUP(A2573,[2]ws2204!$A:$I,8,FALSE),0)</f>
        <v>0</v>
      </c>
      <c r="M2573" s="18">
        <f>IFERROR(VLOOKUP(A2573,[2]ws2204!$A:$I,9,FALSE),0)</f>
        <v>0</v>
      </c>
      <c r="N2573" s="18">
        <f>IFERROR(VLOOKUP(A2573,[3]soaBnafar!$A:$G,4,FALSE),0)</f>
        <v>0</v>
      </c>
      <c r="O2573" s="18">
        <f>IFERROR(VLOOKUP(A2573,[3]soaBnafar!$A:$G,5,FALSE),0)</f>
        <v>0</v>
      </c>
      <c r="P2573" s="18">
        <f>IFERROR(VLOOKUP(A2573,[3]soaBnafar!$A:$G,6,FALSE),0)</f>
        <v>0</v>
      </c>
      <c r="Q2573" s="18">
        <f>IFERROR(VLOOKUP(A2573,[3]soaBnafar!$A:$G,7,FALSE),0)</f>
        <v>0</v>
      </c>
      <c r="R2573" s="18">
        <f>IFERROR(VLOOKUP(A2573,[3]soaBnafar!$A:$H,8,FALSE),0)</f>
        <v>0</v>
      </c>
      <c r="S2573" s="18">
        <f>IFERROR(VLOOKUP(A2573,[3]soaBnafar!$A:$I,9,FALSE),0)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2201913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1505219</v>
      </c>
      <c r="H2574" s="18">
        <f>IFERROR(VLOOKUP(A2574,[2]ws2204!$A:$I,4,FALSE),0)</f>
        <v>0</v>
      </c>
      <c r="I2574" s="18">
        <f>IFERROR(VLOOKUP(A2574,[2]ws2204!$A:$I,5,FALSE),0)</f>
        <v>0</v>
      </c>
      <c r="J2574" s="18">
        <f>IFERROR(VLOOKUP(A2574,[2]ws2204!$A:$I,6,FALSE),0)</f>
        <v>0</v>
      </c>
      <c r="K2574" s="18">
        <f>IFERROR(VLOOKUP(A2574,[2]ws2204!$A:$I,7,FALSE),0)</f>
        <v>0</v>
      </c>
      <c r="L2574" s="18">
        <f>IFERROR(VLOOKUP(A2574,[2]ws2204!$A:$I,8,FALSE),0)</f>
        <v>0</v>
      </c>
      <c r="M2574" s="18">
        <f>IFERROR(VLOOKUP(A2574,[2]ws2204!$A:$I,9,FALSE),0)</f>
        <v>0</v>
      </c>
      <c r="N2574" s="18">
        <f>IFERROR(VLOOKUP(A2574,[3]soaBnafar!$A:$G,4,FALSE),0)</f>
        <v>0</v>
      </c>
      <c r="O2574" s="18">
        <f>IFERROR(VLOOKUP(A2574,[3]soaBnafar!$A:$G,5,FALSE),0)</f>
        <v>0</v>
      </c>
      <c r="P2574" s="18">
        <f>IFERROR(VLOOKUP(A2574,[3]soaBnafar!$A:$G,6,FALSE),0)</f>
        <v>0</v>
      </c>
      <c r="Q2574" s="18">
        <f>IFERROR(VLOOKUP(A2574,[3]soaBnafar!$A:$G,7,FALSE),0)</f>
        <v>0</v>
      </c>
      <c r="R2574" s="18">
        <f>IFERROR(VLOOKUP(A2574,[3]soaBnafar!$A:$H,8,FALSE),0)</f>
        <v>0</v>
      </c>
      <c r="S2574" s="18">
        <f>IFERROR(VLOOKUP(A2574,[3]soaBnafar!$A:$I,9,FALSE),0)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IFERROR(VLOOKUP(A2575,[2]ws2204!$A:$I,4,FALSE),0)</f>
        <v>0</v>
      </c>
      <c r="I2575" s="18">
        <f>IFERROR(VLOOKUP(A2575,[2]ws2204!$A:$I,5,FALSE),0)</f>
        <v>0</v>
      </c>
      <c r="J2575" s="18">
        <f>IFERROR(VLOOKUP(A2575,[2]ws2204!$A:$I,6,FALSE),0)</f>
        <v>0</v>
      </c>
      <c r="K2575" s="18">
        <f>IFERROR(VLOOKUP(A2575,[2]ws2204!$A:$I,7,FALSE),0)</f>
        <v>0</v>
      </c>
      <c r="L2575" s="18">
        <f>IFERROR(VLOOKUP(A2575,[2]ws2204!$A:$I,8,FALSE),0)</f>
        <v>0</v>
      </c>
      <c r="M2575" s="18">
        <f>IFERROR(VLOOKUP(A2575,[2]ws2204!$A:$I,9,FALSE),0)</f>
        <v>0</v>
      </c>
      <c r="N2575" s="18">
        <f>IFERROR(VLOOKUP(A2575,[3]soaBnafar!$A:$G,4,FALSE),0)</f>
        <v>0</v>
      </c>
      <c r="O2575" s="18">
        <f>IFERROR(VLOOKUP(A2575,[3]soaBnafar!$A:$G,5,FALSE),0)</f>
        <v>0</v>
      </c>
      <c r="P2575" s="18">
        <f>IFERROR(VLOOKUP(A2575,[3]soaBnafar!$A:$G,6,FALSE),0)</f>
        <v>0</v>
      </c>
      <c r="Q2575" s="18">
        <f>IFERROR(VLOOKUP(A2575,[3]soaBnafar!$A:$G,7,FALSE),0)</f>
        <v>0</v>
      </c>
      <c r="R2575" s="18">
        <f>IFERROR(VLOOKUP(A2575,[3]soaBnafar!$A:$H,8,FALSE),0)</f>
        <v>0</v>
      </c>
      <c r="S2575" s="18">
        <f>IFERROR(VLOOKUP(A2575,[3]soaBnafar!$A:$I,9,FALSE),0)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6655600</v>
      </c>
      <c r="H2576" s="18">
        <f>IFERROR(VLOOKUP(A2576,[2]ws2204!$A:$I,4,FALSE),0)</f>
        <v>0</v>
      </c>
      <c r="I2576" s="18">
        <f>IFERROR(VLOOKUP(A2576,[2]ws2204!$A:$I,5,FALSE),0)</f>
        <v>0</v>
      </c>
      <c r="J2576" s="18">
        <f>IFERROR(VLOOKUP(A2576,[2]ws2204!$A:$I,6,FALSE),0)</f>
        <v>0</v>
      </c>
      <c r="K2576" s="18">
        <f>IFERROR(VLOOKUP(A2576,[2]ws2204!$A:$I,7,FALSE),0)</f>
        <v>0</v>
      </c>
      <c r="L2576" s="18">
        <f>IFERROR(VLOOKUP(A2576,[2]ws2204!$A:$I,8,FALSE),0)</f>
        <v>0</v>
      </c>
      <c r="M2576" s="18">
        <f>IFERROR(VLOOKUP(A2576,[2]ws2204!$A:$I,9,FALSE),0)</f>
        <v>0</v>
      </c>
      <c r="N2576" s="18">
        <f>IFERROR(VLOOKUP(A2576,[3]soaBnafar!$A:$G,4,FALSE),0)</f>
        <v>0</v>
      </c>
      <c r="O2576" s="18">
        <f>IFERROR(VLOOKUP(A2576,[3]soaBnafar!$A:$G,5,FALSE),0)</f>
        <v>0</v>
      </c>
      <c r="P2576" s="18">
        <f>IFERROR(VLOOKUP(A2576,[3]soaBnafar!$A:$G,6,FALSE),0)</f>
        <v>0</v>
      </c>
      <c r="Q2576" s="18">
        <f>IFERROR(VLOOKUP(A2576,[3]soaBnafar!$A:$G,7,FALSE),0)</f>
        <v>0</v>
      </c>
      <c r="R2576" s="18">
        <f>IFERROR(VLOOKUP(A2576,[3]soaBnafar!$A:$H,8,FALSE),0)</f>
        <v>0</v>
      </c>
      <c r="S2576" s="18">
        <f>IFERROR(VLOOKUP(A2576,[3]soaBnafar!$A:$I,9,FALSE),0)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IFERROR(VLOOKUP(A2577,[2]ws2204!$A:$I,4,FALSE),0)</f>
        <v>0</v>
      </c>
      <c r="I2577" s="18">
        <f>IFERROR(VLOOKUP(A2577,[2]ws2204!$A:$I,5,FALSE),0)</f>
        <v>0</v>
      </c>
      <c r="J2577" s="18">
        <f>IFERROR(VLOOKUP(A2577,[2]ws2204!$A:$I,6,FALSE),0)</f>
        <v>0</v>
      </c>
      <c r="K2577" s="18">
        <f>IFERROR(VLOOKUP(A2577,[2]ws2204!$A:$I,7,FALSE),0)</f>
        <v>0</v>
      </c>
      <c r="L2577" s="18">
        <f>IFERROR(VLOOKUP(A2577,[2]ws2204!$A:$I,8,FALSE),0)</f>
        <v>0</v>
      </c>
      <c r="M2577" s="18">
        <f>IFERROR(VLOOKUP(A2577,[2]ws2204!$A:$I,9,FALSE),0)</f>
        <v>0</v>
      </c>
      <c r="N2577" s="18">
        <f>IFERROR(VLOOKUP(A2577,[3]soaBnafar!$A:$G,4,FALSE),0)</f>
        <v>0</v>
      </c>
      <c r="O2577" s="18">
        <f>IFERROR(VLOOKUP(A2577,[3]soaBnafar!$A:$G,5,FALSE),0)</f>
        <v>0</v>
      </c>
      <c r="P2577" s="18">
        <f>IFERROR(VLOOKUP(A2577,[3]soaBnafar!$A:$G,6,FALSE),0)</f>
        <v>0</v>
      </c>
      <c r="Q2577" s="18">
        <f>IFERROR(VLOOKUP(A2577,[3]soaBnafar!$A:$G,7,FALSE),0)</f>
        <v>0</v>
      </c>
      <c r="R2577" s="18">
        <f>IFERROR(VLOOKUP(A2577,[3]soaBnafar!$A:$H,8,FALSE),0)</f>
        <v>0</v>
      </c>
      <c r="S2577" s="18">
        <f>IFERROR(VLOOKUP(A2577,[3]soaBnafar!$A:$I,9,FALSE),0)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37421610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24947740</v>
      </c>
      <c r="H2578" s="18">
        <f>IFERROR(VLOOKUP(A2578,[2]ws2204!$A:$I,4,FALSE),0)</f>
        <v>0</v>
      </c>
      <c r="I2578" s="18">
        <f>IFERROR(VLOOKUP(A2578,[2]ws2204!$A:$I,5,FALSE),0)</f>
        <v>0</v>
      </c>
      <c r="J2578" s="18">
        <f>IFERROR(VLOOKUP(A2578,[2]ws2204!$A:$I,6,FALSE),0)</f>
        <v>0</v>
      </c>
      <c r="K2578" s="18">
        <f>IFERROR(VLOOKUP(A2578,[2]ws2204!$A:$I,7,FALSE),0)</f>
        <v>0</v>
      </c>
      <c r="L2578" s="18">
        <f>IFERROR(VLOOKUP(A2578,[2]ws2204!$A:$I,8,FALSE),0)</f>
        <v>0</v>
      </c>
      <c r="M2578" s="18">
        <f>IFERROR(VLOOKUP(A2578,[2]ws2204!$A:$I,9,FALSE),0)</f>
        <v>0</v>
      </c>
      <c r="N2578" s="18">
        <f>IFERROR(VLOOKUP(A2578,[3]soaBnafar!$A:$G,4,FALSE),0)</f>
        <v>0</v>
      </c>
      <c r="O2578" s="18">
        <f>IFERROR(VLOOKUP(A2578,[3]soaBnafar!$A:$G,5,FALSE),0)</f>
        <v>0</v>
      </c>
      <c r="P2578" s="18">
        <f>IFERROR(VLOOKUP(A2578,[3]soaBnafar!$A:$G,6,FALSE),0)</f>
        <v>0</v>
      </c>
      <c r="Q2578" s="18">
        <f>IFERROR(VLOOKUP(A2578,[3]soaBnafar!$A:$G,7,FALSE),0)</f>
        <v>0</v>
      </c>
      <c r="R2578" s="18">
        <f>IFERROR(VLOOKUP(A2578,[3]soaBnafar!$A:$H,8,FALSE),0)</f>
        <v>0</v>
      </c>
      <c r="S2578" s="18">
        <f>IFERROR(VLOOKUP(A2578,[3]soaBnafar!$A:$I,9,FALSE),0)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3346684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2161020</v>
      </c>
      <c r="H2579" s="18">
        <f>IFERROR(VLOOKUP(A2579,[2]ws2204!$A:$I,4,FALSE),0)</f>
        <v>0</v>
      </c>
      <c r="I2579" s="18">
        <f>IFERROR(VLOOKUP(A2579,[2]ws2204!$A:$I,5,FALSE),0)</f>
        <v>0</v>
      </c>
      <c r="J2579" s="18">
        <f>IFERROR(VLOOKUP(A2579,[2]ws2204!$A:$I,6,FALSE),0)</f>
        <v>0</v>
      </c>
      <c r="K2579" s="18">
        <f>IFERROR(VLOOKUP(A2579,[2]ws2204!$A:$I,7,FALSE),0)</f>
        <v>0</v>
      </c>
      <c r="L2579" s="18">
        <f>IFERROR(VLOOKUP(A2579,[2]ws2204!$A:$I,8,FALSE),0)</f>
        <v>0</v>
      </c>
      <c r="M2579" s="18">
        <f>IFERROR(VLOOKUP(A2579,[2]ws2204!$A:$I,9,FALSE),0)</f>
        <v>0</v>
      </c>
      <c r="N2579" s="18">
        <f>IFERROR(VLOOKUP(A2579,[3]soaBnafar!$A:$G,4,FALSE),0)</f>
        <v>0</v>
      </c>
      <c r="O2579" s="18">
        <f>IFERROR(VLOOKUP(A2579,[3]soaBnafar!$A:$G,5,FALSE),0)</f>
        <v>0</v>
      </c>
      <c r="P2579" s="18">
        <f>IFERROR(VLOOKUP(A2579,[3]soaBnafar!$A:$G,6,FALSE),0)</f>
        <v>0</v>
      </c>
      <c r="Q2579" s="18">
        <f>IFERROR(VLOOKUP(A2579,[3]soaBnafar!$A:$G,7,FALSE),0)</f>
        <v>0</v>
      </c>
      <c r="R2579" s="18">
        <f>IFERROR(VLOOKUP(A2579,[3]soaBnafar!$A:$H,8,FALSE),0)</f>
        <v>0</v>
      </c>
      <c r="S2579" s="18">
        <f>IFERROR(VLOOKUP(A2579,[3]soaBnafar!$A:$I,9,FALSE),0)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126386</v>
      </c>
      <c r="E2580" s="18">
        <f>IFERROR(VLOOKUP(A2580,[1]Monitoramento_Base_somente_Said!$A:$J,8,FALSE),0)</f>
        <v>7614488</v>
      </c>
      <c r="F2580" s="18">
        <f>IFERROR(VLOOKUP(A2580,[1]Monitoramento_Base_somente_Said!$A:$J,9,FALSE),0)</f>
        <v>3639</v>
      </c>
      <c r="G2580" s="18">
        <f>IFERROR(VLOOKUP(A2580,[1]Monitoramento_Base_somente_Said!$A:$J,10,FALSE),0)</f>
        <v>3587076</v>
      </c>
      <c r="H2580" s="18">
        <f>IFERROR(VLOOKUP(A2580,[2]ws2204!$A:$I,4,FALSE),0)</f>
        <v>0</v>
      </c>
      <c r="I2580" s="18">
        <f>IFERROR(VLOOKUP(A2580,[2]ws2204!$A:$I,5,FALSE),0)</f>
        <v>0</v>
      </c>
      <c r="J2580" s="18">
        <f>IFERROR(VLOOKUP(A2580,[2]ws2204!$A:$I,6,FALSE),0)</f>
        <v>0</v>
      </c>
      <c r="K2580" s="18">
        <f>IFERROR(VLOOKUP(A2580,[2]ws2204!$A:$I,7,FALSE),0)</f>
        <v>0</v>
      </c>
      <c r="L2580" s="18">
        <f>IFERROR(VLOOKUP(A2580,[2]ws2204!$A:$I,8,FALSE),0)</f>
        <v>0</v>
      </c>
      <c r="M2580" s="18">
        <f>IFERROR(VLOOKUP(A2580,[2]ws2204!$A:$I,9,FALSE),0)</f>
        <v>0</v>
      </c>
      <c r="N2580" s="18">
        <f>IFERROR(VLOOKUP(A2580,[3]soaBnafar!$A:$G,4,FALSE),0)</f>
        <v>0</v>
      </c>
      <c r="O2580" s="18">
        <f>IFERROR(VLOOKUP(A2580,[3]soaBnafar!$A:$G,5,FALSE),0)</f>
        <v>0</v>
      </c>
      <c r="P2580" s="18">
        <f>IFERROR(VLOOKUP(A2580,[3]soaBnafar!$A:$G,6,FALSE),0)</f>
        <v>0</v>
      </c>
      <c r="Q2580" s="18">
        <f>IFERROR(VLOOKUP(A2580,[3]soaBnafar!$A:$G,7,FALSE),0)</f>
        <v>0</v>
      </c>
      <c r="R2580" s="18">
        <f>IFERROR(VLOOKUP(A2580,[3]soaBnafar!$A:$H,8,FALSE),0)</f>
        <v>0</v>
      </c>
      <c r="S2580" s="18">
        <f>IFERROR(VLOOKUP(A2580,[3]soaBnafar!$A:$I,9,FALSE),0)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Sim</v>
      </c>
      <c r="W2580" s="18" t="str">
        <f t="shared" si="244"/>
        <v>Sim</v>
      </c>
      <c r="X2580" s="18" t="str">
        <f t="shared" si="245"/>
        <v>Sim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69191</v>
      </c>
      <c r="E2581" s="18">
        <f>IFERROR(VLOOKUP(A2581,[1]Monitoramento_Base_somente_Said!$A:$J,8,FALSE),0)</f>
        <v>6690546</v>
      </c>
      <c r="F2581" s="18">
        <f>IFERROR(VLOOKUP(A2581,[1]Monitoramento_Base_somente_Said!$A:$J,9,FALSE),0)</f>
        <v>44120</v>
      </c>
      <c r="G2581" s="18">
        <f>IFERROR(VLOOKUP(A2581,[1]Monitoramento_Base_somente_Said!$A:$J,10,FALSE),0)</f>
        <v>5541228</v>
      </c>
      <c r="H2581" s="18">
        <f>IFERROR(VLOOKUP(A2581,[2]ws2204!$A:$I,4,FALSE),0)</f>
        <v>0</v>
      </c>
      <c r="I2581" s="18">
        <f>IFERROR(VLOOKUP(A2581,[2]ws2204!$A:$I,5,FALSE),0)</f>
        <v>0</v>
      </c>
      <c r="J2581" s="18">
        <f>IFERROR(VLOOKUP(A2581,[2]ws2204!$A:$I,6,FALSE),0)</f>
        <v>0</v>
      </c>
      <c r="K2581" s="18">
        <f>IFERROR(VLOOKUP(A2581,[2]ws2204!$A:$I,7,FALSE),0)</f>
        <v>0</v>
      </c>
      <c r="L2581" s="18">
        <f>IFERROR(VLOOKUP(A2581,[2]ws2204!$A:$I,8,FALSE),0)</f>
        <v>0</v>
      </c>
      <c r="M2581" s="18">
        <f>IFERROR(VLOOKUP(A2581,[2]ws2204!$A:$I,9,FALSE),0)</f>
        <v>0</v>
      </c>
      <c r="N2581" s="18">
        <f>IFERROR(VLOOKUP(A2581,[3]soaBnafar!$A:$G,4,FALSE),0)</f>
        <v>0</v>
      </c>
      <c r="O2581" s="18">
        <f>IFERROR(VLOOKUP(A2581,[3]soaBnafar!$A:$G,5,FALSE),0)</f>
        <v>0</v>
      </c>
      <c r="P2581" s="18">
        <f>IFERROR(VLOOKUP(A2581,[3]soaBnafar!$A:$G,6,FALSE),0)</f>
        <v>0</v>
      </c>
      <c r="Q2581" s="18">
        <f>IFERROR(VLOOKUP(A2581,[3]soaBnafar!$A:$G,7,FALSE),0)</f>
        <v>0</v>
      </c>
      <c r="R2581" s="18">
        <f>IFERROR(VLOOKUP(A2581,[3]soaBnafar!$A:$H,8,FALSE),0)</f>
        <v>0</v>
      </c>
      <c r="S2581" s="18">
        <f>IFERROR(VLOOKUP(A2581,[3]soaBnafar!$A:$I,9,FALSE),0)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55510</v>
      </c>
      <c r="E2582" s="18">
        <f>IFERROR(VLOOKUP(A2582,[1]Monitoramento_Base_somente_Said!$A:$J,8,FALSE),0)</f>
        <v>5930725</v>
      </c>
      <c r="F2582" s="18">
        <f>IFERROR(VLOOKUP(A2582,[1]Monitoramento_Base_somente_Said!$A:$J,9,FALSE),0)</f>
        <v>13953</v>
      </c>
      <c r="G2582" s="18">
        <f>IFERROR(VLOOKUP(A2582,[1]Monitoramento_Base_somente_Said!$A:$J,10,FALSE),0)</f>
        <v>3561132</v>
      </c>
      <c r="H2582" s="18">
        <f>IFERROR(VLOOKUP(A2582,[2]ws2204!$A:$I,4,FALSE),0)</f>
        <v>0</v>
      </c>
      <c r="I2582" s="18">
        <f>IFERROR(VLOOKUP(A2582,[2]ws2204!$A:$I,5,FALSE),0)</f>
        <v>0</v>
      </c>
      <c r="J2582" s="18">
        <f>IFERROR(VLOOKUP(A2582,[2]ws2204!$A:$I,6,FALSE),0)</f>
        <v>0</v>
      </c>
      <c r="K2582" s="18">
        <f>IFERROR(VLOOKUP(A2582,[2]ws2204!$A:$I,7,FALSE),0)</f>
        <v>0</v>
      </c>
      <c r="L2582" s="18">
        <f>IFERROR(VLOOKUP(A2582,[2]ws2204!$A:$I,8,FALSE),0)</f>
        <v>0</v>
      </c>
      <c r="M2582" s="18">
        <f>IFERROR(VLOOKUP(A2582,[2]ws2204!$A:$I,9,FALSE),0)</f>
        <v>0</v>
      </c>
      <c r="N2582" s="18">
        <f>IFERROR(VLOOKUP(A2582,[3]soaBnafar!$A:$G,4,FALSE),0)</f>
        <v>0</v>
      </c>
      <c r="O2582" s="18">
        <f>IFERROR(VLOOKUP(A2582,[3]soaBnafar!$A:$G,5,FALSE),0)</f>
        <v>0</v>
      </c>
      <c r="P2582" s="18">
        <f>IFERROR(VLOOKUP(A2582,[3]soaBnafar!$A:$G,6,FALSE),0)</f>
        <v>0</v>
      </c>
      <c r="Q2582" s="18">
        <f>IFERROR(VLOOKUP(A2582,[3]soaBnafar!$A:$G,7,FALSE),0)</f>
        <v>0</v>
      </c>
      <c r="R2582" s="18">
        <f>IFERROR(VLOOKUP(A2582,[3]soaBnafar!$A:$H,8,FALSE),0)</f>
        <v>0</v>
      </c>
      <c r="S2582" s="18">
        <f>IFERROR(VLOOKUP(A2582,[3]soaBnafar!$A:$I,9,FALSE),0)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6060420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4030039</v>
      </c>
      <c r="H2583" s="18">
        <f>IFERROR(VLOOKUP(A2583,[2]ws2204!$A:$I,4,FALSE),0)</f>
        <v>0</v>
      </c>
      <c r="I2583" s="18">
        <f>IFERROR(VLOOKUP(A2583,[2]ws2204!$A:$I,5,FALSE),0)</f>
        <v>0</v>
      </c>
      <c r="J2583" s="18">
        <f>IFERROR(VLOOKUP(A2583,[2]ws2204!$A:$I,6,FALSE),0)</f>
        <v>0</v>
      </c>
      <c r="K2583" s="18">
        <f>IFERROR(VLOOKUP(A2583,[2]ws2204!$A:$I,7,FALSE),0)</f>
        <v>0</v>
      </c>
      <c r="L2583" s="18">
        <f>IFERROR(VLOOKUP(A2583,[2]ws2204!$A:$I,8,FALSE),0)</f>
        <v>0</v>
      </c>
      <c r="M2583" s="18">
        <f>IFERROR(VLOOKUP(A2583,[2]ws2204!$A:$I,9,FALSE),0)</f>
        <v>0</v>
      </c>
      <c r="N2583" s="18">
        <f>IFERROR(VLOOKUP(A2583,[3]soaBnafar!$A:$G,4,FALSE),0)</f>
        <v>0</v>
      </c>
      <c r="O2583" s="18">
        <f>IFERROR(VLOOKUP(A2583,[3]soaBnafar!$A:$G,5,FALSE),0)</f>
        <v>0</v>
      </c>
      <c r="P2583" s="18">
        <f>IFERROR(VLOOKUP(A2583,[3]soaBnafar!$A:$G,6,FALSE),0)</f>
        <v>0</v>
      </c>
      <c r="Q2583" s="18">
        <f>IFERROR(VLOOKUP(A2583,[3]soaBnafar!$A:$G,7,FALSE),0)</f>
        <v>0</v>
      </c>
      <c r="R2583" s="18">
        <f>IFERROR(VLOOKUP(A2583,[3]soaBnafar!$A:$H,8,FALSE),0)</f>
        <v>0</v>
      </c>
      <c r="S2583" s="18">
        <f>IFERROR(VLOOKUP(A2583,[3]soaBnafar!$A:$I,9,FALSE),0)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IFERROR(VLOOKUP(A2584,[2]ws2204!$A:$I,4,FALSE),0)</f>
        <v>0</v>
      </c>
      <c r="I2584" s="18">
        <f>IFERROR(VLOOKUP(A2584,[2]ws2204!$A:$I,5,FALSE),0)</f>
        <v>0</v>
      </c>
      <c r="J2584" s="18">
        <f>IFERROR(VLOOKUP(A2584,[2]ws2204!$A:$I,6,FALSE),0)</f>
        <v>0</v>
      </c>
      <c r="K2584" s="18">
        <f>IFERROR(VLOOKUP(A2584,[2]ws2204!$A:$I,7,FALSE),0)</f>
        <v>0</v>
      </c>
      <c r="L2584" s="18">
        <f>IFERROR(VLOOKUP(A2584,[2]ws2204!$A:$I,8,FALSE),0)</f>
        <v>0</v>
      </c>
      <c r="M2584" s="18">
        <f>IFERROR(VLOOKUP(A2584,[2]ws2204!$A:$I,9,FALSE),0)</f>
        <v>0</v>
      </c>
      <c r="N2584" s="18">
        <f>IFERROR(VLOOKUP(A2584,[3]soaBnafar!$A:$G,4,FALSE),0)</f>
        <v>0</v>
      </c>
      <c r="O2584" s="18">
        <f>IFERROR(VLOOKUP(A2584,[3]soaBnafar!$A:$G,5,FALSE),0)</f>
        <v>0</v>
      </c>
      <c r="P2584" s="18">
        <f>IFERROR(VLOOKUP(A2584,[3]soaBnafar!$A:$G,6,FALSE),0)</f>
        <v>0</v>
      </c>
      <c r="Q2584" s="18">
        <f>IFERROR(VLOOKUP(A2584,[3]soaBnafar!$A:$G,7,FALSE),0)</f>
        <v>0</v>
      </c>
      <c r="R2584" s="18">
        <f>IFERROR(VLOOKUP(A2584,[3]soaBnafar!$A:$H,8,FALSE),0)</f>
        <v>0</v>
      </c>
      <c r="S2584" s="18">
        <f>IFERROR(VLOOKUP(A2584,[3]soaBnafar!$A:$I,9,FALSE),0)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3597</v>
      </c>
      <c r="E2585" s="18">
        <f>IFERROR(VLOOKUP(A2585,[1]Monitoramento_Base_somente_Said!$A:$J,8,FALSE),0)</f>
        <v>7233080</v>
      </c>
      <c r="F2585" s="18">
        <f>IFERROR(VLOOKUP(A2585,[1]Monitoramento_Base_somente_Said!$A:$J,9,FALSE),0)</f>
        <v>3553</v>
      </c>
      <c r="G2585" s="18">
        <f>IFERROR(VLOOKUP(A2585,[1]Monitoramento_Base_somente_Said!$A:$J,10,FALSE),0)</f>
        <v>6693111</v>
      </c>
      <c r="H2585" s="18">
        <f>IFERROR(VLOOKUP(A2585,[2]ws2204!$A:$I,4,FALSE),0)</f>
        <v>0</v>
      </c>
      <c r="I2585" s="18">
        <f>IFERROR(VLOOKUP(A2585,[2]ws2204!$A:$I,5,FALSE),0)</f>
        <v>0</v>
      </c>
      <c r="J2585" s="18">
        <f>IFERROR(VLOOKUP(A2585,[2]ws2204!$A:$I,6,FALSE),0)</f>
        <v>0</v>
      </c>
      <c r="K2585" s="18">
        <f>IFERROR(VLOOKUP(A2585,[2]ws2204!$A:$I,7,FALSE),0)</f>
        <v>0</v>
      </c>
      <c r="L2585" s="18">
        <f>IFERROR(VLOOKUP(A2585,[2]ws2204!$A:$I,8,FALSE),0)</f>
        <v>0</v>
      </c>
      <c r="M2585" s="18">
        <f>IFERROR(VLOOKUP(A2585,[2]ws2204!$A:$I,9,FALSE),0)</f>
        <v>0</v>
      </c>
      <c r="N2585" s="18">
        <f>IFERROR(VLOOKUP(A2585,[3]soaBnafar!$A:$G,4,FALSE),0)</f>
        <v>0</v>
      </c>
      <c r="O2585" s="18">
        <f>IFERROR(VLOOKUP(A2585,[3]soaBnafar!$A:$G,5,FALSE),0)</f>
        <v>0</v>
      </c>
      <c r="P2585" s="18">
        <f>IFERROR(VLOOKUP(A2585,[3]soaBnafar!$A:$G,6,FALSE),0)</f>
        <v>0</v>
      </c>
      <c r="Q2585" s="18">
        <f>IFERROR(VLOOKUP(A2585,[3]soaBnafar!$A:$G,7,FALSE),0)</f>
        <v>0</v>
      </c>
      <c r="R2585" s="18">
        <f>IFERROR(VLOOKUP(A2585,[3]soaBnafar!$A:$H,8,FALSE),0)</f>
        <v>0</v>
      </c>
      <c r="S2585" s="18">
        <f>IFERROR(VLOOKUP(A2585,[3]soaBnafar!$A:$I,9,FALSE),0)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Sim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IFERROR(VLOOKUP(A2586,[2]ws2204!$A:$I,4,FALSE),0)</f>
        <v>0</v>
      </c>
      <c r="I2586" s="18">
        <f>IFERROR(VLOOKUP(A2586,[2]ws2204!$A:$I,5,FALSE),0)</f>
        <v>0</v>
      </c>
      <c r="J2586" s="18">
        <f>IFERROR(VLOOKUP(A2586,[2]ws2204!$A:$I,6,FALSE),0)</f>
        <v>0</v>
      </c>
      <c r="K2586" s="18">
        <f>IFERROR(VLOOKUP(A2586,[2]ws2204!$A:$I,7,FALSE),0)</f>
        <v>0</v>
      </c>
      <c r="L2586" s="18">
        <f>IFERROR(VLOOKUP(A2586,[2]ws2204!$A:$I,8,FALSE),0)</f>
        <v>0</v>
      </c>
      <c r="M2586" s="18">
        <f>IFERROR(VLOOKUP(A2586,[2]ws2204!$A:$I,9,FALSE),0)</f>
        <v>0</v>
      </c>
      <c r="N2586" s="18">
        <f>IFERROR(VLOOKUP(A2586,[3]soaBnafar!$A:$G,4,FALSE),0)</f>
        <v>0</v>
      </c>
      <c r="O2586" s="18">
        <f>IFERROR(VLOOKUP(A2586,[3]soaBnafar!$A:$G,5,FALSE),0)</f>
        <v>0</v>
      </c>
      <c r="P2586" s="18">
        <f>IFERROR(VLOOKUP(A2586,[3]soaBnafar!$A:$G,6,FALSE),0)</f>
        <v>0</v>
      </c>
      <c r="Q2586" s="18">
        <f>IFERROR(VLOOKUP(A2586,[3]soaBnafar!$A:$G,7,FALSE),0)</f>
        <v>0</v>
      </c>
      <c r="R2586" s="18">
        <f>IFERROR(VLOOKUP(A2586,[3]soaBnafar!$A:$H,8,FALSE),0)</f>
        <v>0</v>
      </c>
      <c r="S2586" s="18">
        <f>IFERROR(VLOOKUP(A2586,[3]soaBnafar!$A:$I,9,FALSE),0)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318870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212580</v>
      </c>
      <c r="H2587" s="18">
        <f>IFERROR(VLOOKUP(A2587,[2]ws2204!$A:$I,4,FALSE),0)</f>
        <v>0</v>
      </c>
      <c r="I2587" s="18">
        <f>IFERROR(VLOOKUP(A2587,[2]ws2204!$A:$I,5,FALSE),0)</f>
        <v>0</v>
      </c>
      <c r="J2587" s="18">
        <f>IFERROR(VLOOKUP(A2587,[2]ws2204!$A:$I,6,FALSE),0)</f>
        <v>0</v>
      </c>
      <c r="K2587" s="18">
        <f>IFERROR(VLOOKUP(A2587,[2]ws2204!$A:$I,7,FALSE),0)</f>
        <v>0</v>
      </c>
      <c r="L2587" s="18">
        <f>IFERROR(VLOOKUP(A2587,[2]ws2204!$A:$I,8,FALSE),0)</f>
        <v>0</v>
      </c>
      <c r="M2587" s="18">
        <f>IFERROR(VLOOKUP(A2587,[2]ws2204!$A:$I,9,FALSE),0)</f>
        <v>0</v>
      </c>
      <c r="N2587" s="18">
        <f>IFERROR(VLOOKUP(A2587,[3]soaBnafar!$A:$G,4,FALSE),0)</f>
        <v>0</v>
      </c>
      <c r="O2587" s="18">
        <f>IFERROR(VLOOKUP(A2587,[3]soaBnafar!$A:$G,5,FALSE),0)</f>
        <v>0</v>
      </c>
      <c r="P2587" s="18">
        <f>IFERROR(VLOOKUP(A2587,[3]soaBnafar!$A:$G,6,FALSE),0)</f>
        <v>0</v>
      </c>
      <c r="Q2587" s="18">
        <f>IFERROR(VLOOKUP(A2587,[3]soaBnafar!$A:$G,7,FALSE),0)</f>
        <v>0</v>
      </c>
      <c r="R2587" s="18">
        <f>IFERROR(VLOOKUP(A2587,[3]soaBnafar!$A:$H,8,FALSE),0)</f>
        <v>0</v>
      </c>
      <c r="S2587" s="18">
        <f>IFERROR(VLOOKUP(A2587,[3]soaBnafar!$A:$I,9,FALSE),0)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3047493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1980700</v>
      </c>
      <c r="H2588" s="18">
        <f>IFERROR(VLOOKUP(A2588,[2]ws2204!$A:$I,4,FALSE),0)</f>
        <v>0</v>
      </c>
      <c r="I2588" s="18">
        <f>IFERROR(VLOOKUP(A2588,[2]ws2204!$A:$I,5,FALSE),0)</f>
        <v>0</v>
      </c>
      <c r="J2588" s="18">
        <f>IFERROR(VLOOKUP(A2588,[2]ws2204!$A:$I,6,FALSE),0)</f>
        <v>0</v>
      </c>
      <c r="K2588" s="18">
        <f>IFERROR(VLOOKUP(A2588,[2]ws2204!$A:$I,7,FALSE),0)</f>
        <v>0</v>
      </c>
      <c r="L2588" s="18">
        <f>IFERROR(VLOOKUP(A2588,[2]ws2204!$A:$I,8,FALSE),0)</f>
        <v>0</v>
      </c>
      <c r="M2588" s="18">
        <f>IFERROR(VLOOKUP(A2588,[2]ws2204!$A:$I,9,FALSE),0)</f>
        <v>0</v>
      </c>
      <c r="N2588" s="18">
        <f>IFERROR(VLOOKUP(A2588,[3]soaBnafar!$A:$G,4,FALSE),0)</f>
        <v>0</v>
      </c>
      <c r="O2588" s="18">
        <f>IFERROR(VLOOKUP(A2588,[3]soaBnafar!$A:$G,5,FALSE),0)</f>
        <v>0</v>
      </c>
      <c r="P2588" s="18">
        <f>IFERROR(VLOOKUP(A2588,[3]soaBnafar!$A:$G,6,FALSE),0)</f>
        <v>0</v>
      </c>
      <c r="Q2588" s="18">
        <f>IFERROR(VLOOKUP(A2588,[3]soaBnafar!$A:$G,7,FALSE),0)</f>
        <v>0</v>
      </c>
      <c r="R2588" s="18">
        <f>IFERROR(VLOOKUP(A2588,[3]soaBnafar!$A:$H,8,FALSE),0)</f>
        <v>0</v>
      </c>
      <c r="S2588" s="18">
        <f>IFERROR(VLOOKUP(A2588,[3]soaBnafar!$A:$I,9,FALSE),0)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1976680</v>
      </c>
      <c r="H2589" s="18">
        <f>IFERROR(VLOOKUP(A2589,[2]ws2204!$A:$I,4,FALSE),0)</f>
        <v>0</v>
      </c>
      <c r="I2589" s="18">
        <f>IFERROR(VLOOKUP(A2589,[2]ws2204!$A:$I,5,FALSE),0)</f>
        <v>0</v>
      </c>
      <c r="J2589" s="18">
        <f>IFERROR(VLOOKUP(A2589,[2]ws2204!$A:$I,6,FALSE),0)</f>
        <v>0</v>
      </c>
      <c r="K2589" s="18">
        <f>IFERROR(VLOOKUP(A2589,[2]ws2204!$A:$I,7,FALSE),0)</f>
        <v>0</v>
      </c>
      <c r="L2589" s="18">
        <f>IFERROR(VLOOKUP(A2589,[2]ws2204!$A:$I,8,FALSE),0)</f>
        <v>0</v>
      </c>
      <c r="M2589" s="18">
        <f>IFERROR(VLOOKUP(A2589,[2]ws2204!$A:$I,9,FALSE),0)</f>
        <v>0</v>
      </c>
      <c r="N2589" s="18">
        <f>IFERROR(VLOOKUP(A2589,[3]soaBnafar!$A:$G,4,FALSE),0)</f>
        <v>0</v>
      </c>
      <c r="O2589" s="18">
        <f>IFERROR(VLOOKUP(A2589,[3]soaBnafar!$A:$G,5,FALSE),0)</f>
        <v>0</v>
      </c>
      <c r="P2589" s="18">
        <f>IFERROR(VLOOKUP(A2589,[3]soaBnafar!$A:$G,6,FALSE),0)</f>
        <v>0</v>
      </c>
      <c r="Q2589" s="18">
        <f>IFERROR(VLOOKUP(A2589,[3]soaBnafar!$A:$G,7,FALSE),0)</f>
        <v>0</v>
      </c>
      <c r="R2589" s="18">
        <f>IFERROR(VLOOKUP(A2589,[3]soaBnafar!$A:$H,8,FALSE),0)</f>
        <v>0</v>
      </c>
      <c r="S2589" s="18">
        <f>IFERROR(VLOOKUP(A2589,[3]soaBnafar!$A:$I,9,FALSE),0)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83100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55400</v>
      </c>
      <c r="H2590" s="18">
        <f>IFERROR(VLOOKUP(A2590,[2]ws2204!$A:$I,4,FALSE),0)</f>
        <v>0</v>
      </c>
      <c r="I2590" s="18">
        <f>IFERROR(VLOOKUP(A2590,[2]ws2204!$A:$I,5,FALSE),0)</f>
        <v>0</v>
      </c>
      <c r="J2590" s="18">
        <f>IFERROR(VLOOKUP(A2590,[2]ws2204!$A:$I,6,FALSE),0)</f>
        <v>0</v>
      </c>
      <c r="K2590" s="18">
        <f>IFERROR(VLOOKUP(A2590,[2]ws2204!$A:$I,7,FALSE),0)</f>
        <v>0</v>
      </c>
      <c r="L2590" s="18">
        <f>IFERROR(VLOOKUP(A2590,[2]ws2204!$A:$I,8,FALSE),0)</f>
        <v>0</v>
      </c>
      <c r="M2590" s="18">
        <f>IFERROR(VLOOKUP(A2590,[2]ws2204!$A:$I,9,FALSE),0)</f>
        <v>0</v>
      </c>
      <c r="N2590" s="18">
        <f>IFERROR(VLOOKUP(A2590,[3]soaBnafar!$A:$G,4,FALSE),0)</f>
        <v>0</v>
      </c>
      <c r="O2590" s="18">
        <f>IFERROR(VLOOKUP(A2590,[3]soaBnafar!$A:$G,5,FALSE),0)</f>
        <v>0</v>
      </c>
      <c r="P2590" s="18">
        <f>IFERROR(VLOOKUP(A2590,[3]soaBnafar!$A:$G,6,FALSE),0)</f>
        <v>0</v>
      </c>
      <c r="Q2590" s="18">
        <f>IFERROR(VLOOKUP(A2590,[3]soaBnafar!$A:$G,7,FALSE),0)</f>
        <v>0</v>
      </c>
      <c r="R2590" s="18">
        <f>IFERROR(VLOOKUP(A2590,[3]soaBnafar!$A:$H,8,FALSE),0)</f>
        <v>0</v>
      </c>
      <c r="S2590" s="18">
        <f>IFERROR(VLOOKUP(A2590,[3]soaBnafar!$A:$I,9,FALSE),0)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4131066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2721083</v>
      </c>
      <c r="H2591" s="18">
        <f>IFERROR(VLOOKUP(A2591,[2]ws2204!$A:$I,4,FALSE),0)</f>
        <v>0</v>
      </c>
      <c r="I2591" s="18">
        <f>IFERROR(VLOOKUP(A2591,[2]ws2204!$A:$I,5,FALSE),0)</f>
        <v>0</v>
      </c>
      <c r="J2591" s="18">
        <f>IFERROR(VLOOKUP(A2591,[2]ws2204!$A:$I,6,FALSE),0)</f>
        <v>0</v>
      </c>
      <c r="K2591" s="18">
        <f>IFERROR(VLOOKUP(A2591,[2]ws2204!$A:$I,7,FALSE),0)</f>
        <v>0</v>
      </c>
      <c r="L2591" s="18">
        <f>IFERROR(VLOOKUP(A2591,[2]ws2204!$A:$I,8,FALSE),0)</f>
        <v>0</v>
      </c>
      <c r="M2591" s="18">
        <f>IFERROR(VLOOKUP(A2591,[2]ws2204!$A:$I,9,FALSE),0)</f>
        <v>0</v>
      </c>
      <c r="N2591" s="18">
        <f>IFERROR(VLOOKUP(A2591,[3]soaBnafar!$A:$G,4,FALSE),0)</f>
        <v>0</v>
      </c>
      <c r="O2591" s="18">
        <f>IFERROR(VLOOKUP(A2591,[3]soaBnafar!$A:$G,5,FALSE),0)</f>
        <v>0</v>
      </c>
      <c r="P2591" s="18">
        <f>IFERROR(VLOOKUP(A2591,[3]soaBnafar!$A:$G,6,FALSE),0)</f>
        <v>0</v>
      </c>
      <c r="Q2591" s="18">
        <f>IFERROR(VLOOKUP(A2591,[3]soaBnafar!$A:$G,7,FALSE),0)</f>
        <v>0</v>
      </c>
      <c r="R2591" s="18">
        <f>IFERROR(VLOOKUP(A2591,[3]soaBnafar!$A:$H,8,FALSE),0)</f>
        <v>0</v>
      </c>
      <c r="S2591" s="18">
        <f>IFERROR(VLOOKUP(A2591,[3]soaBnafar!$A:$I,9,FALSE),0)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67195861</v>
      </c>
      <c r="F2592" s="18">
        <f>IFERROR(VLOOKUP(A2592,[1]Monitoramento_Base_somente_Said!$A:$J,9,FALSE),0)</f>
        <v>1112345</v>
      </c>
      <c r="G2592" s="18">
        <f>IFERROR(VLOOKUP(A2592,[1]Monitoramento_Base_somente_Said!$A:$J,10,FALSE),0)</f>
        <v>23561102</v>
      </c>
      <c r="H2592" s="18">
        <f>IFERROR(VLOOKUP(A2592,[2]ws2204!$A:$I,4,FALSE),0)</f>
        <v>0</v>
      </c>
      <c r="I2592" s="18">
        <f>IFERROR(VLOOKUP(A2592,[2]ws2204!$A:$I,5,FALSE),0)</f>
        <v>0</v>
      </c>
      <c r="J2592" s="18">
        <f>IFERROR(VLOOKUP(A2592,[2]ws2204!$A:$I,6,FALSE),0)</f>
        <v>0</v>
      </c>
      <c r="K2592" s="18">
        <f>IFERROR(VLOOKUP(A2592,[2]ws2204!$A:$I,7,FALSE),0)</f>
        <v>0</v>
      </c>
      <c r="L2592" s="18">
        <f>IFERROR(VLOOKUP(A2592,[2]ws2204!$A:$I,8,FALSE),0)</f>
        <v>0</v>
      </c>
      <c r="M2592" s="18">
        <f>IFERROR(VLOOKUP(A2592,[2]ws2204!$A:$I,9,FALSE),0)</f>
        <v>0</v>
      </c>
      <c r="N2592" s="18">
        <f>IFERROR(VLOOKUP(A2592,[3]soaBnafar!$A:$G,4,FALSE),0)</f>
        <v>0</v>
      </c>
      <c r="O2592" s="18">
        <f>IFERROR(VLOOKUP(A2592,[3]soaBnafar!$A:$G,5,FALSE),0)</f>
        <v>0</v>
      </c>
      <c r="P2592" s="18">
        <f>IFERROR(VLOOKUP(A2592,[3]soaBnafar!$A:$G,6,FALSE),0)</f>
        <v>0</v>
      </c>
      <c r="Q2592" s="18">
        <f>IFERROR(VLOOKUP(A2592,[3]soaBnafar!$A:$G,7,FALSE),0)</f>
        <v>0</v>
      </c>
      <c r="R2592" s="18">
        <f>IFERROR(VLOOKUP(A2592,[3]soaBnafar!$A:$H,8,FALSE),0)</f>
        <v>0</v>
      </c>
      <c r="S2592" s="18">
        <f>IFERROR(VLOOKUP(A2592,[3]soaBnafar!$A:$I,9,FALSE),0)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17854</v>
      </c>
      <c r="E2593" s="18">
        <f>IFERROR(VLOOKUP(A2593,[1]Monitoramento_Base_somente_Said!$A:$J,8,FALSE),0)</f>
        <v>768399</v>
      </c>
      <c r="F2593" s="18">
        <f>IFERROR(VLOOKUP(A2593,[1]Monitoramento_Base_somente_Said!$A:$J,9,FALSE),0)</f>
        <v>6037</v>
      </c>
      <c r="G2593" s="18">
        <f>IFERROR(VLOOKUP(A2593,[1]Monitoramento_Base_somente_Said!$A:$J,10,FALSE),0)</f>
        <v>660356</v>
      </c>
      <c r="H2593" s="18">
        <f>IFERROR(VLOOKUP(A2593,[2]ws2204!$A:$I,4,FALSE),0)</f>
        <v>0</v>
      </c>
      <c r="I2593" s="18">
        <f>IFERROR(VLOOKUP(A2593,[2]ws2204!$A:$I,5,FALSE),0)</f>
        <v>0</v>
      </c>
      <c r="J2593" s="18">
        <f>IFERROR(VLOOKUP(A2593,[2]ws2204!$A:$I,6,FALSE),0)</f>
        <v>0</v>
      </c>
      <c r="K2593" s="18">
        <f>IFERROR(VLOOKUP(A2593,[2]ws2204!$A:$I,7,FALSE),0)</f>
        <v>0</v>
      </c>
      <c r="L2593" s="18">
        <f>IFERROR(VLOOKUP(A2593,[2]ws2204!$A:$I,8,FALSE),0)</f>
        <v>0</v>
      </c>
      <c r="M2593" s="18">
        <f>IFERROR(VLOOKUP(A2593,[2]ws2204!$A:$I,9,FALSE),0)</f>
        <v>0</v>
      </c>
      <c r="N2593" s="18">
        <f>IFERROR(VLOOKUP(A2593,[3]soaBnafar!$A:$G,4,FALSE),0)</f>
        <v>0</v>
      </c>
      <c r="O2593" s="18">
        <f>IFERROR(VLOOKUP(A2593,[3]soaBnafar!$A:$G,5,FALSE),0)</f>
        <v>0</v>
      </c>
      <c r="P2593" s="18">
        <f>IFERROR(VLOOKUP(A2593,[3]soaBnafar!$A:$G,6,FALSE),0)</f>
        <v>0</v>
      </c>
      <c r="Q2593" s="18">
        <f>IFERROR(VLOOKUP(A2593,[3]soaBnafar!$A:$G,7,FALSE),0)</f>
        <v>0</v>
      </c>
      <c r="R2593" s="18">
        <f>IFERROR(VLOOKUP(A2593,[3]soaBnafar!$A:$H,8,FALSE),0)</f>
        <v>0</v>
      </c>
      <c r="S2593" s="18">
        <f>IFERROR(VLOOKUP(A2593,[3]soaBnafar!$A:$I,9,FALSE),0)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324333</v>
      </c>
      <c r="E2594" s="18">
        <f>IFERROR(VLOOKUP(A2594,[1]Monitoramento_Base_somente_Said!$A:$J,8,FALSE),0)</f>
        <v>60963717</v>
      </c>
      <c r="F2594" s="18">
        <f>IFERROR(VLOOKUP(A2594,[1]Monitoramento_Base_somente_Said!$A:$J,9,FALSE),0)</f>
        <v>49616</v>
      </c>
      <c r="G2594" s="18">
        <f>IFERROR(VLOOKUP(A2594,[1]Monitoramento_Base_somente_Said!$A:$J,10,FALSE),0)</f>
        <v>43197887</v>
      </c>
      <c r="H2594" s="18">
        <f>IFERROR(VLOOKUP(A2594,[2]ws2204!$A:$I,4,FALSE),0)</f>
        <v>0</v>
      </c>
      <c r="I2594" s="18">
        <f>IFERROR(VLOOKUP(A2594,[2]ws2204!$A:$I,5,FALSE),0)</f>
        <v>0</v>
      </c>
      <c r="J2594" s="18">
        <f>IFERROR(VLOOKUP(A2594,[2]ws2204!$A:$I,6,FALSE),0)</f>
        <v>0</v>
      </c>
      <c r="K2594" s="18">
        <f>IFERROR(VLOOKUP(A2594,[2]ws2204!$A:$I,7,FALSE),0)</f>
        <v>0</v>
      </c>
      <c r="L2594" s="18">
        <f>IFERROR(VLOOKUP(A2594,[2]ws2204!$A:$I,8,FALSE),0)</f>
        <v>0</v>
      </c>
      <c r="M2594" s="18">
        <f>IFERROR(VLOOKUP(A2594,[2]ws2204!$A:$I,9,FALSE),0)</f>
        <v>0</v>
      </c>
      <c r="N2594" s="18">
        <f>IFERROR(VLOOKUP(A2594,[3]soaBnafar!$A:$G,4,FALSE),0)</f>
        <v>0</v>
      </c>
      <c r="O2594" s="18">
        <f>IFERROR(VLOOKUP(A2594,[3]soaBnafar!$A:$G,5,FALSE),0)</f>
        <v>0</v>
      </c>
      <c r="P2594" s="18">
        <f>IFERROR(VLOOKUP(A2594,[3]soaBnafar!$A:$G,6,FALSE),0)</f>
        <v>0</v>
      </c>
      <c r="Q2594" s="18">
        <f>IFERROR(VLOOKUP(A2594,[3]soaBnafar!$A:$G,7,FALSE),0)</f>
        <v>0</v>
      </c>
      <c r="R2594" s="18">
        <f>IFERROR(VLOOKUP(A2594,[3]soaBnafar!$A:$H,8,FALSE),0)</f>
        <v>0</v>
      </c>
      <c r="S2594" s="18">
        <f>IFERROR(VLOOKUP(A2594,[3]soaBnafar!$A:$I,9,FALSE),0)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17163</v>
      </c>
      <c r="E2595" s="18">
        <f>IFERROR(VLOOKUP(A2595,[1]Monitoramento_Base_somente_Said!$A:$J,8,FALSE),0)</f>
        <v>1910961</v>
      </c>
      <c r="F2595" s="18">
        <f>IFERROR(VLOOKUP(A2595,[1]Monitoramento_Base_somente_Said!$A:$J,9,FALSE),0)</f>
        <v>1856</v>
      </c>
      <c r="G2595" s="18">
        <f>IFERROR(VLOOKUP(A2595,[1]Monitoramento_Base_somente_Said!$A:$J,10,FALSE),0)</f>
        <v>855623</v>
      </c>
      <c r="H2595" s="18">
        <f>IFERROR(VLOOKUP(A2595,[2]ws2204!$A:$I,4,FALSE),0)</f>
        <v>0</v>
      </c>
      <c r="I2595" s="18">
        <f>IFERROR(VLOOKUP(A2595,[2]ws2204!$A:$I,5,FALSE),0)</f>
        <v>0</v>
      </c>
      <c r="J2595" s="18">
        <f>IFERROR(VLOOKUP(A2595,[2]ws2204!$A:$I,6,FALSE),0)</f>
        <v>0</v>
      </c>
      <c r="K2595" s="18">
        <f>IFERROR(VLOOKUP(A2595,[2]ws2204!$A:$I,7,FALSE),0)</f>
        <v>0</v>
      </c>
      <c r="L2595" s="18">
        <f>IFERROR(VLOOKUP(A2595,[2]ws2204!$A:$I,8,FALSE),0)</f>
        <v>0</v>
      </c>
      <c r="M2595" s="18">
        <f>IFERROR(VLOOKUP(A2595,[2]ws2204!$A:$I,9,FALSE),0)</f>
        <v>0</v>
      </c>
      <c r="N2595" s="18">
        <f>IFERROR(VLOOKUP(A2595,[3]soaBnafar!$A:$G,4,FALSE),0)</f>
        <v>0</v>
      </c>
      <c r="O2595" s="18">
        <f>IFERROR(VLOOKUP(A2595,[3]soaBnafar!$A:$G,5,FALSE),0)</f>
        <v>0</v>
      </c>
      <c r="P2595" s="18">
        <f>IFERROR(VLOOKUP(A2595,[3]soaBnafar!$A:$G,6,FALSE),0)</f>
        <v>0</v>
      </c>
      <c r="Q2595" s="18">
        <f>IFERROR(VLOOKUP(A2595,[3]soaBnafar!$A:$G,7,FALSE),0)</f>
        <v>0</v>
      </c>
      <c r="R2595" s="18">
        <f>IFERROR(VLOOKUP(A2595,[3]soaBnafar!$A:$H,8,FALSE),0)</f>
        <v>0</v>
      </c>
      <c r="S2595" s="18">
        <f>IFERROR(VLOOKUP(A2595,[3]soaBnafar!$A:$I,9,FALSE),0)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11128342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7755071</v>
      </c>
      <c r="H2596" s="18">
        <f>IFERROR(VLOOKUP(A2596,[2]ws2204!$A:$I,4,FALSE),0)</f>
        <v>0</v>
      </c>
      <c r="I2596" s="18">
        <f>IFERROR(VLOOKUP(A2596,[2]ws2204!$A:$I,5,FALSE),0)</f>
        <v>0</v>
      </c>
      <c r="J2596" s="18">
        <f>IFERROR(VLOOKUP(A2596,[2]ws2204!$A:$I,6,FALSE),0)</f>
        <v>0</v>
      </c>
      <c r="K2596" s="18">
        <f>IFERROR(VLOOKUP(A2596,[2]ws2204!$A:$I,7,FALSE),0)</f>
        <v>0</v>
      </c>
      <c r="L2596" s="18">
        <f>IFERROR(VLOOKUP(A2596,[2]ws2204!$A:$I,8,FALSE),0)</f>
        <v>0</v>
      </c>
      <c r="M2596" s="18">
        <f>IFERROR(VLOOKUP(A2596,[2]ws2204!$A:$I,9,FALSE),0)</f>
        <v>0</v>
      </c>
      <c r="N2596" s="18">
        <f>IFERROR(VLOOKUP(A2596,[3]soaBnafar!$A:$G,4,FALSE),0)</f>
        <v>0</v>
      </c>
      <c r="O2596" s="18">
        <f>IFERROR(VLOOKUP(A2596,[3]soaBnafar!$A:$G,5,FALSE),0)</f>
        <v>0</v>
      </c>
      <c r="P2596" s="18">
        <f>IFERROR(VLOOKUP(A2596,[3]soaBnafar!$A:$G,6,FALSE),0)</f>
        <v>0</v>
      </c>
      <c r="Q2596" s="18">
        <f>IFERROR(VLOOKUP(A2596,[3]soaBnafar!$A:$G,7,FALSE),0)</f>
        <v>0</v>
      </c>
      <c r="R2596" s="18">
        <f>IFERROR(VLOOKUP(A2596,[3]soaBnafar!$A:$H,8,FALSE),0)</f>
        <v>0</v>
      </c>
      <c r="S2596" s="18">
        <f>IFERROR(VLOOKUP(A2596,[3]soaBnafar!$A:$I,9,FALSE),0)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202460</v>
      </c>
      <c r="H2597" s="18">
        <f>IFERROR(VLOOKUP(A2597,[2]ws2204!$A:$I,4,FALSE),0)</f>
        <v>0</v>
      </c>
      <c r="I2597" s="18">
        <f>IFERROR(VLOOKUP(A2597,[2]ws2204!$A:$I,5,FALSE),0)</f>
        <v>0</v>
      </c>
      <c r="J2597" s="18">
        <f>IFERROR(VLOOKUP(A2597,[2]ws2204!$A:$I,6,FALSE),0)</f>
        <v>0</v>
      </c>
      <c r="K2597" s="18">
        <f>IFERROR(VLOOKUP(A2597,[2]ws2204!$A:$I,7,FALSE),0)</f>
        <v>0</v>
      </c>
      <c r="L2597" s="18">
        <f>IFERROR(VLOOKUP(A2597,[2]ws2204!$A:$I,8,FALSE),0)</f>
        <v>0</v>
      </c>
      <c r="M2597" s="18">
        <f>IFERROR(VLOOKUP(A2597,[2]ws2204!$A:$I,9,FALSE),0)</f>
        <v>0</v>
      </c>
      <c r="N2597" s="18">
        <f>IFERROR(VLOOKUP(A2597,[3]soaBnafar!$A:$G,4,FALSE),0)</f>
        <v>0</v>
      </c>
      <c r="O2597" s="18">
        <f>IFERROR(VLOOKUP(A2597,[3]soaBnafar!$A:$G,5,FALSE),0)</f>
        <v>0</v>
      </c>
      <c r="P2597" s="18">
        <f>IFERROR(VLOOKUP(A2597,[3]soaBnafar!$A:$G,6,FALSE),0)</f>
        <v>0</v>
      </c>
      <c r="Q2597" s="18">
        <f>IFERROR(VLOOKUP(A2597,[3]soaBnafar!$A:$G,7,FALSE),0)</f>
        <v>0</v>
      </c>
      <c r="R2597" s="18">
        <f>IFERROR(VLOOKUP(A2597,[3]soaBnafar!$A:$H,8,FALSE),0)</f>
        <v>0</v>
      </c>
      <c r="S2597" s="18">
        <f>IFERROR(VLOOKUP(A2597,[3]soaBnafar!$A:$I,9,FALSE),0)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42</v>
      </c>
      <c r="E2598" s="18">
        <f>IFERROR(VLOOKUP(A2598,[1]Monitoramento_Base_somente_Said!$A:$J,8,FALSE),0)</f>
        <v>693867</v>
      </c>
      <c r="F2598" s="18">
        <f>IFERROR(VLOOKUP(A2598,[1]Monitoramento_Base_somente_Said!$A:$J,9,FALSE),0)</f>
        <v>220</v>
      </c>
      <c r="G2598" s="18">
        <f>IFERROR(VLOOKUP(A2598,[1]Monitoramento_Base_somente_Said!$A:$J,10,FALSE),0)</f>
        <v>538971</v>
      </c>
      <c r="H2598" s="18">
        <f>IFERROR(VLOOKUP(A2598,[2]ws2204!$A:$I,4,FALSE),0)</f>
        <v>0</v>
      </c>
      <c r="I2598" s="18">
        <f>IFERROR(VLOOKUP(A2598,[2]ws2204!$A:$I,5,FALSE),0)</f>
        <v>0</v>
      </c>
      <c r="J2598" s="18">
        <f>IFERROR(VLOOKUP(A2598,[2]ws2204!$A:$I,6,FALSE),0)</f>
        <v>0</v>
      </c>
      <c r="K2598" s="18">
        <f>IFERROR(VLOOKUP(A2598,[2]ws2204!$A:$I,7,FALSE),0)</f>
        <v>0</v>
      </c>
      <c r="L2598" s="18">
        <f>IFERROR(VLOOKUP(A2598,[2]ws2204!$A:$I,8,FALSE),0)</f>
        <v>0</v>
      </c>
      <c r="M2598" s="18">
        <f>IFERROR(VLOOKUP(A2598,[2]ws2204!$A:$I,9,FALSE),0)</f>
        <v>0</v>
      </c>
      <c r="N2598" s="18">
        <f>IFERROR(VLOOKUP(A2598,[3]soaBnafar!$A:$G,4,FALSE),0)</f>
        <v>0</v>
      </c>
      <c r="O2598" s="18">
        <f>IFERROR(VLOOKUP(A2598,[3]soaBnafar!$A:$G,5,FALSE),0)</f>
        <v>0</v>
      </c>
      <c r="P2598" s="18">
        <f>IFERROR(VLOOKUP(A2598,[3]soaBnafar!$A:$G,6,FALSE),0)</f>
        <v>0</v>
      </c>
      <c r="Q2598" s="18">
        <f>IFERROR(VLOOKUP(A2598,[3]soaBnafar!$A:$G,7,FALSE),0)</f>
        <v>0</v>
      </c>
      <c r="R2598" s="18">
        <f>IFERROR(VLOOKUP(A2598,[3]soaBnafar!$A:$H,8,FALSE),0)</f>
        <v>0</v>
      </c>
      <c r="S2598" s="18">
        <f>IFERROR(VLOOKUP(A2598,[3]soaBnafar!$A:$I,9,FALSE),0)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14057420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9371320</v>
      </c>
      <c r="H2599" s="18">
        <f>IFERROR(VLOOKUP(A2599,[2]ws2204!$A:$I,4,FALSE),0)</f>
        <v>0</v>
      </c>
      <c r="I2599" s="18">
        <f>IFERROR(VLOOKUP(A2599,[2]ws2204!$A:$I,5,FALSE),0)</f>
        <v>0</v>
      </c>
      <c r="J2599" s="18">
        <f>IFERROR(VLOOKUP(A2599,[2]ws2204!$A:$I,6,FALSE),0)</f>
        <v>0</v>
      </c>
      <c r="K2599" s="18">
        <f>IFERROR(VLOOKUP(A2599,[2]ws2204!$A:$I,7,FALSE),0)</f>
        <v>0</v>
      </c>
      <c r="L2599" s="18">
        <f>IFERROR(VLOOKUP(A2599,[2]ws2204!$A:$I,8,FALSE),0)</f>
        <v>0</v>
      </c>
      <c r="M2599" s="18">
        <f>IFERROR(VLOOKUP(A2599,[2]ws2204!$A:$I,9,FALSE),0)</f>
        <v>0</v>
      </c>
      <c r="N2599" s="18">
        <f>IFERROR(VLOOKUP(A2599,[3]soaBnafar!$A:$G,4,FALSE),0)</f>
        <v>0</v>
      </c>
      <c r="O2599" s="18">
        <f>IFERROR(VLOOKUP(A2599,[3]soaBnafar!$A:$G,5,FALSE),0)</f>
        <v>0</v>
      </c>
      <c r="P2599" s="18">
        <f>IFERROR(VLOOKUP(A2599,[3]soaBnafar!$A:$G,6,FALSE),0)</f>
        <v>0</v>
      </c>
      <c r="Q2599" s="18">
        <f>IFERROR(VLOOKUP(A2599,[3]soaBnafar!$A:$G,7,FALSE),0)</f>
        <v>0</v>
      </c>
      <c r="R2599" s="18">
        <f>IFERROR(VLOOKUP(A2599,[3]soaBnafar!$A:$H,8,FALSE),0)</f>
        <v>0</v>
      </c>
      <c r="S2599" s="18">
        <f>IFERROR(VLOOKUP(A2599,[3]soaBnafar!$A:$I,9,FALSE),0)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6504600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4336400</v>
      </c>
      <c r="H2600" s="18">
        <f>IFERROR(VLOOKUP(A2600,[2]ws2204!$A:$I,4,FALSE),0)</f>
        <v>0</v>
      </c>
      <c r="I2600" s="18">
        <f>IFERROR(VLOOKUP(A2600,[2]ws2204!$A:$I,5,FALSE),0)</f>
        <v>0</v>
      </c>
      <c r="J2600" s="18">
        <f>IFERROR(VLOOKUP(A2600,[2]ws2204!$A:$I,6,FALSE),0)</f>
        <v>0</v>
      </c>
      <c r="K2600" s="18">
        <f>IFERROR(VLOOKUP(A2600,[2]ws2204!$A:$I,7,FALSE),0)</f>
        <v>0</v>
      </c>
      <c r="L2600" s="18">
        <f>IFERROR(VLOOKUP(A2600,[2]ws2204!$A:$I,8,FALSE),0)</f>
        <v>0</v>
      </c>
      <c r="M2600" s="18">
        <f>IFERROR(VLOOKUP(A2600,[2]ws2204!$A:$I,9,FALSE),0)</f>
        <v>0</v>
      </c>
      <c r="N2600" s="18">
        <f>IFERROR(VLOOKUP(A2600,[3]soaBnafar!$A:$G,4,FALSE),0)</f>
        <v>0</v>
      </c>
      <c r="O2600" s="18">
        <f>IFERROR(VLOOKUP(A2600,[3]soaBnafar!$A:$G,5,FALSE),0)</f>
        <v>0</v>
      </c>
      <c r="P2600" s="18">
        <f>IFERROR(VLOOKUP(A2600,[3]soaBnafar!$A:$G,6,FALSE),0)</f>
        <v>0</v>
      </c>
      <c r="Q2600" s="18">
        <f>IFERROR(VLOOKUP(A2600,[3]soaBnafar!$A:$G,7,FALSE),0)</f>
        <v>0</v>
      </c>
      <c r="R2600" s="18">
        <f>IFERROR(VLOOKUP(A2600,[3]soaBnafar!$A:$H,8,FALSE),0)</f>
        <v>0</v>
      </c>
      <c r="S2600" s="18">
        <f>IFERROR(VLOOKUP(A2600,[3]soaBnafar!$A:$I,9,FALSE),0)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4700</v>
      </c>
      <c r="E2601" s="18">
        <f>IFERROR(VLOOKUP(A2601,[1]Monitoramento_Base_somente_Said!$A:$J,8,FALSE),0)</f>
        <v>11780310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7746384</v>
      </c>
      <c r="H2601" s="18">
        <f>IFERROR(VLOOKUP(A2601,[2]ws2204!$A:$I,4,FALSE),0)</f>
        <v>0</v>
      </c>
      <c r="I2601" s="18">
        <f>IFERROR(VLOOKUP(A2601,[2]ws2204!$A:$I,5,FALSE),0)</f>
        <v>0</v>
      </c>
      <c r="J2601" s="18">
        <f>IFERROR(VLOOKUP(A2601,[2]ws2204!$A:$I,6,FALSE),0)</f>
        <v>0</v>
      </c>
      <c r="K2601" s="18">
        <f>IFERROR(VLOOKUP(A2601,[2]ws2204!$A:$I,7,FALSE),0)</f>
        <v>0</v>
      </c>
      <c r="L2601" s="18">
        <f>IFERROR(VLOOKUP(A2601,[2]ws2204!$A:$I,8,FALSE),0)</f>
        <v>0</v>
      </c>
      <c r="M2601" s="18">
        <f>IFERROR(VLOOKUP(A2601,[2]ws2204!$A:$I,9,FALSE),0)</f>
        <v>0</v>
      </c>
      <c r="N2601" s="18">
        <f>IFERROR(VLOOKUP(A2601,[3]soaBnafar!$A:$G,4,FALSE),0)</f>
        <v>0</v>
      </c>
      <c r="O2601" s="18">
        <f>IFERROR(VLOOKUP(A2601,[3]soaBnafar!$A:$G,5,FALSE),0)</f>
        <v>0</v>
      </c>
      <c r="P2601" s="18">
        <f>IFERROR(VLOOKUP(A2601,[3]soaBnafar!$A:$G,6,FALSE),0)</f>
        <v>0</v>
      </c>
      <c r="Q2601" s="18">
        <f>IFERROR(VLOOKUP(A2601,[3]soaBnafar!$A:$G,7,FALSE),0)</f>
        <v>0</v>
      </c>
      <c r="R2601" s="18">
        <f>IFERROR(VLOOKUP(A2601,[3]soaBnafar!$A:$H,8,FALSE),0)</f>
        <v>0</v>
      </c>
      <c r="S2601" s="18">
        <f>IFERROR(VLOOKUP(A2601,[3]soaBnafar!$A:$I,9,FALSE),0)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2005760</v>
      </c>
      <c r="H2602" s="18">
        <f>IFERROR(VLOOKUP(A2602,[2]ws2204!$A:$I,4,FALSE),0)</f>
        <v>0</v>
      </c>
      <c r="I2602" s="18">
        <f>IFERROR(VLOOKUP(A2602,[2]ws2204!$A:$I,5,FALSE),0)</f>
        <v>0</v>
      </c>
      <c r="J2602" s="18">
        <f>IFERROR(VLOOKUP(A2602,[2]ws2204!$A:$I,6,FALSE),0)</f>
        <v>0</v>
      </c>
      <c r="K2602" s="18">
        <f>IFERROR(VLOOKUP(A2602,[2]ws2204!$A:$I,7,FALSE),0)</f>
        <v>0</v>
      </c>
      <c r="L2602" s="18">
        <f>IFERROR(VLOOKUP(A2602,[2]ws2204!$A:$I,8,FALSE),0)</f>
        <v>0</v>
      </c>
      <c r="M2602" s="18">
        <f>IFERROR(VLOOKUP(A2602,[2]ws2204!$A:$I,9,FALSE),0)</f>
        <v>0</v>
      </c>
      <c r="N2602" s="18">
        <f>IFERROR(VLOOKUP(A2602,[3]soaBnafar!$A:$G,4,FALSE),0)</f>
        <v>0</v>
      </c>
      <c r="O2602" s="18">
        <f>IFERROR(VLOOKUP(A2602,[3]soaBnafar!$A:$G,5,FALSE),0)</f>
        <v>0</v>
      </c>
      <c r="P2602" s="18">
        <f>IFERROR(VLOOKUP(A2602,[3]soaBnafar!$A:$G,6,FALSE),0)</f>
        <v>0</v>
      </c>
      <c r="Q2602" s="18">
        <f>IFERROR(VLOOKUP(A2602,[3]soaBnafar!$A:$G,7,FALSE),0)</f>
        <v>0</v>
      </c>
      <c r="R2602" s="18">
        <f>IFERROR(VLOOKUP(A2602,[3]soaBnafar!$A:$H,8,FALSE),0)</f>
        <v>0</v>
      </c>
      <c r="S2602" s="18">
        <f>IFERROR(VLOOKUP(A2602,[3]soaBnafar!$A:$I,9,FALSE),0)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162534</v>
      </c>
      <c r="E2603" s="18">
        <f>IFERROR(VLOOKUP(A2603,[1]Monitoramento_Base_somente_Said!$A:$J,8,FALSE),0)</f>
        <v>3166164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372214</v>
      </c>
      <c r="H2603" s="18">
        <f>IFERROR(VLOOKUP(A2603,[2]ws2204!$A:$I,4,FALSE),0)</f>
        <v>0</v>
      </c>
      <c r="I2603" s="18">
        <f>IFERROR(VLOOKUP(A2603,[2]ws2204!$A:$I,5,FALSE),0)</f>
        <v>0</v>
      </c>
      <c r="J2603" s="18">
        <f>IFERROR(VLOOKUP(A2603,[2]ws2204!$A:$I,6,FALSE),0)</f>
        <v>0</v>
      </c>
      <c r="K2603" s="18">
        <f>IFERROR(VLOOKUP(A2603,[2]ws2204!$A:$I,7,FALSE),0)</f>
        <v>0</v>
      </c>
      <c r="L2603" s="18">
        <f>IFERROR(VLOOKUP(A2603,[2]ws2204!$A:$I,8,FALSE),0)</f>
        <v>0</v>
      </c>
      <c r="M2603" s="18">
        <f>IFERROR(VLOOKUP(A2603,[2]ws2204!$A:$I,9,FALSE),0)</f>
        <v>0</v>
      </c>
      <c r="N2603" s="18">
        <f>IFERROR(VLOOKUP(A2603,[3]soaBnafar!$A:$G,4,FALSE),0)</f>
        <v>0</v>
      </c>
      <c r="O2603" s="18">
        <f>IFERROR(VLOOKUP(A2603,[3]soaBnafar!$A:$G,5,FALSE),0)</f>
        <v>0</v>
      </c>
      <c r="P2603" s="18">
        <f>IFERROR(VLOOKUP(A2603,[3]soaBnafar!$A:$G,6,FALSE),0)</f>
        <v>0</v>
      </c>
      <c r="Q2603" s="18">
        <f>IFERROR(VLOOKUP(A2603,[3]soaBnafar!$A:$G,7,FALSE),0)</f>
        <v>0</v>
      </c>
      <c r="R2603" s="18">
        <f>IFERROR(VLOOKUP(A2603,[3]soaBnafar!$A:$H,8,FALSE),0)</f>
        <v>0</v>
      </c>
      <c r="S2603" s="18">
        <f>IFERROR(VLOOKUP(A2603,[3]soaBnafar!$A:$I,9,FALSE),0)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16125560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10748840</v>
      </c>
      <c r="H2604" s="18">
        <f>IFERROR(VLOOKUP(A2604,[2]ws2204!$A:$I,4,FALSE),0)</f>
        <v>0</v>
      </c>
      <c r="I2604" s="18">
        <f>IFERROR(VLOOKUP(A2604,[2]ws2204!$A:$I,5,FALSE),0)</f>
        <v>0</v>
      </c>
      <c r="J2604" s="18">
        <f>IFERROR(VLOOKUP(A2604,[2]ws2204!$A:$I,6,FALSE),0)</f>
        <v>0</v>
      </c>
      <c r="K2604" s="18">
        <f>IFERROR(VLOOKUP(A2604,[2]ws2204!$A:$I,7,FALSE),0)</f>
        <v>0</v>
      </c>
      <c r="L2604" s="18">
        <f>IFERROR(VLOOKUP(A2604,[2]ws2204!$A:$I,8,FALSE),0)</f>
        <v>0</v>
      </c>
      <c r="M2604" s="18">
        <f>IFERROR(VLOOKUP(A2604,[2]ws2204!$A:$I,9,FALSE),0)</f>
        <v>0</v>
      </c>
      <c r="N2604" s="18">
        <f>IFERROR(VLOOKUP(A2604,[3]soaBnafar!$A:$G,4,FALSE),0)</f>
        <v>0</v>
      </c>
      <c r="O2604" s="18">
        <f>IFERROR(VLOOKUP(A2604,[3]soaBnafar!$A:$G,5,FALSE),0)</f>
        <v>0</v>
      </c>
      <c r="P2604" s="18">
        <f>IFERROR(VLOOKUP(A2604,[3]soaBnafar!$A:$G,6,FALSE),0)</f>
        <v>0</v>
      </c>
      <c r="Q2604" s="18">
        <f>IFERROR(VLOOKUP(A2604,[3]soaBnafar!$A:$G,7,FALSE),0)</f>
        <v>0</v>
      </c>
      <c r="R2604" s="18">
        <f>IFERROR(VLOOKUP(A2604,[3]soaBnafar!$A:$H,8,FALSE),0)</f>
        <v>0</v>
      </c>
      <c r="S2604" s="18">
        <f>IFERROR(VLOOKUP(A2604,[3]soaBnafar!$A:$I,9,FALSE),0)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34965</v>
      </c>
      <c r="E2605" s="18">
        <f>IFERROR(VLOOKUP(A2605,[1]Monitoramento_Base_somente_Said!$A:$J,8,FALSE),0)</f>
        <v>1439450</v>
      </c>
      <c r="F2605" s="18">
        <f>IFERROR(VLOOKUP(A2605,[1]Monitoramento_Base_somente_Said!$A:$J,9,FALSE),0)</f>
        <v>6199</v>
      </c>
      <c r="G2605" s="18">
        <f>IFERROR(VLOOKUP(A2605,[1]Monitoramento_Base_somente_Said!$A:$J,10,FALSE),0)</f>
        <v>448926</v>
      </c>
      <c r="H2605" s="18">
        <f>IFERROR(VLOOKUP(A2605,[2]ws2204!$A:$I,4,FALSE),0)</f>
        <v>0</v>
      </c>
      <c r="I2605" s="18">
        <f>IFERROR(VLOOKUP(A2605,[2]ws2204!$A:$I,5,FALSE),0)</f>
        <v>0</v>
      </c>
      <c r="J2605" s="18">
        <f>IFERROR(VLOOKUP(A2605,[2]ws2204!$A:$I,6,FALSE),0)</f>
        <v>0</v>
      </c>
      <c r="K2605" s="18">
        <f>IFERROR(VLOOKUP(A2605,[2]ws2204!$A:$I,7,FALSE),0)</f>
        <v>0</v>
      </c>
      <c r="L2605" s="18">
        <f>IFERROR(VLOOKUP(A2605,[2]ws2204!$A:$I,8,FALSE),0)</f>
        <v>0</v>
      </c>
      <c r="M2605" s="18">
        <f>IFERROR(VLOOKUP(A2605,[2]ws2204!$A:$I,9,FALSE),0)</f>
        <v>0</v>
      </c>
      <c r="N2605" s="18">
        <f>IFERROR(VLOOKUP(A2605,[3]soaBnafar!$A:$G,4,FALSE),0)</f>
        <v>0</v>
      </c>
      <c r="O2605" s="18">
        <f>IFERROR(VLOOKUP(A2605,[3]soaBnafar!$A:$G,5,FALSE),0)</f>
        <v>0</v>
      </c>
      <c r="P2605" s="18">
        <f>IFERROR(VLOOKUP(A2605,[3]soaBnafar!$A:$G,6,FALSE),0)</f>
        <v>0</v>
      </c>
      <c r="Q2605" s="18">
        <f>IFERROR(VLOOKUP(A2605,[3]soaBnafar!$A:$G,7,FALSE),0)</f>
        <v>0</v>
      </c>
      <c r="R2605" s="18">
        <f>IFERROR(VLOOKUP(A2605,[3]soaBnafar!$A:$H,8,FALSE),0)</f>
        <v>0</v>
      </c>
      <c r="S2605" s="18">
        <f>IFERROR(VLOOKUP(A2605,[3]soaBnafar!$A:$I,9,FALSE),0)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Sim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IFERROR(VLOOKUP(A2606,[2]ws2204!$A:$I,4,FALSE),0)</f>
        <v>0</v>
      </c>
      <c r="I2606" s="18">
        <f>IFERROR(VLOOKUP(A2606,[2]ws2204!$A:$I,5,FALSE),0)</f>
        <v>0</v>
      </c>
      <c r="J2606" s="18">
        <f>IFERROR(VLOOKUP(A2606,[2]ws2204!$A:$I,6,FALSE),0)</f>
        <v>0</v>
      </c>
      <c r="K2606" s="18">
        <f>IFERROR(VLOOKUP(A2606,[2]ws2204!$A:$I,7,FALSE),0)</f>
        <v>0</v>
      </c>
      <c r="L2606" s="18">
        <f>IFERROR(VLOOKUP(A2606,[2]ws2204!$A:$I,8,FALSE),0)</f>
        <v>0</v>
      </c>
      <c r="M2606" s="18">
        <f>IFERROR(VLOOKUP(A2606,[2]ws2204!$A:$I,9,FALSE),0)</f>
        <v>0</v>
      </c>
      <c r="N2606" s="18">
        <f>IFERROR(VLOOKUP(A2606,[3]soaBnafar!$A:$G,4,FALSE),0)</f>
        <v>0</v>
      </c>
      <c r="O2606" s="18">
        <f>IFERROR(VLOOKUP(A2606,[3]soaBnafar!$A:$G,5,FALSE),0)</f>
        <v>0</v>
      </c>
      <c r="P2606" s="18">
        <f>IFERROR(VLOOKUP(A2606,[3]soaBnafar!$A:$G,6,FALSE),0)</f>
        <v>0</v>
      </c>
      <c r="Q2606" s="18">
        <f>IFERROR(VLOOKUP(A2606,[3]soaBnafar!$A:$G,7,FALSE),0)</f>
        <v>0</v>
      </c>
      <c r="R2606" s="18">
        <f>IFERROR(VLOOKUP(A2606,[3]soaBnafar!$A:$H,8,FALSE),0)</f>
        <v>0</v>
      </c>
      <c r="S2606" s="18">
        <f>IFERROR(VLOOKUP(A2606,[3]soaBnafar!$A:$I,9,FALSE),0)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12373078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8232105</v>
      </c>
      <c r="H2607" s="18">
        <f>IFERROR(VLOOKUP(A2607,[2]ws2204!$A:$I,4,FALSE),0)</f>
        <v>0</v>
      </c>
      <c r="I2607" s="18">
        <f>IFERROR(VLOOKUP(A2607,[2]ws2204!$A:$I,5,FALSE),0)</f>
        <v>0</v>
      </c>
      <c r="J2607" s="18">
        <f>IFERROR(VLOOKUP(A2607,[2]ws2204!$A:$I,6,FALSE),0)</f>
        <v>0</v>
      </c>
      <c r="K2607" s="18">
        <f>IFERROR(VLOOKUP(A2607,[2]ws2204!$A:$I,7,FALSE),0)</f>
        <v>0</v>
      </c>
      <c r="L2607" s="18">
        <f>IFERROR(VLOOKUP(A2607,[2]ws2204!$A:$I,8,FALSE),0)</f>
        <v>0</v>
      </c>
      <c r="M2607" s="18">
        <f>IFERROR(VLOOKUP(A2607,[2]ws2204!$A:$I,9,FALSE),0)</f>
        <v>0</v>
      </c>
      <c r="N2607" s="18">
        <f>IFERROR(VLOOKUP(A2607,[3]soaBnafar!$A:$G,4,FALSE),0)</f>
        <v>0</v>
      </c>
      <c r="O2607" s="18">
        <f>IFERROR(VLOOKUP(A2607,[3]soaBnafar!$A:$G,5,FALSE),0)</f>
        <v>0</v>
      </c>
      <c r="P2607" s="18">
        <f>IFERROR(VLOOKUP(A2607,[3]soaBnafar!$A:$G,6,FALSE),0)</f>
        <v>0</v>
      </c>
      <c r="Q2607" s="18">
        <f>IFERROR(VLOOKUP(A2607,[3]soaBnafar!$A:$G,7,FALSE),0)</f>
        <v>0</v>
      </c>
      <c r="R2607" s="18">
        <f>IFERROR(VLOOKUP(A2607,[3]soaBnafar!$A:$H,8,FALSE),0)</f>
        <v>0</v>
      </c>
      <c r="S2607" s="18">
        <f>IFERROR(VLOOKUP(A2607,[3]soaBnafar!$A:$I,9,FALSE),0)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735600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490400</v>
      </c>
      <c r="H2608" s="18">
        <f>IFERROR(VLOOKUP(A2608,[2]ws2204!$A:$I,4,FALSE),0)</f>
        <v>0</v>
      </c>
      <c r="I2608" s="18">
        <f>IFERROR(VLOOKUP(A2608,[2]ws2204!$A:$I,5,FALSE),0)</f>
        <v>0</v>
      </c>
      <c r="J2608" s="18">
        <f>IFERROR(VLOOKUP(A2608,[2]ws2204!$A:$I,6,FALSE),0)</f>
        <v>0</v>
      </c>
      <c r="K2608" s="18">
        <f>IFERROR(VLOOKUP(A2608,[2]ws2204!$A:$I,7,FALSE),0)</f>
        <v>0</v>
      </c>
      <c r="L2608" s="18">
        <f>IFERROR(VLOOKUP(A2608,[2]ws2204!$A:$I,8,FALSE),0)</f>
        <v>0</v>
      </c>
      <c r="M2608" s="18">
        <f>IFERROR(VLOOKUP(A2608,[2]ws2204!$A:$I,9,FALSE),0)</f>
        <v>0</v>
      </c>
      <c r="N2608" s="18">
        <f>IFERROR(VLOOKUP(A2608,[3]soaBnafar!$A:$G,4,FALSE),0)</f>
        <v>0</v>
      </c>
      <c r="O2608" s="18">
        <f>IFERROR(VLOOKUP(A2608,[3]soaBnafar!$A:$G,5,FALSE),0)</f>
        <v>0</v>
      </c>
      <c r="P2608" s="18">
        <f>IFERROR(VLOOKUP(A2608,[3]soaBnafar!$A:$G,6,FALSE),0)</f>
        <v>0</v>
      </c>
      <c r="Q2608" s="18">
        <f>IFERROR(VLOOKUP(A2608,[3]soaBnafar!$A:$G,7,FALSE),0)</f>
        <v>0</v>
      </c>
      <c r="R2608" s="18">
        <f>IFERROR(VLOOKUP(A2608,[3]soaBnafar!$A:$H,8,FALSE),0)</f>
        <v>0</v>
      </c>
      <c r="S2608" s="18">
        <f>IFERROR(VLOOKUP(A2608,[3]soaBnafar!$A:$I,9,FALSE),0)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2324400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1549600</v>
      </c>
      <c r="H2609" s="18">
        <f>IFERROR(VLOOKUP(A2609,[2]ws2204!$A:$I,4,FALSE),0)</f>
        <v>0</v>
      </c>
      <c r="I2609" s="18">
        <f>IFERROR(VLOOKUP(A2609,[2]ws2204!$A:$I,5,FALSE),0)</f>
        <v>0</v>
      </c>
      <c r="J2609" s="18">
        <f>IFERROR(VLOOKUP(A2609,[2]ws2204!$A:$I,6,FALSE),0)</f>
        <v>0</v>
      </c>
      <c r="K2609" s="18">
        <f>IFERROR(VLOOKUP(A2609,[2]ws2204!$A:$I,7,FALSE),0)</f>
        <v>0</v>
      </c>
      <c r="L2609" s="18">
        <f>IFERROR(VLOOKUP(A2609,[2]ws2204!$A:$I,8,FALSE),0)</f>
        <v>0</v>
      </c>
      <c r="M2609" s="18">
        <f>IFERROR(VLOOKUP(A2609,[2]ws2204!$A:$I,9,FALSE),0)</f>
        <v>0</v>
      </c>
      <c r="N2609" s="18">
        <f>IFERROR(VLOOKUP(A2609,[3]soaBnafar!$A:$G,4,FALSE),0)</f>
        <v>0</v>
      </c>
      <c r="O2609" s="18">
        <f>IFERROR(VLOOKUP(A2609,[3]soaBnafar!$A:$G,5,FALSE),0)</f>
        <v>0</v>
      </c>
      <c r="P2609" s="18">
        <f>IFERROR(VLOOKUP(A2609,[3]soaBnafar!$A:$G,6,FALSE),0)</f>
        <v>0</v>
      </c>
      <c r="Q2609" s="18">
        <f>IFERROR(VLOOKUP(A2609,[3]soaBnafar!$A:$G,7,FALSE),0)</f>
        <v>0</v>
      </c>
      <c r="R2609" s="18">
        <f>IFERROR(VLOOKUP(A2609,[3]soaBnafar!$A:$H,8,FALSE),0)</f>
        <v>0</v>
      </c>
      <c r="S2609" s="18">
        <f>IFERROR(VLOOKUP(A2609,[3]soaBnafar!$A:$I,9,FALSE),0)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3702265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2436918</v>
      </c>
      <c r="H2610" s="18">
        <f>IFERROR(VLOOKUP(A2610,[2]ws2204!$A:$I,4,FALSE),0)</f>
        <v>0</v>
      </c>
      <c r="I2610" s="18">
        <f>IFERROR(VLOOKUP(A2610,[2]ws2204!$A:$I,5,FALSE),0)</f>
        <v>0</v>
      </c>
      <c r="J2610" s="18">
        <f>IFERROR(VLOOKUP(A2610,[2]ws2204!$A:$I,6,FALSE),0)</f>
        <v>0</v>
      </c>
      <c r="K2610" s="18">
        <f>IFERROR(VLOOKUP(A2610,[2]ws2204!$A:$I,7,FALSE),0)</f>
        <v>0</v>
      </c>
      <c r="L2610" s="18">
        <f>IFERROR(VLOOKUP(A2610,[2]ws2204!$A:$I,8,FALSE),0)</f>
        <v>0</v>
      </c>
      <c r="M2610" s="18">
        <f>IFERROR(VLOOKUP(A2610,[2]ws2204!$A:$I,9,FALSE),0)</f>
        <v>0</v>
      </c>
      <c r="N2610" s="18">
        <f>IFERROR(VLOOKUP(A2610,[3]soaBnafar!$A:$G,4,FALSE),0)</f>
        <v>0</v>
      </c>
      <c r="O2610" s="18">
        <f>IFERROR(VLOOKUP(A2610,[3]soaBnafar!$A:$G,5,FALSE),0)</f>
        <v>0</v>
      </c>
      <c r="P2610" s="18">
        <f>IFERROR(VLOOKUP(A2610,[3]soaBnafar!$A:$G,6,FALSE),0)</f>
        <v>0</v>
      </c>
      <c r="Q2610" s="18">
        <f>IFERROR(VLOOKUP(A2610,[3]soaBnafar!$A:$G,7,FALSE),0)</f>
        <v>0</v>
      </c>
      <c r="R2610" s="18">
        <f>IFERROR(VLOOKUP(A2610,[3]soaBnafar!$A:$H,8,FALSE),0)</f>
        <v>0</v>
      </c>
      <c r="S2610" s="18">
        <f>IFERROR(VLOOKUP(A2610,[3]soaBnafar!$A:$I,9,FALSE),0)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9489720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6489590</v>
      </c>
      <c r="H2611" s="18">
        <f>IFERROR(VLOOKUP(A2611,[2]ws2204!$A:$I,4,FALSE),0)</f>
        <v>0</v>
      </c>
      <c r="I2611" s="18">
        <f>IFERROR(VLOOKUP(A2611,[2]ws2204!$A:$I,5,FALSE),0)</f>
        <v>0</v>
      </c>
      <c r="J2611" s="18">
        <f>IFERROR(VLOOKUP(A2611,[2]ws2204!$A:$I,6,FALSE),0)</f>
        <v>0</v>
      </c>
      <c r="K2611" s="18">
        <f>IFERROR(VLOOKUP(A2611,[2]ws2204!$A:$I,7,FALSE),0)</f>
        <v>0</v>
      </c>
      <c r="L2611" s="18">
        <f>IFERROR(VLOOKUP(A2611,[2]ws2204!$A:$I,8,FALSE),0)</f>
        <v>0</v>
      </c>
      <c r="M2611" s="18">
        <f>IFERROR(VLOOKUP(A2611,[2]ws2204!$A:$I,9,FALSE),0)</f>
        <v>0</v>
      </c>
      <c r="N2611" s="18">
        <f>IFERROR(VLOOKUP(A2611,[3]soaBnafar!$A:$G,4,FALSE),0)</f>
        <v>0</v>
      </c>
      <c r="O2611" s="18">
        <f>IFERROR(VLOOKUP(A2611,[3]soaBnafar!$A:$G,5,FALSE),0)</f>
        <v>0</v>
      </c>
      <c r="P2611" s="18">
        <f>IFERROR(VLOOKUP(A2611,[3]soaBnafar!$A:$G,6,FALSE),0)</f>
        <v>0</v>
      </c>
      <c r="Q2611" s="18">
        <f>IFERROR(VLOOKUP(A2611,[3]soaBnafar!$A:$G,7,FALSE),0)</f>
        <v>0</v>
      </c>
      <c r="R2611" s="18">
        <f>IFERROR(VLOOKUP(A2611,[3]soaBnafar!$A:$H,8,FALSE),0)</f>
        <v>0</v>
      </c>
      <c r="S2611" s="18">
        <f>IFERROR(VLOOKUP(A2611,[3]soaBnafar!$A:$I,9,FALSE),0)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110254</v>
      </c>
      <c r="E2612" s="18">
        <f>IFERROR(VLOOKUP(A2612,[1]Monitoramento_Base_somente_Said!$A:$J,8,FALSE),0)</f>
        <v>42901454</v>
      </c>
      <c r="F2612" s="18">
        <f>IFERROR(VLOOKUP(A2612,[1]Monitoramento_Base_somente_Said!$A:$J,9,FALSE),0)</f>
        <v>461071</v>
      </c>
      <c r="G2612" s="18">
        <f>IFERROR(VLOOKUP(A2612,[1]Monitoramento_Base_somente_Said!$A:$J,10,FALSE),0)</f>
        <v>20400063</v>
      </c>
      <c r="H2612" s="18">
        <f>IFERROR(VLOOKUP(A2612,[2]ws2204!$A:$I,4,FALSE),0)</f>
        <v>0</v>
      </c>
      <c r="I2612" s="18">
        <f>IFERROR(VLOOKUP(A2612,[2]ws2204!$A:$I,5,FALSE),0)</f>
        <v>0</v>
      </c>
      <c r="J2612" s="18">
        <f>IFERROR(VLOOKUP(A2612,[2]ws2204!$A:$I,6,FALSE),0)</f>
        <v>0</v>
      </c>
      <c r="K2612" s="18">
        <f>IFERROR(VLOOKUP(A2612,[2]ws2204!$A:$I,7,FALSE),0)</f>
        <v>0</v>
      </c>
      <c r="L2612" s="18">
        <f>IFERROR(VLOOKUP(A2612,[2]ws2204!$A:$I,8,FALSE),0)</f>
        <v>0</v>
      </c>
      <c r="M2612" s="18">
        <f>IFERROR(VLOOKUP(A2612,[2]ws2204!$A:$I,9,FALSE),0)</f>
        <v>0</v>
      </c>
      <c r="N2612" s="18">
        <f>IFERROR(VLOOKUP(A2612,[3]soaBnafar!$A:$G,4,FALSE),0)</f>
        <v>0</v>
      </c>
      <c r="O2612" s="18">
        <f>IFERROR(VLOOKUP(A2612,[3]soaBnafar!$A:$G,5,FALSE),0)</f>
        <v>0</v>
      </c>
      <c r="P2612" s="18">
        <f>IFERROR(VLOOKUP(A2612,[3]soaBnafar!$A:$G,6,FALSE),0)</f>
        <v>0</v>
      </c>
      <c r="Q2612" s="18">
        <f>IFERROR(VLOOKUP(A2612,[3]soaBnafar!$A:$G,7,FALSE),0)</f>
        <v>0</v>
      </c>
      <c r="R2612" s="18">
        <f>IFERROR(VLOOKUP(A2612,[3]soaBnafar!$A:$H,8,FALSE),0)</f>
        <v>0</v>
      </c>
      <c r="S2612" s="18">
        <f>IFERROR(VLOOKUP(A2612,[3]soaBnafar!$A:$I,9,FALSE),0)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Sim</v>
      </c>
      <c r="W2612" s="18" t="str">
        <f t="shared" si="244"/>
        <v>Sim</v>
      </c>
      <c r="X2612" s="18" t="str">
        <f t="shared" si="245"/>
        <v>Sim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5680</v>
      </c>
      <c r="E2613" s="18">
        <f>IFERROR(VLOOKUP(A2613,[1]Monitoramento_Base_somente_Said!$A:$J,8,FALSE),0)</f>
        <v>5807989</v>
      </c>
      <c r="F2613" s="18">
        <f>IFERROR(VLOOKUP(A2613,[1]Monitoramento_Base_somente_Said!$A:$J,9,FALSE),0)</f>
        <v>259</v>
      </c>
      <c r="G2613" s="18">
        <f>IFERROR(VLOOKUP(A2613,[1]Monitoramento_Base_somente_Said!$A:$J,10,FALSE),0)</f>
        <v>4103162</v>
      </c>
      <c r="H2613" s="18">
        <f>IFERROR(VLOOKUP(A2613,[2]ws2204!$A:$I,4,FALSE),0)</f>
        <v>0</v>
      </c>
      <c r="I2613" s="18">
        <f>IFERROR(VLOOKUP(A2613,[2]ws2204!$A:$I,5,FALSE),0)</f>
        <v>0</v>
      </c>
      <c r="J2613" s="18">
        <f>IFERROR(VLOOKUP(A2613,[2]ws2204!$A:$I,6,FALSE),0)</f>
        <v>0</v>
      </c>
      <c r="K2613" s="18">
        <f>IFERROR(VLOOKUP(A2613,[2]ws2204!$A:$I,7,FALSE),0)</f>
        <v>0</v>
      </c>
      <c r="L2613" s="18">
        <f>IFERROR(VLOOKUP(A2613,[2]ws2204!$A:$I,8,FALSE),0)</f>
        <v>0</v>
      </c>
      <c r="M2613" s="18">
        <f>IFERROR(VLOOKUP(A2613,[2]ws2204!$A:$I,9,FALSE),0)</f>
        <v>0</v>
      </c>
      <c r="N2613" s="18">
        <f>IFERROR(VLOOKUP(A2613,[3]soaBnafar!$A:$G,4,FALSE),0)</f>
        <v>0</v>
      </c>
      <c r="O2613" s="18">
        <f>IFERROR(VLOOKUP(A2613,[3]soaBnafar!$A:$G,5,FALSE),0)</f>
        <v>0</v>
      </c>
      <c r="P2613" s="18">
        <f>IFERROR(VLOOKUP(A2613,[3]soaBnafar!$A:$G,6,FALSE),0)</f>
        <v>0</v>
      </c>
      <c r="Q2613" s="18">
        <f>IFERROR(VLOOKUP(A2613,[3]soaBnafar!$A:$G,7,FALSE),0)</f>
        <v>0</v>
      </c>
      <c r="R2613" s="18">
        <f>IFERROR(VLOOKUP(A2613,[3]soaBnafar!$A:$H,8,FALSE),0)</f>
        <v>0</v>
      </c>
      <c r="S2613" s="18">
        <f>IFERROR(VLOOKUP(A2613,[3]soaBnafar!$A:$I,9,FALSE),0)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8577104</v>
      </c>
      <c r="F2614" s="18">
        <f>IFERROR(VLOOKUP(A2614,[1]Monitoramento_Base_somente_Said!$A:$J,9,FALSE),0)</f>
        <v>62936</v>
      </c>
      <c r="G2614" s="18">
        <f>IFERROR(VLOOKUP(A2614,[1]Monitoramento_Base_somente_Said!$A:$J,10,FALSE),0)</f>
        <v>5144200</v>
      </c>
      <c r="H2614" s="18">
        <f>IFERROR(VLOOKUP(A2614,[2]ws2204!$A:$I,4,FALSE),0)</f>
        <v>0</v>
      </c>
      <c r="I2614" s="18">
        <f>IFERROR(VLOOKUP(A2614,[2]ws2204!$A:$I,5,FALSE),0)</f>
        <v>0</v>
      </c>
      <c r="J2614" s="18">
        <f>IFERROR(VLOOKUP(A2614,[2]ws2204!$A:$I,6,FALSE),0)</f>
        <v>0</v>
      </c>
      <c r="K2614" s="18">
        <f>IFERROR(VLOOKUP(A2614,[2]ws2204!$A:$I,7,FALSE),0)</f>
        <v>0</v>
      </c>
      <c r="L2614" s="18">
        <f>IFERROR(VLOOKUP(A2614,[2]ws2204!$A:$I,8,FALSE),0)</f>
        <v>0</v>
      </c>
      <c r="M2614" s="18">
        <f>IFERROR(VLOOKUP(A2614,[2]ws2204!$A:$I,9,FALSE),0)</f>
        <v>0</v>
      </c>
      <c r="N2614" s="18">
        <f>IFERROR(VLOOKUP(A2614,[3]soaBnafar!$A:$G,4,FALSE),0)</f>
        <v>0</v>
      </c>
      <c r="O2614" s="18">
        <f>IFERROR(VLOOKUP(A2614,[3]soaBnafar!$A:$G,5,FALSE),0)</f>
        <v>0</v>
      </c>
      <c r="P2614" s="18">
        <f>IFERROR(VLOOKUP(A2614,[3]soaBnafar!$A:$G,6,FALSE),0)</f>
        <v>0</v>
      </c>
      <c r="Q2614" s="18">
        <f>IFERROR(VLOOKUP(A2614,[3]soaBnafar!$A:$G,7,FALSE),0)</f>
        <v>0</v>
      </c>
      <c r="R2614" s="18">
        <f>IFERROR(VLOOKUP(A2614,[3]soaBnafar!$A:$H,8,FALSE),0)</f>
        <v>0</v>
      </c>
      <c r="S2614" s="18">
        <f>IFERROR(VLOOKUP(A2614,[3]soaBnafar!$A:$I,9,FALSE),0)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Sim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300</v>
      </c>
      <c r="E2615" s="18">
        <f>IFERROR(VLOOKUP(A2615,[1]Monitoramento_Base_somente_Said!$A:$J,8,FALSE),0)</f>
        <v>2251493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1254287</v>
      </c>
      <c r="H2615" s="18">
        <f>IFERROR(VLOOKUP(A2615,[2]ws2204!$A:$I,4,FALSE),0)</f>
        <v>0</v>
      </c>
      <c r="I2615" s="18">
        <f>IFERROR(VLOOKUP(A2615,[2]ws2204!$A:$I,5,FALSE),0)</f>
        <v>0</v>
      </c>
      <c r="J2615" s="18">
        <f>IFERROR(VLOOKUP(A2615,[2]ws2204!$A:$I,6,FALSE),0)</f>
        <v>0</v>
      </c>
      <c r="K2615" s="18">
        <f>IFERROR(VLOOKUP(A2615,[2]ws2204!$A:$I,7,FALSE),0)</f>
        <v>0</v>
      </c>
      <c r="L2615" s="18">
        <f>IFERROR(VLOOKUP(A2615,[2]ws2204!$A:$I,8,FALSE),0)</f>
        <v>0</v>
      </c>
      <c r="M2615" s="18">
        <f>IFERROR(VLOOKUP(A2615,[2]ws2204!$A:$I,9,FALSE),0)</f>
        <v>0</v>
      </c>
      <c r="N2615" s="18">
        <f>IFERROR(VLOOKUP(A2615,[3]soaBnafar!$A:$G,4,FALSE),0)</f>
        <v>0</v>
      </c>
      <c r="O2615" s="18">
        <f>IFERROR(VLOOKUP(A2615,[3]soaBnafar!$A:$G,5,FALSE),0)</f>
        <v>0</v>
      </c>
      <c r="P2615" s="18">
        <f>IFERROR(VLOOKUP(A2615,[3]soaBnafar!$A:$G,6,FALSE),0)</f>
        <v>0</v>
      </c>
      <c r="Q2615" s="18">
        <f>IFERROR(VLOOKUP(A2615,[3]soaBnafar!$A:$G,7,FALSE),0)</f>
        <v>0</v>
      </c>
      <c r="R2615" s="18">
        <f>IFERROR(VLOOKUP(A2615,[3]soaBnafar!$A:$H,8,FALSE),0)</f>
        <v>0</v>
      </c>
      <c r="S2615" s="18">
        <f>IFERROR(VLOOKUP(A2615,[3]soaBnafar!$A:$I,9,FALSE),0)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Sim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3228770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1958591</v>
      </c>
      <c r="H2616" s="18">
        <f>IFERROR(VLOOKUP(A2616,[2]ws2204!$A:$I,4,FALSE),0)</f>
        <v>0</v>
      </c>
      <c r="I2616" s="18">
        <f>IFERROR(VLOOKUP(A2616,[2]ws2204!$A:$I,5,FALSE),0)</f>
        <v>0</v>
      </c>
      <c r="J2616" s="18">
        <f>IFERROR(VLOOKUP(A2616,[2]ws2204!$A:$I,6,FALSE),0)</f>
        <v>0</v>
      </c>
      <c r="K2616" s="18">
        <f>IFERROR(VLOOKUP(A2616,[2]ws2204!$A:$I,7,FALSE),0)</f>
        <v>0</v>
      </c>
      <c r="L2616" s="18">
        <f>IFERROR(VLOOKUP(A2616,[2]ws2204!$A:$I,8,FALSE),0)</f>
        <v>0</v>
      </c>
      <c r="M2616" s="18">
        <f>IFERROR(VLOOKUP(A2616,[2]ws2204!$A:$I,9,FALSE),0)</f>
        <v>0</v>
      </c>
      <c r="N2616" s="18">
        <f>IFERROR(VLOOKUP(A2616,[3]soaBnafar!$A:$G,4,FALSE),0)</f>
        <v>0</v>
      </c>
      <c r="O2616" s="18">
        <f>IFERROR(VLOOKUP(A2616,[3]soaBnafar!$A:$G,5,FALSE),0)</f>
        <v>0</v>
      </c>
      <c r="P2616" s="18">
        <f>IFERROR(VLOOKUP(A2616,[3]soaBnafar!$A:$G,6,FALSE),0)</f>
        <v>0</v>
      </c>
      <c r="Q2616" s="18">
        <f>IFERROR(VLOOKUP(A2616,[3]soaBnafar!$A:$G,7,FALSE),0)</f>
        <v>0</v>
      </c>
      <c r="R2616" s="18">
        <f>IFERROR(VLOOKUP(A2616,[3]soaBnafar!$A:$H,8,FALSE),0)</f>
        <v>0</v>
      </c>
      <c r="S2616" s="18">
        <f>IFERROR(VLOOKUP(A2616,[3]soaBnafar!$A:$I,9,FALSE),0)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456</v>
      </c>
      <c r="E2617" s="18">
        <f>IFERROR(VLOOKUP(A2617,[1]Monitoramento_Base_somente_Said!$A:$J,8,FALSE),0)</f>
        <v>29283755</v>
      </c>
      <c r="F2617" s="18">
        <f>IFERROR(VLOOKUP(A2617,[1]Monitoramento_Base_somente_Said!$A:$J,9,FALSE),0)</f>
        <v>1377</v>
      </c>
      <c r="G2617" s="18">
        <f>IFERROR(VLOOKUP(A2617,[1]Monitoramento_Base_somente_Said!$A:$J,10,FALSE),0)</f>
        <v>39929451</v>
      </c>
      <c r="H2617" s="18">
        <f>IFERROR(VLOOKUP(A2617,[2]ws2204!$A:$I,4,FALSE),0)</f>
        <v>0</v>
      </c>
      <c r="I2617" s="18">
        <f>IFERROR(VLOOKUP(A2617,[2]ws2204!$A:$I,5,FALSE),0)</f>
        <v>0</v>
      </c>
      <c r="J2617" s="18">
        <f>IFERROR(VLOOKUP(A2617,[2]ws2204!$A:$I,6,FALSE),0)</f>
        <v>0</v>
      </c>
      <c r="K2617" s="18">
        <f>IFERROR(VLOOKUP(A2617,[2]ws2204!$A:$I,7,FALSE),0)</f>
        <v>0</v>
      </c>
      <c r="L2617" s="18">
        <f>IFERROR(VLOOKUP(A2617,[2]ws2204!$A:$I,8,FALSE),0)</f>
        <v>0</v>
      </c>
      <c r="M2617" s="18">
        <f>IFERROR(VLOOKUP(A2617,[2]ws2204!$A:$I,9,FALSE),0)</f>
        <v>0</v>
      </c>
      <c r="N2617" s="18">
        <f>IFERROR(VLOOKUP(A2617,[3]soaBnafar!$A:$G,4,FALSE),0)</f>
        <v>0</v>
      </c>
      <c r="O2617" s="18">
        <f>IFERROR(VLOOKUP(A2617,[3]soaBnafar!$A:$G,5,FALSE),0)</f>
        <v>0</v>
      </c>
      <c r="P2617" s="18">
        <f>IFERROR(VLOOKUP(A2617,[3]soaBnafar!$A:$G,6,FALSE),0)</f>
        <v>0</v>
      </c>
      <c r="Q2617" s="18">
        <f>IFERROR(VLOOKUP(A2617,[3]soaBnafar!$A:$G,7,FALSE),0)</f>
        <v>0</v>
      </c>
      <c r="R2617" s="18">
        <f>IFERROR(VLOOKUP(A2617,[3]soaBnafar!$A:$H,8,FALSE),0)</f>
        <v>0</v>
      </c>
      <c r="S2617" s="18">
        <f>IFERROR(VLOOKUP(A2617,[3]soaBnafar!$A:$I,9,FALSE),0)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1632360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1103720</v>
      </c>
      <c r="H2618" s="18">
        <f>IFERROR(VLOOKUP(A2618,[2]ws2204!$A:$I,4,FALSE),0)</f>
        <v>0</v>
      </c>
      <c r="I2618" s="18">
        <f>IFERROR(VLOOKUP(A2618,[2]ws2204!$A:$I,5,FALSE),0)</f>
        <v>0</v>
      </c>
      <c r="J2618" s="18">
        <f>IFERROR(VLOOKUP(A2618,[2]ws2204!$A:$I,6,FALSE),0)</f>
        <v>0</v>
      </c>
      <c r="K2618" s="18">
        <f>IFERROR(VLOOKUP(A2618,[2]ws2204!$A:$I,7,FALSE),0)</f>
        <v>0</v>
      </c>
      <c r="L2618" s="18">
        <f>IFERROR(VLOOKUP(A2618,[2]ws2204!$A:$I,8,FALSE),0)</f>
        <v>0</v>
      </c>
      <c r="M2618" s="18">
        <f>IFERROR(VLOOKUP(A2618,[2]ws2204!$A:$I,9,FALSE),0)</f>
        <v>0</v>
      </c>
      <c r="N2618" s="18">
        <f>IFERROR(VLOOKUP(A2618,[3]soaBnafar!$A:$G,4,FALSE),0)</f>
        <v>0</v>
      </c>
      <c r="O2618" s="18">
        <f>IFERROR(VLOOKUP(A2618,[3]soaBnafar!$A:$G,5,FALSE),0)</f>
        <v>0</v>
      </c>
      <c r="P2618" s="18">
        <f>IFERROR(VLOOKUP(A2618,[3]soaBnafar!$A:$G,6,FALSE),0)</f>
        <v>0</v>
      </c>
      <c r="Q2618" s="18">
        <f>IFERROR(VLOOKUP(A2618,[3]soaBnafar!$A:$G,7,FALSE),0)</f>
        <v>0</v>
      </c>
      <c r="R2618" s="18">
        <f>IFERROR(VLOOKUP(A2618,[3]soaBnafar!$A:$H,8,FALSE),0)</f>
        <v>0</v>
      </c>
      <c r="S2618" s="18">
        <f>IFERROR(VLOOKUP(A2618,[3]soaBnafar!$A:$I,9,FALSE),0)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6760431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3870606</v>
      </c>
      <c r="H2619" s="18">
        <f>IFERROR(VLOOKUP(A2619,[2]ws2204!$A:$I,4,FALSE),0)</f>
        <v>0</v>
      </c>
      <c r="I2619" s="18">
        <f>IFERROR(VLOOKUP(A2619,[2]ws2204!$A:$I,5,FALSE),0)</f>
        <v>0</v>
      </c>
      <c r="J2619" s="18">
        <f>IFERROR(VLOOKUP(A2619,[2]ws2204!$A:$I,6,FALSE),0)</f>
        <v>0</v>
      </c>
      <c r="K2619" s="18">
        <f>IFERROR(VLOOKUP(A2619,[2]ws2204!$A:$I,7,FALSE),0)</f>
        <v>0</v>
      </c>
      <c r="L2619" s="18">
        <f>IFERROR(VLOOKUP(A2619,[2]ws2204!$A:$I,8,FALSE),0)</f>
        <v>0</v>
      </c>
      <c r="M2619" s="18">
        <f>IFERROR(VLOOKUP(A2619,[2]ws2204!$A:$I,9,FALSE),0)</f>
        <v>0</v>
      </c>
      <c r="N2619" s="18">
        <f>IFERROR(VLOOKUP(A2619,[3]soaBnafar!$A:$G,4,FALSE),0)</f>
        <v>0</v>
      </c>
      <c r="O2619" s="18">
        <f>IFERROR(VLOOKUP(A2619,[3]soaBnafar!$A:$G,5,FALSE),0)</f>
        <v>0</v>
      </c>
      <c r="P2619" s="18">
        <f>IFERROR(VLOOKUP(A2619,[3]soaBnafar!$A:$G,6,FALSE),0)</f>
        <v>0</v>
      </c>
      <c r="Q2619" s="18">
        <f>IFERROR(VLOOKUP(A2619,[3]soaBnafar!$A:$G,7,FALSE),0)</f>
        <v>0</v>
      </c>
      <c r="R2619" s="18">
        <f>IFERROR(VLOOKUP(A2619,[3]soaBnafar!$A:$H,8,FALSE),0)</f>
        <v>0</v>
      </c>
      <c r="S2619" s="18">
        <f>IFERROR(VLOOKUP(A2619,[3]soaBnafar!$A:$I,9,FALSE),0)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3192240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2156296</v>
      </c>
      <c r="H2620" s="18">
        <f>IFERROR(VLOOKUP(A2620,[2]ws2204!$A:$I,4,FALSE),0)</f>
        <v>0</v>
      </c>
      <c r="I2620" s="18">
        <f>IFERROR(VLOOKUP(A2620,[2]ws2204!$A:$I,5,FALSE),0)</f>
        <v>0</v>
      </c>
      <c r="J2620" s="18">
        <f>IFERROR(VLOOKUP(A2620,[2]ws2204!$A:$I,6,FALSE),0)</f>
        <v>0</v>
      </c>
      <c r="K2620" s="18">
        <f>IFERROR(VLOOKUP(A2620,[2]ws2204!$A:$I,7,FALSE),0)</f>
        <v>0</v>
      </c>
      <c r="L2620" s="18">
        <f>IFERROR(VLOOKUP(A2620,[2]ws2204!$A:$I,8,FALSE),0)</f>
        <v>0</v>
      </c>
      <c r="M2620" s="18">
        <f>IFERROR(VLOOKUP(A2620,[2]ws2204!$A:$I,9,FALSE),0)</f>
        <v>0</v>
      </c>
      <c r="N2620" s="18">
        <f>IFERROR(VLOOKUP(A2620,[3]soaBnafar!$A:$G,4,FALSE),0)</f>
        <v>0</v>
      </c>
      <c r="O2620" s="18">
        <f>IFERROR(VLOOKUP(A2620,[3]soaBnafar!$A:$G,5,FALSE),0)</f>
        <v>0</v>
      </c>
      <c r="P2620" s="18">
        <f>IFERROR(VLOOKUP(A2620,[3]soaBnafar!$A:$G,6,FALSE),0)</f>
        <v>0</v>
      </c>
      <c r="Q2620" s="18">
        <f>IFERROR(VLOOKUP(A2620,[3]soaBnafar!$A:$G,7,FALSE),0)</f>
        <v>0</v>
      </c>
      <c r="R2620" s="18">
        <f>IFERROR(VLOOKUP(A2620,[3]soaBnafar!$A:$H,8,FALSE),0)</f>
        <v>0</v>
      </c>
      <c r="S2620" s="18">
        <f>IFERROR(VLOOKUP(A2620,[3]soaBnafar!$A:$I,9,FALSE),0)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97349</v>
      </c>
      <c r="E2621" s="18">
        <f>IFERROR(VLOOKUP(A2621,[1]Monitoramento_Base_somente_Said!$A:$J,8,FALSE),0)</f>
        <v>954938</v>
      </c>
      <c r="F2621" s="18">
        <f>IFERROR(VLOOKUP(A2621,[1]Monitoramento_Base_somente_Said!$A:$J,9,FALSE),0)</f>
        <v>80425</v>
      </c>
      <c r="G2621" s="18">
        <f>IFERROR(VLOOKUP(A2621,[1]Monitoramento_Base_somente_Said!$A:$J,10,FALSE),0)</f>
        <v>726560</v>
      </c>
      <c r="H2621" s="18">
        <f>IFERROR(VLOOKUP(A2621,[2]ws2204!$A:$I,4,FALSE),0)</f>
        <v>0</v>
      </c>
      <c r="I2621" s="18">
        <f>IFERROR(VLOOKUP(A2621,[2]ws2204!$A:$I,5,FALSE),0)</f>
        <v>0</v>
      </c>
      <c r="J2621" s="18">
        <f>IFERROR(VLOOKUP(A2621,[2]ws2204!$A:$I,6,FALSE),0)</f>
        <v>0</v>
      </c>
      <c r="K2621" s="18">
        <f>IFERROR(VLOOKUP(A2621,[2]ws2204!$A:$I,7,FALSE),0)</f>
        <v>0</v>
      </c>
      <c r="L2621" s="18">
        <f>IFERROR(VLOOKUP(A2621,[2]ws2204!$A:$I,8,FALSE),0)</f>
        <v>0</v>
      </c>
      <c r="M2621" s="18">
        <f>IFERROR(VLOOKUP(A2621,[2]ws2204!$A:$I,9,FALSE),0)</f>
        <v>0</v>
      </c>
      <c r="N2621" s="18">
        <f>IFERROR(VLOOKUP(A2621,[3]soaBnafar!$A:$G,4,FALSE),0)</f>
        <v>0</v>
      </c>
      <c r="O2621" s="18">
        <f>IFERROR(VLOOKUP(A2621,[3]soaBnafar!$A:$G,5,FALSE),0)</f>
        <v>0</v>
      </c>
      <c r="P2621" s="18">
        <f>IFERROR(VLOOKUP(A2621,[3]soaBnafar!$A:$G,6,FALSE),0)</f>
        <v>0</v>
      </c>
      <c r="Q2621" s="18">
        <f>IFERROR(VLOOKUP(A2621,[3]soaBnafar!$A:$G,7,FALSE),0)</f>
        <v>0</v>
      </c>
      <c r="R2621" s="18">
        <f>IFERROR(VLOOKUP(A2621,[3]soaBnafar!$A:$H,8,FALSE),0)</f>
        <v>0</v>
      </c>
      <c r="S2621" s="18">
        <f>IFERROR(VLOOKUP(A2621,[3]soaBnafar!$A:$I,9,FALSE),0)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7100267</v>
      </c>
      <c r="F2622" s="18">
        <f>IFERROR(VLOOKUP(A2622,[1]Monitoramento_Base_somente_Said!$A:$J,9,FALSE),0)</f>
        <v>4094</v>
      </c>
      <c r="G2622" s="18">
        <f>IFERROR(VLOOKUP(A2622,[1]Monitoramento_Base_somente_Said!$A:$J,10,FALSE),0)</f>
        <v>5969556</v>
      </c>
      <c r="H2622" s="18">
        <f>IFERROR(VLOOKUP(A2622,[2]ws2204!$A:$I,4,FALSE),0)</f>
        <v>0</v>
      </c>
      <c r="I2622" s="18">
        <f>IFERROR(VLOOKUP(A2622,[2]ws2204!$A:$I,5,FALSE),0)</f>
        <v>0</v>
      </c>
      <c r="J2622" s="18">
        <f>IFERROR(VLOOKUP(A2622,[2]ws2204!$A:$I,6,FALSE),0)</f>
        <v>0</v>
      </c>
      <c r="K2622" s="18">
        <f>IFERROR(VLOOKUP(A2622,[2]ws2204!$A:$I,7,FALSE),0)</f>
        <v>0</v>
      </c>
      <c r="L2622" s="18">
        <f>IFERROR(VLOOKUP(A2622,[2]ws2204!$A:$I,8,FALSE),0)</f>
        <v>0</v>
      </c>
      <c r="M2622" s="18">
        <f>IFERROR(VLOOKUP(A2622,[2]ws2204!$A:$I,9,FALSE),0)</f>
        <v>0</v>
      </c>
      <c r="N2622" s="18">
        <f>IFERROR(VLOOKUP(A2622,[3]soaBnafar!$A:$G,4,FALSE),0)</f>
        <v>0</v>
      </c>
      <c r="O2622" s="18">
        <f>IFERROR(VLOOKUP(A2622,[3]soaBnafar!$A:$G,5,FALSE),0)</f>
        <v>0</v>
      </c>
      <c r="P2622" s="18">
        <f>IFERROR(VLOOKUP(A2622,[3]soaBnafar!$A:$G,6,FALSE),0)</f>
        <v>0</v>
      </c>
      <c r="Q2622" s="18">
        <f>IFERROR(VLOOKUP(A2622,[3]soaBnafar!$A:$G,7,FALSE),0)</f>
        <v>0</v>
      </c>
      <c r="R2622" s="18">
        <f>IFERROR(VLOOKUP(A2622,[3]soaBnafar!$A:$H,8,FALSE),0)</f>
        <v>0</v>
      </c>
      <c r="S2622" s="18">
        <f>IFERROR(VLOOKUP(A2622,[3]soaBnafar!$A:$I,9,FALSE),0)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Sim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17157457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11418214</v>
      </c>
      <c r="H2623" s="18">
        <f>IFERROR(VLOOKUP(A2623,[2]ws2204!$A:$I,4,FALSE),0)</f>
        <v>0</v>
      </c>
      <c r="I2623" s="18">
        <f>IFERROR(VLOOKUP(A2623,[2]ws2204!$A:$I,5,FALSE),0)</f>
        <v>0</v>
      </c>
      <c r="J2623" s="18">
        <f>IFERROR(VLOOKUP(A2623,[2]ws2204!$A:$I,6,FALSE),0)</f>
        <v>0</v>
      </c>
      <c r="K2623" s="18">
        <f>IFERROR(VLOOKUP(A2623,[2]ws2204!$A:$I,7,FALSE),0)</f>
        <v>0</v>
      </c>
      <c r="L2623" s="18">
        <f>IFERROR(VLOOKUP(A2623,[2]ws2204!$A:$I,8,FALSE),0)</f>
        <v>0</v>
      </c>
      <c r="M2623" s="18">
        <f>IFERROR(VLOOKUP(A2623,[2]ws2204!$A:$I,9,FALSE),0)</f>
        <v>0</v>
      </c>
      <c r="N2623" s="18">
        <f>IFERROR(VLOOKUP(A2623,[3]soaBnafar!$A:$G,4,FALSE),0)</f>
        <v>0</v>
      </c>
      <c r="O2623" s="18">
        <f>IFERROR(VLOOKUP(A2623,[3]soaBnafar!$A:$G,5,FALSE),0)</f>
        <v>0</v>
      </c>
      <c r="P2623" s="18">
        <f>IFERROR(VLOOKUP(A2623,[3]soaBnafar!$A:$G,6,FALSE),0)</f>
        <v>0</v>
      </c>
      <c r="Q2623" s="18">
        <f>IFERROR(VLOOKUP(A2623,[3]soaBnafar!$A:$G,7,FALSE),0)</f>
        <v>0</v>
      </c>
      <c r="R2623" s="18">
        <f>IFERROR(VLOOKUP(A2623,[3]soaBnafar!$A:$H,8,FALSE),0)</f>
        <v>0</v>
      </c>
      <c r="S2623" s="18">
        <f>IFERROR(VLOOKUP(A2623,[3]soaBnafar!$A:$I,9,FALSE),0)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2939351</v>
      </c>
      <c r="F2624" s="18">
        <f>IFERROR(VLOOKUP(A2624,[1]Monitoramento_Base_somente_Said!$A:$J,9,FALSE),0)</f>
        <v>9441</v>
      </c>
      <c r="G2624" s="18">
        <f>IFERROR(VLOOKUP(A2624,[1]Monitoramento_Base_somente_Said!$A:$J,10,FALSE),0)</f>
        <v>1884967</v>
      </c>
      <c r="H2624" s="18">
        <f>IFERROR(VLOOKUP(A2624,[2]ws2204!$A:$I,4,FALSE),0)</f>
        <v>0</v>
      </c>
      <c r="I2624" s="18">
        <f>IFERROR(VLOOKUP(A2624,[2]ws2204!$A:$I,5,FALSE),0)</f>
        <v>0</v>
      </c>
      <c r="J2624" s="18">
        <f>IFERROR(VLOOKUP(A2624,[2]ws2204!$A:$I,6,FALSE),0)</f>
        <v>0</v>
      </c>
      <c r="K2624" s="18">
        <f>IFERROR(VLOOKUP(A2624,[2]ws2204!$A:$I,7,FALSE),0)</f>
        <v>0</v>
      </c>
      <c r="L2624" s="18">
        <f>IFERROR(VLOOKUP(A2624,[2]ws2204!$A:$I,8,FALSE),0)</f>
        <v>0</v>
      </c>
      <c r="M2624" s="18">
        <f>IFERROR(VLOOKUP(A2624,[2]ws2204!$A:$I,9,FALSE),0)</f>
        <v>0</v>
      </c>
      <c r="N2624" s="18">
        <f>IFERROR(VLOOKUP(A2624,[3]soaBnafar!$A:$G,4,FALSE),0)</f>
        <v>0</v>
      </c>
      <c r="O2624" s="18">
        <f>IFERROR(VLOOKUP(A2624,[3]soaBnafar!$A:$G,5,FALSE),0)</f>
        <v>0</v>
      </c>
      <c r="P2624" s="18">
        <f>IFERROR(VLOOKUP(A2624,[3]soaBnafar!$A:$G,6,FALSE),0)</f>
        <v>0</v>
      </c>
      <c r="Q2624" s="18">
        <f>IFERROR(VLOOKUP(A2624,[3]soaBnafar!$A:$G,7,FALSE),0)</f>
        <v>0</v>
      </c>
      <c r="R2624" s="18">
        <f>IFERROR(VLOOKUP(A2624,[3]soaBnafar!$A:$H,8,FALSE),0)</f>
        <v>0</v>
      </c>
      <c r="S2624" s="18">
        <f>IFERROR(VLOOKUP(A2624,[3]soaBnafar!$A:$I,9,FALSE),0)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481645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398902</v>
      </c>
      <c r="H2625" s="18">
        <f>IFERROR(VLOOKUP(A2625,[2]ws2204!$A:$I,4,FALSE),0)</f>
        <v>0</v>
      </c>
      <c r="I2625" s="18">
        <f>IFERROR(VLOOKUP(A2625,[2]ws2204!$A:$I,5,FALSE),0)</f>
        <v>0</v>
      </c>
      <c r="J2625" s="18">
        <f>IFERROR(VLOOKUP(A2625,[2]ws2204!$A:$I,6,FALSE),0)</f>
        <v>0</v>
      </c>
      <c r="K2625" s="18">
        <f>IFERROR(VLOOKUP(A2625,[2]ws2204!$A:$I,7,FALSE),0)</f>
        <v>0</v>
      </c>
      <c r="L2625" s="18">
        <f>IFERROR(VLOOKUP(A2625,[2]ws2204!$A:$I,8,FALSE),0)</f>
        <v>0</v>
      </c>
      <c r="M2625" s="18">
        <f>IFERROR(VLOOKUP(A2625,[2]ws2204!$A:$I,9,FALSE),0)</f>
        <v>0</v>
      </c>
      <c r="N2625" s="18">
        <f>IFERROR(VLOOKUP(A2625,[3]soaBnafar!$A:$G,4,FALSE),0)</f>
        <v>0</v>
      </c>
      <c r="O2625" s="18">
        <f>IFERROR(VLOOKUP(A2625,[3]soaBnafar!$A:$G,5,FALSE),0)</f>
        <v>0</v>
      </c>
      <c r="P2625" s="18">
        <f>IFERROR(VLOOKUP(A2625,[3]soaBnafar!$A:$G,6,FALSE),0)</f>
        <v>0</v>
      </c>
      <c r="Q2625" s="18">
        <f>IFERROR(VLOOKUP(A2625,[3]soaBnafar!$A:$G,7,FALSE),0)</f>
        <v>0</v>
      </c>
      <c r="R2625" s="18">
        <f>IFERROR(VLOOKUP(A2625,[3]soaBnafar!$A:$H,8,FALSE),0)</f>
        <v>0</v>
      </c>
      <c r="S2625" s="18">
        <f>IFERROR(VLOOKUP(A2625,[3]soaBnafar!$A:$I,9,FALSE),0)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3446980</v>
      </c>
      <c r="H2626" s="18">
        <f>IFERROR(VLOOKUP(A2626,[2]ws2204!$A:$I,4,FALSE),0)</f>
        <v>0</v>
      </c>
      <c r="I2626" s="18">
        <f>IFERROR(VLOOKUP(A2626,[2]ws2204!$A:$I,5,FALSE),0)</f>
        <v>0</v>
      </c>
      <c r="J2626" s="18">
        <f>IFERROR(VLOOKUP(A2626,[2]ws2204!$A:$I,6,FALSE),0)</f>
        <v>0</v>
      </c>
      <c r="K2626" s="18">
        <f>IFERROR(VLOOKUP(A2626,[2]ws2204!$A:$I,7,FALSE),0)</f>
        <v>0</v>
      </c>
      <c r="L2626" s="18">
        <f>IFERROR(VLOOKUP(A2626,[2]ws2204!$A:$I,8,FALSE),0)</f>
        <v>0</v>
      </c>
      <c r="M2626" s="18">
        <f>IFERROR(VLOOKUP(A2626,[2]ws2204!$A:$I,9,FALSE),0)</f>
        <v>0</v>
      </c>
      <c r="N2626" s="18">
        <f>IFERROR(VLOOKUP(A2626,[3]soaBnafar!$A:$G,4,FALSE),0)</f>
        <v>0</v>
      </c>
      <c r="O2626" s="18">
        <f>IFERROR(VLOOKUP(A2626,[3]soaBnafar!$A:$G,5,FALSE),0)</f>
        <v>0</v>
      </c>
      <c r="P2626" s="18">
        <f>IFERROR(VLOOKUP(A2626,[3]soaBnafar!$A:$G,6,FALSE),0)</f>
        <v>0</v>
      </c>
      <c r="Q2626" s="18">
        <f>IFERROR(VLOOKUP(A2626,[3]soaBnafar!$A:$G,7,FALSE),0)</f>
        <v>0</v>
      </c>
      <c r="R2626" s="18">
        <f>IFERROR(VLOOKUP(A2626,[3]soaBnafar!$A:$H,8,FALSE),0)</f>
        <v>0</v>
      </c>
      <c r="S2626" s="18">
        <f>IFERROR(VLOOKUP(A2626,[3]soaBnafar!$A:$I,9,FALSE),0)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20879060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13870415</v>
      </c>
      <c r="H2627" s="18">
        <f>IFERROR(VLOOKUP(A2627,[2]ws2204!$A:$I,4,FALSE),0)</f>
        <v>0</v>
      </c>
      <c r="I2627" s="18">
        <f>IFERROR(VLOOKUP(A2627,[2]ws2204!$A:$I,5,FALSE),0)</f>
        <v>0</v>
      </c>
      <c r="J2627" s="18">
        <f>IFERROR(VLOOKUP(A2627,[2]ws2204!$A:$I,6,FALSE),0)</f>
        <v>0</v>
      </c>
      <c r="K2627" s="18">
        <f>IFERROR(VLOOKUP(A2627,[2]ws2204!$A:$I,7,FALSE),0)</f>
        <v>0</v>
      </c>
      <c r="L2627" s="18">
        <f>IFERROR(VLOOKUP(A2627,[2]ws2204!$A:$I,8,FALSE),0)</f>
        <v>0</v>
      </c>
      <c r="M2627" s="18">
        <f>IFERROR(VLOOKUP(A2627,[2]ws2204!$A:$I,9,FALSE),0)</f>
        <v>0</v>
      </c>
      <c r="N2627" s="18">
        <f>IFERROR(VLOOKUP(A2627,[3]soaBnafar!$A:$G,4,FALSE),0)</f>
        <v>0</v>
      </c>
      <c r="O2627" s="18">
        <f>IFERROR(VLOOKUP(A2627,[3]soaBnafar!$A:$G,5,FALSE),0)</f>
        <v>0</v>
      </c>
      <c r="P2627" s="18">
        <f>IFERROR(VLOOKUP(A2627,[3]soaBnafar!$A:$G,6,FALSE),0)</f>
        <v>0</v>
      </c>
      <c r="Q2627" s="18">
        <f>IFERROR(VLOOKUP(A2627,[3]soaBnafar!$A:$G,7,FALSE),0)</f>
        <v>0</v>
      </c>
      <c r="R2627" s="18">
        <f>IFERROR(VLOOKUP(A2627,[3]soaBnafar!$A:$H,8,FALSE),0)</f>
        <v>0</v>
      </c>
      <c r="S2627" s="18">
        <f>IFERROR(VLOOKUP(A2627,[3]soaBnafar!$A:$I,9,FALSE),0)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5127300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3387040</v>
      </c>
      <c r="H2628" s="18">
        <f>IFERROR(VLOOKUP(A2628,[2]ws2204!$A:$I,4,FALSE),0)</f>
        <v>0</v>
      </c>
      <c r="I2628" s="18">
        <f>IFERROR(VLOOKUP(A2628,[2]ws2204!$A:$I,5,FALSE),0)</f>
        <v>0</v>
      </c>
      <c r="J2628" s="18">
        <f>IFERROR(VLOOKUP(A2628,[2]ws2204!$A:$I,6,FALSE),0)</f>
        <v>0</v>
      </c>
      <c r="K2628" s="18">
        <f>IFERROR(VLOOKUP(A2628,[2]ws2204!$A:$I,7,FALSE),0)</f>
        <v>0</v>
      </c>
      <c r="L2628" s="18">
        <f>IFERROR(VLOOKUP(A2628,[2]ws2204!$A:$I,8,FALSE),0)</f>
        <v>0</v>
      </c>
      <c r="M2628" s="18">
        <f>IFERROR(VLOOKUP(A2628,[2]ws2204!$A:$I,9,FALSE),0)</f>
        <v>0</v>
      </c>
      <c r="N2628" s="18">
        <f>IFERROR(VLOOKUP(A2628,[3]soaBnafar!$A:$G,4,FALSE),0)</f>
        <v>0</v>
      </c>
      <c r="O2628" s="18">
        <f>IFERROR(VLOOKUP(A2628,[3]soaBnafar!$A:$G,5,FALSE),0)</f>
        <v>0</v>
      </c>
      <c r="P2628" s="18">
        <f>IFERROR(VLOOKUP(A2628,[3]soaBnafar!$A:$G,6,FALSE),0)</f>
        <v>0</v>
      </c>
      <c r="Q2628" s="18">
        <f>IFERROR(VLOOKUP(A2628,[3]soaBnafar!$A:$G,7,FALSE),0)</f>
        <v>0</v>
      </c>
      <c r="R2628" s="18">
        <f>IFERROR(VLOOKUP(A2628,[3]soaBnafar!$A:$H,8,FALSE),0)</f>
        <v>0</v>
      </c>
      <c r="S2628" s="18">
        <f>IFERROR(VLOOKUP(A2628,[3]soaBnafar!$A:$I,9,FALSE),0)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2555787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1690820</v>
      </c>
      <c r="H2629" s="18">
        <f>IFERROR(VLOOKUP(A2629,[2]ws2204!$A:$I,4,FALSE),0)</f>
        <v>0</v>
      </c>
      <c r="I2629" s="18">
        <f>IFERROR(VLOOKUP(A2629,[2]ws2204!$A:$I,5,FALSE),0)</f>
        <v>0</v>
      </c>
      <c r="J2629" s="18">
        <f>IFERROR(VLOOKUP(A2629,[2]ws2204!$A:$I,6,FALSE),0)</f>
        <v>0</v>
      </c>
      <c r="K2629" s="18">
        <f>IFERROR(VLOOKUP(A2629,[2]ws2204!$A:$I,7,FALSE),0)</f>
        <v>0</v>
      </c>
      <c r="L2629" s="18">
        <f>IFERROR(VLOOKUP(A2629,[2]ws2204!$A:$I,8,FALSE),0)</f>
        <v>0</v>
      </c>
      <c r="M2629" s="18">
        <f>IFERROR(VLOOKUP(A2629,[2]ws2204!$A:$I,9,FALSE),0)</f>
        <v>0</v>
      </c>
      <c r="N2629" s="18">
        <f>IFERROR(VLOOKUP(A2629,[3]soaBnafar!$A:$G,4,FALSE),0)</f>
        <v>0</v>
      </c>
      <c r="O2629" s="18">
        <f>IFERROR(VLOOKUP(A2629,[3]soaBnafar!$A:$G,5,FALSE),0)</f>
        <v>0</v>
      </c>
      <c r="P2629" s="18">
        <f>IFERROR(VLOOKUP(A2629,[3]soaBnafar!$A:$G,6,FALSE),0)</f>
        <v>0</v>
      </c>
      <c r="Q2629" s="18">
        <f>IFERROR(VLOOKUP(A2629,[3]soaBnafar!$A:$G,7,FALSE),0)</f>
        <v>0</v>
      </c>
      <c r="R2629" s="18">
        <f>IFERROR(VLOOKUP(A2629,[3]soaBnafar!$A:$H,8,FALSE),0)</f>
        <v>0</v>
      </c>
      <c r="S2629" s="18">
        <f>IFERROR(VLOOKUP(A2629,[3]soaBnafar!$A:$I,9,FALSE),0)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8418</v>
      </c>
      <c r="E2630" s="18">
        <f>IFERROR(VLOOKUP(A2630,[1]Monitoramento_Base_somente_Said!$A:$J,8,FALSE),0)</f>
        <v>3024969</v>
      </c>
      <c r="F2630" s="18">
        <f>IFERROR(VLOOKUP(A2630,[1]Monitoramento_Base_somente_Said!$A:$J,9,FALSE),0)</f>
        <v>1909</v>
      </c>
      <c r="G2630" s="18">
        <f>IFERROR(VLOOKUP(A2630,[1]Monitoramento_Base_somente_Said!$A:$J,10,FALSE),0)</f>
        <v>1774450</v>
      </c>
      <c r="H2630" s="18">
        <f>IFERROR(VLOOKUP(A2630,[2]ws2204!$A:$I,4,FALSE),0)</f>
        <v>0</v>
      </c>
      <c r="I2630" s="18">
        <f>IFERROR(VLOOKUP(A2630,[2]ws2204!$A:$I,5,FALSE),0)</f>
        <v>0</v>
      </c>
      <c r="J2630" s="18">
        <f>IFERROR(VLOOKUP(A2630,[2]ws2204!$A:$I,6,FALSE),0)</f>
        <v>0</v>
      </c>
      <c r="K2630" s="18">
        <f>IFERROR(VLOOKUP(A2630,[2]ws2204!$A:$I,7,FALSE),0)</f>
        <v>0</v>
      </c>
      <c r="L2630" s="18">
        <f>IFERROR(VLOOKUP(A2630,[2]ws2204!$A:$I,8,FALSE),0)</f>
        <v>0</v>
      </c>
      <c r="M2630" s="18">
        <f>IFERROR(VLOOKUP(A2630,[2]ws2204!$A:$I,9,FALSE),0)</f>
        <v>0</v>
      </c>
      <c r="N2630" s="18">
        <f>IFERROR(VLOOKUP(A2630,[3]soaBnafar!$A:$G,4,FALSE),0)</f>
        <v>0</v>
      </c>
      <c r="O2630" s="18">
        <f>IFERROR(VLOOKUP(A2630,[3]soaBnafar!$A:$G,5,FALSE),0)</f>
        <v>0</v>
      </c>
      <c r="P2630" s="18">
        <f>IFERROR(VLOOKUP(A2630,[3]soaBnafar!$A:$G,6,FALSE),0)</f>
        <v>0</v>
      </c>
      <c r="Q2630" s="18">
        <f>IFERROR(VLOOKUP(A2630,[3]soaBnafar!$A:$G,7,FALSE),0)</f>
        <v>0</v>
      </c>
      <c r="R2630" s="18">
        <f>IFERROR(VLOOKUP(A2630,[3]soaBnafar!$A:$H,8,FALSE),0)</f>
        <v>0</v>
      </c>
      <c r="S2630" s="18">
        <f>IFERROR(VLOOKUP(A2630,[3]soaBnafar!$A:$I,9,FALSE),0)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48080</v>
      </c>
      <c r="H2631" s="18">
        <f>IFERROR(VLOOKUP(A2631,[2]ws2204!$A:$I,4,FALSE),0)</f>
        <v>0</v>
      </c>
      <c r="I2631" s="18">
        <f>IFERROR(VLOOKUP(A2631,[2]ws2204!$A:$I,5,FALSE),0)</f>
        <v>0</v>
      </c>
      <c r="J2631" s="18">
        <f>IFERROR(VLOOKUP(A2631,[2]ws2204!$A:$I,6,FALSE),0)</f>
        <v>0</v>
      </c>
      <c r="K2631" s="18">
        <f>IFERROR(VLOOKUP(A2631,[2]ws2204!$A:$I,7,FALSE),0)</f>
        <v>0</v>
      </c>
      <c r="L2631" s="18">
        <f>IFERROR(VLOOKUP(A2631,[2]ws2204!$A:$I,8,FALSE),0)</f>
        <v>0</v>
      </c>
      <c r="M2631" s="18">
        <f>IFERROR(VLOOKUP(A2631,[2]ws2204!$A:$I,9,FALSE),0)</f>
        <v>0</v>
      </c>
      <c r="N2631" s="18">
        <f>IFERROR(VLOOKUP(A2631,[3]soaBnafar!$A:$G,4,FALSE),0)</f>
        <v>0</v>
      </c>
      <c r="O2631" s="18">
        <f>IFERROR(VLOOKUP(A2631,[3]soaBnafar!$A:$G,5,FALSE),0)</f>
        <v>0</v>
      </c>
      <c r="P2631" s="18">
        <f>IFERROR(VLOOKUP(A2631,[3]soaBnafar!$A:$G,6,FALSE),0)</f>
        <v>0</v>
      </c>
      <c r="Q2631" s="18">
        <f>IFERROR(VLOOKUP(A2631,[3]soaBnafar!$A:$G,7,FALSE),0)</f>
        <v>0</v>
      </c>
      <c r="R2631" s="18">
        <f>IFERROR(VLOOKUP(A2631,[3]soaBnafar!$A:$H,8,FALSE),0)</f>
        <v>0</v>
      </c>
      <c r="S2631" s="18">
        <f>IFERROR(VLOOKUP(A2631,[3]soaBnafar!$A:$I,9,FALSE),0)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9208017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6249540</v>
      </c>
      <c r="H2632" s="18">
        <f>IFERROR(VLOOKUP(A2632,[2]ws2204!$A:$I,4,FALSE),0)</f>
        <v>0</v>
      </c>
      <c r="I2632" s="18">
        <f>IFERROR(VLOOKUP(A2632,[2]ws2204!$A:$I,5,FALSE),0)</f>
        <v>0</v>
      </c>
      <c r="J2632" s="18">
        <f>IFERROR(VLOOKUP(A2632,[2]ws2204!$A:$I,6,FALSE),0)</f>
        <v>0</v>
      </c>
      <c r="K2632" s="18">
        <f>IFERROR(VLOOKUP(A2632,[2]ws2204!$A:$I,7,FALSE),0)</f>
        <v>0</v>
      </c>
      <c r="L2632" s="18">
        <f>IFERROR(VLOOKUP(A2632,[2]ws2204!$A:$I,8,FALSE),0)</f>
        <v>0</v>
      </c>
      <c r="M2632" s="18">
        <f>IFERROR(VLOOKUP(A2632,[2]ws2204!$A:$I,9,FALSE),0)</f>
        <v>0</v>
      </c>
      <c r="N2632" s="18">
        <f>IFERROR(VLOOKUP(A2632,[3]soaBnafar!$A:$G,4,FALSE),0)</f>
        <v>0</v>
      </c>
      <c r="O2632" s="18">
        <f>IFERROR(VLOOKUP(A2632,[3]soaBnafar!$A:$G,5,FALSE),0)</f>
        <v>0</v>
      </c>
      <c r="P2632" s="18">
        <f>IFERROR(VLOOKUP(A2632,[3]soaBnafar!$A:$G,6,FALSE),0)</f>
        <v>0</v>
      </c>
      <c r="Q2632" s="18">
        <f>IFERROR(VLOOKUP(A2632,[3]soaBnafar!$A:$G,7,FALSE),0)</f>
        <v>0</v>
      </c>
      <c r="R2632" s="18">
        <f>IFERROR(VLOOKUP(A2632,[3]soaBnafar!$A:$H,8,FALSE),0)</f>
        <v>0</v>
      </c>
      <c r="S2632" s="18">
        <f>IFERROR(VLOOKUP(A2632,[3]soaBnafar!$A:$I,9,FALSE),0)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42921</v>
      </c>
      <c r="E2633" s="18">
        <f>IFERROR(VLOOKUP(A2633,[1]Monitoramento_Base_somente_Said!$A:$J,8,FALSE),0)</f>
        <v>2772959</v>
      </c>
      <c r="F2633" s="18">
        <f>IFERROR(VLOOKUP(A2633,[1]Monitoramento_Base_somente_Said!$A:$J,9,FALSE),0)</f>
        <v>6849</v>
      </c>
      <c r="G2633" s="18">
        <f>IFERROR(VLOOKUP(A2633,[1]Monitoramento_Base_somente_Said!$A:$J,10,FALSE),0)</f>
        <v>3924185</v>
      </c>
      <c r="H2633" s="18">
        <f>IFERROR(VLOOKUP(A2633,[2]ws2204!$A:$I,4,FALSE),0)</f>
        <v>0</v>
      </c>
      <c r="I2633" s="18">
        <f>IFERROR(VLOOKUP(A2633,[2]ws2204!$A:$I,5,FALSE),0)</f>
        <v>0</v>
      </c>
      <c r="J2633" s="18">
        <f>IFERROR(VLOOKUP(A2633,[2]ws2204!$A:$I,6,FALSE),0)</f>
        <v>0</v>
      </c>
      <c r="K2633" s="18">
        <f>IFERROR(VLOOKUP(A2633,[2]ws2204!$A:$I,7,FALSE),0)</f>
        <v>0</v>
      </c>
      <c r="L2633" s="18">
        <f>IFERROR(VLOOKUP(A2633,[2]ws2204!$A:$I,8,FALSE),0)</f>
        <v>0</v>
      </c>
      <c r="M2633" s="18">
        <f>IFERROR(VLOOKUP(A2633,[2]ws2204!$A:$I,9,FALSE),0)</f>
        <v>0</v>
      </c>
      <c r="N2633" s="18">
        <f>IFERROR(VLOOKUP(A2633,[3]soaBnafar!$A:$G,4,FALSE),0)</f>
        <v>0</v>
      </c>
      <c r="O2633" s="18">
        <f>IFERROR(VLOOKUP(A2633,[3]soaBnafar!$A:$G,5,FALSE),0)</f>
        <v>0</v>
      </c>
      <c r="P2633" s="18">
        <f>IFERROR(VLOOKUP(A2633,[3]soaBnafar!$A:$G,6,FALSE),0)</f>
        <v>0</v>
      </c>
      <c r="Q2633" s="18">
        <f>IFERROR(VLOOKUP(A2633,[3]soaBnafar!$A:$G,7,FALSE),0)</f>
        <v>0</v>
      </c>
      <c r="R2633" s="18">
        <f>IFERROR(VLOOKUP(A2633,[3]soaBnafar!$A:$H,8,FALSE),0)</f>
        <v>0</v>
      </c>
      <c r="S2633" s="18">
        <f>IFERROR(VLOOKUP(A2633,[3]soaBnafar!$A:$I,9,FALSE),0)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2276</v>
      </c>
      <c r="E2634" s="18">
        <f>IFERROR(VLOOKUP(A2634,[1]Monitoramento_Base_somente_Said!$A:$J,8,FALSE),0)</f>
        <v>3126356</v>
      </c>
      <c r="F2634" s="18">
        <f>IFERROR(VLOOKUP(A2634,[1]Monitoramento_Base_somente_Said!$A:$J,9,FALSE),0)</f>
        <v>1862</v>
      </c>
      <c r="G2634" s="18">
        <f>IFERROR(VLOOKUP(A2634,[1]Monitoramento_Base_somente_Said!$A:$J,10,FALSE),0)</f>
        <v>2037889</v>
      </c>
      <c r="H2634" s="18">
        <f>IFERROR(VLOOKUP(A2634,[2]ws2204!$A:$I,4,FALSE),0)</f>
        <v>0</v>
      </c>
      <c r="I2634" s="18">
        <f>IFERROR(VLOOKUP(A2634,[2]ws2204!$A:$I,5,FALSE),0)</f>
        <v>0</v>
      </c>
      <c r="J2634" s="18">
        <f>IFERROR(VLOOKUP(A2634,[2]ws2204!$A:$I,6,FALSE),0)</f>
        <v>0</v>
      </c>
      <c r="K2634" s="18">
        <f>IFERROR(VLOOKUP(A2634,[2]ws2204!$A:$I,7,FALSE),0)</f>
        <v>0</v>
      </c>
      <c r="L2634" s="18">
        <f>IFERROR(VLOOKUP(A2634,[2]ws2204!$A:$I,8,FALSE),0)</f>
        <v>0</v>
      </c>
      <c r="M2634" s="18">
        <f>IFERROR(VLOOKUP(A2634,[2]ws2204!$A:$I,9,FALSE),0)</f>
        <v>0</v>
      </c>
      <c r="N2634" s="18">
        <f>IFERROR(VLOOKUP(A2634,[3]soaBnafar!$A:$G,4,FALSE),0)</f>
        <v>0</v>
      </c>
      <c r="O2634" s="18">
        <f>IFERROR(VLOOKUP(A2634,[3]soaBnafar!$A:$G,5,FALSE),0)</f>
        <v>0</v>
      </c>
      <c r="P2634" s="18">
        <f>IFERROR(VLOOKUP(A2634,[3]soaBnafar!$A:$G,6,FALSE),0)</f>
        <v>0</v>
      </c>
      <c r="Q2634" s="18">
        <f>IFERROR(VLOOKUP(A2634,[3]soaBnafar!$A:$G,7,FALSE),0)</f>
        <v>0</v>
      </c>
      <c r="R2634" s="18">
        <f>IFERROR(VLOOKUP(A2634,[3]soaBnafar!$A:$H,8,FALSE),0)</f>
        <v>0</v>
      </c>
      <c r="S2634" s="18">
        <f>IFERROR(VLOOKUP(A2634,[3]soaBnafar!$A:$I,9,FALSE),0)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IFERROR(VLOOKUP(A2635,[2]ws2204!$A:$I,4,FALSE),0)</f>
        <v>0</v>
      </c>
      <c r="I2635" s="18">
        <f>IFERROR(VLOOKUP(A2635,[2]ws2204!$A:$I,5,FALSE),0)</f>
        <v>0</v>
      </c>
      <c r="J2635" s="18">
        <f>IFERROR(VLOOKUP(A2635,[2]ws2204!$A:$I,6,FALSE),0)</f>
        <v>0</v>
      </c>
      <c r="K2635" s="18">
        <f>IFERROR(VLOOKUP(A2635,[2]ws2204!$A:$I,7,FALSE),0)</f>
        <v>0</v>
      </c>
      <c r="L2635" s="18">
        <f>IFERROR(VLOOKUP(A2635,[2]ws2204!$A:$I,8,FALSE),0)</f>
        <v>0</v>
      </c>
      <c r="M2635" s="18">
        <f>IFERROR(VLOOKUP(A2635,[2]ws2204!$A:$I,9,FALSE),0)</f>
        <v>0</v>
      </c>
      <c r="N2635" s="18">
        <f>IFERROR(VLOOKUP(A2635,[3]soaBnafar!$A:$G,4,FALSE),0)</f>
        <v>0</v>
      </c>
      <c r="O2635" s="18">
        <f>IFERROR(VLOOKUP(A2635,[3]soaBnafar!$A:$G,5,FALSE),0)</f>
        <v>0</v>
      </c>
      <c r="P2635" s="18">
        <f>IFERROR(VLOOKUP(A2635,[3]soaBnafar!$A:$G,6,FALSE),0)</f>
        <v>0</v>
      </c>
      <c r="Q2635" s="18">
        <f>IFERROR(VLOOKUP(A2635,[3]soaBnafar!$A:$G,7,FALSE),0)</f>
        <v>0</v>
      </c>
      <c r="R2635" s="18">
        <f>IFERROR(VLOOKUP(A2635,[3]soaBnafar!$A:$H,8,FALSE),0)</f>
        <v>0</v>
      </c>
      <c r="S2635" s="18">
        <f>IFERROR(VLOOKUP(A2635,[3]soaBnafar!$A:$I,9,FALSE),0)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10829</v>
      </c>
      <c r="E2636" s="18">
        <f>IFERROR(VLOOKUP(A2636,[1]Monitoramento_Base_somente_Said!$A:$J,8,FALSE),0)</f>
        <v>3458968</v>
      </c>
      <c r="F2636" s="18">
        <f>IFERROR(VLOOKUP(A2636,[1]Monitoramento_Base_somente_Said!$A:$J,9,FALSE),0)</f>
        <v>27</v>
      </c>
      <c r="G2636" s="18">
        <f>IFERROR(VLOOKUP(A2636,[1]Monitoramento_Base_somente_Said!$A:$J,10,FALSE),0)</f>
        <v>1996002</v>
      </c>
      <c r="H2636" s="18">
        <f>IFERROR(VLOOKUP(A2636,[2]ws2204!$A:$I,4,FALSE),0)</f>
        <v>0</v>
      </c>
      <c r="I2636" s="18">
        <f>IFERROR(VLOOKUP(A2636,[2]ws2204!$A:$I,5,FALSE),0)</f>
        <v>0</v>
      </c>
      <c r="J2636" s="18">
        <f>IFERROR(VLOOKUP(A2636,[2]ws2204!$A:$I,6,FALSE),0)</f>
        <v>0</v>
      </c>
      <c r="K2636" s="18">
        <f>IFERROR(VLOOKUP(A2636,[2]ws2204!$A:$I,7,FALSE),0)</f>
        <v>0</v>
      </c>
      <c r="L2636" s="18">
        <f>IFERROR(VLOOKUP(A2636,[2]ws2204!$A:$I,8,FALSE),0)</f>
        <v>0</v>
      </c>
      <c r="M2636" s="18">
        <f>IFERROR(VLOOKUP(A2636,[2]ws2204!$A:$I,9,FALSE),0)</f>
        <v>0</v>
      </c>
      <c r="N2636" s="18">
        <f>IFERROR(VLOOKUP(A2636,[3]soaBnafar!$A:$G,4,FALSE),0)</f>
        <v>0</v>
      </c>
      <c r="O2636" s="18">
        <f>IFERROR(VLOOKUP(A2636,[3]soaBnafar!$A:$G,5,FALSE),0)</f>
        <v>0</v>
      </c>
      <c r="P2636" s="18">
        <f>IFERROR(VLOOKUP(A2636,[3]soaBnafar!$A:$G,6,FALSE),0)</f>
        <v>0</v>
      </c>
      <c r="Q2636" s="18">
        <f>IFERROR(VLOOKUP(A2636,[3]soaBnafar!$A:$G,7,FALSE),0)</f>
        <v>0</v>
      </c>
      <c r="R2636" s="18">
        <f>IFERROR(VLOOKUP(A2636,[3]soaBnafar!$A:$H,8,FALSE),0)</f>
        <v>0</v>
      </c>
      <c r="S2636" s="18">
        <f>IFERROR(VLOOKUP(A2636,[3]soaBnafar!$A:$I,9,FALSE),0)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Sim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IFERROR(VLOOKUP(A2637,[2]ws2204!$A:$I,4,FALSE),0)</f>
        <v>0</v>
      </c>
      <c r="I2637" s="18">
        <f>IFERROR(VLOOKUP(A2637,[2]ws2204!$A:$I,5,FALSE),0)</f>
        <v>0</v>
      </c>
      <c r="J2637" s="18">
        <f>IFERROR(VLOOKUP(A2637,[2]ws2204!$A:$I,6,FALSE),0)</f>
        <v>0</v>
      </c>
      <c r="K2637" s="18">
        <f>IFERROR(VLOOKUP(A2637,[2]ws2204!$A:$I,7,FALSE),0)</f>
        <v>0</v>
      </c>
      <c r="L2637" s="18">
        <f>IFERROR(VLOOKUP(A2637,[2]ws2204!$A:$I,8,FALSE),0)</f>
        <v>0</v>
      </c>
      <c r="M2637" s="18">
        <f>IFERROR(VLOOKUP(A2637,[2]ws2204!$A:$I,9,FALSE),0)</f>
        <v>0</v>
      </c>
      <c r="N2637" s="18">
        <f>IFERROR(VLOOKUP(A2637,[3]soaBnafar!$A:$G,4,FALSE),0)</f>
        <v>0</v>
      </c>
      <c r="O2637" s="18">
        <f>IFERROR(VLOOKUP(A2637,[3]soaBnafar!$A:$G,5,FALSE),0)</f>
        <v>0</v>
      </c>
      <c r="P2637" s="18">
        <f>IFERROR(VLOOKUP(A2637,[3]soaBnafar!$A:$G,6,FALSE),0)</f>
        <v>0</v>
      </c>
      <c r="Q2637" s="18">
        <f>IFERROR(VLOOKUP(A2637,[3]soaBnafar!$A:$G,7,FALSE),0)</f>
        <v>0</v>
      </c>
      <c r="R2637" s="18">
        <f>IFERROR(VLOOKUP(A2637,[3]soaBnafar!$A:$H,8,FALSE),0)</f>
        <v>0</v>
      </c>
      <c r="S2637" s="18">
        <f>IFERROR(VLOOKUP(A2637,[3]soaBnafar!$A:$I,9,FALSE),0)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147</v>
      </c>
      <c r="E2638" s="18">
        <f>IFERROR(VLOOKUP(A2638,[1]Monitoramento_Base_somente_Said!$A:$J,8,FALSE),0)</f>
        <v>177249</v>
      </c>
      <c r="F2638" s="18">
        <f>IFERROR(VLOOKUP(A2638,[1]Monitoramento_Base_somente_Said!$A:$J,9,FALSE),0)</f>
        <v>47944</v>
      </c>
      <c r="G2638" s="18">
        <f>IFERROR(VLOOKUP(A2638,[1]Monitoramento_Base_somente_Said!$A:$J,10,FALSE),0)</f>
        <v>1327297</v>
      </c>
      <c r="H2638" s="18">
        <f>IFERROR(VLOOKUP(A2638,[2]ws2204!$A:$I,4,FALSE),0)</f>
        <v>0</v>
      </c>
      <c r="I2638" s="18">
        <f>IFERROR(VLOOKUP(A2638,[2]ws2204!$A:$I,5,FALSE),0)</f>
        <v>0</v>
      </c>
      <c r="J2638" s="18">
        <f>IFERROR(VLOOKUP(A2638,[2]ws2204!$A:$I,6,FALSE),0)</f>
        <v>0</v>
      </c>
      <c r="K2638" s="18">
        <f>IFERROR(VLOOKUP(A2638,[2]ws2204!$A:$I,7,FALSE),0)</f>
        <v>0</v>
      </c>
      <c r="L2638" s="18">
        <f>IFERROR(VLOOKUP(A2638,[2]ws2204!$A:$I,8,FALSE),0)</f>
        <v>0</v>
      </c>
      <c r="M2638" s="18">
        <f>IFERROR(VLOOKUP(A2638,[2]ws2204!$A:$I,9,FALSE),0)</f>
        <v>0</v>
      </c>
      <c r="N2638" s="18">
        <f>IFERROR(VLOOKUP(A2638,[3]soaBnafar!$A:$G,4,FALSE),0)</f>
        <v>0</v>
      </c>
      <c r="O2638" s="18">
        <f>IFERROR(VLOOKUP(A2638,[3]soaBnafar!$A:$G,5,FALSE),0)</f>
        <v>0</v>
      </c>
      <c r="P2638" s="18">
        <f>IFERROR(VLOOKUP(A2638,[3]soaBnafar!$A:$G,6,FALSE),0)</f>
        <v>0</v>
      </c>
      <c r="Q2638" s="18">
        <f>IFERROR(VLOOKUP(A2638,[3]soaBnafar!$A:$G,7,FALSE),0)</f>
        <v>0</v>
      </c>
      <c r="R2638" s="18">
        <f>IFERROR(VLOOKUP(A2638,[3]soaBnafar!$A:$H,8,FALSE),0)</f>
        <v>0</v>
      </c>
      <c r="S2638" s="18">
        <f>IFERROR(VLOOKUP(A2638,[3]soaBnafar!$A:$I,9,FALSE),0)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62838</v>
      </c>
      <c r="E2639" s="18">
        <f>IFERROR(VLOOKUP(A2639,[1]Monitoramento_Base_somente_Said!$A:$J,8,FALSE),0)</f>
        <v>1258997</v>
      </c>
      <c r="F2639" s="18">
        <f>IFERROR(VLOOKUP(A2639,[1]Monitoramento_Base_somente_Said!$A:$J,9,FALSE),0)</f>
        <v>6317</v>
      </c>
      <c r="G2639" s="18">
        <f>IFERROR(VLOOKUP(A2639,[1]Monitoramento_Base_somente_Said!$A:$J,10,FALSE),0)</f>
        <v>758721</v>
      </c>
      <c r="H2639" s="18">
        <f>IFERROR(VLOOKUP(A2639,[2]ws2204!$A:$I,4,FALSE),0)</f>
        <v>0</v>
      </c>
      <c r="I2639" s="18">
        <f>IFERROR(VLOOKUP(A2639,[2]ws2204!$A:$I,5,FALSE),0)</f>
        <v>0</v>
      </c>
      <c r="J2639" s="18">
        <f>IFERROR(VLOOKUP(A2639,[2]ws2204!$A:$I,6,FALSE),0)</f>
        <v>0</v>
      </c>
      <c r="K2639" s="18">
        <f>IFERROR(VLOOKUP(A2639,[2]ws2204!$A:$I,7,FALSE),0)</f>
        <v>0</v>
      </c>
      <c r="L2639" s="18">
        <f>IFERROR(VLOOKUP(A2639,[2]ws2204!$A:$I,8,FALSE),0)</f>
        <v>0</v>
      </c>
      <c r="M2639" s="18">
        <f>IFERROR(VLOOKUP(A2639,[2]ws2204!$A:$I,9,FALSE),0)</f>
        <v>0</v>
      </c>
      <c r="N2639" s="18">
        <f>IFERROR(VLOOKUP(A2639,[3]soaBnafar!$A:$G,4,FALSE),0)</f>
        <v>0</v>
      </c>
      <c r="O2639" s="18">
        <f>IFERROR(VLOOKUP(A2639,[3]soaBnafar!$A:$G,5,FALSE),0)</f>
        <v>0</v>
      </c>
      <c r="P2639" s="18">
        <f>IFERROR(VLOOKUP(A2639,[3]soaBnafar!$A:$G,6,FALSE),0)</f>
        <v>0</v>
      </c>
      <c r="Q2639" s="18">
        <f>IFERROR(VLOOKUP(A2639,[3]soaBnafar!$A:$G,7,FALSE),0)</f>
        <v>0</v>
      </c>
      <c r="R2639" s="18">
        <f>IFERROR(VLOOKUP(A2639,[3]soaBnafar!$A:$H,8,FALSE),0)</f>
        <v>0</v>
      </c>
      <c r="S2639" s="18">
        <f>IFERROR(VLOOKUP(A2639,[3]soaBnafar!$A:$I,9,FALSE),0)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Sim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IFERROR(VLOOKUP(A2640,[2]ws2204!$A:$I,4,FALSE),0)</f>
        <v>0</v>
      </c>
      <c r="I2640" s="18">
        <f>IFERROR(VLOOKUP(A2640,[2]ws2204!$A:$I,5,FALSE),0)</f>
        <v>0</v>
      </c>
      <c r="J2640" s="18">
        <f>IFERROR(VLOOKUP(A2640,[2]ws2204!$A:$I,6,FALSE),0)</f>
        <v>0</v>
      </c>
      <c r="K2640" s="18">
        <f>IFERROR(VLOOKUP(A2640,[2]ws2204!$A:$I,7,FALSE),0)</f>
        <v>0</v>
      </c>
      <c r="L2640" s="18">
        <f>IFERROR(VLOOKUP(A2640,[2]ws2204!$A:$I,8,FALSE),0)</f>
        <v>0</v>
      </c>
      <c r="M2640" s="18">
        <f>IFERROR(VLOOKUP(A2640,[2]ws2204!$A:$I,9,FALSE),0)</f>
        <v>0</v>
      </c>
      <c r="N2640" s="18">
        <f>IFERROR(VLOOKUP(A2640,[3]soaBnafar!$A:$G,4,FALSE),0)</f>
        <v>0</v>
      </c>
      <c r="O2640" s="18">
        <f>IFERROR(VLOOKUP(A2640,[3]soaBnafar!$A:$G,5,FALSE),0)</f>
        <v>0</v>
      </c>
      <c r="P2640" s="18">
        <f>IFERROR(VLOOKUP(A2640,[3]soaBnafar!$A:$G,6,FALSE),0)</f>
        <v>0</v>
      </c>
      <c r="Q2640" s="18">
        <f>IFERROR(VLOOKUP(A2640,[3]soaBnafar!$A:$G,7,FALSE),0)</f>
        <v>0</v>
      </c>
      <c r="R2640" s="18">
        <f>IFERROR(VLOOKUP(A2640,[3]soaBnafar!$A:$H,8,FALSE),0)</f>
        <v>0</v>
      </c>
      <c r="S2640" s="18">
        <f>IFERROR(VLOOKUP(A2640,[3]soaBnafar!$A:$I,9,FALSE),0)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751</v>
      </c>
      <c r="E2641" s="18">
        <f>IFERROR(VLOOKUP(A2641,[1]Monitoramento_Base_somente_Said!$A:$J,8,FALSE),0)</f>
        <v>4874152</v>
      </c>
      <c r="F2641" s="18">
        <f>IFERROR(VLOOKUP(A2641,[1]Monitoramento_Base_somente_Said!$A:$J,9,FALSE),0)</f>
        <v>494</v>
      </c>
      <c r="G2641" s="18">
        <f>IFERROR(VLOOKUP(A2641,[1]Monitoramento_Base_somente_Said!$A:$J,10,FALSE),0)</f>
        <v>5756865</v>
      </c>
      <c r="H2641" s="18">
        <f>IFERROR(VLOOKUP(A2641,[2]ws2204!$A:$I,4,FALSE),0)</f>
        <v>0</v>
      </c>
      <c r="I2641" s="18">
        <f>IFERROR(VLOOKUP(A2641,[2]ws2204!$A:$I,5,FALSE),0)</f>
        <v>0</v>
      </c>
      <c r="J2641" s="18">
        <f>IFERROR(VLOOKUP(A2641,[2]ws2204!$A:$I,6,FALSE),0)</f>
        <v>0</v>
      </c>
      <c r="K2641" s="18">
        <f>IFERROR(VLOOKUP(A2641,[2]ws2204!$A:$I,7,FALSE),0)</f>
        <v>0</v>
      </c>
      <c r="L2641" s="18">
        <f>IFERROR(VLOOKUP(A2641,[2]ws2204!$A:$I,8,FALSE),0)</f>
        <v>0</v>
      </c>
      <c r="M2641" s="18">
        <f>IFERROR(VLOOKUP(A2641,[2]ws2204!$A:$I,9,FALSE),0)</f>
        <v>0</v>
      </c>
      <c r="N2641" s="18">
        <f>IFERROR(VLOOKUP(A2641,[3]soaBnafar!$A:$G,4,FALSE),0)</f>
        <v>0</v>
      </c>
      <c r="O2641" s="18">
        <f>IFERROR(VLOOKUP(A2641,[3]soaBnafar!$A:$G,5,FALSE),0)</f>
        <v>0</v>
      </c>
      <c r="P2641" s="18">
        <f>IFERROR(VLOOKUP(A2641,[3]soaBnafar!$A:$G,6,FALSE),0)</f>
        <v>0</v>
      </c>
      <c r="Q2641" s="18">
        <f>IFERROR(VLOOKUP(A2641,[3]soaBnafar!$A:$G,7,FALSE),0)</f>
        <v>0</v>
      </c>
      <c r="R2641" s="18">
        <f>IFERROR(VLOOKUP(A2641,[3]soaBnafar!$A:$H,8,FALSE),0)</f>
        <v>0</v>
      </c>
      <c r="S2641" s="18">
        <f>IFERROR(VLOOKUP(A2641,[3]soaBnafar!$A:$I,9,FALSE),0)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Sim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108</v>
      </c>
      <c r="E2642" s="18">
        <f>IFERROR(VLOOKUP(A2642,[1]Monitoramento_Base_somente_Said!$A:$J,8,FALSE),0)</f>
        <v>3233810</v>
      </c>
      <c r="F2642" s="18">
        <f>IFERROR(VLOOKUP(A2642,[1]Monitoramento_Base_somente_Said!$A:$J,9,FALSE),0)</f>
        <v>1610</v>
      </c>
      <c r="G2642" s="18">
        <f>IFERROR(VLOOKUP(A2642,[1]Monitoramento_Base_somente_Said!$A:$J,10,FALSE),0)</f>
        <v>1876655</v>
      </c>
      <c r="H2642" s="18">
        <f>IFERROR(VLOOKUP(A2642,[2]ws2204!$A:$I,4,FALSE),0)</f>
        <v>0</v>
      </c>
      <c r="I2642" s="18">
        <f>IFERROR(VLOOKUP(A2642,[2]ws2204!$A:$I,5,FALSE),0)</f>
        <v>0</v>
      </c>
      <c r="J2642" s="18">
        <f>IFERROR(VLOOKUP(A2642,[2]ws2204!$A:$I,6,FALSE),0)</f>
        <v>0</v>
      </c>
      <c r="K2642" s="18">
        <f>IFERROR(VLOOKUP(A2642,[2]ws2204!$A:$I,7,FALSE),0)</f>
        <v>0</v>
      </c>
      <c r="L2642" s="18">
        <f>IFERROR(VLOOKUP(A2642,[2]ws2204!$A:$I,8,FALSE),0)</f>
        <v>0</v>
      </c>
      <c r="M2642" s="18">
        <f>IFERROR(VLOOKUP(A2642,[2]ws2204!$A:$I,9,FALSE),0)</f>
        <v>0</v>
      </c>
      <c r="N2642" s="18">
        <f>IFERROR(VLOOKUP(A2642,[3]soaBnafar!$A:$G,4,FALSE),0)</f>
        <v>0</v>
      </c>
      <c r="O2642" s="18">
        <f>IFERROR(VLOOKUP(A2642,[3]soaBnafar!$A:$G,5,FALSE),0)</f>
        <v>0</v>
      </c>
      <c r="P2642" s="18">
        <f>IFERROR(VLOOKUP(A2642,[3]soaBnafar!$A:$G,6,FALSE),0)</f>
        <v>0</v>
      </c>
      <c r="Q2642" s="18">
        <f>IFERROR(VLOOKUP(A2642,[3]soaBnafar!$A:$G,7,FALSE),0)</f>
        <v>0</v>
      </c>
      <c r="R2642" s="18">
        <f>IFERROR(VLOOKUP(A2642,[3]soaBnafar!$A:$H,8,FALSE),0)</f>
        <v>0</v>
      </c>
      <c r="S2642" s="18">
        <f>IFERROR(VLOOKUP(A2642,[3]soaBnafar!$A:$I,9,FALSE),0)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1396650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931100</v>
      </c>
      <c r="H2643" s="18">
        <f>IFERROR(VLOOKUP(A2643,[2]ws2204!$A:$I,4,FALSE),0)</f>
        <v>0</v>
      </c>
      <c r="I2643" s="18">
        <f>IFERROR(VLOOKUP(A2643,[2]ws2204!$A:$I,5,FALSE),0)</f>
        <v>0</v>
      </c>
      <c r="J2643" s="18">
        <f>IFERROR(VLOOKUP(A2643,[2]ws2204!$A:$I,6,FALSE),0)</f>
        <v>0</v>
      </c>
      <c r="K2643" s="18">
        <f>IFERROR(VLOOKUP(A2643,[2]ws2204!$A:$I,7,FALSE),0)</f>
        <v>0</v>
      </c>
      <c r="L2643" s="18">
        <f>IFERROR(VLOOKUP(A2643,[2]ws2204!$A:$I,8,FALSE),0)</f>
        <v>0</v>
      </c>
      <c r="M2643" s="18">
        <f>IFERROR(VLOOKUP(A2643,[2]ws2204!$A:$I,9,FALSE),0)</f>
        <v>0</v>
      </c>
      <c r="N2643" s="18">
        <f>IFERROR(VLOOKUP(A2643,[3]soaBnafar!$A:$G,4,FALSE),0)</f>
        <v>0</v>
      </c>
      <c r="O2643" s="18">
        <f>IFERROR(VLOOKUP(A2643,[3]soaBnafar!$A:$G,5,FALSE),0)</f>
        <v>0</v>
      </c>
      <c r="P2643" s="18">
        <f>IFERROR(VLOOKUP(A2643,[3]soaBnafar!$A:$G,6,FALSE),0)</f>
        <v>0</v>
      </c>
      <c r="Q2643" s="18">
        <f>IFERROR(VLOOKUP(A2643,[3]soaBnafar!$A:$G,7,FALSE),0)</f>
        <v>0</v>
      </c>
      <c r="R2643" s="18">
        <f>IFERROR(VLOOKUP(A2643,[3]soaBnafar!$A:$H,8,FALSE),0)</f>
        <v>0</v>
      </c>
      <c r="S2643" s="18">
        <f>IFERROR(VLOOKUP(A2643,[3]soaBnafar!$A:$I,9,FALSE),0)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3787480</v>
      </c>
      <c r="H2644" s="18">
        <f>IFERROR(VLOOKUP(A2644,[2]ws2204!$A:$I,4,FALSE),0)</f>
        <v>0</v>
      </c>
      <c r="I2644" s="18">
        <f>IFERROR(VLOOKUP(A2644,[2]ws2204!$A:$I,5,FALSE),0)</f>
        <v>0</v>
      </c>
      <c r="J2644" s="18">
        <f>IFERROR(VLOOKUP(A2644,[2]ws2204!$A:$I,6,FALSE),0)</f>
        <v>0</v>
      </c>
      <c r="K2644" s="18">
        <f>IFERROR(VLOOKUP(A2644,[2]ws2204!$A:$I,7,FALSE),0)</f>
        <v>0</v>
      </c>
      <c r="L2644" s="18">
        <f>IFERROR(VLOOKUP(A2644,[2]ws2204!$A:$I,8,FALSE),0)</f>
        <v>0</v>
      </c>
      <c r="M2644" s="18">
        <f>IFERROR(VLOOKUP(A2644,[2]ws2204!$A:$I,9,FALSE),0)</f>
        <v>0</v>
      </c>
      <c r="N2644" s="18">
        <f>IFERROR(VLOOKUP(A2644,[3]soaBnafar!$A:$G,4,FALSE),0)</f>
        <v>0</v>
      </c>
      <c r="O2644" s="18">
        <f>IFERROR(VLOOKUP(A2644,[3]soaBnafar!$A:$G,5,FALSE),0)</f>
        <v>0</v>
      </c>
      <c r="P2644" s="18">
        <f>IFERROR(VLOOKUP(A2644,[3]soaBnafar!$A:$G,6,FALSE),0)</f>
        <v>0</v>
      </c>
      <c r="Q2644" s="18">
        <f>IFERROR(VLOOKUP(A2644,[3]soaBnafar!$A:$G,7,FALSE),0)</f>
        <v>0</v>
      </c>
      <c r="R2644" s="18">
        <f>IFERROR(VLOOKUP(A2644,[3]soaBnafar!$A:$H,8,FALSE),0)</f>
        <v>0</v>
      </c>
      <c r="S2644" s="18">
        <f>IFERROR(VLOOKUP(A2644,[3]soaBnafar!$A:$I,9,FALSE),0)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8046</v>
      </c>
      <c r="E2645" s="18">
        <f>IFERROR(VLOOKUP(A2645,[1]Monitoramento_Base_somente_Said!$A:$J,8,FALSE),0)</f>
        <v>9022530</v>
      </c>
      <c r="F2645" s="18">
        <f>IFERROR(VLOOKUP(A2645,[1]Monitoramento_Base_somente_Said!$A:$J,9,FALSE),0)</f>
        <v>5661</v>
      </c>
      <c r="G2645" s="18">
        <f>IFERROR(VLOOKUP(A2645,[1]Monitoramento_Base_somente_Said!$A:$J,10,FALSE),0)</f>
        <v>6758956</v>
      </c>
      <c r="H2645" s="18">
        <f>IFERROR(VLOOKUP(A2645,[2]ws2204!$A:$I,4,FALSE),0)</f>
        <v>0</v>
      </c>
      <c r="I2645" s="18">
        <f>IFERROR(VLOOKUP(A2645,[2]ws2204!$A:$I,5,FALSE),0)</f>
        <v>0</v>
      </c>
      <c r="J2645" s="18">
        <f>IFERROR(VLOOKUP(A2645,[2]ws2204!$A:$I,6,FALSE),0)</f>
        <v>0</v>
      </c>
      <c r="K2645" s="18">
        <f>IFERROR(VLOOKUP(A2645,[2]ws2204!$A:$I,7,FALSE),0)</f>
        <v>0</v>
      </c>
      <c r="L2645" s="18">
        <f>IFERROR(VLOOKUP(A2645,[2]ws2204!$A:$I,8,FALSE),0)</f>
        <v>0</v>
      </c>
      <c r="M2645" s="18">
        <f>IFERROR(VLOOKUP(A2645,[2]ws2204!$A:$I,9,FALSE),0)</f>
        <v>0</v>
      </c>
      <c r="N2645" s="18">
        <f>IFERROR(VLOOKUP(A2645,[3]soaBnafar!$A:$G,4,FALSE),0)</f>
        <v>0</v>
      </c>
      <c r="O2645" s="18">
        <f>IFERROR(VLOOKUP(A2645,[3]soaBnafar!$A:$G,5,FALSE),0)</f>
        <v>0</v>
      </c>
      <c r="P2645" s="18">
        <f>IFERROR(VLOOKUP(A2645,[3]soaBnafar!$A:$G,6,FALSE),0)</f>
        <v>0</v>
      </c>
      <c r="Q2645" s="18">
        <f>IFERROR(VLOOKUP(A2645,[3]soaBnafar!$A:$G,7,FALSE),0)</f>
        <v>0</v>
      </c>
      <c r="R2645" s="18">
        <f>IFERROR(VLOOKUP(A2645,[3]soaBnafar!$A:$H,8,FALSE),0)</f>
        <v>0</v>
      </c>
      <c r="S2645" s="18">
        <f>IFERROR(VLOOKUP(A2645,[3]soaBnafar!$A:$I,9,FALSE),0)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3561047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2329018</v>
      </c>
      <c r="H2646" s="18">
        <f>IFERROR(VLOOKUP(A2646,[2]ws2204!$A:$I,4,FALSE),0)</f>
        <v>0</v>
      </c>
      <c r="I2646" s="18">
        <f>IFERROR(VLOOKUP(A2646,[2]ws2204!$A:$I,5,FALSE),0)</f>
        <v>0</v>
      </c>
      <c r="J2646" s="18">
        <f>IFERROR(VLOOKUP(A2646,[2]ws2204!$A:$I,6,FALSE),0)</f>
        <v>0</v>
      </c>
      <c r="K2646" s="18">
        <f>IFERROR(VLOOKUP(A2646,[2]ws2204!$A:$I,7,FALSE),0)</f>
        <v>0</v>
      </c>
      <c r="L2646" s="18">
        <f>IFERROR(VLOOKUP(A2646,[2]ws2204!$A:$I,8,FALSE),0)</f>
        <v>0</v>
      </c>
      <c r="M2646" s="18">
        <f>IFERROR(VLOOKUP(A2646,[2]ws2204!$A:$I,9,FALSE),0)</f>
        <v>0</v>
      </c>
      <c r="N2646" s="18">
        <f>IFERROR(VLOOKUP(A2646,[3]soaBnafar!$A:$G,4,FALSE),0)</f>
        <v>0</v>
      </c>
      <c r="O2646" s="18">
        <f>IFERROR(VLOOKUP(A2646,[3]soaBnafar!$A:$G,5,FALSE),0)</f>
        <v>0</v>
      </c>
      <c r="P2646" s="18">
        <f>IFERROR(VLOOKUP(A2646,[3]soaBnafar!$A:$G,6,FALSE),0)</f>
        <v>0</v>
      </c>
      <c r="Q2646" s="18">
        <f>IFERROR(VLOOKUP(A2646,[3]soaBnafar!$A:$G,7,FALSE),0)</f>
        <v>0</v>
      </c>
      <c r="R2646" s="18">
        <f>IFERROR(VLOOKUP(A2646,[3]soaBnafar!$A:$H,8,FALSE),0)</f>
        <v>0</v>
      </c>
      <c r="S2646" s="18">
        <f>IFERROR(VLOOKUP(A2646,[3]soaBnafar!$A:$I,9,FALSE),0)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311874</v>
      </c>
      <c r="E2647" s="18">
        <f>IFERROR(VLOOKUP(A2647,[1]Monitoramento_Base_somente_Said!$A:$J,8,FALSE),0)</f>
        <v>13280132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3971414</v>
      </c>
      <c r="H2647" s="18">
        <f>IFERROR(VLOOKUP(A2647,[2]ws2204!$A:$I,4,FALSE),0)</f>
        <v>0</v>
      </c>
      <c r="I2647" s="18">
        <f>IFERROR(VLOOKUP(A2647,[2]ws2204!$A:$I,5,FALSE),0)</f>
        <v>0</v>
      </c>
      <c r="J2647" s="18">
        <f>IFERROR(VLOOKUP(A2647,[2]ws2204!$A:$I,6,FALSE),0)</f>
        <v>0</v>
      </c>
      <c r="K2647" s="18">
        <f>IFERROR(VLOOKUP(A2647,[2]ws2204!$A:$I,7,FALSE),0)</f>
        <v>0</v>
      </c>
      <c r="L2647" s="18">
        <f>IFERROR(VLOOKUP(A2647,[2]ws2204!$A:$I,8,FALSE),0)</f>
        <v>0</v>
      </c>
      <c r="M2647" s="18">
        <f>IFERROR(VLOOKUP(A2647,[2]ws2204!$A:$I,9,FALSE),0)</f>
        <v>0</v>
      </c>
      <c r="N2647" s="18">
        <f>IFERROR(VLOOKUP(A2647,[3]soaBnafar!$A:$G,4,FALSE),0)</f>
        <v>0</v>
      </c>
      <c r="O2647" s="18">
        <f>IFERROR(VLOOKUP(A2647,[3]soaBnafar!$A:$G,5,FALSE),0)</f>
        <v>0</v>
      </c>
      <c r="P2647" s="18">
        <f>IFERROR(VLOOKUP(A2647,[3]soaBnafar!$A:$G,6,FALSE),0)</f>
        <v>0</v>
      </c>
      <c r="Q2647" s="18">
        <f>IFERROR(VLOOKUP(A2647,[3]soaBnafar!$A:$G,7,FALSE),0)</f>
        <v>0</v>
      </c>
      <c r="R2647" s="18">
        <f>IFERROR(VLOOKUP(A2647,[3]soaBnafar!$A:$H,8,FALSE),0)</f>
        <v>0</v>
      </c>
      <c r="S2647" s="18">
        <f>IFERROR(VLOOKUP(A2647,[3]soaBnafar!$A:$I,9,FALSE),0)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1370940</v>
      </c>
      <c r="H2648" s="18">
        <f>IFERROR(VLOOKUP(A2648,[2]ws2204!$A:$I,4,FALSE),0)</f>
        <v>0</v>
      </c>
      <c r="I2648" s="18">
        <f>IFERROR(VLOOKUP(A2648,[2]ws2204!$A:$I,5,FALSE),0)</f>
        <v>0</v>
      </c>
      <c r="J2648" s="18">
        <f>IFERROR(VLOOKUP(A2648,[2]ws2204!$A:$I,6,FALSE),0)</f>
        <v>0</v>
      </c>
      <c r="K2648" s="18">
        <f>IFERROR(VLOOKUP(A2648,[2]ws2204!$A:$I,7,FALSE),0)</f>
        <v>0</v>
      </c>
      <c r="L2648" s="18">
        <f>IFERROR(VLOOKUP(A2648,[2]ws2204!$A:$I,8,FALSE),0)</f>
        <v>0</v>
      </c>
      <c r="M2648" s="18">
        <f>IFERROR(VLOOKUP(A2648,[2]ws2204!$A:$I,9,FALSE),0)</f>
        <v>0</v>
      </c>
      <c r="N2648" s="18">
        <f>IFERROR(VLOOKUP(A2648,[3]soaBnafar!$A:$G,4,FALSE),0)</f>
        <v>0</v>
      </c>
      <c r="O2648" s="18">
        <f>IFERROR(VLOOKUP(A2648,[3]soaBnafar!$A:$G,5,FALSE),0)</f>
        <v>0</v>
      </c>
      <c r="P2648" s="18">
        <f>IFERROR(VLOOKUP(A2648,[3]soaBnafar!$A:$G,6,FALSE),0)</f>
        <v>0</v>
      </c>
      <c r="Q2648" s="18">
        <f>IFERROR(VLOOKUP(A2648,[3]soaBnafar!$A:$G,7,FALSE),0)</f>
        <v>0</v>
      </c>
      <c r="R2648" s="18">
        <f>IFERROR(VLOOKUP(A2648,[3]soaBnafar!$A:$H,8,FALSE),0)</f>
        <v>0</v>
      </c>
      <c r="S2648" s="18">
        <f>IFERROR(VLOOKUP(A2648,[3]soaBnafar!$A:$I,9,FALSE),0)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34078</v>
      </c>
      <c r="E2649" s="18">
        <f>IFERROR(VLOOKUP(A2649,[1]Monitoramento_Base_somente_Said!$A:$J,8,FALSE),0)</f>
        <v>2985228</v>
      </c>
      <c r="F2649" s="18">
        <f>IFERROR(VLOOKUP(A2649,[1]Monitoramento_Base_somente_Said!$A:$J,9,FALSE),0)</f>
        <v>21523</v>
      </c>
      <c r="G2649" s="18">
        <f>IFERROR(VLOOKUP(A2649,[1]Monitoramento_Base_somente_Said!$A:$J,10,FALSE),0)</f>
        <v>2549265</v>
      </c>
      <c r="H2649" s="18">
        <f>IFERROR(VLOOKUP(A2649,[2]ws2204!$A:$I,4,FALSE),0)</f>
        <v>0</v>
      </c>
      <c r="I2649" s="18">
        <f>IFERROR(VLOOKUP(A2649,[2]ws2204!$A:$I,5,FALSE),0)</f>
        <v>0</v>
      </c>
      <c r="J2649" s="18">
        <f>IFERROR(VLOOKUP(A2649,[2]ws2204!$A:$I,6,FALSE),0)</f>
        <v>0</v>
      </c>
      <c r="K2649" s="18">
        <f>IFERROR(VLOOKUP(A2649,[2]ws2204!$A:$I,7,FALSE),0)</f>
        <v>0</v>
      </c>
      <c r="L2649" s="18">
        <f>IFERROR(VLOOKUP(A2649,[2]ws2204!$A:$I,8,FALSE),0)</f>
        <v>0</v>
      </c>
      <c r="M2649" s="18">
        <f>IFERROR(VLOOKUP(A2649,[2]ws2204!$A:$I,9,FALSE),0)</f>
        <v>0</v>
      </c>
      <c r="N2649" s="18">
        <f>IFERROR(VLOOKUP(A2649,[3]soaBnafar!$A:$G,4,FALSE),0)</f>
        <v>0</v>
      </c>
      <c r="O2649" s="18">
        <f>IFERROR(VLOOKUP(A2649,[3]soaBnafar!$A:$G,5,FALSE),0)</f>
        <v>0</v>
      </c>
      <c r="P2649" s="18">
        <f>IFERROR(VLOOKUP(A2649,[3]soaBnafar!$A:$G,6,FALSE),0)</f>
        <v>0</v>
      </c>
      <c r="Q2649" s="18">
        <f>IFERROR(VLOOKUP(A2649,[3]soaBnafar!$A:$G,7,FALSE),0)</f>
        <v>0</v>
      </c>
      <c r="R2649" s="18">
        <f>IFERROR(VLOOKUP(A2649,[3]soaBnafar!$A:$H,8,FALSE),0)</f>
        <v>0</v>
      </c>
      <c r="S2649" s="18">
        <f>IFERROR(VLOOKUP(A2649,[3]soaBnafar!$A:$I,9,FALSE),0)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107965</v>
      </c>
      <c r="E2650" s="18">
        <f>IFERROR(VLOOKUP(A2650,[1]Monitoramento_Base_somente_Said!$A:$J,8,FALSE),0)</f>
        <v>939110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582172</v>
      </c>
      <c r="H2650" s="18">
        <f>IFERROR(VLOOKUP(A2650,[2]ws2204!$A:$I,4,FALSE),0)</f>
        <v>0</v>
      </c>
      <c r="I2650" s="18">
        <f>IFERROR(VLOOKUP(A2650,[2]ws2204!$A:$I,5,FALSE),0)</f>
        <v>0</v>
      </c>
      <c r="J2650" s="18">
        <f>IFERROR(VLOOKUP(A2650,[2]ws2204!$A:$I,6,FALSE),0)</f>
        <v>0</v>
      </c>
      <c r="K2650" s="18">
        <f>IFERROR(VLOOKUP(A2650,[2]ws2204!$A:$I,7,FALSE),0)</f>
        <v>0</v>
      </c>
      <c r="L2650" s="18">
        <f>IFERROR(VLOOKUP(A2650,[2]ws2204!$A:$I,8,FALSE),0)</f>
        <v>0</v>
      </c>
      <c r="M2650" s="18">
        <f>IFERROR(VLOOKUP(A2650,[2]ws2204!$A:$I,9,FALSE),0)</f>
        <v>0</v>
      </c>
      <c r="N2650" s="18">
        <f>IFERROR(VLOOKUP(A2650,[3]soaBnafar!$A:$G,4,FALSE),0)</f>
        <v>0</v>
      </c>
      <c r="O2650" s="18">
        <f>IFERROR(VLOOKUP(A2650,[3]soaBnafar!$A:$G,5,FALSE),0)</f>
        <v>0</v>
      </c>
      <c r="P2650" s="18">
        <f>IFERROR(VLOOKUP(A2650,[3]soaBnafar!$A:$G,6,FALSE),0)</f>
        <v>0</v>
      </c>
      <c r="Q2650" s="18">
        <f>IFERROR(VLOOKUP(A2650,[3]soaBnafar!$A:$G,7,FALSE),0)</f>
        <v>0</v>
      </c>
      <c r="R2650" s="18">
        <f>IFERROR(VLOOKUP(A2650,[3]soaBnafar!$A:$H,8,FALSE),0)</f>
        <v>0</v>
      </c>
      <c r="S2650" s="18">
        <f>IFERROR(VLOOKUP(A2650,[3]soaBnafar!$A:$I,9,FALSE),0)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792</v>
      </c>
      <c r="E2651" s="18">
        <f>IFERROR(VLOOKUP(A2651,[1]Monitoramento_Base_somente_Said!$A:$J,8,FALSE),0)</f>
        <v>14994637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9588810</v>
      </c>
      <c r="H2651" s="18">
        <f>IFERROR(VLOOKUP(A2651,[2]ws2204!$A:$I,4,FALSE),0)</f>
        <v>0</v>
      </c>
      <c r="I2651" s="18">
        <f>IFERROR(VLOOKUP(A2651,[2]ws2204!$A:$I,5,FALSE),0)</f>
        <v>0</v>
      </c>
      <c r="J2651" s="18">
        <f>IFERROR(VLOOKUP(A2651,[2]ws2204!$A:$I,6,FALSE),0)</f>
        <v>0</v>
      </c>
      <c r="K2651" s="18">
        <f>IFERROR(VLOOKUP(A2651,[2]ws2204!$A:$I,7,FALSE),0)</f>
        <v>0</v>
      </c>
      <c r="L2651" s="18">
        <f>IFERROR(VLOOKUP(A2651,[2]ws2204!$A:$I,8,FALSE),0)</f>
        <v>0</v>
      </c>
      <c r="M2651" s="18">
        <f>IFERROR(VLOOKUP(A2651,[2]ws2204!$A:$I,9,FALSE),0)</f>
        <v>0</v>
      </c>
      <c r="N2651" s="18">
        <f>IFERROR(VLOOKUP(A2651,[3]soaBnafar!$A:$G,4,FALSE),0)</f>
        <v>0</v>
      </c>
      <c r="O2651" s="18">
        <f>IFERROR(VLOOKUP(A2651,[3]soaBnafar!$A:$G,5,FALSE),0)</f>
        <v>0</v>
      </c>
      <c r="P2651" s="18">
        <f>IFERROR(VLOOKUP(A2651,[3]soaBnafar!$A:$G,6,FALSE),0)</f>
        <v>0</v>
      </c>
      <c r="Q2651" s="18">
        <f>IFERROR(VLOOKUP(A2651,[3]soaBnafar!$A:$G,7,FALSE),0)</f>
        <v>0</v>
      </c>
      <c r="R2651" s="18">
        <f>IFERROR(VLOOKUP(A2651,[3]soaBnafar!$A:$H,8,FALSE),0)</f>
        <v>0</v>
      </c>
      <c r="S2651" s="18">
        <f>IFERROR(VLOOKUP(A2651,[3]soaBnafar!$A:$I,9,FALSE),0)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3648320</v>
      </c>
      <c r="H2652" s="18">
        <f>IFERROR(VLOOKUP(A2652,[2]ws2204!$A:$I,4,FALSE),0)</f>
        <v>0</v>
      </c>
      <c r="I2652" s="18">
        <f>IFERROR(VLOOKUP(A2652,[2]ws2204!$A:$I,5,FALSE),0)</f>
        <v>0</v>
      </c>
      <c r="J2652" s="18">
        <f>IFERROR(VLOOKUP(A2652,[2]ws2204!$A:$I,6,FALSE),0)</f>
        <v>0</v>
      </c>
      <c r="K2652" s="18">
        <f>IFERROR(VLOOKUP(A2652,[2]ws2204!$A:$I,7,FALSE),0)</f>
        <v>0</v>
      </c>
      <c r="L2652" s="18">
        <f>IFERROR(VLOOKUP(A2652,[2]ws2204!$A:$I,8,FALSE),0)</f>
        <v>0</v>
      </c>
      <c r="M2652" s="18">
        <f>IFERROR(VLOOKUP(A2652,[2]ws2204!$A:$I,9,FALSE),0)</f>
        <v>0</v>
      </c>
      <c r="N2652" s="18">
        <f>IFERROR(VLOOKUP(A2652,[3]soaBnafar!$A:$G,4,FALSE),0)</f>
        <v>0</v>
      </c>
      <c r="O2652" s="18">
        <f>IFERROR(VLOOKUP(A2652,[3]soaBnafar!$A:$G,5,FALSE),0)</f>
        <v>0</v>
      </c>
      <c r="P2652" s="18">
        <f>IFERROR(VLOOKUP(A2652,[3]soaBnafar!$A:$G,6,FALSE),0)</f>
        <v>0</v>
      </c>
      <c r="Q2652" s="18">
        <f>IFERROR(VLOOKUP(A2652,[3]soaBnafar!$A:$G,7,FALSE),0)</f>
        <v>0</v>
      </c>
      <c r="R2652" s="18">
        <f>IFERROR(VLOOKUP(A2652,[3]soaBnafar!$A:$H,8,FALSE),0)</f>
        <v>0</v>
      </c>
      <c r="S2652" s="18">
        <f>IFERROR(VLOOKUP(A2652,[3]soaBnafar!$A:$I,9,FALSE),0)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73</v>
      </c>
      <c r="E2653" s="18">
        <f>IFERROR(VLOOKUP(A2653,[1]Monitoramento_Base_somente_Said!$A:$J,8,FALSE),0)</f>
        <v>109394</v>
      </c>
      <c r="F2653" s="18">
        <f>IFERROR(VLOOKUP(A2653,[1]Monitoramento_Base_somente_Said!$A:$J,9,FALSE),0)</f>
        <v>607</v>
      </c>
      <c r="G2653" s="18">
        <f>IFERROR(VLOOKUP(A2653,[1]Monitoramento_Base_somente_Said!$A:$J,10,FALSE),0)</f>
        <v>137825</v>
      </c>
      <c r="H2653" s="18">
        <f>IFERROR(VLOOKUP(A2653,[2]ws2204!$A:$I,4,FALSE),0)</f>
        <v>0</v>
      </c>
      <c r="I2653" s="18">
        <f>IFERROR(VLOOKUP(A2653,[2]ws2204!$A:$I,5,FALSE),0)</f>
        <v>0</v>
      </c>
      <c r="J2653" s="18">
        <f>IFERROR(VLOOKUP(A2653,[2]ws2204!$A:$I,6,FALSE),0)</f>
        <v>0</v>
      </c>
      <c r="K2653" s="18">
        <f>IFERROR(VLOOKUP(A2653,[2]ws2204!$A:$I,7,FALSE),0)</f>
        <v>0</v>
      </c>
      <c r="L2653" s="18">
        <f>IFERROR(VLOOKUP(A2653,[2]ws2204!$A:$I,8,FALSE),0)</f>
        <v>0</v>
      </c>
      <c r="M2653" s="18">
        <f>IFERROR(VLOOKUP(A2653,[2]ws2204!$A:$I,9,FALSE),0)</f>
        <v>0</v>
      </c>
      <c r="N2653" s="18">
        <f>IFERROR(VLOOKUP(A2653,[3]soaBnafar!$A:$G,4,FALSE),0)</f>
        <v>0</v>
      </c>
      <c r="O2653" s="18">
        <f>IFERROR(VLOOKUP(A2653,[3]soaBnafar!$A:$G,5,FALSE),0)</f>
        <v>0</v>
      </c>
      <c r="P2653" s="18">
        <f>IFERROR(VLOOKUP(A2653,[3]soaBnafar!$A:$G,6,FALSE),0)</f>
        <v>0</v>
      </c>
      <c r="Q2653" s="18">
        <f>IFERROR(VLOOKUP(A2653,[3]soaBnafar!$A:$G,7,FALSE),0)</f>
        <v>0</v>
      </c>
      <c r="R2653" s="18">
        <f>IFERROR(VLOOKUP(A2653,[3]soaBnafar!$A:$H,8,FALSE),0)</f>
        <v>0</v>
      </c>
      <c r="S2653" s="18">
        <f>IFERROR(VLOOKUP(A2653,[3]soaBnafar!$A:$I,9,FALSE),0)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IFERROR(VLOOKUP(A2654,[2]ws2204!$A:$I,4,FALSE),0)</f>
        <v>0</v>
      </c>
      <c r="I2654" s="18">
        <f>IFERROR(VLOOKUP(A2654,[2]ws2204!$A:$I,5,FALSE),0)</f>
        <v>0</v>
      </c>
      <c r="J2654" s="18">
        <f>IFERROR(VLOOKUP(A2654,[2]ws2204!$A:$I,6,FALSE),0)</f>
        <v>0</v>
      </c>
      <c r="K2654" s="18">
        <f>IFERROR(VLOOKUP(A2654,[2]ws2204!$A:$I,7,FALSE),0)</f>
        <v>0</v>
      </c>
      <c r="L2654" s="18">
        <f>IFERROR(VLOOKUP(A2654,[2]ws2204!$A:$I,8,FALSE),0)</f>
        <v>0</v>
      </c>
      <c r="M2654" s="18">
        <f>IFERROR(VLOOKUP(A2654,[2]ws2204!$A:$I,9,FALSE),0)</f>
        <v>0</v>
      </c>
      <c r="N2654" s="18">
        <f>IFERROR(VLOOKUP(A2654,[3]soaBnafar!$A:$G,4,FALSE),0)</f>
        <v>0</v>
      </c>
      <c r="O2654" s="18">
        <f>IFERROR(VLOOKUP(A2654,[3]soaBnafar!$A:$G,5,FALSE),0)</f>
        <v>0</v>
      </c>
      <c r="P2654" s="18">
        <f>IFERROR(VLOOKUP(A2654,[3]soaBnafar!$A:$G,6,FALSE),0)</f>
        <v>0</v>
      </c>
      <c r="Q2654" s="18">
        <f>IFERROR(VLOOKUP(A2654,[3]soaBnafar!$A:$G,7,FALSE),0)</f>
        <v>0</v>
      </c>
      <c r="R2654" s="18">
        <f>IFERROR(VLOOKUP(A2654,[3]soaBnafar!$A:$H,8,FALSE),0)</f>
        <v>0</v>
      </c>
      <c r="S2654" s="18">
        <f>IFERROR(VLOOKUP(A2654,[3]soaBnafar!$A:$I,9,FALSE),0)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3292</v>
      </c>
      <c r="E2655" s="18">
        <f>IFERROR(VLOOKUP(A2655,[1]Monitoramento_Base_somente_Said!$A:$J,8,FALSE),0)</f>
        <v>89212</v>
      </c>
      <c r="F2655" s="18">
        <f>IFERROR(VLOOKUP(A2655,[1]Monitoramento_Base_somente_Said!$A:$J,9,FALSE),0)</f>
        <v>46</v>
      </c>
      <c r="G2655" s="18">
        <f>IFERROR(VLOOKUP(A2655,[1]Monitoramento_Base_somente_Said!$A:$J,10,FALSE),0)</f>
        <v>37130</v>
      </c>
      <c r="H2655" s="18">
        <f>IFERROR(VLOOKUP(A2655,[2]ws2204!$A:$I,4,FALSE),0)</f>
        <v>0</v>
      </c>
      <c r="I2655" s="18">
        <f>IFERROR(VLOOKUP(A2655,[2]ws2204!$A:$I,5,FALSE),0)</f>
        <v>0</v>
      </c>
      <c r="J2655" s="18">
        <f>IFERROR(VLOOKUP(A2655,[2]ws2204!$A:$I,6,FALSE),0)</f>
        <v>0</v>
      </c>
      <c r="K2655" s="18">
        <f>IFERROR(VLOOKUP(A2655,[2]ws2204!$A:$I,7,FALSE),0)</f>
        <v>0</v>
      </c>
      <c r="L2655" s="18">
        <f>IFERROR(VLOOKUP(A2655,[2]ws2204!$A:$I,8,FALSE),0)</f>
        <v>0</v>
      </c>
      <c r="M2655" s="18">
        <f>IFERROR(VLOOKUP(A2655,[2]ws2204!$A:$I,9,FALSE),0)</f>
        <v>0</v>
      </c>
      <c r="N2655" s="18">
        <f>IFERROR(VLOOKUP(A2655,[3]soaBnafar!$A:$G,4,FALSE),0)</f>
        <v>0</v>
      </c>
      <c r="O2655" s="18">
        <f>IFERROR(VLOOKUP(A2655,[3]soaBnafar!$A:$G,5,FALSE),0)</f>
        <v>0</v>
      </c>
      <c r="P2655" s="18">
        <f>IFERROR(VLOOKUP(A2655,[3]soaBnafar!$A:$G,6,FALSE),0)</f>
        <v>0</v>
      </c>
      <c r="Q2655" s="18">
        <f>IFERROR(VLOOKUP(A2655,[3]soaBnafar!$A:$G,7,FALSE),0)</f>
        <v>0</v>
      </c>
      <c r="R2655" s="18">
        <f>IFERROR(VLOOKUP(A2655,[3]soaBnafar!$A:$H,8,FALSE),0)</f>
        <v>0</v>
      </c>
      <c r="S2655" s="18">
        <f>IFERROR(VLOOKUP(A2655,[3]soaBnafar!$A:$I,9,FALSE),0)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1070</v>
      </c>
      <c r="E2656" s="18">
        <f>IFERROR(VLOOKUP(A2656,[1]Monitoramento_Base_somente_Said!$A:$J,8,FALSE),0)</f>
        <v>2093855</v>
      </c>
      <c r="F2656" s="18">
        <f>IFERROR(VLOOKUP(A2656,[1]Monitoramento_Base_somente_Said!$A:$J,9,FALSE),0)</f>
        <v>2554</v>
      </c>
      <c r="G2656" s="18">
        <f>IFERROR(VLOOKUP(A2656,[1]Monitoramento_Base_somente_Said!$A:$J,10,FALSE),0)</f>
        <v>1037319</v>
      </c>
      <c r="H2656" s="18">
        <f>IFERROR(VLOOKUP(A2656,[2]ws2204!$A:$I,4,FALSE),0)</f>
        <v>0</v>
      </c>
      <c r="I2656" s="18">
        <f>IFERROR(VLOOKUP(A2656,[2]ws2204!$A:$I,5,FALSE),0)</f>
        <v>0</v>
      </c>
      <c r="J2656" s="18">
        <f>IFERROR(VLOOKUP(A2656,[2]ws2204!$A:$I,6,FALSE),0)</f>
        <v>0</v>
      </c>
      <c r="K2656" s="18">
        <f>IFERROR(VLOOKUP(A2656,[2]ws2204!$A:$I,7,FALSE),0)</f>
        <v>0</v>
      </c>
      <c r="L2656" s="18">
        <f>IFERROR(VLOOKUP(A2656,[2]ws2204!$A:$I,8,FALSE),0)</f>
        <v>0</v>
      </c>
      <c r="M2656" s="18">
        <f>IFERROR(VLOOKUP(A2656,[2]ws2204!$A:$I,9,FALSE),0)</f>
        <v>0</v>
      </c>
      <c r="N2656" s="18">
        <f>IFERROR(VLOOKUP(A2656,[3]soaBnafar!$A:$G,4,FALSE),0)</f>
        <v>0</v>
      </c>
      <c r="O2656" s="18">
        <f>IFERROR(VLOOKUP(A2656,[3]soaBnafar!$A:$G,5,FALSE),0)</f>
        <v>0</v>
      </c>
      <c r="P2656" s="18">
        <f>IFERROR(VLOOKUP(A2656,[3]soaBnafar!$A:$G,6,FALSE),0)</f>
        <v>0</v>
      </c>
      <c r="Q2656" s="18">
        <f>IFERROR(VLOOKUP(A2656,[3]soaBnafar!$A:$G,7,FALSE),0)</f>
        <v>0</v>
      </c>
      <c r="R2656" s="18">
        <f>IFERROR(VLOOKUP(A2656,[3]soaBnafar!$A:$H,8,FALSE),0)</f>
        <v>0</v>
      </c>
      <c r="S2656" s="18">
        <f>IFERROR(VLOOKUP(A2656,[3]soaBnafar!$A:$I,9,FALSE),0)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Sim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88777</v>
      </c>
      <c r="E2657" s="18">
        <f>IFERROR(VLOOKUP(A2657,[1]Monitoramento_Base_somente_Said!$A:$J,8,FALSE),0)</f>
        <v>4257505</v>
      </c>
      <c r="F2657" s="18">
        <f>IFERROR(VLOOKUP(A2657,[1]Monitoramento_Base_somente_Said!$A:$J,9,FALSE),0)</f>
        <v>8130</v>
      </c>
      <c r="G2657" s="18">
        <f>IFERROR(VLOOKUP(A2657,[1]Monitoramento_Base_somente_Said!$A:$J,10,FALSE),0)</f>
        <v>1172200</v>
      </c>
      <c r="H2657" s="18">
        <f>IFERROR(VLOOKUP(A2657,[2]ws2204!$A:$I,4,FALSE),0)</f>
        <v>0</v>
      </c>
      <c r="I2657" s="18">
        <f>IFERROR(VLOOKUP(A2657,[2]ws2204!$A:$I,5,FALSE),0)</f>
        <v>0</v>
      </c>
      <c r="J2657" s="18">
        <f>IFERROR(VLOOKUP(A2657,[2]ws2204!$A:$I,6,FALSE),0)</f>
        <v>0</v>
      </c>
      <c r="K2657" s="18">
        <f>IFERROR(VLOOKUP(A2657,[2]ws2204!$A:$I,7,FALSE),0)</f>
        <v>0</v>
      </c>
      <c r="L2657" s="18">
        <f>IFERROR(VLOOKUP(A2657,[2]ws2204!$A:$I,8,FALSE),0)</f>
        <v>0</v>
      </c>
      <c r="M2657" s="18">
        <f>IFERROR(VLOOKUP(A2657,[2]ws2204!$A:$I,9,FALSE),0)</f>
        <v>0</v>
      </c>
      <c r="N2657" s="18">
        <f>IFERROR(VLOOKUP(A2657,[3]soaBnafar!$A:$G,4,FALSE),0)</f>
        <v>0</v>
      </c>
      <c r="O2657" s="18">
        <f>IFERROR(VLOOKUP(A2657,[3]soaBnafar!$A:$G,5,FALSE),0)</f>
        <v>0</v>
      </c>
      <c r="P2657" s="18">
        <f>IFERROR(VLOOKUP(A2657,[3]soaBnafar!$A:$G,6,FALSE),0)</f>
        <v>0</v>
      </c>
      <c r="Q2657" s="18">
        <f>IFERROR(VLOOKUP(A2657,[3]soaBnafar!$A:$G,7,FALSE),0)</f>
        <v>0</v>
      </c>
      <c r="R2657" s="18">
        <f>IFERROR(VLOOKUP(A2657,[3]soaBnafar!$A:$H,8,FALSE),0)</f>
        <v>0</v>
      </c>
      <c r="S2657" s="18">
        <f>IFERROR(VLOOKUP(A2657,[3]soaBnafar!$A:$I,9,FALSE),0)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Sim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158935</v>
      </c>
      <c r="E2658" s="18">
        <f>IFERROR(VLOOKUP(A2658,[1]Monitoramento_Base_somente_Said!$A:$J,8,FALSE),0)</f>
        <v>4004945</v>
      </c>
      <c r="F2658" s="18">
        <f>IFERROR(VLOOKUP(A2658,[1]Monitoramento_Base_somente_Said!$A:$J,9,FALSE),0)</f>
        <v>3424</v>
      </c>
      <c r="G2658" s="18">
        <f>IFERROR(VLOOKUP(A2658,[1]Monitoramento_Base_somente_Said!$A:$J,10,FALSE),0)</f>
        <v>2544432</v>
      </c>
      <c r="H2658" s="18">
        <f>IFERROR(VLOOKUP(A2658,[2]ws2204!$A:$I,4,FALSE),0)</f>
        <v>0</v>
      </c>
      <c r="I2658" s="18">
        <f>IFERROR(VLOOKUP(A2658,[2]ws2204!$A:$I,5,FALSE),0)</f>
        <v>0</v>
      </c>
      <c r="J2658" s="18">
        <f>IFERROR(VLOOKUP(A2658,[2]ws2204!$A:$I,6,FALSE),0)</f>
        <v>0</v>
      </c>
      <c r="K2658" s="18">
        <f>IFERROR(VLOOKUP(A2658,[2]ws2204!$A:$I,7,FALSE),0)</f>
        <v>0</v>
      </c>
      <c r="L2658" s="18">
        <f>IFERROR(VLOOKUP(A2658,[2]ws2204!$A:$I,8,FALSE),0)</f>
        <v>0</v>
      </c>
      <c r="M2658" s="18">
        <f>IFERROR(VLOOKUP(A2658,[2]ws2204!$A:$I,9,FALSE),0)</f>
        <v>0</v>
      </c>
      <c r="N2658" s="18">
        <f>IFERROR(VLOOKUP(A2658,[3]soaBnafar!$A:$G,4,FALSE),0)</f>
        <v>0</v>
      </c>
      <c r="O2658" s="18">
        <f>IFERROR(VLOOKUP(A2658,[3]soaBnafar!$A:$G,5,FALSE),0)</f>
        <v>0</v>
      </c>
      <c r="P2658" s="18">
        <f>IFERROR(VLOOKUP(A2658,[3]soaBnafar!$A:$G,6,FALSE),0)</f>
        <v>0</v>
      </c>
      <c r="Q2658" s="18">
        <f>IFERROR(VLOOKUP(A2658,[3]soaBnafar!$A:$G,7,FALSE),0)</f>
        <v>0</v>
      </c>
      <c r="R2658" s="18">
        <f>IFERROR(VLOOKUP(A2658,[3]soaBnafar!$A:$H,8,FALSE),0)</f>
        <v>0</v>
      </c>
      <c r="S2658" s="18">
        <f>IFERROR(VLOOKUP(A2658,[3]soaBnafar!$A:$I,9,FALSE),0)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8100</v>
      </c>
      <c r="H2659" s="18">
        <f>IFERROR(VLOOKUP(A2659,[2]ws2204!$A:$I,4,FALSE),0)</f>
        <v>0</v>
      </c>
      <c r="I2659" s="18">
        <f>IFERROR(VLOOKUP(A2659,[2]ws2204!$A:$I,5,FALSE),0)</f>
        <v>0</v>
      </c>
      <c r="J2659" s="18">
        <f>IFERROR(VLOOKUP(A2659,[2]ws2204!$A:$I,6,FALSE),0)</f>
        <v>0</v>
      </c>
      <c r="K2659" s="18">
        <f>IFERROR(VLOOKUP(A2659,[2]ws2204!$A:$I,7,FALSE),0)</f>
        <v>0</v>
      </c>
      <c r="L2659" s="18">
        <f>IFERROR(VLOOKUP(A2659,[2]ws2204!$A:$I,8,FALSE),0)</f>
        <v>0</v>
      </c>
      <c r="M2659" s="18">
        <f>IFERROR(VLOOKUP(A2659,[2]ws2204!$A:$I,9,FALSE),0)</f>
        <v>0</v>
      </c>
      <c r="N2659" s="18">
        <f>IFERROR(VLOOKUP(A2659,[3]soaBnafar!$A:$G,4,FALSE),0)</f>
        <v>0</v>
      </c>
      <c r="O2659" s="18">
        <f>IFERROR(VLOOKUP(A2659,[3]soaBnafar!$A:$G,5,FALSE),0)</f>
        <v>0</v>
      </c>
      <c r="P2659" s="18">
        <f>IFERROR(VLOOKUP(A2659,[3]soaBnafar!$A:$G,6,FALSE),0)</f>
        <v>0</v>
      </c>
      <c r="Q2659" s="18">
        <f>IFERROR(VLOOKUP(A2659,[3]soaBnafar!$A:$G,7,FALSE),0)</f>
        <v>0</v>
      </c>
      <c r="R2659" s="18">
        <f>IFERROR(VLOOKUP(A2659,[3]soaBnafar!$A:$H,8,FALSE),0)</f>
        <v>0</v>
      </c>
      <c r="S2659" s="18">
        <f>IFERROR(VLOOKUP(A2659,[3]soaBnafar!$A:$I,9,FALSE),0)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29541547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20562534</v>
      </c>
      <c r="H2660" s="18">
        <f>IFERROR(VLOOKUP(A2660,[2]ws2204!$A:$I,4,FALSE),0)</f>
        <v>0</v>
      </c>
      <c r="I2660" s="18">
        <f>IFERROR(VLOOKUP(A2660,[2]ws2204!$A:$I,5,FALSE),0)</f>
        <v>0</v>
      </c>
      <c r="J2660" s="18">
        <f>IFERROR(VLOOKUP(A2660,[2]ws2204!$A:$I,6,FALSE),0)</f>
        <v>0</v>
      </c>
      <c r="K2660" s="18">
        <f>IFERROR(VLOOKUP(A2660,[2]ws2204!$A:$I,7,FALSE),0)</f>
        <v>0</v>
      </c>
      <c r="L2660" s="18">
        <f>IFERROR(VLOOKUP(A2660,[2]ws2204!$A:$I,8,FALSE),0)</f>
        <v>0</v>
      </c>
      <c r="M2660" s="18">
        <f>IFERROR(VLOOKUP(A2660,[2]ws2204!$A:$I,9,FALSE),0)</f>
        <v>0</v>
      </c>
      <c r="N2660" s="18">
        <f>IFERROR(VLOOKUP(A2660,[3]soaBnafar!$A:$G,4,FALSE),0)</f>
        <v>0</v>
      </c>
      <c r="O2660" s="18">
        <f>IFERROR(VLOOKUP(A2660,[3]soaBnafar!$A:$G,5,FALSE),0)</f>
        <v>0</v>
      </c>
      <c r="P2660" s="18">
        <f>IFERROR(VLOOKUP(A2660,[3]soaBnafar!$A:$G,6,FALSE),0)</f>
        <v>0</v>
      </c>
      <c r="Q2660" s="18">
        <f>IFERROR(VLOOKUP(A2660,[3]soaBnafar!$A:$G,7,FALSE),0)</f>
        <v>0</v>
      </c>
      <c r="R2660" s="18">
        <f>IFERROR(VLOOKUP(A2660,[3]soaBnafar!$A:$H,8,FALSE),0)</f>
        <v>0</v>
      </c>
      <c r="S2660" s="18">
        <f>IFERROR(VLOOKUP(A2660,[3]soaBnafar!$A:$I,9,FALSE),0)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IFERROR(VLOOKUP(A2661,[2]ws2204!$A:$I,4,FALSE),0)</f>
        <v>0</v>
      </c>
      <c r="I2661" s="18">
        <f>IFERROR(VLOOKUP(A2661,[2]ws2204!$A:$I,5,FALSE),0)</f>
        <v>0</v>
      </c>
      <c r="J2661" s="18">
        <f>IFERROR(VLOOKUP(A2661,[2]ws2204!$A:$I,6,FALSE),0)</f>
        <v>0</v>
      </c>
      <c r="K2661" s="18">
        <f>IFERROR(VLOOKUP(A2661,[2]ws2204!$A:$I,7,FALSE),0)</f>
        <v>0</v>
      </c>
      <c r="L2661" s="18">
        <f>IFERROR(VLOOKUP(A2661,[2]ws2204!$A:$I,8,FALSE),0)</f>
        <v>0</v>
      </c>
      <c r="M2661" s="18">
        <f>IFERROR(VLOOKUP(A2661,[2]ws2204!$A:$I,9,FALSE),0)</f>
        <v>0</v>
      </c>
      <c r="N2661" s="18">
        <f>IFERROR(VLOOKUP(A2661,[3]soaBnafar!$A:$G,4,FALSE),0)</f>
        <v>0</v>
      </c>
      <c r="O2661" s="18">
        <f>IFERROR(VLOOKUP(A2661,[3]soaBnafar!$A:$G,5,FALSE),0)</f>
        <v>0</v>
      </c>
      <c r="P2661" s="18">
        <f>IFERROR(VLOOKUP(A2661,[3]soaBnafar!$A:$G,6,FALSE),0)</f>
        <v>0</v>
      </c>
      <c r="Q2661" s="18">
        <f>IFERROR(VLOOKUP(A2661,[3]soaBnafar!$A:$G,7,FALSE),0)</f>
        <v>0</v>
      </c>
      <c r="R2661" s="18">
        <f>IFERROR(VLOOKUP(A2661,[3]soaBnafar!$A:$H,8,FALSE),0)</f>
        <v>0</v>
      </c>
      <c r="S2661" s="18">
        <f>IFERROR(VLOOKUP(A2661,[3]soaBnafar!$A:$I,9,FALSE),0)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6148</v>
      </c>
      <c r="E2662" s="18">
        <f>IFERROR(VLOOKUP(A2662,[1]Monitoramento_Base_somente_Said!$A:$J,8,FALSE),0)</f>
        <v>1077795</v>
      </c>
      <c r="F2662" s="18">
        <f>IFERROR(VLOOKUP(A2662,[1]Monitoramento_Base_somente_Said!$A:$J,9,FALSE),0)</f>
        <v>2590</v>
      </c>
      <c r="G2662" s="18">
        <f>IFERROR(VLOOKUP(A2662,[1]Monitoramento_Base_somente_Said!$A:$J,10,FALSE),0)</f>
        <v>822014</v>
      </c>
      <c r="H2662" s="18">
        <f>IFERROR(VLOOKUP(A2662,[2]ws2204!$A:$I,4,FALSE),0)</f>
        <v>0</v>
      </c>
      <c r="I2662" s="18">
        <f>IFERROR(VLOOKUP(A2662,[2]ws2204!$A:$I,5,FALSE),0)</f>
        <v>0</v>
      </c>
      <c r="J2662" s="18">
        <f>IFERROR(VLOOKUP(A2662,[2]ws2204!$A:$I,6,FALSE),0)</f>
        <v>0</v>
      </c>
      <c r="K2662" s="18">
        <f>IFERROR(VLOOKUP(A2662,[2]ws2204!$A:$I,7,FALSE),0)</f>
        <v>0</v>
      </c>
      <c r="L2662" s="18">
        <f>IFERROR(VLOOKUP(A2662,[2]ws2204!$A:$I,8,FALSE),0)</f>
        <v>0</v>
      </c>
      <c r="M2662" s="18">
        <f>IFERROR(VLOOKUP(A2662,[2]ws2204!$A:$I,9,FALSE),0)</f>
        <v>0</v>
      </c>
      <c r="N2662" s="18">
        <f>IFERROR(VLOOKUP(A2662,[3]soaBnafar!$A:$G,4,FALSE),0)</f>
        <v>0</v>
      </c>
      <c r="O2662" s="18">
        <f>IFERROR(VLOOKUP(A2662,[3]soaBnafar!$A:$G,5,FALSE),0)</f>
        <v>0</v>
      </c>
      <c r="P2662" s="18">
        <f>IFERROR(VLOOKUP(A2662,[3]soaBnafar!$A:$G,6,FALSE),0)</f>
        <v>0</v>
      </c>
      <c r="Q2662" s="18">
        <f>IFERROR(VLOOKUP(A2662,[3]soaBnafar!$A:$G,7,FALSE),0)</f>
        <v>0</v>
      </c>
      <c r="R2662" s="18">
        <f>IFERROR(VLOOKUP(A2662,[3]soaBnafar!$A:$H,8,FALSE),0)</f>
        <v>0</v>
      </c>
      <c r="S2662" s="18">
        <f>IFERROR(VLOOKUP(A2662,[3]soaBnafar!$A:$I,9,FALSE),0)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IFERROR(VLOOKUP(A2663,[2]ws2204!$A:$I,4,FALSE),0)</f>
        <v>0</v>
      </c>
      <c r="I2663" s="18">
        <f>IFERROR(VLOOKUP(A2663,[2]ws2204!$A:$I,5,FALSE),0)</f>
        <v>0</v>
      </c>
      <c r="J2663" s="18">
        <f>IFERROR(VLOOKUP(A2663,[2]ws2204!$A:$I,6,FALSE),0)</f>
        <v>0</v>
      </c>
      <c r="K2663" s="18">
        <f>IFERROR(VLOOKUP(A2663,[2]ws2204!$A:$I,7,FALSE),0)</f>
        <v>0</v>
      </c>
      <c r="L2663" s="18">
        <f>IFERROR(VLOOKUP(A2663,[2]ws2204!$A:$I,8,FALSE),0)</f>
        <v>0</v>
      </c>
      <c r="M2663" s="18">
        <f>IFERROR(VLOOKUP(A2663,[2]ws2204!$A:$I,9,FALSE),0)</f>
        <v>0</v>
      </c>
      <c r="N2663" s="18">
        <f>IFERROR(VLOOKUP(A2663,[3]soaBnafar!$A:$G,4,FALSE),0)</f>
        <v>0</v>
      </c>
      <c r="O2663" s="18">
        <f>IFERROR(VLOOKUP(A2663,[3]soaBnafar!$A:$G,5,FALSE),0)</f>
        <v>0</v>
      </c>
      <c r="P2663" s="18">
        <f>IFERROR(VLOOKUP(A2663,[3]soaBnafar!$A:$G,6,FALSE),0)</f>
        <v>0</v>
      </c>
      <c r="Q2663" s="18">
        <f>IFERROR(VLOOKUP(A2663,[3]soaBnafar!$A:$G,7,FALSE),0)</f>
        <v>0</v>
      </c>
      <c r="R2663" s="18">
        <f>IFERROR(VLOOKUP(A2663,[3]soaBnafar!$A:$H,8,FALSE),0)</f>
        <v>0</v>
      </c>
      <c r="S2663" s="18">
        <f>IFERROR(VLOOKUP(A2663,[3]soaBnafar!$A:$I,9,FALSE),0)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602760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514583</v>
      </c>
      <c r="H2664" s="18">
        <f>IFERROR(VLOOKUP(A2664,[2]ws2204!$A:$I,4,FALSE),0)</f>
        <v>0</v>
      </c>
      <c r="I2664" s="18">
        <f>IFERROR(VLOOKUP(A2664,[2]ws2204!$A:$I,5,FALSE),0)</f>
        <v>0</v>
      </c>
      <c r="J2664" s="18">
        <f>IFERROR(VLOOKUP(A2664,[2]ws2204!$A:$I,6,FALSE),0)</f>
        <v>0</v>
      </c>
      <c r="K2664" s="18">
        <f>IFERROR(VLOOKUP(A2664,[2]ws2204!$A:$I,7,FALSE),0)</f>
        <v>0</v>
      </c>
      <c r="L2664" s="18">
        <f>IFERROR(VLOOKUP(A2664,[2]ws2204!$A:$I,8,FALSE),0)</f>
        <v>0</v>
      </c>
      <c r="M2664" s="18">
        <f>IFERROR(VLOOKUP(A2664,[2]ws2204!$A:$I,9,FALSE),0)</f>
        <v>0</v>
      </c>
      <c r="N2664" s="18">
        <f>IFERROR(VLOOKUP(A2664,[3]soaBnafar!$A:$G,4,FALSE),0)</f>
        <v>0</v>
      </c>
      <c r="O2664" s="18">
        <f>IFERROR(VLOOKUP(A2664,[3]soaBnafar!$A:$G,5,FALSE),0)</f>
        <v>0</v>
      </c>
      <c r="P2664" s="18">
        <f>IFERROR(VLOOKUP(A2664,[3]soaBnafar!$A:$G,6,FALSE),0)</f>
        <v>0</v>
      </c>
      <c r="Q2664" s="18">
        <f>IFERROR(VLOOKUP(A2664,[3]soaBnafar!$A:$G,7,FALSE),0)</f>
        <v>0</v>
      </c>
      <c r="R2664" s="18">
        <f>IFERROR(VLOOKUP(A2664,[3]soaBnafar!$A:$H,8,FALSE),0)</f>
        <v>0</v>
      </c>
      <c r="S2664" s="18">
        <f>IFERROR(VLOOKUP(A2664,[3]soaBnafar!$A:$I,9,FALSE),0)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6708260</v>
      </c>
      <c r="H2665" s="18">
        <f>IFERROR(VLOOKUP(A2665,[2]ws2204!$A:$I,4,FALSE),0)</f>
        <v>0</v>
      </c>
      <c r="I2665" s="18">
        <f>IFERROR(VLOOKUP(A2665,[2]ws2204!$A:$I,5,FALSE),0)</f>
        <v>0</v>
      </c>
      <c r="J2665" s="18">
        <f>IFERROR(VLOOKUP(A2665,[2]ws2204!$A:$I,6,FALSE),0)</f>
        <v>0</v>
      </c>
      <c r="K2665" s="18">
        <f>IFERROR(VLOOKUP(A2665,[2]ws2204!$A:$I,7,FALSE),0)</f>
        <v>0</v>
      </c>
      <c r="L2665" s="18">
        <f>IFERROR(VLOOKUP(A2665,[2]ws2204!$A:$I,8,FALSE),0)</f>
        <v>0</v>
      </c>
      <c r="M2665" s="18">
        <f>IFERROR(VLOOKUP(A2665,[2]ws2204!$A:$I,9,FALSE),0)</f>
        <v>0</v>
      </c>
      <c r="N2665" s="18">
        <f>IFERROR(VLOOKUP(A2665,[3]soaBnafar!$A:$G,4,FALSE),0)</f>
        <v>0</v>
      </c>
      <c r="O2665" s="18">
        <f>IFERROR(VLOOKUP(A2665,[3]soaBnafar!$A:$G,5,FALSE),0)</f>
        <v>0</v>
      </c>
      <c r="P2665" s="18">
        <f>IFERROR(VLOOKUP(A2665,[3]soaBnafar!$A:$G,6,FALSE),0)</f>
        <v>0</v>
      </c>
      <c r="Q2665" s="18">
        <f>IFERROR(VLOOKUP(A2665,[3]soaBnafar!$A:$G,7,FALSE),0)</f>
        <v>0</v>
      </c>
      <c r="R2665" s="18">
        <f>IFERROR(VLOOKUP(A2665,[3]soaBnafar!$A:$H,8,FALSE),0)</f>
        <v>0</v>
      </c>
      <c r="S2665" s="18">
        <f>IFERROR(VLOOKUP(A2665,[3]soaBnafar!$A:$I,9,FALSE),0)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5955960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3970640</v>
      </c>
      <c r="H2666" s="18">
        <f>IFERROR(VLOOKUP(A2666,[2]ws2204!$A:$I,4,FALSE),0)</f>
        <v>0</v>
      </c>
      <c r="I2666" s="18">
        <f>IFERROR(VLOOKUP(A2666,[2]ws2204!$A:$I,5,FALSE),0)</f>
        <v>0</v>
      </c>
      <c r="J2666" s="18">
        <f>IFERROR(VLOOKUP(A2666,[2]ws2204!$A:$I,6,FALSE),0)</f>
        <v>0</v>
      </c>
      <c r="K2666" s="18">
        <f>IFERROR(VLOOKUP(A2666,[2]ws2204!$A:$I,7,FALSE),0)</f>
        <v>0</v>
      </c>
      <c r="L2666" s="18">
        <f>IFERROR(VLOOKUP(A2666,[2]ws2204!$A:$I,8,FALSE),0)</f>
        <v>0</v>
      </c>
      <c r="M2666" s="18">
        <f>IFERROR(VLOOKUP(A2666,[2]ws2204!$A:$I,9,FALSE),0)</f>
        <v>0</v>
      </c>
      <c r="N2666" s="18">
        <f>IFERROR(VLOOKUP(A2666,[3]soaBnafar!$A:$G,4,FALSE),0)</f>
        <v>0</v>
      </c>
      <c r="O2666" s="18">
        <f>IFERROR(VLOOKUP(A2666,[3]soaBnafar!$A:$G,5,FALSE),0)</f>
        <v>0</v>
      </c>
      <c r="P2666" s="18">
        <f>IFERROR(VLOOKUP(A2666,[3]soaBnafar!$A:$G,6,FALSE),0)</f>
        <v>0</v>
      </c>
      <c r="Q2666" s="18">
        <f>IFERROR(VLOOKUP(A2666,[3]soaBnafar!$A:$G,7,FALSE),0)</f>
        <v>0</v>
      </c>
      <c r="R2666" s="18">
        <f>IFERROR(VLOOKUP(A2666,[3]soaBnafar!$A:$H,8,FALSE),0)</f>
        <v>0</v>
      </c>
      <c r="S2666" s="18">
        <f>IFERROR(VLOOKUP(A2666,[3]soaBnafar!$A:$I,9,FALSE),0)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315840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290950</v>
      </c>
      <c r="H2667" s="18">
        <f>IFERROR(VLOOKUP(A2667,[2]ws2204!$A:$I,4,FALSE),0)</f>
        <v>0</v>
      </c>
      <c r="I2667" s="18">
        <f>IFERROR(VLOOKUP(A2667,[2]ws2204!$A:$I,5,FALSE),0)</f>
        <v>0</v>
      </c>
      <c r="J2667" s="18">
        <f>IFERROR(VLOOKUP(A2667,[2]ws2204!$A:$I,6,FALSE),0)</f>
        <v>0</v>
      </c>
      <c r="K2667" s="18">
        <f>IFERROR(VLOOKUP(A2667,[2]ws2204!$A:$I,7,FALSE),0)</f>
        <v>0</v>
      </c>
      <c r="L2667" s="18">
        <f>IFERROR(VLOOKUP(A2667,[2]ws2204!$A:$I,8,FALSE),0)</f>
        <v>0</v>
      </c>
      <c r="M2667" s="18">
        <f>IFERROR(VLOOKUP(A2667,[2]ws2204!$A:$I,9,FALSE),0)</f>
        <v>0</v>
      </c>
      <c r="N2667" s="18">
        <f>IFERROR(VLOOKUP(A2667,[3]soaBnafar!$A:$G,4,FALSE),0)</f>
        <v>0</v>
      </c>
      <c r="O2667" s="18">
        <f>IFERROR(VLOOKUP(A2667,[3]soaBnafar!$A:$G,5,FALSE),0)</f>
        <v>0</v>
      </c>
      <c r="P2667" s="18">
        <f>IFERROR(VLOOKUP(A2667,[3]soaBnafar!$A:$G,6,FALSE),0)</f>
        <v>0</v>
      </c>
      <c r="Q2667" s="18">
        <f>IFERROR(VLOOKUP(A2667,[3]soaBnafar!$A:$G,7,FALSE),0)</f>
        <v>0</v>
      </c>
      <c r="R2667" s="18">
        <f>IFERROR(VLOOKUP(A2667,[3]soaBnafar!$A:$H,8,FALSE),0)</f>
        <v>0</v>
      </c>
      <c r="S2667" s="18">
        <f>IFERROR(VLOOKUP(A2667,[3]soaBnafar!$A:$I,9,FALSE),0)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7926315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5881320</v>
      </c>
      <c r="H2668" s="18">
        <f>IFERROR(VLOOKUP(A2668,[2]ws2204!$A:$I,4,FALSE),0)</f>
        <v>0</v>
      </c>
      <c r="I2668" s="18">
        <f>IFERROR(VLOOKUP(A2668,[2]ws2204!$A:$I,5,FALSE),0)</f>
        <v>0</v>
      </c>
      <c r="J2668" s="18">
        <f>IFERROR(VLOOKUP(A2668,[2]ws2204!$A:$I,6,FALSE),0)</f>
        <v>0</v>
      </c>
      <c r="K2668" s="18">
        <f>IFERROR(VLOOKUP(A2668,[2]ws2204!$A:$I,7,FALSE),0)</f>
        <v>0</v>
      </c>
      <c r="L2668" s="18">
        <f>IFERROR(VLOOKUP(A2668,[2]ws2204!$A:$I,8,FALSE),0)</f>
        <v>0</v>
      </c>
      <c r="M2668" s="18">
        <f>IFERROR(VLOOKUP(A2668,[2]ws2204!$A:$I,9,FALSE),0)</f>
        <v>0</v>
      </c>
      <c r="N2668" s="18">
        <f>IFERROR(VLOOKUP(A2668,[3]soaBnafar!$A:$G,4,FALSE),0)</f>
        <v>0</v>
      </c>
      <c r="O2668" s="18">
        <f>IFERROR(VLOOKUP(A2668,[3]soaBnafar!$A:$G,5,FALSE),0)</f>
        <v>0</v>
      </c>
      <c r="P2668" s="18">
        <f>IFERROR(VLOOKUP(A2668,[3]soaBnafar!$A:$G,6,FALSE),0)</f>
        <v>0</v>
      </c>
      <c r="Q2668" s="18">
        <f>IFERROR(VLOOKUP(A2668,[3]soaBnafar!$A:$G,7,FALSE),0)</f>
        <v>0</v>
      </c>
      <c r="R2668" s="18">
        <f>IFERROR(VLOOKUP(A2668,[3]soaBnafar!$A:$H,8,FALSE),0)</f>
        <v>0</v>
      </c>
      <c r="S2668" s="18">
        <f>IFERROR(VLOOKUP(A2668,[3]soaBnafar!$A:$I,9,FALSE),0)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15000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10000</v>
      </c>
      <c r="H2669" s="18">
        <f>IFERROR(VLOOKUP(A2669,[2]ws2204!$A:$I,4,FALSE),0)</f>
        <v>0</v>
      </c>
      <c r="I2669" s="18">
        <f>IFERROR(VLOOKUP(A2669,[2]ws2204!$A:$I,5,FALSE),0)</f>
        <v>0</v>
      </c>
      <c r="J2669" s="18">
        <f>IFERROR(VLOOKUP(A2669,[2]ws2204!$A:$I,6,FALSE),0)</f>
        <v>0</v>
      </c>
      <c r="K2669" s="18">
        <f>IFERROR(VLOOKUP(A2669,[2]ws2204!$A:$I,7,FALSE),0)</f>
        <v>0</v>
      </c>
      <c r="L2669" s="18">
        <f>IFERROR(VLOOKUP(A2669,[2]ws2204!$A:$I,8,FALSE),0)</f>
        <v>0</v>
      </c>
      <c r="M2669" s="18">
        <f>IFERROR(VLOOKUP(A2669,[2]ws2204!$A:$I,9,FALSE),0)</f>
        <v>0</v>
      </c>
      <c r="N2669" s="18">
        <f>IFERROR(VLOOKUP(A2669,[3]soaBnafar!$A:$G,4,FALSE),0)</f>
        <v>0</v>
      </c>
      <c r="O2669" s="18">
        <f>IFERROR(VLOOKUP(A2669,[3]soaBnafar!$A:$G,5,FALSE),0)</f>
        <v>0</v>
      </c>
      <c r="P2669" s="18">
        <f>IFERROR(VLOOKUP(A2669,[3]soaBnafar!$A:$G,6,FALSE),0)</f>
        <v>0</v>
      </c>
      <c r="Q2669" s="18">
        <f>IFERROR(VLOOKUP(A2669,[3]soaBnafar!$A:$G,7,FALSE),0)</f>
        <v>0</v>
      </c>
      <c r="R2669" s="18">
        <f>IFERROR(VLOOKUP(A2669,[3]soaBnafar!$A:$H,8,FALSE),0)</f>
        <v>0</v>
      </c>
      <c r="S2669" s="18">
        <f>IFERROR(VLOOKUP(A2669,[3]soaBnafar!$A:$I,9,FALSE),0)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97060</v>
      </c>
      <c r="H2670" s="18">
        <f>IFERROR(VLOOKUP(A2670,[2]ws2204!$A:$I,4,FALSE),0)</f>
        <v>0</v>
      </c>
      <c r="I2670" s="18">
        <f>IFERROR(VLOOKUP(A2670,[2]ws2204!$A:$I,5,FALSE),0)</f>
        <v>0</v>
      </c>
      <c r="J2670" s="18">
        <f>IFERROR(VLOOKUP(A2670,[2]ws2204!$A:$I,6,FALSE),0)</f>
        <v>0</v>
      </c>
      <c r="K2670" s="18">
        <f>IFERROR(VLOOKUP(A2670,[2]ws2204!$A:$I,7,FALSE),0)</f>
        <v>0</v>
      </c>
      <c r="L2670" s="18">
        <f>IFERROR(VLOOKUP(A2670,[2]ws2204!$A:$I,8,FALSE),0)</f>
        <v>0</v>
      </c>
      <c r="M2670" s="18">
        <f>IFERROR(VLOOKUP(A2670,[2]ws2204!$A:$I,9,FALSE),0)</f>
        <v>0</v>
      </c>
      <c r="N2670" s="18">
        <f>IFERROR(VLOOKUP(A2670,[3]soaBnafar!$A:$G,4,FALSE),0)</f>
        <v>0</v>
      </c>
      <c r="O2670" s="18">
        <f>IFERROR(VLOOKUP(A2670,[3]soaBnafar!$A:$G,5,FALSE),0)</f>
        <v>0</v>
      </c>
      <c r="P2670" s="18">
        <f>IFERROR(VLOOKUP(A2670,[3]soaBnafar!$A:$G,6,FALSE),0)</f>
        <v>0</v>
      </c>
      <c r="Q2670" s="18">
        <f>IFERROR(VLOOKUP(A2670,[3]soaBnafar!$A:$G,7,FALSE),0)</f>
        <v>0</v>
      </c>
      <c r="R2670" s="18">
        <f>IFERROR(VLOOKUP(A2670,[3]soaBnafar!$A:$H,8,FALSE),0)</f>
        <v>0</v>
      </c>
      <c r="S2670" s="18">
        <f>IFERROR(VLOOKUP(A2670,[3]soaBnafar!$A:$I,9,FALSE),0)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2822830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1779191</v>
      </c>
      <c r="H2671" s="18">
        <f>IFERROR(VLOOKUP(A2671,[2]ws2204!$A:$I,4,FALSE),0)</f>
        <v>0</v>
      </c>
      <c r="I2671" s="18">
        <f>IFERROR(VLOOKUP(A2671,[2]ws2204!$A:$I,5,FALSE),0)</f>
        <v>0</v>
      </c>
      <c r="J2671" s="18">
        <f>IFERROR(VLOOKUP(A2671,[2]ws2204!$A:$I,6,FALSE),0)</f>
        <v>0</v>
      </c>
      <c r="K2671" s="18">
        <f>IFERROR(VLOOKUP(A2671,[2]ws2204!$A:$I,7,FALSE),0)</f>
        <v>0</v>
      </c>
      <c r="L2671" s="18">
        <f>IFERROR(VLOOKUP(A2671,[2]ws2204!$A:$I,8,FALSE),0)</f>
        <v>0</v>
      </c>
      <c r="M2671" s="18">
        <f>IFERROR(VLOOKUP(A2671,[2]ws2204!$A:$I,9,FALSE),0)</f>
        <v>0</v>
      </c>
      <c r="N2671" s="18">
        <f>IFERROR(VLOOKUP(A2671,[3]soaBnafar!$A:$G,4,FALSE),0)</f>
        <v>0</v>
      </c>
      <c r="O2671" s="18">
        <f>IFERROR(VLOOKUP(A2671,[3]soaBnafar!$A:$G,5,FALSE),0)</f>
        <v>0</v>
      </c>
      <c r="P2671" s="18">
        <f>IFERROR(VLOOKUP(A2671,[3]soaBnafar!$A:$G,6,FALSE),0)</f>
        <v>0</v>
      </c>
      <c r="Q2671" s="18">
        <f>IFERROR(VLOOKUP(A2671,[3]soaBnafar!$A:$G,7,FALSE),0)</f>
        <v>0</v>
      </c>
      <c r="R2671" s="18">
        <f>IFERROR(VLOOKUP(A2671,[3]soaBnafar!$A:$H,8,FALSE),0)</f>
        <v>0</v>
      </c>
      <c r="S2671" s="18">
        <f>IFERROR(VLOOKUP(A2671,[3]soaBnafar!$A:$I,9,FALSE),0)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1401330</v>
      </c>
      <c r="F2672" s="18">
        <f>IFERROR(VLOOKUP(A2672,[1]Monitoramento_Base_somente_Said!$A:$J,9,FALSE),0)</f>
        <v>6439</v>
      </c>
      <c r="G2672" s="18">
        <f>IFERROR(VLOOKUP(A2672,[1]Monitoramento_Base_somente_Said!$A:$J,10,FALSE),0)</f>
        <v>876269</v>
      </c>
      <c r="H2672" s="18">
        <f>IFERROR(VLOOKUP(A2672,[2]ws2204!$A:$I,4,FALSE),0)</f>
        <v>0</v>
      </c>
      <c r="I2672" s="18">
        <f>IFERROR(VLOOKUP(A2672,[2]ws2204!$A:$I,5,FALSE),0)</f>
        <v>0</v>
      </c>
      <c r="J2672" s="18">
        <f>IFERROR(VLOOKUP(A2672,[2]ws2204!$A:$I,6,FALSE),0)</f>
        <v>0</v>
      </c>
      <c r="K2672" s="18">
        <f>IFERROR(VLOOKUP(A2672,[2]ws2204!$A:$I,7,FALSE),0)</f>
        <v>0</v>
      </c>
      <c r="L2672" s="18">
        <f>IFERROR(VLOOKUP(A2672,[2]ws2204!$A:$I,8,FALSE),0)</f>
        <v>0</v>
      </c>
      <c r="M2672" s="18">
        <f>IFERROR(VLOOKUP(A2672,[2]ws2204!$A:$I,9,FALSE),0)</f>
        <v>0</v>
      </c>
      <c r="N2672" s="18">
        <f>IFERROR(VLOOKUP(A2672,[3]soaBnafar!$A:$G,4,FALSE),0)</f>
        <v>0</v>
      </c>
      <c r="O2672" s="18">
        <f>IFERROR(VLOOKUP(A2672,[3]soaBnafar!$A:$G,5,FALSE),0)</f>
        <v>0</v>
      </c>
      <c r="P2672" s="18">
        <f>IFERROR(VLOOKUP(A2672,[3]soaBnafar!$A:$G,6,FALSE),0)</f>
        <v>0</v>
      </c>
      <c r="Q2672" s="18">
        <f>IFERROR(VLOOKUP(A2672,[3]soaBnafar!$A:$G,7,FALSE),0)</f>
        <v>0</v>
      </c>
      <c r="R2672" s="18">
        <f>IFERROR(VLOOKUP(A2672,[3]soaBnafar!$A:$H,8,FALSE),0)</f>
        <v>0</v>
      </c>
      <c r="S2672" s="18">
        <f>IFERROR(VLOOKUP(A2672,[3]soaBnafar!$A:$I,9,FALSE),0)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Sim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5502720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4210111</v>
      </c>
      <c r="H2673" s="18">
        <f>IFERROR(VLOOKUP(A2673,[2]ws2204!$A:$I,4,FALSE),0)</f>
        <v>0</v>
      </c>
      <c r="I2673" s="18">
        <f>IFERROR(VLOOKUP(A2673,[2]ws2204!$A:$I,5,FALSE),0)</f>
        <v>0</v>
      </c>
      <c r="J2673" s="18">
        <f>IFERROR(VLOOKUP(A2673,[2]ws2204!$A:$I,6,FALSE),0)</f>
        <v>0</v>
      </c>
      <c r="K2673" s="18">
        <f>IFERROR(VLOOKUP(A2673,[2]ws2204!$A:$I,7,FALSE),0)</f>
        <v>0</v>
      </c>
      <c r="L2673" s="18">
        <f>IFERROR(VLOOKUP(A2673,[2]ws2204!$A:$I,8,FALSE),0)</f>
        <v>0</v>
      </c>
      <c r="M2673" s="18">
        <f>IFERROR(VLOOKUP(A2673,[2]ws2204!$A:$I,9,FALSE),0)</f>
        <v>0</v>
      </c>
      <c r="N2673" s="18">
        <f>IFERROR(VLOOKUP(A2673,[3]soaBnafar!$A:$G,4,FALSE),0)</f>
        <v>0</v>
      </c>
      <c r="O2673" s="18">
        <f>IFERROR(VLOOKUP(A2673,[3]soaBnafar!$A:$G,5,FALSE),0)</f>
        <v>0</v>
      </c>
      <c r="P2673" s="18">
        <f>IFERROR(VLOOKUP(A2673,[3]soaBnafar!$A:$G,6,FALSE),0)</f>
        <v>0</v>
      </c>
      <c r="Q2673" s="18">
        <f>IFERROR(VLOOKUP(A2673,[3]soaBnafar!$A:$G,7,FALSE),0)</f>
        <v>0</v>
      </c>
      <c r="R2673" s="18">
        <f>IFERROR(VLOOKUP(A2673,[3]soaBnafar!$A:$H,8,FALSE),0)</f>
        <v>0</v>
      </c>
      <c r="S2673" s="18">
        <f>IFERROR(VLOOKUP(A2673,[3]soaBnafar!$A:$I,9,FALSE),0)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11741</v>
      </c>
      <c r="E2674" s="18">
        <f>IFERROR(VLOOKUP(A2674,[1]Monitoramento_Base_somente_Said!$A:$J,8,FALSE),0)</f>
        <v>815815</v>
      </c>
      <c r="F2674" s="18">
        <f>IFERROR(VLOOKUP(A2674,[1]Monitoramento_Base_somente_Said!$A:$J,9,FALSE),0)</f>
        <v>9315</v>
      </c>
      <c r="G2674" s="18">
        <f>IFERROR(VLOOKUP(A2674,[1]Monitoramento_Base_somente_Said!$A:$J,10,FALSE),0)</f>
        <v>594746</v>
      </c>
      <c r="H2674" s="18">
        <f>IFERROR(VLOOKUP(A2674,[2]ws2204!$A:$I,4,FALSE),0)</f>
        <v>0</v>
      </c>
      <c r="I2674" s="18">
        <f>IFERROR(VLOOKUP(A2674,[2]ws2204!$A:$I,5,FALSE),0)</f>
        <v>0</v>
      </c>
      <c r="J2674" s="18">
        <f>IFERROR(VLOOKUP(A2674,[2]ws2204!$A:$I,6,FALSE),0)</f>
        <v>0</v>
      </c>
      <c r="K2674" s="18">
        <f>IFERROR(VLOOKUP(A2674,[2]ws2204!$A:$I,7,FALSE),0)</f>
        <v>0</v>
      </c>
      <c r="L2674" s="18">
        <f>IFERROR(VLOOKUP(A2674,[2]ws2204!$A:$I,8,FALSE),0)</f>
        <v>0</v>
      </c>
      <c r="M2674" s="18">
        <f>IFERROR(VLOOKUP(A2674,[2]ws2204!$A:$I,9,FALSE),0)</f>
        <v>0</v>
      </c>
      <c r="N2674" s="18">
        <f>IFERROR(VLOOKUP(A2674,[3]soaBnafar!$A:$G,4,FALSE),0)</f>
        <v>0</v>
      </c>
      <c r="O2674" s="18">
        <f>IFERROR(VLOOKUP(A2674,[3]soaBnafar!$A:$G,5,FALSE),0)</f>
        <v>0</v>
      </c>
      <c r="P2674" s="18">
        <f>IFERROR(VLOOKUP(A2674,[3]soaBnafar!$A:$G,6,FALSE),0)</f>
        <v>0</v>
      </c>
      <c r="Q2674" s="18">
        <f>IFERROR(VLOOKUP(A2674,[3]soaBnafar!$A:$G,7,FALSE),0)</f>
        <v>0</v>
      </c>
      <c r="R2674" s="18">
        <f>IFERROR(VLOOKUP(A2674,[3]soaBnafar!$A:$H,8,FALSE),0)</f>
        <v>0</v>
      </c>
      <c r="S2674" s="18">
        <f>IFERROR(VLOOKUP(A2674,[3]soaBnafar!$A:$I,9,FALSE),0)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Sim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IFERROR(VLOOKUP(A2675,[2]ws2204!$A:$I,4,FALSE),0)</f>
        <v>0</v>
      </c>
      <c r="I2675" s="18">
        <f>IFERROR(VLOOKUP(A2675,[2]ws2204!$A:$I,5,FALSE),0)</f>
        <v>0</v>
      </c>
      <c r="J2675" s="18">
        <f>IFERROR(VLOOKUP(A2675,[2]ws2204!$A:$I,6,FALSE),0)</f>
        <v>0</v>
      </c>
      <c r="K2675" s="18">
        <f>IFERROR(VLOOKUP(A2675,[2]ws2204!$A:$I,7,FALSE),0)</f>
        <v>0</v>
      </c>
      <c r="L2675" s="18">
        <f>IFERROR(VLOOKUP(A2675,[2]ws2204!$A:$I,8,FALSE),0)</f>
        <v>0</v>
      </c>
      <c r="M2675" s="18">
        <f>IFERROR(VLOOKUP(A2675,[2]ws2204!$A:$I,9,FALSE),0)</f>
        <v>0</v>
      </c>
      <c r="N2675" s="18">
        <f>IFERROR(VLOOKUP(A2675,[3]soaBnafar!$A:$G,4,FALSE),0)</f>
        <v>0</v>
      </c>
      <c r="O2675" s="18">
        <f>IFERROR(VLOOKUP(A2675,[3]soaBnafar!$A:$G,5,FALSE),0)</f>
        <v>0</v>
      </c>
      <c r="P2675" s="18">
        <f>IFERROR(VLOOKUP(A2675,[3]soaBnafar!$A:$G,6,FALSE),0)</f>
        <v>0</v>
      </c>
      <c r="Q2675" s="18">
        <f>IFERROR(VLOOKUP(A2675,[3]soaBnafar!$A:$G,7,FALSE),0)</f>
        <v>0</v>
      </c>
      <c r="R2675" s="18">
        <f>IFERROR(VLOOKUP(A2675,[3]soaBnafar!$A:$H,8,FALSE),0)</f>
        <v>0</v>
      </c>
      <c r="S2675" s="18">
        <f>IFERROR(VLOOKUP(A2675,[3]soaBnafar!$A:$I,9,FALSE),0)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IFERROR(VLOOKUP(A2676,[2]ws2204!$A:$I,4,FALSE),0)</f>
        <v>0</v>
      </c>
      <c r="I2676" s="18">
        <f>IFERROR(VLOOKUP(A2676,[2]ws2204!$A:$I,5,FALSE),0)</f>
        <v>0</v>
      </c>
      <c r="J2676" s="18">
        <f>IFERROR(VLOOKUP(A2676,[2]ws2204!$A:$I,6,FALSE),0)</f>
        <v>0</v>
      </c>
      <c r="K2676" s="18">
        <f>IFERROR(VLOOKUP(A2676,[2]ws2204!$A:$I,7,FALSE),0)</f>
        <v>0</v>
      </c>
      <c r="L2676" s="18">
        <f>IFERROR(VLOOKUP(A2676,[2]ws2204!$A:$I,8,FALSE),0)</f>
        <v>0</v>
      </c>
      <c r="M2676" s="18">
        <f>IFERROR(VLOOKUP(A2676,[2]ws2204!$A:$I,9,FALSE),0)</f>
        <v>0</v>
      </c>
      <c r="N2676" s="18">
        <f>IFERROR(VLOOKUP(A2676,[3]soaBnafar!$A:$G,4,FALSE),0)</f>
        <v>0</v>
      </c>
      <c r="O2676" s="18">
        <f>IFERROR(VLOOKUP(A2676,[3]soaBnafar!$A:$G,5,FALSE),0)</f>
        <v>0</v>
      </c>
      <c r="P2676" s="18">
        <f>IFERROR(VLOOKUP(A2676,[3]soaBnafar!$A:$G,6,FALSE),0)</f>
        <v>0</v>
      </c>
      <c r="Q2676" s="18">
        <f>IFERROR(VLOOKUP(A2676,[3]soaBnafar!$A:$G,7,FALSE),0)</f>
        <v>0</v>
      </c>
      <c r="R2676" s="18">
        <f>IFERROR(VLOOKUP(A2676,[3]soaBnafar!$A:$H,8,FALSE),0)</f>
        <v>0</v>
      </c>
      <c r="S2676" s="18">
        <f>IFERROR(VLOOKUP(A2676,[3]soaBnafar!$A:$I,9,FALSE),0)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740</v>
      </c>
      <c r="E2677" s="18">
        <f>IFERROR(VLOOKUP(A2677,[1]Monitoramento_Base_somente_Said!$A:$J,8,FALSE),0)</f>
        <v>231247</v>
      </c>
      <c r="F2677" s="18">
        <f>IFERROR(VLOOKUP(A2677,[1]Monitoramento_Base_somente_Said!$A:$J,9,FALSE),0)</f>
        <v>2</v>
      </c>
      <c r="G2677" s="18">
        <f>IFERROR(VLOOKUP(A2677,[1]Monitoramento_Base_somente_Said!$A:$J,10,FALSE),0)</f>
        <v>141251</v>
      </c>
      <c r="H2677" s="18">
        <f>IFERROR(VLOOKUP(A2677,[2]ws2204!$A:$I,4,FALSE),0)</f>
        <v>0</v>
      </c>
      <c r="I2677" s="18">
        <f>IFERROR(VLOOKUP(A2677,[2]ws2204!$A:$I,5,FALSE),0)</f>
        <v>0</v>
      </c>
      <c r="J2677" s="18">
        <f>IFERROR(VLOOKUP(A2677,[2]ws2204!$A:$I,6,FALSE),0)</f>
        <v>0</v>
      </c>
      <c r="K2677" s="18">
        <f>IFERROR(VLOOKUP(A2677,[2]ws2204!$A:$I,7,FALSE),0)</f>
        <v>0</v>
      </c>
      <c r="L2677" s="18">
        <f>IFERROR(VLOOKUP(A2677,[2]ws2204!$A:$I,8,FALSE),0)</f>
        <v>0</v>
      </c>
      <c r="M2677" s="18">
        <f>IFERROR(VLOOKUP(A2677,[2]ws2204!$A:$I,9,FALSE),0)</f>
        <v>0</v>
      </c>
      <c r="N2677" s="18">
        <f>IFERROR(VLOOKUP(A2677,[3]soaBnafar!$A:$G,4,FALSE),0)</f>
        <v>0</v>
      </c>
      <c r="O2677" s="18">
        <f>IFERROR(VLOOKUP(A2677,[3]soaBnafar!$A:$G,5,FALSE),0)</f>
        <v>0</v>
      </c>
      <c r="P2677" s="18">
        <f>IFERROR(VLOOKUP(A2677,[3]soaBnafar!$A:$G,6,FALSE),0)</f>
        <v>0</v>
      </c>
      <c r="Q2677" s="18">
        <f>IFERROR(VLOOKUP(A2677,[3]soaBnafar!$A:$G,7,FALSE),0)</f>
        <v>0</v>
      </c>
      <c r="R2677" s="18">
        <f>IFERROR(VLOOKUP(A2677,[3]soaBnafar!$A:$H,8,FALSE),0)</f>
        <v>0</v>
      </c>
      <c r="S2677" s="18">
        <f>IFERROR(VLOOKUP(A2677,[3]soaBnafar!$A:$I,9,FALSE),0)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Sim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214586</v>
      </c>
      <c r="E2678" s="18">
        <f>IFERROR(VLOOKUP(A2678,[1]Monitoramento_Base_somente_Said!$A:$J,8,FALSE),0)</f>
        <v>8789459</v>
      </c>
      <c r="F2678" s="18">
        <f>IFERROR(VLOOKUP(A2678,[1]Monitoramento_Base_somente_Said!$A:$J,9,FALSE),0)</f>
        <v>133501</v>
      </c>
      <c r="G2678" s="18">
        <f>IFERROR(VLOOKUP(A2678,[1]Monitoramento_Base_somente_Said!$A:$J,10,FALSE),0)</f>
        <v>1383942</v>
      </c>
      <c r="H2678" s="18">
        <f>IFERROR(VLOOKUP(A2678,[2]ws2204!$A:$I,4,FALSE),0)</f>
        <v>0</v>
      </c>
      <c r="I2678" s="18">
        <f>IFERROR(VLOOKUP(A2678,[2]ws2204!$A:$I,5,FALSE),0)</f>
        <v>0</v>
      </c>
      <c r="J2678" s="18">
        <f>IFERROR(VLOOKUP(A2678,[2]ws2204!$A:$I,6,FALSE),0)</f>
        <v>0</v>
      </c>
      <c r="K2678" s="18">
        <f>IFERROR(VLOOKUP(A2678,[2]ws2204!$A:$I,7,FALSE),0)</f>
        <v>0</v>
      </c>
      <c r="L2678" s="18">
        <f>IFERROR(VLOOKUP(A2678,[2]ws2204!$A:$I,8,FALSE),0)</f>
        <v>0</v>
      </c>
      <c r="M2678" s="18">
        <f>IFERROR(VLOOKUP(A2678,[2]ws2204!$A:$I,9,FALSE),0)</f>
        <v>0</v>
      </c>
      <c r="N2678" s="18">
        <f>IFERROR(VLOOKUP(A2678,[3]soaBnafar!$A:$G,4,FALSE),0)</f>
        <v>0</v>
      </c>
      <c r="O2678" s="18">
        <f>IFERROR(VLOOKUP(A2678,[3]soaBnafar!$A:$G,5,FALSE),0)</f>
        <v>0</v>
      </c>
      <c r="P2678" s="18">
        <f>IFERROR(VLOOKUP(A2678,[3]soaBnafar!$A:$G,6,FALSE),0)</f>
        <v>0</v>
      </c>
      <c r="Q2678" s="18">
        <f>IFERROR(VLOOKUP(A2678,[3]soaBnafar!$A:$G,7,FALSE),0)</f>
        <v>0</v>
      </c>
      <c r="R2678" s="18">
        <f>IFERROR(VLOOKUP(A2678,[3]soaBnafar!$A:$H,8,FALSE),0)</f>
        <v>0</v>
      </c>
      <c r="S2678" s="18">
        <f>IFERROR(VLOOKUP(A2678,[3]soaBnafar!$A:$I,9,FALSE),0)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12753855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8394675</v>
      </c>
      <c r="H2679" s="18">
        <f>IFERROR(VLOOKUP(A2679,[2]ws2204!$A:$I,4,FALSE),0)</f>
        <v>0</v>
      </c>
      <c r="I2679" s="18">
        <f>IFERROR(VLOOKUP(A2679,[2]ws2204!$A:$I,5,FALSE),0)</f>
        <v>0</v>
      </c>
      <c r="J2679" s="18">
        <f>IFERROR(VLOOKUP(A2679,[2]ws2204!$A:$I,6,FALSE),0)</f>
        <v>0</v>
      </c>
      <c r="K2679" s="18">
        <f>IFERROR(VLOOKUP(A2679,[2]ws2204!$A:$I,7,FALSE),0)</f>
        <v>0</v>
      </c>
      <c r="L2679" s="18">
        <f>IFERROR(VLOOKUP(A2679,[2]ws2204!$A:$I,8,FALSE),0)</f>
        <v>0</v>
      </c>
      <c r="M2679" s="18">
        <f>IFERROR(VLOOKUP(A2679,[2]ws2204!$A:$I,9,FALSE),0)</f>
        <v>0</v>
      </c>
      <c r="N2679" s="18">
        <f>IFERROR(VLOOKUP(A2679,[3]soaBnafar!$A:$G,4,FALSE),0)</f>
        <v>0</v>
      </c>
      <c r="O2679" s="18">
        <f>IFERROR(VLOOKUP(A2679,[3]soaBnafar!$A:$G,5,FALSE),0)</f>
        <v>0</v>
      </c>
      <c r="P2679" s="18">
        <f>IFERROR(VLOOKUP(A2679,[3]soaBnafar!$A:$G,6,FALSE),0)</f>
        <v>0</v>
      </c>
      <c r="Q2679" s="18">
        <f>IFERROR(VLOOKUP(A2679,[3]soaBnafar!$A:$G,7,FALSE),0)</f>
        <v>0</v>
      </c>
      <c r="R2679" s="18">
        <f>IFERROR(VLOOKUP(A2679,[3]soaBnafar!$A:$H,8,FALSE),0)</f>
        <v>0</v>
      </c>
      <c r="S2679" s="18">
        <f>IFERROR(VLOOKUP(A2679,[3]soaBnafar!$A:$I,9,FALSE),0)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8436</v>
      </c>
      <c r="E2680" s="18">
        <f>IFERROR(VLOOKUP(A2680,[1]Monitoramento_Base_somente_Said!$A:$J,8,FALSE),0)</f>
        <v>1014778</v>
      </c>
      <c r="F2680" s="18">
        <f>IFERROR(VLOOKUP(A2680,[1]Monitoramento_Base_somente_Said!$A:$J,9,FALSE),0)</f>
        <v>6654</v>
      </c>
      <c r="G2680" s="18">
        <f>IFERROR(VLOOKUP(A2680,[1]Monitoramento_Base_somente_Said!$A:$J,10,FALSE),0)</f>
        <v>456209</v>
      </c>
      <c r="H2680" s="18">
        <f>IFERROR(VLOOKUP(A2680,[2]ws2204!$A:$I,4,FALSE),0)</f>
        <v>0</v>
      </c>
      <c r="I2680" s="18">
        <f>IFERROR(VLOOKUP(A2680,[2]ws2204!$A:$I,5,FALSE),0)</f>
        <v>0</v>
      </c>
      <c r="J2680" s="18">
        <f>IFERROR(VLOOKUP(A2680,[2]ws2204!$A:$I,6,FALSE),0)</f>
        <v>0</v>
      </c>
      <c r="K2680" s="18">
        <f>IFERROR(VLOOKUP(A2680,[2]ws2204!$A:$I,7,FALSE),0)</f>
        <v>0</v>
      </c>
      <c r="L2680" s="18">
        <f>IFERROR(VLOOKUP(A2680,[2]ws2204!$A:$I,8,FALSE),0)</f>
        <v>0</v>
      </c>
      <c r="M2680" s="18">
        <f>IFERROR(VLOOKUP(A2680,[2]ws2204!$A:$I,9,FALSE),0)</f>
        <v>0</v>
      </c>
      <c r="N2680" s="18">
        <f>IFERROR(VLOOKUP(A2680,[3]soaBnafar!$A:$G,4,FALSE),0)</f>
        <v>0</v>
      </c>
      <c r="O2680" s="18">
        <f>IFERROR(VLOOKUP(A2680,[3]soaBnafar!$A:$G,5,FALSE),0)</f>
        <v>0</v>
      </c>
      <c r="P2680" s="18">
        <f>IFERROR(VLOOKUP(A2680,[3]soaBnafar!$A:$G,6,FALSE),0)</f>
        <v>0</v>
      </c>
      <c r="Q2680" s="18">
        <f>IFERROR(VLOOKUP(A2680,[3]soaBnafar!$A:$G,7,FALSE),0)</f>
        <v>0</v>
      </c>
      <c r="R2680" s="18">
        <f>IFERROR(VLOOKUP(A2680,[3]soaBnafar!$A:$H,8,FALSE),0)</f>
        <v>0</v>
      </c>
      <c r="S2680" s="18">
        <f>IFERROR(VLOOKUP(A2680,[3]soaBnafar!$A:$I,9,FALSE),0)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2598090</v>
      </c>
      <c r="F2681" s="18">
        <f>IFERROR(VLOOKUP(A2681,[1]Monitoramento_Base_somente_Said!$A:$J,9,FALSE),0)</f>
        <v>20842</v>
      </c>
      <c r="G2681" s="18">
        <f>IFERROR(VLOOKUP(A2681,[1]Monitoramento_Base_somente_Said!$A:$J,10,FALSE),0)</f>
        <v>1300033</v>
      </c>
      <c r="H2681" s="18">
        <f>IFERROR(VLOOKUP(A2681,[2]ws2204!$A:$I,4,FALSE),0)</f>
        <v>0</v>
      </c>
      <c r="I2681" s="18">
        <f>IFERROR(VLOOKUP(A2681,[2]ws2204!$A:$I,5,FALSE),0)</f>
        <v>0</v>
      </c>
      <c r="J2681" s="18">
        <f>IFERROR(VLOOKUP(A2681,[2]ws2204!$A:$I,6,FALSE),0)</f>
        <v>0</v>
      </c>
      <c r="K2681" s="18">
        <f>IFERROR(VLOOKUP(A2681,[2]ws2204!$A:$I,7,FALSE),0)</f>
        <v>0</v>
      </c>
      <c r="L2681" s="18">
        <f>IFERROR(VLOOKUP(A2681,[2]ws2204!$A:$I,8,FALSE),0)</f>
        <v>0</v>
      </c>
      <c r="M2681" s="18">
        <f>IFERROR(VLOOKUP(A2681,[2]ws2204!$A:$I,9,FALSE),0)</f>
        <v>0</v>
      </c>
      <c r="N2681" s="18">
        <f>IFERROR(VLOOKUP(A2681,[3]soaBnafar!$A:$G,4,FALSE),0)</f>
        <v>0</v>
      </c>
      <c r="O2681" s="18">
        <f>IFERROR(VLOOKUP(A2681,[3]soaBnafar!$A:$G,5,FALSE),0)</f>
        <v>0</v>
      </c>
      <c r="P2681" s="18">
        <f>IFERROR(VLOOKUP(A2681,[3]soaBnafar!$A:$G,6,FALSE),0)</f>
        <v>0</v>
      </c>
      <c r="Q2681" s="18">
        <f>IFERROR(VLOOKUP(A2681,[3]soaBnafar!$A:$G,7,FALSE),0)</f>
        <v>0</v>
      </c>
      <c r="R2681" s="18">
        <f>IFERROR(VLOOKUP(A2681,[3]soaBnafar!$A:$H,8,FALSE),0)</f>
        <v>0</v>
      </c>
      <c r="S2681" s="18">
        <f>IFERROR(VLOOKUP(A2681,[3]soaBnafar!$A:$I,9,FALSE),0)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2710</v>
      </c>
      <c r="E2682" s="18">
        <f>IFERROR(VLOOKUP(A2682,[1]Monitoramento_Base_somente_Said!$A:$J,8,FALSE),0)</f>
        <v>1654883</v>
      </c>
      <c r="F2682" s="18">
        <f>IFERROR(VLOOKUP(A2682,[1]Monitoramento_Base_somente_Said!$A:$J,9,FALSE),0)</f>
        <v>1552</v>
      </c>
      <c r="G2682" s="18">
        <f>IFERROR(VLOOKUP(A2682,[1]Monitoramento_Base_somente_Said!$A:$J,10,FALSE),0)</f>
        <v>1513382</v>
      </c>
      <c r="H2682" s="18">
        <f>IFERROR(VLOOKUP(A2682,[2]ws2204!$A:$I,4,FALSE),0)</f>
        <v>0</v>
      </c>
      <c r="I2682" s="18">
        <f>IFERROR(VLOOKUP(A2682,[2]ws2204!$A:$I,5,FALSE),0)</f>
        <v>0</v>
      </c>
      <c r="J2682" s="18">
        <f>IFERROR(VLOOKUP(A2682,[2]ws2204!$A:$I,6,FALSE),0)</f>
        <v>0</v>
      </c>
      <c r="K2682" s="18">
        <f>IFERROR(VLOOKUP(A2682,[2]ws2204!$A:$I,7,FALSE),0)</f>
        <v>0</v>
      </c>
      <c r="L2682" s="18">
        <f>IFERROR(VLOOKUP(A2682,[2]ws2204!$A:$I,8,FALSE),0)</f>
        <v>0</v>
      </c>
      <c r="M2682" s="18">
        <f>IFERROR(VLOOKUP(A2682,[2]ws2204!$A:$I,9,FALSE),0)</f>
        <v>0</v>
      </c>
      <c r="N2682" s="18">
        <f>IFERROR(VLOOKUP(A2682,[3]soaBnafar!$A:$G,4,FALSE),0)</f>
        <v>0</v>
      </c>
      <c r="O2682" s="18">
        <f>IFERROR(VLOOKUP(A2682,[3]soaBnafar!$A:$G,5,FALSE),0)</f>
        <v>0</v>
      </c>
      <c r="P2682" s="18">
        <f>IFERROR(VLOOKUP(A2682,[3]soaBnafar!$A:$G,6,FALSE),0)</f>
        <v>0</v>
      </c>
      <c r="Q2682" s="18">
        <f>IFERROR(VLOOKUP(A2682,[3]soaBnafar!$A:$G,7,FALSE),0)</f>
        <v>0</v>
      </c>
      <c r="R2682" s="18">
        <f>IFERROR(VLOOKUP(A2682,[3]soaBnafar!$A:$H,8,FALSE),0)</f>
        <v>0</v>
      </c>
      <c r="S2682" s="18">
        <f>IFERROR(VLOOKUP(A2682,[3]soaBnafar!$A:$I,9,FALSE),0)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Sim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400</v>
      </c>
      <c r="E2683" s="18">
        <f>IFERROR(VLOOKUP(A2683,[1]Monitoramento_Base_somente_Said!$A:$J,8,FALSE),0)</f>
        <v>106745</v>
      </c>
      <c r="F2683" s="18">
        <f>IFERROR(VLOOKUP(A2683,[1]Monitoramento_Base_somente_Said!$A:$J,9,FALSE),0)</f>
        <v>64663</v>
      </c>
      <c r="G2683" s="18">
        <f>IFERROR(VLOOKUP(A2683,[1]Monitoramento_Base_somente_Said!$A:$J,10,FALSE),0)</f>
        <v>3266630</v>
      </c>
      <c r="H2683" s="18">
        <f>IFERROR(VLOOKUP(A2683,[2]ws2204!$A:$I,4,FALSE),0)</f>
        <v>0</v>
      </c>
      <c r="I2683" s="18">
        <f>IFERROR(VLOOKUP(A2683,[2]ws2204!$A:$I,5,FALSE),0)</f>
        <v>0</v>
      </c>
      <c r="J2683" s="18">
        <f>IFERROR(VLOOKUP(A2683,[2]ws2204!$A:$I,6,FALSE),0)</f>
        <v>0</v>
      </c>
      <c r="K2683" s="18">
        <f>IFERROR(VLOOKUP(A2683,[2]ws2204!$A:$I,7,FALSE),0)</f>
        <v>0</v>
      </c>
      <c r="L2683" s="18">
        <f>IFERROR(VLOOKUP(A2683,[2]ws2204!$A:$I,8,FALSE),0)</f>
        <v>0</v>
      </c>
      <c r="M2683" s="18">
        <f>IFERROR(VLOOKUP(A2683,[2]ws2204!$A:$I,9,FALSE),0)</f>
        <v>0</v>
      </c>
      <c r="N2683" s="18">
        <f>IFERROR(VLOOKUP(A2683,[3]soaBnafar!$A:$G,4,FALSE),0)</f>
        <v>0</v>
      </c>
      <c r="O2683" s="18">
        <f>IFERROR(VLOOKUP(A2683,[3]soaBnafar!$A:$G,5,FALSE),0)</f>
        <v>0</v>
      </c>
      <c r="P2683" s="18">
        <f>IFERROR(VLOOKUP(A2683,[3]soaBnafar!$A:$G,6,FALSE),0)</f>
        <v>0</v>
      </c>
      <c r="Q2683" s="18">
        <f>IFERROR(VLOOKUP(A2683,[3]soaBnafar!$A:$G,7,FALSE),0)</f>
        <v>0</v>
      </c>
      <c r="R2683" s="18">
        <f>IFERROR(VLOOKUP(A2683,[3]soaBnafar!$A:$H,8,FALSE),0)</f>
        <v>0</v>
      </c>
      <c r="S2683" s="18">
        <f>IFERROR(VLOOKUP(A2683,[3]soaBnafar!$A:$I,9,FALSE),0)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Sim</v>
      </c>
      <c r="W2683" s="18" t="str">
        <f t="shared" si="250"/>
        <v>Sim</v>
      </c>
      <c r="X2683" s="18" t="str">
        <f t="shared" si="251"/>
        <v>Sim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6833</v>
      </c>
      <c r="E2684" s="18">
        <f>IFERROR(VLOOKUP(A2684,[1]Monitoramento_Base_somente_Said!$A:$J,8,FALSE),0)</f>
        <v>1594457</v>
      </c>
      <c r="F2684" s="18">
        <f>IFERROR(VLOOKUP(A2684,[1]Monitoramento_Base_somente_Said!$A:$J,9,FALSE),0)</f>
        <v>6003</v>
      </c>
      <c r="G2684" s="18">
        <f>IFERROR(VLOOKUP(A2684,[1]Monitoramento_Base_somente_Said!$A:$J,10,FALSE),0)</f>
        <v>956076</v>
      </c>
      <c r="H2684" s="18">
        <f>IFERROR(VLOOKUP(A2684,[2]ws2204!$A:$I,4,FALSE),0)</f>
        <v>0</v>
      </c>
      <c r="I2684" s="18">
        <f>IFERROR(VLOOKUP(A2684,[2]ws2204!$A:$I,5,FALSE),0)</f>
        <v>0</v>
      </c>
      <c r="J2684" s="18">
        <f>IFERROR(VLOOKUP(A2684,[2]ws2204!$A:$I,6,FALSE),0)</f>
        <v>0</v>
      </c>
      <c r="K2684" s="18">
        <f>IFERROR(VLOOKUP(A2684,[2]ws2204!$A:$I,7,FALSE),0)</f>
        <v>0</v>
      </c>
      <c r="L2684" s="18">
        <f>IFERROR(VLOOKUP(A2684,[2]ws2204!$A:$I,8,FALSE),0)</f>
        <v>0</v>
      </c>
      <c r="M2684" s="18">
        <f>IFERROR(VLOOKUP(A2684,[2]ws2204!$A:$I,9,FALSE),0)</f>
        <v>0</v>
      </c>
      <c r="N2684" s="18">
        <f>IFERROR(VLOOKUP(A2684,[3]soaBnafar!$A:$G,4,FALSE),0)</f>
        <v>0</v>
      </c>
      <c r="O2684" s="18">
        <f>IFERROR(VLOOKUP(A2684,[3]soaBnafar!$A:$G,5,FALSE),0)</f>
        <v>0</v>
      </c>
      <c r="P2684" s="18">
        <f>IFERROR(VLOOKUP(A2684,[3]soaBnafar!$A:$G,6,FALSE),0)</f>
        <v>0</v>
      </c>
      <c r="Q2684" s="18">
        <f>IFERROR(VLOOKUP(A2684,[3]soaBnafar!$A:$G,7,FALSE),0)</f>
        <v>0</v>
      </c>
      <c r="R2684" s="18">
        <f>IFERROR(VLOOKUP(A2684,[3]soaBnafar!$A:$H,8,FALSE),0)</f>
        <v>0</v>
      </c>
      <c r="S2684" s="18">
        <f>IFERROR(VLOOKUP(A2684,[3]soaBnafar!$A:$I,9,FALSE),0)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Sim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IFERROR(VLOOKUP(A2685,[2]ws2204!$A:$I,4,FALSE),0)</f>
        <v>0</v>
      </c>
      <c r="I2685" s="18">
        <f>IFERROR(VLOOKUP(A2685,[2]ws2204!$A:$I,5,FALSE),0)</f>
        <v>0</v>
      </c>
      <c r="J2685" s="18">
        <f>IFERROR(VLOOKUP(A2685,[2]ws2204!$A:$I,6,FALSE),0)</f>
        <v>0</v>
      </c>
      <c r="K2685" s="18">
        <f>IFERROR(VLOOKUP(A2685,[2]ws2204!$A:$I,7,FALSE),0)</f>
        <v>0</v>
      </c>
      <c r="L2685" s="18">
        <f>IFERROR(VLOOKUP(A2685,[2]ws2204!$A:$I,8,FALSE),0)</f>
        <v>0</v>
      </c>
      <c r="M2685" s="18">
        <f>IFERROR(VLOOKUP(A2685,[2]ws2204!$A:$I,9,FALSE),0)</f>
        <v>0</v>
      </c>
      <c r="N2685" s="18">
        <f>IFERROR(VLOOKUP(A2685,[3]soaBnafar!$A:$G,4,FALSE),0)</f>
        <v>0</v>
      </c>
      <c r="O2685" s="18">
        <f>IFERROR(VLOOKUP(A2685,[3]soaBnafar!$A:$G,5,FALSE),0)</f>
        <v>0</v>
      </c>
      <c r="P2685" s="18">
        <f>IFERROR(VLOOKUP(A2685,[3]soaBnafar!$A:$G,6,FALSE),0)</f>
        <v>0</v>
      </c>
      <c r="Q2685" s="18">
        <f>IFERROR(VLOOKUP(A2685,[3]soaBnafar!$A:$G,7,FALSE),0)</f>
        <v>0</v>
      </c>
      <c r="R2685" s="18">
        <f>IFERROR(VLOOKUP(A2685,[3]soaBnafar!$A:$H,8,FALSE),0)</f>
        <v>0</v>
      </c>
      <c r="S2685" s="18">
        <f>IFERROR(VLOOKUP(A2685,[3]soaBnafar!$A:$I,9,FALSE),0)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19240710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12812600</v>
      </c>
      <c r="H2686" s="18">
        <f>IFERROR(VLOOKUP(A2686,[2]ws2204!$A:$I,4,FALSE),0)</f>
        <v>0</v>
      </c>
      <c r="I2686" s="18">
        <f>IFERROR(VLOOKUP(A2686,[2]ws2204!$A:$I,5,FALSE),0)</f>
        <v>0</v>
      </c>
      <c r="J2686" s="18">
        <f>IFERROR(VLOOKUP(A2686,[2]ws2204!$A:$I,6,FALSE),0)</f>
        <v>0</v>
      </c>
      <c r="K2686" s="18">
        <f>IFERROR(VLOOKUP(A2686,[2]ws2204!$A:$I,7,FALSE),0)</f>
        <v>0</v>
      </c>
      <c r="L2686" s="18">
        <f>IFERROR(VLOOKUP(A2686,[2]ws2204!$A:$I,8,FALSE),0)</f>
        <v>0</v>
      </c>
      <c r="M2686" s="18">
        <f>IFERROR(VLOOKUP(A2686,[2]ws2204!$A:$I,9,FALSE),0)</f>
        <v>0</v>
      </c>
      <c r="N2686" s="18">
        <f>IFERROR(VLOOKUP(A2686,[3]soaBnafar!$A:$G,4,FALSE),0)</f>
        <v>0</v>
      </c>
      <c r="O2686" s="18">
        <f>IFERROR(VLOOKUP(A2686,[3]soaBnafar!$A:$G,5,FALSE),0)</f>
        <v>0</v>
      </c>
      <c r="P2686" s="18">
        <f>IFERROR(VLOOKUP(A2686,[3]soaBnafar!$A:$G,6,FALSE),0)</f>
        <v>0</v>
      </c>
      <c r="Q2686" s="18">
        <f>IFERROR(VLOOKUP(A2686,[3]soaBnafar!$A:$G,7,FALSE),0)</f>
        <v>0</v>
      </c>
      <c r="R2686" s="18">
        <f>IFERROR(VLOOKUP(A2686,[3]soaBnafar!$A:$H,8,FALSE),0)</f>
        <v>0</v>
      </c>
      <c r="S2686" s="18">
        <f>IFERROR(VLOOKUP(A2686,[3]soaBnafar!$A:$I,9,FALSE),0)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857700</v>
      </c>
      <c r="H2687" s="18">
        <f>IFERROR(VLOOKUP(A2687,[2]ws2204!$A:$I,4,FALSE),0)</f>
        <v>0</v>
      </c>
      <c r="I2687" s="18">
        <f>IFERROR(VLOOKUP(A2687,[2]ws2204!$A:$I,5,FALSE),0)</f>
        <v>0</v>
      </c>
      <c r="J2687" s="18">
        <f>IFERROR(VLOOKUP(A2687,[2]ws2204!$A:$I,6,FALSE),0)</f>
        <v>0</v>
      </c>
      <c r="K2687" s="18">
        <f>IFERROR(VLOOKUP(A2687,[2]ws2204!$A:$I,7,FALSE),0)</f>
        <v>0</v>
      </c>
      <c r="L2687" s="18">
        <f>IFERROR(VLOOKUP(A2687,[2]ws2204!$A:$I,8,FALSE),0)</f>
        <v>0</v>
      </c>
      <c r="M2687" s="18">
        <f>IFERROR(VLOOKUP(A2687,[2]ws2204!$A:$I,9,FALSE),0)</f>
        <v>0</v>
      </c>
      <c r="N2687" s="18">
        <f>IFERROR(VLOOKUP(A2687,[3]soaBnafar!$A:$G,4,FALSE),0)</f>
        <v>0</v>
      </c>
      <c r="O2687" s="18">
        <f>IFERROR(VLOOKUP(A2687,[3]soaBnafar!$A:$G,5,FALSE),0)</f>
        <v>0</v>
      </c>
      <c r="P2687" s="18">
        <f>IFERROR(VLOOKUP(A2687,[3]soaBnafar!$A:$G,6,FALSE),0)</f>
        <v>0</v>
      </c>
      <c r="Q2687" s="18">
        <f>IFERROR(VLOOKUP(A2687,[3]soaBnafar!$A:$G,7,FALSE),0)</f>
        <v>0</v>
      </c>
      <c r="R2687" s="18">
        <f>IFERROR(VLOOKUP(A2687,[3]soaBnafar!$A:$H,8,FALSE),0)</f>
        <v>0</v>
      </c>
      <c r="S2687" s="18">
        <f>IFERROR(VLOOKUP(A2687,[3]soaBnafar!$A:$I,9,FALSE),0)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5725710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3817140</v>
      </c>
      <c r="H2688" s="18">
        <f>IFERROR(VLOOKUP(A2688,[2]ws2204!$A:$I,4,FALSE),0)</f>
        <v>0</v>
      </c>
      <c r="I2688" s="18">
        <f>IFERROR(VLOOKUP(A2688,[2]ws2204!$A:$I,5,FALSE),0)</f>
        <v>0</v>
      </c>
      <c r="J2688" s="18">
        <f>IFERROR(VLOOKUP(A2688,[2]ws2204!$A:$I,6,FALSE),0)</f>
        <v>0</v>
      </c>
      <c r="K2688" s="18">
        <f>IFERROR(VLOOKUP(A2688,[2]ws2204!$A:$I,7,FALSE),0)</f>
        <v>0</v>
      </c>
      <c r="L2688" s="18">
        <f>IFERROR(VLOOKUP(A2688,[2]ws2204!$A:$I,8,FALSE),0)</f>
        <v>0</v>
      </c>
      <c r="M2688" s="18">
        <f>IFERROR(VLOOKUP(A2688,[2]ws2204!$A:$I,9,FALSE),0)</f>
        <v>0</v>
      </c>
      <c r="N2688" s="18">
        <f>IFERROR(VLOOKUP(A2688,[3]soaBnafar!$A:$G,4,FALSE),0)</f>
        <v>0</v>
      </c>
      <c r="O2688" s="18">
        <f>IFERROR(VLOOKUP(A2688,[3]soaBnafar!$A:$G,5,FALSE),0)</f>
        <v>0</v>
      </c>
      <c r="P2688" s="18">
        <f>IFERROR(VLOOKUP(A2688,[3]soaBnafar!$A:$G,6,FALSE),0)</f>
        <v>0</v>
      </c>
      <c r="Q2688" s="18">
        <f>IFERROR(VLOOKUP(A2688,[3]soaBnafar!$A:$G,7,FALSE),0)</f>
        <v>0</v>
      </c>
      <c r="R2688" s="18">
        <f>IFERROR(VLOOKUP(A2688,[3]soaBnafar!$A:$H,8,FALSE),0)</f>
        <v>0</v>
      </c>
      <c r="S2688" s="18">
        <f>IFERROR(VLOOKUP(A2688,[3]soaBnafar!$A:$I,9,FALSE),0)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30000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20000</v>
      </c>
      <c r="H2689" s="18">
        <f>IFERROR(VLOOKUP(A2689,[2]ws2204!$A:$I,4,FALSE),0)</f>
        <v>0</v>
      </c>
      <c r="I2689" s="18">
        <f>IFERROR(VLOOKUP(A2689,[2]ws2204!$A:$I,5,FALSE),0)</f>
        <v>0</v>
      </c>
      <c r="J2689" s="18">
        <f>IFERROR(VLOOKUP(A2689,[2]ws2204!$A:$I,6,FALSE),0)</f>
        <v>0</v>
      </c>
      <c r="K2689" s="18">
        <f>IFERROR(VLOOKUP(A2689,[2]ws2204!$A:$I,7,FALSE),0)</f>
        <v>0</v>
      </c>
      <c r="L2689" s="18">
        <f>IFERROR(VLOOKUP(A2689,[2]ws2204!$A:$I,8,FALSE),0)</f>
        <v>0</v>
      </c>
      <c r="M2689" s="18">
        <f>IFERROR(VLOOKUP(A2689,[2]ws2204!$A:$I,9,FALSE),0)</f>
        <v>0</v>
      </c>
      <c r="N2689" s="18">
        <f>IFERROR(VLOOKUP(A2689,[3]soaBnafar!$A:$G,4,FALSE),0)</f>
        <v>0</v>
      </c>
      <c r="O2689" s="18">
        <f>IFERROR(VLOOKUP(A2689,[3]soaBnafar!$A:$G,5,FALSE),0)</f>
        <v>0</v>
      </c>
      <c r="P2689" s="18">
        <f>IFERROR(VLOOKUP(A2689,[3]soaBnafar!$A:$G,6,FALSE),0)</f>
        <v>0</v>
      </c>
      <c r="Q2689" s="18">
        <f>IFERROR(VLOOKUP(A2689,[3]soaBnafar!$A:$G,7,FALSE),0)</f>
        <v>0</v>
      </c>
      <c r="R2689" s="18">
        <f>IFERROR(VLOOKUP(A2689,[3]soaBnafar!$A:$H,8,FALSE),0)</f>
        <v>0</v>
      </c>
      <c r="S2689" s="18">
        <f>IFERROR(VLOOKUP(A2689,[3]soaBnafar!$A:$I,9,FALSE),0)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774453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535828</v>
      </c>
      <c r="H2690" s="18">
        <f>IFERROR(VLOOKUP(A2690,[2]ws2204!$A:$I,4,FALSE),0)</f>
        <v>0</v>
      </c>
      <c r="I2690" s="18">
        <f>IFERROR(VLOOKUP(A2690,[2]ws2204!$A:$I,5,FALSE),0)</f>
        <v>0</v>
      </c>
      <c r="J2690" s="18">
        <f>IFERROR(VLOOKUP(A2690,[2]ws2204!$A:$I,6,FALSE),0)</f>
        <v>0</v>
      </c>
      <c r="K2690" s="18">
        <f>IFERROR(VLOOKUP(A2690,[2]ws2204!$A:$I,7,FALSE),0)</f>
        <v>0</v>
      </c>
      <c r="L2690" s="18">
        <f>IFERROR(VLOOKUP(A2690,[2]ws2204!$A:$I,8,FALSE),0)</f>
        <v>0</v>
      </c>
      <c r="M2690" s="18">
        <f>IFERROR(VLOOKUP(A2690,[2]ws2204!$A:$I,9,FALSE),0)</f>
        <v>0</v>
      </c>
      <c r="N2690" s="18">
        <f>IFERROR(VLOOKUP(A2690,[3]soaBnafar!$A:$G,4,FALSE),0)</f>
        <v>0</v>
      </c>
      <c r="O2690" s="18">
        <f>IFERROR(VLOOKUP(A2690,[3]soaBnafar!$A:$G,5,FALSE),0)</f>
        <v>0</v>
      </c>
      <c r="P2690" s="18">
        <f>IFERROR(VLOOKUP(A2690,[3]soaBnafar!$A:$G,6,FALSE),0)</f>
        <v>0</v>
      </c>
      <c r="Q2690" s="18">
        <f>IFERROR(VLOOKUP(A2690,[3]soaBnafar!$A:$G,7,FALSE),0)</f>
        <v>0</v>
      </c>
      <c r="R2690" s="18">
        <f>IFERROR(VLOOKUP(A2690,[3]soaBnafar!$A:$H,8,FALSE),0)</f>
        <v>0</v>
      </c>
      <c r="S2690" s="18">
        <f>IFERROR(VLOOKUP(A2690,[3]soaBnafar!$A:$I,9,FALSE),0)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106224394</v>
      </c>
      <c r="F2691" s="18">
        <f>IFERROR(VLOOKUP(A2691,[1]Monitoramento_Base_somente_Said!$A:$J,9,FALSE),0)</f>
        <v>2638945</v>
      </c>
      <c r="G2691" s="18">
        <f>IFERROR(VLOOKUP(A2691,[1]Monitoramento_Base_somente_Said!$A:$J,10,FALSE),0)</f>
        <v>26316561</v>
      </c>
      <c r="H2691" s="18">
        <f>IFERROR(VLOOKUP(A2691,[2]ws2204!$A:$I,4,FALSE),0)</f>
        <v>0</v>
      </c>
      <c r="I2691" s="18">
        <f>IFERROR(VLOOKUP(A2691,[2]ws2204!$A:$I,5,FALSE),0)</f>
        <v>0</v>
      </c>
      <c r="J2691" s="18">
        <f>IFERROR(VLOOKUP(A2691,[2]ws2204!$A:$I,6,FALSE),0)</f>
        <v>0</v>
      </c>
      <c r="K2691" s="18">
        <f>IFERROR(VLOOKUP(A2691,[2]ws2204!$A:$I,7,FALSE),0)</f>
        <v>0</v>
      </c>
      <c r="L2691" s="18">
        <f>IFERROR(VLOOKUP(A2691,[2]ws2204!$A:$I,8,FALSE),0)</f>
        <v>0</v>
      </c>
      <c r="M2691" s="18">
        <f>IFERROR(VLOOKUP(A2691,[2]ws2204!$A:$I,9,FALSE),0)</f>
        <v>0</v>
      </c>
      <c r="N2691" s="18">
        <f>IFERROR(VLOOKUP(A2691,[3]soaBnafar!$A:$G,4,FALSE),0)</f>
        <v>0</v>
      </c>
      <c r="O2691" s="18">
        <f>IFERROR(VLOOKUP(A2691,[3]soaBnafar!$A:$G,5,FALSE),0)</f>
        <v>0</v>
      </c>
      <c r="P2691" s="18">
        <f>IFERROR(VLOOKUP(A2691,[3]soaBnafar!$A:$G,6,FALSE),0)</f>
        <v>0</v>
      </c>
      <c r="Q2691" s="18">
        <f>IFERROR(VLOOKUP(A2691,[3]soaBnafar!$A:$G,7,FALSE),0)</f>
        <v>0</v>
      </c>
      <c r="R2691" s="18">
        <f>IFERROR(VLOOKUP(A2691,[3]soaBnafar!$A:$H,8,FALSE),0)</f>
        <v>0</v>
      </c>
      <c r="S2691" s="18">
        <f>IFERROR(VLOOKUP(A2691,[3]soaBnafar!$A:$I,9,FALSE),0)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Sim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1679200</v>
      </c>
      <c r="H2692" s="18">
        <f>IFERROR(VLOOKUP(A2692,[2]ws2204!$A:$I,4,FALSE),0)</f>
        <v>0</v>
      </c>
      <c r="I2692" s="18">
        <f>IFERROR(VLOOKUP(A2692,[2]ws2204!$A:$I,5,FALSE),0)</f>
        <v>0</v>
      </c>
      <c r="J2692" s="18">
        <f>IFERROR(VLOOKUP(A2692,[2]ws2204!$A:$I,6,FALSE),0)</f>
        <v>0</v>
      </c>
      <c r="K2692" s="18">
        <f>IFERROR(VLOOKUP(A2692,[2]ws2204!$A:$I,7,FALSE),0)</f>
        <v>0</v>
      </c>
      <c r="L2692" s="18">
        <f>IFERROR(VLOOKUP(A2692,[2]ws2204!$A:$I,8,FALSE),0)</f>
        <v>0</v>
      </c>
      <c r="M2692" s="18">
        <f>IFERROR(VLOOKUP(A2692,[2]ws2204!$A:$I,9,FALSE),0)</f>
        <v>0</v>
      </c>
      <c r="N2692" s="18">
        <f>IFERROR(VLOOKUP(A2692,[3]soaBnafar!$A:$G,4,FALSE),0)</f>
        <v>0</v>
      </c>
      <c r="O2692" s="18">
        <f>IFERROR(VLOOKUP(A2692,[3]soaBnafar!$A:$G,5,FALSE),0)</f>
        <v>0</v>
      </c>
      <c r="P2692" s="18">
        <f>IFERROR(VLOOKUP(A2692,[3]soaBnafar!$A:$G,6,FALSE),0)</f>
        <v>0</v>
      </c>
      <c r="Q2692" s="18">
        <f>IFERROR(VLOOKUP(A2692,[3]soaBnafar!$A:$G,7,FALSE),0)</f>
        <v>0</v>
      </c>
      <c r="R2692" s="18">
        <f>IFERROR(VLOOKUP(A2692,[3]soaBnafar!$A:$H,8,FALSE),0)</f>
        <v>0</v>
      </c>
      <c r="S2692" s="18">
        <f>IFERROR(VLOOKUP(A2692,[3]soaBnafar!$A:$I,9,FALSE),0)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3606</v>
      </c>
      <c r="E2693" s="18">
        <f>IFERROR(VLOOKUP(A2693,[1]Monitoramento_Base_somente_Said!$A:$J,8,FALSE),0)</f>
        <v>14731831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11284992</v>
      </c>
      <c r="H2693" s="18">
        <f>IFERROR(VLOOKUP(A2693,[2]ws2204!$A:$I,4,FALSE),0)</f>
        <v>0</v>
      </c>
      <c r="I2693" s="18">
        <f>IFERROR(VLOOKUP(A2693,[2]ws2204!$A:$I,5,FALSE),0)</f>
        <v>0</v>
      </c>
      <c r="J2693" s="18">
        <f>IFERROR(VLOOKUP(A2693,[2]ws2204!$A:$I,6,FALSE),0)</f>
        <v>0</v>
      </c>
      <c r="K2693" s="18">
        <f>IFERROR(VLOOKUP(A2693,[2]ws2204!$A:$I,7,FALSE),0)</f>
        <v>0</v>
      </c>
      <c r="L2693" s="18">
        <f>IFERROR(VLOOKUP(A2693,[2]ws2204!$A:$I,8,FALSE),0)</f>
        <v>0</v>
      </c>
      <c r="M2693" s="18">
        <f>IFERROR(VLOOKUP(A2693,[2]ws2204!$A:$I,9,FALSE),0)</f>
        <v>0</v>
      </c>
      <c r="N2693" s="18">
        <f>IFERROR(VLOOKUP(A2693,[3]soaBnafar!$A:$G,4,FALSE),0)</f>
        <v>0</v>
      </c>
      <c r="O2693" s="18">
        <f>IFERROR(VLOOKUP(A2693,[3]soaBnafar!$A:$G,5,FALSE),0)</f>
        <v>0</v>
      </c>
      <c r="P2693" s="18">
        <f>IFERROR(VLOOKUP(A2693,[3]soaBnafar!$A:$G,6,FALSE),0)</f>
        <v>0</v>
      </c>
      <c r="Q2693" s="18">
        <f>IFERROR(VLOOKUP(A2693,[3]soaBnafar!$A:$G,7,FALSE),0)</f>
        <v>0</v>
      </c>
      <c r="R2693" s="18">
        <f>IFERROR(VLOOKUP(A2693,[3]soaBnafar!$A:$H,8,FALSE),0)</f>
        <v>0</v>
      </c>
      <c r="S2693" s="18">
        <f>IFERROR(VLOOKUP(A2693,[3]soaBnafar!$A:$I,9,FALSE),0)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4550351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2947540</v>
      </c>
      <c r="H2694" s="18">
        <f>IFERROR(VLOOKUP(A2694,[2]ws2204!$A:$I,4,FALSE),0)</f>
        <v>0</v>
      </c>
      <c r="I2694" s="18">
        <f>IFERROR(VLOOKUP(A2694,[2]ws2204!$A:$I,5,FALSE),0)</f>
        <v>0</v>
      </c>
      <c r="J2694" s="18">
        <f>IFERROR(VLOOKUP(A2694,[2]ws2204!$A:$I,6,FALSE),0)</f>
        <v>0</v>
      </c>
      <c r="K2694" s="18">
        <f>IFERROR(VLOOKUP(A2694,[2]ws2204!$A:$I,7,FALSE),0)</f>
        <v>0</v>
      </c>
      <c r="L2694" s="18">
        <f>IFERROR(VLOOKUP(A2694,[2]ws2204!$A:$I,8,FALSE),0)</f>
        <v>0</v>
      </c>
      <c r="M2694" s="18">
        <f>IFERROR(VLOOKUP(A2694,[2]ws2204!$A:$I,9,FALSE),0)</f>
        <v>0</v>
      </c>
      <c r="N2694" s="18">
        <f>IFERROR(VLOOKUP(A2694,[3]soaBnafar!$A:$G,4,FALSE),0)</f>
        <v>0</v>
      </c>
      <c r="O2694" s="18">
        <f>IFERROR(VLOOKUP(A2694,[3]soaBnafar!$A:$G,5,FALSE),0)</f>
        <v>0</v>
      </c>
      <c r="P2694" s="18">
        <f>IFERROR(VLOOKUP(A2694,[3]soaBnafar!$A:$G,6,FALSE),0)</f>
        <v>0</v>
      </c>
      <c r="Q2694" s="18">
        <f>IFERROR(VLOOKUP(A2694,[3]soaBnafar!$A:$G,7,FALSE),0)</f>
        <v>0</v>
      </c>
      <c r="R2694" s="18">
        <f>IFERROR(VLOOKUP(A2694,[3]soaBnafar!$A:$H,8,FALSE),0)</f>
        <v>0</v>
      </c>
      <c r="S2694" s="18">
        <f>IFERROR(VLOOKUP(A2694,[3]soaBnafar!$A:$I,9,FALSE),0)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13477</v>
      </c>
      <c r="E2695" s="18">
        <f>IFERROR(VLOOKUP(A2695,[1]Monitoramento_Base_somente_Said!$A:$J,8,FALSE),0)</f>
        <v>14293824</v>
      </c>
      <c r="F2695" s="18">
        <f>IFERROR(VLOOKUP(A2695,[1]Monitoramento_Base_somente_Said!$A:$J,9,FALSE),0)</f>
        <v>7105</v>
      </c>
      <c r="G2695" s="18">
        <f>IFERROR(VLOOKUP(A2695,[1]Monitoramento_Base_somente_Said!$A:$J,10,FALSE),0)</f>
        <v>9804664</v>
      </c>
      <c r="H2695" s="18">
        <f>IFERROR(VLOOKUP(A2695,[2]ws2204!$A:$I,4,FALSE),0)</f>
        <v>0</v>
      </c>
      <c r="I2695" s="18">
        <f>IFERROR(VLOOKUP(A2695,[2]ws2204!$A:$I,5,FALSE),0)</f>
        <v>0</v>
      </c>
      <c r="J2695" s="18">
        <f>IFERROR(VLOOKUP(A2695,[2]ws2204!$A:$I,6,FALSE),0)</f>
        <v>0</v>
      </c>
      <c r="K2695" s="18">
        <f>IFERROR(VLOOKUP(A2695,[2]ws2204!$A:$I,7,FALSE),0)</f>
        <v>0</v>
      </c>
      <c r="L2695" s="18">
        <f>IFERROR(VLOOKUP(A2695,[2]ws2204!$A:$I,8,FALSE),0)</f>
        <v>0</v>
      </c>
      <c r="M2695" s="18">
        <f>IFERROR(VLOOKUP(A2695,[2]ws2204!$A:$I,9,FALSE),0)</f>
        <v>0</v>
      </c>
      <c r="N2695" s="18">
        <f>IFERROR(VLOOKUP(A2695,[3]soaBnafar!$A:$G,4,FALSE),0)</f>
        <v>0</v>
      </c>
      <c r="O2695" s="18">
        <f>IFERROR(VLOOKUP(A2695,[3]soaBnafar!$A:$G,5,FALSE),0)</f>
        <v>0</v>
      </c>
      <c r="P2695" s="18">
        <f>IFERROR(VLOOKUP(A2695,[3]soaBnafar!$A:$G,6,FALSE),0)</f>
        <v>0</v>
      </c>
      <c r="Q2695" s="18">
        <f>IFERROR(VLOOKUP(A2695,[3]soaBnafar!$A:$G,7,FALSE),0)</f>
        <v>0</v>
      </c>
      <c r="R2695" s="18">
        <f>IFERROR(VLOOKUP(A2695,[3]soaBnafar!$A:$H,8,FALSE),0)</f>
        <v>0</v>
      </c>
      <c r="S2695" s="18">
        <f>IFERROR(VLOOKUP(A2695,[3]soaBnafar!$A:$I,9,FALSE),0)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Sim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9225</v>
      </c>
      <c r="E2696" s="18">
        <f>IFERROR(VLOOKUP(A2696,[1]Monitoramento_Base_somente_Said!$A:$J,8,FALSE),0)</f>
        <v>2763739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1676214</v>
      </c>
      <c r="H2696" s="18">
        <f>IFERROR(VLOOKUP(A2696,[2]ws2204!$A:$I,4,FALSE),0)</f>
        <v>0</v>
      </c>
      <c r="I2696" s="18">
        <f>IFERROR(VLOOKUP(A2696,[2]ws2204!$A:$I,5,FALSE),0)</f>
        <v>0</v>
      </c>
      <c r="J2696" s="18">
        <f>IFERROR(VLOOKUP(A2696,[2]ws2204!$A:$I,6,FALSE),0)</f>
        <v>0</v>
      </c>
      <c r="K2696" s="18">
        <f>IFERROR(VLOOKUP(A2696,[2]ws2204!$A:$I,7,FALSE),0)</f>
        <v>0</v>
      </c>
      <c r="L2696" s="18">
        <f>IFERROR(VLOOKUP(A2696,[2]ws2204!$A:$I,8,FALSE),0)</f>
        <v>0</v>
      </c>
      <c r="M2696" s="18">
        <f>IFERROR(VLOOKUP(A2696,[2]ws2204!$A:$I,9,FALSE),0)</f>
        <v>0</v>
      </c>
      <c r="N2696" s="18">
        <f>IFERROR(VLOOKUP(A2696,[3]soaBnafar!$A:$G,4,FALSE),0)</f>
        <v>0</v>
      </c>
      <c r="O2696" s="18">
        <f>IFERROR(VLOOKUP(A2696,[3]soaBnafar!$A:$G,5,FALSE),0)</f>
        <v>0</v>
      </c>
      <c r="P2696" s="18">
        <f>IFERROR(VLOOKUP(A2696,[3]soaBnafar!$A:$G,6,FALSE),0)</f>
        <v>0</v>
      </c>
      <c r="Q2696" s="18">
        <f>IFERROR(VLOOKUP(A2696,[3]soaBnafar!$A:$G,7,FALSE),0)</f>
        <v>0</v>
      </c>
      <c r="R2696" s="18">
        <f>IFERROR(VLOOKUP(A2696,[3]soaBnafar!$A:$H,8,FALSE),0)</f>
        <v>0</v>
      </c>
      <c r="S2696" s="18">
        <f>IFERROR(VLOOKUP(A2696,[3]soaBnafar!$A:$I,9,FALSE),0)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577940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373500</v>
      </c>
      <c r="H2697" s="18">
        <f>IFERROR(VLOOKUP(A2697,[2]ws2204!$A:$I,4,FALSE),0)</f>
        <v>0</v>
      </c>
      <c r="I2697" s="18">
        <f>IFERROR(VLOOKUP(A2697,[2]ws2204!$A:$I,5,FALSE),0)</f>
        <v>0</v>
      </c>
      <c r="J2697" s="18">
        <f>IFERROR(VLOOKUP(A2697,[2]ws2204!$A:$I,6,FALSE),0)</f>
        <v>0</v>
      </c>
      <c r="K2697" s="18">
        <f>IFERROR(VLOOKUP(A2697,[2]ws2204!$A:$I,7,FALSE),0)</f>
        <v>0</v>
      </c>
      <c r="L2697" s="18">
        <f>IFERROR(VLOOKUP(A2697,[2]ws2204!$A:$I,8,FALSE),0)</f>
        <v>0</v>
      </c>
      <c r="M2697" s="18">
        <f>IFERROR(VLOOKUP(A2697,[2]ws2204!$A:$I,9,FALSE),0)</f>
        <v>0</v>
      </c>
      <c r="N2697" s="18">
        <f>IFERROR(VLOOKUP(A2697,[3]soaBnafar!$A:$G,4,FALSE),0)</f>
        <v>0</v>
      </c>
      <c r="O2697" s="18">
        <f>IFERROR(VLOOKUP(A2697,[3]soaBnafar!$A:$G,5,FALSE),0)</f>
        <v>0</v>
      </c>
      <c r="P2697" s="18">
        <f>IFERROR(VLOOKUP(A2697,[3]soaBnafar!$A:$G,6,FALSE),0)</f>
        <v>0</v>
      </c>
      <c r="Q2697" s="18">
        <f>IFERROR(VLOOKUP(A2697,[3]soaBnafar!$A:$G,7,FALSE),0)</f>
        <v>0</v>
      </c>
      <c r="R2697" s="18">
        <f>IFERROR(VLOOKUP(A2697,[3]soaBnafar!$A:$H,8,FALSE),0)</f>
        <v>0</v>
      </c>
      <c r="S2697" s="18">
        <f>IFERROR(VLOOKUP(A2697,[3]soaBnafar!$A:$I,9,FALSE),0)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402000</v>
      </c>
      <c r="H2698" s="18">
        <f>IFERROR(VLOOKUP(A2698,[2]ws2204!$A:$I,4,FALSE),0)</f>
        <v>0</v>
      </c>
      <c r="I2698" s="18">
        <f>IFERROR(VLOOKUP(A2698,[2]ws2204!$A:$I,5,FALSE),0)</f>
        <v>0</v>
      </c>
      <c r="J2698" s="18">
        <f>IFERROR(VLOOKUP(A2698,[2]ws2204!$A:$I,6,FALSE),0)</f>
        <v>0</v>
      </c>
      <c r="K2698" s="18">
        <f>IFERROR(VLOOKUP(A2698,[2]ws2204!$A:$I,7,FALSE),0)</f>
        <v>0</v>
      </c>
      <c r="L2698" s="18">
        <f>IFERROR(VLOOKUP(A2698,[2]ws2204!$A:$I,8,FALSE),0)</f>
        <v>0</v>
      </c>
      <c r="M2698" s="18">
        <f>IFERROR(VLOOKUP(A2698,[2]ws2204!$A:$I,9,FALSE),0)</f>
        <v>0</v>
      </c>
      <c r="N2698" s="18">
        <f>IFERROR(VLOOKUP(A2698,[3]soaBnafar!$A:$G,4,FALSE),0)</f>
        <v>0</v>
      </c>
      <c r="O2698" s="18">
        <f>IFERROR(VLOOKUP(A2698,[3]soaBnafar!$A:$G,5,FALSE),0)</f>
        <v>0</v>
      </c>
      <c r="P2698" s="18">
        <f>IFERROR(VLOOKUP(A2698,[3]soaBnafar!$A:$G,6,FALSE),0)</f>
        <v>0</v>
      </c>
      <c r="Q2698" s="18">
        <f>IFERROR(VLOOKUP(A2698,[3]soaBnafar!$A:$G,7,FALSE),0)</f>
        <v>0</v>
      </c>
      <c r="R2698" s="18">
        <f>IFERROR(VLOOKUP(A2698,[3]soaBnafar!$A:$H,8,FALSE),0)</f>
        <v>0</v>
      </c>
      <c r="S2698" s="18">
        <f>IFERROR(VLOOKUP(A2698,[3]soaBnafar!$A:$I,9,FALSE),0)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IFERROR(VLOOKUP(A2699,[2]ws2204!$A:$I,4,FALSE),0)</f>
        <v>0</v>
      </c>
      <c r="I2699" s="18">
        <f>IFERROR(VLOOKUP(A2699,[2]ws2204!$A:$I,5,FALSE),0)</f>
        <v>0</v>
      </c>
      <c r="J2699" s="18">
        <f>IFERROR(VLOOKUP(A2699,[2]ws2204!$A:$I,6,FALSE),0)</f>
        <v>0</v>
      </c>
      <c r="K2699" s="18">
        <f>IFERROR(VLOOKUP(A2699,[2]ws2204!$A:$I,7,FALSE),0)</f>
        <v>0</v>
      </c>
      <c r="L2699" s="18">
        <f>IFERROR(VLOOKUP(A2699,[2]ws2204!$A:$I,8,FALSE),0)</f>
        <v>0</v>
      </c>
      <c r="M2699" s="18">
        <f>IFERROR(VLOOKUP(A2699,[2]ws2204!$A:$I,9,FALSE),0)</f>
        <v>0</v>
      </c>
      <c r="N2699" s="18">
        <f>IFERROR(VLOOKUP(A2699,[3]soaBnafar!$A:$G,4,FALSE),0)</f>
        <v>0</v>
      </c>
      <c r="O2699" s="18">
        <f>IFERROR(VLOOKUP(A2699,[3]soaBnafar!$A:$G,5,FALSE),0)</f>
        <v>0</v>
      </c>
      <c r="P2699" s="18">
        <f>IFERROR(VLOOKUP(A2699,[3]soaBnafar!$A:$G,6,FALSE),0)</f>
        <v>0</v>
      </c>
      <c r="Q2699" s="18">
        <f>IFERROR(VLOOKUP(A2699,[3]soaBnafar!$A:$G,7,FALSE),0)</f>
        <v>0</v>
      </c>
      <c r="R2699" s="18">
        <f>IFERROR(VLOOKUP(A2699,[3]soaBnafar!$A:$H,8,FALSE),0)</f>
        <v>0</v>
      </c>
      <c r="S2699" s="18">
        <f>IFERROR(VLOOKUP(A2699,[3]soaBnafar!$A:$I,9,FALSE),0)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827321</v>
      </c>
      <c r="E2700" s="18">
        <f>IFERROR(VLOOKUP(A2700,[1]Monitoramento_Base_somente_Said!$A:$J,8,FALSE),0)</f>
        <v>21672683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5822201</v>
      </c>
      <c r="H2700" s="18">
        <f>IFERROR(VLOOKUP(A2700,[2]ws2204!$A:$I,4,FALSE),0)</f>
        <v>0</v>
      </c>
      <c r="I2700" s="18">
        <f>IFERROR(VLOOKUP(A2700,[2]ws2204!$A:$I,5,FALSE),0)</f>
        <v>0</v>
      </c>
      <c r="J2700" s="18">
        <f>IFERROR(VLOOKUP(A2700,[2]ws2204!$A:$I,6,FALSE),0)</f>
        <v>0</v>
      </c>
      <c r="K2700" s="18">
        <f>IFERROR(VLOOKUP(A2700,[2]ws2204!$A:$I,7,FALSE),0)</f>
        <v>0</v>
      </c>
      <c r="L2700" s="18">
        <f>IFERROR(VLOOKUP(A2700,[2]ws2204!$A:$I,8,FALSE),0)</f>
        <v>0</v>
      </c>
      <c r="M2700" s="18">
        <f>IFERROR(VLOOKUP(A2700,[2]ws2204!$A:$I,9,FALSE),0)</f>
        <v>0</v>
      </c>
      <c r="N2700" s="18">
        <f>IFERROR(VLOOKUP(A2700,[3]soaBnafar!$A:$G,4,FALSE),0)</f>
        <v>0</v>
      </c>
      <c r="O2700" s="18">
        <f>IFERROR(VLOOKUP(A2700,[3]soaBnafar!$A:$G,5,FALSE),0)</f>
        <v>0</v>
      </c>
      <c r="P2700" s="18">
        <f>IFERROR(VLOOKUP(A2700,[3]soaBnafar!$A:$G,6,FALSE),0)</f>
        <v>0</v>
      </c>
      <c r="Q2700" s="18">
        <f>IFERROR(VLOOKUP(A2700,[3]soaBnafar!$A:$G,7,FALSE),0)</f>
        <v>0</v>
      </c>
      <c r="R2700" s="18">
        <f>IFERROR(VLOOKUP(A2700,[3]soaBnafar!$A:$H,8,FALSE),0)</f>
        <v>0</v>
      </c>
      <c r="S2700" s="18">
        <f>IFERROR(VLOOKUP(A2700,[3]soaBnafar!$A:$I,9,FALSE),0)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10619832</v>
      </c>
      <c r="F2701" s="18">
        <f>IFERROR(VLOOKUP(A2701,[1]Monitoramento_Base_somente_Said!$A:$J,9,FALSE),0)</f>
        <v>112283</v>
      </c>
      <c r="G2701" s="18">
        <f>IFERROR(VLOOKUP(A2701,[1]Monitoramento_Base_somente_Said!$A:$J,10,FALSE),0)</f>
        <v>6929578</v>
      </c>
      <c r="H2701" s="18">
        <f>IFERROR(VLOOKUP(A2701,[2]ws2204!$A:$I,4,FALSE),0)</f>
        <v>0</v>
      </c>
      <c r="I2701" s="18">
        <f>IFERROR(VLOOKUP(A2701,[2]ws2204!$A:$I,5,FALSE),0)</f>
        <v>0</v>
      </c>
      <c r="J2701" s="18">
        <f>IFERROR(VLOOKUP(A2701,[2]ws2204!$A:$I,6,FALSE),0)</f>
        <v>0</v>
      </c>
      <c r="K2701" s="18">
        <f>IFERROR(VLOOKUP(A2701,[2]ws2204!$A:$I,7,FALSE),0)</f>
        <v>0</v>
      </c>
      <c r="L2701" s="18">
        <f>IFERROR(VLOOKUP(A2701,[2]ws2204!$A:$I,8,FALSE),0)</f>
        <v>0</v>
      </c>
      <c r="M2701" s="18">
        <f>IFERROR(VLOOKUP(A2701,[2]ws2204!$A:$I,9,FALSE),0)</f>
        <v>0</v>
      </c>
      <c r="N2701" s="18">
        <f>IFERROR(VLOOKUP(A2701,[3]soaBnafar!$A:$G,4,FALSE),0)</f>
        <v>0</v>
      </c>
      <c r="O2701" s="18">
        <f>IFERROR(VLOOKUP(A2701,[3]soaBnafar!$A:$G,5,FALSE),0)</f>
        <v>0</v>
      </c>
      <c r="P2701" s="18">
        <f>IFERROR(VLOOKUP(A2701,[3]soaBnafar!$A:$G,6,FALSE),0)</f>
        <v>0</v>
      </c>
      <c r="Q2701" s="18">
        <f>IFERROR(VLOOKUP(A2701,[3]soaBnafar!$A:$G,7,FALSE),0)</f>
        <v>0</v>
      </c>
      <c r="R2701" s="18">
        <f>IFERROR(VLOOKUP(A2701,[3]soaBnafar!$A:$H,8,FALSE),0)</f>
        <v>0</v>
      </c>
      <c r="S2701" s="18">
        <f>IFERROR(VLOOKUP(A2701,[3]soaBnafar!$A:$I,9,FALSE),0)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Sim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2625630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1750420</v>
      </c>
      <c r="H2702" s="18">
        <f>IFERROR(VLOOKUP(A2702,[2]ws2204!$A:$I,4,FALSE),0)</f>
        <v>0</v>
      </c>
      <c r="I2702" s="18">
        <f>IFERROR(VLOOKUP(A2702,[2]ws2204!$A:$I,5,FALSE),0)</f>
        <v>0</v>
      </c>
      <c r="J2702" s="18">
        <f>IFERROR(VLOOKUP(A2702,[2]ws2204!$A:$I,6,FALSE),0)</f>
        <v>0</v>
      </c>
      <c r="K2702" s="18">
        <f>IFERROR(VLOOKUP(A2702,[2]ws2204!$A:$I,7,FALSE),0)</f>
        <v>0</v>
      </c>
      <c r="L2702" s="18">
        <f>IFERROR(VLOOKUP(A2702,[2]ws2204!$A:$I,8,FALSE),0)</f>
        <v>0</v>
      </c>
      <c r="M2702" s="18">
        <f>IFERROR(VLOOKUP(A2702,[2]ws2204!$A:$I,9,FALSE),0)</f>
        <v>0</v>
      </c>
      <c r="N2702" s="18">
        <f>IFERROR(VLOOKUP(A2702,[3]soaBnafar!$A:$G,4,FALSE),0)</f>
        <v>0</v>
      </c>
      <c r="O2702" s="18">
        <f>IFERROR(VLOOKUP(A2702,[3]soaBnafar!$A:$G,5,FALSE),0)</f>
        <v>0</v>
      </c>
      <c r="P2702" s="18">
        <f>IFERROR(VLOOKUP(A2702,[3]soaBnafar!$A:$G,6,FALSE),0)</f>
        <v>0</v>
      </c>
      <c r="Q2702" s="18">
        <f>IFERROR(VLOOKUP(A2702,[3]soaBnafar!$A:$G,7,FALSE),0)</f>
        <v>0</v>
      </c>
      <c r="R2702" s="18">
        <f>IFERROR(VLOOKUP(A2702,[3]soaBnafar!$A:$H,8,FALSE),0)</f>
        <v>0</v>
      </c>
      <c r="S2702" s="18">
        <f>IFERROR(VLOOKUP(A2702,[3]soaBnafar!$A:$I,9,FALSE),0)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11201</v>
      </c>
      <c r="E2703" s="18">
        <f>IFERROR(VLOOKUP(A2703,[1]Monitoramento_Base_somente_Said!$A:$J,8,FALSE),0)</f>
        <v>3725917</v>
      </c>
      <c r="F2703" s="18">
        <f>IFERROR(VLOOKUP(A2703,[1]Monitoramento_Base_somente_Said!$A:$J,9,FALSE),0)</f>
        <v>6304</v>
      </c>
      <c r="G2703" s="18">
        <f>IFERROR(VLOOKUP(A2703,[1]Monitoramento_Base_somente_Said!$A:$J,10,FALSE),0)</f>
        <v>2358863</v>
      </c>
      <c r="H2703" s="18">
        <f>IFERROR(VLOOKUP(A2703,[2]ws2204!$A:$I,4,FALSE),0)</f>
        <v>0</v>
      </c>
      <c r="I2703" s="18">
        <f>IFERROR(VLOOKUP(A2703,[2]ws2204!$A:$I,5,FALSE),0)</f>
        <v>0</v>
      </c>
      <c r="J2703" s="18">
        <f>IFERROR(VLOOKUP(A2703,[2]ws2204!$A:$I,6,FALSE),0)</f>
        <v>0</v>
      </c>
      <c r="K2703" s="18">
        <f>IFERROR(VLOOKUP(A2703,[2]ws2204!$A:$I,7,FALSE),0)</f>
        <v>0</v>
      </c>
      <c r="L2703" s="18">
        <f>IFERROR(VLOOKUP(A2703,[2]ws2204!$A:$I,8,FALSE),0)</f>
        <v>0</v>
      </c>
      <c r="M2703" s="18">
        <f>IFERROR(VLOOKUP(A2703,[2]ws2204!$A:$I,9,FALSE),0)</f>
        <v>0</v>
      </c>
      <c r="N2703" s="18">
        <f>IFERROR(VLOOKUP(A2703,[3]soaBnafar!$A:$G,4,FALSE),0)</f>
        <v>0</v>
      </c>
      <c r="O2703" s="18">
        <f>IFERROR(VLOOKUP(A2703,[3]soaBnafar!$A:$G,5,FALSE),0)</f>
        <v>0</v>
      </c>
      <c r="P2703" s="18">
        <f>IFERROR(VLOOKUP(A2703,[3]soaBnafar!$A:$G,6,FALSE),0)</f>
        <v>0</v>
      </c>
      <c r="Q2703" s="18">
        <f>IFERROR(VLOOKUP(A2703,[3]soaBnafar!$A:$G,7,FALSE),0)</f>
        <v>0</v>
      </c>
      <c r="R2703" s="18">
        <f>IFERROR(VLOOKUP(A2703,[3]soaBnafar!$A:$H,8,FALSE),0)</f>
        <v>0</v>
      </c>
      <c r="S2703" s="18">
        <f>IFERROR(VLOOKUP(A2703,[3]soaBnafar!$A:$I,9,FALSE),0)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Sim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IFERROR(VLOOKUP(A2704,[2]ws2204!$A:$I,4,FALSE),0)</f>
        <v>0</v>
      </c>
      <c r="I2704" s="18">
        <f>IFERROR(VLOOKUP(A2704,[2]ws2204!$A:$I,5,FALSE),0)</f>
        <v>0</v>
      </c>
      <c r="J2704" s="18">
        <f>IFERROR(VLOOKUP(A2704,[2]ws2204!$A:$I,6,FALSE),0)</f>
        <v>0</v>
      </c>
      <c r="K2704" s="18">
        <f>IFERROR(VLOOKUP(A2704,[2]ws2204!$A:$I,7,FALSE),0)</f>
        <v>0</v>
      </c>
      <c r="L2704" s="18">
        <f>IFERROR(VLOOKUP(A2704,[2]ws2204!$A:$I,8,FALSE),0)</f>
        <v>0</v>
      </c>
      <c r="M2704" s="18">
        <f>IFERROR(VLOOKUP(A2704,[2]ws2204!$A:$I,9,FALSE),0)</f>
        <v>0</v>
      </c>
      <c r="N2704" s="18">
        <f>IFERROR(VLOOKUP(A2704,[3]soaBnafar!$A:$G,4,FALSE),0)</f>
        <v>0</v>
      </c>
      <c r="O2704" s="18">
        <f>IFERROR(VLOOKUP(A2704,[3]soaBnafar!$A:$G,5,FALSE),0)</f>
        <v>0</v>
      </c>
      <c r="P2704" s="18">
        <f>IFERROR(VLOOKUP(A2704,[3]soaBnafar!$A:$G,6,FALSE),0)</f>
        <v>0</v>
      </c>
      <c r="Q2704" s="18">
        <f>IFERROR(VLOOKUP(A2704,[3]soaBnafar!$A:$G,7,FALSE),0)</f>
        <v>0</v>
      </c>
      <c r="R2704" s="18">
        <f>IFERROR(VLOOKUP(A2704,[3]soaBnafar!$A:$H,8,FALSE),0)</f>
        <v>0</v>
      </c>
      <c r="S2704" s="18">
        <f>IFERROR(VLOOKUP(A2704,[3]soaBnafar!$A:$I,9,FALSE),0)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5404</v>
      </c>
      <c r="E2705" s="18">
        <f>IFERROR(VLOOKUP(A2705,[1]Monitoramento_Base_somente_Said!$A:$J,8,FALSE),0)</f>
        <v>266376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82153</v>
      </c>
      <c r="H2705" s="18">
        <f>IFERROR(VLOOKUP(A2705,[2]ws2204!$A:$I,4,FALSE),0)</f>
        <v>0</v>
      </c>
      <c r="I2705" s="18">
        <f>IFERROR(VLOOKUP(A2705,[2]ws2204!$A:$I,5,FALSE),0)</f>
        <v>0</v>
      </c>
      <c r="J2705" s="18">
        <f>IFERROR(VLOOKUP(A2705,[2]ws2204!$A:$I,6,FALSE),0)</f>
        <v>0</v>
      </c>
      <c r="K2705" s="18">
        <f>IFERROR(VLOOKUP(A2705,[2]ws2204!$A:$I,7,FALSE),0)</f>
        <v>0</v>
      </c>
      <c r="L2705" s="18">
        <f>IFERROR(VLOOKUP(A2705,[2]ws2204!$A:$I,8,FALSE),0)</f>
        <v>0</v>
      </c>
      <c r="M2705" s="18">
        <f>IFERROR(VLOOKUP(A2705,[2]ws2204!$A:$I,9,FALSE),0)</f>
        <v>0</v>
      </c>
      <c r="N2705" s="18">
        <f>IFERROR(VLOOKUP(A2705,[3]soaBnafar!$A:$G,4,FALSE),0)</f>
        <v>0</v>
      </c>
      <c r="O2705" s="18">
        <f>IFERROR(VLOOKUP(A2705,[3]soaBnafar!$A:$G,5,FALSE),0)</f>
        <v>0</v>
      </c>
      <c r="P2705" s="18">
        <f>IFERROR(VLOOKUP(A2705,[3]soaBnafar!$A:$G,6,FALSE),0)</f>
        <v>0</v>
      </c>
      <c r="Q2705" s="18">
        <f>IFERROR(VLOOKUP(A2705,[3]soaBnafar!$A:$G,7,FALSE),0)</f>
        <v>0</v>
      </c>
      <c r="R2705" s="18">
        <f>IFERROR(VLOOKUP(A2705,[3]soaBnafar!$A:$H,8,FALSE),0)</f>
        <v>0</v>
      </c>
      <c r="S2705" s="18">
        <f>IFERROR(VLOOKUP(A2705,[3]soaBnafar!$A:$I,9,FALSE),0)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Sim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43629</v>
      </c>
      <c r="E2706" s="18">
        <f>IFERROR(VLOOKUP(A2706,[1]Monitoramento_Base_somente_Said!$A:$J,8,FALSE),0)</f>
        <v>1793088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568180</v>
      </c>
      <c r="H2706" s="18">
        <f>IFERROR(VLOOKUP(A2706,[2]ws2204!$A:$I,4,FALSE),0)</f>
        <v>0</v>
      </c>
      <c r="I2706" s="18">
        <f>IFERROR(VLOOKUP(A2706,[2]ws2204!$A:$I,5,FALSE),0)</f>
        <v>0</v>
      </c>
      <c r="J2706" s="18">
        <f>IFERROR(VLOOKUP(A2706,[2]ws2204!$A:$I,6,FALSE),0)</f>
        <v>0</v>
      </c>
      <c r="K2706" s="18">
        <f>IFERROR(VLOOKUP(A2706,[2]ws2204!$A:$I,7,FALSE),0)</f>
        <v>0</v>
      </c>
      <c r="L2706" s="18">
        <f>IFERROR(VLOOKUP(A2706,[2]ws2204!$A:$I,8,FALSE),0)</f>
        <v>0</v>
      </c>
      <c r="M2706" s="18">
        <f>IFERROR(VLOOKUP(A2706,[2]ws2204!$A:$I,9,FALSE),0)</f>
        <v>0</v>
      </c>
      <c r="N2706" s="18">
        <f>IFERROR(VLOOKUP(A2706,[3]soaBnafar!$A:$G,4,FALSE),0)</f>
        <v>0</v>
      </c>
      <c r="O2706" s="18">
        <f>IFERROR(VLOOKUP(A2706,[3]soaBnafar!$A:$G,5,FALSE),0)</f>
        <v>0</v>
      </c>
      <c r="P2706" s="18">
        <f>IFERROR(VLOOKUP(A2706,[3]soaBnafar!$A:$G,6,FALSE),0)</f>
        <v>0</v>
      </c>
      <c r="Q2706" s="18">
        <f>IFERROR(VLOOKUP(A2706,[3]soaBnafar!$A:$G,7,FALSE),0)</f>
        <v>0</v>
      </c>
      <c r="R2706" s="18">
        <f>IFERROR(VLOOKUP(A2706,[3]soaBnafar!$A:$H,8,FALSE),0)</f>
        <v>0</v>
      </c>
      <c r="S2706" s="18">
        <f>IFERROR(VLOOKUP(A2706,[3]soaBnafar!$A:$I,9,FALSE),0)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Sim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45942</v>
      </c>
      <c r="E2707" s="18">
        <f>IFERROR(VLOOKUP(A2707,[1]Monitoramento_Base_somente_Said!$A:$J,8,FALSE),0)</f>
        <v>916936</v>
      </c>
      <c r="F2707" s="18">
        <f>IFERROR(VLOOKUP(A2707,[1]Monitoramento_Base_somente_Said!$A:$J,9,FALSE),0)</f>
        <v>4000</v>
      </c>
      <c r="G2707" s="18">
        <f>IFERROR(VLOOKUP(A2707,[1]Monitoramento_Base_somente_Said!$A:$J,10,FALSE),0)</f>
        <v>470616</v>
      </c>
      <c r="H2707" s="18">
        <f>IFERROR(VLOOKUP(A2707,[2]ws2204!$A:$I,4,FALSE),0)</f>
        <v>0</v>
      </c>
      <c r="I2707" s="18">
        <f>IFERROR(VLOOKUP(A2707,[2]ws2204!$A:$I,5,FALSE),0)</f>
        <v>0</v>
      </c>
      <c r="J2707" s="18">
        <f>IFERROR(VLOOKUP(A2707,[2]ws2204!$A:$I,6,FALSE),0)</f>
        <v>0</v>
      </c>
      <c r="K2707" s="18">
        <f>IFERROR(VLOOKUP(A2707,[2]ws2204!$A:$I,7,FALSE),0)</f>
        <v>0</v>
      </c>
      <c r="L2707" s="18">
        <f>IFERROR(VLOOKUP(A2707,[2]ws2204!$A:$I,8,FALSE),0)</f>
        <v>0</v>
      </c>
      <c r="M2707" s="18">
        <f>IFERROR(VLOOKUP(A2707,[2]ws2204!$A:$I,9,FALSE),0)</f>
        <v>0</v>
      </c>
      <c r="N2707" s="18">
        <f>IFERROR(VLOOKUP(A2707,[3]soaBnafar!$A:$G,4,FALSE),0)</f>
        <v>0</v>
      </c>
      <c r="O2707" s="18">
        <f>IFERROR(VLOOKUP(A2707,[3]soaBnafar!$A:$G,5,FALSE),0)</f>
        <v>0</v>
      </c>
      <c r="P2707" s="18">
        <f>IFERROR(VLOOKUP(A2707,[3]soaBnafar!$A:$G,6,FALSE),0)</f>
        <v>0</v>
      </c>
      <c r="Q2707" s="18">
        <f>IFERROR(VLOOKUP(A2707,[3]soaBnafar!$A:$G,7,FALSE),0)</f>
        <v>0</v>
      </c>
      <c r="R2707" s="18">
        <f>IFERROR(VLOOKUP(A2707,[3]soaBnafar!$A:$H,8,FALSE),0)</f>
        <v>0</v>
      </c>
      <c r="S2707" s="18">
        <f>IFERROR(VLOOKUP(A2707,[3]soaBnafar!$A:$I,9,FALSE),0)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Sim</v>
      </c>
      <c r="W2707" s="18" t="str">
        <f t="shared" si="256"/>
        <v>Sim</v>
      </c>
      <c r="X2707" s="18" t="str">
        <f t="shared" si="257"/>
        <v>Sim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2640100</v>
      </c>
      <c r="H2708" s="18">
        <f>IFERROR(VLOOKUP(A2708,[2]ws2204!$A:$I,4,FALSE),0)</f>
        <v>0</v>
      </c>
      <c r="I2708" s="18">
        <f>IFERROR(VLOOKUP(A2708,[2]ws2204!$A:$I,5,FALSE),0)</f>
        <v>0</v>
      </c>
      <c r="J2708" s="18">
        <f>IFERROR(VLOOKUP(A2708,[2]ws2204!$A:$I,6,FALSE),0)</f>
        <v>0</v>
      </c>
      <c r="K2708" s="18">
        <f>IFERROR(VLOOKUP(A2708,[2]ws2204!$A:$I,7,FALSE),0)</f>
        <v>0</v>
      </c>
      <c r="L2708" s="18">
        <f>IFERROR(VLOOKUP(A2708,[2]ws2204!$A:$I,8,FALSE),0)</f>
        <v>0</v>
      </c>
      <c r="M2708" s="18">
        <f>IFERROR(VLOOKUP(A2708,[2]ws2204!$A:$I,9,FALSE),0)</f>
        <v>0</v>
      </c>
      <c r="N2708" s="18">
        <f>IFERROR(VLOOKUP(A2708,[3]soaBnafar!$A:$G,4,FALSE),0)</f>
        <v>0</v>
      </c>
      <c r="O2708" s="18">
        <f>IFERROR(VLOOKUP(A2708,[3]soaBnafar!$A:$G,5,FALSE),0)</f>
        <v>0</v>
      </c>
      <c r="P2708" s="18">
        <f>IFERROR(VLOOKUP(A2708,[3]soaBnafar!$A:$G,6,FALSE),0)</f>
        <v>0</v>
      </c>
      <c r="Q2708" s="18">
        <f>IFERROR(VLOOKUP(A2708,[3]soaBnafar!$A:$G,7,FALSE),0)</f>
        <v>0</v>
      </c>
      <c r="R2708" s="18">
        <f>IFERROR(VLOOKUP(A2708,[3]soaBnafar!$A:$H,8,FALSE),0)</f>
        <v>0</v>
      </c>
      <c r="S2708" s="18">
        <f>IFERROR(VLOOKUP(A2708,[3]soaBnafar!$A:$I,9,FALSE),0)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13122960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8748640</v>
      </c>
      <c r="H2709" s="18">
        <f>IFERROR(VLOOKUP(A2709,[2]ws2204!$A:$I,4,FALSE),0)</f>
        <v>0</v>
      </c>
      <c r="I2709" s="18">
        <f>IFERROR(VLOOKUP(A2709,[2]ws2204!$A:$I,5,FALSE),0)</f>
        <v>0</v>
      </c>
      <c r="J2709" s="18">
        <f>IFERROR(VLOOKUP(A2709,[2]ws2204!$A:$I,6,FALSE),0)</f>
        <v>0</v>
      </c>
      <c r="K2709" s="18">
        <f>IFERROR(VLOOKUP(A2709,[2]ws2204!$A:$I,7,FALSE),0)</f>
        <v>0</v>
      </c>
      <c r="L2709" s="18">
        <f>IFERROR(VLOOKUP(A2709,[2]ws2204!$A:$I,8,FALSE),0)</f>
        <v>0</v>
      </c>
      <c r="M2709" s="18">
        <f>IFERROR(VLOOKUP(A2709,[2]ws2204!$A:$I,9,FALSE),0)</f>
        <v>0</v>
      </c>
      <c r="N2709" s="18">
        <f>IFERROR(VLOOKUP(A2709,[3]soaBnafar!$A:$G,4,FALSE),0)</f>
        <v>0</v>
      </c>
      <c r="O2709" s="18">
        <f>IFERROR(VLOOKUP(A2709,[3]soaBnafar!$A:$G,5,FALSE),0)</f>
        <v>0</v>
      </c>
      <c r="P2709" s="18">
        <f>IFERROR(VLOOKUP(A2709,[3]soaBnafar!$A:$G,6,FALSE),0)</f>
        <v>0</v>
      </c>
      <c r="Q2709" s="18">
        <f>IFERROR(VLOOKUP(A2709,[3]soaBnafar!$A:$G,7,FALSE),0)</f>
        <v>0</v>
      </c>
      <c r="R2709" s="18">
        <f>IFERROR(VLOOKUP(A2709,[3]soaBnafar!$A:$H,8,FALSE),0)</f>
        <v>0</v>
      </c>
      <c r="S2709" s="18">
        <f>IFERROR(VLOOKUP(A2709,[3]soaBnafar!$A:$I,9,FALSE),0)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39593070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26523864</v>
      </c>
      <c r="H2710" s="18">
        <f>IFERROR(VLOOKUP(A2710,[2]ws2204!$A:$I,4,FALSE),0)</f>
        <v>0</v>
      </c>
      <c r="I2710" s="18">
        <f>IFERROR(VLOOKUP(A2710,[2]ws2204!$A:$I,5,FALSE),0)</f>
        <v>0</v>
      </c>
      <c r="J2710" s="18">
        <f>IFERROR(VLOOKUP(A2710,[2]ws2204!$A:$I,6,FALSE),0)</f>
        <v>0</v>
      </c>
      <c r="K2710" s="18">
        <f>IFERROR(VLOOKUP(A2710,[2]ws2204!$A:$I,7,FALSE),0)</f>
        <v>0</v>
      </c>
      <c r="L2710" s="18">
        <f>IFERROR(VLOOKUP(A2710,[2]ws2204!$A:$I,8,FALSE),0)</f>
        <v>0</v>
      </c>
      <c r="M2710" s="18">
        <f>IFERROR(VLOOKUP(A2710,[2]ws2204!$A:$I,9,FALSE),0)</f>
        <v>0</v>
      </c>
      <c r="N2710" s="18">
        <f>IFERROR(VLOOKUP(A2710,[3]soaBnafar!$A:$G,4,FALSE),0)</f>
        <v>0</v>
      </c>
      <c r="O2710" s="18">
        <f>IFERROR(VLOOKUP(A2710,[3]soaBnafar!$A:$G,5,FALSE),0)</f>
        <v>0</v>
      </c>
      <c r="P2710" s="18">
        <f>IFERROR(VLOOKUP(A2710,[3]soaBnafar!$A:$G,6,FALSE),0)</f>
        <v>0</v>
      </c>
      <c r="Q2710" s="18">
        <f>IFERROR(VLOOKUP(A2710,[3]soaBnafar!$A:$G,7,FALSE),0)</f>
        <v>0</v>
      </c>
      <c r="R2710" s="18">
        <f>IFERROR(VLOOKUP(A2710,[3]soaBnafar!$A:$H,8,FALSE),0)</f>
        <v>0</v>
      </c>
      <c r="S2710" s="18">
        <f>IFERROR(VLOOKUP(A2710,[3]soaBnafar!$A:$I,9,FALSE),0)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578620</v>
      </c>
      <c r="H2711" s="18">
        <f>IFERROR(VLOOKUP(A2711,[2]ws2204!$A:$I,4,FALSE),0)</f>
        <v>0</v>
      </c>
      <c r="I2711" s="18">
        <f>IFERROR(VLOOKUP(A2711,[2]ws2204!$A:$I,5,FALSE),0)</f>
        <v>0</v>
      </c>
      <c r="J2711" s="18">
        <f>IFERROR(VLOOKUP(A2711,[2]ws2204!$A:$I,6,FALSE),0)</f>
        <v>0</v>
      </c>
      <c r="K2711" s="18">
        <f>IFERROR(VLOOKUP(A2711,[2]ws2204!$A:$I,7,FALSE),0)</f>
        <v>0</v>
      </c>
      <c r="L2711" s="18">
        <f>IFERROR(VLOOKUP(A2711,[2]ws2204!$A:$I,8,FALSE),0)</f>
        <v>0</v>
      </c>
      <c r="M2711" s="18">
        <f>IFERROR(VLOOKUP(A2711,[2]ws2204!$A:$I,9,FALSE),0)</f>
        <v>0</v>
      </c>
      <c r="N2711" s="18">
        <f>IFERROR(VLOOKUP(A2711,[3]soaBnafar!$A:$G,4,FALSE),0)</f>
        <v>0</v>
      </c>
      <c r="O2711" s="18">
        <f>IFERROR(VLOOKUP(A2711,[3]soaBnafar!$A:$G,5,FALSE),0)</f>
        <v>0</v>
      </c>
      <c r="P2711" s="18">
        <f>IFERROR(VLOOKUP(A2711,[3]soaBnafar!$A:$G,6,FALSE),0)</f>
        <v>0</v>
      </c>
      <c r="Q2711" s="18">
        <f>IFERROR(VLOOKUP(A2711,[3]soaBnafar!$A:$G,7,FALSE),0)</f>
        <v>0</v>
      </c>
      <c r="R2711" s="18">
        <f>IFERROR(VLOOKUP(A2711,[3]soaBnafar!$A:$H,8,FALSE),0)</f>
        <v>0</v>
      </c>
      <c r="S2711" s="18">
        <f>IFERROR(VLOOKUP(A2711,[3]soaBnafar!$A:$I,9,FALSE),0)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7141757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5184535</v>
      </c>
      <c r="H2712" s="18">
        <f>IFERROR(VLOOKUP(A2712,[2]ws2204!$A:$I,4,FALSE),0)</f>
        <v>0</v>
      </c>
      <c r="I2712" s="18">
        <f>IFERROR(VLOOKUP(A2712,[2]ws2204!$A:$I,5,FALSE),0)</f>
        <v>0</v>
      </c>
      <c r="J2712" s="18">
        <f>IFERROR(VLOOKUP(A2712,[2]ws2204!$A:$I,6,FALSE),0)</f>
        <v>0</v>
      </c>
      <c r="K2712" s="18">
        <f>IFERROR(VLOOKUP(A2712,[2]ws2204!$A:$I,7,FALSE),0)</f>
        <v>0</v>
      </c>
      <c r="L2712" s="18">
        <f>IFERROR(VLOOKUP(A2712,[2]ws2204!$A:$I,8,FALSE),0)</f>
        <v>0</v>
      </c>
      <c r="M2712" s="18">
        <f>IFERROR(VLOOKUP(A2712,[2]ws2204!$A:$I,9,FALSE),0)</f>
        <v>0</v>
      </c>
      <c r="N2712" s="18">
        <f>IFERROR(VLOOKUP(A2712,[3]soaBnafar!$A:$G,4,FALSE),0)</f>
        <v>0</v>
      </c>
      <c r="O2712" s="18">
        <f>IFERROR(VLOOKUP(A2712,[3]soaBnafar!$A:$G,5,FALSE),0)</f>
        <v>0</v>
      </c>
      <c r="P2712" s="18">
        <f>IFERROR(VLOOKUP(A2712,[3]soaBnafar!$A:$G,6,FALSE),0)</f>
        <v>0</v>
      </c>
      <c r="Q2712" s="18">
        <f>IFERROR(VLOOKUP(A2712,[3]soaBnafar!$A:$G,7,FALSE),0)</f>
        <v>0</v>
      </c>
      <c r="R2712" s="18">
        <f>IFERROR(VLOOKUP(A2712,[3]soaBnafar!$A:$H,8,FALSE),0)</f>
        <v>0</v>
      </c>
      <c r="S2712" s="18">
        <f>IFERROR(VLOOKUP(A2712,[3]soaBnafar!$A:$I,9,FALSE),0)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413300</v>
      </c>
      <c r="H2713" s="18">
        <f>IFERROR(VLOOKUP(A2713,[2]ws2204!$A:$I,4,FALSE),0)</f>
        <v>0</v>
      </c>
      <c r="I2713" s="18">
        <f>IFERROR(VLOOKUP(A2713,[2]ws2204!$A:$I,5,FALSE),0)</f>
        <v>0</v>
      </c>
      <c r="J2713" s="18">
        <f>IFERROR(VLOOKUP(A2713,[2]ws2204!$A:$I,6,FALSE),0)</f>
        <v>0</v>
      </c>
      <c r="K2713" s="18">
        <f>IFERROR(VLOOKUP(A2713,[2]ws2204!$A:$I,7,FALSE),0)</f>
        <v>0</v>
      </c>
      <c r="L2713" s="18">
        <f>IFERROR(VLOOKUP(A2713,[2]ws2204!$A:$I,8,FALSE),0)</f>
        <v>0</v>
      </c>
      <c r="M2713" s="18">
        <f>IFERROR(VLOOKUP(A2713,[2]ws2204!$A:$I,9,FALSE),0)</f>
        <v>0</v>
      </c>
      <c r="N2713" s="18">
        <f>IFERROR(VLOOKUP(A2713,[3]soaBnafar!$A:$G,4,FALSE),0)</f>
        <v>0</v>
      </c>
      <c r="O2713" s="18">
        <f>IFERROR(VLOOKUP(A2713,[3]soaBnafar!$A:$G,5,FALSE),0)</f>
        <v>0</v>
      </c>
      <c r="P2713" s="18">
        <f>IFERROR(VLOOKUP(A2713,[3]soaBnafar!$A:$G,6,FALSE),0)</f>
        <v>0</v>
      </c>
      <c r="Q2713" s="18">
        <f>IFERROR(VLOOKUP(A2713,[3]soaBnafar!$A:$G,7,FALSE),0)</f>
        <v>0</v>
      </c>
      <c r="R2713" s="18">
        <f>IFERROR(VLOOKUP(A2713,[3]soaBnafar!$A:$H,8,FALSE),0)</f>
        <v>0</v>
      </c>
      <c r="S2713" s="18">
        <f>IFERROR(VLOOKUP(A2713,[3]soaBnafar!$A:$I,9,FALSE),0)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11417</v>
      </c>
      <c r="E2714" s="18">
        <f>IFERROR(VLOOKUP(A2714,[1]Monitoramento_Base_somente_Said!$A:$J,8,FALSE),0)</f>
        <v>3012589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1775356</v>
      </c>
      <c r="H2714" s="18">
        <f>IFERROR(VLOOKUP(A2714,[2]ws2204!$A:$I,4,FALSE),0)</f>
        <v>0</v>
      </c>
      <c r="I2714" s="18">
        <f>IFERROR(VLOOKUP(A2714,[2]ws2204!$A:$I,5,FALSE),0)</f>
        <v>0</v>
      </c>
      <c r="J2714" s="18">
        <f>IFERROR(VLOOKUP(A2714,[2]ws2204!$A:$I,6,FALSE),0)</f>
        <v>0</v>
      </c>
      <c r="K2714" s="18">
        <f>IFERROR(VLOOKUP(A2714,[2]ws2204!$A:$I,7,FALSE),0)</f>
        <v>0</v>
      </c>
      <c r="L2714" s="18">
        <f>IFERROR(VLOOKUP(A2714,[2]ws2204!$A:$I,8,FALSE),0)</f>
        <v>0</v>
      </c>
      <c r="M2714" s="18">
        <f>IFERROR(VLOOKUP(A2714,[2]ws2204!$A:$I,9,FALSE),0)</f>
        <v>0</v>
      </c>
      <c r="N2714" s="18">
        <f>IFERROR(VLOOKUP(A2714,[3]soaBnafar!$A:$G,4,FALSE),0)</f>
        <v>0</v>
      </c>
      <c r="O2714" s="18">
        <f>IFERROR(VLOOKUP(A2714,[3]soaBnafar!$A:$G,5,FALSE),0)</f>
        <v>0</v>
      </c>
      <c r="P2714" s="18">
        <f>IFERROR(VLOOKUP(A2714,[3]soaBnafar!$A:$G,6,FALSE),0)</f>
        <v>0</v>
      </c>
      <c r="Q2714" s="18">
        <f>IFERROR(VLOOKUP(A2714,[3]soaBnafar!$A:$G,7,FALSE),0)</f>
        <v>0</v>
      </c>
      <c r="R2714" s="18">
        <f>IFERROR(VLOOKUP(A2714,[3]soaBnafar!$A:$H,8,FALSE),0)</f>
        <v>0</v>
      </c>
      <c r="S2714" s="18">
        <f>IFERROR(VLOOKUP(A2714,[3]soaBnafar!$A:$I,9,FALSE),0)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58234</v>
      </c>
      <c r="E2715" s="18">
        <f>IFERROR(VLOOKUP(A2715,[1]Monitoramento_Base_somente_Said!$A:$J,8,FALSE),0)</f>
        <v>1771807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1664391</v>
      </c>
      <c r="H2715" s="18">
        <f>IFERROR(VLOOKUP(A2715,[2]ws2204!$A:$I,4,FALSE),0)</f>
        <v>0</v>
      </c>
      <c r="I2715" s="18">
        <f>IFERROR(VLOOKUP(A2715,[2]ws2204!$A:$I,5,FALSE),0)</f>
        <v>0</v>
      </c>
      <c r="J2715" s="18">
        <f>IFERROR(VLOOKUP(A2715,[2]ws2204!$A:$I,6,FALSE),0)</f>
        <v>0</v>
      </c>
      <c r="K2715" s="18">
        <f>IFERROR(VLOOKUP(A2715,[2]ws2204!$A:$I,7,FALSE),0)</f>
        <v>0</v>
      </c>
      <c r="L2715" s="18">
        <f>IFERROR(VLOOKUP(A2715,[2]ws2204!$A:$I,8,FALSE),0)</f>
        <v>0</v>
      </c>
      <c r="M2715" s="18">
        <f>IFERROR(VLOOKUP(A2715,[2]ws2204!$A:$I,9,FALSE),0)</f>
        <v>0</v>
      </c>
      <c r="N2715" s="18">
        <f>IFERROR(VLOOKUP(A2715,[3]soaBnafar!$A:$G,4,FALSE),0)</f>
        <v>0</v>
      </c>
      <c r="O2715" s="18">
        <f>IFERROR(VLOOKUP(A2715,[3]soaBnafar!$A:$G,5,FALSE),0)</f>
        <v>0</v>
      </c>
      <c r="P2715" s="18">
        <f>IFERROR(VLOOKUP(A2715,[3]soaBnafar!$A:$G,6,FALSE),0)</f>
        <v>0</v>
      </c>
      <c r="Q2715" s="18">
        <f>IFERROR(VLOOKUP(A2715,[3]soaBnafar!$A:$G,7,FALSE),0)</f>
        <v>0</v>
      </c>
      <c r="R2715" s="18">
        <f>IFERROR(VLOOKUP(A2715,[3]soaBnafar!$A:$H,8,FALSE),0)</f>
        <v>0</v>
      </c>
      <c r="S2715" s="18">
        <f>IFERROR(VLOOKUP(A2715,[3]soaBnafar!$A:$I,9,FALSE),0)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Sim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209620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135063</v>
      </c>
      <c r="H2716" s="18">
        <f>IFERROR(VLOOKUP(A2716,[2]ws2204!$A:$I,4,FALSE),0)</f>
        <v>0</v>
      </c>
      <c r="I2716" s="18">
        <f>IFERROR(VLOOKUP(A2716,[2]ws2204!$A:$I,5,FALSE),0)</f>
        <v>0</v>
      </c>
      <c r="J2716" s="18">
        <f>IFERROR(VLOOKUP(A2716,[2]ws2204!$A:$I,6,FALSE),0)</f>
        <v>0</v>
      </c>
      <c r="K2716" s="18">
        <f>IFERROR(VLOOKUP(A2716,[2]ws2204!$A:$I,7,FALSE),0)</f>
        <v>0</v>
      </c>
      <c r="L2716" s="18">
        <f>IFERROR(VLOOKUP(A2716,[2]ws2204!$A:$I,8,FALSE),0)</f>
        <v>0</v>
      </c>
      <c r="M2716" s="18">
        <f>IFERROR(VLOOKUP(A2716,[2]ws2204!$A:$I,9,FALSE),0)</f>
        <v>0</v>
      </c>
      <c r="N2716" s="18">
        <f>IFERROR(VLOOKUP(A2716,[3]soaBnafar!$A:$G,4,FALSE),0)</f>
        <v>0</v>
      </c>
      <c r="O2716" s="18">
        <f>IFERROR(VLOOKUP(A2716,[3]soaBnafar!$A:$G,5,FALSE),0)</f>
        <v>0</v>
      </c>
      <c r="P2716" s="18">
        <f>IFERROR(VLOOKUP(A2716,[3]soaBnafar!$A:$G,6,FALSE),0)</f>
        <v>0</v>
      </c>
      <c r="Q2716" s="18">
        <f>IFERROR(VLOOKUP(A2716,[3]soaBnafar!$A:$G,7,FALSE),0)</f>
        <v>0</v>
      </c>
      <c r="R2716" s="18">
        <f>IFERROR(VLOOKUP(A2716,[3]soaBnafar!$A:$H,8,FALSE),0)</f>
        <v>0</v>
      </c>
      <c r="S2716" s="18">
        <f>IFERROR(VLOOKUP(A2716,[3]soaBnafar!$A:$I,9,FALSE),0)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IFERROR(VLOOKUP(A2717,[2]ws2204!$A:$I,4,FALSE),0)</f>
        <v>0</v>
      </c>
      <c r="I2717" s="18">
        <f>IFERROR(VLOOKUP(A2717,[2]ws2204!$A:$I,5,FALSE),0)</f>
        <v>0</v>
      </c>
      <c r="J2717" s="18">
        <f>IFERROR(VLOOKUP(A2717,[2]ws2204!$A:$I,6,FALSE),0)</f>
        <v>0</v>
      </c>
      <c r="K2717" s="18">
        <f>IFERROR(VLOOKUP(A2717,[2]ws2204!$A:$I,7,FALSE),0)</f>
        <v>0</v>
      </c>
      <c r="L2717" s="18">
        <f>IFERROR(VLOOKUP(A2717,[2]ws2204!$A:$I,8,FALSE),0)</f>
        <v>0</v>
      </c>
      <c r="M2717" s="18">
        <f>IFERROR(VLOOKUP(A2717,[2]ws2204!$A:$I,9,FALSE),0)</f>
        <v>0</v>
      </c>
      <c r="N2717" s="18">
        <f>IFERROR(VLOOKUP(A2717,[3]soaBnafar!$A:$G,4,FALSE),0)</f>
        <v>0</v>
      </c>
      <c r="O2717" s="18">
        <f>IFERROR(VLOOKUP(A2717,[3]soaBnafar!$A:$G,5,FALSE),0)</f>
        <v>0</v>
      </c>
      <c r="P2717" s="18">
        <f>IFERROR(VLOOKUP(A2717,[3]soaBnafar!$A:$G,6,FALSE),0)</f>
        <v>0</v>
      </c>
      <c r="Q2717" s="18">
        <f>IFERROR(VLOOKUP(A2717,[3]soaBnafar!$A:$G,7,FALSE),0)</f>
        <v>0</v>
      </c>
      <c r="R2717" s="18">
        <f>IFERROR(VLOOKUP(A2717,[3]soaBnafar!$A:$H,8,FALSE),0)</f>
        <v>0</v>
      </c>
      <c r="S2717" s="18">
        <f>IFERROR(VLOOKUP(A2717,[3]soaBnafar!$A:$I,9,FALSE),0)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16283</v>
      </c>
      <c r="E2718" s="18">
        <f>IFERROR(VLOOKUP(A2718,[1]Monitoramento_Base_somente_Said!$A:$J,8,FALSE),0)</f>
        <v>11261793</v>
      </c>
      <c r="F2718" s="18">
        <f>IFERROR(VLOOKUP(A2718,[1]Monitoramento_Base_somente_Said!$A:$J,9,FALSE),0)</f>
        <v>44423</v>
      </c>
      <c r="G2718" s="18">
        <f>IFERROR(VLOOKUP(A2718,[1]Monitoramento_Base_somente_Said!$A:$J,10,FALSE),0)</f>
        <v>7139579</v>
      </c>
      <c r="H2718" s="18">
        <f>IFERROR(VLOOKUP(A2718,[2]ws2204!$A:$I,4,FALSE),0)</f>
        <v>0</v>
      </c>
      <c r="I2718" s="18">
        <f>IFERROR(VLOOKUP(A2718,[2]ws2204!$A:$I,5,FALSE),0)</f>
        <v>0</v>
      </c>
      <c r="J2718" s="18">
        <f>IFERROR(VLOOKUP(A2718,[2]ws2204!$A:$I,6,FALSE),0)</f>
        <v>0</v>
      </c>
      <c r="K2718" s="18">
        <f>IFERROR(VLOOKUP(A2718,[2]ws2204!$A:$I,7,FALSE),0)</f>
        <v>0</v>
      </c>
      <c r="L2718" s="18">
        <f>IFERROR(VLOOKUP(A2718,[2]ws2204!$A:$I,8,FALSE),0)</f>
        <v>0</v>
      </c>
      <c r="M2718" s="18">
        <f>IFERROR(VLOOKUP(A2718,[2]ws2204!$A:$I,9,FALSE),0)</f>
        <v>0</v>
      </c>
      <c r="N2718" s="18">
        <f>IFERROR(VLOOKUP(A2718,[3]soaBnafar!$A:$G,4,FALSE),0)</f>
        <v>0</v>
      </c>
      <c r="O2718" s="18">
        <f>IFERROR(VLOOKUP(A2718,[3]soaBnafar!$A:$G,5,FALSE),0)</f>
        <v>0</v>
      </c>
      <c r="P2718" s="18">
        <f>IFERROR(VLOOKUP(A2718,[3]soaBnafar!$A:$G,6,FALSE),0)</f>
        <v>0</v>
      </c>
      <c r="Q2718" s="18">
        <f>IFERROR(VLOOKUP(A2718,[3]soaBnafar!$A:$G,7,FALSE),0)</f>
        <v>0</v>
      </c>
      <c r="R2718" s="18">
        <f>IFERROR(VLOOKUP(A2718,[3]soaBnafar!$A:$H,8,FALSE),0)</f>
        <v>0</v>
      </c>
      <c r="S2718" s="18">
        <f>IFERROR(VLOOKUP(A2718,[3]soaBnafar!$A:$I,9,FALSE),0)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1353001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1184769</v>
      </c>
      <c r="H2719" s="18">
        <f>IFERROR(VLOOKUP(A2719,[2]ws2204!$A:$I,4,FALSE),0)</f>
        <v>0</v>
      </c>
      <c r="I2719" s="18">
        <f>IFERROR(VLOOKUP(A2719,[2]ws2204!$A:$I,5,FALSE),0)</f>
        <v>0</v>
      </c>
      <c r="J2719" s="18">
        <f>IFERROR(VLOOKUP(A2719,[2]ws2204!$A:$I,6,FALSE),0)</f>
        <v>0</v>
      </c>
      <c r="K2719" s="18">
        <f>IFERROR(VLOOKUP(A2719,[2]ws2204!$A:$I,7,FALSE),0)</f>
        <v>0</v>
      </c>
      <c r="L2719" s="18">
        <f>IFERROR(VLOOKUP(A2719,[2]ws2204!$A:$I,8,FALSE),0)</f>
        <v>0</v>
      </c>
      <c r="M2719" s="18">
        <f>IFERROR(VLOOKUP(A2719,[2]ws2204!$A:$I,9,FALSE),0)</f>
        <v>0</v>
      </c>
      <c r="N2719" s="18">
        <f>IFERROR(VLOOKUP(A2719,[3]soaBnafar!$A:$G,4,FALSE),0)</f>
        <v>0</v>
      </c>
      <c r="O2719" s="18">
        <f>IFERROR(VLOOKUP(A2719,[3]soaBnafar!$A:$G,5,FALSE),0)</f>
        <v>0</v>
      </c>
      <c r="P2719" s="18">
        <f>IFERROR(VLOOKUP(A2719,[3]soaBnafar!$A:$G,6,FALSE),0)</f>
        <v>0</v>
      </c>
      <c r="Q2719" s="18">
        <f>IFERROR(VLOOKUP(A2719,[3]soaBnafar!$A:$G,7,FALSE),0)</f>
        <v>0</v>
      </c>
      <c r="R2719" s="18">
        <f>IFERROR(VLOOKUP(A2719,[3]soaBnafar!$A:$H,8,FALSE),0)</f>
        <v>0</v>
      </c>
      <c r="S2719" s="18">
        <f>IFERROR(VLOOKUP(A2719,[3]soaBnafar!$A:$I,9,FALSE),0)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1387500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925000</v>
      </c>
      <c r="H2720" s="18">
        <f>IFERROR(VLOOKUP(A2720,[2]ws2204!$A:$I,4,FALSE),0)</f>
        <v>0</v>
      </c>
      <c r="I2720" s="18">
        <f>IFERROR(VLOOKUP(A2720,[2]ws2204!$A:$I,5,FALSE),0)</f>
        <v>0</v>
      </c>
      <c r="J2720" s="18">
        <f>IFERROR(VLOOKUP(A2720,[2]ws2204!$A:$I,6,FALSE),0)</f>
        <v>0</v>
      </c>
      <c r="K2720" s="18">
        <f>IFERROR(VLOOKUP(A2720,[2]ws2204!$A:$I,7,FALSE),0)</f>
        <v>0</v>
      </c>
      <c r="L2720" s="18">
        <f>IFERROR(VLOOKUP(A2720,[2]ws2204!$A:$I,8,FALSE),0)</f>
        <v>0</v>
      </c>
      <c r="M2720" s="18">
        <f>IFERROR(VLOOKUP(A2720,[2]ws2204!$A:$I,9,FALSE),0)</f>
        <v>0</v>
      </c>
      <c r="N2720" s="18">
        <f>IFERROR(VLOOKUP(A2720,[3]soaBnafar!$A:$G,4,FALSE),0)</f>
        <v>0</v>
      </c>
      <c r="O2720" s="18">
        <f>IFERROR(VLOOKUP(A2720,[3]soaBnafar!$A:$G,5,FALSE),0)</f>
        <v>0</v>
      </c>
      <c r="P2720" s="18">
        <f>IFERROR(VLOOKUP(A2720,[3]soaBnafar!$A:$G,6,FALSE),0)</f>
        <v>0</v>
      </c>
      <c r="Q2720" s="18">
        <f>IFERROR(VLOOKUP(A2720,[3]soaBnafar!$A:$G,7,FALSE),0)</f>
        <v>0</v>
      </c>
      <c r="R2720" s="18">
        <f>IFERROR(VLOOKUP(A2720,[3]soaBnafar!$A:$H,8,FALSE),0)</f>
        <v>0</v>
      </c>
      <c r="S2720" s="18">
        <f>IFERROR(VLOOKUP(A2720,[3]soaBnafar!$A:$I,9,FALSE),0)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62555</v>
      </c>
      <c r="E2721" s="18">
        <f>IFERROR(VLOOKUP(A2721,[1]Monitoramento_Base_somente_Said!$A:$J,8,FALSE),0)</f>
        <v>4701288</v>
      </c>
      <c r="F2721" s="18">
        <f>IFERROR(VLOOKUP(A2721,[1]Monitoramento_Base_somente_Said!$A:$J,9,FALSE),0)</f>
        <v>8455</v>
      </c>
      <c r="G2721" s="18">
        <f>IFERROR(VLOOKUP(A2721,[1]Monitoramento_Base_somente_Said!$A:$J,10,FALSE),0)</f>
        <v>2269910</v>
      </c>
      <c r="H2721" s="18">
        <f>IFERROR(VLOOKUP(A2721,[2]ws2204!$A:$I,4,FALSE),0)</f>
        <v>0</v>
      </c>
      <c r="I2721" s="18">
        <f>IFERROR(VLOOKUP(A2721,[2]ws2204!$A:$I,5,FALSE),0)</f>
        <v>0</v>
      </c>
      <c r="J2721" s="18">
        <f>IFERROR(VLOOKUP(A2721,[2]ws2204!$A:$I,6,FALSE),0)</f>
        <v>0</v>
      </c>
      <c r="K2721" s="18">
        <f>IFERROR(VLOOKUP(A2721,[2]ws2204!$A:$I,7,FALSE),0)</f>
        <v>0</v>
      </c>
      <c r="L2721" s="18">
        <f>IFERROR(VLOOKUP(A2721,[2]ws2204!$A:$I,8,FALSE),0)</f>
        <v>0</v>
      </c>
      <c r="M2721" s="18">
        <f>IFERROR(VLOOKUP(A2721,[2]ws2204!$A:$I,9,FALSE),0)</f>
        <v>0</v>
      </c>
      <c r="N2721" s="18">
        <f>IFERROR(VLOOKUP(A2721,[3]soaBnafar!$A:$G,4,FALSE),0)</f>
        <v>0</v>
      </c>
      <c r="O2721" s="18">
        <f>IFERROR(VLOOKUP(A2721,[3]soaBnafar!$A:$G,5,FALSE),0)</f>
        <v>0</v>
      </c>
      <c r="P2721" s="18">
        <f>IFERROR(VLOOKUP(A2721,[3]soaBnafar!$A:$G,6,FALSE),0)</f>
        <v>0</v>
      </c>
      <c r="Q2721" s="18">
        <f>IFERROR(VLOOKUP(A2721,[3]soaBnafar!$A:$G,7,FALSE),0)</f>
        <v>0</v>
      </c>
      <c r="R2721" s="18">
        <f>IFERROR(VLOOKUP(A2721,[3]soaBnafar!$A:$H,8,FALSE),0)</f>
        <v>0</v>
      </c>
      <c r="S2721" s="18">
        <f>IFERROR(VLOOKUP(A2721,[3]soaBnafar!$A:$I,9,FALSE),0)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Sim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IFERROR(VLOOKUP(A2722,[2]ws2204!$A:$I,4,FALSE),0)</f>
        <v>0</v>
      </c>
      <c r="I2722" s="18">
        <f>IFERROR(VLOOKUP(A2722,[2]ws2204!$A:$I,5,FALSE),0)</f>
        <v>0</v>
      </c>
      <c r="J2722" s="18">
        <f>IFERROR(VLOOKUP(A2722,[2]ws2204!$A:$I,6,FALSE),0)</f>
        <v>0</v>
      </c>
      <c r="K2722" s="18">
        <f>IFERROR(VLOOKUP(A2722,[2]ws2204!$A:$I,7,FALSE),0)</f>
        <v>0</v>
      </c>
      <c r="L2722" s="18">
        <f>IFERROR(VLOOKUP(A2722,[2]ws2204!$A:$I,8,FALSE),0)</f>
        <v>0</v>
      </c>
      <c r="M2722" s="18">
        <f>IFERROR(VLOOKUP(A2722,[2]ws2204!$A:$I,9,FALSE),0)</f>
        <v>0</v>
      </c>
      <c r="N2722" s="18">
        <f>IFERROR(VLOOKUP(A2722,[3]soaBnafar!$A:$G,4,FALSE),0)</f>
        <v>0</v>
      </c>
      <c r="O2722" s="18">
        <f>IFERROR(VLOOKUP(A2722,[3]soaBnafar!$A:$G,5,FALSE),0)</f>
        <v>0</v>
      </c>
      <c r="P2722" s="18">
        <f>IFERROR(VLOOKUP(A2722,[3]soaBnafar!$A:$G,6,FALSE),0)</f>
        <v>0</v>
      </c>
      <c r="Q2722" s="18">
        <f>IFERROR(VLOOKUP(A2722,[3]soaBnafar!$A:$G,7,FALSE),0)</f>
        <v>0</v>
      </c>
      <c r="R2722" s="18">
        <f>IFERROR(VLOOKUP(A2722,[3]soaBnafar!$A:$H,8,FALSE),0)</f>
        <v>0</v>
      </c>
      <c r="S2722" s="18">
        <f>IFERROR(VLOOKUP(A2722,[3]soaBnafar!$A:$I,9,FALSE),0)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5238506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3478728</v>
      </c>
      <c r="H2723" s="18">
        <f>IFERROR(VLOOKUP(A2723,[2]ws2204!$A:$I,4,FALSE),0)</f>
        <v>0</v>
      </c>
      <c r="I2723" s="18">
        <f>IFERROR(VLOOKUP(A2723,[2]ws2204!$A:$I,5,FALSE),0)</f>
        <v>0</v>
      </c>
      <c r="J2723" s="18">
        <f>IFERROR(VLOOKUP(A2723,[2]ws2204!$A:$I,6,FALSE),0)</f>
        <v>0</v>
      </c>
      <c r="K2723" s="18">
        <f>IFERROR(VLOOKUP(A2723,[2]ws2204!$A:$I,7,FALSE),0)</f>
        <v>0</v>
      </c>
      <c r="L2723" s="18">
        <f>IFERROR(VLOOKUP(A2723,[2]ws2204!$A:$I,8,FALSE),0)</f>
        <v>0</v>
      </c>
      <c r="M2723" s="18">
        <f>IFERROR(VLOOKUP(A2723,[2]ws2204!$A:$I,9,FALSE),0)</f>
        <v>0</v>
      </c>
      <c r="N2723" s="18">
        <f>IFERROR(VLOOKUP(A2723,[3]soaBnafar!$A:$G,4,FALSE),0)</f>
        <v>0</v>
      </c>
      <c r="O2723" s="18">
        <f>IFERROR(VLOOKUP(A2723,[3]soaBnafar!$A:$G,5,FALSE),0)</f>
        <v>0</v>
      </c>
      <c r="P2723" s="18">
        <f>IFERROR(VLOOKUP(A2723,[3]soaBnafar!$A:$G,6,FALSE),0)</f>
        <v>0</v>
      </c>
      <c r="Q2723" s="18">
        <f>IFERROR(VLOOKUP(A2723,[3]soaBnafar!$A:$G,7,FALSE),0)</f>
        <v>0</v>
      </c>
      <c r="R2723" s="18">
        <f>IFERROR(VLOOKUP(A2723,[3]soaBnafar!$A:$H,8,FALSE),0)</f>
        <v>0</v>
      </c>
      <c r="S2723" s="18">
        <f>IFERROR(VLOOKUP(A2723,[3]soaBnafar!$A:$I,9,FALSE),0)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2636550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1757700</v>
      </c>
      <c r="H2724" s="18">
        <f>IFERROR(VLOOKUP(A2724,[2]ws2204!$A:$I,4,FALSE),0)</f>
        <v>0</v>
      </c>
      <c r="I2724" s="18">
        <f>IFERROR(VLOOKUP(A2724,[2]ws2204!$A:$I,5,FALSE),0)</f>
        <v>0</v>
      </c>
      <c r="J2724" s="18">
        <f>IFERROR(VLOOKUP(A2724,[2]ws2204!$A:$I,6,FALSE),0)</f>
        <v>0</v>
      </c>
      <c r="K2724" s="18">
        <f>IFERROR(VLOOKUP(A2724,[2]ws2204!$A:$I,7,FALSE),0)</f>
        <v>0</v>
      </c>
      <c r="L2724" s="18">
        <f>IFERROR(VLOOKUP(A2724,[2]ws2204!$A:$I,8,FALSE),0)</f>
        <v>0</v>
      </c>
      <c r="M2724" s="18">
        <f>IFERROR(VLOOKUP(A2724,[2]ws2204!$A:$I,9,FALSE),0)</f>
        <v>0</v>
      </c>
      <c r="N2724" s="18">
        <f>IFERROR(VLOOKUP(A2724,[3]soaBnafar!$A:$G,4,FALSE),0)</f>
        <v>0</v>
      </c>
      <c r="O2724" s="18">
        <f>IFERROR(VLOOKUP(A2724,[3]soaBnafar!$A:$G,5,FALSE),0)</f>
        <v>0</v>
      </c>
      <c r="P2724" s="18">
        <f>IFERROR(VLOOKUP(A2724,[3]soaBnafar!$A:$G,6,FALSE),0)</f>
        <v>0</v>
      </c>
      <c r="Q2724" s="18">
        <f>IFERROR(VLOOKUP(A2724,[3]soaBnafar!$A:$G,7,FALSE),0)</f>
        <v>0</v>
      </c>
      <c r="R2724" s="18">
        <f>IFERROR(VLOOKUP(A2724,[3]soaBnafar!$A:$H,8,FALSE),0)</f>
        <v>0</v>
      </c>
      <c r="S2724" s="18">
        <f>IFERROR(VLOOKUP(A2724,[3]soaBnafar!$A:$I,9,FALSE),0)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3287300</v>
      </c>
      <c r="H2725" s="18">
        <f>IFERROR(VLOOKUP(A2725,[2]ws2204!$A:$I,4,FALSE),0)</f>
        <v>0</v>
      </c>
      <c r="I2725" s="18">
        <f>IFERROR(VLOOKUP(A2725,[2]ws2204!$A:$I,5,FALSE),0)</f>
        <v>0</v>
      </c>
      <c r="J2725" s="18">
        <f>IFERROR(VLOOKUP(A2725,[2]ws2204!$A:$I,6,FALSE),0)</f>
        <v>0</v>
      </c>
      <c r="K2725" s="18">
        <f>IFERROR(VLOOKUP(A2725,[2]ws2204!$A:$I,7,FALSE),0)</f>
        <v>0</v>
      </c>
      <c r="L2725" s="18">
        <f>IFERROR(VLOOKUP(A2725,[2]ws2204!$A:$I,8,FALSE),0)</f>
        <v>0</v>
      </c>
      <c r="M2725" s="18">
        <f>IFERROR(VLOOKUP(A2725,[2]ws2204!$A:$I,9,FALSE),0)</f>
        <v>0</v>
      </c>
      <c r="N2725" s="18">
        <f>IFERROR(VLOOKUP(A2725,[3]soaBnafar!$A:$G,4,FALSE),0)</f>
        <v>0</v>
      </c>
      <c r="O2725" s="18">
        <f>IFERROR(VLOOKUP(A2725,[3]soaBnafar!$A:$G,5,FALSE),0)</f>
        <v>0</v>
      </c>
      <c r="P2725" s="18">
        <f>IFERROR(VLOOKUP(A2725,[3]soaBnafar!$A:$G,6,FALSE),0)</f>
        <v>0</v>
      </c>
      <c r="Q2725" s="18">
        <f>IFERROR(VLOOKUP(A2725,[3]soaBnafar!$A:$G,7,FALSE),0)</f>
        <v>0</v>
      </c>
      <c r="R2725" s="18">
        <f>IFERROR(VLOOKUP(A2725,[3]soaBnafar!$A:$H,8,FALSE),0)</f>
        <v>0</v>
      </c>
      <c r="S2725" s="18">
        <f>IFERROR(VLOOKUP(A2725,[3]soaBnafar!$A:$I,9,FALSE),0)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21847</v>
      </c>
      <c r="E2726" s="18">
        <f>IFERROR(VLOOKUP(A2726,[1]Monitoramento_Base_somente_Said!$A:$J,8,FALSE),0)</f>
        <v>2081315</v>
      </c>
      <c r="F2726" s="18">
        <f>IFERROR(VLOOKUP(A2726,[1]Monitoramento_Base_somente_Said!$A:$J,9,FALSE),0)</f>
        <v>103208</v>
      </c>
      <c r="G2726" s="18">
        <f>IFERROR(VLOOKUP(A2726,[1]Monitoramento_Base_somente_Said!$A:$J,10,FALSE),0)</f>
        <v>1749134</v>
      </c>
      <c r="H2726" s="18">
        <f>IFERROR(VLOOKUP(A2726,[2]ws2204!$A:$I,4,FALSE),0)</f>
        <v>0</v>
      </c>
      <c r="I2726" s="18">
        <f>IFERROR(VLOOKUP(A2726,[2]ws2204!$A:$I,5,FALSE),0)</f>
        <v>0</v>
      </c>
      <c r="J2726" s="18">
        <f>IFERROR(VLOOKUP(A2726,[2]ws2204!$A:$I,6,FALSE),0)</f>
        <v>0</v>
      </c>
      <c r="K2726" s="18">
        <f>IFERROR(VLOOKUP(A2726,[2]ws2204!$A:$I,7,FALSE),0)</f>
        <v>0</v>
      </c>
      <c r="L2726" s="18">
        <f>IFERROR(VLOOKUP(A2726,[2]ws2204!$A:$I,8,FALSE),0)</f>
        <v>0</v>
      </c>
      <c r="M2726" s="18">
        <f>IFERROR(VLOOKUP(A2726,[2]ws2204!$A:$I,9,FALSE),0)</f>
        <v>0</v>
      </c>
      <c r="N2726" s="18">
        <f>IFERROR(VLOOKUP(A2726,[3]soaBnafar!$A:$G,4,FALSE),0)</f>
        <v>0</v>
      </c>
      <c r="O2726" s="18">
        <f>IFERROR(VLOOKUP(A2726,[3]soaBnafar!$A:$G,5,FALSE),0)</f>
        <v>0</v>
      </c>
      <c r="P2726" s="18">
        <f>IFERROR(VLOOKUP(A2726,[3]soaBnafar!$A:$G,6,FALSE),0)</f>
        <v>0</v>
      </c>
      <c r="Q2726" s="18">
        <f>IFERROR(VLOOKUP(A2726,[3]soaBnafar!$A:$G,7,FALSE),0)</f>
        <v>0</v>
      </c>
      <c r="R2726" s="18">
        <f>IFERROR(VLOOKUP(A2726,[3]soaBnafar!$A:$H,8,FALSE),0)</f>
        <v>0</v>
      </c>
      <c r="S2726" s="18">
        <f>IFERROR(VLOOKUP(A2726,[3]soaBnafar!$A:$I,9,FALSE),0)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Sim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IFERROR(VLOOKUP(A2727,[2]ws2204!$A:$I,4,FALSE),0)</f>
        <v>0</v>
      </c>
      <c r="I2727" s="18">
        <f>IFERROR(VLOOKUP(A2727,[2]ws2204!$A:$I,5,FALSE),0)</f>
        <v>0</v>
      </c>
      <c r="J2727" s="18">
        <f>IFERROR(VLOOKUP(A2727,[2]ws2204!$A:$I,6,FALSE),0)</f>
        <v>0</v>
      </c>
      <c r="K2727" s="18">
        <f>IFERROR(VLOOKUP(A2727,[2]ws2204!$A:$I,7,FALSE),0)</f>
        <v>0</v>
      </c>
      <c r="L2727" s="18">
        <f>IFERROR(VLOOKUP(A2727,[2]ws2204!$A:$I,8,FALSE),0)</f>
        <v>0</v>
      </c>
      <c r="M2727" s="18">
        <f>IFERROR(VLOOKUP(A2727,[2]ws2204!$A:$I,9,FALSE),0)</f>
        <v>0</v>
      </c>
      <c r="N2727" s="18">
        <f>IFERROR(VLOOKUP(A2727,[3]soaBnafar!$A:$G,4,FALSE),0)</f>
        <v>0</v>
      </c>
      <c r="O2727" s="18">
        <f>IFERROR(VLOOKUP(A2727,[3]soaBnafar!$A:$G,5,FALSE),0)</f>
        <v>0</v>
      </c>
      <c r="P2727" s="18">
        <f>IFERROR(VLOOKUP(A2727,[3]soaBnafar!$A:$G,6,FALSE),0)</f>
        <v>0</v>
      </c>
      <c r="Q2727" s="18">
        <f>IFERROR(VLOOKUP(A2727,[3]soaBnafar!$A:$G,7,FALSE),0)</f>
        <v>0</v>
      </c>
      <c r="R2727" s="18">
        <f>IFERROR(VLOOKUP(A2727,[3]soaBnafar!$A:$H,8,FALSE),0)</f>
        <v>0</v>
      </c>
      <c r="S2727" s="18">
        <f>IFERROR(VLOOKUP(A2727,[3]soaBnafar!$A:$I,9,FALSE),0)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519020</v>
      </c>
      <c r="H2728" s="18">
        <f>IFERROR(VLOOKUP(A2728,[2]ws2204!$A:$I,4,FALSE),0)</f>
        <v>0</v>
      </c>
      <c r="I2728" s="18">
        <f>IFERROR(VLOOKUP(A2728,[2]ws2204!$A:$I,5,FALSE),0)</f>
        <v>0</v>
      </c>
      <c r="J2728" s="18">
        <f>IFERROR(VLOOKUP(A2728,[2]ws2204!$A:$I,6,FALSE),0)</f>
        <v>0</v>
      </c>
      <c r="K2728" s="18">
        <f>IFERROR(VLOOKUP(A2728,[2]ws2204!$A:$I,7,FALSE),0)</f>
        <v>0</v>
      </c>
      <c r="L2728" s="18">
        <f>IFERROR(VLOOKUP(A2728,[2]ws2204!$A:$I,8,FALSE),0)</f>
        <v>0</v>
      </c>
      <c r="M2728" s="18">
        <f>IFERROR(VLOOKUP(A2728,[2]ws2204!$A:$I,9,FALSE),0)</f>
        <v>0</v>
      </c>
      <c r="N2728" s="18">
        <f>IFERROR(VLOOKUP(A2728,[3]soaBnafar!$A:$G,4,FALSE),0)</f>
        <v>0</v>
      </c>
      <c r="O2728" s="18">
        <f>IFERROR(VLOOKUP(A2728,[3]soaBnafar!$A:$G,5,FALSE),0)</f>
        <v>0</v>
      </c>
      <c r="P2728" s="18">
        <f>IFERROR(VLOOKUP(A2728,[3]soaBnafar!$A:$G,6,FALSE),0)</f>
        <v>0</v>
      </c>
      <c r="Q2728" s="18">
        <f>IFERROR(VLOOKUP(A2728,[3]soaBnafar!$A:$G,7,FALSE),0)</f>
        <v>0</v>
      </c>
      <c r="R2728" s="18">
        <f>IFERROR(VLOOKUP(A2728,[3]soaBnafar!$A:$H,8,FALSE),0)</f>
        <v>0</v>
      </c>
      <c r="S2728" s="18">
        <f>IFERROR(VLOOKUP(A2728,[3]soaBnafar!$A:$I,9,FALSE),0)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IFERROR(VLOOKUP(A2729,[2]ws2204!$A:$I,4,FALSE),0)</f>
        <v>0</v>
      </c>
      <c r="I2729" s="18">
        <f>IFERROR(VLOOKUP(A2729,[2]ws2204!$A:$I,5,FALSE),0)</f>
        <v>0</v>
      </c>
      <c r="J2729" s="18">
        <f>IFERROR(VLOOKUP(A2729,[2]ws2204!$A:$I,6,FALSE),0)</f>
        <v>0</v>
      </c>
      <c r="K2729" s="18">
        <f>IFERROR(VLOOKUP(A2729,[2]ws2204!$A:$I,7,FALSE),0)</f>
        <v>0</v>
      </c>
      <c r="L2729" s="18">
        <f>IFERROR(VLOOKUP(A2729,[2]ws2204!$A:$I,8,FALSE),0)</f>
        <v>0</v>
      </c>
      <c r="M2729" s="18">
        <f>IFERROR(VLOOKUP(A2729,[2]ws2204!$A:$I,9,FALSE),0)</f>
        <v>0</v>
      </c>
      <c r="N2729" s="18">
        <f>IFERROR(VLOOKUP(A2729,[3]soaBnafar!$A:$G,4,FALSE),0)</f>
        <v>0</v>
      </c>
      <c r="O2729" s="18">
        <f>IFERROR(VLOOKUP(A2729,[3]soaBnafar!$A:$G,5,FALSE),0)</f>
        <v>0</v>
      </c>
      <c r="P2729" s="18">
        <f>IFERROR(VLOOKUP(A2729,[3]soaBnafar!$A:$G,6,FALSE),0)</f>
        <v>0</v>
      </c>
      <c r="Q2729" s="18">
        <f>IFERROR(VLOOKUP(A2729,[3]soaBnafar!$A:$G,7,FALSE),0)</f>
        <v>0</v>
      </c>
      <c r="R2729" s="18">
        <f>IFERROR(VLOOKUP(A2729,[3]soaBnafar!$A:$H,8,FALSE),0)</f>
        <v>0</v>
      </c>
      <c r="S2729" s="18">
        <f>IFERROR(VLOOKUP(A2729,[3]soaBnafar!$A:$I,9,FALSE),0)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3451757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2740440</v>
      </c>
      <c r="H2730" s="18">
        <f>IFERROR(VLOOKUP(A2730,[2]ws2204!$A:$I,4,FALSE),0)</f>
        <v>0</v>
      </c>
      <c r="I2730" s="18">
        <f>IFERROR(VLOOKUP(A2730,[2]ws2204!$A:$I,5,FALSE),0)</f>
        <v>0</v>
      </c>
      <c r="J2730" s="18">
        <f>IFERROR(VLOOKUP(A2730,[2]ws2204!$A:$I,6,FALSE),0)</f>
        <v>0</v>
      </c>
      <c r="K2730" s="18">
        <f>IFERROR(VLOOKUP(A2730,[2]ws2204!$A:$I,7,FALSE),0)</f>
        <v>0</v>
      </c>
      <c r="L2730" s="18">
        <f>IFERROR(VLOOKUP(A2730,[2]ws2204!$A:$I,8,FALSE),0)</f>
        <v>0</v>
      </c>
      <c r="M2730" s="18">
        <f>IFERROR(VLOOKUP(A2730,[2]ws2204!$A:$I,9,FALSE),0)</f>
        <v>0</v>
      </c>
      <c r="N2730" s="18">
        <f>IFERROR(VLOOKUP(A2730,[3]soaBnafar!$A:$G,4,FALSE),0)</f>
        <v>0</v>
      </c>
      <c r="O2730" s="18">
        <f>IFERROR(VLOOKUP(A2730,[3]soaBnafar!$A:$G,5,FALSE),0)</f>
        <v>0</v>
      </c>
      <c r="P2730" s="18">
        <f>IFERROR(VLOOKUP(A2730,[3]soaBnafar!$A:$G,6,FALSE),0)</f>
        <v>0</v>
      </c>
      <c r="Q2730" s="18">
        <f>IFERROR(VLOOKUP(A2730,[3]soaBnafar!$A:$G,7,FALSE),0)</f>
        <v>0</v>
      </c>
      <c r="R2730" s="18">
        <f>IFERROR(VLOOKUP(A2730,[3]soaBnafar!$A:$H,8,FALSE),0)</f>
        <v>0</v>
      </c>
      <c r="S2730" s="18">
        <f>IFERROR(VLOOKUP(A2730,[3]soaBnafar!$A:$I,9,FALSE),0)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IFERROR(VLOOKUP(A2731,[2]ws2204!$A:$I,4,FALSE),0)</f>
        <v>0</v>
      </c>
      <c r="I2731" s="18">
        <f>IFERROR(VLOOKUP(A2731,[2]ws2204!$A:$I,5,FALSE),0)</f>
        <v>0</v>
      </c>
      <c r="J2731" s="18">
        <f>IFERROR(VLOOKUP(A2731,[2]ws2204!$A:$I,6,FALSE),0)</f>
        <v>0</v>
      </c>
      <c r="K2731" s="18">
        <f>IFERROR(VLOOKUP(A2731,[2]ws2204!$A:$I,7,FALSE),0)</f>
        <v>0</v>
      </c>
      <c r="L2731" s="18">
        <f>IFERROR(VLOOKUP(A2731,[2]ws2204!$A:$I,8,FALSE),0)</f>
        <v>0</v>
      </c>
      <c r="M2731" s="18">
        <f>IFERROR(VLOOKUP(A2731,[2]ws2204!$A:$I,9,FALSE),0)</f>
        <v>0</v>
      </c>
      <c r="N2731" s="18">
        <f>IFERROR(VLOOKUP(A2731,[3]soaBnafar!$A:$G,4,FALSE),0)</f>
        <v>0</v>
      </c>
      <c r="O2731" s="18">
        <f>IFERROR(VLOOKUP(A2731,[3]soaBnafar!$A:$G,5,FALSE),0)</f>
        <v>0</v>
      </c>
      <c r="P2731" s="18">
        <f>IFERROR(VLOOKUP(A2731,[3]soaBnafar!$A:$G,6,FALSE),0)</f>
        <v>0</v>
      </c>
      <c r="Q2731" s="18">
        <f>IFERROR(VLOOKUP(A2731,[3]soaBnafar!$A:$G,7,FALSE),0)</f>
        <v>0</v>
      </c>
      <c r="R2731" s="18">
        <f>IFERROR(VLOOKUP(A2731,[3]soaBnafar!$A:$H,8,FALSE),0)</f>
        <v>0</v>
      </c>
      <c r="S2731" s="18">
        <f>IFERROR(VLOOKUP(A2731,[3]soaBnafar!$A:$I,9,FALSE),0)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2125</v>
      </c>
      <c r="E2732" s="18">
        <f>IFERROR(VLOOKUP(A2732,[1]Monitoramento_Base_somente_Said!$A:$J,8,FALSE),0)</f>
        <v>1091762</v>
      </c>
      <c r="F2732" s="18">
        <f>IFERROR(VLOOKUP(A2732,[1]Monitoramento_Base_somente_Said!$A:$J,9,FALSE),0)</f>
        <v>19797</v>
      </c>
      <c r="G2732" s="18">
        <f>IFERROR(VLOOKUP(A2732,[1]Monitoramento_Base_somente_Said!$A:$J,10,FALSE),0)</f>
        <v>762826</v>
      </c>
      <c r="H2732" s="18">
        <f>IFERROR(VLOOKUP(A2732,[2]ws2204!$A:$I,4,FALSE),0)</f>
        <v>0</v>
      </c>
      <c r="I2732" s="18">
        <f>IFERROR(VLOOKUP(A2732,[2]ws2204!$A:$I,5,FALSE),0)</f>
        <v>0</v>
      </c>
      <c r="J2732" s="18">
        <f>IFERROR(VLOOKUP(A2732,[2]ws2204!$A:$I,6,FALSE),0)</f>
        <v>0</v>
      </c>
      <c r="K2732" s="18">
        <f>IFERROR(VLOOKUP(A2732,[2]ws2204!$A:$I,7,FALSE),0)</f>
        <v>0</v>
      </c>
      <c r="L2732" s="18">
        <f>IFERROR(VLOOKUP(A2732,[2]ws2204!$A:$I,8,FALSE),0)</f>
        <v>0</v>
      </c>
      <c r="M2732" s="18">
        <f>IFERROR(VLOOKUP(A2732,[2]ws2204!$A:$I,9,FALSE),0)</f>
        <v>0</v>
      </c>
      <c r="N2732" s="18">
        <f>IFERROR(VLOOKUP(A2732,[3]soaBnafar!$A:$G,4,FALSE),0)</f>
        <v>0</v>
      </c>
      <c r="O2732" s="18">
        <f>IFERROR(VLOOKUP(A2732,[3]soaBnafar!$A:$G,5,FALSE),0)</f>
        <v>0</v>
      </c>
      <c r="P2732" s="18">
        <f>IFERROR(VLOOKUP(A2732,[3]soaBnafar!$A:$G,6,FALSE),0)</f>
        <v>0</v>
      </c>
      <c r="Q2732" s="18">
        <f>IFERROR(VLOOKUP(A2732,[3]soaBnafar!$A:$G,7,FALSE),0)</f>
        <v>0</v>
      </c>
      <c r="R2732" s="18">
        <f>IFERROR(VLOOKUP(A2732,[3]soaBnafar!$A:$H,8,FALSE),0)</f>
        <v>0</v>
      </c>
      <c r="S2732" s="18">
        <f>IFERROR(VLOOKUP(A2732,[3]soaBnafar!$A:$I,9,FALSE),0)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420625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275664</v>
      </c>
      <c r="H2733" s="18">
        <f>IFERROR(VLOOKUP(A2733,[2]ws2204!$A:$I,4,FALSE),0)</f>
        <v>0</v>
      </c>
      <c r="I2733" s="18">
        <f>IFERROR(VLOOKUP(A2733,[2]ws2204!$A:$I,5,FALSE),0)</f>
        <v>0</v>
      </c>
      <c r="J2733" s="18">
        <f>IFERROR(VLOOKUP(A2733,[2]ws2204!$A:$I,6,FALSE),0)</f>
        <v>0</v>
      </c>
      <c r="K2733" s="18">
        <f>IFERROR(VLOOKUP(A2733,[2]ws2204!$A:$I,7,FALSE),0)</f>
        <v>0</v>
      </c>
      <c r="L2733" s="18">
        <f>IFERROR(VLOOKUP(A2733,[2]ws2204!$A:$I,8,FALSE),0)</f>
        <v>0</v>
      </c>
      <c r="M2733" s="18">
        <f>IFERROR(VLOOKUP(A2733,[2]ws2204!$A:$I,9,FALSE),0)</f>
        <v>0</v>
      </c>
      <c r="N2733" s="18">
        <f>IFERROR(VLOOKUP(A2733,[3]soaBnafar!$A:$G,4,FALSE),0)</f>
        <v>0</v>
      </c>
      <c r="O2733" s="18">
        <f>IFERROR(VLOOKUP(A2733,[3]soaBnafar!$A:$G,5,FALSE),0)</f>
        <v>0</v>
      </c>
      <c r="P2733" s="18">
        <f>IFERROR(VLOOKUP(A2733,[3]soaBnafar!$A:$G,6,FALSE),0)</f>
        <v>0</v>
      </c>
      <c r="Q2733" s="18">
        <f>IFERROR(VLOOKUP(A2733,[3]soaBnafar!$A:$G,7,FALSE),0)</f>
        <v>0</v>
      </c>
      <c r="R2733" s="18">
        <f>IFERROR(VLOOKUP(A2733,[3]soaBnafar!$A:$H,8,FALSE),0)</f>
        <v>0</v>
      </c>
      <c r="S2733" s="18">
        <f>IFERROR(VLOOKUP(A2733,[3]soaBnafar!$A:$I,9,FALSE),0)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1260291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802360</v>
      </c>
      <c r="H2734" s="18">
        <f>IFERROR(VLOOKUP(A2734,[2]ws2204!$A:$I,4,FALSE),0)</f>
        <v>0</v>
      </c>
      <c r="I2734" s="18">
        <f>IFERROR(VLOOKUP(A2734,[2]ws2204!$A:$I,5,FALSE),0)</f>
        <v>0</v>
      </c>
      <c r="J2734" s="18">
        <f>IFERROR(VLOOKUP(A2734,[2]ws2204!$A:$I,6,FALSE),0)</f>
        <v>0</v>
      </c>
      <c r="K2734" s="18">
        <f>IFERROR(VLOOKUP(A2734,[2]ws2204!$A:$I,7,FALSE),0)</f>
        <v>0</v>
      </c>
      <c r="L2734" s="18">
        <f>IFERROR(VLOOKUP(A2734,[2]ws2204!$A:$I,8,FALSE),0)</f>
        <v>0</v>
      </c>
      <c r="M2734" s="18">
        <f>IFERROR(VLOOKUP(A2734,[2]ws2204!$A:$I,9,FALSE),0)</f>
        <v>0</v>
      </c>
      <c r="N2734" s="18">
        <f>IFERROR(VLOOKUP(A2734,[3]soaBnafar!$A:$G,4,FALSE),0)</f>
        <v>0</v>
      </c>
      <c r="O2734" s="18">
        <f>IFERROR(VLOOKUP(A2734,[3]soaBnafar!$A:$G,5,FALSE),0)</f>
        <v>0</v>
      </c>
      <c r="P2734" s="18">
        <f>IFERROR(VLOOKUP(A2734,[3]soaBnafar!$A:$G,6,FALSE),0)</f>
        <v>0</v>
      </c>
      <c r="Q2734" s="18">
        <f>IFERROR(VLOOKUP(A2734,[3]soaBnafar!$A:$G,7,FALSE),0)</f>
        <v>0</v>
      </c>
      <c r="R2734" s="18">
        <f>IFERROR(VLOOKUP(A2734,[3]soaBnafar!$A:$H,8,FALSE),0)</f>
        <v>0</v>
      </c>
      <c r="S2734" s="18">
        <f>IFERROR(VLOOKUP(A2734,[3]soaBnafar!$A:$I,9,FALSE),0)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235800</v>
      </c>
      <c r="H2735" s="18">
        <f>IFERROR(VLOOKUP(A2735,[2]ws2204!$A:$I,4,FALSE),0)</f>
        <v>0</v>
      </c>
      <c r="I2735" s="18">
        <f>IFERROR(VLOOKUP(A2735,[2]ws2204!$A:$I,5,FALSE),0)</f>
        <v>0</v>
      </c>
      <c r="J2735" s="18">
        <f>IFERROR(VLOOKUP(A2735,[2]ws2204!$A:$I,6,FALSE),0)</f>
        <v>0</v>
      </c>
      <c r="K2735" s="18">
        <f>IFERROR(VLOOKUP(A2735,[2]ws2204!$A:$I,7,FALSE),0)</f>
        <v>0</v>
      </c>
      <c r="L2735" s="18">
        <f>IFERROR(VLOOKUP(A2735,[2]ws2204!$A:$I,8,FALSE),0)</f>
        <v>0</v>
      </c>
      <c r="M2735" s="18">
        <f>IFERROR(VLOOKUP(A2735,[2]ws2204!$A:$I,9,FALSE),0)</f>
        <v>0</v>
      </c>
      <c r="N2735" s="18">
        <f>IFERROR(VLOOKUP(A2735,[3]soaBnafar!$A:$G,4,FALSE),0)</f>
        <v>0</v>
      </c>
      <c r="O2735" s="18">
        <f>IFERROR(VLOOKUP(A2735,[3]soaBnafar!$A:$G,5,FALSE),0)</f>
        <v>0</v>
      </c>
      <c r="P2735" s="18">
        <f>IFERROR(VLOOKUP(A2735,[3]soaBnafar!$A:$G,6,FALSE),0)</f>
        <v>0</v>
      </c>
      <c r="Q2735" s="18">
        <f>IFERROR(VLOOKUP(A2735,[3]soaBnafar!$A:$G,7,FALSE),0)</f>
        <v>0</v>
      </c>
      <c r="R2735" s="18">
        <f>IFERROR(VLOOKUP(A2735,[3]soaBnafar!$A:$H,8,FALSE),0)</f>
        <v>0</v>
      </c>
      <c r="S2735" s="18">
        <f>IFERROR(VLOOKUP(A2735,[3]soaBnafar!$A:$I,9,FALSE),0)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5632</v>
      </c>
      <c r="E2736" s="18">
        <f>IFERROR(VLOOKUP(A2736,[1]Monitoramento_Base_somente_Said!$A:$J,8,FALSE),0)</f>
        <v>3440142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2303205</v>
      </c>
      <c r="H2736" s="18">
        <f>IFERROR(VLOOKUP(A2736,[2]ws2204!$A:$I,4,FALSE),0)</f>
        <v>0</v>
      </c>
      <c r="I2736" s="18">
        <f>IFERROR(VLOOKUP(A2736,[2]ws2204!$A:$I,5,FALSE),0)</f>
        <v>0</v>
      </c>
      <c r="J2736" s="18">
        <f>IFERROR(VLOOKUP(A2736,[2]ws2204!$A:$I,6,FALSE),0)</f>
        <v>0</v>
      </c>
      <c r="K2736" s="18">
        <f>IFERROR(VLOOKUP(A2736,[2]ws2204!$A:$I,7,FALSE),0)</f>
        <v>0</v>
      </c>
      <c r="L2736" s="18">
        <f>IFERROR(VLOOKUP(A2736,[2]ws2204!$A:$I,8,FALSE),0)</f>
        <v>0</v>
      </c>
      <c r="M2736" s="18">
        <f>IFERROR(VLOOKUP(A2736,[2]ws2204!$A:$I,9,FALSE),0)</f>
        <v>0</v>
      </c>
      <c r="N2736" s="18">
        <f>IFERROR(VLOOKUP(A2736,[3]soaBnafar!$A:$G,4,FALSE),0)</f>
        <v>0</v>
      </c>
      <c r="O2736" s="18">
        <f>IFERROR(VLOOKUP(A2736,[3]soaBnafar!$A:$G,5,FALSE),0)</f>
        <v>0</v>
      </c>
      <c r="P2736" s="18">
        <f>IFERROR(VLOOKUP(A2736,[3]soaBnafar!$A:$G,6,FALSE),0)</f>
        <v>0</v>
      </c>
      <c r="Q2736" s="18">
        <f>IFERROR(VLOOKUP(A2736,[3]soaBnafar!$A:$G,7,FALSE),0)</f>
        <v>0</v>
      </c>
      <c r="R2736" s="18">
        <f>IFERROR(VLOOKUP(A2736,[3]soaBnafar!$A:$H,8,FALSE),0)</f>
        <v>0</v>
      </c>
      <c r="S2736" s="18">
        <f>IFERROR(VLOOKUP(A2736,[3]soaBnafar!$A:$I,9,FALSE),0)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1691380</v>
      </c>
      <c r="H2737" s="18">
        <f>IFERROR(VLOOKUP(A2737,[2]ws2204!$A:$I,4,FALSE),0)</f>
        <v>0</v>
      </c>
      <c r="I2737" s="18">
        <f>IFERROR(VLOOKUP(A2737,[2]ws2204!$A:$I,5,FALSE),0)</f>
        <v>0</v>
      </c>
      <c r="J2737" s="18">
        <f>IFERROR(VLOOKUP(A2737,[2]ws2204!$A:$I,6,FALSE),0)</f>
        <v>0</v>
      </c>
      <c r="K2737" s="18">
        <f>IFERROR(VLOOKUP(A2737,[2]ws2204!$A:$I,7,FALSE),0)</f>
        <v>0</v>
      </c>
      <c r="L2737" s="18">
        <f>IFERROR(VLOOKUP(A2737,[2]ws2204!$A:$I,8,FALSE),0)</f>
        <v>0</v>
      </c>
      <c r="M2737" s="18">
        <f>IFERROR(VLOOKUP(A2737,[2]ws2204!$A:$I,9,FALSE),0)</f>
        <v>0</v>
      </c>
      <c r="N2737" s="18">
        <f>IFERROR(VLOOKUP(A2737,[3]soaBnafar!$A:$G,4,FALSE),0)</f>
        <v>0</v>
      </c>
      <c r="O2737" s="18">
        <f>IFERROR(VLOOKUP(A2737,[3]soaBnafar!$A:$G,5,FALSE),0)</f>
        <v>0</v>
      </c>
      <c r="P2737" s="18">
        <f>IFERROR(VLOOKUP(A2737,[3]soaBnafar!$A:$G,6,FALSE),0)</f>
        <v>0</v>
      </c>
      <c r="Q2737" s="18">
        <f>IFERROR(VLOOKUP(A2737,[3]soaBnafar!$A:$G,7,FALSE),0)</f>
        <v>0</v>
      </c>
      <c r="R2737" s="18">
        <f>IFERROR(VLOOKUP(A2737,[3]soaBnafar!$A:$H,8,FALSE),0)</f>
        <v>0</v>
      </c>
      <c r="S2737" s="18">
        <f>IFERROR(VLOOKUP(A2737,[3]soaBnafar!$A:$I,9,FALSE),0)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IFERROR(VLOOKUP(A2738,[2]ws2204!$A:$I,4,FALSE),0)</f>
        <v>0</v>
      </c>
      <c r="I2738" s="18">
        <f>IFERROR(VLOOKUP(A2738,[2]ws2204!$A:$I,5,FALSE),0)</f>
        <v>0</v>
      </c>
      <c r="J2738" s="18">
        <f>IFERROR(VLOOKUP(A2738,[2]ws2204!$A:$I,6,FALSE),0)</f>
        <v>0</v>
      </c>
      <c r="K2738" s="18">
        <f>IFERROR(VLOOKUP(A2738,[2]ws2204!$A:$I,7,FALSE),0)</f>
        <v>0</v>
      </c>
      <c r="L2738" s="18">
        <f>IFERROR(VLOOKUP(A2738,[2]ws2204!$A:$I,8,FALSE),0)</f>
        <v>0</v>
      </c>
      <c r="M2738" s="18">
        <f>IFERROR(VLOOKUP(A2738,[2]ws2204!$A:$I,9,FALSE),0)</f>
        <v>0</v>
      </c>
      <c r="N2738" s="18">
        <f>IFERROR(VLOOKUP(A2738,[3]soaBnafar!$A:$G,4,FALSE),0)</f>
        <v>0</v>
      </c>
      <c r="O2738" s="18">
        <f>IFERROR(VLOOKUP(A2738,[3]soaBnafar!$A:$G,5,FALSE),0)</f>
        <v>0</v>
      </c>
      <c r="P2738" s="18">
        <f>IFERROR(VLOOKUP(A2738,[3]soaBnafar!$A:$G,6,FALSE),0)</f>
        <v>0</v>
      </c>
      <c r="Q2738" s="18">
        <f>IFERROR(VLOOKUP(A2738,[3]soaBnafar!$A:$G,7,FALSE),0)</f>
        <v>0</v>
      </c>
      <c r="R2738" s="18">
        <f>IFERROR(VLOOKUP(A2738,[3]soaBnafar!$A:$H,8,FALSE),0)</f>
        <v>0</v>
      </c>
      <c r="S2738" s="18">
        <f>IFERROR(VLOOKUP(A2738,[3]soaBnafar!$A:$I,9,FALSE),0)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1227030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818020</v>
      </c>
      <c r="H2739" s="18">
        <f>IFERROR(VLOOKUP(A2739,[2]ws2204!$A:$I,4,FALSE),0)</f>
        <v>0</v>
      </c>
      <c r="I2739" s="18">
        <f>IFERROR(VLOOKUP(A2739,[2]ws2204!$A:$I,5,FALSE),0)</f>
        <v>0</v>
      </c>
      <c r="J2739" s="18">
        <f>IFERROR(VLOOKUP(A2739,[2]ws2204!$A:$I,6,FALSE),0)</f>
        <v>0</v>
      </c>
      <c r="K2739" s="18">
        <f>IFERROR(VLOOKUP(A2739,[2]ws2204!$A:$I,7,FALSE),0)</f>
        <v>0</v>
      </c>
      <c r="L2739" s="18">
        <f>IFERROR(VLOOKUP(A2739,[2]ws2204!$A:$I,8,FALSE),0)</f>
        <v>0</v>
      </c>
      <c r="M2739" s="18">
        <f>IFERROR(VLOOKUP(A2739,[2]ws2204!$A:$I,9,FALSE),0)</f>
        <v>0</v>
      </c>
      <c r="N2739" s="18">
        <f>IFERROR(VLOOKUP(A2739,[3]soaBnafar!$A:$G,4,FALSE),0)</f>
        <v>0</v>
      </c>
      <c r="O2739" s="18">
        <f>IFERROR(VLOOKUP(A2739,[3]soaBnafar!$A:$G,5,FALSE),0)</f>
        <v>0</v>
      </c>
      <c r="P2739" s="18">
        <f>IFERROR(VLOOKUP(A2739,[3]soaBnafar!$A:$G,6,FALSE),0)</f>
        <v>0</v>
      </c>
      <c r="Q2739" s="18">
        <f>IFERROR(VLOOKUP(A2739,[3]soaBnafar!$A:$G,7,FALSE),0)</f>
        <v>0</v>
      </c>
      <c r="R2739" s="18">
        <f>IFERROR(VLOOKUP(A2739,[3]soaBnafar!$A:$H,8,FALSE),0)</f>
        <v>0</v>
      </c>
      <c r="S2739" s="18">
        <f>IFERROR(VLOOKUP(A2739,[3]soaBnafar!$A:$I,9,FALSE),0)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4163234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2739717</v>
      </c>
      <c r="H2740" s="18">
        <f>IFERROR(VLOOKUP(A2740,[2]ws2204!$A:$I,4,FALSE),0)</f>
        <v>0</v>
      </c>
      <c r="I2740" s="18">
        <f>IFERROR(VLOOKUP(A2740,[2]ws2204!$A:$I,5,FALSE),0)</f>
        <v>0</v>
      </c>
      <c r="J2740" s="18">
        <f>IFERROR(VLOOKUP(A2740,[2]ws2204!$A:$I,6,FALSE),0)</f>
        <v>0</v>
      </c>
      <c r="K2740" s="18">
        <f>IFERROR(VLOOKUP(A2740,[2]ws2204!$A:$I,7,FALSE),0)</f>
        <v>0</v>
      </c>
      <c r="L2740" s="18">
        <f>IFERROR(VLOOKUP(A2740,[2]ws2204!$A:$I,8,FALSE),0)</f>
        <v>0</v>
      </c>
      <c r="M2740" s="18">
        <f>IFERROR(VLOOKUP(A2740,[2]ws2204!$A:$I,9,FALSE),0)</f>
        <v>0</v>
      </c>
      <c r="N2740" s="18">
        <f>IFERROR(VLOOKUP(A2740,[3]soaBnafar!$A:$G,4,FALSE),0)</f>
        <v>0</v>
      </c>
      <c r="O2740" s="18">
        <f>IFERROR(VLOOKUP(A2740,[3]soaBnafar!$A:$G,5,FALSE),0)</f>
        <v>0</v>
      </c>
      <c r="P2740" s="18">
        <f>IFERROR(VLOOKUP(A2740,[3]soaBnafar!$A:$G,6,FALSE),0)</f>
        <v>0</v>
      </c>
      <c r="Q2740" s="18">
        <f>IFERROR(VLOOKUP(A2740,[3]soaBnafar!$A:$G,7,FALSE),0)</f>
        <v>0</v>
      </c>
      <c r="R2740" s="18">
        <f>IFERROR(VLOOKUP(A2740,[3]soaBnafar!$A:$H,8,FALSE),0)</f>
        <v>0</v>
      </c>
      <c r="S2740" s="18">
        <f>IFERROR(VLOOKUP(A2740,[3]soaBnafar!$A:$I,9,FALSE),0)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1812480</v>
      </c>
      <c r="H2741" s="18">
        <f>IFERROR(VLOOKUP(A2741,[2]ws2204!$A:$I,4,FALSE),0)</f>
        <v>0</v>
      </c>
      <c r="I2741" s="18">
        <f>IFERROR(VLOOKUP(A2741,[2]ws2204!$A:$I,5,FALSE),0)</f>
        <v>0</v>
      </c>
      <c r="J2741" s="18">
        <f>IFERROR(VLOOKUP(A2741,[2]ws2204!$A:$I,6,FALSE),0)</f>
        <v>0</v>
      </c>
      <c r="K2741" s="18">
        <f>IFERROR(VLOOKUP(A2741,[2]ws2204!$A:$I,7,FALSE),0)</f>
        <v>0</v>
      </c>
      <c r="L2741" s="18">
        <f>IFERROR(VLOOKUP(A2741,[2]ws2204!$A:$I,8,FALSE),0)</f>
        <v>0</v>
      </c>
      <c r="M2741" s="18">
        <f>IFERROR(VLOOKUP(A2741,[2]ws2204!$A:$I,9,FALSE),0)</f>
        <v>0</v>
      </c>
      <c r="N2741" s="18">
        <f>IFERROR(VLOOKUP(A2741,[3]soaBnafar!$A:$G,4,FALSE),0)</f>
        <v>0</v>
      </c>
      <c r="O2741" s="18">
        <f>IFERROR(VLOOKUP(A2741,[3]soaBnafar!$A:$G,5,FALSE),0)</f>
        <v>0</v>
      </c>
      <c r="P2741" s="18">
        <f>IFERROR(VLOOKUP(A2741,[3]soaBnafar!$A:$G,6,FALSE),0)</f>
        <v>0</v>
      </c>
      <c r="Q2741" s="18">
        <f>IFERROR(VLOOKUP(A2741,[3]soaBnafar!$A:$G,7,FALSE),0)</f>
        <v>0</v>
      </c>
      <c r="R2741" s="18">
        <f>IFERROR(VLOOKUP(A2741,[3]soaBnafar!$A:$H,8,FALSE),0)</f>
        <v>0</v>
      </c>
      <c r="S2741" s="18">
        <f>IFERROR(VLOOKUP(A2741,[3]soaBnafar!$A:$I,9,FALSE),0)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22160</v>
      </c>
      <c r="E2742" s="18">
        <f>IFERROR(VLOOKUP(A2742,[1]Monitoramento_Base_somente_Said!$A:$J,8,FALSE),0)</f>
        <v>2045975</v>
      </c>
      <c r="F2742" s="18">
        <f>IFERROR(VLOOKUP(A2742,[1]Monitoramento_Base_somente_Said!$A:$J,9,FALSE),0)</f>
        <v>10426</v>
      </c>
      <c r="G2742" s="18">
        <f>IFERROR(VLOOKUP(A2742,[1]Monitoramento_Base_somente_Said!$A:$J,10,FALSE),0)</f>
        <v>911434</v>
      </c>
      <c r="H2742" s="18">
        <f>IFERROR(VLOOKUP(A2742,[2]ws2204!$A:$I,4,FALSE),0)</f>
        <v>0</v>
      </c>
      <c r="I2742" s="18">
        <f>IFERROR(VLOOKUP(A2742,[2]ws2204!$A:$I,5,FALSE),0)</f>
        <v>0</v>
      </c>
      <c r="J2742" s="18">
        <f>IFERROR(VLOOKUP(A2742,[2]ws2204!$A:$I,6,FALSE),0)</f>
        <v>0</v>
      </c>
      <c r="K2742" s="18">
        <f>IFERROR(VLOOKUP(A2742,[2]ws2204!$A:$I,7,FALSE),0)</f>
        <v>0</v>
      </c>
      <c r="L2742" s="18">
        <f>IFERROR(VLOOKUP(A2742,[2]ws2204!$A:$I,8,FALSE),0)</f>
        <v>0</v>
      </c>
      <c r="M2742" s="18">
        <f>IFERROR(VLOOKUP(A2742,[2]ws2204!$A:$I,9,FALSE),0)</f>
        <v>0</v>
      </c>
      <c r="N2742" s="18">
        <f>IFERROR(VLOOKUP(A2742,[3]soaBnafar!$A:$G,4,FALSE),0)</f>
        <v>0</v>
      </c>
      <c r="O2742" s="18">
        <f>IFERROR(VLOOKUP(A2742,[3]soaBnafar!$A:$G,5,FALSE),0)</f>
        <v>0</v>
      </c>
      <c r="P2742" s="18">
        <f>IFERROR(VLOOKUP(A2742,[3]soaBnafar!$A:$G,6,FALSE),0)</f>
        <v>0</v>
      </c>
      <c r="Q2742" s="18">
        <f>IFERROR(VLOOKUP(A2742,[3]soaBnafar!$A:$G,7,FALSE),0)</f>
        <v>0</v>
      </c>
      <c r="R2742" s="18">
        <f>IFERROR(VLOOKUP(A2742,[3]soaBnafar!$A:$H,8,FALSE),0)</f>
        <v>0</v>
      </c>
      <c r="S2742" s="18">
        <f>IFERROR(VLOOKUP(A2742,[3]soaBnafar!$A:$I,9,FALSE),0)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14569274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9527646</v>
      </c>
      <c r="H2743" s="18">
        <f>IFERROR(VLOOKUP(A2743,[2]ws2204!$A:$I,4,FALSE),0)</f>
        <v>0</v>
      </c>
      <c r="I2743" s="18">
        <f>IFERROR(VLOOKUP(A2743,[2]ws2204!$A:$I,5,FALSE),0)</f>
        <v>0</v>
      </c>
      <c r="J2743" s="18">
        <f>IFERROR(VLOOKUP(A2743,[2]ws2204!$A:$I,6,FALSE),0)</f>
        <v>0</v>
      </c>
      <c r="K2743" s="18">
        <f>IFERROR(VLOOKUP(A2743,[2]ws2204!$A:$I,7,FALSE),0)</f>
        <v>0</v>
      </c>
      <c r="L2743" s="18">
        <f>IFERROR(VLOOKUP(A2743,[2]ws2204!$A:$I,8,FALSE),0)</f>
        <v>0</v>
      </c>
      <c r="M2743" s="18">
        <f>IFERROR(VLOOKUP(A2743,[2]ws2204!$A:$I,9,FALSE),0)</f>
        <v>0</v>
      </c>
      <c r="N2743" s="18">
        <f>IFERROR(VLOOKUP(A2743,[3]soaBnafar!$A:$G,4,FALSE),0)</f>
        <v>0</v>
      </c>
      <c r="O2743" s="18">
        <f>IFERROR(VLOOKUP(A2743,[3]soaBnafar!$A:$G,5,FALSE),0)</f>
        <v>0</v>
      </c>
      <c r="P2743" s="18">
        <f>IFERROR(VLOOKUP(A2743,[3]soaBnafar!$A:$G,6,FALSE),0)</f>
        <v>0</v>
      </c>
      <c r="Q2743" s="18">
        <f>IFERROR(VLOOKUP(A2743,[3]soaBnafar!$A:$G,7,FALSE),0)</f>
        <v>0</v>
      </c>
      <c r="R2743" s="18">
        <f>IFERROR(VLOOKUP(A2743,[3]soaBnafar!$A:$H,8,FALSE),0)</f>
        <v>0</v>
      </c>
      <c r="S2743" s="18">
        <f>IFERROR(VLOOKUP(A2743,[3]soaBnafar!$A:$I,9,FALSE),0)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IFERROR(VLOOKUP(A2744,[2]ws2204!$A:$I,4,FALSE),0)</f>
        <v>0</v>
      </c>
      <c r="I2744" s="18">
        <f>IFERROR(VLOOKUP(A2744,[2]ws2204!$A:$I,5,FALSE),0)</f>
        <v>0</v>
      </c>
      <c r="J2744" s="18">
        <f>IFERROR(VLOOKUP(A2744,[2]ws2204!$A:$I,6,FALSE),0)</f>
        <v>0</v>
      </c>
      <c r="K2744" s="18">
        <f>IFERROR(VLOOKUP(A2744,[2]ws2204!$A:$I,7,FALSE),0)</f>
        <v>0</v>
      </c>
      <c r="L2744" s="18">
        <f>IFERROR(VLOOKUP(A2744,[2]ws2204!$A:$I,8,FALSE),0)</f>
        <v>0</v>
      </c>
      <c r="M2744" s="18">
        <f>IFERROR(VLOOKUP(A2744,[2]ws2204!$A:$I,9,FALSE),0)</f>
        <v>0</v>
      </c>
      <c r="N2744" s="18">
        <f>IFERROR(VLOOKUP(A2744,[3]soaBnafar!$A:$G,4,FALSE),0)</f>
        <v>0</v>
      </c>
      <c r="O2744" s="18">
        <f>IFERROR(VLOOKUP(A2744,[3]soaBnafar!$A:$G,5,FALSE),0)</f>
        <v>0</v>
      </c>
      <c r="P2744" s="18">
        <f>IFERROR(VLOOKUP(A2744,[3]soaBnafar!$A:$G,6,FALSE),0)</f>
        <v>0</v>
      </c>
      <c r="Q2744" s="18">
        <f>IFERROR(VLOOKUP(A2744,[3]soaBnafar!$A:$G,7,FALSE),0)</f>
        <v>0</v>
      </c>
      <c r="R2744" s="18">
        <f>IFERROR(VLOOKUP(A2744,[3]soaBnafar!$A:$H,8,FALSE),0)</f>
        <v>0</v>
      </c>
      <c r="S2744" s="18">
        <f>IFERROR(VLOOKUP(A2744,[3]soaBnafar!$A:$I,9,FALSE),0)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2233040</v>
      </c>
      <c r="H2745" s="18">
        <f>IFERROR(VLOOKUP(A2745,[2]ws2204!$A:$I,4,FALSE),0)</f>
        <v>0</v>
      </c>
      <c r="I2745" s="18">
        <f>IFERROR(VLOOKUP(A2745,[2]ws2204!$A:$I,5,FALSE),0)</f>
        <v>0</v>
      </c>
      <c r="J2745" s="18">
        <f>IFERROR(VLOOKUP(A2745,[2]ws2204!$A:$I,6,FALSE),0)</f>
        <v>0</v>
      </c>
      <c r="K2745" s="18">
        <f>IFERROR(VLOOKUP(A2745,[2]ws2204!$A:$I,7,FALSE),0)</f>
        <v>0</v>
      </c>
      <c r="L2745" s="18">
        <f>IFERROR(VLOOKUP(A2745,[2]ws2204!$A:$I,8,FALSE),0)</f>
        <v>0</v>
      </c>
      <c r="M2745" s="18">
        <f>IFERROR(VLOOKUP(A2745,[2]ws2204!$A:$I,9,FALSE),0)</f>
        <v>0</v>
      </c>
      <c r="N2745" s="18">
        <f>IFERROR(VLOOKUP(A2745,[3]soaBnafar!$A:$G,4,FALSE),0)</f>
        <v>0</v>
      </c>
      <c r="O2745" s="18">
        <f>IFERROR(VLOOKUP(A2745,[3]soaBnafar!$A:$G,5,FALSE),0)</f>
        <v>0</v>
      </c>
      <c r="P2745" s="18">
        <f>IFERROR(VLOOKUP(A2745,[3]soaBnafar!$A:$G,6,FALSE),0)</f>
        <v>0</v>
      </c>
      <c r="Q2745" s="18">
        <f>IFERROR(VLOOKUP(A2745,[3]soaBnafar!$A:$G,7,FALSE),0)</f>
        <v>0</v>
      </c>
      <c r="R2745" s="18">
        <f>IFERROR(VLOOKUP(A2745,[3]soaBnafar!$A:$H,8,FALSE),0)</f>
        <v>0</v>
      </c>
      <c r="S2745" s="18">
        <f>IFERROR(VLOOKUP(A2745,[3]soaBnafar!$A:$I,9,FALSE),0)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304</v>
      </c>
      <c r="E2746" s="18">
        <f>IFERROR(VLOOKUP(A2746,[1]Monitoramento_Base_somente_Said!$A:$J,8,FALSE),0)</f>
        <v>150268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128480</v>
      </c>
      <c r="H2746" s="18">
        <f>IFERROR(VLOOKUP(A2746,[2]ws2204!$A:$I,4,FALSE),0)</f>
        <v>0</v>
      </c>
      <c r="I2746" s="18">
        <f>IFERROR(VLOOKUP(A2746,[2]ws2204!$A:$I,5,FALSE),0)</f>
        <v>0</v>
      </c>
      <c r="J2746" s="18">
        <f>IFERROR(VLOOKUP(A2746,[2]ws2204!$A:$I,6,FALSE),0)</f>
        <v>0</v>
      </c>
      <c r="K2746" s="18">
        <f>IFERROR(VLOOKUP(A2746,[2]ws2204!$A:$I,7,FALSE),0)</f>
        <v>0</v>
      </c>
      <c r="L2746" s="18">
        <f>IFERROR(VLOOKUP(A2746,[2]ws2204!$A:$I,8,FALSE),0)</f>
        <v>0</v>
      </c>
      <c r="M2746" s="18">
        <f>IFERROR(VLOOKUP(A2746,[2]ws2204!$A:$I,9,FALSE),0)</f>
        <v>0</v>
      </c>
      <c r="N2746" s="18">
        <f>IFERROR(VLOOKUP(A2746,[3]soaBnafar!$A:$G,4,FALSE),0)</f>
        <v>0</v>
      </c>
      <c r="O2746" s="18">
        <f>IFERROR(VLOOKUP(A2746,[3]soaBnafar!$A:$G,5,FALSE),0)</f>
        <v>0</v>
      </c>
      <c r="P2746" s="18">
        <f>IFERROR(VLOOKUP(A2746,[3]soaBnafar!$A:$G,6,FALSE),0)</f>
        <v>0</v>
      </c>
      <c r="Q2746" s="18">
        <f>IFERROR(VLOOKUP(A2746,[3]soaBnafar!$A:$G,7,FALSE),0)</f>
        <v>0</v>
      </c>
      <c r="R2746" s="18">
        <f>IFERROR(VLOOKUP(A2746,[3]soaBnafar!$A:$H,8,FALSE),0)</f>
        <v>0</v>
      </c>
      <c r="S2746" s="18">
        <f>IFERROR(VLOOKUP(A2746,[3]soaBnafar!$A:$I,9,FALSE),0)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Sim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14668</v>
      </c>
      <c r="E2747" s="18">
        <f>IFERROR(VLOOKUP(A2747,[1]Monitoramento_Base_somente_Said!$A:$J,8,FALSE),0)</f>
        <v>6155470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4366610</v>
      </c>
      <c r="H2747" s="18">
        <f>IFERROR(VLOOKUP(A2747,[2]ws2204!$A:$I,4,FALSE),0)</f>
        <v>0</v>
      </c>
      <c r="I2747" s="18">
        <f>IFERROR(VLOOKUP(A2747,[2]ws2204!$A:$I,5,FALSE),0)</f>
        <v>0</v>
      </c>
      <c r="J2747" s="18">
        <f>IFERROR(VLOOKUP(A2747,[2]ws2204!$A:$I,6,FALSE),0)</f>
        <v>0</v>
      </c>
      <c r="K2747" s="18">
        <f>IFERROR(VLOOKUP(A2747,[2]ws2204!$A:$I,7,FALSE),0)</f>
        <v>0</v>
      </c>
      <c r="L2747" s="18">
        <f>IFERROR(VLOOKUP(A2747,[2]ws2204!$A:$I,8,FALSE),0)</f>
        <v>0</v>
      </c>
      <c r="M2747" s="18">
        <f>IFERROR(VLOOKUP(A2747,[2]ws2204!$A:$I,9,FALSE),0)</f>
        <v>0</v>
      </c>
      <c r="N2747" s="18">
        <f>IFERROR(VLOOKUP(A2747,[3]soaBnafar!$A:$G,4,FALSE),0)</f>
        <v>0</v>
      </c>
      <c r="O2747" s="18">
        <f>IFERROR(VLOOKUP(A2747,[3]soaBnafar!$A:$G,5,FALSE),0)</f>
        <v>0</v>
      </c>
      <c r="P2747" s="18">
        <f>IFERROR(VLOOKUP(A2747,[3]soaBnafar!$A:$G,6,FALSE),0)</f>
        <v>0</v>
      </c>
      <c r="Q2747" s="18">
        <f>IFERROR(VLOOKUP(A2747,[3]soaBnafar!$A:$G,7,FALSE),0)</f>
        <v>0</v>
      </c>
      <c r="R2747" s="18">
        <f>IFERROR(VLOOKUP(A2747,[3]soaBnafar!$A:$H,8,FALSE),0)</f>
        <v>0</v>
      </c>
      <c r="S2747" s="18">
        <f>IFERROR(VLOOKUP(A2747,[3]soaBnafar!$A:$I,9,FALSE),0)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14046820</v>
      </c>
      <c r="H2748" s="18">
        <f>IFERROR(VLOOKUP(A2748,[2]ws2204!$A:$I,4,FALSE),0)</f>
        <v>0</v>
      </c>
      <c r="I2748" s="18">
        <f>IFERROR(VLOOKUP(A2748,[2]ws2204!$A:$I,5,FALSE),0)</f>
        <v>0</v>
      </c>
      <c r="J2748" s="18">
        <f>IFERROR(VLOOKUP(A2748,[2]ws2204!$A:$I,6,FALSE),0)</f>
        <v>0</v>
      </c>
      <c r="K2748" s="18">
        <f>IFERROR(VLOOKUP(A2748,[2]ws2204!$A:$I,7,FALSE),0)</f>
        <v>0</v>
      </c>
      <c r="L2748" s="18">
        <f>IFERROR(VLOOKUP(A2748,[2]ws2204!$A:$I,8,FALSE),0)</f>
        <v>0</v>
      </c>
      <c r="M2748" s="18">
        <f>IFERROR(VLOOKUP(A2748,[2]ws2204!$A:$I,9,FALSE),0)</f>
        <v>0</v>
      </c>
      <c r="N2748" s="18">
        <f>IFERROR(VLOOKUP(A2748,[3]soaBnafar!$A:$G,4,FALSE),0)</f>
        <v>0</v>
      </c>
      <c r="O2748" s="18">
        <f>IFERROR(VLOOKUP(A2748,[3]soaBnafar!$A:$G,5,FALSE),0)</f>
        <v>0</v>
      </c>
      <c r="P2748" s="18">
        <f>IFERROR(VLOOKUP(A2748,[3]soaBnafar!$A:$G,6,FALSE),0)</f>
        <v>0</v>
      </c>
      <c r="Q2748" s="18">
        <f>IFERROR(VLOOKUP(A2748,[3]soaBnafar!$A:$G,7,FALSE),0)</f>
        <v>0</v>
      </c>
      <c r="R2748" s="18">
        <f>IFERROR(VLOOKUP(A2748,[3]soaBnafar!$A:$H,8,FALSE),0)</f>
        <v>0</v>
      </c>
      <c r="S2748" s="18">
        <f>IFERROR(VLOOKUP(A2748,[3]soaBnafar!$A:$I,9,FALSE),0)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5473665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6371644</v>
      </c>
      <c r="H2749" s="18">
        <f>IFERROR(VLOOKUP(A2749,[2]ws2204!$A:$I,4,FALSE),0)</f>
        <v>0</v>
      </c>
      <c r="I2749" s="18">
        <f>IFERROR(VLOOKUP(A2749,[2]ws2204!$A:$I,5,FALSE),0)</f>
        <v>0</v>
      </c>
      <c r="J2749" s="18">
        <f>IFERROR(VLOOKUP(A2749,[2]ws2204!$A:$I,6,FALSE),0)</f>
        <v>0</v>
      </c>
      <c r="K2749" s="18">
        <f>IFERROR(VLOOKUP(A2749,[2]ws2204!$A:$I,7,FALSE),0)</f>
        <v>0</v>
      </c>
      <c r="L2749" s="18">
        <f>IFERROR(VLOOKUP(A2749,[2]ws2204!$A:$I,8,FALSE),0)</f>
        <v>0</v>
      </c>
      <c r="M2749" s="18">
        <f>IFERROR(VLOOKUP(A2749,[2]ws2204!$A:$I,9,FALSE),0)</f>
        <v>0</v>
      </c>
      <c r="N2749" s="18">
        <f>IFERROR(VLOOKUP(A2749,[3]soaBnafar!$A:$G,4,FALSE),0)</f>
        <v>0</v>
      </c>
      <c r="O2749" s="18">
        <f>IFERROR(VLOOKUP(A2749,[3]soaBnafar!$A:$G,5,FALSE),0)</f>
        <v>0</v>
      </c>
      <c r="P2749" s="18">
        <f>IFERROR(VLOOKUP(A2749,[3]soaBnafar!$A:$G,6,FALSE),0)</f>
        <v>0</v>
      </c>
      <c r="Q2749" s="18">
        <f>IFERROR(VLOOKUP(A2749,[3]soaBnafar!$A:$G,7,FALSE),0)</f>
        <v>0</v>
      </c>
      <c r="R2749" s="18">
        <f>IFERROR(VLOOKUP(A2749,[3]soaBnafar!$A:$H,8,FALSE),0)</f>
        <v>0</v>
      </c>
      <c r="S2749" s="18">
        <f>IFERROR(VLOOKUP(A2749,[3]soaBnafar!$A:$I,9,FALSE),0)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56600</v>
      </c>
      <c r="H2750" s="18">
        <f>IFERROR(VLOOKUP(A2750,[2]ws2204!$A:$I,4,FALSE),0)</f>
        <v>0</v>
      </c>
      <c r="I2750" s="18">
        <f>IFERROR(VLOOKUP(A2750,[2]ws2204!$A:$I,5,FALSE),0)</f>
        <v>0</v>
      </c>
      <c r="J2750" s="18">
        <f>IFERROR(VLOOKUP(A2750,[2]ws2204!$A:$I,6,FALSE),0)</f>
        <v>0</v>
      </c>
      <c r="K2750" s="18">
        <f>IFERROR(VLOOKUP(A2750,[2]ws2204!$A:$I,7,FALSE),0)</f>
        <v>0</v>
      </c>
      <c r="L2750" s="18">
        <f>IFERROR(VLOOKUP(A2750,[2]ws2204!$A:$I,8,FALSE),0)</f>
        <v>0</v>
      </c>
      <c r="M2750" s="18">
        <f>IFERROR(VLOOKUP(A2750,[2]ws2204!$A:$I,9,FALSE),0)</f>
        <v>0</v>
      </c>
      <c r="N2750" s="18">
        <f>IFERROR(VLOOKUP(A2750,[3]soaBnafar!$A:$G,4,FALSE),0)</f>
        <v>0</v>
      </c>
      <c r="O2750" s="18">
        <f>IFERROR(VLOOKUP(A2750,[3]soaBnafar!$A:$G,5,FALSE),0)</f>
        <v>0</v>
      </c>
      <c r="P2750" s="18">
        <f>IFERROR(VLOOKUP(A2750,[3]soaBnafar!$A:$G,6,FALSE),0)</f>
        <v>0</v>
      </c>
      <c r="Q2750" s="18">
        <f>IFERROR(VLOOKUP(A2750,[3]soaBnafar!$A:$G,7,FALSE),0)</f>
        <v>0</v>
      </c>
      <c r="R2750" s="18">
        <f>IFERROR(VLOOKUP(A2750,[3]soaBnafar!$A:$H,8,FALSE),0)</f>
        <v>0</v>
      </c>
      <c r="S2750" s="18">
        <f>IFERROR(VLOOKUP(A2750,[3]soaBnafar!$A:$I,9,FALSE),0)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IFERROR(VLOOKUP(A2751,[2]ws2204!$A:$I,4,FALSE),0)</f>
        <v>0</v>
      </c>
      <c r="I2751" s="18">
        <f>IFERROR(VLOOKUP(A2751,[2]ws2204!$A:$I,5,FALSE),0)</f>
        <v>123877</v>
      </c>
      <c r="J2751" s="18">
        <f>IFERROR(VLOOKUP(A2751,[2]ws2204!$A:$I,6,FALSE),0)</f>
        <v>0</v>
      </c>
      <c r="K2751" s="18">
        <f>IFERROR(VLOOKUP(A2751,[2]ws2204!$A:$I,7,FALSE),0)</f>
        <v>0</v>
      </c>
      <c r="L2751" s="18">
        <f>IFERROR(VLOOKUP(A2751,[2]ws2204!$A:$I,8,FALSE),0)</f>
        <v>0</v>
      </c>
      <c r="M2751" s="18">
        <f>IFERROR(VLOOKUP(A2751,[2]ws2204!$A:$I,9,FALSE),0)</f>
        <v>0</v>
      </c>
      <c r="N2751" s="18">
        <f>IFERROR(VLOOKUP(A2751,[3]soaBnafar!$A:$G,4,FALSE),0)</f>
        <v>0</v>
      </c>
      <c r="O2751" s="18">
        <f>IFERROR(VLOOKUP(A2751,[3]soaBnafar!$A:$G,5,FALSE),0)</f>
        <v>0</v>
      </c>
      <c r="P2751" s="18">
        <f>IFERROR(VLOOKUP(A2751,[3]soaBnafar!$A:$G,6,FALSE),0)</f>
        <v>11481</v>
      </c>
      <c r="Q2751" s="18">
        <f>IFERROR(VLOOKUP(A2751,[3]soaBnafar!$A:$G,7,FALSE),0)</f>
        <v>1495926</v>
      </c>
      <c r="R2751" s="18">
        <f>IFERROR(VLOOKUP(A2751,[3]soaBnafar!$A:$H,8,FALSE),0)</f>
        <v>379</v>
      </c>
      <c r="S2751" s="18">
        <f>IFERROR(VLOOKUP(A2751,[3]soaBnafar!$A:$I,9,FALSE),0)</f>
        <v>1788053</v>
      </c>
      <c r="T2751" s="18" t="str">
        <f t="shared" si="253"/>
        <v>Não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Sim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IFERROR(VLOOKUP(A2752,[2]ws2204!$A:$I,4,FALSE),0)</f>
        <v>0</v>
      </c>
      <c r="I2752" s="18">
        <f>IFERROR(VLOOKUP(A2752,[2]ws2204!$A:$I,5,FALSE),0)</f>
        <v>0</v>
      </c>
      <c r="J2752" s="18">
        <f>IFERROR(VLOOKUP(A2752,[2]ws2204!$A:$I,6,FALSE),0)</f>
        <v>0</v>
      </c>
      <c r="K2752" s="18">
        <f>IFERROR(VLOOKUP(A2752,[2]ws2204!$A:$I,7,FALSE),0)</f>
        <v>0</v>
      </c>
      <c r="L2752" s="18">
        <f>IFERROR(VLOOKUP(A2752,[2]ws2204!$A:$I,8,FALSE),0)</f>
        <v>0</v>
      </c>
      <c r="M2752" s="18">
        <f>IFERROR(VLOOKUP(A2752,[2]ws2204!$A:$I,9,FALSE),0)</f>
        <v>0</v>
      </c>
      <c r="N2752" s="18">
        <f>IFERROR(VLOOKUP(A2752,[3]soaBnafar!$A:$G,4,FALSE),0)</f>
        <v>0</v>
      </c>
      <c r="O2752" s="18">
        <f>IFERROR(VLOOKUP(A2752,[3]soaBnafar!$A:$G,5,FALSE),0)</f>
        <v>0</v>
      </c>
      <c r="P2752" s="18">
        <f>IFERROR(VLOOKUP(A2752,[3]soaBnafar!$A:$G,6,FALSE),0)</f>
        <v>0</v>
      </c>
      <c r="Q2752" s="18">
        <f>IFERROR(VLOOKUP(A2752,[3]soaBnafar!$A:$G,7,FALSE),0)</f>
        <v>0</v>
      </c>
      <c r="R2752" s="18">
        <f>IFERROR(VLOOKUP(A2752,[3]soaBnafar!$A:$H,8,FALSE),0)</f>
        <v>0</v>
      </c>
      <c r="S2752" s="18">
        <f>IFERROR(VLOOKUP(A2752,[3]soaBnafar!$A:$I,9,FALSE),0)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2767560</v>
      </c>
      <c r="H2753" s="18">
        <f>IFERROR(VLOOKUP(A2753,[2]ws2204!$A:$I,4,FALSE),0)</f>
        <v>0</v>
      </c>
      <c r="I2753" s="18">
        <f>IFERROR(VLOOKUP(A2753,[2]ws2204!$A:$I,5,FALSE),0)</f>
        <v>0</v>
      </c>
      <c r="J2753" s="18">
        <f>IFERROR(VLOOKUP(A2753,[2]ws2204!$A:$I,6,FALSE),0)</f>
        <v>0</v>
      </c>
      <c r="K2753" s="18">
        <f>IFERROR(VLOOKUP(A2753,[2]ws2204!$A:$I,7,FALSE),0)</f>
        <v>0</v>
      </c>
      <c r="L2753" s="18">
        <f>IFERROR(VLOOKUP(A2753,[2]ws2204!$A:$I,8,FALSE),0)</f>
        <v>0</v>
      </c>
      <c r="M2753" s="18">
        <f>IFERROR(VLOOKUP(A2753,[2]ws2204!$A:$I,9,FALSE),0)</f>
        <v>0</v>
      </c>
      <c r="N2753" s="18">
        <f>IFERROR(VLOOKUP(A2753,[3]soaBnafar!$A:$G,4,FALSE),0)</f>
        <v>0</v>
      </c>
      <c r="O2753" s="18">
        <f>IFERROR(VLOOKUP(A2753,[3]soaBnafar!$A:$G,5,FALSE),0)</f>
        <v>0</v>
      </c>
      <c r="P2753" s="18">
        <f>IFERROR(VLOOKUP(A2753,[3]soaBnafar!$A:$G,6,FALSE),0)</f>
        <v>0</v>
      </c>
      <c r="Q2753" s="18">
        <f>IFERROR(VLOOKUP(A2753,[3]soaBnafar!$A:$G,7,FALSE),0)</f>
        <v>0</v>
      </c>
      <c r="R2753" s="18">
        <f>IFERROR(VLOOKUP(A2753,[3]soaBnafar!$A:$H,8,FALSE),0)</f>
        <v>0</v>
      </c>
      <c r="S2753" s="18">
        <f>IFERROR(VLOOKUP(A2753,[3]soaBnafar!$A:$I,9,FALSE),0)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1999662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1801052</v>
      </c>
      <c r="H2754" s="18">
        <f>IFERROR(VLOOKUP(A2754,[2]ws2204!$A:$I,4,FALSE),0)</f>
        <v>0</v>
      </c>
      <c r="I2754" s="18">
        <f>IFERROR(VLOOKUP(A2754,[2]ws2204!$A:$I,5,FALSE),0)</f>
        <v>0</v>
      </c>
      <c r="J2754" s="18">
        <f>IFERROR(VLOOKUP(A2754,[2]ws2204!$A:$I,6,FALSE),0)</f>
        <v>0</v>
      </c>
      <c r="K2754" s="18">
        <f>IFERROR(VLOOKUP(A2754,[2]ws2204!$A:$I,7,FALSE),0)</f>
        <v>0</v>
      </c>
      <c r="L2754" s="18">
        <f>IFERROR(VLOOKUP(A2754,[2]ws2204!$A:$I,8,FALSE),0)</f>
        <v>0</v>
      </c>
      <c r="M2754" s="18">
        <f>IFERROR(VLOOKUP(A2754,[2]ws2204!$A:$I,9,FALSE),0)</f>
        <v>0</v>
      </c>
      <c r="N2754" s="18">
        <f>IFERROR(VLOOKUP(A2754,[3]soaBnafar!$A:$G,4,FALSE),0)</f>
        <v>0</v>
      </c>
      <c r="O2754" s="18">
        <f>IFERROR(VLOOKUP(A2754,[3]soaBnafar!$A:$G,5,FALSE),0)</f>
        <v>0</v>
      </c>
      <c r="P2754" s="18">
        <f>IFERROR(VLOOKUP(A2754,[3]soaBnafar!$A:$G,6,FALSE),0)</f>
        <v>0</v>
      </c>
      <c r="Q2754" s="18">
        <f>IFERROR(VLOOKUP(A2754,[3]soaBnafar!$A:$G,7,FALSE),0)</f>
        <v>0</v>
      </c>
      <c r="R2754" s="18">
        <f>IFERROR(VLOOKUP(A2754,[3]soaBnafar!$A:$H,8,FALSE),0)</f>
        <v>0</v>
      </c>
      <c r="S2754" s="18">
        <f>IFERROR(VLOOKUP(A2754,[3]soaBnafar!$A:$I,9,FALSE),0)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42981</v>
      </c>
      <c r="E2755" s="18">
        <f>IFERROR(VLOOKUP(A2755,[1]Monitoramento_Base_somente_Said!$A:$J,8,FALSE),0)</f>
        <v>4130487</v>
      </c>
      <c r="F2755" s="18">
        <f>IFERROR(VLOOKUP(A2755,[1]Monitoramento_Base_somente_Said!$A:$J,9,FALSE),0)</f>
        <v>1094</v>
      </c>
      <c r="G2755" s="18">
        <f>IFERROR(VLOOKUP(A2755,[1]Monitoramento_Base_somente_Said!$A:$J,10,FALSE),0)</f>
        <v>3229263</v>
      </c>
      <c r="H2755" s="18">
        <f>IFERROR(VLOOKUP(A2755,[2]ws2204!$A:$I,4,FALSE),0)</f>
        <v>0</v>
      </c>
      <c r="I2755" s="18">
        <f>IFERROR(VLOOKUP(A2755,[2]ws2204!$A:$I,5,FALSE),0)</f>
        <v>0</v>
      </c>
      <c r="J2755" s="18">
        <f>IFERROR(VLOOKUP(A2755,[2]ws2204!$A:$I,6,FALSE),0)</f>
        <v>0</v>
      </c>
      <c r="K2755" s="18">
        <f>IFERROR(VLOOKUP(A2755,[2]ws2204!$A:$I,7,FALSE),0)</f>
        <v>0</v>
      </c>
      <c r="L2755" s="18">
        <f>IFERROR(VLOOKUP(A2755,[2]ws2204!$A:$I,8,FALSE),0)</f>
        <v>0</v>
      </c>
      <c r="M2755" s="18">
        <f>IFERROR(VLOOKUP(A2755,[2]ws2204!$A:$I,9,FALSE),0)</f>
        <v>0</v>
      </c>
      <c r="N2755" s="18">
        <f>IFERROR(VLOOKUP(A2755,[3]soaBnafar!$A:$G,4,FALSE),0)</f>
        <v>0</v>
      </c>
      <c r="O2755" s="18">
        <f>IFERROR(VLOOKUP(A2755,[3]soaBnafar!$A:$G,5,FALSE),0)</f>
        <v>0</v>
      </c>
      <c r="P2755" s="18">
        <f>IFERROR(VLOOKUP(A2755,[3]soaBnafar!$A:$G,6,FALSE),0)</f>
        <v>0</v>
      </c>
      <c r="Q2755" s="18">
        <f>IFERROR(VLOOKUP(A2755,[3]soaBnafar!$A:$G,7,FALSE),0)</f>
        <v>0</v>
      </c>
      <c r="R2755" s="18">
        <f>IFERROR(VLOOKUP(A2755,[3]soaBnafar!$A:$H,8,FALSE),0)</f>
        <v>0</v>
      </c>
      <c r="S2755" s="18">
        <f>IFERROR(VLOOKUP(A2755,[3]soaBnafar!$A:$I,9,FALSE),0)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2950940</v>
      </c>
      <c r="H2756" s="18">
        <f>IFERROR(VLOOKUP(A2756,[2]ws2204!$A:$I,4,FALSE),0)</f>
        <v>0</v>
      </c>
      <c r="I2756" s="18">
        <f>IFERROR(VLOOKUP(A2756,[2]ws2204!$A:$I,5,FALSE),0)</f>
        <v>0</v>
      </c>
      <c r="J2756" s="18">
        <f>IFERROR(VLOOKUP(A2756,[2]ws2204!$A:$I,6,FALSE),0)</f>
        <v>0</v>
      </c>
      <c r="K2756" s="18">
        <f>IFERROR(VLOOKUP(A2756,[2]ws2204!$A:$I,7,FALSE),0)</f>
        <v>0</v>
      </c>
      <c r="L2756" s="18">
        <f>IFERROR(VLOOKUP(A2756,[2]ws2204!$A:$I,8,FALSE),0)</f>
        <v>0</v>
      </c>
      <c r="M2756" s="18">
        <f>IFERROR(VLOOKUP(A2756,[2]ws2204!$A:$I,9,FALSE),0)</f>
        <v>0</v>
      </c>
      <c r="N2756" s="18">
        <f>IFERROR(VLOOKUP(A2756,[3]soaBnafar!$A:$G,4,FALSE),0)</f>
        <v>0</v>
      </c>
      <c r="O2756" s="18">
        <f>IFERROR(VLOOKUP(A2756,[3]soaBnafar!$A:$G,5,FALSE),0)</f>
        <v>0</v>
      </c>
      <c r="P2756" s="18">
        <f>IFERROR(VLOOKUP(A2756,[3]soaBnafar!$A:$G,6,FALSE),0)</f>
        <v>0</v>
      </c>
      <c r="Q2756" s="18">
        <f>IFERROR(VLOOKUP(A2756,[3]soaBnafar!$A:$G,7,FALSE),0)</f>
        <v>0</v>
      </c>
      <c r="R2756" s="18">
        <f>IFERROR(VLOOKUP(A2756,[3]soaBnafar!$A:$H,8,FALSE),0)</f>
        <v>0</v>
      </c>
      <c r="S2756" s="18">
        <f>IFERROR(VLOOKUP(A2756,[3]soaBnafar!$A:$I,9,FALSE),0)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IFERROR(VLOOKUP(A2757,[2]ws2204!$A:$I,4,FALSE),0)</f>
        <v>0</v>
      </c>
      <c r="I2757" s="18">
        <f>IFERROR(VLOOKUP(A2757,[2]ws2204!$A:$I,5,FALSE),0)</f>
        <v>0</v>
      </c>
      <c r="J2757" s="18">
        <f>IFERROR(VLOOKUP(A2757,[2]ws2204!$A:$I,6,FALSE),0)</f>
        <v>0</v>
      </c>
      <c r="K2757" s="18">
        <f>IFERROR(VLOOKUP(A2757,[2]ws2204!$A:$I,7,FALSE),0)</f>
        <v>0</v>
      </c>
      <c r="L2757" s="18">
        <f>IFERROR(VLOOKUP(A2757,[2]ws2204!$A:$I,8,FALSE),0)</f>
        <v>0</v>
      </c>
      <c r="M2757" s="18">
        <f>IFERROR(VLOOKUP(A2757,[2]ws2204!$A:$I,9,FALSE),0)</f>
        <v>0</v>
      </c>
      <c r="N2757" s="18">
        <f>IFERROR(VLOOKUP(A2757,[3]soaBnafar!$A:$G,4,FALSE),0)</f>
        <v>55763</v>
      </c>
      <c r="O2757" s="18">
        <f>IFERROR(VLOOKUP(A2757,[3]soaBnafar!$A:$G,5,FALSE),0)</f>
        <v>81817</v>
      </c>
      <c r="P2757" s="18">
        <f>IFERROR(VLOOKUP(A2757,[3]soaBnafar!$A:$G,6,FALSE),0)</f>
        <v>0</v>
      </c>
      <c r="Q2757" s="18">
        <f>IFERROR(VLOOKUP(A2757,[3]soaBnafar!$A:$G,7,FALSE),0)</f>
        <v>4897</v>
      </c>
      <c r="R2757" s="18">
        <f>IFERROR(VLOOKUP(A2757,[3]soaBnafar!$A:$H,8,FALSE),0)</f>
        <v>0</v>
      </c>
      <c r="S2757" s="18">
        <f>IFERROR(VLOOKUP(A2757,[3]soaBnafar!$A:$I,9,FALSE),0)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Sim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1017548</v>
      </c>
      <c r="F2758" s="18">
        <f>IFERROR(VLOOKUP(A2758,[1]Monitoramento_Base_somente_Said!$A:$J,9,FALSE),0)</f>
        <v>32</v>
      </c>
      <c r="G2758" s="18">
        <f>IFERROR(VLOOKUP(A2758,[1]Monitoramento_Base_somente_Said!$A:$J,10,FALSE),0)</f>
        <v>602386</v>
      </c>
      <c r="H2758" s="18">
        <f>IFERROR(VLOOKUP(A2758,[2]ws2204!$A:$I,4,FALSE),0)</f>
        <v>0</v>
      </c>
      <c r="I2758" s="18">
        <f>IFERROR(VLOOKUP(A2758,[2]ws2204!$A:$I,5,FALSE),0)</f>
        <v>0</v>
      </c>
      <c r="J2758" s="18">
        <f>IFERROR(VLOOKUP(A2758,[2]ws2204!$A:$I,6,FALSE),0)</f>
        <v>0</v>
      </c>
      <c r="K2758" s="18">
        <f>IFERROR(VLOOKUP(A2758,[2]ws2204!$A:$I,7,FALSE),0)</f>
        <v>0</v>
      </c>
      <c r="L2758" s="18">
        <f>IFERROR(VLOOKUP(A2758,[2]ws2204!$A:$I,8,FALSE),0)</f>
        <v>0</v>
      </c>
      <c r="M2758" s="18">
        <f>IFERROR(VLOOKUP(A2758,[2]ws2204!$A:$I,9,FALSE),0)</f>
        <v>0</v>
      </c>
      <c r="N2758" s="18">
        <f>IFERROR(VLOOKUP(A2758,[3]soaBnafar!$A:$G,4,FALSE),0)</f>
        <v>0</v>
      </c>
      <c r="O2758" s="18">
        <f>IFERROR(VLOOKUP(A2758,[3]soaBnafar!$A:$G,5,FALSE),0)</f>
        <v>0</v>
      </c>
      <c r="P2758" s="18">
        <f>IFERROR(VLOOKUP(A2758,[3]soaBnafar!$A:$G,6,FALSE),0)</f>
        <v>0</v>
      </c>
      <c r="Q2758" s="18">
        <f>IFERROR(VLOOKUP(A2758,[3]soaBnafar!$A:$G,7,FALSE),0)</f>
        <v>0</v>
      </c>
      <c r="R2758" s="18">
        <f>IFERROR(VLOOKUP(A2758,[3]soaBnafar!$A:$H,8,FALSE),0)</f>
        <v>0</v>
      </c>
      <c r="S2758" s="18">
        <f>IFERROR(VLOOKUP(A2758,[3]soaBnafar!$A:$I,9,FALSE),0)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Sim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2235420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1423170</v>
      </c>
      <c r="H2759" s="18">
        <f>IFERROR(VLOOKUP(A2759,[2]ws2204!$A:$I,4,FALSE),0)</f>
        <v>0</v>
      </c>
      <c r="I2759" s="18">
        <f>IFERROR(VLOOKUP(A2759,[2]ws2204!$A:$I,5,FALSE),0)</f>
        <v>0</v>
      </c>
      <c r="J2759" s="18">
        <f>IFERROR(VLOOKUP(A2759,[2]ws2204!$A:$I,6,FALSE),0)</f>
        <v>0</v>
      </c>
      <c r="K2759" s="18">
        <f>IFERROR(VLOOKUP(A2759,[2]ws2204!$A:$I,7,FALSE),0)</f>
        <v>0</v>
      </c>
      <c r="L2759" s="18">
        <f>IFERROR(VLOOKUP(A2759,[2]ws2204!$A:$I,8,FALSE),0)</f>
        <v>0</v>
      </c>
      <c r="M2759" s="18">
        <f>IFERROR(VLOOKUP(A2759,[2]ws2204!$A:$I,9,FALSE),0)</f>
        <v>0</v>
      </c>
      <c r="N2759" s="18">
        <f>IFERROR(VLOOKUP(A2759,[3]soaBnafar!$A:$G,4,FALSE),0)</f>
        <v>0</v>
      </c>
      <c r="O2759" s="18">
        <f>IFERROR(VLOOKUP(A2759,[3]soaBnafar!$A:$G,5,FALSE),0)</f>
        <v>0</v>
      </c>
      <c r="P2759" s="18">
        <f>IFERROR(VLOOKUP(A2759,[3]soaBnafar!$A:$G,6,FALSE),0)</f>
        <v>0</v>
      </c>
      <c r="Q2759" s="18">
        <f>IFERROR(VLOOKUP(A2759,[3]soaBnafar!$A:$G,7,FALSE),0)</f>
        <v>0</v>
      </c>
      <c r="R2759" s="18">
        <f>IFERROR(VLOOKUP(A2759,[3]soaBnafar!$A:$H,8,FALSE),0)</f>
        <v>0</v>
      </c>
      <c r="S2759" s="18">
        <f>IFERROR(VLOOKUP(A2759,[3]soaBnafar!$A:$I,9,FALSE),0)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3227</v>
      </c>
      <c r="E2760" s="18">
        <f>IFERROR(VLOOKUP(A2760,[1]Monitoramento_Base_somente_Said!$A:$J,8,FALSE),0)</f>
        <v>4436223</v>
      </c>
      <c r="F2760" s="18">
        <f>IFERROR(VLOOKUP(A2760,[1]Monitoramento_Base_somente_Said!$A:$J,9,FALSE),0)</f>
        <v>44100</v>
      </c>
      <c r="G2760" s="18">
        <f>IFERROR(VLOOKUP(A2760,[1]Monitoramento_Base_somente_Said!$A:$J,10,FALSE),0)</f>
        <v>2725273</v>
      </c>
      <c r="H2760" s="18">
        <f>IFERROR(VLOOKUP(A2760,[2]ws2204!$A:$I,4,FALSE),0)</f>
        <v>0</v>
      </c>
      <c r="I2760" s="18">
        <f>IFERROR(VLOOKUP(A2760,[2]ws2204!$A:$I,5,FALSE),0)</f>
        <v>0</v>
      </c>
      <c r="J2760" s="18">
        <f>IFERROR(VLOOKUP(A2760,[2]ws2204!$A:$I,6,FALSE),0)</f>
        <v>0</v>
      </c>
      <c r="K2760" s="18">
        <f>IFERROR(VLOOKUP(A2760,[2]ws2204!$A:$I,7,FALSE),0)</f>
        <v>0</v>
      </c>
      <c r="L2760" s="18">
        <f>IFERROR(VLOOKUP(A2760,[2]ws2204!$A:$I,8,FALSE),0)</f>
        <v>0</v>
      </c>
      <c r="M2760" s="18">
        <f>IFERROR(VLOOKUP(A2760,[2]ws2204!$A:$I,9,FALSE),0)</f>
        <v>0</v>
      </c>
      <c r="N2760" s="18">
        <f>IFERROR(VLOOKUP(A2760,[3]soaBnafar!$A:$G,4,FALSE),0)</f>
        <v>0</v>
      </c>
      <c r="O2760" s="18">
        <f>IFERROR(VLOOKUP(A2760,[3]soaBnafar!$A:$G,5,FALSE),0)</f>
        <v>0</v>
      </c>
      <c r="P2760" s="18">
        <f>IFERROR(VLOOKUP(A2760,[3]soaBnafar!$A:$G,6,FALSE),0)</f>
        <v>0</v>
      </c>
      <c r="Q2760" s="18">
        <f>IFERROR(VLOOKUP(A2760,[3]soaBnafar!$A:$G,7,FALSE),0)</f>
        <v>0</v>
      </c>
      <c r="R2760" s="18">
        <f>IFERROR(VLOOKUP(A2760,[3]soaBnafar!$A:$H,8,FALSE),0)</f>
        <v>0</v>
      </c>
      <c r="S2760" s="18">
        <f>IFERROR(VLOOKUP(A2760,[3]soaBnafar!$A:$I,9,FALSE),0)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IFERROR(VLOOKUP(A2761,[2]ws2204!$A:$I,4,FALSE),0)</f>
        <v>0</v>
      </c>
      <c r="I2761" s="18">
        <f>IFERROR(VLOOKUP(A2761,[2]ws2204!$A:$I,5,FALSE),0)</f>
        <v>0</v>
      </c>
      <c r="J2761" s="18">
        <f>IFERROR(VLOOKUP(A2761,[2]ws2204!$A:$I,6,FALSE),0)</f>
        <v>0</v>
      </c>
      <c r="K2761" s="18">
        <f>IFERROR(VLOOKUP(A2761,[2]ws2204!$A:$I,7,FALSE),0)</f>
        <v>0</v>
      </c>
      <c r="L2761" s="18">
        <f>IFERROR(VLOOKUP(A2761,[2]ws2204!$A:$I,8,FALSE),0)</f>
        <v>0</v>
      </c>
      <c r="M2761" s="18">
        <f>IFERROR(VLOOKUP(A2761,[2]ws2204!$A:$I,9,FALSE),0)</f>
        <v>0</v>
      </c>
      <c r="N2761" s="18">
        <f>IFERROR(VLOOKUP(A2761,[3]soaBnafar!$A:$G,4,FALSE),0)</f>
        <v>0</v>
      </c>
      <c r="O2761" s="18">
        <f>IFERROR(VLOOKUP(A2761,[3]soaBnafar!$A:$G,5,FALSE),0)</f>
        <v>0</v>
      </c>
      <c r="P2761" s="18">
        <f>IFERROR(VLOOKUP(A2761,[3]soaBnafar!$A:$G,6,FALSE),0)</f>
        <v>0</v>
      </c>
      <c r="Q2761" s="18">
        <f>IFERROR(VLOOKUP(A2761,[3]soaBnafar!$A:$G,7,FALSE),0)</f>
        <v>0</v>
      </c>
      <c r="R2761" s="18">
        <f>IFERROR(VLOOKUP(A2761,[3]soaBnafar!$A:$H,8,FALSE),0)</f>
        <v>0</v>
      </c>
      <c r="S2761" s="18">
        <f>IFERROR(VLOOKUP(A2761,[3]soaBnafar!$A:$I,9,FALSE),0)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558438</v>
      </c>
      <c r="E2762" s="18">
        <f>IFERROR(VLOOKUP(A2762,[1]Monitoramento_Base_somente_Said!$A:$J,8,FALSE),0)</f>
        <v>77298437</v>
      </c>
      <c r="F2762" s="18">
        <f>IFERROR(VLOOKUP(A2762,[1]Monitoramento_Base_somente_Said!$A:$J,9,FALSE),0)</f>
        <v>300205</v>
      </c>
      <c r="G2762" s="18">
        <f>IFERROR(VLOOKUP(A2762,[1]Monitoramento_Base_somente_Said!$A:$J,10,FALSE),0)</f>
        <v>48397083</v>
      </c>
      <c r="H2762" s="18">
        <f>IFERROR(VLOOKUP(A2762,[2]ws2204!$A:$I,4,FALSE),0)</f>
        <v>0</v>
      </c>
      <c r="I2762" s="18">
        <f>IFERROR(VLOOKUP(A2762,[2]ws2204!$A:$I,5,FALSE),0)</f>
        <v>0</v>
      </c>
      <c r="J2762" s="18">
        <f>IFERROR(VLOOKUP(A2762,[2]ws2204!$A:$I,6,FALSE),0)</f>
        <v>0</v>
      </c>
      <c r="K2762" s="18">
        <f>IFERROR(VLOOKUP(A2762,[2]ws2204!$A:$I,7,FALSE),0)</f>
        <v>0</v>
      </c>
      <c r="L2762" s="18">
        <f>IFERROR(VLOOKUP(A2762,[2]ws2204!$A:$I,8,FALSE),0)</f>
        <v>0</v>
      </c>
      <c r="M2762" s="18">
        <f>IFERROR(VLOOKUP(A2762,[2]ws2204!$A:$I,9,FALSE),0)</f>
        <v>0</v>
      </c>
      <c r="N2762" s="18">
        <f>IFERROR(VLOOKUP(A2762,[3]soaBnafar!$A:$G,4,FALSE),0)</f>
        <v>0</v>
      </c>
      <c r="O2762" s="18">
        <f>IFERROR(VLOOKUP(A2762,[3]soaBnafar!$A:$G,5,FALSE),0)</f>
        <v>0</v>
      </c>
      <c r="P2762" s="18">
        <f>IFERROR(VLOOKUP(A2762,[3]soaBnafar!$A:$G,6,FALSE),0)</f>
        <v>0</v>
      </c>
      <c r="Q2762" s="18">
        <f>IFERROR(VLOOKUP(A2762,[3]soaBnafar!$A:$G,7,FALSE),0)</f>
        <v>0</v>
      </c>
      <c r="R2762" s="18">
        <f>IFERROR(VLOOKUP(A2762,[3]soaBnafar!$A:$H,8,FALSE),0)</f>
        <v>0</v>
      </c>
      <c r="S2762" s="18">
        <f>IFERROR(VLOOKUP(A2762,[3]soaBnafar!$A:$I,9,FALSE),0)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221575</v>
      </c>
      <c r="E2763" s="18">
        <f>IFERROR(VLOOKUP(A2763,[1]Monitoramento_Base_somente_Said!$A:$J,8,FALSE),0)</f>
        <v>42822861</v>
      </c>
      <c r="F2763" s="18">
        <f>IFERROR(VLOOKUP(A2763,[1]Monitoramento_Base_somente_Said!$A:$J,9,FALSE),0)</f>
        <v>185516</v>
      </c>
      <c r="G2763" s="18">
        <f>IFERROR(VLOOKUP(A2763,[1]Monitoramento_Base_somente_Said!$A:$J,10,FALSE),0)</f>
        <v>41753670</v>
      </c>
      <c r="H2763" s="18">
        <f>IFERROR(VLOOKUP(A2763,[2]ws2204!$A:$I,4,FALSE),0)</f>
        <v>0</v>
      </c>
      <c r="I2763" s="18">
        <f>IFERROR(VLOOKUP(A2763,[2]ws2204!$A:$I,5,FALSE),0)</f>
        <v>0</v>
      </c>
      <c r="J2763" s="18">
        <f>IFERROR(VLOOKUP(A2763,[2]ws2204!$A:$I,6,FALSE),0)</f>
        <v>0</v>
      </c>
      <c r="K2763" s="18">
        <f>IFERROR(VLOOKUP(A2763,[2]ws2204!$A:$I,7,FALSE),0)</f>
        <v>0</v>
      </c>
      <c r="L2763" s="18">
        <f>IFERROR(VLOOKUP(A2763,[2]ws2204!$A:$I,8,FALSE),0)</f>
        <v>0</v>
      </c>
      <c r="M2763" s="18">
        <f>IFERROR(VLOOKUP(A2763,[2]ws2204!$A:$I,9,FALSE),0)</f>
        <v>0</v>
      </c>
      <c r="N2763" s="18">
        <f>IFERROR(VLOOKUP(A2763,[3]soaBnafar!$A:$G,4,FALSE),0)</f>
        <v>0</v>
      </c>
      <c r="O2763" s="18">
        <f>IFERROR(VLOOKUP(A2763,[3]soaBnafar!$A:$G,5,FALSE),0)</f>
        <v>0</v>
      </c>
      <c r="P2763" s="18">
        <f>IFERROR(VLOOKUP(A2763,[3]soaBnafar!$A:$G,6,FALSE),0)</f>
        <v>0</v>
      </c>
      <c r="Q2763" s="18">
        <f>IFERROR(VLOOKUP(A2763,[3]soaBnafar!$A:$G,7,FALSE),0)</f>
        <v>0</v>
      </c>
      <c r="R2763" s="18">
        <f>IFERROR(VLOOKUP(A2763,[3]soaBnafar!$A:$H,8,FALSE),0)</f>
        <v>0</v>
      </c>
      <c r="S2763" s="18">
        <f>IFERROR(VLOOKUP(A2763,[3]soaBnafar!$A:$I,9,FALSE),0)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1287840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858560</v>
      </c>
      <c r="H2764" s="18">
        <f>IFERROR(VLOOKUP(A2764,[2]ws2204!$A:$I,4,FALSE),0)</f>
        <v>0</v>
      </c>
      <c r="I2764" s="18">
        <f>IFERROR(VLOOKUP(A2764,[2]ws2204!$A:$I,5,FALSE),0)</f>
        <v>0</v>
      </c>
      <c r="J2764" s="18">
        <f>IFERROR(VLOOKUP(A2764,[2]ws2204!$A:$I,6,FALSE),0)</f>
        <v>0</v>
      </c>
      <c r="K2764" s="18">
        <f>IFERROR(VLOOKUP(A2764,[2]ws2204!$A:$I,7,FALSE),0)</f>
        <v>0</v>
      </c>
      <c r="L2764" s="18">
        <f>IFERROR(VLOOKUP(A2764,[2]ws2204!$A:$I,8,FALSE),0)</f>
        <v>0</v>
      </c>
      <c r="M2764" s="18">
        <f>IFERROR(VLOOKUP(A2764,[2]ws2204!$A:$I,9,FALSE),0)</f>
        <v>0</v>
      </c>
      <c r="N2764" s="18">
        <f>IFERROR(VLOOKUP(A2764,[3]soaBnafar!$A:$G,4,FALSE),0)</f>
        <v>0</v>
      </c>
      <c r="O2764" s="18">
        <f>IFERROR(VLOOKUP(A2764,[3]soaBnafar!$A:$G,5,FALSE),0)</f>
        <v>0</v>
      </c>
      <c r="P2764" s="18">
        <f>IFERROR(VLOOKUP(A2764,[3]soaBnafar!$A:$G,6,FALSE),0)</f>
        <v>0</v>
      </c>
      <c r="Q2764" s="18">
        <f>IFERROR(VLOOKUP(A2764,[3]soaBnafar!$A:$G,7,FALSE),0)</f>
        <v>0</v>
      </c>
      <c r="R2764" s="18">
        <f>IFERROR(VLOOKUP(A2764,[3]soaBnafar!$A:$H,8,FALSE),0)</f>
        <v>0</v>
      </c>
      <c r="S2764" s="18">
        <f>IFERROR(VLOOKUP(A2764,[3]soaBnafar!$A:$I,9,FALSE),0)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9358868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7367838</v>
      </c>
      <c r="H2765" s="18">
        <f>IFERROR(VLOOKUP(A2765,[2]ws2204!$A:$I,4,FALSE),0)</f>
        <v>0</v>
      </c>
      <c r="I2765" s="18">
        <f>IFERROR(VLOOKUP(A2765,[2]ws2204!$A:$I,5,FALSE),0)</f>
        <v>0</v>
      </c>
      <c r="J2765" s="18">
        <f>IFERROR(VLOOKUP(A2765,[2]ws2204!$A:$I,6,FALSE),0)</f>
        <v>0</v>
      </c>
      <c r="K2765" s="18">
        <f>IFERROR(VLOOKUP(A2765,[2]ws2204!$A:$I,7,FALSE),0)</f>
        <v>0</v>
      </c>
      <c r="L2765" s="18">
        <f>IFERROR(VLOOKUP(A2765,[2]ws2204!$A:$I,8,FALSE),0)</f>
        <v>0</v>
      </c>
      <c r="M2765" s="18">
        <f>IFERROR(VLOOKUP(A2765,[2]ws2204!$A:$I,9,FALSE),0)</f>
        <v>0</v>
      </c>
      <c r="N2765" s="18">
        <f>IFERROR(VLOOKUP(A2765,[3]soaBnafar!$A:$G,4,FALSE),0)</f>
        <v>0</v>
      </c>
      <c r="O2765" s="18">
        <f>IFERROR(VLOOKUP(A2765,[3]soaBnafar!$A:$G,5,FALSE),0)</f>
        <v>0</v>
      </c>
      <c r="P2765" s="18">
        <f>IFERROR(VLOOKUP(A2765,[3]soaBnafar!$A:$G,6,FALSE),0)</f>
        <v>0</v>
      </c>
      <c r="Q2765" s="18">
        <f>IFERROR(VLOOKUP(A2765,[3]soaBnafar!$A:$G,7,FALSE),0)</f>
        <v>0</v>
      </c>
      <c r="R2765" s="18">
        <f>IFERROR(VLOOKUP(A2765,[3]soaBnafar!$A:$H,8,FALSE),0)</f>
        <v>0</v>
      </c>
      <c r="S2765" s="18">
        <f>IFERROR(VLOOKUP(A2765,[3]soaBnafar!$A:$I,9,FALSE),0)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6373768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4653555</v>
      </c>
      <c r="H2766" s="18">
        <f>IFERROR(VLOOKUP(A2766,[2]ws2204!$A:$I,4,FALSE),0)</f>
        <v>0</v>
      </c>
      <c r="I2766" s="18">
        <f>IFERROR(VLOOKUP(A2766,[2]ws2204!$A:$I,5,FALSE),0)</f>
        <v>0</v>
      </c>
      <c r="J2766" s="18">
        <f>IFERROR(VLOOKUP(A2766,[2]ws2204!$A:$I,6,FALSE),0)</f>
        <v>0</v>
      </c>
      <c r="K2766" s="18">
        <f>IFERROR(VLOOKUP(A2766,[2]ws2204!$A:$I,7,FALSE),0)</f>
        <v>0</v>
      </c>
      <c r="L2766" s="18">
        <f>IFERROR(VLOOKUP(A2766,[2]ws2204!$A:$I,8,FALSE),0)</f>
        <v>0</v>
      </c>
      <c r="M2766" s="18">
        <f>IFERROR(VLOOKUP(A2766,[2]ws2204!$A:$I,9,FALSE),0)</f>
        <v>0</v>
      </c>
      <c r="N2766" s="18">
        <f>IFERROR(VLOOKUP(A2766,[3]soaBnafar!$A:$G,4,FALSE),0)</f>
        <v>0</v>
      </c>
      <c r="O2766" s="18">
        <f>IFERROR(VLOOKUP(A2766,[3]soaBnafar!$A:$G,5,FALSE),0)</f>
        <v>0</v>
      </c>
      <c r="P2766" s="18">
        <f>IFERROR(VLOOKUP(A2766,[3]soaBnafar!$A:$G,6,FALSE),0)</f>
        <v>0</v>
      </c>
      <c r="Q2766" s="18">
        <f>IFERROR(VLOOKUP(A2766,[3]soaBnafar!$A:$G,7,FALSE),0)</f>
        <v>0</v>
      </c>
      <c r="R2766" s="18">
        <f>IFERROR(VLOOKUP(A2766,[3]soaBnafar!$A:$H,8,FALSE),0)</f>
        <v>0</v>
      </c>
      <c r="S2766" s="18">
        <f>IFERROR(VLOOKUP(A2766,[3]soaBnafar!$A:$I,9,FALSE),0)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19063273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12652016</v>
      </c>
      <c r="H2767" s="18">
        <f>IFERROR(VLOOKUP(A2767,[2]ws2204!$A:$I,4,FALSE),0)</f>
        <v>0</v>
      </c>
      <c r="I2767" s="18">
        <f>IFERROR(VLOOKUP(A2767,[2]ws2204!$A:$I,5,FALSE),0)</f>
        <v>0</v>
      </c>
      <c r="J2767" s="18">
        <f>IFERROR(VLOOKUP(A2767,[2]ws2204!$A:$I,6,FALSE),0)</f>
        <v>0</v>
      </c>
      <c r="K2767" s="18">
        <f>IFERROR(VLOOKUP(A2767,[2]ws2204!$A:$I,7,FALSE),0)</f>
        <v>0</v>
      </c>
      <c r="L2767" s="18">
        <f>IFERROR(VLOOKUP(A2767,[2]ws2204!$A:$I,8,FALSE),0)</f>
        <v>0</v>
      </c>
      <c r="M2767" s="18">
        <f>IFERROR(VLOOKUP(A2767,[2]ws2204!$A:$I,9,FALSE),0)</f>
        <v>0</v>
      </c>
      <c r="N2767" s="18">
        <f>IFERROR(VLOOKUP(A2767,[3]soaBnafar!$A:$G,4,FALSE),0)</f>
        <v>0</v>
      </c>
      <c r="O2767" s="18">
        <f>IFERROR(VLOOKUP(A2767,[3]soaBnafar!$A:$G,5,FALSE),0)</f>
        <v>0</v>
      </c>
      <c r="P2767" s="18">
        <f>IFERROR(VLOOKUP(A2767,[3]soaBnafar!$A:$G,6,FALSE),0)</f>
        <v>0</v>
      </c>
      <c r="Q2767" s="18">
        <f>IFERROR(VLOOKUP(A2767,[3]soaBnafar!$A:$G,7,FALSE),0)</f>
        <v>0</v>
      </c>
      <c r="R2767" s="18">
        <f>IFERROR(VLOOKUP(A2767,[3]soaBnafar!$A:$H,8,FALSE),0)</f>
        <v>0</v>
      </c>
      <c r="S2767" s="18">
        <f>IFERROR(VLOOKUP(A2767,[3]soaBnafar!$A:$I,9,FALSE),0)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673</v>
      </c>
      <c r="E2768" s="18">
        <f>IFERROR(VLOOKUP(A2768,[1]Monitoramento_Base_somente_Said!$A:$J,8,FALSE),0)</f>
        <v>563662</v>
      </c>
      <c r="F2768" s="18">
        <f>IFERROR(VLOOKUP(A2768,[1]Monitoramento_Base_somente_Said!$A:$J,9,FALSE),0)</f>
        <v>1387</v>
      </c>
      <c r="G2768" s="18">
        <f>IFERROR(VLOOKUP(A2768,[1]Monitoramento_Base_somente_Said!$A:$J,10,FALSE),0)</f>
        <v>348166</v>
      </c>
      <c r="H2768" s="18">
        <f>IFERROR(VLOOKUP(A2768,[2]ws2204!$A:$I,4,FALSE),0)</f>
        <v>0</v>
      </c>
      <c r="I2768" s="18">
        <f>IFERROR(VLOOKUP(A2768,[2]ws2204!$A:$I,5,FALSE),0)</f>
        <v>0</v>
      </c>
      <c r="J2768" s="18">
        <f>IFERROR(VLOOKUP(A2768,[2]ws2204!$A:$I,6,FALSE),0)</f>
        <v>0</v>
      </c>
      <c r="K2768" s="18">
        <f>IFERROR(VLOOKUP(A2768,[2]ws2204!$A:$I,7,FALSE),0)</f>
        <v>0</v>
      </c>
      <c r="L2768" s="18">
        <f>IFERROR(VLOOKUP(A2768,[2]ws2204!$A:$I,8,FALSE),0)</f>
        <v>0</v>
      </c>
      <c r="M2768" s="18">
        <f>IFERROR(VLOOKUP(A2768,[2]ws2204!$A:$I,9,FALSE),0)</f>
        <v>0</v>
      </c>
      <c r="N2768" s="18">
        <f>IFERROR(VLOOKUP(A2768,[3]soaBnafar!$A:$G,4,FALSE),0)</f>
        <v>0</v>
      </c>
      <c r="O2768" s="18">
        <f>IFERROR(VLOOKUP(A2768,[3]soaBnafar!$A:$G,5,FALSE),0)</f>
        <v>0</v>
      </c>
      <c r="P2768" s="18">
        <f>IFERROR(VLOOKUP(A2768,[3]soaBnafar!$A:$G,6,FALSE),0)</f>
        <v>0</v>
      </c>
      <c r="Q2768" s="18">
        <f>IFERROR(VLOOKUP(A2768,[3]soaBnafar!$A:$G,7,FALSE),0)</f>
        <v>0</v>
      </c>
      <c r="R2768" s="18">
        <f>IFERROR(VLOOKUP(A2768,[3]soaBnafar!$A:$H,8,FALSE),0)</f>
        <v>0</v>
      </c>
      <c r="S2768" s="18">
        <f>IFERROR(VLOOKUP(A2768,[3]soaBnafar!$A:$I,9,FALSE),0)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4209330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3687092</v>
      </c>
      <c r="H2769" s="18">
        <f>IFERROR(VLOOKUP(A2769,[2]ws2204!$A:$I,4,FALSE),0)</f>
        <v>0</v>
      </c>
      <c r="I2769" s="18">
        <f>IFERROR(VLOOKUP(A2769,[2]ws2204!$A:$I,5,FALSE),0)</f>
        <v>0</v>
      </c>
      <c r="J2769" s="18">
        <f>IFERROR(VLOOKUP(A2769,[2]ws2204!$A:$I,6,FALSE),0)</f>
        <v>0</v>
      </c>
      <c r="K2769" s="18">
        <f>IFERROR(VLOOKUP(A2769,[2]ws2204!$A:$I,7,FALSE),0)</f>
        <v>0</v>
      </c>
      <c r="L2769" s="18">
        <f>IFERROR(VLOOKUP(A2769,[2]ws2204!$A:$I,8,FALSE),0)</f>
        <v>0</v>
      </c>
      <c r="M2769" s="18">
        <f>IFERROR(VLOOKUP(A2769,[2]ws2204!$A:$I,9,FALSE),0)</f>
        <v>0</v>
      </c>
      <c r="N2769" s="18">
        <f>IFERROR(VLOOKUP(A2769,[3]soaBnafar!$A:$G,4,FALSE),0)</f>
        <v>0</v>
      </c>
      <c r="O2769" s="18">
        <f>IFERROR(VLOOKUP(A2769,[3]soaBnafar!$A:$G,5,FALSE),0)</f>
        <v>0</v>
      </c>
      <c r="P2769" s="18">
        <f>IFERROR(VLOOKUP(A2769,[3]soaBnafar!$A:$G,6,FALSE),0)</f>
        <v>0</v>
      </c>
      <c r="Q2769" s="18">
        <f>IFERROR(VLOOKUP(A2769,[3]soaBnafar!$A:$G,7,FALSE),0)</f>
        <v>0</v>
      </c>
      <c r="R2769" s="18">
        <f>IFERROR(VLOOKUP(A2769,[3]soaBnafar!$A:$H,8,FALSE),0)</f>
        <v>0</v>
      </c>
      <c r="S2769" s="18">
        <f>IFERROR(VLOOKUP(A2769,[3]soaBnafar!$A:$I,9,FALSE),0)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477</v>
      </c>
      <c r="E2770" s="18">
        <f>IFERROR(VLOOKUP(A2770,[1]Monitoramento_Base_somente_Said!$A:$J,8,FALSE),0)</f>
        <v>16814829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11480514</v>
      </c>
      <c r="H2770" s="18">
        <f>IFERROR(VLOOKUP(A2770,[2]ws2204!$A:$I,4,FALSE),0)</f>
        <v>0</v>
      </c>
      <c r="I2770" s="18">
        <f>IFERROR(VLOOKUP(A2770,[2]ws2204!$A:$I,5,FALSE),0)</f>
        <v>0</v>
      </c>
      <c r="J2770" s="18">
        <f>IFERROR(VLOOKUP(A2770,[2]ws2204!$A:$I,6,FALSE),0)</f>
        <v>0</v>
      </c>
      <c r="K2770" s="18">
        <f>IFERROR(VLOOKUP(A2770,[2]ws2204!$A:$I,7,FALSE),0)</f>
        <v>0</v>
      </c>
      <c r="L2770" s="18">
        <f>IFERROR(VLOOKUP(A2770,[2]ws2204!$A:$I,8,FALSE),0)</f>
        <v>0</v>
      </c>
      <c r="M2770" s="18">
        <f>IFERROR(VLOOKUP(A2770,[2]ws2204!$A:$I,9,FALSE),0)</f>
        <v>0</v>
      </c>
      <c r="N2770" s="18">
        <f>IFERROR(VLOOKUP(A2770,[3]soaBnafar!$A:$G,4,FALSE),0)</f>
        <v>0</v>
      </c>
      <c r="O2770" s="18">
        <f>IFERROR(VLOOKUP(A2770,[3]soaBnafar!$A:$G,5,FALSE),0)</f>
        <v>0</v>
      </c>
      <c r="P2770" s="18">
        <f>IFERROR(VLOOKUP(A2770,[3]soaBnafar!$A:$G,6,FALSE),0)</f>
        <v>0</v>
      </c>
      <c r="Q2770" s="18">
        <f>IFERROR(VLOOKUP(A2770,[3]soaBnafar!$A:$G,7,FALSE),0)</f>
        <v>0</v>
      </c>
      <c r="R2770" s="18">
        <f>IFERROR(VLOOKUP(A2770,[3]soaBnafar!$A:$H,8,FALSE),0)</f>
        <v>0</v>
      </c>
      <c r="S2770" s="18">
        <f>IFERROR(VLOOKUP(A2770,[3]soaBnafar!$A:$I,9,FALSE),0)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251342</v>
      </c>
      <c r="E2771" s="18">
        <f>IFERROR(VLOOKUP(A2771,[1]Monitoramento_Base_somente_Said!$A:$J,8,FALSE),0)</f>
        <v>30482106</v>
      </c>
      <c r="F2771" s="18">
        <f>IFERROR(VLOOKUP(A2771,[1]Monitoramento_Base_somente_Said!$A:$J,9,FALSE),0)</f>
        <v>141844</v>
      </c>
      <c r="G2771" s="18">
        <f>IFERROR(VLOOKUP(A2771,[1]Monitoramento_Base_somente_Said!$A:$J,10,FALSE),0)</f>
        <v>19884241</v>
      </c>
      <c r="H2771" s="18">
        <f>IFERROR(VLOOKUP(A2771,[2]ws2204!$A:$I,4,FALSE),0)</f>
        <v>0</v>
      </c>
      <c r="I2771" s="18">
        <f>IFERROR(VLOOKUP(A2771,[2]ws2204!$A:$I,5,FALSE),0)</f>
        <v>0</v>
      </c>
      <c r="J2771" s="18">
        <f>IFERROR(VLOOKUP(A2771,[2]ws2204!$A:$I,6,FALSE),0)</f>
        <v>0</v>
      </c>
      <c r="K2771" s="18">
        <f>IFERROR(VLOOKUP(A2771,[2]ws2204!$A:$I,7,FALSE),0)</f>
        <v>0</v>
      </c>
      <c r="L2771" s="18">
        <f>IFERROR(VLOOKUP(A2771,[2]ws2204!$A:$I,8,FALSE),0)</f>
        <v>0</v>
      </c>
      <c r="M2771" s="18">
        <f>IFERROR(VLOOKUP(A2771,[2]ws2204!$A:$I,9,FALSE),0)</f>
        <v>0</v>
      </c>
      <c r="N2771" s="18">
        <f>IFERROR(VLOOKUP(A2771,[3]soaBnafar!$A:$G,4,FALSE),0)</f>
        <v>0</v>
      </c>
      <c r="O2771" s="18">
        <f>IFERROR(VLOOKUP(A2771,[3]soaBnafar!$A:$G,5,FALSE),0)</f>
        <v>0</v>
      </c>
      <c r="P2771" s="18">
        <f>IFERROR(VLOOKUP(A2771,[3]soaBnafar!$A:$G,6,FALSE),0)</f>
        <v>0</v>
      </c>
      <c r="Q2771" s="18">
        <f>IFERROR(VLOOKUP(A2771,[3]soaBnafar!$A:$G,7,FALSE),0)</f>
        <v>0</v>
      </c>
      <c r="R2771" s="18">
        <f>IFERROR(VLOOKUP(A2771,[3]soaBnafar!$A:$H,8,FALSE),0)</f>
        <v>0</v>
      </c>
      <c r="S2771" s="18">
        <f>IFERROR(VLOOKUP(A2771,[3]soaBnafar!$A:$I,9,FALSE),0)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5685100</v>
      </c>
      <c r="H2772" s="18">
        <f>IFERROR(VLOOKUP(A2772,[2]ws2204!$A:$I,4,FALSE),0)</f>
        <v>0</v>
      </c>
      <c r="I2772" s="18">
        <f>IFERROR(VLOOKUP(A2772,[2]ws2204!$A:$I,5,FALSE),0)</f>
        <v>0</v>
      </c>
      <c r="J2772" s="18">
        <f>IFERROR(VLOOKUP(A2772,[2]ws2204!$A:$I,6,FALSE),0)</f>
        <v>0</v>
      </c>
      <c r="K2772" s="18">
        <f>IFERROR(VLOOKUP(A2772,[2]ws2204!$A:$I,7,FALSE),0)</f>
        <v>0</v>
      </c>
      <c r="L2772" s="18">
        <f>IFERROR(VLOOKUP(A2772,[2]ws2204!$A:$I,8,FALSE),0)</f>
        <v>0</v>
      </c>
      <c r="M2772" s="18">
        <f>IFERROR(VLOOKUP(A2772,[2]ws2204!$A:$I,9,FALSE),0)</f>
        <v>0</v>
      </c>
      <c r="N2772" s="18">
        <f>IFERROR(VLOOKUP(A2772,[3]soaBnafar!$A:$G,4,FALSE),0)</f>
        <v>0</v>
      </c>
      <c r="O2772" s="18">
        <f>IFERROR(VLOOKUP(A2772,[3]soaBnafar!$A:$G,5,FALSE),0)</f>
        <v>0</v>
      </c>
      <c r="P2772" s="18">
        <f>IFERROR(VLOOKUP(A2772,[3]soaBnafar!$A:$G,6,FALSE),0)</f>
        <v>0</v>
      </c>
      <c r="Q2772" s="18">
        <f>IFERROR(VLOOKUP(A2772,[3]soaBnafar!$A:$G,7,FALSE),0)</f>
        <v>0</v>
      </c>
      <c r="R2772" s="18">
        <f>IFERROR(VLOOKUP(A2772,[3]soaBnafar!$A:$H,8,FALSE),0)</f>
        <v>0</v>
      </c>
      <c r="S2772" s="18">
        <f>IFERROR(VLOOKUP(A2772,[3]soaBnafar!$A:$I,9,FALSE),0)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41363540</v>
      </c>
      <c r="H2773" s="18">
        <f>IFERROR(VLOOKUP(A2773,[2]ws2204!$A:$I,4,FALSE),0)</f>
        <v>0</v>
      </c>
      <c r="I2773" s="18">
        <f>IFERROR(VLOOKUP(A2773,[2]ws2204!$A:$I,5,FALSE),0)</f>
        <v>0</v>
      </c>
      <c r="J2773" s="18">
        <f>IFERROR(VLOOKUP(A2773,[2]ws2204!$A:$I,6,FALSE),0)</f>
        <v>0</v>
      </c>
      <c r="K2773" s="18">
        <f>IFERROR(VLOOKUP(A2773,[2]ws2204!$A:$I,7,FALSE),0)</f>
        <v>0</v>
      </c>
      <c r="L2773" s="18">
        <f>IFERROR(VLOOKUP(A2773,[2]ws2204!$A:$I,8,FALSE),0)</f>
        <v>0</v>
      </c>
      <c r="M2773" s="18">
        <f>IFERROR(VLOOKUP(A2773,[2]ws2204!$A:$I,9,FALSE),0)</f>
        <v>0</v>
      </c>
      <c r="N2773" s="18">
        <f>IFERROR(VLOOKUP(A2773,[3]soaBnafar!$A:$G,4,FALSE),0)</f>
        <v>0</v>
      </c>
      <c r="O2773" s="18">
        <f>IFERROR(VLOOKUP(A2773,[3]soaBnafar!$A:$G,5,FALSE),0)</f>
        <v>1718761</v>
      </c>
      <c r="P2773" s="18">
        <f>IFERROR(VLOOKUP(A2773,[3]soaBnafar!$A:$G,6,FALSE),0)</f>
        <v>462060</v>
      </c>
      <c r="Q2773" s="18">
        <f>IFERROR(VLOOKUP(A2773,[3]soaBnafar!$A:$G,7,FALSE),0)</f>
        <v>39998090</v>
      </c>
      <c r="R2773" s="18">
        <f>IFERROR(VLOOKUP(A2773,[3]soaBnafar!$A:$H,8,FALSE),0)</f>
        <v>1005430</v>
      </c>
      <c r="S2773" s="18">
        <f>IFERROR(VLOOKUP(A2773,[3]soaBnafar!$A:$I,9,FALSE),0)</f>
        <v>45004151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6059880</v>
      </c>
      <c r="H2774" s="18">
        <f>IFERROR(VLOOKUP(A2774,[2]ws2204!$A:$I,4,FALSE),0)</f>
        <v>0</v>
      </c>
      <c r="I2774" s="18">
        <f>IFERROR(VLOOKUP(A2774,[2]ws2204!$A:$I,5,FALSE),0)</f>
        <v>0</v>
      </c>
      <c r="J2774" s="18">
        <f>IFERROR(VLOOKUP(A2774,[2]ws2204!$A:$I,6,FALSE),0)</f>
        <v>0</v>
      </c>
      <c r="K2774" s="18">
        <f>IFERROR(VLOOKUP(A2774,[2]ws2204!$A:$I,7,FALSE),0)</f>
        <v>0</v>
      </c>
      <c r="L2774" s="18">
        <f>IFERROR(VLOOKUP(A2774,[2]ws2204!$A:$I,8,FALSE),0)</f>
        <v>0</v>
      </c>
      <c r="M2774" s="18">
        <f>IFERROR(VLOOKUP(A2774,[2]ws2204!$A:$I,9,FALSE),0)</f>
        <v>0</v>
      </c>
      <c r="N2774" s="18">
        <f>IFERROR(VLOOKUP(A2774,[3]soaBnafar!$A:$G,4,FALSE),0)</f>
        <v>0</v>
      </c>
      <c r="O2774" s="18">
        <f>IFERROR(VLOOKUP(A2774,[3]soaBnafar!$A:$G,5,FALSE),0)</f>
        <v>0</v>
      </c>
      <c r="P2774" s="18">
        <f>IFERROR(VLOOKUP(A2774,[3]soaBnafar!$A:$G,6,FALSE),0)</f>
        <v>0</v>
      </c>
      <c r="Q2774" s="18">
        <f>IFERROR(VLOOKUP(A2774,[3]soaBnafar!$A:$G,7,FALSE),0)</f>
        <v>0</v>
      </c>
      <c r="R2774" s="18">
        <f>IFERROR(VLOOKUP(A2774,[3]soaBnafar!$A:$H,8,FALSE),0)</f>
        <v>0</v>
      </c>
      <c r="S2774" s="18">
        <f>IFERROR(VLOOKUP(A2774,[3]soaBnafar!$A:$I,9,FALSE),0)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15112</v>
      </c>
      <c r="E2775" s="18">
        <f>IFERROR(VLOOKUP(A2775,[1]Monitoramento_Base_somente_Said!$A:$J,8,FALSE),0)</f>
        <v>18229050</v>
      </c>
      <c r="F2775" s="18">
        <f>IFERROR(VLOOKUP(A2775,[1]Monitoramento_Base_somente_Said!$A:$J,9,FALSE),0)</f>
        <v>17988</v>
      </c>
      <c r="G2775" s="18">
        <f>IFERROR(VLOOKUP(A2775,[1]Monitoramento_Base_somente_Said!$A:$J,10,FALSE),0)</f>
        <v>11857564</v>
      </c>
      <c r="H2775" s="18">
        <f>IFERROR(VLOOKUP(A2775,[2]ws2204!$A:$I,4,FALSE),0)</f>
        <v>0</v>
      </c>
      <c r="I2775" s="18">
        <f>IFERROR(VLOOKUP(A2775,[2]ws2204!$A:$I,5,FALSE),0)</f>
        <v>0</v>
      </c>
      <c r="J2775" s="18">
        <f>IFERROR(VLOOKUP(A2775,[2]ws2204!$A:$I,6,FALSE),0)</f>
        <v>0</v>
      </c>
      <c r="K2775" s="18">
        <f>IFERROR(VLOOKUP(A2775,[2]ws2204!$A:$I,7,FALSE),0)</f>
        <v>0</v>
      </c>
      <c r="L2775" s="18">
        <f>IFERROR(VLOOKUP(A2775,[2]ws2204!$A:$I,8,FALSE),0)</f>
        <v>0</v>
      </c>
      <c r="M2775" s="18">
        <f>IFERROR(VLOOKUP(A2775,[2]ws2204!$A:$I,9,FALSE),0)</f>
        <v>0</v>
      </c>
      <c r="N2775" s="18">
        <f>IFERROR(VLOOKUP(A2775,[3]soaBnafar!$A:$G,4,FALSE),0)</f>
        <v>0</v>
      </c>
      <c r="O2775" s="18">
        <f>IFERROR(VLOOKUP(A2775,[3]soaBnafar!$A:$G,5,FALSE),0)</f>
        <v>0</v>
      </c>
      <c r="P2775" s="18">
        <f>IFERROR(VLOOKUP(A2775,[3]soaBnafar!$A:$G,6,FALSE),0)</f>
        <v>0</v>
      </c>
      <c r="Q2775" s="18">
        <f>IFERROR(VLOOKUP(A2775,[3]soaBnafar!$A:$G,7,FALSE),0)</f>
        <v>0</v>
      </c>
      <c r="R2775" s="18">
        <f>IFERROR(VLOOKUP(A2775,[3]soaBnafar!$A:$H,8,FALSE),0)</f>
        <v>0</v>
      </c>
      <c r="S2775" s="18">
        <f>IFERROR(VLOOKUP(A2775,[3]soaBnafar!$A:$I,9,FALSE),0)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Sim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IFERROR(VLOOKUP(A2776,[2]ws2204!$A:$I,4,FALSE),0)</f>
        <v>0</v>
      </c>
      <c r="I2776" s="18">
        <f>IFERROR(VLOOKUP(A2776,[2]ws2204!$A:$I,5,FALSE),0)</f>
        <v>0</v>
      </c>
      <c r="J2776" s="18">
        <f>IFERROR(VLOOKUP(A2776,[2]ws2204!$A:$I,6,FALSE),0)</f>
        <v>0</v>
      </c>
      <c r="K2776" s="18">
        <f>IFERROR(VLOOKUP(A2776,[2]ws2204!$A:$I,7,FALSE),0)</f>
        <v>0</v>
      </c>
      <c r="L2776" s="18">
        <f>IFERROR(VLOOKUP(A2776,[2]ws2204!$A:$I,8,FALSE),0)</f>
        <v>0</v>
      </c>
      <c r="M2776" s="18">
        <f>IFERROR(VLOOKUP(A2776,[2]ws2204!$A:$I,9,FALSE),0)</f>
        <v>0</v>
      </c>
      <c r="N2776" s="18">
        <f>IFERROR(VLOOKUP(A2776,[3]soaBnafar!$A:$G,4,FALSE),0)</f>
        <v>175561</v>
      </c>
      <c r="O2776" s="18">
        <f>IFERROR(VLOOKUP(A2776,[3]soaBnafar!$A:$G,5,FALSE),0)</f>
        <v>742297</v>
      </c>
      <c r="P2776" s="18">
        <f>IFERROR(VLOOKUP(A2776,[3]soaBnafar!$A:$G,6,FALSE),0)</f>
        <v>194477</v>
      </c>
      <c r="Q2776" s="18">
        <f>IFERROR(VLOOKUP(A2776,[3]soaBnafar!$A:$G,7,FALSE),0)</f>
        <v>926949</v>
      </c>
      <c r="R2776" s="18">
        <f>IFERROR(VLOOKUP(A2776,[3]soaBnafar!$A:$H,8,FALSE),0)</f>
        <v>122582</v>
      </c>
      <c r="S2776" s="18">
        <f>IFERROR(VLOOKUP(A2776,[3]soaBnafar!$A:$I,9,FALSE),0)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74512</v>
      </c>
      <c r="E2777" s="18">
        <f>IFERROR(VLOOKUP(A2777,[1]Monitoramento_Base_somente_Said!$A:$J,8,FALSE),0)</f>
        <v>7775263</v>
      </c>
      <c r="F2777" s="18">
        <f>IFERROR(VLOOKUP(A2777,[1]Monitoramento_Base_somente_Said!$A:$J,9,FALSE),0)</f>
        <v>14930</v>
      </c>
      <c r="G2777" s="18">
        <f>IFERROR(VLOOKUP(A2777,[1]Monitoramento_Base_somente_Said!$A:$J,10,FALSE),0)</f>
        <v>5590424</v>
      </c>
      <c r="H2777" s="18">
        <f>IFERROR(VLOOKUP(A2777,[2]ws2204!$A:$I,4,FALSE),0)</f>
        <v>0</v>
      </c>
      <c r="I2777" s="18">
        <f>IFERROR(VLOOKUP(A2777,[2]ws2204!$A:$I,5,FALSE),0)</f>
        <v>0</v>
      </c>
      <c r="J2777" s="18">
        <f>IFERROR(VLOOKUP(A2777,[2]ws2204!$A:$I,6,FALSE),0)</f>
        <v>0</v>
      </c>
      <c r="K2777" s="18">
        <f>IFERROR(VLOOKUP(A2777,[2]ws2204!$A:$I,7,FALSE),0)</f>
        <v>0</v>
      </c>
      <c r="L2777" s="18">
        <f>IFERROR(VLOOKUP(A2777,[2]ws2204!$A:$I,8,FALSE),0)</f>
        <v>0</v>
      </c>
      <c r="M2777" s="18">
        <f>IFERROR(VLOOKUP(A2777,[2]ws2204!$A:$I,9,FALSE),0)</f>
        <v>0</v>
      </c>
      <c r="N2777" s="18">
        <f>IFERROR(VLOOKUP(A2777,[3]soaBnafar!$A:$G,4,FALSE),0)</f>
        <v>0</v>
      </c>
      <c r="O2777" s="18">
        <f>IFERROR(VLOOKUP(A2777,[3]soaBnafar!$A:$G,5,FALSE),0)</f>
        <v>0</v>
      </c>
      <c r="P2777" s="18">
        <f>IFERROR(VLOOKUP(A2777,[3]soaBnafar!$A:$G,6,FALSE),0)</f>
        <v>0</v>
      </c>
      <c r="Q2777" s="18">
        <f>IFERROR(VLOOKUP(A2777,[3]soaBnafar!$A:$G,7,FALSE),0)</f>
        <v>0</v>
      </c>
      <c r="R2777" s="18">
        <f>IFERROR(VLOOKUP(A2777,[3]soaBnafar!$A:$H,8,FALSE),0)</f>
        <v>0</v>
      </c>
      <c r="S2777" s="18">
        <f>IFERROR(VLOOKUP(A2777,[3]soaBnafar!$A:$I,9,FALSE),0)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2836780</v>
      </c>
      <c r="H2778" s="18">
        <f>IFERROR(VLOOKUP(A2778,[2]ws2204!$A:$I,4,FALSE),0)</f>
        <v>0</v>
      </c>
      <c r="I2778" s="18">
        <f>IFERROR(VLOOKUP(A2778,[2]ws2204!$A:$I,5,FALSE),0)</f>
        <v>0</v>
      </c>
      <c r="J2778" s="18">
        <f>IFERROR(VLOOKUP(A2778,[2]ws2204!$A:$I,6,FALSE),0)</f>
        <v>0</v>
      </c>
      <c r="K2778" s="18">
        <f>IFERROR(VLOOKUP(A2778,[2]ws2204!$A:$I,7,FALSE),0)</f>
        <v>0</v>
      </c>
      <c r="L2778" s="18">
        <f>IFERROR(VLOOKUP(A2778,[2]ws2204!$A:$I,8,FALSE),0)</f>
        <v>0</v>
      </c>
      <c r="M2778" s="18">
        <f>IFERROR(VLOOKUP(A2778,[2]ws2204!$A:$I,9,FALSE),0)</f>
        <v>0</v>
      </c>
      <c r="N2778" s="18">
        <f>IFERROR(VLOOKUP(A2778,[3]soaBnafar!$A:$G,4,FALSE),0)</f>
        <v>21016</v>
      </c>
      <c r="O2778" s="18">
        <f>IFERROR(VLOOKUP(A2778,[3]soaBnafar!$A:$G,5,FALSE),0)</f>
        <v>546214</v>
      </c>
      <c r="P2778" s="18">
        <f>IFERROR(VLOOKUP(A2778,[3]soaBnafar!$A:$G,6,FALSE),0)</f>
        <v>17896</v>
      </c>
      <c r="Q2778" s="18">
        <f>IFERROR(VLOOKUP(A2778,[3]soaBnafar!$A:$G,7,FALSE),0)</f>
        <v>9985121</v>
      </c>
      <c r="R2778" s="18">
        <f>IFERROR(VLOOKUP(A2778,[3]soaBnafar!$A:$H,8,FALSE),0)</f>
        <v>8795</v>
      </c>
      <c r="S2778" s="18">
        <f>IFERROR(VLOOKUP(A2778,[3]soaBnafar!$A:$I,9,FALSE),0)</f>
        <v>14099712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9745980</v>
      </c>
      <c r="H2779" s="18">
        <f>IFERROR(VLOOKUP(A2779,[2]ws2204!$A:$I,4,FALSE),0)</f>
        <v>0</v>
      </c>
      <c r="I2779" s="18">
        <f>IFERROR(VLOOKUP(A2779,[2]ws2204!$A:$I,5,FALSE),0)</f>
        <v>0</v>
      </c>
      <c r="J2779" s="18">
        <f>IFERROR(VLOOKUP(A2779,[2]ws2204!$A:$I,6,FALSE),0)</f>
        <v>0</v>
      </c>
      <c r="K2779" s="18">
        <f>IFERROR(VLOOKUP(A2779,[2]ws2204!$A:$I,7,FALSE),0)</f>
        <v>0</v>
      </c>
      <c r="L2779" s="18">
        <f>IFERROR(VLOOKUP(A2779,[2]ws2204!$A:$I,8,FALSE),0)</f>
        <v>0</v>
      </c>
      <c r="M2779" s="18">
        <f>IFERROR(VLOOKUP(A2779,[2]ws2204!$A:$I,9,FALSE),0)</f>
        <v>0</v>
      </c>
      <c r="N2779" s="18">
        <f>IFERROR(VLOOKUP(A2779,[3]soaBnafar!$A:$G,4,FALSE),0)</f>
        <v>0</v>
      </c>
      <c r="O2779" s="18">
        <f>IFERROR(VLOOKUP(A2779,[3]soaBnafar!$A:$G,5,FALSE),0)</f>
        <v>0</v>
      </c>
      <c r="P2779" s="18">
        <f>IFERROR(VLOOKUP(A2779,[3]soaBnafar!$A:$G,6,FALSE),0)</f>
        <v>0</v>
      </c>
      <c r="Q2779" s="18">
        <f>IFERROR(VLOOKUP(A2779,[3]soaBnafar!$A:$G,7,FALSE),0)</f>
        <v>0</v>
      </c>
      <c r="R2779" s="18">
        <f>IFERROR(VLOOKUP(A2779,[3]soaBnafar!$A:$H,8,FALSE),0)</f>
        <v>0</v>
      </c>
      <c r="S2779" s="18">
        <f>IFERROR(VLOOKUP(A2779,[3]soaBnafar!$A:$I,9,FALSE),0)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11401560</v>
      </c>
      <c r="H2780" s="18">
        <f>IFERROR(VLOOKUP(A2780,[2]ws2204!$A:$I,4,FALSE),0)</f>
        <v>0</v>
      </c>
      <c r="I2780" s="18">
        <f>IFERROR(VLOOKUP(A2780,[2]ws2204!$A:$I,5,FALSE),0)</f>
        <v>0</v>
      </c>
      <c r="J2780" s="18">
        <f>IFERROR(VLOOKUP(A2780,[2]ws2204!$A:$I,6,FALSE),0)</f>
        <v>0</v>
      </c>
      <c r="K2780" s="18">
        <f>IFERROR(VLOOKUP(A2780,[2]ws2204!$A:$I,7,FALSE),0)</f>
        <v>0</v>
      </c>
      <c r="L2780" s="18">
        <f>IFERROR(VLOOKUP(A2780,[2]ws2204!$A:$I,8,FALSE),0)</f>
        <v>0</v>
      </c>
      <c r="M2780" s="18">
        <f>IFERROR(VLOOKUP(A2780,[2]ws2204!$A:$I,9,FALSE),0)</f>
        <v>0</v>
      </c>
      <c r="N2780" s="18">
        <f>IFERROR(VLOOKUP(A2780,[3]soaBnafar!$A:$G,4,FALSE),0)</f>
        <v>0</v>
      </c>
      <c r="O2780" s="18">
        <f>IFERROR(VLOOKUP(A2780,[3]soaBnafar!$A:$G,5,FALSE),0)</f>
        <v>0</v>
      </c>
      <c r="P2780" s="18">
        <f>IFERROR(VLOOKUP(A2780,[3]soaBnafar!$A:$G,6,FALSE),0)</f>
        <v>384</v>
      </c>
      <c r="Q2780" s="18">
        <f>IFERROR(VLOOKUP(A2780,[3]soaBnafar!$A:$G,7,FALSE),0)</f>
        <v>0</v>
      </c>
      <c r="R2780" s="18">
        <f>IFERROR(VLOOKUP(A2780,[3]soaBnafar!$A:$H,8,FALSE),0)</f>
        <v>2179</v>
      </c>
      <c r="S2780" s="18">
        <f>IFERROR(VLOOKUP(A2780,[3]soaBnafar!$A:$I,9,FALSE),0)</f>
        <v>12492890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IFERROR(VLOOKUP(A2781,[2]ws2204!$A:$I,4,FALSE),0)</f>
        <v>0</v>
      </c>
      <c r="I2781" s="18">
        <f>IFERROR(VLOOKUP(A2781,[2]ws2204!$A:$I,5,FALSE),0)</f>
        <v>0</v>
      </c>
      <c r="J2781" s="18">
        <f>IFERROR(VLOOKUP(A2781,[2]ws2204!$A:$I,6,FALSE),0)</f>
        <v>0</v>
      </c>
      <c r="K2781" s="18">
        <f>IFERROR(VLOOKUP(A2781,[2]ws2204!$A:$I,7,FALSE),0)</f>
        <v>0</v>
      </c>
      <c r="L2781" s="18">
        <f>IFERROR(VLOOKUP(A2781,[2]ws2204!$A:$I,8,FALSE),0)</f>
        <v>0</v>
      </c>
      <c r="M2781" s="18">
        <f>IFERROR(VLOOKUP(A2781,[2]ws2204!$A:$I,9,FALSE),0)</f>
        <v>0</v>
      </c>
      <c r="N2781" s="18">
        <f>IFERROR(VLOOKUP(A2781,[3]soaBnafar!$A:$G,4,FALSE),0)</f>
        <v>0</v>
      </c>
      <c r="O2781" s="18">
        <f>IFERROR(VLOOKUP(A2781,[3]soaBnafar!$A:$G,5,FALSE),0)</f>
        <v>0</v>
      </c>
      <c r="P2781" s="18">
        <f>IFERROR(VLOOKUP(A2781,[3]soaBnafar!$A:$G,6,FALSE),0)</f>
        <v>0</v>
      </c>
      <c r="Q2781" s="18">
        <f>IFERROR(VLOOKUP(A2781,[3]soaBnafar!$A:$G,7,FALSE),0)</f>
        <v>0</v>
      </c>
      <c r="R2781" s="18">
        <f>IFERROR(VLOOKUP(A2781,[3]soaBnafar!$A:$H,8,FALSE),0)</f>
        <v>0</v>
      </c>
      <c r="S2781" s="18">
        <f>IFERROR(VLOOKUP(A2781,[3]soaBnafar!$A:$I,9,FALSE),0)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IFERROR(VLOOKUP(A2782,[2]ws2204!$A:$I,4,FALSE),0)</f>
        <v>0</v>
      </c>
      <c r="I2782" s="18">
        <f>IFERROR(VLOOKUP(A2782,[2]ws2204!$A:$I,5,FALSE),0)</f>
        <v>0</v>
      </c>
      <c r="J2782" s="18">
        <f>IFERROR(VLOOKUP(A2782,[2]ws2204!$A:$I,6,FALSE),0)</f>
        <v>0</v>
      </c>
      <c r="K2782" s="18">
        <f>IFERROR(VLOOKUP(A2782,[2]ws2204!$A:$I,7,FALSE),0)</f>
        <v>0</v>
      </c>
      <c r="L2782" s="18">
        <f>IFERROR(VLOOKUP(A2782,[2]ws2204!$A:$I,8,FALSE),0)</f>
        <v>0</v>
      </c>
      <c r="M2782" s="18">
        <f>IFERROR(VLOOKUP(A2782,[2]ws2204!$A:$I,9,FALSE),0)</f>
        <v>0</v>
      </c>
      <c r="N2782" s="18">
        <f>IFERROR(VLOOKUP(A2782,[3]soaBnafar!$A:$G,4,FALSE),0)</f>
        <v>0</v>
      </c>
      <c r="O2782" s="18">
        <f>IFERROR(VLOOKUP(A2782,[3]soaBnafar!$A:$G,5,FALSE),0)</f>
        <v>0</v>
      </c>
      <c r="P2782" s="18">
        <f>IFERROR(VLOOKUP(A2782,[3]soaBnafar!$A:$G,6,FALSE),0)</f>
        <v>0</v>
      </c>
      <c r="Q2782" s="18">
        <f>IFERROR(VLOOKUP(A2782,[3]soaBnafar!$A:$G,7,FALSE),0)</f>
        <v>0</v>
      </c>
      <c r="R2782" s="18">
        <f>IFERROR(VLOOKUP(A2782,[3]soaBnafar!$A:$H,8,FALSE),0)</f>
        <v>0</v>
      </c>
      <c r="S2782" s="18">
        <f>IFERROR(VLOOKUP(A2782,[3]soaBnafar!$A:$I,9,FALSE),0)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IFERROR(VLOOKUP(A2783,[2]ws2204!$A:$I,4,FALSE),0)</f>
        <v>0</v>
      </c>
      <c r="I2783" s="18">
        <f>IFERROR(VLOOKUP(A2783,[2]ws2204!$A:$I,5,FALSE),0)</f>
        <v>0</v>
      </c>
      <c r="J2783" s="18">
        <f>IFERROR(VLOOKUP(A2783,[2]ws2204!$A:$I,6,FALSE),0)</f>
        <v>0</v>
      </c>
      <c r="K2783" s="18">
        <f>IFERROR(VLOOKUP(A2783,[2]ws2204!$A:$I,7,FALSE),0)</f>
        <v>0</v>
      </c>
      <c r="L2783" s="18">
        <f>IFERROR(VLOOKUP(A2783,[2]ws2204!$A:$I,8,FALSE),0)</f>
        <v>0</v>
      </c>
      <c r="M2783" s="18">
        <f>IFERROR(VLOOKUP(A2783,[2]ws2204!$A:$I,9,FALSE),0)</f>
        <v>0</v>
      </c>
      <c r="N2783" s="18">
        <f>IFERROR(VLOOKUP(A2783,[3]soaBnafar!$A:$G,4,FALSE),0)</f>
        <v>0</v>
      </c>
      <c r="O2783" s="18">
        <f>IFERROR(VLOOKUP(A2783,[3]soaBnafar!$A:$G,5,FALSE),0)</f>
        <v>0</v>
      </c>
      <c r="P2783" s="18">
        <f>IFERROR(VLOOKUP(A2783,[3]soaBnafar!$A:$G,6,FALSE),0)</f>
        <v>0</v>
      </c>
      <c r="Q2783" s="18">
        <f>IFERROR(VLOOKUP(A2783,[3]soaBnafar!$A:$G,7,FALSE),0)</f>
        <v>0</v>
      </c>
      <c r="R2783" s="18">
        <f>IFERROR(VLOOKUP(A2783,[3]soaBnafar!$A:$H,8,FALSE),0)</f>
        <v>0</v>
      </c>
      <c r="S2783" s="18">
        <f>IFERROR(VLOOKUP(A2783,[3]soaBnafar!$A:$I,9,FALSE),0)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IFERROR(VLOOKUP(A2784,[2]ws2204!$A:$I,4,FALSE),0)</f>
        <v>0</v>
      </c>
      <c r="I2784" s="18">
        <f>IFERROR(VLOOKUP(A2784,[2]ws2204!$A:$I,5,FALSE),0)</f>
        <v>0</v>
      </c>
      <c r="J2784" s="18">
        <f>IFERROR(VLOOKUP(A2784,[2]ws2204!$A:$I,6,FALSE),0)</f>
        <v>0</v>
      </c>
      <c r="K2784" s="18">
        <f>IFERROR(VLOOKUP(A2784,[2]ws2204!$A:$I,7,FALSE),0)</f>
        <v>0</v>
      </c>
      <c r="L2784" s="18">
        <f>IFERROR(VLOOKUP(A2784,[2]ws2204!$A:$I,8,FALSE),0)</f>
        <v>0</v>
      </c>
      <c r="M2784" s="18">
        <f>IFERROR(VLOOKUP(A2784,[2]ws2204!$A:$I,9,FALSE),0)</f>
        <v>0</v>
      </c>
      <c r="N2784" s="18">
        <f>IFERROR(VLOOKUP(A2784,[3]soaBnafar!$A:$G,4,FALSE),0)</f>
        <v>0</v>
      </c>
      <c r="O2784" s="18">
        <f>IFERROR(VLOOKUP(A2784,[3]soaBnafar!$A:$G,5,FALSE),0)</f>
        <v>0</v>
      </c>
      <c r="P2784" s="18">
        <f>IFERROR(VLOOKUP(A2784,[3]soaBnafar!$A:$G,6,FALSE),0)</f>
        <v>0</v>
      </c>
      <c r="Q2784" s="18">
        <f>IFERROR(VLOOKUP(A2784,[3]soaBnafar!$A:$G,7,FALSE),0)</f>
        <v>0</v>
      </c>
      <c r="R2784" s="18">
        <f>IFERROR(VLOOKUP(A2784,[3]soaBnafar!$A:$H,8,FALSE),0)</f>
        <v>0</v>
      </c>
      <c r="S2784" s="18">
        <f>IFERROR(VLOOKUP(A2784,[3]soaBnafar!$A:$I,9,FALSE),0)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IFERROR(VLOOKUP(A2785,[2]ws2204!$A:$I,4,FALSE),0)</f>
        <v>0</v>
      </c>
      <c r="I2785" s="18">
        <f>IFERROR(VLOOKUP(A2785,[2]ws2204!$A:$I,5,FALSE),0)</f>
        <v>0</v>
      </c>
      <c r="J2785" s="18">
        <f>IFERROR(VLOOKUP(A2785,[2]ws2204!$A:$I,6,FALSE),0)</f>
        <v>0</v>
      </c>
      <c r="K2785" s="18">
        <f>IFERROR(VLOOKUP(A2785,[2]ws2204!$A:$I,7,FALSE),0)</f>
        <v>0</v>
      </c>
      <c r="L2785" s="18">
        <f>IFERROR(VLOOKUP(A2785,[2]ws2204!$A:$I,8,FALSE),0)</f>
        <v>0</v>
      </c>
      <c r="M2785" s="18">
        <f>IFERROR(VLOOKUP(A2785,[2]ws2204!$A:$I,9,FALSE),0)</f>
        <v>0</v>
      </c>
      <c r="N2785" s="18">
        <f>IFERROR(VLOOKUP(A2785,[3]soaBnafar!$A:$G,4,FALSE),0)</f>
        <v>0</v>
      </c>
      <c r="O2785" s="18">
        <f>IFERROR(VLOOKUP(A2785,[3]soaBnafar!$A:$G,5,FALSE),0)</f>
        <v>0</v>
      </c>
      <c r="P2785" s="18">
        <f>IFERROR(VLOOKUP(A2785,[3]soaBnafar!$A:$G,6,FALSE),0)</f>
        <v>19564</v>
      </c>
      <c r="Q2785" s="18">
        <f>IFERROR(VLOOKUP(A2785,[3]soaBnafar!$A:$G,7,FALSE),0)</f>
        <v>13812227</v>
      </c>
      <c r="R2785" s="18">
        <f>IFERROR(VLOOKUP(A2785,[3]soaBnafar!$A:$H,8,FALSE),0)</f>
        <v>34982</v>
      </c>
      <c r="S2785" s="18">
        <f>IFERROR(VLOOKUP(A2785,[3]soaBnafar!$A:$I,9,FALSE),0)</f>
        <v>29366761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8103320</v>
      </c>
      <c r="H2786" s="18">
        <f>IFERROR(VLOOKUP(A2786,[2]ws2204!$A:$I,4,FALSE),0)</f>
        <v>13415</v>
      </c>
      <c r="I2786" s="18">
        <f>IFERROR(VLOOKUP(A2786,[2]ws2204!$A:$I,5,FALSE),0)</f>
        <v>1089267</v>
      </c>
      <c r="J2786" s="18">
        <f>IFERROR(VLOOKUP(A2786,[2]ws2204!$A:$I,6,FALSE),0)</f>
        <v>0</v>
      </c>
      <c r="K2786" s="18">
        <f>IFERROR(VLOOKUP(A2786,[2]ws2204!$A:$I,7,FALSE),0)</f>
        <v>0</v>
      </c>
      <c r="L2786" s="18">
        <f>IFERROR(VLOOKUP(A2786,[2]ws2204!$A:$I,8,FALSE),0)</f>
        <v>0</v>
      </c>
      <c r="M2786" s="18">
        <f>IFERROR(VLOOKUP(A2786,[2]ws2204!$A:$I,9,FALSE),0)</f>
        <v>0</v>
      </c>
      <c r="N2786" s="18">
        <f>IFERROR(VLOOKUP(A2786,[3]soaBnafar!$A:$G,4,FALSE),0)</f>
        <v>0</v>
      </c>
      <c r="O2786" s="18">
        <f>IFERROR(VLOOKUP(A2786,[3]soaBnafar!$A:$G,5,FALSE),0)</f>
        <v>0</v>
      </c>
      <c r="P2786" s="18">
        <f>IFERROR(VLOOKUP(A2786,[3]soaBnafar!$A:$G,6,FALSE),0)</f>
        <v>0</v>
      </c>
      <c r="Q2786" s="18">
        <f>IFERROR(VLOOKUP(A2786,[3]soaBnafar!$A:$G,7,FALSE),0)</f>
        <v>0</v>
      </c>
      <c r="R2786" s="18">
        <f>IFERROR(VLOOKUP(A2786,[3]soaBnafar!$A:$H,8,FALSE),0)</f>
        <v>0</v>
      </c>
      <c r="S2786" s="18">
        <f>IFERROR(VLOOKUP(A2786,[3]soaBnafar!$A:$I,9,FALSE),0)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50602040</v>
      </c>
      <c r="H2787" s="18">
        <f>IFERROR(VLOOKUP(A2787,[2]ws2204!$A:$I,4,FALSE),0)</f>
        <v>0</v>
      </c>
      <c r="I2787" s="18">
        <f>IFERROR(VLOOKUP(A2787,[2]ws2204!$A:$I,5,FALSE),0)</f>
        <v>0</v>
      </c>
      <c r="J2787" s="18">
        <f>IFERROR(VLOOKUP(A2787,[2]ws2204!$A:$I,6,FALSE),0)</f>
        <v>0</v>
      </c>
      <c r="K2787" s="18">
        <f>IFERROR(VLOOKUP(A2787,[2]ws2204!$A:$I,7,FALSE),0)</f>
        <v>0</v>
      </c>
      <c r="L2787" s="18">
        <f>IFERROR(VLOOKUP(A2787,[2]ws2204!$A:$I,8,FALSE),0)</f>
        <v>0</v>
      </c>
      <c r="M2787" s="18">
        <f>IFERROR(VLOOKUP(A2787,[2]ws2204!$A:$I,9,FALSE),0)</f>
        <v>0</v>
      </c>
      <c r="N2787" s="18">
        <f>IFERROR(VLOOKUP(A2787,[3]soaBnafar!$A:$G,4,FALSE),0)</f>
        <v>0</v>
      </c>
      <c r="O2787" s="18">
        <f>IFERROR(VLOOKUP(A2787,[3]soaBnafar!$A:$G,5,FALSE),0)</f>
        <v>0</v>
      </c>
      <c r="P2787" s="18">
        <f>IFERROR(VLOOKUP(A2787,[3]soaBnafar!$A:$G,6,FALSE),0)</f>
        <v>0</v>
      </c>
      <c r="Q2787" s="18">
        <f>IFERROR(VLOOKUP(A2787,[3]soaBnafar!$A:$G,7,FALSE),0)</f>
        <v>0</v>
      </c>
      <c r="R2787" s="18">
        <f>IFERROR(VLOOKUP(A2787,[3]soaBnafar!$A:$H,8,FALSE),0)</f>
        <v>0</v>
      </c>
      <c r="S2787" s="18">
        <f>IFERROR(VLOOKUP(A2787,[3]soaBnafar!$A:$I,9,FALSE),0)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17401033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11182331</v>
      </c>
      <c r="H2788" s="18">
        <f>IFERROR(VLOOKUP(A2788,[2]ws2204!$A:$I,4,FALSE),0)</f>
        <v>0</v>
      </c>
      <c r="I2788" s="18">
        <f>IFERROR(VLOOKUP(A2788,[2]ws2204!$A:$I,5,FALSE),0)</f>
        <v>0</v>
      </c>
      <c r="J2788" s="18">
        <f>IFERROR(VLOOKUP(A2788,[2]ws2204!$A:$I,6,FALSE),0)</f>
        <v>0</v>
      </c>
      <c r="K2788" s="18">
        <f>IFERROR(VLOOKUP(A2788,[2]ws2204!$A:$I,7,FALSE),0)</f>
        <v>0</v>
      </c>
      <c r="L2788" s="18">
        <f>IFERROR(VLOOKUP(A2788,[2]ws2204!$A:$I,8,FALSE),0)</f>
        <v>0</v>
      </c>
      <c r="M2788" s="18">
        <f>IFERROR(VLOOKUP(A2788,[2]ws2204!$A:$I,9,FALSE),0)</f>
        <v>0</v>
      </c>
      <c r="N2788" s="18">
        <f>IFERROR(VLOOKUP(A2788,[3]soaBnafar!$A:$G,4,FALSE),0)</f>
        <v>0</v>
      </c>
      <c r="O2788" s="18">
        <f>IFERROR(VLOOKUP(A2788,[3]soaBnafar!$A:$G,5,FALSE),0)</f>
        <v>0</v>
      </c>
      <c r="P2788" s="18">
        <f>IFERROR(VLOOKUP(A2788,[3]soaBnafar!$A:$G,6,FALSE),0)</f>
        <v>0</v>
      </c>
      <c r="Q2788" s="18">
        <f>IFERROR(VLOOKUP(A2788,[3]soaBnafar!$A:$G,7,FALSE),0)</f>
        <v>0</v>
      </c>
      <c r="R2788" s="18">
        <f>IFERROR(VLOOKUP(A2788,[3]soaBnafar!$A:$H,8,FALSE),0)</f>
        <v>0</v>
      </c>
      <c r="S2788" s="18">
        <f>IFERROR(VLOOKUP(A2788,[3]soaBnafar!$A:$I,9,FALSE),0)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IFERROR(VLOOKUP(A2789,[2]ws2204!$A:$I,4,FALSE),0)</f>
        <v>0</v>
      </c>
      <c r="I2789" s="18">
        <f>IFERROR(VLOOKUP(A2789,[2]ws2204!$A:$I,5,FALSE),0)</f>
        <v>0</v>
      </c>
      <c r="J2789" s="18">
        <f>IFERROR(VLOOKUP(A2789,[2]ws2204!$A:$I,6,FALSE),0)</f>
        <v>0</v>
      </c>
      <c r="K2789" s="18">
        <f>IFERROR(VLOOKUP(A2789,[2]ws2204!$A:$I,7,FALSE),0)</f>
        <v>0</v>
      </c>
      <c r="L2789" s="18">
        <f>IFERROR(VLOOKUP(A2789,[2]ws2204!$A:$I,8,FALSE),0)</f>
        <v>0</v>
      </c>
      <c r="M2789" s="18">
        <f>IFERROR(VLOOKUP(A2789,[2]ws2204!$A:$I,9,FALSE),0)</f>
        <v>0</v>
      </c>
      <c r="N2789" s="18">
        <f>IFERROR(VLOOKUP(A2789,[3]soaBnafar!$A:$G,4,FALSE),0)</f>
        <v>0</v>
      </c>
      <c r="O2789" s="18">
        <f>IFERROR(VLOOKUP(A2789,[3]soaBnafar!$A:$G,5,FALSE),0)</f>
        <v>40</v>
      </c>
      <c r="P2789" s="18">
        <f>IFERROR(VLOOKUP(A2789,[3]soaBnafar!$A:$G,6,FALSE),0)</f>
        <v>8630</v>
      </c>
      <c r="Q2789" s="18">
        <f>IFERROR(VLOOKUP(A2789,[3]soaBnafar!$A:$G,7,FALSE),0)</f>
        <v>0</v>
      </c>
      <c r="R2789" s="18">
        <f>IFERROR(VLOOKUP(A2789,[3]soaBnafar!$A:$H,8,FALSE),0)</f>
        <v>0</v>
      </c>
      <c r="S2789" s="18">
        <f>IFERROR(VLOOKUP(A2789,[3]soaBnafar!$A:$I,9,FALSE),0)</f>
        <v>861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IFERROR(VLOOKUP(A2790,[2]ws2204!$A:$I,4,FALSE),0)</f>
        <v>0</v>
      </c>
      <c r="I2790" s="18">
        <f>IFERROR(VLOOKUP(A2790,[2]ws2204!$A:$I,5,FALSE),0)</f>
        <v>0</v>
      </c>
      <c r="J2790" s="18">
        <f>IFERROR(VLOOKUP(A2790,[2]ws2204!$A:$I,6,FALSE),0)</f>
        <v>0</v>
      </c>
      <c r="K2790" s="18">
        <f>IFERROR(VLOOKUP(A2790,[2]ws2204!$A:$I,7,FALSE),0)</f>
        <v>0</v>
      </c>
      <c r="L2790" s="18">
        <f>IFERROR(VLOOKUP(A2790,[2]ws2204!$A:$I,8,FALSE),0)</f>
        <v>0</v>
      </c>
      <c r="M2790" s="18">
        <f>IFERROR(VLOOKUP(A2790,[2]ws2204!$A:$I,9,FALSE),0)</f>
        <v>0</v>
      </c>
      <c r="N2790" s="18">
        <f>IFERROR(VLOOKUP(A2790,[3]soaBnafar!$A:$G,4,FALSE),0)</f>
        <v>0</v>
      </c>
      <c r="O2790" s="18">
        <f>IFERROR(VLOOKUP(A2790,[3]soaBnafar!$A:$G,5,FALSE),0)</f>
        <v>0</v>
      </c>
      <c r="P2790" s="18">
        <f>IFERROR(VLOOKUP(A2790,[3]soaBnafar!$A:$G,6,FALSE),0)</f>
        <v>252268</v>
      </c>
      <c r="Q2790" s="18">
        <f>IFERROR(VLOOKUP(A2790,[3]soaBnafar!$A:$G,7,FALSE),0)</f>
        <v>0</v>
      </c>
      <c r="R2790" s="18">
        <f>IFERROR(VLOOKUP(A2790,[3]soaBnafar!$A:$H,8,FALSE),0)</f>
        <v>601458</v>
      </c>
      <c r="S2790" s="18">
        <f>IFERROR(VLOOKUP(A2790,[3]soaBnafar!$A:$I,9,FALSE),0)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Sim</v>
      </c>
      <c r="W2790" s="18" t="str">
        <f t="shared" si="262"/>
        <v>Não</v>
      </c>
      <c r="X2790" s="18" t="str">
        <f t="shared" si="263"/>
        <v>Sim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IFERROR(VLOOKUP(A2791,[2]ws2204!$A:$I,4,FALSE),0)</f>
        <v>0</v>
      </c>
      <c r="I2791" s="18">
        <f>IFERROR(VLOOKUP(A2791,[2]ws2204!$A:$I,5,FALSE),0)</f>
        <v>0</v>
      </c>
      <c r="J2791" s="18">
        <f>IFERROR(VLOOKUP(A2791,[2]ws2204!$A:$I,6,FALSE),0)</f>
        <v>0</v>
      </c>
      <c r="K2791" s="18">
        <f>IFERROR(VLOOKUP(A2791,[2]ws2204!$A:$I,7,FALSE),0)</f>
        <v>0</v>
      </c>
      <c r="L2791" s="18">
        <f>IFERROR(VLOOKUP(A2791,[2]ws2204!$A:$I,8,FALSE),0)</f>
        <v>0</v>
      </c>
      <c r="M2791" s="18">
        <f>IFERROR(VLOOKUP(A2791,[2]ws2204!$A:$I,9,FALSE),0)</f>
        <v>0</v>
      </c>
      <c r="N2791" s="18">
        <f>IFERROR(VLOOKUP(A2791,[3]soaBnafar!$A:$G,4,FALSE),0)</f>
        <v>0</v>
      </c>
      <c r="O2791" s="18">
        <f>IFERROR(VLOOKUP(A2791,[3]soaBnafar!$A:$G,5,FALSE),0)</f>
        <v>0</v>
      </c>
      <c r="P2791" s="18">
        <f>IFERROR(VLOOKUP(A2791,[3]soaBnafar!$A:$G,6,FALSE),0)</f>
        <v>295</v>
      </c>
      <c r="Q2791" s="18">
        <f>IFERROR(VLOOKUP(A2791,[3]soaBnafar!$A:$G,7,FALSE),0)</f>
        <v>1021813</v>
      </c>
      <c r="R2791" s="18">
        <f>IFERROR(VLOOKUP(A2791,[3]soaBnafar!$A:$H,8,FALSE),0)</f>
        <v>822</v>
      </c>
      <c r="S2791" s="18">
        <f>IFERROR(VLOOKUP(A2791,[3]soaBnafar!$A:$I,9,FALSE),0)</f>
        <v>3765208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Sim</v>
      </c>
      <c r="Y2791" s="18" t="str">
        <f t="shared" si="264"/>
        <v>Sim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IFERROR(VLOOKUP(A2792,[2]ws2204!$A:$I,4,FALSE),0)</f>
        <v>0</v>
      </c>
      <c r="I2792" s="18">
        <f>IFERROR(VLOOKUP(A2792,[2]ws2204!$A:$I,5,FALSE),0)</f>
        <v>0</v>
      </c>
      <c r="J2792" s="18">
        <f>IFERROR(VLOOKUP(A2792,[2]ws2204!$A:$I,6,FALSE),0)</f>
        <v>0</v>
      </c>
      <c r="K2792" s="18">
        <f>IFERROR(VLOOKUP(A2792,[2]ws2204!$A:$I,7,FALSE),0)</f>
        <v>0</v>
      </c>
      <c r="L2792" s="18">
        <f>IFERROR(VLOOKUP(A2792,[2]ws2204!$A:$I,8,FALSE),0)</f>
        <v>0</v>
      </c>
      <c r="M2792" s="18">
        <f>IFERROR(VLOOKUP(A2792,[2]ws2204!$A:$I,9,FALSE),0)</f>
        <v>0</v>
      </c>
      <c r="N2792" s="18">
        <f>IFERROR(VLOOKUP(A2792,[3]soaBnafar!$A:$G,4,FALSE),0)</f>
        <v>3140</v>
      </c>
      <c r="O2792" s="18">
        <f>IFERROR(VLOOKUP(A2792,[3]soaBnafar!$A:$G,5,FALSE),0)</f>
        <v>1726452</v>
      </c>
      <c r="P2792" s="18">
        <f>IFERROR(VLOOKUP(A2792,[3]soaBnafar!$A:$G,6,FALSE),0)</f>
        <v>9004</v>
      </c>
      <c r="Q2792" s="18">
        <f>IFERROR(VLOOKUP(A2792,[3]soaBnafar!$A:$G,7,FALSE),0)</f>
        <v>19262440</v>
      </c>
      <c r="R2792" s="18">
        <f>IFERROR(VLOOKUP(A2792,[3]soaBnafar!$A:$H,8,FALSE),0)</f>
        <v>3849</v>
      </c>
      <c r="S2792" s="18">
        <f>IFERROR(VLOOKUP(A2792,[3]soaBnafar!$A:$I,9,FALSE),0)</f>
        <v>16776956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610800</v>
      </c>
      <c r="H2793" s="18">
        <f>IFERROR(VLOOKUP(A2793,[2]ws2204!$A:$I,4,FALSE),0)</f>
        <v>0</v>
      </c>
      <c r="I2793" s="18">
        <f>IFERROR(VLOOKUP(A2793,[2]ws2204!$A:$I,5,FALSE),0)</f>
        <v>0</v>
      </c>
      <c r="J2793" s="18">
        <f>IFERROR(VLOOKUP(A2793,[2]ws2204!$A:$I,6,FALSE),0)</f>
        <v>0</v>
      </c>
      <c r="K2793" s="18">
        <f>IFERROR(VLOOKUP(A2793,[2]ws2204!$A:$I,7,FALSE),0)</f>
        <v>0</v>
      </c>
      <c r="L2793" s="18">
        <f>IFERROR(VLOOKUP(A2793,[2]ws2204!$A:$I,8,FALSE),0)</f>
        <v>0</v>
      </c>
      <c r="M2793" s="18">
        <f>IFERROR(VLOOKUP(A2793,[2]ws2204!$A:$I,9,FALSE),0)</f>
        <v>0</v>
      </c>
      <c r="N2793" s="18">
        <f>IFERROR(VLOOKUP(A2793,[3]soaBnafar!$A:$G,4,FALSE),0)</f>
        <v>0</v>
      </c>
      <c r="O2793" s="18">
        <f>IFERROR(VLOOKUP(A2793,[3]soaBnafar!$A:$G,5,FALSE),0)</f>
        <v>0</v>
      </c>
      <c r="P2793" s="18">
        <f>IFERROR(VLOOKUP(A2793,[3]soaBnafar!$A:$G,6,FALSE),0)</f>
        <v>0</v>
      </c>
      <c r="Q2793" s="18">
        <f>IFERROR(VLOOKUP(A2793,[3]soaBnafar!$A:$G,7,FALSE),0)</f>
        <v>0</v>
      </c>
      <c r="R2793" s="18">
        <f>IFERROR(VLOOKUP(A2793,[3]soaBnafar!$A:$H,8,FALSE),0)</f>
        <v>0</v>
      </c>
      <c r="S2793" s="18">
        <f>IFERROR(VLOOKUP(A2793,[3]soaBnafar!$A:$I,9,FALSE),0)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IFERROR(VLOOKUP(A2794,[2]ws2204!$A:$I,4,FALSE),0)</f>
        <v>0</v>
      </c>
      <c r="I2794" s="18">
        <f>IFERROR(VLOOKUP(A2794,[2]ws2204!$A:$I,5,FALSE),0)</f>
        <v>0</v>
      </c>
      <c r="J2794" s="18">
        <f>IFERROR(VLOOKUP(A2794,[2]ws2204!$A:$I,6,FALSE),0)</f>
        <v>0</v>
      </c>
      <c r="K2794" s="18">
        <f>IFERROR(VLOOKUP(A2794,[2]ws2204!$A:$I,7,FALSE),0)</f>
        <v>0</v>
      </c>
      <c r="L2794" s="18">
        <f>IFERROR(VLOOKUP(A2794,[2]ws2204!$A:$I,8,FALSE),0)</f>
        <v>0</v>
      </c>
      <c r="M2794" s="18">
        <f>IFERROR(VLOOKUP(A2794,[2]ws2204!$A:$I,9,FALSE),0)</f>
        <v>0</v>
      </c>
      <c r="N2794" s="18">
        <f>IFERROR(VLOOKUP(A2794,[3]soaBnafar!$A:$G,4,FALSE),0)</f>
        <v>99569</v>
      </c>
      <c r="O2794" s="18">
        <f>IFERROR(VLOOKUP(A2794,[3]soaBnafar!$A:$G,5,FALSE),0)</f>
        <v>141225</v>
      </c>
      <c r="P2794" s="18">
        <f>IFERROR(VLOOKUP(A2794,[3]soaBnafar!$A:$G,6,FALSE),0)</f>
        <v>0</v>
      </c>
      <c r="Q2794" s="18">
        <f>IFERROR(VLOOKUP(A2794,[3]soaBnafar!$A:$G,7,FALSE),0)</f>
        <v>1031282</v>
      </c>
      <c r="R2794" s="18">
        <f>IFERROR(VLOOKUP(A2794,[3]soaBnafar!$A:$H,8,FALSE),0)</f>
        <v>0</v>
      </c>
      <c r="S2794" s="18">
        <f>IFERROR(VLOOKUP(A2794,[3]soaBnafar!$A:$I,9,FALSE),0)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1000</v>
      </c>
      <c r="H2795" s="18">
        <f>IFERROR(VLOOKUP(A2795,[2]ws2204!$A:$I,4,FALSE),0)</f>
        <v>0</v>
      </c>
      <c r="I2795" s="18">
        <f>IFERROR(VLOOKUP(A2795,[2]ws2204!$A:$I,5,FALSE),0)</f>
        <v>0</v>
      </c>
      <c r="J2795" s="18">
        <f>IFERROR(VLOOKUP(A2795,[2]ws2204!$A:$I,6,FALSE),0)</f>
        <v>0</v>
      </c>
      <c r="K2795" s="18">
        <f>IFERROR(VLOOKUP(A2795,[2]ws2204!$A:$I,7,FALSE),0)</f>
        <v>0</v>
      </c>
      <c r="L2795" s="18">
        <f>IFERROR(VLOOKUP(A2795,[2]ws2204!$A:$I,8,FALSE),0)</f>
        <v>0</v>
      </c>
      <c r="M2795" s="18">
        <f>IFERROR(VLOOKUP(A2795,[2]ws2204!$A:$I,9,FALSE),0)</f>
        <v>0</v>
      </c>
      <c r="N2795" s="18">
        <f>IFERROR(VLOOKUP(A2795,[3]soaBnafar!$A:$G,4,FALSE),0)</f>
        <v>0</v>
      </c>
      <c r="O2795" s="18">
        <f>IFERROR(VLOOKUP(A2795,[3]soaBnafar!$A:$G,5,FALSE),0)</f>
        <v>0</v>
      </c>
      <c r="P2795" s="18">
        <f>IFERROR(VLOOKUP(A2795,[3]soaBnafar!$A:$G,6,FALSE),0)</f>
        <v>0</v>
      </c>
      <c r="Q2795" s="18">
        <f>IFERROR(VLOOKUP(A2795,[3]soaBnafar!$A:$G,7,FALSE),0)</f>
        <v>0</v>
      </c>
      <c r="R2795" s="18">
        <f>IFERROR(VLOOKUP(A2795,[3]soaBnafar!$A:$H,8,FALSE),0)</f>
        <v>0</v>
      </c>
      <c r="S2795" s="18">
        <f>IFERROR(VLOOKUP(A2795,[3]soaBnafar!$A:$I,9,FALSE),0)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40203</v>
      </c>
      <c r="E2796" s="18">
        <f>IFERROR(VLOOKUP(A2796,[1]Monitoramento_Base_somente_Said!$A:$J,8,FALSE),0)</f>
        <v>17334819</v>
      </c>
      <c r="F2796" s="18">
        <f>IFERROR(VLOOKUP(A2796,[1]Monitoramento_Base_somente_Said!$A:$J,9,FALSE),0)</f>
        <v>27218</v>
      </c>
      <c r="G2796" s="18">
        <f>IFERROR(VLOOKUP(A2796,[1]Monitoramento_Base_somente_Said!$A:$J,10,FALSE),0)</f>
        <v>12580157</v>
      </c>
      <c r="H2796" s="18">
        <f>IFERROR(VLOOKUP(A2796,[2]ws2204!$A:$I,4,FALSE),0)</f>
        <v>0</v>
      </c>
      <c r="I2796" s="18">
        <f>IFERROR(VLOOKUP(A2796,[2]ws2204!$A:$I,5,FALSE),0)</f>
        <v>0</v>
      </c>
      <c r="J2796" s="18">
        <f>IFERROR(VLOOKUP(A2796,[2]ws2204!$A:$I,6,FALSE),0)</f>
        <v>0</v>
      </c>
      <c r="K2796" s="18">
        <f>IFERROR(VLOOKUP(A2796,[2]ws2204!$A:$I,7,FALSE),0)</f>
        <v>0</v>
      </c>
      <c r="L2796" s="18">
        <f>IFERROR(VLOOKUP(A2796,[2]ws2204!$A:$I,8,FALSE),0)</f>
        <v>0</v>
      </c>
      <c r="M2796" s="18">
        <f>IFERROR(VLOOKUP(A2796,[2]ws2204!$A:$I,9,FALSE),0)</f>
        <v>0</v>
      </c>
      <c r="N2796" s="18">
        <f>IFERROR(VLOOKUP(A2796,[3]soaBnafar!$A:$G,4,FALSE),0)</f>
        <v>0</v>
      </c>
      <c r="O2796" s="18">
        <f>IFERROR(VLOOKUP(A2796,[3]soaBnafar!$A:$G,5,FALSE),0)</f>
        <v>0</v>
      </c>
      <c r="P2796" s="18">
        <f>IFERROR(VLOOKUP(A2796,[3]soaBnafar!$A:$G,6,FALSE),0)</f>
        <v>0</v>
      </c>
      <c r="Q2796" s="18">
        <f>IFERROR(VLOOKUP(A2796,[3]soaBnafar!$A:$G,7,FALSE),0)</f>
        <v>0</v>
      </c>
      <c r="R2796" s="18">
        <f>IFERROR(VLOOKUP(A2796,[3]soaBnafar!$A:$H,8,FALSE),0)</f>
        <v>0</v>
      </c>
      <c r="S2796" s="18">
        <f>IFERROR(VLOOKUP(A2796,[3]soaBnafar!$A:$I,9,FALSE),0)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IFERROR(VLOOKUP(A2797,[2]ws2204!$A:$I,4,FALSE),0)</f>
        <v>0</v>
      </c>
      <c r="I2797" s="18">
        <f>IFERROR(VLOOKUP(A2797,[2]ws2204!$A:$I,5,FALSE),0)</f>
        <v>0</v>
      </c>
      <c r="J2797" s="18">
        <f>IFERROR(VLOOKUP(A2797,[2]ws2204!$A:$I,6,FALSE),0)</f>
        <v>0</v>
      </c>
      <c r="K2797" s="18">
        <f>IFERROR(VLOOKUP(A2797,[2]ws2204!$A:$I,7,FALSE),0)</f>
        <v>0</v>
      </c>
      <c r="L2797" s="18">
        <f>IFERROR(VLOOKUP(A2797,[2]ws2204!$A:$I,8,FALSE),0)</f>
        <v>0</v>
      </c>
      <c r="M2797" s="18">
        <f>IFERROR(VLOOKUP(A2797,[2]ws2204!$A:$I,9,FALSE),0)</f>
        <v>0</v>
      </c>
      <c r="N2797" s="18">
        <f>IFERROR(VLOOKUP(A2797,[3]soaBnafar!$A:$G,4,FALSE),0)</f>
        <v>0</v>
      </c>
      <c r="O2797" s="18">
        <f>IFERROR(VLOOKUP(A2797,[3]soaBnafar!$A:$G,5,FALSE),0)</f>
        <v>0</v>
      </c>
      <c r="P2797" s="18">
        <f>IFERROR(VLOOKUP(A2797,[3]soaBnafar!$A:$G,6,FALSE),0)</f>
        <v>3040</v>
      </c>
      <c r="Q2797" s="18">
        <f>IFERROR(VLOOKUP(A2797,[3]soaBnafar!$A:$G,7,FALSE),0)</f>
        <v>82172</v>
      </c>
      <c r="R2797" s="18">
        <f>IFERROR(VLOOKUP(A2797,[3]soaBnafar!$A:$H,8,FALSE),0)</f>
        <v>9507</v>
      </c>
      <c r="S2797" s="18">
        <f>IFERROR(VLOOKUP(A2797,[3]soaBnafar!$A:$I,9,FALSE),0)</f>
        <v>4807749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IFERROR(VLOOKUP(A2798,[2]ws2204!$A:$I,4,FALSE),0)</f>
        <v>3078</v>
      </c>
      <c r="I2798" s="18">
        <f>IFERROR(VLOOKUP(A2798,[2]ws2204!$A:$I,5,FALSE),0)</f>
        <v>1758564</v>
      </c>
      <c r="J2798" s="18">
        <f>IFERROR(VLOOKUP(A2798,[2]ws2204!$A:$I,6,FALSE),0)</f>
        <v>0</v>
      </c>
      <c r="K2798" s="18">
        <f>IFERROR(VLOOKUP(A2798,[2]ws2204!$A:$I,7,FALSE),0)</f>
        <v>0</v>
      </c>
      <c r="L2798" s="18">
        <f>IFERROR(VLOOKUP(A2798,[2]ws2204!$A:$I,8,FALSE),0)</f>
        <v>0</v>
      </c>
      <c r="M2798" s="18">
        <f>IFERROR(VLOOKUP(A2798,[2]ws2204!$A:$I,9,FALSE),0)</f>
        <v>0</v>
      </c>
      <c r="N2798" s="18">
        <f>IFERROR(VLOOKUP(A2798,[3]soaBnafar!$A:$G,4,FALSE),0)</f>
        <v>0</v>
      </c>
      <c r="O2798" s="18">
        <f>IFERROR(VLOOKUP(A2798,[3]soaBnafar!$A:$G,5,FALSE),0)</f>
        <v>0</v>
      </c>
      <c r="P2798" s="18">
        <f>IFERROR(VLOOKUP(A2798,[3]soaBnafar!$A:$G,6,FALSE),0)</f>
        <v>0</v>
      </c>
      <c r="Q2798" s="18">
        <f>IFERROR(VLOOKUP(A2798,[3]soaBnafar!$A:$G,7,FALSE),0)</f>
        <v>0</v>
      </c>
      <c r="R2798" s="18">
        <f>IFERROR(VLOOKUP(A2798,[3]soaBnafar!$A:$H,8,FALSE),0)</f>
        <v>0</v>
      </c>
      <c r="S2798" s="18">
        <f>IFERROR(VLOOKUP(A2798,[3]soaBnafar!$A:$I,9,FALSE),0)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IFERROR(VLOOKUP(A2799,[2]ws2204!$A:$I,4,FALSE),0)</f>
        <v>0</v>
      </c>
      <c r="I2799" s="18">
        <f>IFERROR(VLOOKUP(A2799,[2]ws2204!$A:$I,5,FALSE),0)</f>
        <v>0</v>
      </c>
      <c r="J2799" s="18">
        <f>IFERROR(VLOOKUP(A2799,[2]ws2204!$A:$I,6,FALSE),0)</f>
        <v>0</v>
      </c>
      <c r="K2799" s="18">
        <f>IFERROR(VLOOKUP(A2799,[2]ws2204!$A:$I,7,FALSE),0)</f>
        <v>0</v>
      </c>
      <c r="L2799" s="18">
        <f>IFERROR(VLOOKUP(A2799,[2]ws2204!$A:$I,8,FALSE),0)</f>
        <v>0</v>
      </c>
      <c r="M2799" s="18">
        <f>IFERROR(VLOOKUP(A2799,[2]ws2204!$A:$I,9,FALSE),0)</f>
        <v>0</v>
      </c>
      <c r="N2799" s="18">
        <f>IFERROR(VLOOKUP(A2799,[3]soaBnafar!$A:$G,4,FALSE),0)</f>
        <v>0</v>
      </c>
      <c r="O2799" s="18">
        <f>IFERROR(VLOOKUP(A2799,[3]soaBnafar!$A:$G,5,FALSE),0)</f>
        <v>0</v>
      </c>
      <c r="P2799" s="18">
        <f>IFERROR(VLOOKUP(A2799,[3]soaBnafar!$A:$G,6,FALSE),0)</f>
        <v>2273</v>
      </c>
      <c r="Q2799" s="18">
        <f>IFERROR(VLOOKUP(A2799,[3]soaBnafar!$A:$G,7,FALSE),0)</f>
        <v>3960340</v>
      </c>
      <c r="R2799" s="18">
        <f>IFERROR(VLOOKUP(A2799,[3]soaBnafar!$A:$H,8,FALSE),0)</f>
        <v>113</v>
      </c>
      <c r="S2799" s="18">
        <f>IFERROR(VLOOKUP(A2799,[3]soaBnafar!$A:$I,9,FALSE),0)</f>
        <v>4493864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583640</v>
      </c>
      <c r="H2800" s="18">
        <f>IFERROR(VLOOKUP(A2800,[2]ws2204!$A:$I,4,FALSE),0)</f>
        <v>0</v>
      </c>
      <c r="I2800" s="18">
        <f>IFERROR(VLOOKUP(A2800,[2]ws2204!$A:$I,5,FALSE),0)</f>
        <v>0</v>
      </c>
      <c r="J2800" s="18">
        <f>IFERROR(VLOOKUP(A2800,[2]ws2204!$A:$I,6,FALSE),0)</f>
        <v>0</v>
      </c>
      <c r="K2800" s="18">
        <f>IFERROR(VLOOKUP(A2800,[2]ws2204!$A:$I,7,FALSE),0)</f>
        <v>0</v>
      </c>
      <c r="L2800" s="18">
        <f>IFERROR(VLOOKUP(A2800,[2]ws2204!$A:$I,8,FALSE),0)</f>
        <v>0</v>
      </c>
      <c r="M2800" s="18">
        <f>IFERROR(VLOOKUP(A2800,[2]ws2204!$A:$I,9,FALSE),0)</f>
        <v>0</v>
      </c>
      <c r="N2800" s="18">
        <f>IFERROR(VLOOKUP(A2800,[3]soaBnafar!$A:$G,4,FALSE),0)</f>
        <v>0</v>
      </c>
      <c r="O2800" s="18">
        <f>IFERROR(VLOOKUP(A2800,[3]soaBnafar!$A:$G,5,FALSE),0)</f>
        <v>0</v>
      </c>
      <c r="P2800" s="18">
        <f>IFERROR(VLOOKUP(A2800,[3]soaBnafar!$A:$G,6,FALSE),0)</f>
        <v>0</v>
      </c>
      <c r="Q2800" s="18">
        <f>IFERROR(VLOOKUP(A2800,[3]soaBnafar!$A:$G,7,FALSE),0)</f>
        <v>0</v>
      </c>
      <c r="R2800" s="18">
        <f>IFERROR(VLOOKUP(A2800,[3]soaBnafar!$A:$H,8,FALSE),0)</f>
        <v>0</v>
      </c>
      <c r="S2800" s="18">
        <f>IFERROR(VLOOKUP(A2800,[3]soaBnafar!$A:$I,9,FALSE),0)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IFERROR(VLOOKUP(A2801,[2]ws2204!$A:$I,4,FALSE),0)</f>
        <v>0</v>
      </c>
      <c r="I2801" s="18">
        <f>IFERROR(VLOOKUP(A2801,[2]ws2204!$A:$I,5,FALSE),0)</f>
        <v>0</v>
      </c>
      <c r="J2801" s="18">
        <f>IFERROR(VLOOKUP(A2801,[2]ws2204!$A:$I,6,FALSE),0)</f>
        <v>0</v>
      </c>
      <c r="K2801" s="18">
        <f>IFERROR(VLOOKUP(A2801,[2]ws2204!$A:$I,7,FALSE),0)</f>
        <v>0</v>
      </c>
      <c r="L2801" s="18">
        <f>IFERROR(VLOOKUP(A2801,[2]ws2204!$A:$I,8,FALSE),0)</f>
        <v>0</v>
      </c>
      <c r="M2801" s="18">
        <f>IFERROR(VLOOKUP(A2801,[2]ws2204!$A:$I,9,FALSE),0)</f>
        <v>0</v>
      </c>
      <c r="N2801" s="18">
        <f>IFERROR(VLOOKUP(A2801,[3]soaBnafar!$A:$G,4,FALSE),0)</f>
        <v>0</v>
      </c>
      <c r="O2801" s="18">
        <f>IFERROR(VLOOKUP(A2801,[3]soaBnafar!$A:$G,5,FALSE),0)</f>
        <v>0</v>
      </c>
      <c r="P2801" s="18">
        <f>IFERROR(VLOOKUP(A2801,[3]soaBnafar!$A:$G,6,FALSE),0)</f>
        <v>6265</v>
      </c>
      <c r="Q2801" s="18">
        <f>IFERROR(VLOOKUP(A2801,[3]soaBnafar!$A:$G,7,FALSE),0)</f>
        <v>4415460</v>
      </c>
      <c r="R2801" s="18">
        <f>IFERROR(VLOOKUP(A2801,[3]soaBnafar!$A:$H,8,FALSE),0)</f>
        <v>5096</v>
      </c>
      <c r="S2801" s="18">
        <f>IFERROR(VLOOKUP(A2801,[3]soaBnafar!$A:$I,9,FALSE),0)</f>
        <v>5307457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IFERROR(VLOOKUP(A2802,[2]ws2204!$A:$I,4,FALSE),0)</f>
        <v>0</v>
      </c>
      <c r="I2802" s="18">
        <f>IFERROR(VLOOKUP(A2802,[2]ws2204!$A:$I,5,FALSE),0)</f>
        <v>0</v>
      </c>
      <c r="J2802" s="18">
        <f>IFERROR(VLOOKUP(A2802,[2]ws2204!$A:$I,6,FALSE),0)</f>
        <v>0</v>
      </c>
      <c r="K2802" s="18">
        <f>IFERROR(VLOOKUP(A2802,[2]ws2204!$A:$I,7,FALSE),0)</f>
        <v>0</v>
      </c>
      <c r="L2802" s="18">
        <f>IFERROR(VLOOKUP(A2802,[2]ws2204!$A:$I,8,FALSE),0)</f>
        <v>0</v>
      </c>
      <c r="M2802" s="18">
        <f>IFERROR(VLOOKUP(A2802,[2]ws2204!$A:$I,9,FALSE),0)</f>
        <v>0</v>
      </c>
      <c r="N2802" s="18">
        <f>IFERROR(VLOOKUP(A2802,[3]soaBnafar!$A:$G,4,FALSE),0)</f>
        <v>1048</v>
      </c>
      <c r="O2802" s="18">
        <f>IFERROR(VLOOKUP(A2802,[3]soaBnafar!$A:$G,5,FALSE),0)</f>
        <v>216348</v>
      </c>
      <c r="P2802" s="18">
        <f>IFERROR(VLOOKUP(A2802,[3]soaBnafar!$A:$G,6,FALSE),0)</f>
        <v>315</v>
      </c>
      <c r="Q2802" s="18">
        <f>IFERROR(VLOOKUP(A2802,[3]soaBnafar!$A:$G,7,FALSE),0)</f>
        <v>194648</v>
      </c>
      <c r="R2802" s="18">
        <f>IFERROR(VLOOKUP(A2802,[3]soaBnafar!$A:$H,8,FALSE),0)</f>
        <v>0</v>
      </c>
      <c r="S2802" s="18">
        <f>IFERROR(VLOOKUP(A2802,[3]soaBnafar!$A:$I,9,FALSE),0)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34592842</v>
      </c>
      <c r="F2803" s="18">
        <f>IFERROR(VLOOKUP(A2803,[1]Monitoramento_Base_somente_Said!$A:$J,9,FALSE),0)</f>
        <v>162996</v>
      </c>
      <c r="G2803" s="18">
        <f>IFERROR(VLOOKUP(A2803,[1]Monitoramento_Base_somente_Said!$A:$J,10,FALSE),0)</f>
        <v>22257910</v>
      </c>
      <c r="H2803" s="18">
        <f>IFERROR(VLOOKUP(A2803,[2]ws2204!$A:$I,4,FALSE),0)</f>
        <v>0</v>
      </c>
      <c r="I2803" s="18">
        <f>IFERROR(VLOOKUP(A2803,[2]ws2204!$A:$I,5,FALSE),0)</f>
        <v>0</v>
      </c>
      <c r="J2803" s="18">
        <f>IFERROR(VLOOKUP(A2803,[2]ws2204!$A:$I,6,FALSE),0)</f>
        <v>0</v>
      </c>
      <c r="K2803" s="18">
        <f>IFERROR(VLOOKUP(A2803,[2]ws2204!$A:$I,7,FALSE),0)</f>
        <v>0</v>
      </c>
      <c r="L2803" s="18">
        <f>IFERROR(VLOOKUP(A2803,[2]ws2204!$A:$I,8,FALSE),0)</f>
        <v>0</v>
      </c>
      <c r="M2803" s="18">
        <f>IFERROR(VLOOKUP(A2803,[2]ws2204!$A:$I,9,FALSE),0)</f>
        <v>0</v>
      </c>
      <c r="N2803" s="18">
        <f>IFERROR(VLOOKUP(A2803,[3]soaBnafar!$A:$G,4,FALSE),0)</f>
        <v>0</v>
      </c>
      <c r="O2803" s="18">
        <f>IFERROR(VLOOKUP(A2803,[3]soaBnafar!$A:$G,5,FALSE),0)</f>
        <v>0</v>
      </c>
      <c r="P2803" s="18">
        <f>IFERROR(VLOOKUP(A2803,[3]soaBnafar!$A:$G,6,FALSE),0)</f>
        <v>0</v>
      </c>
      <c r="Q2803" s="18">
        <f>IFERROR(VLOOKUP(A2803,[3]soaBnafar!$A:$G,7,FALSE),0)</f>
        <v>0</v>
      </c>
      <c r="R2803" s="18">
        <f>IFERROR(VLOOKUP(A2803,[3]soaBnafar!$A:$H,8,FALSE),0)</f>
        <v>0</v>
      </c>
      <c r="S2803" s="18">
        <f>IFERROR(VLOOKUP(A2803,[3]soaBnafar!$A:$I,9,FALSE),0)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153910720</v>
      </c>
      <c r="H2804" s="18">
        <f>IFERROR(VLOOKUP(A2804,[2]ws2204!$A:$I,4,FALSE),0)</f>
        <v>0</v>
      </c>
      <c r="I2804" s="18">
        <f>IFERROR(VLOOKUP(A2804,[2]ws2204!$A:$I,5,FALSE),0)</f>
        <v>0</v>
      </c>
      <c r="J2804" s="18">
        <f>IFERROR(VLOOKUP(A2804,[2]ws2204!$A:$I,6,FALSE),0)</f>
        <v>0</v>
      </c>
      <c r="K2804" s="18">
        <f>IFERROR(VLOOKUP(A2804,[2]ws2204!$A:$I,7,FALSE),0)</f>
        <v>0</v>
      </c>
      <c r="L2804" s="18">
        <f>IFERROR(VLOOKUP(A2804,[2]ws2204!$A:$I,8,FALSE),0)</f>
        <v>0</v>
      </c>
      <c r="M2804" s="18">
        <f>IFERROR(VLOOKUP(A2804,[2]ws2204!$A:$I,9,FALSE),0)</f>
        <v>0</v>
      </c>
      <c r="N2804" s="18">
        <f>IFERROR(VLOOKUP(A2804,[3]soaBnafar!$A:$G,4,FALSE),0)</f>
        <v>0</v>
      </c>
      <c r="O2804" s="18">
        <f>IFERROR(VLOOKUP(A2804,[3]soaBnafar!$A:$G,5,FALSE),0)</f>
        <v>0</v>
      </c>
      <c r="P2804" s="18">
        <f>IFERROR(VLOOKUP(A2804,[3]soaBnafar!$A:$G,6,FALSE),0)</f>
        <v>22882</v>
      </c>
      <c r="Q2804" s="18">
        <f>IFERROR(VLOOKUP(A2804,[3]soaBnafar!$A:$G,7,FALSE),0)</f>
        <v>41215257</v>
      </c>
      <c r="R2804" s="18">
        <f>IFERROR(VLOOKUP(A2804,[3]soaBnafar!$A:$H,8,FALSE),0)</f>
        <v>1083826</v>
      </c>
      <c r="S2804" s="18">
        <f>IFERROR(VLOOKUP(A2804,[3]soaBnafar!$A:$I,9,FALSE),0)</f>
        <v>95214889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30701</v>
      </c>
      <c r="E2805" s="18">
        <f>IFERROR(VLOOKUP(A2805,[1]Monitoramento_Base_somente_Said!$A:$J,8,FALSE),0)</f>
        <v>51258872</v>
      </c>
      <c r="F2805" s="18">
        <f>IFERROR(VLOOKUP(A2805,[1]Monitoramento_Base_somente_Said!$A:$J,9,FALSE),0)</f>
        <v>33816</v>
      </c>
      <c r="G2805" s="18">
        <f>IFERROR(VLOOKUP(A2805,[1]Monitoramento_Base_somente_Said!$A:$J,10,FALSE),0)</f>
        <v>33876755</v>
      </c>
      <c r="H2805" s="18">
        <f>IFERROR(VLOOKUP(A2805,[2]ws2204!$A:$I,4,FALSE),0)</f>
        <v>0</v>
      </c>
      <c r="I2805" s="18">
        <f>IFERROR(VLOOKUP(A2805,[2]ws2204!$A:$I,5,FALSE),0)</f>
        <v>0</v>
      </c>
      <c r="J2805" s="18">
        <f>IFERROR(VLOOKUP(A2805,[2]ws2204!$A:$I,6,FALSE),0)</f>
        <v>0</v>
      </c>
      <c r="K2805" s="18">
        <f>IFERROR(VLOOKUP(A2805,[2]ws2204!$A:$I,7,FALSE),0)</f>
        <v>0</v>
      </c>
      <c r="L2805" s="18">
        <f>IFERROR(VLOOKUP(A2805,[2]ws2204!$A:$I,8,FALSE),0)</f>
        <v>0</v>
      </c>
      <c r="M2805" s="18">
        <f>IFERROR(VLOOKUP(A2805,[2]ws2204!$A:$I,9,FALSE),0)</f>
        <v>0</v>
      </c>
      <c r="N2805" s="18">
        <f>IFERROR(VLOOKUP(A2805,[3]soaBnafar!$A:$G,4,FALSE),0)</f>
        <v>0</v>
      </c>
      <c r="O2805" s="18">
        <f>IFERROR(VLOOKUP(A2805,[3]soaBnafar!$A:$G,5,FALSE),0)</f>
        <v>0</v>
      </c>
      <c r="P2805" s="18">
        <f>IFERROR(VLOOKUP(A2805,[3]soaBnafar!$A:$G,6,FALSE),0)</f>
        <v>0</v>
      </c>
      <c r="Q2805" s="18">
        <f>IFERROR(VLOOKUP(A2805,[3]soaBnafar!$A:$G,7,FALSE),0)</f>
        <v>0</v>
      </c>
      <c r="R2805" s="18">
        <f>IFERROR(VLOOKUP(A2805,[3]soaBnafar!$A:$H,8,FALSE),0)</f>
        <v>0</v>
      </c>
      <c r="S2805" s="18">
        <f>IFERROR(VLOOKUP(A2805,[3]soaBnafar!$A:$I,9,FALSE),0)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45077060</v>
      </c>
      <c r="H2806" s="18">
        <f>IFERROR(VLOOKUP(A2806,[2]ws2204!$A:$I,4,FALSE),0)</f>
        <v>0</v>
      </c>
      <c r="I2806" s="18">
        <f>IFERROR(VLOOKUP(A2806,[2]ws2204!$A:$I,5,FALSE),0)</f>
        <v>0</v>
      </c>
      <c r="J2806" s="18">
        <f>IFERROR(VLOOKUP(A2806,[2]ws2204!$A:$I,6,FALSE),0)</f>
        <v>0</v>
      </c>
      <c r="K2806" s="18">
        <f>IFERROR(VLOOKUP(A2806,[2]ws2204!$A:$I,7,FALSE),0)</f>
        <v>0</v>
      </c>
      <c r="L2806" s="18">
        <f>IFERROR(VLOOKUP(A2806,[2]ws2204!$A:$I,8,FALSE),0)</f>
        <v>0</v>
      </c>
      <c r="M2806" s="18">
        <f>IFERROR(VLOOKUP(A2806,[2]ws2204!$A:$I,9,FALSE),0)</f>
        <v>0</v>
      </c>
      <c r="N2806" s="18">
        <f>IFERROR(VLOOKUP(A2806,[3]soaBnafar!$A:$G,4,FALSE),0)</f>
        <v>0</v>
      </c>
      <c r="O2806" s="18">
        <f>IFERROR(VLOOKUP(A2806,[3]soaBnafar!$A:$G,5,FALSE),0)</f>
        <v>0</v>
      </c>
      <c r="P2806" s="18">
        <f>IFERROR(VLOOKUP(A2806,[3]soaBnafar!$A:$G,6,FALSE),0)</f>
        <v>0</v>
      </c>
      <c r="Q2806" s="18">
        <f>IFERROR(VLOOKUP(A2806,[3]soaBnafar!$A:$G,7,FALSE),0)</f>
        <v>0</v>
      </c>
      <c r="R2806" s="18">
        <f>IFERROR(VLOOKUP(A2806,[3]soaBnafar!$A:$H,8,FALSE),0)</f>
        <v>0</v>
      </c>
      <c r="S2806" s="18">
        <f>IFERROR(VLOOKUP(A2806,[3]soaBnafar!$A:$I,9,FALSE),0)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IFERROR(VLOOKUP(A2807,[2]ws2204!$A:$I,4,FALSE),0)</f>
        <v>0</v>
      </c>
      <c r="I2807" s="18">
        <f>IFERROR(VLOOKUP(A2807,[2]ws2204!$A:$I,5,FALSE),0)</f>
        <v>0</v>
      </c>
      <c r="J2807" s="18">
        <f>IFERROR(VLOOKUP(A2807,[2]ws2204!$A:$I,6,FALSE),0)</f>
        <v>0</v>
      </c>
      <c r="K2807" s="18">
        <f>IFERROR(VLOOKUP(A2807,[2]ws2204!$A:$I,7,FALSE),0)</f>
        <v>0</v>
      </c>
      <c r="L2807" s="18">
        <f>IFERROR(VLOOKUP(A2807,[2]ws2204!$A:$I,8,FALSE),0)</f>
        <v>0</v>
      </c>
      <c r="M2807" s="18">
        <f>IFERROR(VLOOKUP(A2807,[2]ws2204!$A:$I,9,FALSE),0)</f>
        <v>0</v>
      </c>
      <c r="N2807" s="18">
        <f>IFERROR(VLOOKUP(A2807,[3]soaBnafar!$A:$G,4,FALSE),0)</f>
        <v>0</v>
      </c>
      <c r="O2807" s="18">
        <f>IFERROR(VLOOKUP(A2807,[3]soaBnafar!$A:$G,5,FALSE),0)</f>
        <v>87310</v>
      </c>
      <c r="P2807" s="18">
        <f>IFERROR(VLOOKUP(A2807,[3]soaBnafar!$A:$G,6,FALSE),0)</f>
        <v>0</v>
      </c>
      <c r="Q2807" s="18">
        <f>IFERROR(VLOOKUP(A2807,[3]soaBnafar!$A:$G,7,FALSE),0)</f>
        <v>0</v>
      </c>
      <c r="R2807" s="18">
        <f>IFERROR(VLOOKUP(A2807,[3]soaBnafar!$A:$H,8,FALSE),0)</f>
        <v>0</v>
      </c>
      <c r="S2807" s="18">
        <f>IFERROR(VLOOKUP(A2807,[3]soaBnafar!$A:$I,9,FALSE),0)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22210050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14806700</v>
      </c>
      <c r="H2808" s="18">
        <f>IFERROR(VLOOKUP(A2808,[2]ws2204!$A:$I,4,FALSE),0)</f>
        <v>0</v>
      </c>
      <c r="I2808" s="18">
        <f>IFERROR(VLOOKUP(A2808,[2]ws2204!$A:$I,5,FALSE),0)</f>
        <v>0</v>
      </c>
      <c r="J2808" s="18">
        <f>IFERROR(VLOOKUP(A2808,[2]ws2204!$A:$I,6,FALSE),0)</f>
        <v>0</v>
      </c>
      <c r="K2808" s="18">
        <f>IFERROR(VLOOKUP(A2808,[2]ws2204!$A:$I,7,FALSE),0)</f>
        <v>0</v>
      </c>
      <c r="L2808" s="18">
        <f>IFERROR(VLOOKUP(A2808,[2]ws2204!$A:$I,8,FALSE),0)</f>
        <v>0</v>
      </c>
      <c r="M2808" s="18">
        <f>IFERROR(VLOOKUP(A2808,[2]ws2204!$A:$I,9,FALSE),0)</f>
        <v>0</v>
      </c>
      <c r="N2808" s="18">
        <f>IFERROR(VLOOKUP(A2808,[3]soaBnafar!$A:$G,4,FALSE),0)</f>
        <v>0</v>
      </c>
      <c r="O2808" s="18">
        <f>IFERROR(VLOOKUP(A2808,[3]soaBnafar!$A:$G,5,FALSE),0)</f>
        <v>0</v>
      </c>
      <c r="P2808" s="18">
        <f>IFERROR(VLOOKUP(A2808,[3]soaBnafar!$A:$G,6,FALSE),0)</f>
        <v>0</v>
      </c>
      <c r="Q2808" s="18">
        <f>IFERROR(VLOOKUP(A2808,[3]soaBnafar!$A:$G,7,FALSE),0)</f>
        <v>0</v>
      </c>
      <c r="R2808" s="18">
        <f>IFERROR(VLOOKUP(A2808,[3]soaBnafar!$A:$H,8,FALSE),0)</f>
        <v>0</v>
      </c>
      <c r="S2808" s="18">
        <f>IFERROR(VLOOKUP(A2808,[3]soaBnafar!$A:$I,9,FALSE),0)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IFERROR(VLOOKUP(A2809,[2]ws2204!$A:$I,4,FALSE),0)</f>
        <v>0</v>
      </c>
      <c r="I2809" s="18">
        <f>IFERROR(VLOOKUP(A2809,[2]ws2204!$A:$I,5,FALSE),0)</f>
        <v>0</v>
      </c>
      <c r="J2809" s="18">
        <f>IFERROR(VLOOKUP(A2809,[2]ws2204!$A:$I,6,FALSE),0)</f>
        <v>0</v>
      </c>
      <c r="K2809" s="18">
        <f>IFERROR(VLOOKUP(A2809,[2]ws2204!$A:$I,7,FALSE),0)</f>
        <v>0</v>
      </c>
      <c r="L2809" s="18">
        <f>IFERROR(VLOOKUP(A2809,[2]ws2204!$A:$I,8,FALSE),0)</f>
        <v>0</v>
      </c>
      <c r="M2809" s="18">
        <f>IFERROR(VLOOKUP(A2809,[2]ws2204!$A:$I,9,FALSE),0)</f>
        <v>0</v>
      </c>
      <c r="N2809" s="18">
        <f>IFERROR(VLOOKUP(A2809,[3]soaBnafar!$A:$G,4,FALSE),0)</f>
        <v>0</v>
      </c>
      <c r="O2809" s="18">
        <f>IFERROR(VLOOKUP(A2809,[3]soaBnafar!$A:$G,5,FALSE),0)</f>
        <v>0</v>
      </c>
      <c r="P2809" s="18">
        <f>IFERROR(VLOOKUP(A2809,[3]soaBnafar!$A:$G,6,FALSE),0)</f>
        <v>0</v>
      </c>
      <c r="Q2809" s="18">
        <f>IFERROR(VLOOKUP(A2809,[3]soaBnafar!$A:$G,7,FALSE),0)</f>
        <v>0</v>
      </c>
      <c r="R2809" s="18">
        <f>IFERROR(VLOOKUP(A2809,[3]soaBnafar!$A:$H,8,FALSE),0)</f>
        <v>358921</v>
      </c>
      <c r="S2809" s="18">
        <f>IFERROR(VLOOKUP(A2809,[3]soaBnafar!$A:$I,9,FALSE),0)</f>
        <v>160478297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Sim</v>
      </c>
      <c r="Y2809" s="18" t="str">
        <f t="shared" si="264"/>
        <v>Sim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IFERROR(VLOOKUP(A2810,[2]ws2204!$A:$I,4,FALSE),0)</f>
        <v>0</v>
      </c>
      <c r="I2810" s="18">
        <f>IFERROR(VLOOKUP(A2810,[2]ws2204!$A:$I,5,FALSE),0)</f>
        <v>0</v>
      </c>
      <c r="J2810" s="18">
        <f>IFERROR(VLOOKUP(A2810,[2]ws2204!$A:$I,6,FALSE),0)</f>
        <v>0</v>
      </c>
      <c r="K2810" s="18">
        <f>IFERROR(VLOOKUP(A2810,[2]ws2204!$A:$I,7,FALSE),0)</f>
        <v>0</v>
      </c>
      <c r="L2810" s="18">
        <f>IFERROR(VLOOKUP(A2810,[2]ws2204!$A:$I,8,FALSE),0)</f>
        <v>0</v>
      </c>
      <c r="M2810" s="18">
        <f>IFERROR(VLOOKUP(A2810,[2]ws2204!$A:$I,9,FALSE),0)</f>
        <v>0</v>
      </c>
      <c r="N2810" s="18">
        <f>IFERROR(VLOOKUP(A2810,[3]soaBnafar!$A:$G,4,FALSE),0)</f>
        <v>0</v>
      </c>
      <c r="O2810" s="18">
        <f>IFERROR(VLOOKUP(A2810,[3]soaBnafar!$A:$G,5,FALSE),0)</f>
        <v>0</v>
      </c>
      <c r="P2810" s="18">
        <f>IFERROR(VLOOKUP(A2810,[3]soaBnafar!$A:$G,6,FALSE),0)</f>
        <v>780</v>
      </c>
      <c r="Q2810" s="18">
        <f>IFERROR(VLOOKUP(A2810,[3]soaBnafar!$A:$G,7,FALSE),0)</f>
        <v>1803943</v>
      </c>
      <c r="R2810" s="18">
        <f>IFERROR(VLOOKUP(A2810,[3]soaBnafar!$A:$H,8,FALSE),0)</f>
        <v>0</v>
      </c>
      <c r="S2810" s="18">
        <f>IFERROR(VLOOKUP(A2810,[3]soaBnafar!$A:$I,9,FALSE),0)</f>
        <v>288106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23634300</v>
      </c>
      <c r="H2811" s="18">
        <f>IFERROR(VLOOKUP(A2811,[2]ws2204!$A:$I,4,FALSE),0)</f>
        <v>0</v>
      </c>
      <c r="I2811" s="18">
        <f>IFERROR(VLOOKUP(A2811,[2]ws2204!$A:$I,5,FALSE),0)</f>
        <v>0</v>
      </c>
      <c r="J2811" s="18">
        <f>IFERROR(VLOOKUP(A2811,[2]ws2204!$A:$I,6,FALSE),0)</f>
        <v>0</v>
      </c>
      <c r="K2811" s="18">
        <f>IFERROR(VLOOKUP(A2811,[2]ws2204!$A:$I,7,FALSE),0)</f>
        <v>0</v>
      </c>
      <c r="L2811" s="18">
        <f>IFERROR(VLOOKUP(A2811,[2]ws2204!$A:$I,8,FALSE),0)</f>
        <v>0</v>
      </c>
      <c r="M2811" s="18">
        <f>IFERROR(VLOOKUP(A2811,[2]ws2204!$A:$I,9,FALSE),0)</f>
        <v>0</v>
      </c>
      <c r="N2811" s="18">
        <f>IFERROR(VLOOKUP(A2811,[3]soaBnafar!$A:$G,4,FALSE),0)</f>
        <v>53223</v>
      </c>
      <c r="O2811" s="18">
        <f>IFERROR(VLOOKUP(A2811,[3]soaBnafar!$A:$G,5,FALSE),0)</f>
        <v>1726538</v>
      </c>
      <c r="P2811" s="18">
        <f>IFERROR(VLOOKUP(A2811,[3]soaBnafar!$A:$G,6,FALSE),0)</f>
        <v>28871</v>
      </c>
      <c r="Q2811" s="18">
        <f>IFERROR(VLOOKUP(A2811,[3]soaBnafar!$A:$G,7,FALSE),0)</f>
        <v>42743867</v>
      </c>
      <c r="R2811" s="18">
        <f>IFERROR(VLOOKUP(A2811,[3]soaBnafar!$A:$H,8,FALSE),0)</f>
        <v>38870</v>
      </c>
      <c r="S2811" s="18">
        <f>IFERROR(VLOOKUP(A2811,[3]soaBnafar!$A:$I,9,FALSE),0)</f>
        <v>39983404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IFERROR(VLOOKUP(A2812,[2]ws2204!$A:$I,4,FALSE),0)</f>
        <v>0</v>
      </c>
      <c r="I2812" s="18">
        <f>IFERROR(VLOOKUP(A2812,[2]ws2204!$A:$I,5,FALSE),0)</f>
        <v>0</v>
      </c>
      <c r="J2812" s="18">
        <f>IFERROR(VLOOKUP(A2812,[2]ws2204!$A:$I,6,FALSE),0)</f>
        <v>0</v>
      </c>
      <c r="K2812" s="18">
        <f>IFERROR(VLOOKUP(A2812,[2]ws2204!$A:$I,7,FALSE),0)</f>
        <v>0</v>
      </c>
      <c r="L2812" s="18">
        <f>IFERROR(VLOOKUP(A2812,[2]ws2204!$A:$I,8,FALSE),0)</f>
        <v>0</v>
      </c>
      <c r="M2812" s="18">
        <f>IFERROR(VLOOKUP(A2812,[2]ws2204!$A:$I,9,FALSE),0)</f>
        <v>0</v>
      </c>
      <c r="N2812" s="18">
        <f>IFERROR(VLOOKUP(A2812,[3]soaBnafar!$A:$G,4,FALSE),0)</f>
        <v>0</v>
      </c>
      <c r="O2812" s="18">
        <f>IFERROR(VLOOKUP(A2812,[3]soaBnafar!$A:$G,5,FALSE),0)</f>
        <v>0</v>
      </c>
      <c r="P2812" s="18">
        <f>IFERROR(VLOOKUP(A2812,[3]soaBnafar!$A:$G,6,FALSE),0)</f>
        <v>0</v>
      </c>
      <c r="Q2812" s="18">
        <f>IFERROR(VLOOKUP(A2812,[3]soaBnafar!$A:$G,7,FALSE),0)</f>
        <v>0</v>
      </c>
      <c r="R2812" s="18">
        <f>IFERROR(VLOOKUP(A2812,[3]soaBnafar!$A:$H,8,FALSE),0)</f>
        <v>0</v>
      </c>
      <c r="S2812" s="18">
        <f>IFERROR(VLOOKUP(A2812,[3]soaBnafar!$A:$I,9,FALSE),0)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27013520</v>
      </c>
      <c r="H2813" s="18">
        <f>IFERROR(VLOOKUP(A2813,[2]ws2204!$A:$I,4,FALSE),0)</f>
        <v>0</v>
      </c>
      <c r="I2813" s="18">
        <f>IFERROR(VLOOKUP(A2813,[2]ws2204!$A:$I,5,FALSE),0)</f>
        <v>0</v>
      </c>
      <c r="J2813" s="18">
        <f>IFERROR(VLOOKUP(A2813,[2]ws2204!$A:$I,6,FALSE),0)</f>
        <v>0</v>
      </c>
      <c r="K2813" s="18">
        <f>IFERROR(VLOOKUP(A2813,[2]ws2204!$A:$I,7,FALSE),0)</f>
        <v>0</v>
      </c>
      <c r="L2813" s="18">
        <f>IFERROR(VLOOKUP(A2813,[2]ws2204!$A:$I,8,FALSE),0)</f>
        <v>0</v>
      </c>
      <c r="M2813" s="18">
        <f>IFERROR(VLOOKUP(A2813,[2]ws2204!$A:$I,9,FALSE),0)</f>
        <v>0</v>
      </c>
      <c r="N2813" s="18">
        <f>IFERROR(VLOOKUP(A2813,[3]soaBnafar!$A:$G,4,FALSE),0)</f>
        <v>78371304</v>
      </c>
      <c r="O2813" s="18">
        <f>IFERROR(VLOOKUP(A2813,[3]soaBnafar!$A:$G,5,FALSE),0)</f>
        <v>80194790</v>
      </c>
      <c r="P2813" s="18">
        <f>IFERROR(VLOOKUP(A2813,[3]soaBnafar!$A:$G,6,FALSE),0)</f>
        <v>0</v>
      </c>
      <c r="Q2813" s="18">
        <f>IFERROR(VLOOKUP(A2813,[3]soaBnafar!$A:$G,7,FALSE),0)</f>
        <v>0</v>
      </c>
      <c r="R2813" s="18">
        <f>IFERROR(VLOOKUP(A2813,[3]soaBnafar!$A:$H,8,FALSE),0)</f>
        <v>0</v>
      </c>
      <c r="S2813" s="18">
        <f>IFERROR(VLOOKUP(A2813,[3]soaBnafar!$A:$I,9,FALSE),0)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IFERROR(VLOOKUP(A2814,[2]ws2204!$A:$I,4,FALSE),0)</f>
        <v>0</v>
      </c>
      <c r="I2814" s="18">
        <f>IFERROR(VLOOKUP(A2814,[2]ws2204!$A:$I,5,FALSE),0)</f>
        <v>0</v>
      </c>
      <c r="J2814" s="18">
        <f>IFERROR(VLOOKUP(A2814,[2]ws2204!$A:$I,6,FALSE),0)</f>
        <v>0</v>
      </c>
      <c r="K2814" s="18">
        <f>IFERROR(VLOOKUP(A2814,[2]ws2204!$A:$I,7,FALSE),0)</f>
        <v>0</v>
      </c>
      <c r="L2814" s="18">
        <f>IFERROR(VLOOKUP(A2814,[2]ws2204!$A:$I,8,FALSE),0)</f>
        <v>0</v>
      </c>
      <c r="M2814" s="18">
        <f>IFERROR(VLOOKUP(A2814,[2]ws2204!$A:$I,9,FALSE),0)</f>
        <v>0</v>
      </c>
      <c r="N2814" s="18">
        <f>IFERROR(VLOOKUP(A2814,[3]soaBnafar!$A:$G,4,FALSE),0)</f>
        <v>0</v>
      </c>
      <c r="O2814" s="18">
        <f>IFERROR(VLOOKUP(A2814,[3]soaBnafar!$A:$G,5,FALSE),0)</f>
        <v>0</v>
      </c>
      <c r="P2814" s="18">
        <f>IFERROR(VLOOKUP(A2814,[3]soaBnafar!$A:$G,6,FALSE),0)</f>
        <v>0</v>
      </c>
      <c r="Q2814" s="18">
        <f>IFERROR(VLOOKUP(A2814,[3]soaBnafar!$A:$G,7,FALSE),0)</f>
        <v>0</v>
      </c>
      <c r="R2814" s="18">
        <f>IFERROR(VLOOKUP(A2814,[3]soaBnafar!$A:$H,8,FALSE),0)</f>
        <v>0</v>
      </c>
      <c r="S2814" s="18">
        <f>IFERROR(VLOOKUP(A2814,[3]soaBnafar!$A:$I,9,FALSE),0)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9600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6400</v>
      </c>
      <c r="H2815" s="18">
        <f>IFERROR(VLOOKUP(A2815,[2]ws2204!$A:$I,4,FALSE),0)</f>
        <v>0</v>
      </c>
      <c r="I2815" s="18">
        <f>IFERROR(VLOOKUP(A2815,[2]ws2204!$A:$I,5,FALSE),0)</f>
        <v>0</v>
      </c>
      <c r="J2815" s="18">
        <f>IFERROR(VLOOKUP(A2815,[2]ws2204!$A:$I,6,FALSE),0)</f>
        <v>0</v>
      </c>
      <c r="K2815" s="18">
        <f>IFERROR(VLOOKUP(A2815,[2]ws2204!$A:$I,7,FALSE),0)</f>
        <v>0</v>
      </c>
      <c r="L2815" s="18">
        <f>IFERROR(VLOOKUP(A2815,[2]ws2204!$A:$I,8,FALSE),0)</f>
        <v>0</v>
      </c>
      <c r="M2815" s="18">
        <f>IFERROR(VLOOKUP(A2815,[2]ws2204!$A:$I,9,FALSE),0)</f>
        <v>0</v>
      </c>
      <c r="N2815" s="18">
        <f>IFERROR(VLOOKUP(A2815,[3]soaBnafar!$A:$G,4,FALSE),0)</f>
        <v>0</v>
      </c>
      <c r="O2815" s="18">
        <f>IFERROR(VLOOKUP(A2815,[3]soaBnafar!$A:$G,5,FALSE),0)</f>
        <v>0</v>
      </c>
      <c r="P2815" s="18">
        <f>IFERROR(VLOOKUP(A2815,[3]soaBnafar!$A:$G,6,FALSE),0)</f>
        <v>0</v>
      </c>
      <c r="Q2815" s="18">
        <f>IFERROR(VLOOKUP(A2815,[3]soaBnafar!$A:$G,7,FALSE),0)</f>
        <v>0</v>
      </c>
      <c r="R2815" s="18">
        <f>IFERROR(VLOOKUP(A2815,[3]soaBnafar!$A:$H,8,FALSE),0)</f>
        <v>0</v>
      </c>
      <c r="S2815" s="18">
        <f>IFERROR(VLOOKUP(A2815,[3]soaBnafar!$A:$I,9,FALSE),0)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IFERROR(VLOOKUP(A2816,[2]ws2204!$A:$I,4,FALSE),0)</f>
        <v>0</v>
      </c>
      <c r="I2816" s="18">
        <f>IFERROR(VLOOKUP(A2816,[2]ws2204!$A:$I,5,FALSE),0)</f>
        <v>0</v>
      </c>
      <c r="J2816" s="18">
        <f>IFERROR(VLOOKUP(A2816,[2]ws2204!$A:$I,6,FALSE),0)</f>
        <v>0</v>
      </c>
      <c r="K2816" s="18">
        <f>IFERROR(VLOOKUP(A2816,[2]ws2204!$A:$I,7,FALSE),0)</f>
        <v>0</v>
      </c>
      <c r="L2816" s="18">
        <f>IFERROR(VLOOKUP(A2816,[2]ws2204!$A:$I,8,FALSE),0)</f>
        <v>0</v>
      </c>
      <c r="M2816" s="18">
        <f>IFERROR(VLOOKUP(A2816,[2]ws2204!$A:$I,9,FALSE),0)</f>
        <v>0</v>
      </c>
      <c r="N2816" s="18">
        <f>IFERROR(VLOOKUP(A2816,[3]soaBnafar!$A:$G,4,FALSE),0)</f>
        <v>0</v>
      </c>
      <c r="O2816" s="18">
        <f>IFERROR(VLOOKUP(A2816,[3]soaBnafar!$A:$G,5,FALSE),0)</f>
        <v>0</v>
      </c>
      <c r="P2816" s="18">
        <f>IFERROR(VLOOKUP(A2816,[3]soaBnafar!$A:$G,6,FALSE),0)</f>
        <v>0</v>
      </c>
      <c r="Q2816" s="18">
        <f>IFERROR(VLOOKUP(A2816,[3]soaBnafar!$A:$G,7,FALSE),0)</f>
        <v>0</v>
      </c>
      <c r="R2816" s="18">
        <f>IFERROR(VLOOKUP(A2816,[3]soaBnafar!$A:$H,8,FALSE),0)</f>
        <v>125933</v>
      </c>
      <c r="S2816" s="18">
        <f>IFERROR(VLOOKUP(A2816,[3]soaBnafar!$A:$I,9,FALSE),0)</f>
        <v>48116487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Sim</v>
      </c>
      <c r="Y2816" s="18" t="str">
        <f t="shared" si="264"/>
        <v>Sim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1000</v>
      </c>
      <c r="H2817" s="18">
        <f>IFERROR(VLOOKUP(A2817,[2]ws2204!$A:$I,4,FALSE),0)</f>
        <v>0</v>
      </c>
      <c r="I2817" s="18">
        <f>IFERROR(VLOOKUP(A2817,[2]ws2204!$A:$I,5,FALSE),0)</f>
        <v>0</v>
      </c>
      <c r="J2817" s="18">
        <f>IFERROR(VLOOKUP(A2817,[2]ws2204!$A:$I,6,FALSE),0)</f>
        <v>0</v>
      </c>
      <c r="K2817" s="18">
        <f>IFERROR(VLOOKUP(A2817,[2]ws2204!$A:$I,7,FALSE),0)</f>
        <v>0</v>
      </c>
      <c r="L2817" s="18">
        <f>IFERROR(VLOOKUP(A2817,[2]ws2204!$A:$I,8,FALSE),0)</f>
        <v>0</v>
      </c>
      <c r="M2817" s="18">
        <f>IFERROR(VLOOKUP(A2817,[2]ws2204!$A:$I,9,FALSE),0)</f>
        <v>0</v>
      </c>
      <c r="N2817" s="18">
        <f>IFERROR(VLOOKUP(A2817,[3]soaBnafar!$A:$G,4,FALSE),0)</f>
        <v>0</v>
      </c>
      <c r="O2817" s="18">
        <f>IFERROR(VLOOKUP(A2817,[3]soaBnafar!$A:$G,5,FALSE),0)</f>
        <v>0</v>
      </c>
      <c r="P2817" s="18">
        <f>IFERROR(VLOOKUP(A2817,[3]soaBnafar!$A:$G,6,FALSE),0)</f>
        <v>0</v>
      </c>
      <c r="Q2817" s="18">
        <f>IFERROR(VLOOKUP(A2817,[3]soaBnafar!$A:$G,7,FALSE),0)</f>
        <v>0</v>
      </c>
      <c r="R2817" s="18">
        <f>IFERROR(VLOOKUP(A2817,[3]soaBnafar!$A:$H,8,FALSE),0)</f>
        <v>0</v>
      </c>
      <c r="S2817" s="18">
        <f>IFERROR(VLOOKUP(A2817,[3]soaBnafar!$A:$I,9,FALSE),0)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IFERROR(VLOOKUP(A2818,[2]ws2204!$A:$I,4,FALSE),0)</f>
        <v>0</v>
      </c>
      <c r="I2818" s="18">
        <f>IFERROR(VLOOKUP(A2818,[2]ws2204!$A:$I,5,FALSE),0)</f>
        <v>0</v>
      </c>
      <c r="J2818" s="18">
        <f>IFERROR(VLOOKUP(A2818,[2]ws2204!$A:$I,6,FALSE),0)</f>
        <v>0</v>
      </c>
      <c r="K2818" s="18">
        <f>IFERROR(VLOOKUP(A2818,[2]ws2204!$A:$I,7,FALSE),0)</f>
        <v>0</v>
      </c>
      <c r="L2818" s="18">
        <f>IFERROR(VLOOKUP(A2818,[2]ws2204!$A:$I,8,FALSE),0)</f>
        <v>0</v>
      </c>
      <c r="M2818" s="18">
        <f>IFERROR(VLOOKUP(A2818,[2]ws2204!$A:$I,9,FALSE),0)</f>
        <v>0</v>
      </c>
      <c r="N2818" s="18">
        <f>IFERROR(VLOOKUP(A2818,[3]soaBnafar!$A:$G,4,FALSE),0)</f>
        <v>21003</v>
      </c>
      <c r="O2818" s="18">
        <f>IFERROR(VLOOKUP(A2818,[3]soaBnafar!$A:$G,5,FALSE),0)</f>
        <v>292050</v>
      </c>
      <c r="P2818" s="18">
        <f>IFERROR(VLOOKUP(A2818,[3]soaBnafar!$A:$G,6,FALSE),0)</f>
        <v>35927</v>
      </c>
      <c r="Q2818" s="18">
        <f>IFERROR(VLOOKUP(A2818,[3]soaBnafar!$A:$G,7,FALSE),0)</f>
        <v>294311</v>
      </c>
      <c r="R2818" s="18">
        <f>IFERROR(VLOOKUP(A2818,[3]soaBnafar!$A:$H,8,FALSE),0)</f>
        <v>0</v>
      </c>
      <c r="S2818" s="18">
        <f>IFERROR(VLOOKUP(A2818,[3]soaBnafar!$A:$I,9,FALSE),0)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6991060</v>
      </c>
      <c r="H2819" s="18">
        <f>IFERROR(VLOOKUP(A2819,[2]ws2204!$A:$I,4,FALSE),0)</f>
        <v>0</v>
      </c>
      <c r="I2819" s="18">
        <f>IFERROR(VLOOKUP(A2819,[2]ws2204!$A:$I,5,FALSE),0)</f>
        <v>0</v>
      </c>
      <c r="J2819" s="18">
        <f>IFERROR(VLOOKUP(A2819,[2]ws2204!$A:$I,6,FALSE),0)</f>
        <v>0</v>
      </c>
      <c r="K2819" s="18">
        <f>IFERROR(VLOOKUP(A2819,[2]ws2204!$A:$I,7,FALSE),0)</f>
        <v>0</v>
      </c>
      <c r="L2819" s="18">
        <f>IFERROR(VLOOKUP(A2819,[2]ws2204!$A:$I,8,FALSE),0)</f>
        <v>0</v>
      </c>
      <c r="M2819" s="18">
        <f>IFERROR(VLOOKUP(A2819,[2]ws2204!$A:$I,9,FALSE),0)</f>
        <v>0</v>
      </c>
      <c r="N2819" s="18">
        <f>IFERROR(VLOOKUP(A2819,[3]soaBnafar!$A:$G,4,FALSE),0)</f>
        <v>675152</v>
      </c>
      <c r="O2819" s="18">
        <f>IFERROR(VLOOKUP(A2819,[3]soaBnafar!$A:$G,5,FALSE),0)</f>
        <v>1129209</v>
      </c>
      <c r="P2819" s="18">
        <f>IFERROR(VLOOKUP(A2819,[3]soaBnafar!$A:$G,6,FALSE),0)</f>
        <v>479956</v>
      </c>
      <c r="Q2819" s="18">
        <f>IFERROR(VLOOKUP(A2819,[3]soaBnafar!$A:$G,7,FALSE),0)</f>
        <v>1315885</v>
      </c>
      <c r="R2819" s="18">
        <f>IFERROR(VLOOKUP(A2819,[3]soaBnafar!$A:$H,8,FALSE),0)</f>
        <v>625621</v>
      </c>
      <c r="S2819" s="18">
        <f>IFERROR(VLOOKUP(A2819,[3]soaBnafar!$A:$I,9,FALSE),0)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IFERROR(VLOOKUP(A2820,[2]ws2204!$A:$I,4,FALSE),0)</f>
        <v>0</v>
      </c>
      <c r="I2820" s="18">
        <f>IFERROR(VLOOKUP(A2820,[2]ws2204!$A:$I,5,FALSE),0)</f>
        <v>0</v>
      </c>
      <c r="J2820" s="18">
        <f>IFERROR(VLOOKUP(A2820,[2]ws2204!$A:$I,6,FALSE),0)</f>
        <v>0</v>
      </c>
      <c r="K2820" s="18">
        <f>IFERROR(VLOOKUP(A2820,[2]ws2204!$A:$I,7,FALSE),0)</f>
        <v>0</v>
      </c>
      <c r="L2820" s="18">
        <f>IFERROR(VLOOKUP(A2820,[2]ws2204!$A:$I,8,FALSE),0)</f>
        <v>0</v>
      </c>
      <c r="M2820" s="18">
        <f>IFERROR(VLOOKUP(A2820,[2]ws2204!$A:$I,9,FALSE),0)</f>
        <v>0</v>
      </c>
      <c r="N2820" s="18">
        <f>IFERROR(VLOOKUP(A2820,[3]soaBnafar!$A:$G,4,FALSE),0)</f>
        <v>0</v>
      </c>
      <c r="O2820" s="18">
        <f>IFERROR(VLOOKUP(A2820,[3]soaBnafar!$A:$G,5,FALSE),0)</f>
        <v>0</v>
      </c>
      <c r="P2820" s="18">
        <f>IFERROR(VLOOKUP(A2820,[3]soaBnafar!$A:$G,6,FALSE),0)</f>
        <v>0</v>
      </c>
      <c r="Q2820" s="18">
        <f>IFERROR(VLOOKUP(A2820,[3]soaBnafar!$A:$G,7,FALSE),0)</f>
        <v>0</v>
      </c>
      <c r="R2820" s="18">
        <f>IFERROR(VLOOKUP(A2820,[3]soaBnafar!$A:$H,8,FALSE),0)</f>
        <v>0</v>
      </c>
      <c r="S2820" s="18">
        <f>IFERROR(VLOOKUP(A2820,[3]soaBnafar!$A:$I,9,FALSE),0)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48817320</v>
      </c>
      <c r="H2821" s="18">
        <f>IFERROR(VLOOKUP(A2821,[2]ws2204!$A:$I,4,FALSE),0)</f>
        <v>0</v>
      </c>
      <c r="I2821" s="18">
        <f>IFERROR(VLOOKUP(A2821,[2]ws2204!$A:$I,5,FALSE),0)</f>
        <v>0</v>
      </c>
      <c r="J2821" s="18">
        <f>IFERROR(VLOOKUP(A2821,[2]ws2204!$A:$I,6,FALSE),0)</f>
        <v>0</v>
      </c>
      <c r="K2821" s="18">
        <f>IFERROR(VLOOKUP(A2821,[2]ws2204!$A:$I,7,FALSE),0)</f>
        <v>0</v>
      </c>
      <c r="L2821" s="18">
        <f>IFERROR(VLOOKUP(A2821,[2]ws2204!$A:$I,8,FALSE),0)</f>
        <v>0</v>
      </c>
      <c r="M2821" s="18">
        <f>IFERROR(VLOOKUP(A2821,[2]ws2204!$A:$I,9,FALSE),0)</f>
        <v>0</v>
      </c>
      <c r="N2821" s="18">
        <f>IFERROR(VLOOKUP(A2821,[3]soaBnafar!$A:$G,4,FALSE),0)</f>
        <v>0</v>
      </c>
      <c r="O2821" s="18">
        <f>IFERROR(VLOOKUP(A2821,[3]soaBnafar!$A:$G,5,FALSE),0)</f>
        <v>0</v>
      </c>
      <c r="P2821" s="18">
        <f>IFERROR(VLOOKUP(A2821,[3]soaBnafar!$A:$G,6,FALSE),0)</f>
        <v>0</v>
      </c>
      <c r="Q2821" s="18">
        <f>IFERROR(VLOOKUP(A2821,[3]soaBnafar!$A:$G,7,FALSE),0)</f>
        <v>0</v>
      </c>
      <c r="R2821" s="18">
        <f>IFERROR(VLOOKUP(A2821,[3]soaBnafar!$A:$H,8,FALSE),0)</f>
        <v>173592</v>
      </c>
      <c r="S2821" s="18">
        <f>IFERROR(VLOOKUP(A2821,[3]soaBnafar!$A:$I,9,FALSE),0)</f>
        <v>81897627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10878700</v>
      </c>
      <c r="H2822" s="18">
        <f>IFERROR(VLOOKUP(A2822,[2]ws2204!$A:$I,4,FALSE),0)</f>
        <v>0</v>
      </c>
      <c r="I2822" s="18">
        <f>IFERROR(VLOOKUP(A2822,[2]ws2204!$A:$I,5,FALSE),0)</f>
        <v>0</v>
      </c>
      <c r="J2822" s="18">
        <f>IFERROR(VLOOKUP(A2822,[2]ws2204!$A:$I,6,FALSE),0)</f>
        <v>0</v>
      </c>
      <c r="K2822" s="18">
        <f>IFERROR(VLOOKUP(A2822,[2]ws2204!$A:$I,7,FALSE),0)</f>
        <v>0</v>
      </c>
      <c r="L2822" s="18">
        <f>IFERROR(VLOOKUP(A2822,[2]ws2204!$A:$I,8,FALSE),0)</f>
        <v>0</v>
      </c>
      <c r="M2822" s="18">
        <f>IFERROR(VLOOKUP(A2822,[2]ws2204!$A:$I,9,FALSE),0)</f>
        <v>0</v>
      </c>
      <c r="N2822" s="18">
        <f>IFERROR(VLOOKUP(A2822,[3]soaBnafar!$A:$G,4,FALSE),0)</f>
        <v>3766</v>
      </c>
      <c r="O2822" s="18">
        <f>IFERROR(VLOOKUP(A2822,[3]soaBnafar!$A:$G,5,FALSE),0)</f>
        <v>1222274</v>
      </c>
      <c r="P2822" s="18">
        <f>IFERROR(VLOOKUP(A2822,[3]soaBnafar!$A:$G,6,FALSE),0)</f>
        <v>56408</v>
      </c>
      <c r="Q2822" s="18">
        <f>IFERROR(VLOOKUP(A2822,[3]soaBnafar!$A:$G,7,FALSE),0)</f>
        <v>1187533</v>
      </c>
      <c r="R2822" s="18">
        <f>IFERROR(VLOOKUP(A2822,[3]soaBnafar!$A:$H,8,FALSE),0)</f>
        <v>28080</v>
      </c>
      <c r="S2822" s="18">
        <f>IFERROR(VLOOKUP(A2822,[3]soaBnafar!$A:$I,9,FALSE),0)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38615320</v>
      </c>
      <c r="H2823" s="18">
        <f>IFERROR(VLOOKUP(A2823,[2]ws2204!$A:$I,4,FALSE),0)</f>
        <v>0</v>
      </c>
      <c r="I2823" s="18">
        <f>IFERROR(VLOOKUP(A2823,[2]ws2204!$A:$I,5,FALSE),0)</f>
        <v>0</v>
      </c>
      <c r="J2823" s="18">
        <f>IFERROR(VLOOKUP(A2823,[2]ws2204!$A:$I,6,FALSE),0)</f>
        <v>0</v>
      </c>
      <c r="K2823" s="18">
        <f>IFERROR(VLOOKUP(A2823,[2]ws2204!$A:$I,7,FALSE),0)</f>
        <v>0</v>
      </c>
      <c r="L2823" s="18">
        <f>IFERROR(VLOOKUP(A2823,[2]ws2204!$A:$I,8,FALSE),0)</f>
        <v>0</v>
      </c>
      <c r="M2823" s="18">
        <f>IFERROR(VLOOKUP(A2823,[2]ws2204!$A:$I,9,FALSE),0)</f>
        <v>0</v>
      </c>
      <c r="N2823" s="18">
        <f>IFERROR(VLOOKUP(A2823,[3]soaBnafar!$A:$G,4,FALSE),0)</f>
        <v>0</v>
      </c>
      <c r="O2823" s="18">
        <f>IFERROR(VLOOKUP(A2823,[3]soaBnafar!$A:$G,5,FALSE),0)</f>
        <v>0</v>
      </c>
      <c r="P2823" s="18">
        <f>IFERROR(VLOOKUP(A2823,[3]soaBnafar!$A:$G,6,FALSE),0)</f>
        <v>0</v>
      </c>
      <c r="Q2823" s="18">
        <f>IFERROR(VLOOKUP(A2823,[3]soaBnafar!$A:$G,7,FALSE),0)</f>
        <v>0</v>
      </c>
      <c r="R2823" s="18">
        <f>IFERROR(VLOOKUP(A2823,[3]soaBnafar!$A:$H,8,FALSE),0)</f>
        <v>0</v>
      </c>
      <c r="S2823" s="18">
        <f>IFERROR(VLOOKUP(A2823,[3]soaBnafar!$A:$I,9,FALSE),0)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IFERROR(VLOOKUP(A2824,[2]ws2204!$A:$I,4,FALSE),0)</f>
        <v>0</v>
      </c>
      <c r="I2824" s="18">
        <f>IFERROR(VLOOKUP(A2824,[2]ws2204!$A:$I,5,FALSE),0)</f>
        <v>0</v>
      </c>
      <c r="J2824" s="18">
        <f>IFERROR(VLOOKUP(A2824,[2]ws2204!$A:$I,6,FALSE),0)</f>
        <v>0</v>
      </c>
      <c r="K2824" s="18">
        <f>IFERROR(VLOOKUP(A2824,[2]ws2204!$A:$I,7,FALSE),0)</f>
        <v>0</v>
      </c>
      <c r="L2824" s="18">
        <f>IFERROR(VLOOKUP(A2824,[2]ws2204!$A:$I,8,FALSE),0)</f>
        <v>0</v>
      </c>
      <c r="M2824" s="18">
        <f>IFERROR(VLOOKUP(A2824,[2]ws2204!$A:$I,9,FALSE),0)</f>
        <v>0</v>
      </c>
      <c r="N2824" s="18">
        <f>IFERROR(VLOOKUP(A2824,[3]soaBnafar!$A:$G,4,FALSE),0)</f>
        <v>3699</v>
      </c>
      <c r="O2824" s="18">
        <f>IFERROR(VLOOKUP(A2824,[3]soaBnafar!$A:$G,5,FALSE),0)</f>
        <v>155620</v>
      </c>
      <c r="P2824" s="18">
        <f>IFERROR(VLOOKUP(A2824,[3]soaBnafar!$A:$G,6,FALSE),0)</f>
        <v>15545</v>
      </c>
      <c r="Q2824" s="18">
        <f>IFERROR(VLOOKUP(A2824,[3]soaBnafar!$A:$G,7,FALSE),0)</f>
        <v>10139</v>
      </c>
      <c r="R2824" s="18">
        <f>IFERROR(VLOOKUP(A2824,[3]soaBnafar!$A:$H,8,FALSE),0)</f>
        <v>943</v>
      </c>
      <c r="S2824" s="18">
        <f>IFERROR(VLOOKUP(A2824,[3]soaBnafar!$A:$I,9,FALSE),0)</f>
        <v>289792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IFERROR(VLOOKUP(A2825,[2]ws2204!$A:$I,4,FALSE),0)</f>
        <v>0</v>
      </c>
      <c r="I2825" s="18">
        <f>IFERROR(VLOOKUP(A2825,[2]ws2204!$A:$I,5,FALSE),0)</f>
        <v>0</v>
      </c>
      <c r="J2825" s="18">
        <f>IFERROR(VLOOKUP(A2825,[2]ws2204!$A:$I,6,FALSE),0)</f>
        <v>0</v>
      </c>
      <c r="K2825" s="18">
        <f>IFERROR(VLOOKUP(A2825,[2]ws2204!$A:$I,7,FALSE),0)</f>
        <v>0</v>
      </c>
      <c r="L2825" s="18">
        <f>IFERROR(VLOOKUP(A2825,[2]ws2204!$A:$I,8,FALSE),0)</f>
        <v>0</v>
      </c>
      <c r="M2825" s="18">
        <f>IFERROR(VLOOKUP(A2825,[2]ws2204!$A:$I,9,FALSE),0)</f>
        <v>0</v>
      </c>
      <c r="N2825" s="18">
        <f>IFERROR(VLOOKUP(A2825,[3]soaBnafar!$A:$G,4,FALSE),0)</f>
        <v>2000</v>
      </c>
      <c r="O2825" s="18">
        <f>IFERROR(VLOOKUP(A2825,[3]soaBnafar!$A:$G,5,FALSE),0)</f>
        <v>617131</v>
      </c>
      <c r="P2825" s="18">
        <f>IFERROR(VLOOKUP(A2825,[3]soaBnafar!$A:$G,6,FALSE),0)</f>
        <v>6850</v>
      </c>
      <c r="Q2825" s="18">
        <f>IFERROR(VLOOKUP(A2825,[3]soaBnafar!$A:$G,7,FALSE),0)</f>
        <v>3033098</v>
      </c>
      <c r="R2825" s="18">
        <f>IFERROR(VLOOKUP(A2825,[3]soaBnafar!$A:$H,8,FALSE),0)</f>
        <v>43906</v>
      </c>
      <c r="S2825" s="18">
        <f>IFERROR(VLOOKUP(A2825,[3]soaBnafar!$A:$I,9,FALSE),0)</f>
        <v>8693946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93920</v>
      </c>
      <c r="H2826" s="18">
        <f>IFERROR(VLOOKUP(A2826,[2]ws2204!$A:$I,4,FALSE),0)</f>
        <v>0</v>
      </c>
      <c r="I2826" s="18">
        <f>IFERROR(VLOOKUP(A2826,[2]ws2204!$A:$I,5,FALSE),0)</f>
        <v>0</v>
      </c>
      <c r="J2826" s="18">
        <f>IFERROR(VLOOKUP(A2826,[2]ws2204!$A:$I,6,FALSE),0)</f>
        <v>0</v>
      </c>
      <c r="K2826" s="18">
        <f>IFERROR(VLOOKUP(A2826,[2]ws2204!$A:$I,7,FALSE),0)</f>
        <v>0</v>
      </c>
      <c r="L2826" s="18">
        <f>IFERROR(VLOOKUP(A2826,[2]ws2204!$A:$I,8,FALSE),0)</f>
        <v>0</v>
      </c>
      <c r="M2826" s="18">
        <f>IFERROR(VLOOKUP(A2826,[2]ws2204!$A:$I,9,FALSE),0)</f>
        <v>0</v>
      </c>
      <c r="N2826" s="18">
        <f>IFERROR(VLOOKUP(A2826,[3]soaBnafar!$A:$G,4,FALSE),0)</f>
        <v>0</v>
      </c>
      <c r="O2826" s="18">
        <f>IFERROR(VLOOKUP(A2826,[3]soaBnafar!$A:$G,5,FALSE),0)</f>
        <v>0</v>
      </c>
      <c r="P2826" s="18">
        <f>IFERROR(VLOOKUP(A2826,[3]soaBnafar!$A:$G,6,FALSE),0)</f>
        <v>0</v>
      </c>
      <c r="Q2826" s="18">
        <f>IFERROR(VLOOKUP(A2826,[3]soaBnafar!$A:$G,7,FALSE),0)</f>
        <v>0</v>
      </c>
      <c r="R2826" s="18">
        <f>IFERROR(VLOOKUP(A2826,[3]soaBnafar!$A:$H,8,FALSE),0)</f>
        <v>0</v>
      </c>
      <c r="S2826" s="18">
        <f>IFERROR(VLOOKUP(A2826,[3]soaBnafar!$A:$I,9,FALSE),0)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18956060</v>
      </c>
      <c r="H2827" s="18">
        <f>IFERROR(VLOOKUP(A2827,[2]ws2204!$A:$I,4,FALSE),0)</f>
        <v>0</v>
      </c>
      <c r="I2827" s="18">
        <f>IFERROR(VLOOKUP(A2827,[2]ws2204!$A:$I,5,FALSE),0)</f>
        <v>0</v>
      </c>
      <c r="J2827" s="18">
        <f>IFERROR(VLOOKUP(A2827,[2]ws2204!$A:$I,6,FALSE),0)</f>
        <v>0</v>
      </c>
      <c r="K2827" s="18">
        <f>IFERROR(VLOOKUP(A2827,[2]ws2204!$A:$I,7,FALSE),0)</f>
        <v>0</v>
      </c>
      <c r="L2827" s="18">
        <f>IFERROR(VLOOKUP(A2827,[2]ws2204!$A:$I,8,FALSE),0)</f>
        <v>0</v>
      </c>
      <c r="M2827" s="18">
        <f>IFERROR(VLOOKUP(A2827,[2]ws2204!$A:$I,9,FALSE),0)</f>
        <v>0</v>
      </c>
      <c r="N2827" s="18">
        <f>IFERROR(VLOOKUP(A2827,[3]soaBnafar!$A:$G,4,FALSE),0)</f>
        <v>0</v>
      </c>
      <c r="O2827" s="18">
        <f>IFERROR(VLOOKUP(A2827,[3]soaBnafar!$A:$G,5,FALSE),0)</f>
        <v>0</v>
      </c>
      <c r="P2827" s="18">
        <f>IFERROR(VLOOKUP(A2827,[3]soaBnafar!$A:$G,6,FALSE),0)</f>
        <v>0</v>
      </c>
      <c r="Q2827" s="18">
        <f>IFERROR(VLOOKUP(A2827,[3]soaBnafar!$A:$G,7,FALSE),0)</f>
        <v>0</v>
      </c>
      <c r="R2827" s="18">
        <f>IFERROR(VLOOKUP(A2827,[3]soaBnafar!$A:$H,8,FALSE),0)</f>
        <v>0</v>
      </c>
      <c r="S2827" s="18">
        <f>IFERROR(VLOOKUP(A2827,[3]soaBnafar!$A:$I,9,FALSE),0)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1420</v>
      </c>
      <c r="H2828" s="18">
        <f>IFERROR(VLOOKUP(A2828,[2]ws2204!$A:$I,4,FALSE),0)</f>
        <v>0</v>
      </c>
      <c r="I2828" s="18">
        <f>IFERROR(VLOOKUP(A2828,[2]ws2204!$A:$I,5,FALSE),0)</f>
        <v>0</v>
      </c>
      <c r="J2828" s="18">
        <f>IFERROR(VLOOKUP(A2828,[2]ws2204!$A:$I,6,FALSE),0)</f>
        <v>0</v>
      </c>
      <c r="K2828" s="18">
        <f>IFERROR(VLOOKUP(A2828,[2]ws2204!$A:$I,7,FALSE),0)</f>
        <v>0</v>
      </c>
      <c r="L2828" s="18">
        <f>IFERROR(VLOOKUP(A2828,[2]ws2204!$A:$I,8,FALSE),0)</f>
        <v>0</v>
      </c>
      <c r="M2828" s="18">
        <f>IFERROR(VLOOKUP(A2828,[2]ws2204!$A:$I,9,FALSE),0)</f>
        <v>0</v>
      </c>
      <c r="N2828" s="18">
        <f>IFERROR(VLOOKUP(A2828,[3]soaBnafar!$A:$G,4,FALSE),0)</f>
        <v>0</v>
      </c>
      <c r="O2828" s="18">
        <f>IFERROR(VLOOKUP(A2828,[3]soaBnafar!$A:$G,5,FALSE),0)</f>
        <v>0</v>
      </c>
      <c r="P2828" s="18">
        <f>IFERROR(VLOOKUP(A2828,[3]soaBnafar!$A:$G,6,FALSE),0)</f>
        <v>6311</v>
      </c>
      <c r="Q2828" s="18">
        <f>IFERROR(VLOOKUP(A2828,[3]soaBnafar!$A:$G,7,FALSE),0)</f>
        <v>0</v>
      </c>
      <c r="R2828" s="18">
        <f>IFERROR(VLOOKUP(A2828,[3]soaBnafar!$A:$H,8,FALSE),0)</f>
        <v>0</v>
      </c>
      <c r="S2828" s="18">
        <f>IFERROR(VLOOKUP(A2828,[3]soaBnafar!$A:$I,9,FALSE),0)</f>
        <v>752653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IFERROR(VLOOKUP(A2829,[2]ws2204!$A:$I,4,FALSE),0)</f>
        <v>0</v>
      </c>
      <c r="I2829" s="18">
        <f>IFERROR(VLOOKUP(A2829,[2]ws2204!$A:$I,5,FALSE),0)</f>
        <v>0</v>
      </c>
      <c r="J2829" s="18">
        <f>IFERROR(VLOOKUP(A2829,[2]ws2204!$A:$I,6,FALSE),0)</f>
        <v>0</v>
      </c>
      <c r="K2829" s="18">
        <f>IFERROR(VLOOKUP(A2829,[2]ws2204!$A:$I,7,FALSE),0)</f>
        <v>0</v>
      </c>
      <c r="L2829" s="18">
        <f>IFERROR(VLOOKUP(A2829,[2]ws2204!$A:$I,8,FALSE),0)</f>
        <v>0</v>
      </c>
      <c r="M2829" s="18">
        <f>IFERROR(VLOOKUP(A2829,[2]ws2204!$A:$I,9,FALSE),0)</f>
        <v>0</v>
      </c>
      <c r="N2829" s="18">
        <f>IFERROR(VLOOKUP(A2829,[3]soaBnafar!$A:$G,4,FALSE),0)</f>
        <v>0</v>
      </c>
      <c r="O2829" s="18">
        <f>IFERROR(VLOOKUP(A2829,[3]soaBnafar!$A:$G,5,FALSE),0)</f>
        <v>95812</v>
      </c>
      <c r="P2829" s="18">
        <f>IFERROR(VLOOKUP(A2829,[3]soaBnafar!$A:$G,6,FALSE),0)</f>
        <v>0</v>
      </c>
      <c r="Q2829" s="18">
        <f>IFERROR(VLOOKUP(A2829,[3]soaBnafar!$A:$G,7,FALSE),0)</f>
        <v>87982</v>
      </c>
      <c r="R2829" s="18">
        <f>IFERROR(VLOOKUP(A2829,[3]soaBnafar!$A:$H,8,FALSE),0)</f>
        <v>0</v>
      </c>
      <c r="S2829" s="18">
        <f>IFERROR(VLOOKUP(A2829,[3]soaBnafar!$A:$I,9,FALSE),0)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IFERROR(VLOOKUP(A2830,[2]ws2204!$A:$I,4,FALSE),0)</f>
        <v>0</v>
      </c>
      <c r="I2830" s="18">
        <f>IFERROR(VLOOKUP(A2830,[2]ws2204!$A:$I,5,FALSE),0)</f>
        <v>0</v>
      </c>
      <c r="J2830" s="18">
        <f>IFERROR(VLOOKUP(A2830,[2]ws2204!$A:$I,6,FALSE),0)</f>
        <v>0</v>
      </c>
      <c r="K2830" s="18">
        <f>IFERROR(VLOOKUP(A2830,[2]ws2204!$A:$I,7,FALSE),0)</f>
        <v>0</v>
      </c>
      <c r="L2830" s="18">
        <f>IFERROR(VLOOKUP(A2830,[2]ws2204!$A:$I,8,FALSE),0)</f>
        <v>0</v>
      </c>
      <c r="M2830" s="18">
        <f>IFERROR(VLOOKUP(A2830,[2]ws2204!$A:$I,9,FALSE),0)</f>
        <v>0</v>
      </c>
      <c r="N2830" s="18">
        <f>IFERROR(VLOOKUP(A2830,[3]soaBnafar!$A:$G,4,FALSE),0)</f>
        <v>0</v>
      </c>
      <c r="O2830" s="18">
        <f>IFERROR(VLOOKUP(A2830,[3]soaBnafar!$A:$G,5,FALSE),0)</f>
        <v>0</v>
      </c>
      <c r="P2830" s="18">
        <f>IFERROR(VLOOKUP(A2830,[3]soaBnafar!$A:$G,6,FALSE),0)</f>
        <v>0</v>
      </c>
      <c r="Q2830" s="18">
        <f>IFERROR(VLOOKUP(A2830,[3]soaBnafar!$A:$G,7,FALSE),0)</f>
        <v>0</v>
      </c>
      <c r="R2830" s="18">
        <f>IFERROR(VLOOKUP(A2830,[3]soaBnafar!$A:$H,8,FALSE),0)</f>
        <v>0</v>
      </c>
      <c r="S2830" s="18">
        <f>IFERROR(VLOOKUP(A2830,[3]soaBnafar!$A:$I,9,FALSE),0)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47066</v>
      </c>
      <c r="E2831" s="18">
        <f>IFERROR(VLOOKUP(A2831,[1]Monitoramento_Base_somente_Said!$A:$J,8,FALSE),0)</f>
        <v>13194332</v>
      </c>
      <c r="F2831" s="18">
        <f>IFERROR(VLOOKUP(A2831,[1]Monitoramento_Base_somente_Said!$A:$J,9,FALSE),0)</f>
        <v>61439</v>
      </c>
      <c r="G2831" s="18">
        <f>IFERROR(VLOOKUP(A2831,[1]Monitoramento_Base_somente_Said!$A:$J,10,FALSE),0)</f>
        <v>8309333</v>
      </c>
      <c r="H2831" s="18">
        <f>IFERROR(VLOOKUP(A2831,[2]ws2204!$A:$I,4,FALSE),0)</f>
        <v>0</v>
      </c>
      <c r="I2831" s="18">
        <f>IFERROR(VLOOKUP(A2831,[2]ws2204!$A:$I,5,FALSE),0)</f>
        <v>0</v>
      </c>
      <c r="J2831" s="18">
        <f>IFERROR(VLOOKUP(A2831,[2]ws2204!$A:$I,6,FALSE),0)</f>
        <v>0</v>
      </c>
      <c r="K2831" s="18">
        <f>IFERROR(VLOOKUP(A2831,[2]ws2204!$A:$I,7,FALSE),0)</f>
        <v>0</v>
      </c>
      <c r="L2831" s="18">
        <f>IFERROR(VLOOKUP(A2831,[2]ws2204!$A:$I,8,FALSE),0)</f>
        <v>0</v>
      </c>
      <c r="M2831" s="18">
        <f>IFERROR(VLOOKUP(A2831,[2]ws2204!$A:$I,9,FALSE),0)</f>
        <v>0</v>
      </c>
      <c r="N2831" s="18">
        <f>IFERROR(VLOOKUP(A2831,[3]soaBnafar!$A:$G,4,FALSE),0)</f>
        <v>0</v>
      </c>
      <c r="O2831" s="18">
        <f>IFERROR(VLOOKUP(A2831,[3]soaBnafar!$A:$G,5,FALSE),0)</f>
        <v>0</v>
      </c>
      <c r="P2831" s="18">
        <f>IFERROR(VLOOKUP(A2831,[3]soaBnafar!$A:$G,6,FALSE),0)</f>
        <v>0</v>
      </c>
      <c r="Q2831" s="18">
        <f>IFERROR(VLOOKUP(A2831,[3]soaBnafar!$A:$G,7,FALSE),0)</f>
        <v>0</v>
      </c>
      <c r="R2831" s="18">
        <f>IFERROR(VLOOKUP(A2831,[3]soaBnafar!$A:$H,8,FALSE),0)</f>
        <v>0</v>
      </c>
      <c r="S2831" s="18">
        <f>IFERROR(VLOOKUP(A2831,[3]soaBnafar!$A:$I,9,FALSE),0)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43657540</v>
      </c>
      <c r="H2832" s="18">
        <f>IFERROR(VLOOKUP(A2832,[2]ws2204!$A:$I,4,FALSE),0)</f>
        <v>0</v>
      </c>
      <c r="I2832" s="18">
        <f>IFERROR(VLOOKUP(A2832,[2]ws2204!$A:$I,5,FALSE),0)</f>
        <v>0</v>
      </c>
      <c r="J2832" s="18">
        <f>IFERROR(VLOOKUP(A2832,[2]ws2204!$A:$I,6,FALSE),0)</f>
        <v>0</v>
      </c>
      <c r="K2832" s="18">
        <f>IFERROR(VLOOKUP(A2832,[2]ws2204!$A:$I,7,FALSE),0)</f>
        <v>0</v>
      </c>
      <c r="L2832" s="18">
        <f>IFERROR(VLOOKUP(A2832,[2]ws2204!$A:$I,8,FALSE),0)</f>
        <v>0</v>
      </c>
      <c r="M2832" s="18">
        <f>IFERROR(VLOOKUP(A2832,[2]ws2204!$A:$I,9,FALSE),0)</f>
        <v>0</v>
      </c>
      <c r="N2832" s="18">
        <f>IFERROR(VLOOKUP(A2832,[3]soaBnafar!$A:$G,4,FALSE),0)</f>
        <v>0</v>
      </c>
      <c r="O2832" s="18">
        <f>IFERROR(VLOOKUP(A2832,[3]soaBnafar!$A:$G,5,FALSE),0)</f>
        <v>0</v>
      </c>
      <c r="P2832" s="18">
        <f>IFERROR(VLOOKUP(A2832,[3]soaBnafar!$A:$G,6,FALSE),0)</f>
        <v>130861</v>
      </c>
      <c r="Q2832" s="18">
        <f>IFERROR(VLOOKUP(A2832,[3]soaBnafar!$A:$G,7,FALSE),0)</f>
        <v>26209389</v>
      </c>
      <c r="R2832" s="18">
        <f>IFERROR(VLOOKUP(A2832,[3]soaBnafar!$A:$H,8,FALSE),0)</f>
        <v>73506</v>
      </c>
      <c r="S2832" s="18">
        <f>IFERROR(VLOOKUP(A2832,[3]soaBnafar!$A:$I,9,FALSE),0)</f>
        <v>47123280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3724660</v>
      </c>
      <c r="H2833" s="18">
        <f>IFERROR(VLOOKUP(A2833,[2]ws2204!$A:$I,4,FALSE),0)</f>
        <v>0</v>
      </c>
      <c r="I2833" s="18">
        <f>IFERROR(VLOOKUP(A2833,[2]ws2204!$A:$I,5,FALSE),0)</f>
        <v>0</v>
      </c>
      <c r="J2833" s="18">
        <f>IFERROR(VLOOKUP(A2833,[2]ws2204!$A:$I,6,FALSE),0)</f>
        <v>0</v>
      </c>
      <c r="K2833" s="18">
        <f>IFERROR(VLOOKUP(A2833,[2]ws2204!$A:$I,7,FALSE),0)</f>
        <v>0</v>
      </c>
      <c r="L2833" s="18">
        <f>IFERROR(VLOOKUP(A2833,[2]ws2204!$A:$I,8,FALSE),0)</f>
        <v>0</v>
      </c>
      <c r="M2833" s="18">
        <f>IFERROR(VLOOKUP(A2833,[2]ws2204!$A:$I,9,FALSE),0)</f>
        <v>0</v>
      </c>
      <c r="N2833" s="18">
        <f>IFERROR(VLOOKUP(A2833,[3]soaBnafar!$A:$G,4,FALSE),0)</f>
        <v>0</v>
      </c>
      <c r="O2833" s="18">
        <f>IFERROR(VLOOKUP(A2833,[3]soaBnafar!$A:$G,5,FALSE),0)</f>
        <v>0</v>
      </c>
      <c r="P2833" s="18">
        <f>IFERROR(VLOOKUP(A2833,[3]soaBnafar!$A:$G,6,FALSE),0)</f>
        <v>0</v>
      </c>
      <c r="Q2833" s="18">
        <f>IFERROR(VLOOKUP(A2833,[3]soaBnafar!$A:$G,7,FALSE),0)</f>
        <v>0</v>
      </c>
      <c r="R2833" s="18">
        <f>IFERROR(VLOOKUP(A2833,[3]soaBnafar!$A:$H,8,FALSE),0)</f>
        <v>0</v>
      </c>
      <c r="S2833" s="18">
        <f>IFERROR(VLOOKUP(A2833,[3]soaBnafar!$A:$I,9,FALSE),0)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656940</v>
      </c>
      <c r="H2834" s="18">
        <f>IFERROR(VLOOKUP(A2834,[2]ws2204!$A:$I,4,FALSE),0)</f>
        <v>0</v>
      </c>
      <c r="I2834" s="18">
        <f>IFERROR(VLOOKUP(A2834,[2]ws2204!$A:$I,5,FALSE),0)</f>
        <v>0</v>
      </c>
      <c r="J2834" s="18">
        <f>IFERROR(VLOOKUP(A2834,[2]ws2204!$A:$I,6,FALSE),0)</f>
        <v>0</v>
      </c>
      <c r="K2834" s="18">
        <f>IFERROR(VLOOKUP(A2834,[2]ws2204!$A:$I,7,FALSE),0)</f>
        <v>0</v>
      </c>
      <c r="L2834" s="18">
        <f>IFERROR(VLOOKUP(A2834,[2]ws2204!$A:$I,8,FALSE),0)</f>
        <v>0</v>
      </c>
      <c r="M2834" s="18">
        <f>IFERROR(VLOOKUP(A2834,[2]ws2204!$A:$I,9,FALSE),0)</f>
        <v>0</v>
      </c>
      <c r="N2834" s="18">
        <f>IFERROR(VLOOKUP(A2834,[3]soaBnafar!$A:$G,4,FALSE),0)</f>
        <v>0</v>
      </c>
      <c r="O2834" s="18">
        <f>IFERROR(VLOOKUP(A2834,[3]soaBnafar!$A:$G,5,FALSE),0)</f>
        <v>20755</v>
      </c>
      <c r="P2834" s="18">
        <f>IFERROR(VLOOKUP(A2834,[3]soaBnafar!$A:$G,6,FALSE),0)</f>
        <v>0</v>
      </c>
      <c r="Q2834" s="18">
        <f>IFERROR(VLOOKUP(A2834,[3]soaBnafar!$A:$G,7,FALSE),0)</f>
        <v>0</v>
      </c>
      <c r="R2834" s="18">
        <f>IFERROR(VLOOKUP(A2834,[3]soaBnafar!$A:$H,8,FALSE),0)</f>
        <v>0</v>
      </c>
      <c r="S2834" s="18">
        <f>IFERROR(VLOOKUP(A2834,[3]soaBnafar!$A:$I,9,FALSE),0)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5233600</v>
      </c>
      <c r="H2835" s="18">
        <f>IFERROR(VLOOKUP(A2835,[2]ws2204!$A:$I,4,FALSE),0)</f>
        <v>0</v>
      </c>
      <c r="I2835" s="18">
        <f>IFERROR(VLOOKUP(A2835,[2]ws2204!$A:$I,5,FALSE),0)</f>
        <v>0</v>
      </c>
      <c r="J2835" s="18">
        <f>IFERROR(VLOOKUP(A2835,[2]ws2204!$A:$I,6,FALSE),0)</f>
        <v>0</v>
      </c>
      <c r="K2835" s="18">
        <f>IFERROR(VLOOKUP(A2835,[2]ws2204!$A:$I,7,FALSE),0)</f>
        <v>0</v>
      </c>
      <c r="L2835" s="18">
        <f>IFERROR(VLOOKUP(A2835,[2]ws2204!$A:$I,8,FALSE),0)</f>
        <v>0</v>
      </c>
      <c r="M2835" s="18">
        <f>IFERROR(VLOOKUP(A2835,[2]ws2204!$A:$I,9,FALSE),0)</f>
        <v>0</v>
      </c>
      <c r="N2835" s="18">
        <f>IFERROR(VLOOKUP(A2835,[3]soaBnafar!$A:$G,4,FALSE),0)</f>
        <v>0</v>
      </c>
      <c r="O2835" s="18">
        <f>IFERROR(VLOOKUP(A2835,[3]soaBnafar!$A:$G,5,FALSE),0)</f>
        <v>0</v>
      </c>
      <c r="P2835" s="18">
        <f>IFERROR(VLOOKUP(A2835,[3]soaBnafar!$A:$G,6,FALSE),0)</f>
        <v>0</v>
      </c>
      <c r="Q2835" s="18">
        <f>IFERROR(VLOOKUP(A2835,[3]soaBnafar!$A:$G,7,FALSE),0)</f>
        <v>0</v>
      </c>
      <c r="R2835" s="18">
        <f>IFERROR(VLOOKUP(A2835,[3]soaBnafar!$A:$H,8,FALSE),0)</f>
        <v>0</v>
      </c>
      <c r="S2835" s="18">
        <f>IFERROR(VLOOKUP(A2835,[3]soaBnafar!$A:$I,9,FALSE),0)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23629</v>
      </c>
      <c r="E2836" s="18">
        <f>IFERROR(VLOOKUP(A2836,[1]Monitoramento_Base_somente_Said!$A:$J,8,FALSE),0)</f>
        <v>5111652</v>
      </c>
      <c r="F2836" s="18">
        <f>IFERROR(VLOOKUP(A2836,[1]Monitoramento_Base_somente_Said!$A:$J,9,FALSE),0)</f>
        <v>18315</v>
      </c>
      <c r="G2836" s="18">
        <f>IFERROR(VLOOKUP(A2836,[1]Monitoramento_Base_somente_Said!$A:$J,10,FALSE),0)</f>
        <v>3732096</v>
      </c>
      <c r="H2836" s="18">
        <f>IFERROR(VLOOKUP(A2836,[2]ws2204!$A:$I,4,FALSE),0)</f>
        <v>0</v>
      </c>
      <c r="I2836" s="18">
        <f>IFERROR(VLOOKUP(A2836,[2]ws2204!$A:$I,5,FALSE),0)</f>
        <v>0</v>
      </c>
      <c r="J2836" s="18">
        <f>IFERROR(VLOOKUP(A2836,[2]ws2204!$A:$I,6,FALSE),0)</f>
        <v>0</v>
      </c>
      <c r="K2836" s="18">
        <f>IFERROR(VLOOKUP(A2836,[2]ws2204!$A:$I,7,FALSE),0)</f>
        <v>0</v>
      </c>
      <c r="L2836" s="18">
        <f>IFERROR(VLOOKUP(A2836,[2]ws2204!$A:$I,8,FALSE),0)</f>
        <v>0</v>
      </c>
      <c r="M2836" s="18">
        <f>IFERROR(VLOOKUP(A2836,[2]ws2204!$A:$I,9,FALSE),0)</f>
        <v>0</v>
      </c>
      <c r="N2836" s="18">
        <f>IFERROR(VLOOKUP(A2836,[3]soaBnafar!$A:$G,4,FALSE),0)</f>
        <v>0</v>
      </c>
      <c r="O2836" s="18">
        <f>IFERROR(VLOOKUP(A2836,[3]soaBnafar!$A:$G,5,FALSE),0)</f>
        <v>0</v>
      </c>
      <c r="P2836" s="18">
        <f>IFERROR(VLOOKUP(A2836,[3]soaBnafar!$A:$G,6,FALSE),0)</f>
        <v>0</v>
      </c>
      <c r="Q2836" s="18">
        <f>IFERROR(VLOOKUP(A2836,[3]soaBnafar!$A:$G,7,FALSE),0)</f>
        <v>0</v>
      </c>
      <c r="R2836" s="18">
        <f>IFERROR(VLOOKUP(A2836,[3]soaBnafar!$A:$H,8,FALSE),0)</f>
        <v>0</v>
      </c>
      <c r="S2836" s="18">
        <f>IFERROR(VLOOKUP(A2836,[3]soaBnafar!$A:$I,9,FALSE),0)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9580340</v>
      </c>
      <c r="H2837" s="18">
        <f>IFERROR(VLOOKUP(A2837,[2]ws2204!$A:$I,4,FALSE),0)</f>
        <v>0</v>
      </c>
      <c r="I2837" s="18">
        <f>IFERROR(VLOOKUP(A2837,[2]ws2204!$A:$I,5,FALSE),0)</f>
        <v>0</v>
      </c>
      <c r="J2837" s="18">
        <f>IFERROR(VLOOKUP(A2837,[2]ws2204!$A:$I,6,FALSE),0)</f>
        <v>0</v>
      </c>
      <c r="K2837" s="18">
        <f>IFERROR(VLOOKUP(A2837,[2]ws2204!$A:$I,7,FALSE),0)</f>
        <v>0</v>
      </c>
      <c r="L2837" s="18">
        <f>IFERROR(VLOOKUP(A2837,[2]ws2204!$A:$I,8,FALSE),0)</f>
        <v>0</v>
      </c>
      <c r="M2837" s="18">
        <f>IFERROR(VLOOKUP(A2837,[2]ws2204!$A:$I,9,FALSE),0)</f>
        <v>0</v>
      </c>
      <c r="N2837" s="18">
        <f>IFERROR(VLOOKUP(A2837,[3]soaBnafar!$A:$G,4,FALSE),0)</f>
        <v>0</v>
      </c>
      <c r="O2837" s="18">
        <f>IFERROR(VLOOKUP(A2837,[3]soaBnafar!$A:$G,5,FALSE),0)</f>
        <v>0</v>
      </c>
      <c r="P2837" s="18">
        <f>IFERROR(VLOOKUP(A2837,[3]soaBnafar!$A:$G,6,FALSE),0)</f>
        <v>880</v>
      </c>
      <c r="Q2837" s="18">
        <f>IFERROR(VLOOKUP(A2837,[3]soaBnafar!$A:$G,7,FALSE),0)</f>
        <v>5276259</v>
      </c>
      <c r="R2837" s="18">
        <f>IFERROR(VLOOKUP(A2837,[3]soaBnafar!$A:$H,8,FALSE),0)</f>
        <v>354</v>
      </c>
      <c r="S2837" s="18">
        <f>IFERROR(VLOOKUP(A2837,[3]soaBnafar!$A:$I,9,FALSE),0)</f>
        <v>4399648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Sim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IFERROR(VLOOKUP(A2838,[2]ws2204!$A:$I,4,FALSE),0)</f>
        <v>0</v>
      </c>
      <c r="I2838" s="18">
        <f>IFERROR(VLOOKUP(A2838,[2]ws2204!$A:$I,5,FALSE),0)</f>
        <v>0</v>
      </c>
      <c r="J2838" s="18">
        <f>IFERROR(VLOOKUP(A2838,[2]ws2204!$A:$I,6,FALSE),0)</f>
        <v>0</v>
      </c>
      <c r="K2838" s="18">
        <f>IFERROR(VLOOKUP(A2838,[2]ws2204!$A:$I,7,FALSE),0)</f>
        <v>0</v>
      </c>
      <c r="L2838" s="18">
        <f>IFERROR(VLOOKUP(A2838,[2]ws2204!$A:$I,8,FALSE),0)</f>
        <v>0</v>
      </c>
      <c r="M2838" s="18">
        <f>IFERROR(VLOOKUP(A2838,[2]ws2204!$A:$I,9,FALSE),0)</f>
        <v>0</v>
      </c>
      <c r="N2838" s="18">
        <f>IFERROR(VLOOKUP(A2838,[3]soaBnafar!$A:$G,4,FALSE),0)</f>
        <v>0</v>
      </c>
      <c r="O2838" s="18">
        <f>IFERROR(VLOOKUP(A2838,[3]soaBnafar!$A:$G,5,FALSE),0)</f>
        <v>0</v>
      </c>
      <c r="P2838" s="18">
        <f>IFERROR(VLOOKUP(A2838,[3]soaBnafar!$A:$G,6,FALSE),0)</f>
        <v>0</v>
      </c>
      <c r="Q2838" s="18">
        <f>IFERROR(VLOOKUP(A2838,[3]soaBnafar!$A:$G,7,FALSE),0)</f>
        <v>0</v>
      </c>
      <c r="R2838" s="18">
        <f>IFERROR(VLOOKUP(A2838,[3]soaBnafar!$A:$H,8,FALSE),0)</f>
        <v>0</v>
      </c>
      <c r="S2838" s="18">
        <f>IFERROR(VLOOKUP(A2838,[3]soaBnafar!$A:$I,9,FALSE),0)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IFERROR(VLOOKUP(A2839,[2]ws2204!$A:$I,4,FALSE),0)</f>
        <v>0</v>
      </c>
      <c r="I2839" s="18">
        <f>IFERROR(VLOOKUP(A2839,[2]ws2204!$A:$I,5,FALSE),0)</f>
        <v>0</v>
      </c>
      <c r="J2839" s="18">
        <f>IFERROR(VLOOKUP(A2839,[2]ws2204!$A:$I,6,FALSE),0)</f>
        <v>0</v>
      </c>
      <c r="K2839" s="18">
        <f>IFERROR(VLOOKUP(A2839,[2]ws2204!$A:$I,7,FALSE),0)</f>
        <v>0</v>
      </c>
      <c r="L2839" s="18">
        <f>IFERROR(VLOOKUP(A2839,[2]ws2204!$A:$I,8,FALSE),0)</f>
        <v>0</v>
      </c>
      <c r="M2839" s="18">
        <f>IFERROR(VLOOKUP(A2839,[2]ws2204!$A:$I,9,FALSE),0)</f>
        <v>0</v>
      </c>
      <c r="N2839" s="18">
        <f>IFERROR(VLOOKUP(A2839,[3]soaBnafar!$A:$G,4,FALSE),0)</f>
        <v>0</v>
      </c>
      <c r="O2839" s="18">
        <f>IFERROR(VLOOKUP(A2839,[3]soaBnafar!$A:$G,5,FALSE),0)</f>
        <v>0</v>
      </c>
      <c r="P2839" s="18">
        <f>IFERROR(VLOOKUP(A2839,[3]soaBnafar!$A:$G,6,FALSE),0)</f>
        <v>0</v>
      </c>
      <c r="Q2839" s="18">
        <f>IFERROR(VLOOKUP(A2839,[3]soaBnafar!$A:$G,7,FALSE),0)</f>
        <v>0</v>
      </c>
      <c r="R2839" s="18">
        <f>IFERROR(VLOOKUP(A2839,[3]soaBnafar!$A:$H,8,FALSE),0)</f>
        <v>0</v>
      </c>
      <c r="S2839" s="18">
        <f>IFERROR(VLOOKUP(A2839,[3]soaBnafar!$A:$I,9,FALSE),0)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15220740</v>
      </c>
      <c r="H2840" s="18">
        <f>IFERROR(VLOOKUP(A2840,[2]ws2204!$A:$I,4,FALSE),0)</f>
        <v>0</v>
      </c>
      <c r="I2840" s="18">
        <f>IFERROR(VLOOKUP(A2840,[2]ws2204!$A:$I,5,FALSE),0)</f>
        <v>0</v>
      </c>
      <c r="J2840" s="18">
        <f>IFERROR(VLOOKUP(A2840,[2]ws2204!$A:$I,6,FALSE),0)</f>
        <v>0</v>
      </c>
      <c r="K2840" s="18">
        <f>IFERROR(VLOOKUP(A2840,[2]ws2204!$A:$I,7,FALSE),0)</f>
        <v>0</v>
      </c>
      <c r="L2840" s="18">
        <f>IFERROR(VLOOKUP(A2840,[2]ws2204!$A:$I,8,FALSE),0)</f>
        <v>0</v>
      </c>
      <c r="M2840" s="18">
        <f>IFERROR(VLOOKUP(A2840,[2]ws2204!$A:$I,9,FALSE),0)</f>
        <v>0</v>
      </c>
      <c r="N2840" s="18">
        <f>IFERROR(VLOOKUP(A2840,[3]soaBnafar!$A:$G,4,FALSE),0)</f>
        <v>36479</v>
      </c>
      <c r="O2840" s="18">
        <f>IFERROR(VLOOKUP(A2840,[3]soaBnafar!$A:$G,5,FALSE),0)</f>
        <v>89748</v>
      </c>
      <c r="P2840" s="18">
        <f>IFERROR(VLOOKUP(A2840,[3]soaBnafar!$A:$G,6,FALSE),0)</f>
        <v>19197</v>
      </c>
      <c r="Q2840" s="18">
        <f>IFERROR(VLOOKUP(A2840,[3]soaBnafar!$A:$G,7,FALSE),0)</f>
        <v>1648992</v>
      </c>
      <c r="R2840" s="18">
        <f>IFERROR(VLOOKUP(A2840,[3]soaBnafar!$A:$H,8,FALSE),0)</f>
        <v>13912</v>
      </c>
      <c r="S2840" s="18">
        <f>IFERROR(VLOOKUP(A2840,[3]soaBnafar!$A:$I,9,FALSE),0)</f>
        <v>1686482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IFERROR(VLOOKUP(A2841,[2]ws2204!$A:$I,4,FALSE),0)</f>
        <v>0</v>
      </c>
      <c r="I2841" s="18">
        <f>IFERROR(VLOOKUP(A2841,[2]ws2204!$A:$I,5,FALSE),0)</f>
        <v>0</v>
      </c>
      <c r="J2841" s="18">
        <f>IFERROR(VLOOKUP(A2841,[2]ws2204!$A:$I,6,FALSE),0)</f>
        <v>0</v>
      </c>
      <c r="K2841" s="18">
        <f>IFERROR(VLOOKUP(A2841,[2]ws2204!$A:$I,7,FALSE),0)</f>
        <v>0</v>
      </c>
      <c r="L2841" s="18">
        <f>IFERROR(VLOOKUP(A2841,[2]ws2204!$A:$I,8,FALSE),0)</f>
        <v>0</v>
      </c>
      <c r="M2841" s="18">
        <f>IFERROR(VLOOKUP(A2841,[2]ws2204!$A:$I,9,FALSE),0)</f>
        <v>0</v>
      </c>
      <c r="N2841" s="18">
        <f>IFERROR(VLOOKUP(A2841,[3]soaBnafar!$A:$G,4,FALSE),0)</f>
        <v>0</v>
      </c>
      <c r="O2841" s="18">
        <f>IFERROR(VLOOKUP(A2841,[3]soaBnafar!$A:$G,5,FALSE),0)</f>
        <v>0</v>
      </c>
      <c r="P2841" s="18">
        <f>IFERROR(VLOOKUP(A2841,[3]soaBnafar!$A:$G,6,FALSE),0)</f>
        <v>0</v>
      </c>
      <c r="Q2841" s="18">
        <f>IFERROR(VLOOKUP(A2841,[3]soaBnafar!$A:$G,7,FALSE),0)</f>
        <v>0</v>
      </c>
      <c r="R2841" s="18">
        <f>IFERROR(VLOOKUP(A2841,[3]soaBnafar!$A:$H,8,FALSE),0)</f>
        <v>0</v>
      </c>
      <c r="S2841" s="18">
        <f>IFERROR(VLOOKUP(A2841,[3]soaBnafar!$A:$I,9,FALSE),0)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1000</v>
      </c>
      <c r="H2842" s="18">
        <f>IFERROR(VLOOKUP(A2842,[2]ws2204!$A:$I,4,FALSE),0)</f>
        <v>0</v>
      </c>
      <c r="I2842" s="18">
        <f>IFERROR(VLOOKUP(A2842,[2]ws2204!$A:$I,5,FALSE),0)</f>
        <v>656522</v>
      </c>
      <c r="J2842" s="18">
        <f>IFERROR(VLOOKUP(A2842,[2]ws2204!$A:$I,6,FALSE),0)</f>
        <v>0</v>
      </c>
      <c r="K2842" s="18">
        <f>IFERROR(VLOOKUP(A2842,[2]ws2204!$A:$I,7,FALSE),0)</f>
        <v>0</v>
      </c>
      <c r="L2842" s="18">
        <f>IFERROR(VLOOKUP(A2842,[2]ws2204!$A:$I,8,FALSE),0)</f>
        <v>0</v>
      </c>
      <c r="M2842" s="18">
        <f>IFERROR(VLOOKUP(A2842,[2]ws2204!$A:$I,9,FALSE),0)</f>
        <v>0</v>
      </c>
      <c r="N2842" s="18">
        <f>IFERROR(VLOOKUP(A2842,[3]soaBnafar!$A:$G,4,FALSE),0)</f>
        <v>0</v>
      </c>
      <c r="O2842" s="18">
        <f>IFERROR(VLOOKUP(A2842,[3]soaBnafar!$A:$G,5,FALSE),0)</f>
        <v>0</v>
      </c>
      <c r="P2842" s="18">
        <f>IFERROR(VLOOKUP(A2842,[3]soaBnafar!$A:$G,6,FALSE),0)</f>
        <v>0</v>
      </c>
      <c r="Q2842" s="18">
        <f>IFERROR(VLOOKUP(A2842,[3]soaBnafar!$A:$G,7,FALSE),0)</f>
        <v>0</v>
      </c>
      <c r="R2842" s="18">
        <f>IFERROR(VLOOKUP(A2842,[3]soaBnafar!$A:$H,8,FALSE),0)</f>
        <v>0</v>
      </c>
      <c r="S2842" s="18">
        <f>IFERROR(VLOOKUP(A2842,[3]soaBnafar!$A:$I,9,FALSE),0)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IFERROR(VLOOKUP(A2843,[2]ws2204!$A:$I,4,FALSE),0)</f>
        <v>6605</v>
      </c>
      <c r="I2843" s="18">
        <f>IFERROR(VLOOKUP(A2843,[2]ws2204!$A:$I,5,FALSE),0)</f>
        <v>427533</v>
      </c>
      <c r="J2843" s="18">
        <f>IFERROR(VLOOKUP(A2843,[2]ws2204!$A:$I,6,FALSE),0)</f>
        <v>0</v>
      </c>
      <c r="K2843" s="18">
        <f>IFERROR(VLOOKUP(A2843,[2]ws2204!$A:$I,7,FALSE),0)</f>
        <v>0</v>
      </c>
      <c r="L2843" s="18">
        <f>IFERROR(VLOOKUP(A2843,[2]ws2204!$A:$I,8,FALSE),0)</f>
        <v>0</v>
      </c>
      <c r="M2843" s="18">
        <f>IFERROR(VLOOKUP(A2843,[2]ws2204!$A:$I,9,FALSE),0)</f>
        <v>0</v>
      </c>
      <c r="N2843" s="18">
        <f>IFERROR(VLOOKUP(A2843,[3]soaBnafar!$A:$G,4,FALSE),0)</f>
        <v>0</v>
      </c>
      <c r="O2843" s="18">
        <f>IFERROR(VLOOKUP(A2843,[3]soaBnafar!$A:$G,5,FALSE),0)</f>
        <v>0</v>
      </c>
      <c r="P2843" s="18">
        <f>IFERROR(VLOOKUP(A2843,[3]soaBnafar!$A:$G,6,FALSE),0)</f>
        <v>0</v>
      </c>
      <c r="Q2843" s="18">
        <f>IFERROR(VLOOKUP(A2843,[3]soaBnafar!$A:$G,7,FALSE),0)</f>
        <v>0</v>
      </c>
      <c r="R2843" s="18">
        <f>IFERROR(VLOOKUP(A2843,[3]soaBnafar!$A:$H,8,FALSE),0)</f>
        <v>0</v>
      </c>
      <c r="S2843" s="18">
        <f>IFERROR(VLOOKUP(A2843,[3]soaBnafar!$A:$I,9,FALSE),0)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IFERROR(VLOOKUP(A2844,[2]ws2204!$A:$I,4,FALSE),0)</f>
        <v>44622</v>
      </c>
      <c r="I2844" s="18">
        <f>IFERROR(VLOOKUP(A2844,[2]ws2204!$A:$I,5,FALSE),0)</f>
        <v>947066</v>
      </c>
      <c r="J2844" s="18">
        <f>IFERROR(VLOOKUP(A2844,[2]ws2204!$A:$I,6,FALSE),0)</f>
        <v>0</v>
      </c>
      <c r="K2844" s="18">
        <f>IFERROR(VLOOKUP(A2844,[2]ws2204!$A:$I,7,FALSE),0)</f>
        <v>0</v>
      </c>
      <c r="L2844" s="18">
        <f>IFERROR(VLOOKUP(A2844,[2]ws2204!$A:$I,8,FALSE),0)</f>
        <v>0</v>
      </c>
      <c r="M2844" s="18">
        <f>IFERROR(VLOOKUP(A2844,[2]ws2204!$A:$I,9,FALSE),0)</f>
        <v>0</v>
      </c>
      <c r="N2844" s="18">
        <f>IFERROR(VLOOKUP(A2844,[3]soaBnafar!$A:$G,4,FALSE),0)</f>
        <v>0</v>
      </c>
      <c r="O2844" s="18">
        <f>IFERROR(VLOOKUP(A2844,[3]soaBnafar!$A:$G,5,FALSE),0)</f>
        <v>0</v>
      </c>
      <c r="P2844" s="18">
        <f>IFERROR(VLOOKUP(A2844,[3]soaBnafar!$A:$G,6,FALSE),0)</f>
        <v>0</v>
      </c>
      <c r="Q2844" s="18">
        <f>IFERROR(VLOOKUP(A2844,[3]soaBnafar!$A:$G,7,FALSE),0)</f>
        <v>0</v>
      </c>
      <c r="R2844" s="18">
        <f>IFERROR(VLOOKUP(A2844,[3]soaBnafar!$A:$H,8,FALSE),0)</f>
        <v>0</v>
      </c>
      <c r="S2844" s="18">
        <f>IFERROR(VLOOKUP(A2844,[3]soaBnafar!$A:$I,9,FALSE),0)</f>
        <v>0</v>
      </c>
      <c r="T2844" s="18" t="str">
        <f t="shared" si="265"/>
        <v>Sim</v>
      </c>
      <c r="U2844" s="18" t="str">
        <f t="shared" si="266"/>
        <v>Sim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IFERROR(VLOOKUP(A2845,[2]ws2204!$A:$I,4,FALSE),0)</f>
        <v>0</v>
      </c>
      <c r="I2845" s="18">
        <f>IFERROR(VLOOKUP(A2845,[2]ws2204!$A:$I,5,FALSE),0)</f>
        <v>0</v>
      </c>
      <c r="J2845" s="18">
        <f>IFERROR(VLOOKUP(A2845,[2]ws2204!$A:$I,6,FALSE),0)</f>
        <v>0</v>
      </c>
      <c r="K2845" s="18">
        <f>IFERROR(VLOOKUP(A2845,[2]ws2204!$A:$I,7,FALSE),0)</f>
        <v>0</v>
      </c>
      <c r="L2845" s="18">
        <f>IFERROR(VLOOKUP(A2845,[2]ws2204!$A:$I,8,FALSE),0)</f>
        <v>0</v>
      </c>
      <c r="M2845" s="18">
        <f>IFERROR(VLOOKUP(A2845,[2]ws2204!$A:$I,9,FALSE),0)</f>
        <v>0</v>
      </c>
      <c r="N2845" s="18">
        <f>IFERROR(VLOOKUP(A2845,[3]soaBnafar!$A:$G,4,FALSE),0)</f>
        <v>0</v>
      </c>
      <c r="O2845" s="18">
        <f>IFERROR(VLOOKUP(A2845,[3]soaBnafar!$A:$G,5,FALSE),0)</f>
        <v>0</v>
      </c>
      <c r="P2845" s="18">
        <f>IFERROR(VLOOKUP(A2845,[3]soaBnafar!$A:$G,6,FALSE),0)</f>
        <v>0</v>
      </c>
      <c r="Q2845" s="18">
        <f>IFERROR(VLOOKUP(A2845,[3]soaBnafar!$A:$G,7,FALSE),0)</f>
        <v>0</v>
      </c>
      <c r="R2845" s="18">
        <f>IFERROR(VLOOKUP(A2845,[3]soaBnafar!$A:$H,8,FALSE),0)</f>
        <v>0</v>
      </c>
      <c r="S2845" s="18">
        <f>IFERROR(VLOOKUP(A2845,[3]soaBnafar!$A:$I,9,FALSE),0)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IFERROR(VLOOKUP(A2846,[2]ws2204!$A:$I,4,FALSE),0)</f>
        <v>0</v>
      </c>
      <c r="I2846" s="18">
        <f>IFERROR(VLOOKUP(A2846,[2]ws2204!$A:$I,5,FALSE),0)</f>
        <v>0</v>
      </c>
      <c r="J2846" s="18">
        <f>IFERROR(VLOOKUP(A2846,[2]ws2204!$A:$I,6,FALSE),0)</f>
        <v>0</v>
      </c>
      <c r="K2846" s="18">
        <f>IFERROR(VLOOKUP(A2846,[2]ws2204!$A:$I,7,FALSE),0)</f>
        <v>0</v>
      </c>
      <c r="L2846" s="18">
        <f>IFERROR(VLOOKUP(A2846,[2]ws2204!$A:$I,8,FALSE),0)</f>
        <v>0</v>
      </c>
      <c r="M2846" s="18">
        <f>IFERROR(VLOOKUP(A2846,[2]ws2204!$A:$I,9,FALSE),0)</f>
        <v>0</v>
      </c>
      <c r="N2846" s="18">
        <f>IFERROR(VLOOKUP(A2846,[3]soaBnafar!$A:$G,4,FALSE),0)</f>
        <v>0</v>
      </c>
      <c r="O2846" s="18">
        <f>IFERROR(VLOOKUP(A2846,[3]soaBnafar!$A:$G,5,FALSE),0)</f>
        <v>0</v>
      </c>
      <c r="P2846" s="18">
        <f>IFERROR(VLOOKUP(A2846,[3]soaBnafar!$A:$G,6,FALSE),0)</f>
        <v>2822</v>
      </c>
      <c r="Q2846" s="18">
        <f>IFERROR(VLOOKUP(A2846,[3]soaBnafar!$A:$G,7,FALSE),0)</f>
        <v>163217</v>
      </c>
      <c r="R2846" s="18">
        <f>IFERROR(VLOOKUP(A2846,[3]soaBnafar!$A:$H,8,FALSE),0)</f>
        <v>1925</v>
      </c>
      <c r="S2846" s="18">
        <f>IFERROR(VLOOKUP(A2846,[3]soaBnafar!$A:$I,9,FALSE),0)</f>
        <v>809591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Sim</v>
      </c>
      <c r="Y2846" s="18" t="str">
        <f t="shared" si="270"/>
        <v>Sim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10608460</v>
      </c>
      <c r="H2847" s="18">
        <f>IFERROR(VLOOKUP(A2847,[2]ws2204!$A:$I,4,FALSE),0)</f>
        <v>0</v>
      </c>
      <c r="I2847" s="18">
        <f>IFERROR(VLOOKUP(A2847,[2]ws2204!$A:$I,5,FALSE),0)</f>
        <v>0</v>
      </c>
      <c r="J2847" s="18">
        <f>IFERROR(VLOOKUP(A2847,[2]ws2204!$A:$I,6,FALSE),0)</f>
        <v>0</v>
      </c>
      <c r="K2847" s="18">
        <f>IFERROR(VLOOKUP(A2847,[2]ws2204!$A:$I,7,FALSE),0)</f>
        <v>0</v>
      </c>
      <c r="L2847" s="18">
        <f>IFERROR(VLOOKUP(A2847,[2]ws2204!$A:$I,8,FALSE),0)</f>
        <v>0</v>
      </c>
      <c r="M2847" s="18">
        <f>IFERROR(VLOOKUP(A2847,[2]ws2204!$A:$I,9,FALSE),0)</f>
        <v>0</v>
      </c>
      <c r="N2847" s="18">
        <f>IFERROR(VLOOKUP(A2847,[3]soaBnafar!$A:$G,4,FALSE),0)</f>
        <v>0</v>
      </c>
      <c r="O2847" s="18">
        <f>IFERROR(VLOOKUP(A2847,[3]soaBnafar!$A:$G,5,FALSE),0)</f>
        <v>0</v>
      </c>
      <c r="P2847" s="18">
        <f>IFERROR(VLOOKUP(A2847,[3]soaBnafar!$A:$G,6,FALSE),0)</f>
        <v>0</v>
      </c>
      <c r="Q2847" s="18">
        <f>IFERROR(VLOOKUP(A2847,[3]soaBnafar!$A:$G,7,FALSE),0)</f>
        <v>0</v>
      </c>
      <c r="R2847" s="18">
        <f>IFERROR(VLOOKUP(A2847,[3]soaBnafar!$A:$H,8,FALSE),0)</f>
        <v>0</v>
      </c>
      <c r="S2847" s="18">
        <f>IFERROR(VLOOKUP(A2847,[3]soaBnafar!$A:$I,9,FALSE),0)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5167200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3408412</v>
      </c>
      <c r="H2848" s="18">
        <f>IFERROR(VLOOKUP(A2848,[2]ws2204!$A:$I,4,FALSE),0)</f>
        <v>0</v>
      </c>
      <c r="I2848" s="18">
        <f>IFERROR(VLOOKUP(A2848,[2]ws2204!$A:$I,5,FALSE),0)</f>
        <v>0</v>
      </c>
      <c r="J2848" s="18">
        <f>IFERROR(VLOOKUP(A2848,[2]ws2204!$A:$I,6,FALSE),0)</f>
        <v>0</v>
      </c>
      <c r="K2848" s="18">
        <f>IFERROR(VLOOKUP(A2848,[2]ws2204!$A:$I,7,FALSE),0)</f>
        <v>0</v>
      </c>
      <c r="L2848" s="18">
        <f>IFERROR(VLOOKUP(A2848,[2]ws2204!$A:$I,8,FALSE),0)</f>
        <v>0</v>
      </c>
      <c r="M2848" s="18">
        <f>IFERROR(VLOOKUP(A2848,[2]ws2204!$A:$I,9,FALSE),0)</f>
        <v>0</v>
      </c>
      <c r="N2848" s="18">
        <f>IFERROR(VLOOKUP(A2848,[3]soaBnafar!$A:$G,4,FALSE),0)</f>
        <v>0</v>
      </c>
      <c r="O2848" s="18">
        <f>IFERROR(VLOOKUP(A2848,[3]soaBnafar!$A:$G,5,FALSE),0)</f>
        <v>0</v>
      </c>
      <c r="P2848" s="18">
        <f>IFERROR(VLOOKUP(A2848,[3]soaBnafar!$A:$G,6,FALSE),0)</f>
        <v>0</v>
      </c>
      <c r="Q2848" s="18">
        <f>IFERROR(VLOOKUP(A2848,[3]soaBnafar!$A:$G,7,FALSE),0)</f>
        <v>0</v>
      </c>
      <c r="R2848" s="18">
        <f>IFERROR(VLOOKUP(A2848,[3]soaBnafar!$A:$H,8,FALSE),0)</f>
        <v>0</v>
      </c>
      <c r="S2848" s="18">
        <f>IFERROR(VLOOKUP(A2848,[3]soaBnafar!$A:$I,9,FALSE),0)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IFERROR(VLOOKUP(A2849,[2]ws2204!$A:$I,4,FALSE),0)</f>
        <v>0</v>
      </c>
      <c r="I2849" s="18">
        <f>IFERROR(VLOOKUP(A2849,[2]ws2204!$A:$I,5,FALSE),0)</f>
        <v>0</v>
      </c>
      <c r="J2849" s="18">
        <f>IFERROR(VLOOKUP(A2849,[2]ws2204!$A:$I,6,FALSE),0)</f>
        <v>0</v>
      </c>
      <c r="K2849" s="18">
        <f>IFERROR(VLOOKUP(A2849,[2]ws2204!$A:$I,7,FALSE),0)</f>
        <v>0</v>
      </c>
      <c r="L2849" s="18">
        <f>IFERROR(VLOOKUP(A2849,[2]ws2204!$A:$I,8,FALSE),0)</f>
        <v>0</v>
      </c>
      <c r="M2849" s="18">
        <f>IFERROR(VLOOKUP(A2849,[2]ws2204!$A:$I,9,FALSE),0)</f>
        <v>0</v>
      </c>
      <c r="N2849" s="18">
        <f>IFERROR(VLOOKUP(A2849,[3]soaBnafar!$A:$G,4,FALSE),0)</f>
        <v>0</v>
      </c>
      <c r="O2849" s="18">
        <f>IFERROR(VLOOKUP(A2849,[3]soaBnafar!$A:$G,5,FALSE),0)</f>
        <v>0</v>
      </c>
      <c r="P2849" s="18">
        <f>IFERROR(VLOOKUP(A2849,[3]soaBnafar!$A:$G,6,FALSE),0)</f>
        <v>0</v>
      </c>
      <c r="Q2849" s="18">
        <f>IFERROR(VLOOKUP(A2849,[3]soaBnafar!$A:$G,7,FALSE),0)</f>
        <v>0</v>
      </c>
      <c r="R2849" s="18">
        <f>IFERROR(VLOOKUP(A2849,[3]soaBnafar!$A:$H,8,FALSE),0)</f>
        <v>0</v>
      </c>
      <c r="S2849" s="18">
        <f>IFERROR(VLOOKUP(A2849,[3]soaBnafar!$A:$I,9,FALSE),0)</f>
        <v>1693186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Sim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21800</v>
      </c>
      <c r="H2850" s="18">
        <f>IFERROR(VLOOKUP(A2850,[2]ws2204!$A:$I,4,FALSE),0)</f>
        <v>0</v>
      </c>
      <c r="I2850" s="18">
        <f>IFERROR(VLOOKUP(A2850,[2]ws2204!$A:$I,5,FALSE),0)</f>
        <v>0</v>
      </c>
      <c r="J2850" s="18">
        <f>IFERROR(VLOOKUP(A2850,[2]ws2204!$A:$I,6,FALSE),0)</f>
        <v>0</v>
      </c>
      <c r="K2850" s="18">
        <f>IFERROR(VLOOKUP(A2850,[2]ws2204!$A:$I,7,FALSE),0)</f>
        <v>0</v>
      </c>
      <c r="L2850" s="18">
        <f>IFERROR(VLOOKUP(A2850,[2]ws2204!$A:$I,8,FALSE),0)</f>
        <v>0</v>
      </c>
      <c r="M2850" s="18">
        <f>IFERROR(VLOOKUP(A2850,[2]ws2204!$A:$I,9,FALSE),0)</f>
        <v>0</v>
      </c>
      <c r="N2850" s="18">
        <f>IFERROR(VLOOKUP(A2850,[3]soaBnafar!$A:$G,4,FALSE),0)</f>
        <v>0</v>
      </c>
      <c r="O2850" s="18">
        <f>IFERROR(VLOOKUP(A2850,[3]soaBnafar!$A:$G,5,FALSE),0)</f>
        <v>0</v>
      </c>
      <c r="P2850" s="18">
        <f>IFERROR(VLOOKUP(A2850,[3]soaBnafar!$A:$G,6,FALSE),0)</f>
        <v>0</v>
      </c>
      <c r="Q2850" s="18">
        <f>IFERROR(VLOOKUP(A2850,[3]soaBnafar!$A:$G,7,FALSE),0)</f>
        <v>0</v>
      </c>
      <c r="R2850" s="18">
        <f>IFERROR(VLOOKUP(A2850,[3]soaBnafar!$A:$H,8,FALSE),0)</f>
        <v>0</v>
      </c>
      <c r="S2850" s="18">
        <f>IFERROR(VLOOKUP(A2850,[3]soaBnafar!$A:$I,9,FALSE),0)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IFERROR(VLOOKUP(A2851,[2]ws2204!$A:$I,4,FALSE),0)</f>
        <v>0</v>
      </c>
      <c r="I2851" s="18">
        <f>IFERROR(VLOOKUP(A2851,[2]ws2204!$A:$I,5,FALSE),0)</f>
        <v>0</v>
      </c>
      <c r="J2851" s="18">
        <f>IFERROR(VLOOKUP(A2851,[2]ws2204!$A:$I,6,FALSE),0)</f>
        <v>0</v>
      </c>
      <c r="K2851" s="18">
        <f>IFERROR(VLOOKUP(A2851,[2]ws2204!$A:$I,7,FALSE),0)</f>
        <v>0</v>
      </c>
      <c r="L2851" s="18">
        <f>IFERROR(VLOOKUP(A2851,[2]ws2204!$A:$I,8,FALSE),0)</f>
        <v>0</v>
      </c>
      <c r="M2851" s="18">
        <f>IFERROR(VLOOKUP(A2851,[2]ws2204!$A:$I,9,FALSE),0)</f>
        <v>0</v>
      </c>
      <c r="N2851" s="18">
        <f>IFERROR(VLOOKUP(A2851,[3]soaBnafar!$A:$G,4,FALSE),0)</f>
        <v>24299</v>
      </c>
      <c r="O2851" s="18">
        <f>IFERROR(VLOOKUP(A2851,[3]soaBnafar!$A:$G,5,FALSE),0)</f>
        <v>328760</v>
      </c>
      <c r="P2851" s="18">
        <f>IFERROR(VLOOKUP(A2851,[3]soaBnafar!$A:$G,6,FALSE),0)</f>
        <v>977</v>
      </c>
      <c r="Q2851" s="18">
        <f>IFERROR(VLOOKUP(A2851,[3]soaBnafar!$A:$G,7,FALSE),0)</f>
        <v>393144</v>
      </c>
      <c r="R2851" s="18">
        <f>IFERROR(VLOOKUP(A2851,[3]soaBnafar!$A:$H,8,FALSE),0)</f>
        <v>0</v>
      </c>
      <c r="S2851" s="18">
        <f>IFERROR(VLOOKUP(A2851,[3]soaBnafar!$A:$I,9,FALSE),0)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27869620</v>
      </c>
      <c r="H2852" s="18">
        <f>IFERROR(VLOOKUP(A2852,[2]ws2204!$A:$I,4,FALSE),0)</f>
        <v>0</v>
      </c>
      <c r="I2852" s="18">
        <f>IFERROR(VLOOKUP(A2852,[2]ws2204!$A:$I,5,FALSE),0)</f>
        <v>0</v>
      </c>
      <c r="J2852" s="18">
        <f>IFERROR(VLOOKUP(A2852,[2]ws2204!$A:$I,6,FALSE),0)</f>
        <v>0</v>
      </c>
      <c r="K2852" s="18">
        <f>IFERROR(VLOOKUP(A2852,[2]ws2204!$A:$I,7,FALSE),0)</f>
        <v>0</v>
      </c>
      <c r="L2852" s="18">
        <f>IFERROR(VLOOKUP(A2852,[2]ws2204!$A:$I,8,FALSE),0)</f>
        <v>0</v>
      </c>
      <c r="M2852" s="18">
        <f>IFERROR(VLOOKUP(A2852,[2]ws2204!$A:$I,9,FALSE),0)</f>
        <v>0</v>
      </c>
      <c r="N2852" s="18">
        <f>IFERROR(VLOOKUP(A2852,[3]soaBnafar!$A:$G,4,FALSE),0)</f>
        <v>0</v>
      </c>
      <c r="O2852" s="18">
        <f>IFERROR(VLOOKUP(A2852,[3]soaBnafar!$A:$G,5,FALSE),0)</f>
        <v>0</v>
      </c>
      <c r="P2852" s="18">
        <f>IFERROR(VLOOKUP(A2852,[3]soaBnafar!$A:$G,6,FALSE),0)</f>
        <v>92362</v>
      </c>
      <c r="Q2852" s="18">
        <f>IFERROR(VLOOKUP(A2852,[3]soaBnafar!$A:$G,7,FALSE),0)</f>
        <v>37563407</v>
      </c>
      <c r="R2852" s="18">
        <f>IFERROR(VLOOKUP(A2852,[3]soaBnafar!$A:$H,8,FALSE),0)</f>
        <v>63066</v>
      </c>
      <c r="S2852" s="18">
        <f>IFERROR(VLOOKUP(A2852,[3]soaBnafar!$A:$I,9,FALSE),0)</f>
        <v>42318946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4720020</v>
      </c>
      <c r="H2853" s="18">
        <f>IFERROR(VLOOKUP(A2853,[2]ws2204!$A:$I,4,FALSE),0)</f>
        <v>0</v>
      </c>
      <c r="I2853" s="18">
        <f>IFERROR(VLOOKUP(A2853,[2]ws2204!$A:$I,5,FALSE),0)</f>
        <v>0</v>
      </c>
      <c r="J2853" s="18">
        <f>IFERROR(VLOOKUP(A2853,[2]ws2204!$A:$I,6,FALSE),0)</f>
        <v>0</v>
      </c>
      <c r="K2853" s="18">
        <f>IFERROR(VLOOKUP(A2853,[2]ws2204!$A:$I,7,FALSE),0)</f>
        <v>0</v>
      </c>
      <c r="L2853" s="18">
        <f>IFERROR(VLOOKUP(A2853,[2]ws2204!$A:$I,8,FALSE),0)</f>
        <v>0</v>
      </c>
      <c r="M2853" s="18">
        <f>IFERROR(VLOOKUP(A2853,[2]ws2204!$A:$I,9,FALSE),0)</f>
        <v>0</v>
      </c>
      <c r="N2853" s="18">
        <f>IFERROR(VLOOKUP(A2853,[3]soaBnafar!$A:$G,4,FALSE),0)</f>
        <v>0</v>
      </c>
      <c r="O2853" s="18">
        <f>IFERROR(VLOOKUP(A2853,[3]soaBnafar!$A:$G,5,FALSE),0)</f>
        <v>0</v>
      </c>
      <c r="P2853" s="18">
        <f>IFERROR(VLOOKUP(A2853,[3]soaBnafar!$A:$G,6,FALSE),0)</f>
        <v>0</v>
      </c>
      <c r="Q2853" s="18">
        <f>IFERROR(VLOOKUP(A2853,[3]soaBnafar!$A:$G,7,FALSE),0)</f>
        <v>0</v>
      </c>
      <c r="R2853" s="18">
        <f>IFERROR(VLOOKUP(A2853,[3]soaBnafar!$A:$H,8,FALSE),0)</f>
        <v>0</v>
      </c>
      <c r="S2853" s="18">
        <f>IFERROR(VLOOKUP(A2853,[3]soaBnafar!$A:$I,9,FALSE),0)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1939200</v>
      </c>
      <c r="H2854" s="18">
        <f>IFERROR(VLOOKUP(A2854,[2]ws2204!$A:$I,4,FALSE),0)</f>
        <v>0</v>
      </c>
      <c r="I2854" s="18">
        <f>IFERROR(VLOOKUP(A2854,[2]ws2204!$A:$I,5,FALSE),0)</f>
        <v>0</v>
      </c>
      <c r="J2854" s="18">
        <f>IFERROR(VLOOKUP(A2854,[2]ws2204!$A:$I,6,FALSE),0)</f>
        <v>0</v>
      </c>
      <c r="K2854" s="18">
        <f>IFERROR(VLOOKUP(A2854,[2]ws2204!$A:$I,7,FALSE),0)</f>
        <v>0</v>
      </c>
      <c r="L2854" s="18">
        <f>IFERROR(VLOOKUP(A2854,[2]ws2204!$A:$I,8,FALSE),0)</f>
        <v>0</v>
      </c>
      <c r="M2854" s="18">
        <f>IFERROR(VLOOKUP(A2854,[2]ws2204!$A:$I,9,FALSE),0)</f>
        <v>0</v>
      </c>
      <c r="N2854" s="18">
        <f>IFERROR(VLOOKUP(A2854,[3]soaBnafar!$A:$G,4,FALSE),0)</f>
        <v>1004</v>
      </c>
      <c r="O2854" s="18">
        <f>IFERROR(VLOOKUP(A2854,[3]soaBnafar!$A:$G,5,FALSE),0)</f>
        <v>354037</v>
      </c>
      <c r="P2854" s="18">
        <f>IFERROR(VLOOKUP(A2854,[3]soaBnafar!$A:$G,6,FALSE),0)</f>
        <v>473</v>
      </c>
      <c r="Q2854" s="18">
        <f>IFERROR(VLOOKUP(A2854,[3]soaBnafar!$A:$G,7,FALSE),0)</f>
        <v>349716</v>
      </c>
      <c r="R2854" s="18">
        <f>IFERROR(VLOOKUP(A2854,[3]soaBnafar!$A:$H,8,FALSE),0)</f>
        <v>0</v>
      </c>
      <c r="S2854" s="18">
        <f>IFERROR(VLOOKUP(A2854,[3]soaBnafar!$A:$I,9,FALSE),0)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3806040</v>
      </c>
      <c r="H2855" s="18">
        <f>IFERROR(VLOOKUP(A2855,[2]ws2204!$A:$I,4,FALSE),0)</f>
        <v>0</v>
      </c>
      <c r="I2855" s="18">
        <f>IFERROR(VLOOKUP(A2855,[2]ws2204!$A:$I,5,FALSE),0)</f>
        <v>0</v>
      </c>
      <c r="J2855" s="18">
        <f>IFERROR(VLOOKUP(A2855,[2]ws2204!$A:$I,6,FALSE),0)</f>
        <v>0</v>
      </c>
      <c r="K2855" s="18">
        <f>IFERROR(VLOOKUP(A2855,[2]ws2204!$A:$I,7,FALSE),0)</f>
        <v>0</v>
      </c>
      <c r="L2855" s="18">
        <f>IFERROR(VLOOKUP(A2855,[2]ws2204!$A:$I,8,FALSE),0)</f>
        <v>0</v>
      </c>
      <c r="M2855" s="18">
        <f>IFERROR(VLOOKUP(A2855,[2]ws2204!$A:$I,9,FALSE),0)</f>
        <v>0</v>
      </c>
      <c r="N2855" s="18">
        <f>IFERROR(VLOOKUP(A2855,[3]soaBnafar!$A:$G,4,FALSE),0)</f>
        <v>0</v>
      </c>
      <c r="O2855" s="18">
        <f>IFERROR(VLOOKUP(A2855,[3]soaBnafar!$A:$G,5,FALSE),0)</f>
        <v>0</v>
      </c>
      <c r="P2855" s="18">
        <f>IFERROR(VLOOKUP(A2855,[3]soaBnafar!$A:$G,6,FALSE),0)</f>
        <v>0</v>
      </c>
      <c r="Q2855" s="18">
        <f>IFERROR(VLOOKUP(A2855,[3]soaBnafar!$A:$G,7,FALSE),0)</f>
        <v>0</v>
      </c>
      <c r="R2855" s="18">
        <f>IFERROR(VLOOKUP(A2855,[3]soaBnafar!$A:$H,8,FALSE),0)</f>
        <v>0</v>
      </c>
      <c r="S2855" s="18">
        <f>IFERROR(VLOOKUP(A2855,[3]soaBnafar!$A:$I,9,FALSE),0)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1640</v>
      </c>
      <c r="H2856" s="18">
        <f>IFERROR(VLOOKUP(A2856,[2]ws2204!$A:$I,4,FALSE),0)</f>
        <v>0</v>
      </c>
      <c r="I2856" s="18">
        <f>IFERROR(VLOOKUP(A2856,[2]ws2204!$A:$I,5,FALSE),0)</f>
        <v>0</v>
      </c>
      <c r="J2856" s="18">
        <f>IFERROR(VLOOKUP(A2856,[2]ws2204!$A:$I,6,FALSE),0)</f>
        <v>0</v>
      </c>
      <c r="K2856" s="18">
        <f>IFERROR(VLOOKUP(A2856,[2]ws2204!$A:$I,7,FALSE),0)</f>
        <v>0</v>
      </c>
      <c r="L2856" s="18">
        <f>IFERROR(VLOOKUP(A2856,[2]ws2204!$A:$I,8,FALSE),0)</f>
        <v>0</v>
      </c>
      <c r="M2856" s="18">
        <f>IFERROR(VLOOKUP(A2856,[2]ws2204!$A:$I,9,FALSE),0)</f>
        <v>0</v>
      </c>
      <c r="N2856" s="18">
        <f>IFERROR(VLOOKUP(A2856,[3]soaBnafar!$A:$G,4,FALSE),0)</f>
        <v>0</v>
      </c>
      <c r="O2856" s="18">
        <f>IFERROR(VLOOKUP(A2856,[3]soaBnafar!$A:$G,5,FALSE),0)</f>
        <v>0</v>
      </c>
      <c r="P2856" s="18">
        <f>IFERROR(VLOOKUP(A2856,[3]soaBnafar!$A:$G,6,FALSE),0)</f>
        <v>0</v>
      </c>
      <c r="Q2856" s="18">
        <f>IFERROR(VLOOKUP(A2856,[3]soaBnafar!$A:$G,7,FALSE),0)</f>
        <v>0</v>
      </c>
      <c r="R2856" s="18">
        <f>IFERROR(VLOOKUP(A2856,[3]soaBnafar!$A:$H,8,FALSE),0)</f>
        <v>0</v>
      </c>
      <c r="S2856" s="18">
        <f>IFERROR(VLOOKUP(A2856,[3]soaBnafar!$A:$I,9,FALSE),0)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IFERROR(VLOOKUP(A2857,[2]ws2204!$A:$I,4,FALSE),0)</f>
        <v>0</v>
      </c>
      <c r="I2857" s="18">
        <f>IFERROR(VLOOKUP(A2857,[2]ws2204!$A:$I,5,FALSE),0)</f>
        <v>0</v>
      </c>
      <c r="J2857" s="18">
        <f>IFERROR(VLOOKUP(A2857,[2]ws2204!$A:$I,6,FALSE),0)</f>
        <v>0</v>
      </c>
      <c r="K2857" s="18">
        <f>IFERROR(VLOOKUP(A2857,[2]ws2204!$A:$I,7,FALSE),0)</f>
        <v>0</v>
      </c>
      <c r="L2857" s="18">
        <f>IFERROR(VLOOKUP(A2857,[2]ws2204!$A:$I,8,FALSE),0)</f>
        <v>0</v>
      </c>
      <c r="M2857" s="18">
        <f>IFERROR(VLOOKUP(A2857,[2]ws2204!$A:$I,9,FALSE),0)</f>
        <v>0</v>
      </c>
      <c r="N2857" s="18">
        <f>IFERROR(VLOOKUP(A2857,[3]soaBnafar!$A:$G,4,FALSE),0)</f>
        <v>0</v>
      </c>
      <c r="O2857" s="18">
        <f>IFERROR(VLOOKUP(A2857,[3]soaBnafar!$A:$G,5,FALSE),0)</f>
        <v>0</v>
      </c>
      <c r="P2857" s="18">
        <f>IFERROR(VLOOKUP(A2857,[3]soaBnafar!$A:$G,6,FALSE),0)</f>
        <v>0</v>
      </c>
      <c r="Q2857" s="18">
        <f>IFERROR(VLOOKUP(A2857,[3]soaBnafar!$A:$G,7,FALSE),0)</f>
        <v>0</v>
      </c>
      <c r="R2857" s="18">
        <f>IFERROR(VLOOKUP(A2857,[3]soaBnafar!$A:$H,8,FALSE),0)</f>
        <v>0</v>
      </c>
      <c r="S2857" s="18">
        <f>IFERROR(VLOOKUP(A2857,[3]soaBnafar!$A:$I,9,FALSE),0)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21663</v>
      </c>
      <c r="E2858" s="18">
        <f>IFERROR(VLOOKUP(A2858,[1]Monitoramento_Base_somente_Said!$A:$J,8,FALSE),0)</f>
        <v>4868948</v>
      </c>
      <c r="F2858" s="18">
        <f>IFERROR(VLOOKUP(A2858,[1]Monitoramento_Base_somente_Said!$A:$J,9,FALSE),0)</f>
        <v>11508</v>
      </c>
      <c r="G2858" s="18">
        <f>IFERROR(VLOOKUP(A2858,[1]Monitoramento_Base_somente_Said!$A:$J,10,FALSE),0)</f>
        <v>3149914</v>
      </c>
      <c r="H2858" s="18">
        <f>IFERROR(VLOOKUP(A2858,[2]ws2204!$A:$I,4,FALSE),0)</f>
        <v>0</v>
      </c>
      <c r="I2858" s="18">
        <f>IFERROR(VLOOKUP(A2858,[2]ws2204!$A:$I,5,FALSE),0)</f>
        <v>0</v>
      </c>
      <c r="J2858" s="18">
        <f>IFERROR(VLOOKUP(A2858,[2]ws2204!$A:$I,6,FALSE),0)</f>
        <v>0</v>
      </c>
      <c r="K2858" s="18">
        <f>IFERROR(VLOOKUP(A2858,[2]ws2204!$A:$I,7,FALSE),0)</f>
        <v>0</v>
      </c>
      <c r="L2858" s="18">
        <f>IFERROR(VLOOKUP(A2858,[2]ws2204!$A:$I,8,FALSE),0)</f>
        <v>0</v>
      </c>
      <c r="M2858" s="18">
        <f>IFERROR(VLOOKUP(A2858,[2]ws2204!$A:$I,9,FALSE),0)</f>
        <v>0</v>
      </c>
      <c r="N2858" s="18">
        <f>IFERROR(VLOOKUP(A2858,[3]soaBnafar!$A:$G,4,FALSE),0)</f>
        <v>0</v>
      </c>
      <c r="O2858" s="18">
        <f>IFERROR(VLOOKUP(A2858,[3]soaBnafar!$A:$G,5,FALSE),0)</f>
        <v>0</v>
      </c>
      <c r="P2858" s="18">
        <f>IFERROR(VLOOKUP(A2858,[3]soaBnafar!$A:$G,6,FALSE),0)</f>
        <v>0</v>
      </c>
      <c r="Q2858" s="18">
        <f>IFERROR(VLOOKUP(A2858,[3]soaBnafar!$A:$G,7,FALSE),0)</f>
        <v>0</v>
      </c>
      <c r="R2858" s="18">
        <f>IFERROR(VLOOKUP(A2858,[3]soaBnafar!$A:$H,8,FALSE),0)</f>
        <v>0</v>
      </c>
      <c r="S2858" s="18">
        <f>IFERROR(VLOOKUP(A2858,[3]soaBnafar!$A:$I,9,FALSE),0)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72733060</v>
      </c>
      <c r="H2859" s="18">
        <f>IFERROR(VLOOKUP(A2859,[2]ws2204!$A:$I,4,FALSE),0)</f>
        <v>0</v>
      </c>
      <c r="I2859" s="18">
        <f>IFERROR(VLOOKUP(A2859,[2]ws2204!$A:$I,5,FALSE),0)</f>
        <v>0</v>
      </c>
      <c r="J2859" s="18">
        <f>IFERROR(VLOOKUP(A2859,[2]ws2204!$A:$I,6,FALSE),0)</f>
        <v>0</v>
      </c>
      <c r="K2859" s="18">
        <f>IFERROR(VLOOKUP(A2859,[2]ws2204!$A:$I,7,FALSE),0)</f>
        <v>0</v>
      </c>
      <c r="L2859" s="18">
        <f>IFERROR(VLOOKUP(A2859,[2]ws2204!$A:$I,8,FALSE),0)</f>
        <v>0</v>
      </c>
      <c r="M2859" s="18">
        <f>IFERROR(VLOOKUP(A2859,[2]ws2204!$A:$I,9,FALSE),0)</f>
        <v>0</v>
      </c>
      <c r="N2859" s="18">
        <f>IFERROR(VLOOKUP(A2859,[3]soaBnafar!$A:$G,4,FALSE),0)</f>
        <v>0</v>
      </c>
      <c r="O2859" s="18">
        <f>IFERROR(VLOOKUP(A2859,[3]soaBnafar!$A:$G,5,FALSE),0)</f>
        <v>0</v>
      </c>
      <c r="P2859" s="18">
        <f>IFERROR(VLOOKUP(A2859,[3]soaBnafar!$A:$G,6,FALSE),0)</f>
        <v>1098</v>
      </c>
      <c r="Q2859" s="18">
        <f>IFERROR(VLOOKUP(A2859,[3]soaBnafar!$A:$G,7,FALSE),0)</f>
        <v>60887</v>
      </c>
      <c r="R2859" s="18">
        <f>IFERROR(VLOOKUP(A2859,[3]soaBnafar!$A:$H,8,FALSE),0)</f>
        <v>931</v>
      </c>
      <c r="S2859" s="18">
        <f>IFERROR(VLOOKUP(A2859,[3]soaBnafar!$A:$I,9,FALSE),0)</f>
        <v>70682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IFERROR(VLOOKUP(A2860,[2]ws2204!$A:$I,4,FALSE),0)</f>
        <v>0</v>
      </c>
      <c r="I2860" s="18">
        <f>IFERROR(VLOOKUP(A2860,[2]ws2204!$A:$I,5,FALSE),0)</f>
        <v>0</v>
      </c>
      <c r="J2860" s="18">
        <f>IFERROR(VLOOKUP(A2860,[2]ws2204!$A:$I,6,FALSE),0)</f>
        <v>0</v>
      </c>
      <c r="K2860" s="18">
        <f>IFERROR(VLOOKUP(A2860,[2]ws2204!$A:$I,7,FALSE),0)</f>
        <v>0</v>
      </c>
      <c r="L2860" s="18">
        <f>IFERROR(VLOOKUP(A2860,[2]ws2204!$A:$I,8,FALSE),0)</f>
        <v>0</v>
      </c>
      <c r="M2860" s="18">
        <f>IFERROR(VLOOKUP(A2860,[2]ws2204!$A:$I,9,FALSE),0)</f>
        <v>0</v>
      </c>
      <c r="N2860" s="18">
        <f>IFERROR(VLOOKUP(A2860,[3]soaBnafar!$A:$G,4,FALSE),0)</f>
        <v>11862</v>
      </c>
      <c r="O2860" s="18">
        <f>IFERROR(VLOOKUP(A2860,[3]soaBnafar!$A:$G,5,FALSE),0)</f>
        <v>191248</v>
      </c>
      <c r="P2860" s="18">
        <f>IFERROR(VLOOKUP(A2860,[3]soaBnafar!$A:$G,6,FALSE),0)</f>
        <v>0</v>
      </c>
      <c r="Q2860" s="18">
        <f>IFERROR(VLOOKUP(A2860,[3]soaBnafar!$A:$G,7,FALSE),0)</f>
        <v>0</v>
      </c>
      <c r="R2860" s="18">
        <f>IFERROR(VLOOKUP(A2860,[3]soaBnafar!$A:$H,8,FALSE),0)</f>
        <v>1795</v>
      </c>
      <c r="S2860" s="18">
        <f>IFERROR(VLOOKUP(A2860,[3]soaBnafar!$A:$I,9,FALSE),0)</f>
        <v>2664377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Sim</v>
      </c>
      <c r="Y2860" s="18" t="str">
        <f t="shared" si="270"/>
        <v>Sim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311158</v>
      </c>
      <c r="E2861" s="18">
        <f>IFERROR(VLOOKUP(A2861,[1]Monitoramento_Base_somente_Said!$A:$J,8,FALSE),0)</f>
        <v>52160058</v>
      </c>
      <c r="F2861" s="18">
        <f>IFERROR(VLOOKUP(A2861,[1]Monitoramento_Base_somente_Said!$A:$J,9,FALSE),0)</f>
        <v>192326</v>
      </c>
      <c r="G2861" s="18">
        <f>IFERROR(VLOOKUP(A2861,[1]Monitoramento_Base_somente_Said!$A:$J,10,FALSE),0)</f>
        <v>35722299</v>
      </c>
      <c r="H2861" s="18">
        <f>IFERROR(VLOOKUP(A2861,[2]ws2204!$A:$I,4,FALSE),0)</f>
        <v>0</v>
      </c>
      <c r="I2861" s="18">
        <f>IFERROR(VLOOKUP(A2861,[2]ws2204!$A:$I,5,FALSE),0)</f>
        <v>0</v>
      </c>
      <c r="J2861" s="18">
        <f>IFERROR(VLOOKUP(A2861,[2]ws2204!$A:$I,6,FALSE),0)</f>
        <v>0</v>
      </c>
      <c r="K2861" s="18">
        <f>IFERROR(VLOOKUP(A2861,[2]ws2204!$A:$I,7,FALSE),0)</f>
        <v>0</v>
      </c>
      <c r="L2861" s="18">
        <f>IFERROR(VLOOKUP(A2861,[2]ws2204!$A:$I,8,FALSE),0)</f>
        <v>0</v>
      </c>
      <c r="M2861" s="18">
        <f>IFERROR(VLOOKUP(A2861,[2]ws2204!$A:$I,9,FALSE),0)</f>
        <v>0</v>
      </c>
      <c r="N2861" s="18">
        <f>IFERROR(VLOOKUP(A2861,[3]soaBnafar!$A:$G,4,FALSE),0)</f>
        <v>0</v>
      </c>
      <c r="O2861" s="18">
        <f>IFERROR(VLOOKUP(A2861,[3]soaBnafar!$A:$G,5,FALSE),0)</f>
        <v>0</v>
      </c>
      <c r="P2861" s="18">
        <f>IFERROR(VLOOKUP(A2861,[3]soaBnafar!$A:$G,6,FALSE),0)</f>
        <v>0</v>
      </c>
      <c r="Q2861" s="18">
        <f>IFERROR(VLOOKUP(A2861,[3]soaBnafar!$A:$G,7,FALSE),0)</f>
        <v>0</v>
      </c>
      <c r="R2861" s="18">
        <f>IFERROR(VLOOKUP(A2861,[3]soaBnafar!$A:$H,8,FALSE),0)</f>
        <v>0</v>
      </c>
      <c r="S2861" s="18">
        <f>IFERROR(VLOOKUP(A2861,[3]soaBnafar!$A:$I,9,FALSE),0)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20</v>
      </c>
      <c r="H2862" s="18">
        <f>IFERROR(VLOOKUP(A2862,[2]ws2204!$A:$I,4,FALSE),0)</f>
        <v>0</v>
      </c>
      <c r="I2862" s="18">
        <f>IFERROR(VLOOKUP(A2862,[2]ws2204!$A:$I,5,FALSE),0)</f>
        <v>0</v>
      </c>
      <c r="J2862" s="18">
        <f>IFERROR(VLOOKUP(A2862,[2]ws2204!$A:$I,6,FALSE),0)</f>
        <v>0</v>
      </c>
      <c r="K2862" s="18">
        <f>IFERROR(VLOOKUP(A2862,[2]ws2204!$A:$I,7,FALSE),0)</f>
        <v>0</v>
      </c>
      <c r="L2862" s="18">
        <f>IFERROR(VLOOKUP(A2862,[2]ws2204!$A:$I,8,FALSE),0)</f>
        <v>0</v>
      </c>
      <c r="M2862" s="18">
        <f>IFERROR(VLOOKUP(A2862,[2]ws2204!$A:$I,9,FALSE),0)</f>
        <v>0</v>
      </c>
      <c r="N2862" s="18">
        <f>IFERROR(VLOOKUP(A2862,[3]soaBnafar!$A:$G,4,FALSE),0)</f>
        <v>0</v>
      </c>
      <c r="O2862" s="18">
        <f>IFERROR(VLOOKUP(A2862,[3]soaBnafar!$A:$G,5,FALSE),0)</f>
        <v>0</v>
      </c>
      <c r="P2862" s="18">
        <f>IFERROR(VLOOKUP(A2862,[3]soaBnafar!$A:$G,6,FALSE),0)</f>
        <v>0</v>
      </c>
      <c r="Q2862" s="18">
        <f>IFERROR(VLOOKUP(A2862,[3]soaBnafar!$A:$G,7,FALSE),0)</f>
        <v>0</v>
      </c>
      <c r="R2862" s="18">
        <f>IFERROR(VLOOKUP(A2862,[3]soaBnafar!$A:$H,8,FALSE),0)</f>
        <v>0</v>
      </c>
      <c r="S2862" s="18">
        <f>IFERROR(VLOOKUP(A2862,[3]soaBnafar!$A:$I,9,FALSE),0)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IFERROR(VLOOKUP(A2863,[2]ws2204!$A:$I,4,FALSE),0)</f>
        <v>0</v>
      </c>
      <c r="I2863" s="18">
        <f>IFERROR(VLOOKUP(A2863,[2]ws2204!$A:$I,5,FALSE),0)</f>
        <v>0</v>
      </c>
      <c r="J2863" s="18">
        <f>IFERROR(VLOOKUP(A2863,[2]ws2204!$A:$I,6,FALSE),0)</f>
        <v>0</v>
      </c>
      <c r="K2863" s="18">
        <f>IFERROR(VLOOKUP(A2863,[2]ws2204!$A:$I,7,FALSE),0)</f>
        <v>0</v>
      </c>
      <c r="L2863" s="18">
        <f>IFERROR(VLOOKUP(A2863,[2]ws2204!$A:$I,8,FALSE),0)</f>
        <v>0</v>
      </c>
      <c r="M2863" s="18">
        <f>IFERROR(VLOOKUP(A2863,[2]ws2204!$A:$I,9,FALSE),0)</f>
        <v>0</v>
      </c>
      <c r="N2863" s="18">
        <f>IFERROR(VLOOKUP(A2863,[3]soaBnafar!$A:$G,4,FALSE),0)</f>
        <v>0</v>
      </c>
      <c r="O2863" s="18">
        <f>IFERROR(VLOOKUP(A2863,[3]soaBnafar!$A:$G,5,FALSE),0)</f>
        <v>0</v>
      </c>
      <c r="P2863" s="18">
        <f>IFERROR(VLOOKUP(A2863,[3]soaBnafar!$A:$G,6,FALSE),0)</f>
        <v>0</v>
      </c>
      <c r="Q2863" s="18">
        <f>IFERROR(VLOOKUP(A2863,[3]soaBnafar!$A:$G,7,FALSE),0)</f>
        <v>0</v>
      </c>
      <c r="R2863" s="18">
        <f>IFERROR(VLOOKUP(A2863,[3]soaBnafar!$A:$H,8,FALSE),0)</f>
        <v>0</v>
      </c>
      <c r="S2863" s="18">
        <f>IFERROR(VLOOKUP(A2863,[3]soaBnafar!$A:$I,9,FALSE),0)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IFERROR(VLOOKUP(A2864,[2]ws2204!$A:$I,4,FALSE),0)</f>
        <v>1602</v>
      </c>
      <c r="I2864" s="18">
        <f>IFERROR(VLOOKUP(A2864,[2]ws2204!$A:$I,5,FALSE),0)</f>
        <v>962624</v>
      </c>
      <c r="J2864" s="18">
        <f>IFERROR(VLOOKUP(A2864,[2]ws2204!$A:$I,6,FALSE),0)</f>
        <v>0</v>
      </c>
      <c r="K2864" s="18">
        <f>IFERROR(VLOOKUP(A2864,[2]ws2204!$A:$I,7,FALSE),0)</f>
        <v>0</v>
      </c>
      <c r="L2864" s="18">
        <f>IFERROR(VLOOKUP(A2864,[2]ws2204!$A:$I,8,FALSE),0)</f>
        <v>0</v>
      </c>
      <c r="M2864" s="18">
        <f>IFERROR(VLOOKUP(A2864,[2]ws2204!$A:$I,9,FALSE),0)</f>
        <v>0</v>
      </c>
      <c r="N2864" s="18">
        <f>IFERROR(VLOOKUP(A2864,[3]soaBnafar!$A:$G,4,FALSE),0)</f>
        <v>0</v>
      </c>
      <c r="O2864" s="18">
        <f>IFERROR(VLOOKUP(A2864,[3]soaBnafar!$A:$G,5,FALSE),0)</f>
        <v>0</v>
      </c>
      <c r="P2864" s="18">
        <f>IFERROR(VLOOKUP(A2864,[3]soaBnafar!$A:$G,6,FALSE),0)</f>
        <v>0</v>
      </c>
      <c r="Q2864" s="18">
        <f>IFERROR(VLOOKUP(A2864,[3]soaBnafar!$A:$G,7,FALSE),0)</f>
        <v>0</v>
      </c>
      <c r="R2864" s="18">
        <f>IFERROR(VLOOKUP(A2864,[3]soaBnafar!$A:$H,8,FALSE),0)</f>
        <v>0</v>
      </c>
      <c r="S2864" s="18">
        <f>IFERROR(VLOOKUP(A2864,[3]soaBnafar!$A:$I,9,FALSE),0)</f>
        <v>0</v>
      </c>
      <c r="T2864" s="18" t="str">
        <f t="shared" si="265"/>
        <v>Sim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16693</v>
      </c>
      <c r="E2865" s="18">
        <f>IFERROR(VLOOKUP(A2865,[1]Monitoramento_Base_somente_Said!$A:$J,8,FALSE),0)</f>
        <v>11075896</v>
      </c>
      <c r="F2865" s="18">
        <f>IFERROR(VLOOKUP(A2865,[1]Monitoramento_Base_somente_Said!$A:$J,9,FALSE),0)</f>
        <v>714</v>
      </c>
      <c r="G2865" s="18">
        <f>IFERROR(VLOOKUP(A2865,[1]Monitoramento_Base_somente_Said!$A:$J,10,FALSE),0)</f>
        <v>6418370</v>
      </c>
      <c r="H2865" s="18">
        <f>IFERROR(VLOOKUP(A2865,[2]ws2204!$A:$I,4,FALSE),0)</f>
        <v>0</v>
      </c>
      <c r="I2865" s="18">
        <f>IFERROR(VLOOKUP(A2865,[2]ws2204!$A:$I,5,FALSE),0)</f>
        <v>0</v>
      </c>
      <c r="J2865" s="18">
        <f>IFERROR(VLOOKUP(A2865,[2]ws2204!$A:$I,6,FALSE),0)</f>
        <v>0</v>
      </c>
      <c r="K2865" s="18">
        <f>IFERROR(VLOOKUP(A2865,[2]ws2204!$A:$I,7,FALSE),0)</f>
        <v>0</v>
      </c>
      <c r="L2865" s="18">
        <f>IFERROR(VLOOKUP(A2865,[2]ws2204!$A:$I,8,FALSE),0)</f>
        <v>0</v>
      </c>
      <c r="M2865" s="18">
        <f>IFERROR(VLOOKUP(A2865,[2]ws2204!$A:$I,9,FALSE),0)</f>
        <v>0</v>
      </c>
      <c r="N2865" s="18">
        <f>IFERROR(VLOOKUP(A2865,[3]soaBnafar!$A:$G,4,FALSE),0)</f>
        <v>0</v>
      </c>
      <c r="O2865" s="18">
        <f>IFERROR(VLOOKUP(A2865,[3]soaBnafar!$A:$G,5,FALSE),0)</f>
        <v>0</v>
      </c>
      <c r="P2865" s="18">
        <f>IFERROR(VLOOKUP(A2865,[3]soaBnafar!$A:$G,6,FALSE),0)</f>
        <v>0</v>
      </c>
      <c r="Q2865" s="18">
        <f>IFERROR(VLOOKUP(A2865,[3]soaBnafar!$A:$G,7,FALSE),0)</f>
        <v>0</v>
      </c>
      <c r="R2865" s="18">
        <f>IFERROR(VLOOKUP(A2865,[3]soaBnafar!$A:$H,8,FALSE),0)</f>
        <v>0</v>
      </c>
      <c r="S2865" s="18">
        <f>IFERROR(VLOOKUP(A2865,[3]soaBnafar!$A:$I,9,FALSE),0)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Sim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IFERROR(VLOOKUP(A2866,[2]ws2204!$A:$I,4,FALSE),0)</f>
        <v>0</v>
      </c>
      <c r="I2866" s="18">
        <f>IFERROR(VLOOKUP(A2866,[2]ws2204!$A:$I,5,FALSE),0)</f>
        <v>0</v>
      </c>
      <c r="J2866" s="18">
        <f>IFERROR(VLOOKUP(A2866,[2]ws2204!$A:$I,6,FALSE),0)</f>
        <v>0</v>
      </c>
      <c r="K2866" s="18">
        <f>IFERROR(VLOOKUP(A2866,[2]ws2204!$A:$I,7,FALSE),0)</f>
        <v>0</v>
      </c>
      <c r="L2866" s="18">
        <f>IFERROR(VLOOKUP(A2866,[2]ws2204!$A:$I,8,FALSE),0)</f>
        <v>0</v>
      </c>
      <c r="M2866" s="18">
        <f>IFERROR(VLOOKUP(A2866,[2]ws2204!$A:$I,9,FALSE),0)</f>
        <v>0</v>
      </c>
      <c r="N2866" s="18">
        <f>IFERROR(VLOOKUP(A2866,[3]soaBnafar!$A:$G,4,FALSE),0)</f>
        <v>0</v>
      </c>
      <c r="O2866" s="18">
        <f>IFERROR(VLOOKUP(A2866,[3]soaBnafar!$A:$G,5,FALSE),0)</f>
        <v>0</v>
      </c>
      <c r="P2866" s="18">
        <f>IFERROR(VLOOKUP(A2866,[3]soaBnafar!$A:$G,6,FALSE),0)</f>
        <v>0</v>
      </c>
      <c r="Q2866" s="18">
        <f>IFERROR(VLOOKUP(A2866,[3]soaBnafar!$A:$G,7,FALSE),0)</f>
        <v>0</v>
      </c>
      <c r="R2866" s="18">
        <f>IFERROR(VLOOKUP(A2866,[3]soaBnafar!$A:$H,8,FALSE),0)</f>
        <v>0</v>
      </c>
      <c r="S2866" s="18">
        <f>IFERROR(VLOOKUP(A2866,[3]soaBnafar!$A:$I,9,FALSE),0)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IFERROR(VLOOKUP(A2867,[2]ws2204!$A:$I,4,FALSE),0)</f>
        <v>0</v>
      </c>
      <c r="I2867" s="18">
        <f>IFERROR(VLOOKUP(A2867,[2]ws2204!$A:$I,5,FALSE),0)</f>
        <v>0</v>
      </c>
      <c r="J2867" s="18">
        <f>IFERROR(VLOOKUP(A2867,[2]ws2204!$A:$I,6,FALSE),0)</f>
        <v>0</v>
      </c>
      <c r="K2867" s="18">
        <f>IFERROR(VLOOKUP(A2867,[2]ws2204!$A:$I,7,FALSE),0)</f>
        <v>0</v>
      </c>
      <c r="L2867" s="18">
        <f>IFERROR(VLOOKUP(A2867,[2]ws2204!$A:$I,8,FALSE),0)</f>
        <v>0</v>
      </c>
      <c r="M2867" s="18">
        <f>IFERROR(VLOOKUP(A2867,[2]ws2204!$A:$I,9,FALSE),0)</f>
        <v>0</v>
      </c>
      <c r="N2867" s="18">
        <f>IFERROR(VLOOKUP(A2867,[3]soaBnafar!$A:$G,4,FALSE),0)</f>
        <v>0</v>
      </c>
      <c r="O2867" s="18">
        <f>IFERROR(VLOOKUP(A2867,[3]soaBnafar!$A:$G,5,FALSE),0)</f>
        <v>0</v>
      </c>
      <c r="P2867" s="18">
        <f>IFERROR(VLOOKUP(A2867,[3]soaBnafar!$A:$G,6,FALSE),0)</f>
        <v>196031</v>
      </c>
      <c r="Q2867" s="18">
        <f>IFERROR(VLOOKUP(A2867,[3]soaBnafar!$A:$G,7,FALSE),0)</f>
        <v>0</v>
      </c>
      <c r="R2867" s="18">
        <f>IFERROR(VLOOKUP(A2867,[3]soaBnafar!$A:$H,8,FALSE),0)</f>
        <v>130738</v>
      </c>
      <c r="S2867" s="18">
        <f>IFERROR(VLOOKUP(A2867,[3]soaBnafar!$A:$I,9,FALSE),0)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Não</v>
      </c>
      <c r="X2867" s="18" t="str">
        <f t="shared" si="269"/>
        <v>Sim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12592400</v>
      </c>
      <c r="H2868" s="18">
        <f>IFERROR(VLOOKUP(A2868,[2]ws2204!$A:$I,4,FALSE),0)</f>
        <v>0</v>
      </c>
      <c r="I2868" s="18">
        <f>IFERROR(VLOOKUP(A2868,[2]ws2204!$A:$I,5,FALSE),0)</f>
        <v>0</v>
      </c>
      <c r="J2868" s="18">
        <f>IFERROR(VLOOKUP(A2868,[2]ws2204!$A:$I,6,FALSE),0)</f>
        <v>0</v>
      </c>
      <c r="K2868" s="18">
        <f>IFERROR(VLOOKUP(A2868,[2]ws2204!$A:$I,7,FALSE),0)</f>
        <v>0</v>
      </c>
      <c r="L2868" s="18">
        <f>IFERROR(VLOOKUP(A2868,[2]ws2204!$A:$I,8,FALSE),0)</f>
        <v>0</v>
      </c>
      <c r="M2868" s="18">
        <f>IFERROR(VLOOKUP(A2868,[2]ws2204!$A:$I,9,FALSE),0)</f>
        <v>0</v>
      </c>
      <c r="N2868" s="18">
        <f>IFERROR(VLOOKUP(A2868,[3]soaBnafar!$A:$G,4,FALSE),0)</f>
        <v>0</v>
      </c>
      <c r="O2868" s="18">
        <f>IFERROR(VLOOKUP(A2868,[3]soaBnafar!$A:$G,5,FALSE),0)</f>
        <v>0</v>
      </c>
      <c r="P2868" s="18">
        <f>IFERROR(VLOOKUP(A2868,[3]soaBnafar!$A:$G,6,FALSE),0)</f>
        <v>23714</v>
      </c>
      <c r="Q2868" s="18">
        <f>IFERROR(VLOOKUP(A2868,[3]soaBnafar!$A:$G,7,FALSE),0)</f>
        <v>8859320</v>
      </c>
      <c r="R2868" s="18">
        <f>IFERROR(VLOOKUP(A2868,[3]soaBnafar!$A:$H,8,FALSE),0)</f>
        <v>15764</v>
      </c>
      <c r="S2868" s="18">
        <f>IFERROR(VLOOKUP(A2868,[3]soaBnafar!$A:$I,9,FALSE),0)</f>
        <v>11239353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75215</v>
      </c>
      <c r="E2869" s="18">
        <f>IFERROR(VLOOKUP(A2869,[1]Monitoramento_Base_somente_Said!$A:$J,8,FALSE),0)</f>
        <v>20418108</v>
      </c>
      <c r="F2869" s="18">
        <f>IFERROR(VLOOKUP(A2869,[1]Monitoramento_Base_somente_Said!$A:$J,9,FALSE),0)</f>
        <v>36250</v>
      </c>
      <c r="G2869" s="18">
        <f>IFERROR(VLOOKUP(A2869,[1]Monitoramento_Base_somente_Said!$A:$J,10,FALSE),0)</f>
        <v>14308506</v>
      </c>
      <c r="H2869" s="18">
        <f>IFERROR(VLOOKUP(A2869,[2]ws2204!$A:$I,4,FALSE),0)</f>
        <v>0</v>
      </c>
      <c r="I2869" s="18">
        <f>IFERROR(VLOOKUP(A2869,[2]ws2204!$A:$I,5,FALSE),0)</f>
        <v>0</v>
      </c>
      <c r="J2869" s="18">
        <f>IFERROR(VLOOKUP(A2869,[2]ws2204!$A:$I,6,FALSE),0)</f>
        <v>0</v>
      </c>
      <c r="K2869" s="18">
        <f>IFERROR(VLOOKUP(A2869,[2]ws2204!$A:$I,7,FALSE),0)</f>
        <v>0</v>
      </c>
      <c r="L2869" s="18">
        <f>IFERROR(VLOOKUP(A2869,[2]ws2204!$A:$I,8,FALSE),0)</f>
        <v>0</v>
      </c>
      <c r="M2869" s="18">
        <f>IFERROR(VLOOKUP(A2869,[2]ws2204!$A:$I,9,FALSE),0)</f>
        <v>0</v>
      </c>
      <c r="N2869" s="18">
        <f>IFERROR(VLOOKUP(A2869,[3]soaBnafar!$A:$G,4,FALSE),0)</f>
        <v>0</v>
      </c>
      <c r="O2869" s="18">
        <f>IFERROR(VLOOKUP(A2869,[3]soaBnafar!$A:$G,5,FALSE),0)</f>
        <v>0</v>
      </c>
      <c r="P2869" s="18">
        <f>IFERROR(VLOOKUP(A2869,[3]soaBnafar!$A:$G,6,FALSE),0)</f>
        <v>0</v>
      </c>
      <c r="Q2869" s="18">
        <f>IFERROR(VLOOKUP(A2869,[3]soaBnafar!$A:$G,7,FALSE),0)</f>
        <v>0</v>
      </c>
      <c r="R2869" s="18">
        <f>IFERROR(VLOOKUP(A2869,[3]soaBnafar!$A:$H,8,FALSE),0)</f>
        <v>0</v>
      </c>
      <c r="S2869" s="18">
        <f>IFERROR(VLOOKUP(A2869,[3]soaBnafar!$A:$I,9,FALSE),0)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IFERROR(VLOOKUP(A2870,[2]ws2204!$A:$I,4,FALSE),0)</f>
        <v>0</v>
      </c>
      <c r="I2870" s="18">
        <f>IFERROR(VLOOKUP(A2870,[2]ws2204!$A:$I,5,FALSE),0)</f>
        <v>0</v>
      </c>
      <c r="J2870" s="18">
        <f>IFERROR(VLOOKUP(A2870,[2]ws2204!$A:$I,6,FALSE),0)</f>
        <v>0</v>
      </c>
      <c r="K2870" s="18">
        <f>IFERROR(VLOOKUP(A2870,[2]ws2204!$A:$I,7,FALSE),0)</f>
        <v>0</v>
      </c>
      <c r="L2870" s="18">
        <f>IFERROR(VLOOKUP(A2870,[2]ws2204!$A:$I,8,FALSE),0)</f>
        <v>0</v>
      </c>
      <c r="M2870" s="18">
        <f>IFERROR(VLOOKUP(A2870,[2]ws2204!$A:$I,9,FALSE),0)</f>
        <v>0</v>
      </c>
      <c r="N2870" s="18">
        <f>IFERROR(VLOOKUP(A2870,[3]soaBnafar!$A:$G,4,FALSE),0)</f>
        <v>0</v>
      </c>
      <c r="O2870" s="18">
        <f>IFERROR(VLOOKUP(A2870,[3]soaBnafar!$A:$G,5,FALSE),0)</f>
        <v>0</v>
      </c>
      <c r="P2870" s="18">
        <f>IFERROR(VLOOKUP(A2870,[3]soaBnafar!$A:$G,6,FALSE),0)</f>
        <v>0</v>
      </c>
      <c r="Q2870" s="18">
        <f>IFERROR(VLOOKUP(A2870,[3]soaBnafar!$A:$G,7,FALSE),0)</f>
        <v>0</v>
      </c>
      <c r="R2870" s="18">
        <f>IFERROR(VLOOKUP(A2870,[3]soaBnafar!$A:$H,8,FALSE),0)</f>
        <v>0</v>
      </c>
      <c r="S2870" s="18">
        <f>IFERROR(VLOOKUP(A2870,[3]soaBnafar!$A:$I,9,FALSE),0)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IFERROR(VLOOKUP(A2871,[2]ws2204!$A:$I,4,FALSE),0)</f>
        <v>134399</v>
      </c>
      <c r="I2871" s="18">
        <f>IFERROR(VLOOKUP(A2871,[2]ws2204!$A:$I,5,FALSE),0)</f>
        <v>430901</v>
      </c>
      <c r="J2871" s="18">
        <f>IFERROR(VLOOKUP(A2871,[2]ws2204!$A:$I,6,FALSE),0)</f>
        <v>0</v>
      </c>
      <c r="K2871" s="18">
        <f>IFERROR(VLOOKUP(A2871,[2]ws2204!$A:$I,7,FALSE),0)</f>
        <v>303491</v>
      </c>
      <c r="L2871" s="18">
        <f>IFERROR(VLOOKUP(A2871,[2]ws2204!$A:$I,8,FALSE),0)</f>
        <v>0</v>
      </c>
      <c r="M2871" s="18">
        <f>IFERROR(VLOOKUP(A2871,[2]ws2204!$A:$I,9,FALSE),0)</f>
        <v>0</v>
      </c>
      <c r="N2871" s="18">
        <f>IFERROR(VLOOKUP(A2871,[3]soaBnafar!$A:$G,4,FALSE),0)</f>
        <v>0</v>
      </c>
      <c r="O2871" s="18">
        <f>IFERROR(VLOOKUP(A2871,[3]soaBnafar!$A:$G,5,FALSE),0)</f>
        <v>0</v>
      </c>
      <c r="P2871" s="18">
        <f>IFERROR(VLOOKUP(A2871,[3]soaBnafar!$A:$G,6,FALSE),0)</f>
        <v>0</v>
      </c>
      <c r="Q2871" s="18">
        <f>IFERROR(VLOOKUP(A2871,[3]soaBnafar!$A:$G,7,FALSE),0)</f>
        <v>0</v>
      </c>
      <c r="R2871" s="18">
        <f>IFERROR(VLOOKUP(A2871,[3]soaBnafar!$A:$H,8,FALSE),0)</f>
        <v>0</v>
      </c>
      <c r="S2871" s="18">
        <f>IFERROR(VLOOKUP(A2871,[3]soaBnafar!$A:$I,9,FALSE),0)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IFERROR(VLOOKUP(A2872,[2]ws2204!$A:$I,4,FALSE),0)</f>
        <v>0</v>
      </c>
      <c r="I2872" s="18">
        <f>IFERROR(VLOOKUP(A2872,[2]ws2204!$A:$I,5,FALSE),0)</f>
        <v>0</v>
      </c>
      <c r="J2872" s="18">
        <f>IFERROR(VLOOKUP(A2872,[2]ws2204!$A:$I,6,FALSE),0)</f>
        <v>0</v>
      </c>
      <c r="K2872" s="18">
        <f>IFERROR(VLOOKUP(A2872,[2]ws2204!$A:$I,7,FALSE),0)</f>
        <v>0</v>
      </c>
      <c r="L2872" s="18">
        <f>IFERROR(VLOOKUP(A2872,[2]ws2204!$A:$I,8,FALSE),0)</f>
        <v>0</v>
      </c>
      <c r="M2872" s="18">
        <f>IFERROR(VLOOKUP(A2872,[2]ws2204!$A:$I,9,FALSE),0)</f>
        <v>0</v>
      </c>
      <c r="N2872" s="18">
        <f>IFERROR(VLOOKUP(A2872,[3]soaBnafar!$A:$G,4,FALSE),0)</f>
        <v>0</v>
      </c>
      <c r="O2872" s="18">
        <f>IFERROR(VLOOKUP(A2872,[3]soaBnafar!$A:$G,5,FALSE),0)</f>
        <v>0</v>
      </c>
      <c r="P2872" s="18">
        <f>IFERROR(VLOOKUP(A2872,[3]soaBnafar!$A:$G,6,FALSE),0)</f>
        <v>0</v>
      </c>
      <c r="Q2872" s="18">
        <f>IFERROR(VLOOKUP(A2872,[3]soaBnafar!$A:$G,7,FALSE),0)</f>
        <v>0</v>
      </c>
      <c r="R2872" s="18">
        <f>IFERROR(VLOOKUP(A2872,[3]soaBnafar!$A:$H,8,FALSE),0)</f>
        <v>0</v>
      </c>
      <c r="S2872" s="18">
        <f>IFERROR(VLOOKUP(A2872,[3]soaBnafar!$A:$I,9,FALSE),0)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IFERROR(VLOOKUP(A2873,[2]ws2204!$A:$I,4,FALSE),0)</f>
        <v>0</v>
      </c>
      <c r="I2873" s="18">
        <f>IFERROR(VLOOKUP(A2873,[2]ws2204!$A:$I,5,FALSE),0)</f>
        <v>0</v>
      </c>
      <c r="J2873" s="18">
        <f>IFERROR(VLOOKUP(A2873,[2]ws2204!$A:$I,6,FALSE),0)</f>
        <v>0</v>
      </c>
      <c r="K2873" s="18">
        <f>IFERROR(VLOOKUP(A2873,[2]ws2204!$A:$I,7,FALSE),0)</f>
        <v>0</v>
      </c>
      <c r="L2873" s="18">
        <f>IFERROR(VLOOKUP(A2873,[2]ws2204!$A:$I,8,FALSE),0)</f>
        <v>0</v>
      </c>
      <c r="M2873" s="18">
        <f>IFERROR(VLOOKUP(A2873,[2]ws2204!$A:$I,9,FALSE),0)</f>
        <v>0</v>
      </c>
      <c r="N2873" s="18">
        <f>IFERROR(VLOOKUP(A2873,[3]soaBnafar!$A:$G,4,FALSE),0)</f>
        <v>0</v>
      </c>
      <c r="O2873" s="18">
        <f>IFERROR(VLOOKUP(A2873,[3]soaBnafar!$A:$G,5,FALSE),0)</f>
        <v>0</v>
      </c>
      <c r="P2873" s="18">
        <f>IFERROR(VLOOKUP(A2873,[3]soaBnafar!$A:$G,6,FALSE),0)</f>
        <v>0</v>
      </c>
      <c r="Q2873" s="18">
        <f>IFERROR(VLOOKUP(A2873,[3]soaBnafar!$A:$G,7,FALSE),0)</f>
        <v>0</v>
      </c>
      <c r="R2873" s="18">
        <f>IFERROR(VLOOKUP(A2873,[3]soaBnafar!$A:$H,8,FALSE),0)</f>
        <v>0</v>
      </c>
      <c r="S2873" s="18">
        <f>IFERROR(VLOOKUP(A2873,[3]soaBnafar!$A:$I,9,FALSE),0)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6609820</v>
      </c>
      <c r="H2874" s="18">
        <f>IFERROR(VLOOKUP(A2874,[2]ws2204!$A:$I,4,FALSE),0)</f>
        <v>0</v>
      </c>
      <c r="I2874" s="18">
        <f>IFERROR(VLOOKUP(A2874,[2]ws2204!$A:$I,5,FALSE),0)</f>
        <v>0</v>
      </c>
      <c r="J2874" s="18">
        <f>IFERROR(VLOOKUP(A2874,[2]ws2204!$A:$I,6,FALSE),0)</f>
        <v>0</v>
      </c>
      <c r="K2874" s="18">
        <f>IFERROR(VLOOKUP(A2874,[2]ws2204!$A:$I,7,FALSE),0)</f>
        <v>0</v>
      </c>
      <c r="L2874" s="18">
        <f>IFERROR(VLOOKUP(A2874,[2]ws2204!$A:$I,8,FALSE),0)</f>
        <v>0</v>
      </c>
      <c r="M2874" s="18">
        <f>IFERROR(VLOOKUP(A2874,[2]ws2204!$A:$I,9,FALSE),0)</f>
        <v>0</v>
      </c>
      <c r="N2874" s="18">
        <f>IFERROR(VLOOKUP(A2874,[3]soaBnafar!$A:$G,4,FALSE),0)</f>
        <v>0</v>
      </c>
      <c r="O2874" s="18">
        <f>IFERROR(VLOOKUP(A2874,[3]soaBnafar!$A:$G,5,FALSE),0)</f>
        <v>0</v>
      </c>
      <c r="P2874" s="18">
        <f>IFERROR(VLOOKUP(A2874,[3]soaBnafar!$A:$G,6,FALSE),0)</f>
        <v>54983</v>
      </c>
      <c r="Q2874" s="18">
        <f>IFERROR(VLOOKUP(A2874,[3]soaBnafar!$A:$G,7,FALSE),0)</f>
        <v>11727890</v>
      </c>
      <c r="R2874" s="18">
        <f>IFERROR(VLOOKUP(A2874,[3]soaBnafar!$A:$H,8,FALSE),0)</f>
        <v>2748</v>
      </c>
      <c r="S2874" s="18">
        <f>IFERROR(VLOOKUP(A2874,[3]soaBnafar!$A:$I,9,FALSE),0)</f>
        <v>23392516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Sim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IFERROR(VLOOKUP(A2875,[2]ws2204!$A:$I,4,FALSE),0)</f>
        <v>0</v>
      </c>
      <c r="I2875" s="18">
        <f>IFERROR(VLOOKUP(A2875,[2]ws2204!$A:$I,5,FALSE),0)</f>
        <v>0</v>
      </c>
      <c r="J2875" s="18">
        <f>IFERROR(VLOOKUP(A2875,[2]ws2204!$A:$I,6,FALSE),0)</f>
        <v>0</v>
      </c>
      <c r="K2875" s="18">
        <f>IFERROR(VLOOKUP(A2875,[2]ws2204!$A:$I,7,FALSE),0)</f>
        <v>0</v>
      </c>
      <c r="L2875" s="18">
        <f>IFERROR(VLOOKUP(A2875,[2]ws2204!$A:$I,8,FALSE),0)</f>
        <v>0</v>
      </c>
      <c r="M2875" s="18">
        <f>IFERROR(VLOOKUP(A2875,[2]ws2204!$A:$I,9,FALSE),0)</f>
        <v>0</v>
      </c>
      <c r="N2875" s="18">
        <f>IFERROR(VLOOKUP(A2875,[3]soaBnafar!$A:$G,4,FALSE),0)</f>
        <v>20642</v>
      </c>
      <c r="O2875" s="18">
        <f>IFERROR(VLOOKUP(A2875,[3]soaBnafar!$A:$G,5,FALSE),0)</f>
        <v>0</v>
      </c>
      <c r="P2875" s="18">
        <f>IFERROR(VLOOKUP(A2875,[3]soaBnafar!$A:$G,6,FALSE),0)</f>
        <v>24250</v>
      </c>
      <c r="Q2875" s="18">
        <f>IFERROR(VLOOKUP(A2875,[3]soaBnafar!$A:$G,7,FALSE),0)</f>
        <v>1345704</v>
      </c>
      <c r="R2875" s="18">
        <f>IFERROR(VLOOKUP(A2875,[3]soaBnafar!$A:$H,8,FALSE),0)</f>
        <v>0</v>
      </c>
      <c r="S2875" s="18">
        <f>IFERROR(VLOOKUP(A2875,[3]soaBnafar!$A:$I,9,FALSE),0)</f>
        <v>583912</v>
      </c>
      <c r="T2875" s="18" t="str">
        <f t="shared" si="265"/>
        <v>Sim</v>
      </c>
      <c r="U2875" s="18" t="str">
        <f t="shared" si="266"/>
        <v>Não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464524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408720</v>
      </c>
      <c r="H2876" s="18">
        <f>IFERROR(VLOOKUP(A2876,[2]ws2204!$A:$I,4,FALSE),0)</f>
        <v>0</v>
      </c>
      <c r="I2876" s="18">
        <f>IFERROR(VLOOKUP(A2876,[2]ws2204!$A:$I,5,FALSE),0)</f>
        <v>0</v>
      </c>
      <c r="J2876" s="18">
        <f>IFERROR(VLOOKUP(A2876,[2]ws2204!$A:$I,6,FALSE),0)</f>
        <v>0</v>
      </c>
      <c r="K2876" s="18">
        <f>IFERROR(VLOOKUP(A2876,[2]ws2204!$A:$I,7,FALSE),0)</f>
        <v>0</v>
      </c>
      <c r="L2876" s="18">
        <f>IFERROR(VLOOKUP(A2876,[2]ws2204!$A:$I,8,FALSE),0)</f>
        <v>0</v>
      </c>
      <c r="M2876" s="18">
        <f>IFERROR(VLOOKUP(A2876,[2]ws2204!$A:$I,9,FALSE),0)</f>
        <v>0</v>
      </c>
      <c r="N2876" s="18">
        <f>IFERROR(VLOOKUP(A2876,[3]soaBnafar!$A:$G,4,FALSE),0)</f>
        <v>0</v>
      </c>
      <c r="O2876" s="18">
        <f>IFERROR(VLOOKUP(A2876,[3]soaBnafar!$A:$G,5,FALSE),0)</f>
        <v>0</v>
      </c>
      <c r="P2876" s="18">
        <f>IFERROR(VLOOKUP(A2876,[3]soaBnafar!$A:$G,6,FALSE),0)</f>
        <v>0</v>
      </c>
      <c r="Q2876" s="18">
        <f>IFERROR(VLOOKUP(A2876,[3]soaBnafar!$A:$G,7,FALSE),0)</f>
        <v>0</v>
      </c>
      <c r="R2876" s="18">
        <f>IFERROR(VLOOKUP(A2876,[3]soaBnafar!$A:$H,8,FALSE),0)</f>
        <v>0</v>
      </c>
      <c r="S2876" s="18">
        <f>IFERROR(VLOOKUP(A2876,[3]soaBnafar!$A:$I,9,FALSE),0)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411420</v>
      </c>
      <c r="H2877" s="18">
        <f>IFERROR(VLOOKUP(A2877,[2]ws2204!$A:$I,4,FALSE),0)</f>
        <v>0</v>
      </c>
      <c r="I2877" s="18">
        <f>IFERROR(VLOOKUP(A2877,[2]ws2204!$A:$I,5,FALSE),0)</f>
        <v>0</v>
      </c>
      <c r="J2877" s="18">
        <f>IFERROR(VLOOKUP(A2877,[2]ws2204!$A:$I,6,FALSE),0)</f>
        <v>0</v>
      </c>
      <c r="K2877" s="18">
        <f>IFERROR(VLOOKUP(A2877,[2]ws2204!$A:$I,7,FALSE),0)</f>
        <v>0</v>
      </c>
      <c r="L2877" s="18">
        <f>IFERROR(VLOOKUP(A2877,[2]ws2204!$A:$I,8,FALSE),0)</f>
        <v>0</v>
      </c>
      <c r="M2877" s="18">
        <f>IFERROR(VLOOKUP(A2877,[2]ws2204!$A:$I,9,FALSE),0)</f>
        <v>0</v>
      </c>
      <c r="N2877" s="18">
        <f>IFERROR(VLOOKUP(A2877,[3]soaBnafar!$A:$G,4,FALSE),0)</f>
        <v>883</v>
      </c>
      <c r="O2877" s="18">
        <f>IFERROR(VLOOKUP(A2877,[3]soaBnafar!$A:$G,5,FALSE),0)</f>
        <v>101169</v>
      </c>
      <c r="P2877" s="18">
        <f>IFERROR(VLOOKUP(A2877,[3]soaBnafar!$A:$G,6,FALSE),0)</f>
        <v>891</v>
      </c>
      <c r="Q2877" s="18">
        <f>IFERROR(VLOOKUP(A2877,[3]soaBnafar!$A:$G,7,FALSE),0)</f>
        <v>106007</v>
      </c>
      <c r="R2877" s="18">
        <f>IFERROR(VLOOKUP(A2877,[3]soaBnafar!$A:$H,8,FALSE),0)</f>
        <v>0</v>
      </c>
      <c r="S2877" s="18">
        <f>IFERROR(VLOOKUP(A2877,[3]soaBnafar!$A:$I,9,FALSE),0)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IFERROR(VLOOKUP(A2878,[2]ws2204!$A:$I,4,FALSE),0)</f>
        <v>0</v>
      </c>
      <c r="I2878" s="18">
        <f>IFERROR(VLOOKUP(A2878,[2]ws2204!$A:$I,5,FALSE),0)</f>
        <v>0</v>
      </c>
      <c r="J2878" s="18">
        <f>IFERROR(VLOOKUP(A2878,[2]ws2204!$A:$I,6,FALSE),0)</f>
        <v>0</v>
      </c>
      <c r="K2878" s="18">
        <f>IFERROR(VLOOKUP(A2878,[2]ws2204!$A:$I,7,FALSE),0)</f>
        <v>0</v>
      </c>
      <c r="L2878" s="18">
        <f>IFERROR(VLOOKUP(A2878,[2]ws2204!$A:$I,8,FALSE),0)</f>
        <v>0</v>
      </c>
      <c r="M2878" s="18">
        <f>IFERROR(VLOOKUP(A2878,[2]ws2204!$A:$I,9,FALSE),0)</f>
        <v>0</v>
      </c>
      <c r="N2878" s="18">
        <f>IFERROR(VLOOKUP(A2878,[3]soaBnafar!$A:$G,4,FALSE),0)</f>
        <v>0</v>
      </c>
      <c r="O2878" s="18">
        <f>IFERROR(VLOOKUP(A2878,[3]soaBnafar!$A:$G,5,FALSE),0)</f>
        <v>0</v>
      </c>
      <c r="P2878" s="18">
        <f>IFERROR(VLOOKUP(A2878,[3]soaBnafar!$A:$G,6,FALSE),0)</f>
        <v>14654</v>
      </c>
      <c r="Q2878" s="18">
        <f>IFERROR(VLOOKUP(A2878,[3]soaBnafar!$A:$G,7,FALSE),0)</f>
        <v>149611</v>
      </c>
      <c r="R2878" s="18">
        <f>IFERROR(VLOOKUP(A2878,[3]soaBnafar!$A:$H,8,FALSE),0)</f>
        <v>19505</v>
      </c>
      <c r="S2878" s="18">
        <f>IFERROR(VLOOKUP(A2878,[3]soaBnafar!$A:$I,9,FALSE),0)</f>
        <v>2434396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29983260</v>
      </c>
      <c r="H2879" s="18">
        <f>IFERROR(VLOOKUP(A2879,[2]ws2204!$A:$I,4,FALSE),0)</f>
        <v>0</v>
      </c>
      <c r="I2879" s="18">
        <f>IFERROR(VLOOKUP(A2879,[2]ws2204!$A:$I,5,FALSE),0)</f>
        <v>0</v>
      </c>
      <c r="J2879" s="18">
        <f>IFERROR(VLOOKUP(A2879,[2]ws2204!$A:$I,6,FALSE),0)</f>
        <v>0</v>
      </c>
      <c r="K2879" s="18">
        <f>IFERROR(VLOOKUP(A2879,[2]ws2204!$A:$I,7,FALSE),0)</f>
        <v>0</v>
      </c>
      <c r="L2879" s="18">
        <f>IFERROR(VLOOKUP(A2879,[2]ws2204!$A:$I,8,FALSE),0)</f>
        <v>0</v>
      </c>
      <c r="M2879" s="18">
        <f>IFERROR(VLOOKUP(A2879,[2]ws2204!$A:$I,9,FALSE),0)</f>
        <v>0</v>
      </c>
      <c r="N2879" s="18">
        <f>IFERROR(VLOOKUP(A2879,[3]soaBnafar!$A:$G,4,FALSE),0)</f>
        <v>38472</v>
      </c>
      <c r="O2879" s="18">
        <f>IFERROR(VLOOKUP(A2879,[3]soaBnafar!$A:$G,5,FALSE),0)</f>
        <v>34878729</v>
      </c>
      <c r="P2879" s="18">
        <f>IFERROR(VLOOKUP(A2879,[3]soaBnafar!$A:$G,6,FALSE),0)</f>
        <v>33232</v>
      </c>
      <c r="Q2879" s="18">
        <f>IFERROR(VLOOKUP(A2879,[3]soaBnafar!$A:$G,7,FALSE),0)</f>
        <v>43410430</v>
      </c>
      <c r="R2879" s="18">
        <f>IFERROR(VLOOKUP(A2879,[3]soaBnafar!$A:$H,8,FALSE),0)</f>
        <v>11009</v>
      </c>
      <c r="S2879" s="18">
        <f>IFERROR(VLOOKUP(A2879,[3]soaBnafar!$A:$I,9,FALSE),0)</f>
        <v>37469309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482</v>
      </c>
      <c r="E2880" s="18">
        <f>IFERROR(VLOOKUP(A2880,[1]Monitoramento_Base_somente_Said!$A:$J,8,FALSE),0)</f>
        <v>15838544</v>
      </c>
      <c r="F2880" s="18">
        <f>IFERROR(VLOOKUP(A2880,[1]Monitoramento_Base_somente_Said!$A:$J,9,FALSE),0)</f>
        <v>669</v>
      </c>
      <c r="G2880" s="18">
        <f>IFERROR(VLOOKUP(A2880,[1]Monitoramento_Base_somente_Said!$A:$J,10,FALSE),0)</f>
        <v>11286585</v>
      </c>
      <c r="H2880" s="18">
        <f>IFERROR(VLOOKUP(A2880,[2]ws2204!$A:$I,4,FALSE),0)</f>
        <v>0</v>
      </c>
      <c r="I2880" s="18">
        <f>IFERROR(VLOOKUP(A2880,[2]ws2204!$A:$I,5,FALSE),0)</f>
        <v>0</v>
      </c>
      <c r="J2880" s="18">
        <f>IFERROR(VLOOKUP(A2880,[2]ws2204!$A:$I,6,FALSE),0)</f>
        <v>0</v>
      </c>
      <c r="K2880" s="18">
        <f>IFERROR(VLOOKUP(A2880,[2]ws2204!$A:$I,7,FALSE),0)</f>
        <v>0</v>
      </c>
      <c r="L2880" s="18">
        <f>IFERROR(VLOOKUP(A2880,[2]ws2204!$A:$I,8,FALSE),0)</f>
        <v>0</v>
      </c>
      <c r="M2880" s="18">
        <f>IFERROR(VLOOKUP(A2880,[2]ws2204!$A:$I,9,FALSE),0)</f>
        <v>0</v>
      </c>
      <c r="N2880" s="18">
        <f>IFERROR(VLOOKUP(A2880,[3]soaBnafar!$A:$G,4,FALSE),0)</f>
        <v>0</v>
      </c>
      <c r="O2880" s="18">
        <f>IFERROR(VLOOKUP(A2880,[3]soaBnafar!$A:$G,5,FALSE),0)</f>
        <v>0</v>
      </c>
      <c r="P2880" s="18">
        <f>IFERROR(VLOOKUP(A2880,[3]soaBnafar!$A:$G,6,FALSE),0)</f>
        <v>0</v>
      </c>
      <c r="Q2880" s="18">
        <f>IFERROR(VLOOKUP(A2880,[3]soaBnafar!$A:$G,7,FALSE),0)</f>
        <v>0</v>
      </c>
      <c r="R2880" s="18">
        <f>IFERROR(VLOOKUP(A2880,[3]soaBnafar!$A:$H,8,FALSE),0)</f>
        <v>0</v>
      </c>
      <c r="S2880" s="18">
        <f>IFERROR(VLOOKUP(A2880,[3]soaBnafar!$A:$I,9,FALSE),0)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2666280</v>
      </c>
      <c r="H2881" s="18">
        <f>IFERROR(VLOOKUP(A2881,[2]ws2204!$A:$I,4,FALSE),0)</f>
        <v>0</v>
      </c>
      <c r="I2881" s="18">
        <f>IFERROR(VLOOKUP(A2881,[2]ws2204!$A:$I,5,FALSE),0)</f>
        <v>0</v>
      </c>
      <c r="J2881" s="18">
        <f>IFERROR(VLOOKUP(A2881,[2]ws2204!$A:$I,6,FALSE),0)</f>
        <v>0</v>
      </c>
      <c r="K2881" s="18">
        <f>IFERROR(VLOOKUP(A2881,[2]ws2204!$A:$I,7,FALSE),0)</f>
        <v>0</v>
      </c>
      <c r="L2881" s="18">
        <f>IFERROR(VLOOKUP(A2881,[2]ws2204!$A:$I,8,FALSE),0)</f>
        <v>0</v>
      </c>
      <c r="M2881" s="18">
        <f>IFERROR(VLOOKUP(A2881,[2]ws2204!$A:$I,9,FALSE),0)</f>
        <v>0</v>
      </c>
      <c r="N2881" s="18">
        <f>IFERROR(VLOOKUP(A2881,[3]soaBnafar!$A:$G,4,FALSE),0)</f>
        <v>0</v>
      </c>
      <c r="O2881" s="18">
        <f>IFERROR(VLOOKUP(A2881,[3]soaBnafar!$A:$G,5,FALSE),0)</f>
        <v>0</v>
      </c>
      <c r="P2881" s="18">
        <f>IFERROR(VLOOKUP(A2881,[3]soaBnafar!$A:$G,6,FALSE),0)</f>
        <v>0</v>
      </c>
      <c r="Q2881" s="18">
        <f>IFERROR(VLOOKUP(A2881,[3]soaBnafar!$A:$G,7,FALSE),0)</f>
        <v>0</v>
      </c>
      <c r="R2881" s="18">
        <f>IFERROR(VLOOKUP(A2881,[3]soaBnafar!$A:$H,8,FALSE),0)</f>
        <v>0</v>
      </c>
      <c r="S2881" s="18">
        <f>IFERROR(VLOOKUP(A2881,[3]soaBnafar!$A:$I,9,FALSE),0)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3803078920</v>
      </c>
      <c r="H2882" s="18">
        <f>IFERROR(VLOOKUP(A2882,[2]ws2204!$A:$I,4,FALSE),0)</f>
        <v>0</v>
      </c>
      <c r="I2882" s="18">
        <f>IFERROR(VLOOKUP(A2882,[2]ws2204!$A:$I,5,FALSE),0)</f>
        <v>0</v>
      </c>
      <c r="J2882" s="18">
        <f>IFERROR(VLOOKUP(A2882,[2]ws2204!$A:$I,6,FALSE),0)</f>
        <v>0</v>
      </c>
      <c r="K2882" s="18">
        <f>IFERROR(VLOOKUP(A2882,[2]ws2204!$A:$I,7,FALSE),0)</f>
        <v>0</v>
      </c>
      <c r="L2882" s="18">
        <f>IFERROR(VLOOKUP(A2882,[2]ws2204!$A:$I,8,FALSE),0)</f>
        <v>0</v>
      </c>
      <c r="M2882" s="18">
        <f>IFERROR(VLOOKUP(A2882,[2]ws2204!$A:$I,9,FALSE),0)</f>
        <v>0</v>
      </c>
      <c r="N2882" s="18">
        <f>IFERROR(VLOOKUP(A2882,[3]soaBnafar!$A:$G,4,FALSE),0)</f>
        <v>0</v>
      </c>
      <c r="O2882" s="18">
        <f>IFERROR(VLOOKUP(A2882,[3]soaBnafar!$A:$G,5,FALSE),0)</f>
        <v>0</v>
      </c>
      <c r="P2882" s="18">
        <f>IFERROR(VLOOKUP(A2882,[3]soaBnafar!$A:$G,6,FALSE),0)</f>
        <v>0</v>
      </c>
      <c r="Q2882" s="18">
        <f>IFERROR(VLOOKUP(A2882,[3]soaBnafar!$A:$G,7,FALSE),0)</f>
        <v>3155093</v>
      </c>
      <c r="R2882" s="18">
        <f>IFERROR(VLOOKUP(A2882,[3]soaBnafar!$A:$H,8,FALSE),0)</f>
        <v>0</v>
      </c>
      <c r="S2882" s="18">
        <f>IFERROR(VLOOKUP(A2882,[3]soaBnafar!$A:$I,9,FALSE),0)</f>
        <v>2832703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IFERROR(VLOOKUP(A2883,[2]ws2204!$A:$I,4,FALSE),0)</f>
        <v>0</v>
      </c>
      <c r="I2883" s="18">
        <f>IFERROR(VLOOKUP(A2883,[2]ws2204!$A:$I,5,FALSE),0)</f>
        <v>464732</v>
      </c>
      <c r="J2883" s="18">
        <f>IFERROR(VLOOKUP(A2883,[2]ws2204!$A:$I,6,FALSE),0)</f>
        <v>0</v>
      </c>
      <c r="K2883" s="18">
        <f>IFERROR(VLOOKUP(A2883,[2]ws2204!$A:$I,7,FALSE),0)</f>
        <v>0</v>
      </c>
      <c r="L2883" s="18">
        <f>IFERROR(VLOOKUP(A2883,[2]ws2204!$A:$I,8,FALSE),0)</f>
        <v>0</v>
      </c>
      <c r="M2883" s="18">
        <f>IFERROR(VLOOKUP(A2883,[2]ws2204!$A:$I,9,FALSE),0)</f>
        <v>0</v>
      </c>
      <c r="N2883" s="18">
        <f>IFERROR(VLOOKUP(A2883,[3]soaBnafar!$A:$G,4,FALSE),0)</f>
        <v>0</v>
      </c>
      <c r="O2883" s="18">
        <f>IFERROR(VLOOKUP(A2883,[3]soaBnafar!$A:$G,5,FALSE),0)</f>
        <v>0</v>
      </c>
      <c r="P2883" s="18">
        <f>IFERROR(VLOOKUP(A2883,[3]soaBnafar!$A:$G,6,FALSE),0)</f>
        <v>0</v>
      </c>
      <c r="Q2883" s="18">
        <f>IFERROR(VLOOKUP(A2883,[3]soaBnafar!$A:$G,7,FALSE),0)</f>
        <v>0</v>
      </c>
      <c r="R2883" s="18">
        <f>IFERROR(VLOOKUP(A2883,[3]soaBnafar!$A:$H,8,FALSE),0)</f>
        <v>0</v>
      </c>
      <c r="S2883" s="18">
        <f>IFERROR(VLOOKUP(A2883,[3]soaBnafar!$A:$I,9,FALSE),0)</f>
        <v>0</v>
      </c>
      <c r="T2883" s="18" t="str">
        <f t="shared" si="265"/>
        <v>Não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IFERROR(VLOOKUP(A2884,[2]ws2204!$A:$I,4,FALSE),0)</f>
        <v>0</v>
      </c>
      <c r="I2884" s="18">
        <f>IFERROR(VLOOKUP(A2884,[2]ws2204!$A:$I,5,FALSE),0)</f>
        <v>0</v>
      </c>
      <c r="J2884" s="18">
        <f>IFERROR(VLOOKUP(A2884,[2]ws2204!$A:$I,6,FALSE),0)</f>
        <v>0</v>
      </c>
      <c r="K2884" s="18">
        <f>IFERROR(VLOOKUP(A2884,[2]ws2204!$A:$I,7,FALSE),0)</f>
        <v>0</v>
      </c>
      <c r="L2884" s="18">
        <f>IFERROR(VLOOKUP(A2884,[2]ws2204!$A:$I,8,FALSE),0)</f>
        <v>0</v>
      </c>
      <c r="M2884" s="18">
        <f>IFERROR(VLOOKUP(A2884,[2]ws2204!$A:$I,9,FALSE),0)</f>
        <v>0</v>
      </c>
      <c r="N2884" s="18">
        <f>IFERROR(VLOOKUP(A2884,[3]soaBnafar!$A:$G,4,FALSE),0)</f>
        <v>19237</v>
      </c>
      <c r="O2884" s="18">
        <f>IFERROR(VLOOKUP(A2884,[3]soaBnafar!$A:$G,5,FALSE),0)</f>
        <v>429223</v>
      </c>
      <c r="P2884" s="18">
        <f>IFERROR(VLOOKUP(A2884,[3]soaBnafar!$A:$G,6,FALSE),0)</f>
        <v>2482</v>
      </c>
      <c r="Q2884" s="18">
        <f>IFERROR(VLOOKUP(A2884,[3]soaBnafar!$A:$G,7,FALSE),0)</f>
        <v>439925</v>
      </c>
      <c r="R2884" s="18">
        <f>IFERROR(VLOOKUP(A2884,[3]soaBnafar!$A:$H,8,FALSE),0)</f>
        <v>0</v>
      </c>
      <c r="S2884" s="18">
        <f>IFERROR(VLOOKUP(A2884,[3]soaBnafar!$A:$I,9,FALSE),0)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14137440</v>
      </c>
      <c r="H2885" s="18">
        <f>IFERROR(VLOOKUP(A2885,[2]ws2204!$A:$I,4,FALSE),0)</f>
        <v>9667</v>
      </c>
      <c r="I2885" s="18">
        <f>IFERROR(VLOOKUP(A2885,[2]ws2204!$A:$I,5,FALSE),0)</f>
        <v>198195</v>
      </c>
      <c r="J2885" s="18">
        <f>IFERROR(VLOOKUP(A2885,[2]ws2204!$A:$I,6,FALSE),0)</f>
        <v>0</v>
      </c>
      <c r="K2885" s="18">
        <f>IFERROR(VLOOKUP(A2885,[2]ws2204!$A:$I,7,FALSE),0)</f>
        <v>0</v>
      </c>
      <c r="L2885" s="18">
        <f>IFERROR(VLOOKUP(A2885,[2]ws2204!$A:$I,8,FALSE),0)</f>
        <v>0</v>
      </c>
      <c r="M2885" s="18">
        <f>IFERROR(VLOOKUP(A2885,[2]ws2204!$A:$I,9,FALSE),0)</f>
        <v>0</v>
      </c>
      <c r="N2885" s="18">
        <f>IFERROR(VLOOKUP(A2885,[3]soaBnafar!$A:$G,4,FALSE),0)</f>
        <v>0</v>
      </c>
      <c r="O2885" s="18">
        <f>IFERROR(VLOOKUP(A2885,[3]soaBnafar!$A:$G,5,FALSE),0)</f>
        <v>0</v>
      </c>
      <c r="P2885" s="18">
        <f>IFERROR(VLOOKUP(A2885,[3]soaBnafar!$A:$G,6,FALSE),0)</f>
        <v>0</v>
      </c>
      <c r="Q2885" s="18">
        <f>IFERROR(VLOOKUP(A2885,[3]soaBnafar!$A:$G,7,FALSE),0)</f>
        <v>0</v>
      </c>
      <c r="R2885" s="18">
        <f>IFERROR(VLOOKUP(A2885,[3]soaBnafar!$A:$H,8,FALSE),0)</f>
        <v>0</v>
      </c>
      <c r="S2885" s="18">
        <f>IFERROR(VLOOKUP(A2885,[3]soaBnafar!$A:$I,9,FALSE),0)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IFERROR(VLOOKUP(A2886,[2]ws2204!$A:$I,4,FALSE),0)</f>
        <v>0</v>
      </c>
      <c r="I2886" s="18">
        <f>IFERROR(VLOOKUP(A2886,[2]ws2204!$A:$I,5,FALSE),0)</f>
        <v>0</v>
      </c>
      <c r="J2886" s="18">
        <f>IFERROR(VLOOKUP(A2886,[2]ws2204!$A:$I,6,FALSE),0)</f>
        <v>0</v>
      </c>
      <c r="K2886" s="18">
        <f>IFERROR(VLOOKUP(A2886,[2]ws2204!$A:$I,7,FALSE),0)</f>
        <v>0</v>
      </c>
      <c r="L2886" s="18">
        <f>IFERROR(VLOOKUP(A2886,[2]ws2204!$A:$I,8,FALSE),0)</f>
        <v>0</v>
      </c>
      <c r="M2886" s="18">
        <f>IFERROR(VLOOKUP(A2886,[2]ws2204!$A:$I,9,FALSE),0)</f>
        <v>0</v>
      </c>
      <c r="N2886" s="18">
        <f>IFERROR(VLOOKUP(A2886,[3]soaBnafar!$A:$G,4,FALSE),0)</f>
        <v>0</v>
      </c>
      <c r="O2886" s="18">
        <f>IFERROR(VLOOKUP(A2886,[3]soaBnafar!$A:$G,5,FALSE),0)</f>
        <v>0</v>
      </c>
      <c r="P2886" s="18">
        <f>IFERROR(VLOOKUP(A2886,[3]soaBnafar!$A:$G,6,FALSE),0)</f>
        <v>5128</v>
      </c>
      <c r="Q2886" s="18">
        <f>IFERROR(VLOOKUP(A2886,[3]soaBnafar!$A:$G,7,FALSE),0)</f>
        <v>467227</v>
      </c>
      <c r="R2886" s="18">
        <f>IFERROR(VLOOKUP(A2886,[3]soaBnafar!$A:$H,8,FALSE),0)</f>
        <v>0</v>
      </c>
      <c r="S2886" s="18">
        <f>IFERROR(VLOOKUP(A2886,[3]soaBnafar!$A:$I,9,FALSE),0)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IFERROR(VLOOKUP(A2887,[2]ws2204!$A:$I,4,FALSE),0)</f>
        <v>0</v>
      </c>
      <c r="I2887" s="18">
        <f>IFERROR(VLOOKUP(A2887,[2]ws2204!$A:$I,5,FALSE),0)</f>
        <v>0</v>
      </c>
      <c r="J2887" s="18">
        <f>IFERROR(VLOOKUP(A2887,[2]ws2204!$A:$I,6,FALSE),0)</f>
        <v>0</v>
      </c>
      <c r="K2887" s="18">
        <f>IFERROR(VLOOKUP(A2887,[2]ws2204!$A:$I,7,FALSE),0)</f>
        <v>0</v>
      </c>
      <c r="L2887" s="18">
        <f>IFERROR(VLOOKUP(A2887,[2]ws2204!$A:$I,8,FALSE),0)</f>
        <v>0</v>
      </c>
      <c r="M2887" s="18">
        <f>IFERROR(VLOOKUP(A2887,[2]ws2204!$A:$I,9,FALSE),0)</f>
        <v>0</v>
      </c>
      <c r="N2887" s="18">
        <f>IFERROR(VLOOKUP(A2887,[3]soaBnafar!$A:$G,4,FALSE),0)</f>
        <v>0</v>
      </c>
      <c r="O2887" s="18">
        <f>IFERROR(VLOOKUP(A2887,[3]soaBnafar!$A:$G,5,FALSE),0)</f>
        <v>0</v>
      </c>
      <c r="P2887" s="18">
        <f>IFERROR(VLOOKUP(A2887,[3]soaBnafar!$A:$G,6,FALSE),0)</f>
        <v>0</v>
      </c>
      <c r="Q2887" s="18">
        <f>IFERROR(VLOOKUP(A2887,[3]soaBnafar!$A:$G,7,FALSE),0)</f>
        <v>0</v>
      </c>
      <c r="R2887" s="18">
        <f>IFERROR(VLOOKUP(A2887,[3]soaBnafar!$A:$H,8,FALSE),0)</f>
        <v>0</v>
      </c>
      <c r="S2887" s="18">
        <f>IFERROR(VLOOKUP(A2887,[3]soaBnafar!$A:$I,9,FALSE),0)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IFERROR(VLOOKUP(A2888,[2]ws2204!$A:$I,4,FALSE),0)</f>
        <v>0</v>
      </c>
      <c r="I2888" s="18">
        <f>IFERROR(VLOOKUP(A2888,[2]ws2204!$A:$I,5,FALSE),0)</f>
        <v>0</v>
      </c>
      <c r="J2888" s="18">
        <f>IFERROR(VLOOKUP(A2888,[2]ws2204!$A:$I,6,FALSE),0)</f>
        <v>0</v>
      </c>
      <c r="K2888" s="18">
        <f>IFERROR(VLOOKUP(A2888,[2]ws2204!$A:$I,7,FALSE),0)</f>
        <v>0</v>
      </c>
      <c r="L2888" s="18">
        <f>IFERROR(VLOOKUP(A2888,[2]ws2204!$A:$I,8,FALSE),0)</f>
        <v>0</v>
      </c>
      <c r="M2888" s="18">
        <f>IFERROR(VLOOKUP(A2888,[2]ws2204!$A:$I,9,FALSE),0)</f>
        <v>0</v>
      </c>
      <c r="N2888" s="18">
        <f>IFERROR(VLOOKUP(A2888,[3]soaBnafar!$A:$G,4,FALSE),0)</f>
        <v>0</v>
      </c>
      <c r="O2888" s="18">
        <f>IFERROR(VLOOKUP(A2888,[3]soaBnafar!$A:$G,5,FALSE),0)</f>
        <v>0</v>
      </c>
      <c r="P2888" s="18">
        <f>IFERROR(VLOOKUP(A2888,[3]soaBnafar!$A:$G,6,FALSE),0)</f>
        <v>0</v>
      </c>
      <c r="Q2888" s="18">
        <f>IFERROR(VLOOKUP(A2888,[3]soaBnafar!$A:$G,7,FALSE),0)</f>
        <v>0</v>
      </c>
      <c r="R2888" s="18">
        <f>IFERROR(VLOOKUP(A2888,[3]soaBnafar!$A:$H,8,FALSE),0)</f>
        <v>0</v>
      </c>
      <c r="S2888" s="18">
        <f>IFERROR(VLOOKUP(A2888,[3]soaBnafar!$A:$I,9,FALSE),0)</f>
        <v>12295728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Sim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292060</v>
      </c>
      <c r="H2889" s="18">
        <f>IFERROR(VLOOKUP(A2889,[2]ws2204!$A:$I,4,FALSE),0)</f>
        <v>0</v>
      </c>
      <c r="I2889" s="18">
        <f>IFERROR(VLOOKUP(A2889,[2]ws2204!$A:$I,5,FALSE),0)</f>
        <v>0</v>
      </c>
      <c r="J2889" s="18">
        <f>IFERROR(VLOOKUP(A2889,[2]ws2204!$A:$I,6,FALSE),0)</f>
        <v>0</v>
      </c>
      <c r="K2889" s="18">
        <f>IFERROR(VLOOKUP(A2889,[2]ws2204!$A:$I,7,FALSE),0)</f>
        <v>0</v>
      </c>
      <c r="L2889" s="18">
        <f>IFERROR(VLOOKUP(A2889,[2]ws2204!$A:$I,8,FALSE),0)</f>
        <v>0</v>
      </c>
      <c r="M2889" s="18">
        <f>IFERROR(VLOOKUP(A2889,[2]ws2204!$A:$I,9,FALSE),0)</f>
        <v>0</v>
      </c>
      <c r="N2889" s="18">
        <f>IFERROR(VLOOKUP(A2889,[3]soaBnafar!$A:$G,4,FALSE),0)</f>
        <v>0</v>
      </c>
      <c r="O2889" s="18">
        <f>IFERROR(VLOOKUP(A2889,[3]soaBnafar!$A:$G,5,FALSE),0)</f>
        <v>0</v>
      </c>
      <c r="P2889" s="18">
        <f>IFERROR(VLOOKUP(A2889,[3]soaBnafar!$A:$G,6,FALSE),0)</f>
        <v>0</v>
      </c>
      <c r="Q2889" s="18">
        <f>IFERROR(VLOOKUP(A2889,[3]soaBnafar!$A:$G,7,FALSE),0)</f>
        <v>2481534</v>
      </c>
      <c r="R2889" s="18">
        <f>IFERROR(VLOOKUP(A2889,[3]soaBnafar!$A:$H,8,FALSE),0)</f>
        <v>0</v>
      </c>
      <c r="S2889" s="18">
        <f>IFERROR(VLOOKUP(A2889,[3]soaBnafar!$A:$I,9,FALSE),0)</f>
        <v>908383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23513220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15675480</v>
      </c>
      <c r="H2890" s="18">
        <f>IFERROR(VLOOKUP(A2890,[2]ws2204!$A:$I,4,FALSE),0)</f>
        <v>0</v>
      </c>
      <c r="I2890" s="18">
        <f>IFERROR(VLOOKUP(A2890,[2]ws2204!$A:$I,5,FALSE),0)</f>
        <v>0</v>
      </c>
      <c r="J2890" s="18">
        <f>IFERROR(VLOOKUP(A2890,[2]ws2204!$A:$I,6,FALSE),0)</f>
        <v>0</v>
      </c>
      <c r="K2890" s="18">
        <f>IFERROR(VLOOKUP(A2890,[2]ws2204!$A:$I,7,FALSE),0)</f>
        <v>0</v>
      </c>
      <c r="L2890" s="18">
        <f>IFERROR(VLOOKUP(A2890,[2]ws2204!$A:$I,8,FALSE),0)</f>
        <v>0</v>
      </c>
      <c r="M2890" s="18">
        <f>IFERROR(VLOOKUP(A2890,[2]ws2204!$A:$I,9,FALSE),0)</f>
        <v>0</v>
      </c>
      <c r="N2890" s="18">
        <f>IFERROR(VLOOKUP(A2890,[3]soaBnafar!$A:$G,4,FALSE),0)</f>
        <v>0</v>
      </c>
      <c r="O2890" s="18">
        <f>IFERROR(VLOOKUP(A2890,[3]soaBnafar!$A:$G,5,FALSE),0)</f>
        <v>0</v>
      </c>
      <c r="P2890" s="18">
        <f>IFERROR(VLOOKUP(A2890,[3]soaBnafar!$A:$G,6,FALSE),0)</f>
        <v>0</v>
      </c>
      <c r="Q2890" s="18">
        <f>IFERROR(VLOOKUP(A2890,[3]soaBnafar!$A:$G,7,FALSE),0)</f>
        <v>0</v>
      </c>
      <c r="R2890" s="18">
        <f>IFERROR(VLOOKUP(A2890,[3]soaBnafar!$A:$H,8,FALSE),0)</f>
        <v>0</v>
      </c>
      <c r="S2890" s="18">
        <f>IFERROR(VLOOKUP(A2890,[3]soaBnafar!$A:$I,9,FALSE),0)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3478</v>
      </c>
      <c r="E2891" s="18">
        <f>IFERROR(VLOOKUP(A2891,[1]Monitoramento_Base_somente_Said!$A:$J,8,FALSE),0)</f>
        <v>23290514</v>
      </c>
      <c r="F2891" s="18">
        <f>IFERROR(VLOOKUP(A2891,[1]Monitoramento_Base_somente_Said!$A:$J,9,FALSE),0)</f>
        <v>2567</v>
      </c>
      <c r="G2891" s="18">
        <f>IFERROR(VLOOKUP(A2891,[1]Monitoramento_Base_somente_Said!$A:$J,10,FALSE),0)</f>
        <v>15813313</v>
      </c>
      <c r="H2891" s="18">
        <f>IFERROR(VLOOKUP(A2891,[2]ws2204!$A:$I,4,FALSE),0)</f>
        <v>0</v>
      </c>
      <c r="I2891" s="18">
        <f>IFERROR(VLOOKUP(A2891,[2]ws2204!$A:$I,5,FALSE),0)</f>
        <v>0</v>
      </c>
      <c r="J2891" s="18">
        <f>IFERROR(VLOOKUP(A2891,[2]ws2204!$A:$I,6,FALSE),0)</f>
        <v>0</v>
      </c>
      <c r="K2891" s="18">
        <f>IFERROR(VLOOKUP(A2891,[2]ws2204!$A:$I,7,FALSE),0)</f>
        <v>0</v>
      </c>
      <c r="L2891" s="18">
        <f>IFERROR(VLOOKUP(A2891,[2]ws2204!$A:$I,8,FALSE),0)</f>
        <v>0</v>
      </c>
      <c r="M2891" s="18">
        <f>IFERROR(VLOOKUP(A2891,[2]ws2204!$A:$I,9,FALSE),0)</f>
        <v>0</v>
      </c>
      <c r="N2891" s="18">
        <f>IFERROR(VLOOKUP(A2891,[3]soaBnafar!$A:$G,4,FALSE),0)</f>
        <v>0</v>
      </c>
      <c r="O2891" s="18">
        <f>IFERROR(VLOOKUP(A2891,[3]soaBnafar!$A:$G,5,FALSE),0)</f>
        <v>0</v>
      </c>
      <c r="P2891" s="18">
        <f>IFERROR(VLOOKUP(A2891,[3]soaBnafar!$A:$G,6,FALSE),0)</f>
        <v>0</v>
      </c>
      <c r="Q2891" s="18">
        <f>IFERROR(VLOOKUP(A2891,[3]soaBnafar!$A:$G,7,FALSE),0)</f>
        <v>0</v>
      </c>
      <c r="R2891" s="18">
        <f>IFERROR(VLOOKUP(A2891,[3]soaBnafar!$A:$H,8,FALSE),0)</f>
        <v>0</v>
      </c>
      <c r="S2891" s="18">
        <f>IFERROR(VLOOKUP(A2891,[3]soaBnafar!$A:$I,9,FALSE),0)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4366960</v>
      </c>
      <c r="H2892" s="18">
        <f>IFERROR(VLOOKUP(A2892,[2]ws2204!$A:$I,4,FALSE),0)</f>
        <v>0</v>
      </c>
      <c r="I2892" s="18">
        <f>IFERROR(VLOOKUP(A2892,[2]ws2204!$A:$I,5,FALSE),0)</f>
        <v>0</v>
      </c>
      <c r="J2892" s="18">
        <f>IFERROR(VLOOKUP(A2892,[2]ws2204!$A:$I,6,FALSE),0)</f>
        <v>0</v>
      </c>
      <c r="K2892" s="18">
        <f>IFERROR(VLOOKUP(A2892,[2]ws2204!$A:$I,7,FALSE),0)</f>
        <v>0</v>
      </c>
      <c r="L2892" s="18">
        <f>IFERROR(VLOOKUP(A2892,[2]ws2204!$A:$I,8,FALSE),0)</f>
        <v>0</v>
      </c>
      <c r="M2892" s="18">
        <f>IFERROR(VLOOKUP(A2892,[2]ws2204!$A:$I,9,FALSE),0)</f>
        <v>0</v>
      </c>
      <c r="N2892" s="18">
        <f>IFERROR(VLOOKUP(A2892,[3]soaBnafar!$A:$G,4,FALSE),0)</f>
        <v>0</v>
      </c>
      <c r="O2892" s="18">
        <f>IFERROR(VLOOKUP(A2892,[3]soaBnafar!$A:$G,5,FALSE),0)</f>
        <v>0</v>
      </c>
      <c r="P2892" s="18">
        <f>IFERROR(VLOOKUP(A2892,[3]soaBnafar!$A:$G,6,FALSE),0)</f>
        <v>38189</v>
      </c>
      <c r="Q2892" s="18">
        <f>IFERROR(VLOOKUP(A2892,[3]soaBnafar!$A:$G,7,FALSE),0)</f>
        <v>3161207</v>
      </c>
      <c r="R2892" s="18">
        <f>IFERROR(VLOOKUP(A2892,[3]soaBnafar!$A:$H,8,FALSE),0)</f>
        <v>201369</v>
      </c>
      <c r="S2892" s="18">
        <f>IFERROR(VLOOKUP(A2892,[3]soaBnafar!$A:$I,9,FALSE),0)</f>
        <v>29025625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Sim</v>
      </c>
      <c r="W2892" s="18" t="str">
        <f t="shared" si="274"/>
        <v>Sim</v>
      </c>
      <c r="X2892" s="18" t="str">
        <f t="shared" si="275"/>
        <v>Sim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4257080</v>
      </c>
      <c r="H2893" s="18">
        <f>IFERROR(VLOOKUP(A2893,[2]ws2204!$A:$I,4,FALSE),0)</f>
        <v>0</v>
      </c>
      <c r="I2893" s="18">
        <f>IFERROR(VLOOKUP(A2893,[2]ws2204!$A:$I,5,FALSE),0)</f>
        <v>0</v>
      </c>
      <c r="J2893" s="18">
        <f>IFERROR(VLOOKUP(A2893,[2]ws2204!$A:$I,6,FALSE),0)</f>
        <v>0</v>
      </c>
      <c r="K2893" s="18">
        <f>IFERROR(VLOOKUP(A2893,[2]ws2204!$A:$I,7,FALSE),0)</f>
        <v>0</v>
      </c>
      <c r="L2893" s="18">
        <f>IFERROR(VLOOKUP(A2893,[2]ws2204!$A:$I,8,FALSE),0)</f>
        <v>0</v>
      </c>
      <c r="M2893" s="18">
        <f>IFERROR(VLOOKUP(A2893,[2]ws2204!$A:$I,9,FALSE),0)</f>
        <v>0</v>
      </c>
      <c r="N2893" s="18">
        <f>IFERROR(VLOOKUP(A2893,[3]soaBnafar!$A:$G,4,FALSE),0)</f>
        <v>23476</v>
      </c>
      <c r="O2893" s="18">
        <f>IFERROR(VLOOKUP(A2893,[3]soaBnafar!$A:$G,5,FALSE),0)</f>
        <v>459466</v>
      </c>
      <c r="P2893" s="18">
        <f>IFERROR(VLOOKUP(A2893,[3]soaBnafar!$A:$G,6,FALSE),0)</f>
        <v>3713</v>
      </c>
      <c r="Q2893" s="18">
        <f>IFERROR(VLOOKUP(A2893,[3]soaBnafar!$A:$G,7,FALSE),0)</f>
        <v>10722239</v>
      </c>
      <c r="R2893" s="18">
        <f>IFERROR(VLOOKUP(A2893,[3]soaBnafar!$A:$H,8,FALSE),0)</f>
        <v>1127</v>
      </c>
      <c r="S2893" s="18">
        <f>IFERROR(VLOOKUP(A2893,[3]soaBnafar!$A:$I,9,FALSE),0)</f>
        <v>10156921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Sim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494180800</v>
      </c>
      <c r="H2894" s="18">
        <f>IFERROR(VLOOKUP(A2894,[2]ws2204!$A:$I,4,FALSE),0)</f>
        <v>0</v>
      </c>
      <c r="I2894" s="18">
        <f>IFERROR(VLOOKUP(A2894,[2]ws2204!$A:$I,5,FALSE),0)</f>
        <v>0</v>
      </c>
      <c r="J2894" s="18">
        <f>IFERROR(VLOOKUP(A2894,[2]ws2204!$A:$I,6,FALSE),0)</f>
        <v>0</v>
      </c>
      <c r="K2894" s="18">
        <f>IFERROR(VLOOKUP(A2894,[2]ws2204!$A:$I,7,FALSE),0)</f>
        <v>0</v>
      </c>
      <c r="L2894" s="18">
        <f>IFERROR(VLOOKUP(A2894,[2]ws2204!$A:$I,8,FALSE),0)</f>
        <v>0</v>
      </c>
      <c r="M2894" s="18">
        <f>IFERROR(VLOOKUP(A2894,[2]ws2204!$A:$I,9,FALSE),0)</f>
        <v>0</v>
      </c>
      <c r="N2894" s="18">
        <f>IFERROR(VLOOKUP(A2894,[3]soaBnafar!$A:$G,4,FALSE),0)</f>
        <v>0</v>
      </c>
      <c r="O2894" s="18">
        <f>IFERROR(VLOOKUP(A2894,[3]soaBnafar!$A:$G,5,FALSE),0)</f>
        <v>0</v>
      </c>
      <c r="P2894" s="18">
        <f>IFERROR(VLOOKUP(A2894,[3]soaBnafar!$A:$G,6,FALSE),0)</f>
        <v>0</v>
      </c>
      <c r="Q2894" s="18">
        <f>IFERROR(VLOOKUP(A2894,[3]soaBnafar!$A:$G,7,FALSE),0)</f>
        <v>0</v>
      </c>
      <c r="R2894" s="18">
        <f>IFERROR(VLOOKUP(A2894,[3]soaBnafar!$A:$H,8,FALSE),0)</f>
        <v>0</v>
      </c>
      <c r="S2894" s="18">
        <f>IFERROR(VLOOKUP(A2894,[3]soaBnafar!$A:$I,9,FALSE),0)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101714</v>
      </c>
      <c r="E2895" s="18">
        <f>IFERROR(VLOOKUP(A2895,[1]Monitoramento_Base_somente_Said!$A:$J,8,FALSE),0)</f>
        <v>29190602</v>
      </c>
      <c r="F2895" s="18">
        <f>IFERROR(VLOOKUP(A2895,[1]Monitoramento_Base_somente_Said!$A:$J,9,FALSE),0)</f>
        <v>108942</v>
      </c>
      <c r="G2895" s="18">
        <f>IFERROR(VLOOKUP(A2895,[1]Monitoramento_Base_somente_Said!$A:$J,10,FALSE),0)</f>
        <v>19276126</v>
      </c>
      <c r="H2895" s="18">
        <f>IFERROR(VLOOKUP(A2895,[2]ws2204!$A:$I,4,FALSE),0)</f>
        <v>0</v>
      </c>
      <c r="I2895" s="18">
        <f>IFERROR(VLOOKUP(A2895,[2]ws2204!$A:$I,5,FALSE),0)</f>
        <v>0</v>
      </c>
      <c r="J2895" s="18">
        <f>IFERROR(VLOOKUP(A2895,[2]ws2204!$A:$I,6,FALSE),0)</f>
        <v>0</v>
      </c>
      <c r="K2895" s="18">
        <f>IFERROR(VLOOKUP(A2895,[2]ws2204!$A:$I,7,FALSE),0)</f>
        <v>0</v>
      </c>
      <c r="L2895" s="18">
        <f>IFERROR(VLOOKUP(A2895,[2]ws2204!$A:$I,8,FALSE),0)</f>
        <v>0</v>
      </c>
      <c r="M2895" s="18">
        <f>IFERROR(VLOOKUP(A2895,[2]ws2204!$A:$I,9,FALSE),0)</f>
        <v>0</v>
      </c>
      <c r="N2895" s="18">
        <f>IFERROR(VLOOKUP(A2895,[3]soaBnafar!$A:$G,4,FALSE),0)</f>
        <v>0</v>
      </c>
      <c r="O2895" s="18">
        <f>IFERROR(VLOOKUP(A2895,[3]soaBnafar!$A:$G,5,FALSE),0)</f>
        <v>0</v>
      </c>
      <c r="P2895" s="18">
        <f>IFERROR(VLOOKUP(A2895,[3]soaBnafar!$A:$G,6,FALSE),0)</f>
        <v>0</v>
      </c>
      <c r="Q2895" s="18">
        <f>IFERROR(VLOOKUP(A2895,[3]soaBnafar!$A:$G,7,FALSE),0)</f>
        <v>0</v>
      </c>
      <c r="R2895" s="18">
        <f>IFERROR(VLOOKUP(A2895,[3]soaBnafar!$A:$H,8,FALSE),0)</f>
        <v>0</v>
      </c>
      <c r="S2895" s="18">
        <f>IFERROR(VLOOKUP(A2895,[3]soaBnafar!$A:$I,9,FALSE),0)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1588</v>
      </c>
      <c r="E2896" s="18">
        <f>IFERROR(VLOOKUP(A2896,[1]Monitoramento_Base_somente_Said!$A:$J,8,FALSE),0)</f>
        <v>16077909</v>
      </c>
      <c r="F2896" s="18">
        <f>IFERROR(VLOOKUP(A2896,[1]Monitoramento_Base_somente_Said!$A:$J,9,FALSE),0)</f>
        <v>10409</v>
      </c>
      <c r="G2896" s="18">
        <f>IFERROR(VLOOKUP(A2896,[1]Monitoramento_Base_somente_Said!$A:$J,10,FALSE),0)</f>
        <v>10679570</v>
      </c>
      <c r="H2896" s="18">
        <f>IFERROR(VLOOKUP(A2896,[2]ws2204!$A:$I,4,FALSE),0)</f>
        <v>0</v>
      </c>
      <c r="I2896" s="18">
        <f>IFERROR(VLOOKUP(A2896,[2]ws2204!$A:$I,5,FALSE),0)</f>
        <v>0</v>
      </c>
      <c r="J2896" s="18">
        <f>IFERROR(VLOOKUP(A2896,[2]ws2204!$A:$I,6,FALSE),0)</f>
        <v>0</v>
      </c>
      <c r="K2896" s="18">
        <f>IFERROR(VLOOKUP(A2896,[2]ws2204!$A:$I,7,FALSE),0)</f>
        <v>0</v>
      </c>
      <c r="L2896" s="18">
        <f>IFERROR(VLOOKUP(A2896,[2]ws2204!$A:$I,8,FALSE),0)</f>
        <v>0</v>
      </c>
      <c r="M2896" s="18">
        <f>IFERROR(VLOOKUP(A2896,[2]ws2204!$A:$I,9,FALSE),0)</f>
        <v>0</v>
      </c>
      <c r="N2896" s="18">
        <f>IFERROR(VLOOKUP(A2896,[3]soaBnafar!$A:$G,4,FALSE),0)</f>
        <v>0</v>
      </c>
      <c r="O2896" s="18">
        <f>IFERROR(VLOOKUP(A2896,[3]soaBnafar!$A:$G,5,FALSE),0)</f>
        <v>0</v>
      </c>
      <c r="P2896" s="18">
        <f>IFERROR(VLOOKUP(A2896,[3]soaBnafar!$A:$G,6,FALSE),0)</f>
        <v>0</v>
      </c>
      <c r="Q2896" s="18">
        <f>IFERROR(VLOOKUP(A2896,[3]soaBnafar!$A:$G,7,FALSE),0)</f>
        <v>0</v>
      </c>
      <c r="R2896" s="18">
        <f>IFERROR(VLOOKUP(A2896,[3]soaBnafar!$A:$H,8,FALSE),0)</f>
        <v>0</v>
      </c>
      <c r="S2896" s="18">
        <f>IFERROR(VLOOKUP(A2896,[3]soaBnafar!$A:$I,9,FALSE),0)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IFERROR(VLOOKUP(A2897,[2]ws2204!$A:$I,4,FALSE),0)</f>
        <v>0</v>
      </c>
      <c r="I2897" s="18">
        <f>IFERROR(VLOOKUP(A2897,[2]ws2204!$A:$I,5,FALSE),0)</f>
        <v>0</v>
      </c>
      <c r="J2897" s="18">
        <f>IFERROR(VLOOKUP(A2897,[2]ws2204!$A:$I,6,FALSE),0)</f>
        <v>0</v>
      </c>
      <c r="K2897" s="18">
        <f>IFERROR(VLOOKUP(A2897,[2]ws2204!$A:$I,7,FALSE),0)</f>
        <v>0</v>
      </c>
      <c r="L2897" s="18">
        <f>IFERROR(VLOOKUP(A2897,[2]ws2204!$A:$I,8,FALSE),0)</f>
        <v>0</v>
      </c>
      <c r="M2897" s="18">
        <f>IFERROR(VLOOKUP(A2897,[2]ws2204!$A:$I,9,FALSE),0)</f>
        <v>0</v>
      </c>
      <c r="N2897" s="18">
        <f>IFERROR(VLOOKUP(A2897,[3]soaBnafar!$A:$G,4,FALSE),0)</f>
        <v>14539</v>
      </c>
      <c r="O2897" s="18">
        <f>IFERROR(VLOOKUP(A2897,[3]soaBnafar!$A:$G,5,FALSE),0)</f>
        <v>527468</v>
      </c>
      <c r="P2897" s="18">
        <f>IFERROR(VLOOKUP(A2897,[3]soaBnafar!$A:$G,6,FALSE),0)</f>
        <v>30542</v>
      </c>
      <c r="Q2897" s="18">
        <f>IFERROR(VLOOKUP(A2897,[3]soaBnafar!$A:$G,7,FALSE),0)</f>
        <v>558201</v>
      </c>
      <c r="R2897" s="18">
        <f>IFERROR(VLOOKUP(A2897,[3]soaBnafar!$A:$H,8,FALSE),0)</f>
        <v>0</v>
      </c>
      <c r="S2897" s="18">
        <f>IFERROR(VLOOKUP(A2897,[3]soaBnafar!$A:$I,9,FALSE),0)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IFERROR(VLOOKUP(A2898,[2]ws2204!$A:$I,4,FALSE),0)</f>
        <v>0</v>
      </c>
      <c r="I2898" s="18">
        <f>IFERROR(VLOOKUP(A2898,[2]ws2204!$A:$I,5,FALSE),0)</f>
        <v>0</v>
      </c>
      <c r="J2898" s="18">
        <f>IFERROR(VLOOKUP(A2898,[2]ws2204!$A:$I,6,FALSE),0)</f>
        <v>0</v>
      </c>
      <c r="K2898" s="18">
        <f>IFERROR(VLOOKUP(A2898,[2]ws2204!$A:$I,7,FALSE),0)</f>
        <v>0</v>
      </c>
      <c r="L2898" s="18">
        <f>IFERROR(VLOOKUP(A2898,[2]ws2204!$A:$I,8,FALSE),0)</f>
        <v>0</v>
      </c>
      <c r="M2898" s="18">
        <f>IFERROR(VLOOKUP(A2898,[2]ws2204!$A:$I,9,FALSE),0)</f>
        <v>0</v>
      </c>
      <c r="N2898" s="18">
        <f>IFERROR(VLOOKUP(A2898,[3]soaBnafar!$A:$G,4,FALSE),0)</f>
        <v>0</v>
      </c>
      <c r="O2898" s="18">
        <f>IFERROR(VLOOKUP(A2898,[3]soaBnafar!$A:$G,5,FALSE),0)</f>
        <v>0</v>
      </c>
      <c r="P2898" s="18">
        <f>IFERROR(VLOOKUP(A2898,[3]soaBnafar!$A:$G,6,FALSE),0)</f>
        <v>0</v>
      </c>
      <c r="Q2898" s="18">
        <f>IFERROR(VLOOKUP(A2898,[3]soaBnafar!$A:$G,7,FALSE),0)</f>
        <v>0</v>
      </c>
      <c r="R2898" s="18">
        <f>IFERROR(VLOOKUP(A2898,[3]soaBnafar!$A:$H,8,FALSE),0)</f>
        <v>0</v>
      </c>
      <c r="S2898" s="18">
        <f>IFERROR(VLOOKUP(A2898,[3]soaBnafar!$A:$I,9,FALSE),0)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820987</v>
      </c>
      <c r="E2899" s="18">
        <f>IFERROR(VLOOKUP(A2899,[1]Monitoramento_Base_somente_Said!$A:$J,8,FALSE),0)</f>
        <v>85079892</v>
      </c>
      <c r="F2899" s="18">
        <f>IFERROR(VLOOKUP(A2899,[1]Monitoramento_Base_somente_Said!$A:$J,9,FALSE),0)</f>
        <v>414927</v>
      </c>
      <c r="G2899" s="18">
        <f>IFERROR(VLOOKUP(A2899,[1]Monitoramento_Base_somente_Said!$A:$J,10,FALSE),0)</f>
        <v>51926660</v>
      </c>
      <c r="H2899" s="18">
        <f>IFERROR(VLOOKUP(A2899,[2]ws2204!$A:$I,4,FALSE),0)</f>
        <v>0</v>
      </c>
      <c r="I2899" s="18">
        <f>IFERROR(VLOOKUP(A2899,[2]ws2204!$A:$I,5,FALSE),0)</f>
        <v>0</v>
      </c>
      <c r="J2899" s="18">
        <f>IFERROR(VLOOKUP(A2899,[2]ws2204!$A:$I,6,FALSE),0)</f>
        <v>0</v>
      </c>
      <c r="K2899" s="18">
        <f>IFERROR(VLOOKUP(A2899,[2]ws2204!$A:$I,7,FALSE),0)</f>
        <v>0</v>
      </c>
      <c r="L2899" s="18">
        <f>IFERROR(VLOOKUP(A2899,[2]ws2204!$A:$I,8,FALSE),0)</f>
        <v>0</v>
      </c>
      <c r="M2899" s="18">
        <f>IFERROR(VLOOKUP(A2899,[2]ws2204!$A:$I,9,FALSE),0)</f>
        <v>0</v>
      </c>
      <c r="N2899" s="18">
        <f>IFERROR(VLOOKUP(A2899,[3]soaBnafar!$A:$G,4,FALSE),0)</f>
        <v>0</v>
      </c>
      <c r="O2899" s="18">
        <f>IFERROR(VLOOKUP(A2899,[3]soaBnafar!$A:$G,5,FALSE),0)</f>
        <v>0</v>
      </c>
      <c r="P2899" s="18">
        <f>IFERROR(VLOOKUP(A2899,[3]soaBnafar!$A:$G,6,FALSE),0)</f>
        <v>0</v>
      </c>
      <c r="Q2899" s="18">
        <f>IFERROR(VLOOKUP(A2899,[3]soaBnafar!$A:$G,7,FALSE),0)</f>
        <v>0</v>
      </c>
      <c r="R2899" s="18">
        <f>IFERROR(VLOOKUP(A2899,[3]soaBnafar!$A:$H,8,FALSE),0)</f>
        <v>0</v>
      </c>
      <c r="S2899" s="18">
        <f>IFERROR(VLOOKUP(A2899,[3]soaBnafar!$A:$I,9,FALSE),0)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IFERROR(VLOOKUP(A2900,[2]ws2204!$A:$I,4,FALSE),0)</f>
        <v>0</v>
      </c>
      <c r="I2900" s="18">
        <f>IFERROR(VLOOKUP(A2900,[2]ws2204!$A:$I,5,FALSE),0)</f>
        <v>0</v>
      </c>
      <c r="J2900" s="18">
        <f>IFERROR(VLOOKUP(A2900,[2]ws2204!$A:$I,6,FALSE),0)</f>
        <v>0</v>
      </c>
      <c r="K2900" s="18">
        <f>IFERROR(VLOOKUP(A2900,[2]ws2204!$A:$I,7,FALSE),0)</f>
        <v>0</v>
      </c>
      <c r="L2900" s="18">
        <f>IFERROR(VLOOKUP(A2900,[2]ws2204!$A:$I,8,FALSE),0)</f>
        <v>0</v>
      </c>
      <c r="M2900" s="18">
        <f>IFERROR(VLOOKUP(A2900,[2]ws2204!$A:$I,9,FALSE),0)</f>
        <v>0</v>
      </c>
      <c r="N2900" s="18">
        <f>IFERROR(VLOOKUP(A2900,[3]soaBnafar!$A:$G,4,FALSE),0)</f>
        <v>0</v>
      </c>
      <c r="O2900" s="18">
        <f>IFERROR(VLOOKUP(A2900,[3]soaBnafar!$A:$G,5,FALSE),0)</f>
        <v>0</v>
      </c>
      <c r="P2900" s="18">
        <f>IFERROR(VLOOKUP(A2900,[3]soaBnafar!$A:$G,6,FALSE),0)</f>
        <v>0</v>
      </c>
      <c r="Q2900" s="18">
        <f>IFERROR(VLOOKUP(A2900,[3]soaBnafar!$A:$G,7,FALSE),0)</f>
        <v>0</v>
      </c>
      <c r="R2900" s="18">
        <f>IFERROR(VLOOKUP(A2900,[3]soaBnafar!$A:$H,8,FALSE),0)</f>
        <v>0</v>
      </c>
      <c r="S2900" s="18">
        <f>IFERROR(VLOOKUP(A2900,[3]soaBnafar!$A:$I,9,FALSE),0)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2033560</v>
      </c>
      <c r="H2901" s="18">
        <f>IFERROR(VLOOKUP(A2901,[2]ws2204!$A:$I,4,FALSE),0)</f>
        <v>0</v>
      </c>
      <c r="I2901" s="18">
        <f>IFERROR(VLOOKUP(A2901,[2]ws2204!$A:$I,5,FALSE),0)</f>
        <v>0</v>
      </c>
      <c r="J2901" s="18">
        <f>IFERROR(VLOOKUP(A2901,[2]ws2204!$A:$I,6,FALSE),0)</f>
        <v>0</v>
      </c>
      <c r="K2901" s="18">
        <f>IFERROR(VLOOKUP(A2901,[2]ws2204!$A:$I,7,FALSE),0)</f>
        <v>0</v>
      </c>
      <c r="L2901" s="18">
        <f>IFERROR(VLOOKUP(A2901,[2]ws2204!$A:$I,8,FALSE),0)</f>
        <v>0</v>
      </c>
      <c r="M2901" s="18">
        <f>IFERROR(VLOOKUP(A2901,[2]ws2204!$A:$I,9,FALSE),0)</f>
        <v>0</v>
      </c>
      <c r="N2901" s="18">
        <f>IFERROR(VLOOKUP(A2901,[3]soaBnafar!$A:$G,4,FALSE),0)</f>
        <v>17771</v>
      </c>
      <c r="O2901" s="18">
        <f>IFERROR(VLOOKUP(A2901,[3]soaBnafar!$A:$G,5,FALSE),0)</f>
        <v>249781</v>
      </c>
      <c r="P2901" s="18">
        <f>IFERROR(VLOOKUP(A2901,[3]soaBnafar!$A:$G,6,FALSE),0)</f>
        <v>1275</v>
      </c>
      <c r="Q2901" s="18">
        <f>IFERROR(VLOOKUP(A2901,[3]soaBnafar!$A:$G,7,FALSE),0)</f>
        <v>3635247</v>
      </c>
      <c r="R2901" s="18">
        <f>IFERROR(VLOOKUP(A2901,[3]soaBnafar!$A:$H,8,FALSE),0)</f>
        <v>11643</v>
      </c>
      <c r="S2901" s="18">
        <f>IFERROR(VLOOKUP(A2901,[3]soaBnafar!$A:$I,9,FALSE),0)</f>
        <v>4680770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IFERROR(VLOOKUP(A2902,[2]ws2204!$A:$I,4,FALSE),0)</f>
        <v>0</v>
      </c>
      <c r="I2902" s="18">
        <f>IFERROR(VLOOKUP(A2902,[2]ws2204!$A:$I,5,FALSE),0)</f>
        <v>0</v>
      </c>
      <c r="J2902" s="18">
        <f>IFERROR(VLOOKUP(A2902,[2]ws2204!$A:$I,6,FALSE),0)</f>
        <v>0</v>
      </c>
      <c r="K2902" s="18">
        <f>IFERROR(VLOOKUP(A2902,[2]ws2204!$A:$I,7,FALSE),0)</f>
        <v>0</v>
      </c>
      <c r="L2902" s="18">
        <f>IFERROR(VLOOKUP(A2902,[2]ws2204!$A:$I,8,FALSE),0)</f>
        <v>0</v>
      </c>
      <c r="M2902" s="18">
        <f>IFERROR(VLOOKUP(A2902,[2]ws2204!$A:$I,9,FALSE),0)</f>
        <v>0</v>
      </c>
      <c r="N2902" s="18">
        <f>IFERROR(VLOOKUP(A2902,[3]soaBnafar!$A:$G,4,FALSE),0)</f>
        <v>205985</v>
      </c>
      <c r="O2902" s="18">
        <f>IFERROR(VLOOKUP(A2902,[3]soaBnafar!$A:$G,5,FALSE),0)</f>
        <v>64352</v>
      </c>
      <c r="P2902" s="18">
        <f>IFERROR(VLOOKUP(A2902,[3]soaBnafar!$A:$G,6,FALSE),0)</f>
        <v>695764</v>
      </c>
      <c r="Q2902" s="18">
        <f>IFERROR(VLOOKUP(A2902,[3]soaBnafar!$A:$G,7,FALSE),0)</f>
        <v>33079</v>
      </c>
      <c r="R2902" s="18">
        <f>IFERROR(VLOOKUP(A2902,[3]soaBnafar!$A:$H,8,FALSE),0)</f>
        <v>0</v>
      </c>
      <c r="S2902" s="18">
        <f>IFERROR(VLOOKUP(A2902,[3]soaBnafar!$A:$I,9,FALSE),0)</f>
        <v>210741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Sim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28644460</v>
      </c>
      <c r="H2903" s="18">
        <f>IFERROR(VLOOKUP(A2903,[2]ws2204!$A:$I,4,FALSE),0)</f>
        <v>0</v>
      </c>
      <c r="I2903" s="18">
        <f>IFERROR(VLOOKUP(A2903,[2]ws2204!$A:$I,5,FALSE),0)</f>
        <v>0</v>
      </c>
      <c r="J2903" s="18">
        <f>IFERROR(VLOOKUP(A2903,[2]ws2204!$A:$I,6,FALSE),0)</f>
        <v>0</v>
      </c>
      <c r="K2903" s="18">
        <f>IFERROR(VLOOKUP(A2903,[2]ws2204!$A:$I,7,FALSE),0)</f>
        <v>0</v>
      </c>
      <c r="L2903" s="18">
        <f>IFERROR(VLOOKUP(A2903,[2]ws2204!$A:$I,8,FALSE),0)</f>
        <v>0</v>
      </c>
      <c r="M2903" s="18">
        <f>IFERROR(VLOOKUP(A2903,[2]ws2204!$A:$I,9,FALSE),0)</f>
        <v>0</v>
      </c>
      <c r="N2903" s="18">
        <f>IFERROR(VLOOKUP(A2903,[3]soaBnafar!$A:$G,4,FALSE),0)</f>
        <v>0</v>
      </c>
      <c r="O2903" s="18">
        <f>IFERROR(VLOOKUP(A2903,[3]soaBnafar!$A:$G,5,FALSE),0)</f>
        <v>0</v>
      </c>
      <c r="P2903" s="18">
        <f>IFERROR(VLOOKUP(A2903,[3]soaBnafar!$A:$G,6,FALSE),0)</f>
        <v>122</v>
      </c>
      <c r="Q2903" s="18">
        <f>IFERROR(VLOOKUP(A2903,[3]soaBnafar!$A:$G,7,FALSE),0)</f>
        <v>11140981</v>
      </c>
      <c r="R2903" s="18">
        <f>IFERROR(VLOOKUP(A2903,[3]soaBnafar!$A:$H,8,FALSE),0)</f>
        <v>102015</v>
      </c>
      <c r="S2903" s="18">
        <f>IFERROR(VLOOKUP(A2903,[3]soaBnafar!$A:$I,9,FALSE),0)</f>
        <v>13139521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504280</v>
      </c>
      <c r="H2904" s="18">
        <f>IFERROR(VLOOKUP(A2904,[2]ws2204!$A:$I,4,FALSE),0)</f>
        <v>1186</v>
      </c>
      <c r="I2904" s="18">
        <f>IFERROR(VLOOKUP(A2904,[2]ws2204!$A:$I,5,FALSE),0)</f>
        <v>344283</v>
      </c>
      <c r="J2904" s="18">
        <f>IFERROR(VLOOKUP(A2904,[2]ws2204!$A:$I,6,FALSE),0)</f>
        <v>0</v>
      </c>
      <c r="K2904" s="18">
        <f>IFERROR(VLOOKUP(A2904,[2]ws2204!$A:$I,7,FALSE),0)</f>
        <v>0</v>
      </c>
      <c r="L2904" s="18">
        <f>IFERROR(VLOOKUP(A2904,[2]ws2204!$A:$I,8,FALSE),0)</f>
        <v>0</v>
      </c>
      <c r="M2904" s="18">
        <f>IFERROR(VLOOKUP(A2904,[2]ws2204!$A:$I,9,FALSE),0)</f>
        <v>0</v>
      </c>
      <c r="N2904" s="18">
        <f>IFERROR(VLOOKUP(A2904,[3]soaBnafar!$A:$G,4,FALSE),0)</f>
        <v>0</v>
      </c>
      <c r="O2904" s="18">
        <f>IFERROR(VLOOKUP(A2904,[3]soaBnafar!$A:$G,5,FALSE),0)</f>
        <v>0</v>
      </c>
      <c r="P2904" s="18">
        <f>IFERROR(VLOOKUP(A2904,[3]soaBnafar!$A:$G,6,FALSE),0)</f>
        <v>0</v>
      </c>
      <c r="Q2904" s="18">
        <f>IFERROR(VLOOKUP(A2904,[3]soaBnafar!$A:$G,7,FALSE),0)</f>
        <v>0</v>
      </c>
      <c r="R2904" s="18">
        <f>IFERROR(VLOOKUP(A2904,[3]soaBnafar!$A:$H,8,FALSE),0)</f>
        <v>0</v>
      </c>
      <c r="S2904" s="18">
        <f>IFERROR(VLOOKUP(A2904,[3]soaBnafar!$A:$I,9,FALSE),0)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IFERROR(VLOOKUP(A2905,[2]ws2204!$A:$I,4,FALSE),0)</f>
        <v>0</v>
      </c>
      <c r="I2905" s="18">
        <f>IFERROR(VLOOKUP(A2905,[2]ws2204!$A:$I,5,FALSE),0)</f>
        <v>0</v>
      </c>
      <c r="J2905" s="18">
        <f>IFERROR(VLOOKUP(A2905,[2]ws2204!$A:$I,6,FALSE),0)</f>
        <v>0</v>
      </c>
      <c r="K2905" s="18">
        <f>IFERROR(VLOOKUP(A2905,[2]ws2204!$A:$I,7,FALSE),0)</f>
        <v>0</v>
      </c>
      <c r="L2905" s="18">
        <f>IFERROR(VLOOKUP(A2905,[2]ws2204!$A:$I,8,FALSE),0)</f>
        <v>0</v>
      </c>
      <c r="M2905" s="18">
        <f>IFERROR(VLOOKUP(A2905,[2]ws2204!$A:$I,9,FALSE),0)</f>
        <v>0</v>
      </c>
      <c r="N2905" s="18">
        <f>IFERROR(VLOOKUP(A2905,[3]soaBnafar!$A:$G,4,FALSE),0)</f>
        <v>0</v>
      </c>
      <c r="O2905" s="18">
        <f>IFERROR(VLOOKUP(A2905,[3]soaBnafar!$A:$G,5,FALSE),0)</f>
        <v>0</v>
      </c>
      <c r="P2905" s="18">
        <f>IFERROR(VLOOKUP(A2905,[3]soaBnafar!$A:$G,6,FALSE),0)</f>
        <v>0</v>
      </c>
      <c r="Q2905" s="18">
        <f>IFERROR(VLOOKUP(A2905,[3]soaBnafar!$A:$G,7,FALSE),0)</f>
        <v>0</v>
      </c>
      <c r="R2905" s="18">
        <f>IFERROR(VLOOKUP(A2905,[3]soaBnafar!$A:$H,8,FALSE),0)</f>
        <v>0</v>
      </c>
      <c r="S2905" s="18">
        <f>IFERROR(VLOOKUP(A2905,[3]soaBnafar!$A:$I,9,FALSE),0)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6853280</v>
      </c>
      <c r="H2906" s="18">
        <f>IFERROR(VLOOKUP(A2906,[2]ws2204!$A:$I,4,FALSE),0)</f>
        <v>0</v>
      </c>
      <c r="I2906" s="18">
        <f>IFERROR(VLOOKUP(A2906,[2]ws2204!$A:$I,5,FALSE),0)</f>
        <v>0</v>
      </c>
      <c r="J2906" s="18">
        <f>IFERROR(VLOOKUP(A2906,[2]ws2204!$A:$I,6,FALSE),0)</f>
        <v>0</v>
      </c>
      <c r="K2906" s="18">
        <f>IFERROR(VLOOKUP(A2906,[2]ws2204!$A:$I,7,FALSE),0)</f>
        <v>0</v>
      </c>
      <c r="L2906" s="18">
        <f>IFERROR(VLOOKUP(A2906,[2]ws2204!$A:$I,8,FALSE),0)</f>
        <v>0</v>
      </c>
      <c r="M2906" s="18">
        <f>IFERROR(VLOOKUP(A2906,[2]ws2204!$A:$I,9,FALSE),0)</f>
        <v>0</v>
      </c>
      <c r="N2906" s="18">
        <f>IFERROR(VLOOKUP(A2906,[3]soaBnafar!$A:$G,4,FALSE),0)</f>
        <v>0</v>
      </c>
      <c r="O2906" s="18">
        <f>IFERROR(VLOOKUP(A2906,[3]soaBnafar!$A:$G,5,FALSE),0)</f>
        <v>0</v>
      </c>
      <c r="P2906" s="18">
        <f>IFERROR(VLOOKUP(A2906,[3]soaBnafar!$A:$G,6,FALSE),0)</f>
        <v>0</v>
      </c>
      <c r="Q2906" s="18">
        <f>IFERROR(VLOOKUP(A2906,[3]soaBnafar!$A:$G,7,FALSE),0)</f>
        <v>0</v>
      </c>
      <c r="R2906" s="18">
        <f>IFERROR(VLOOKUP(A2906,[3]soaBnafar!$A:$H,8,FALSE),0)</f>
        <v>0</v>
      </c>
      <c r="S2906" s="18">
        <f>IFERROR(VLOOKUP(A2906,[3]soaBnafar!$A:$I,9,FALSE),0)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48665829</v>
      </c>
      <c r="F2907" s="18">
        <f>IFERROR(VLOOKUP(A2907,[1]Monitoramento_Base_somente_Said!$A:$J,9,FALSE),0)</f>
        <v>114</v>
      </c>
      <c r="G2907" s="18">
        <f>IFERROR(VLOOKUP(A2907,[1]Monitoramento_Base_somente_Said!$A:$J,10,FALSE),0)</f>
        <v>35399448</v>
      </c>
      <c r="H2907" s="18">
        <f>IFERROR(VLOOKUP(A2907,[2]ws2204!$A:$I,4,FALSE),0)</f>
        <v>0</v>
      </c>
      <c r="I2907" s="18">
        <f>IFERROR(VLOOKUP(A2907,[2]ws2204!$A:$I,5,FALSE),0)</f>
        <v>0</v>
      </c>
      <c r="J2907" s="18">
        <f>IFERROR(VLOOKUP(A2907,[2]ws2204!$A:$I,6,FALSE),0)</f>
        <v>0</v>
      </c>
      <c r="K2907" s="18">
        <f>IFERROR(VLOOKUP(A2907,[2]ws2204!$A:$I,7,FALSE),0)</f>
        <v>0</v>
      </c>
      <c r="L2907" s="18">
        <f>IFERROR(VLOOKUP(A2907,[2]ws2204!$A:$I,8,FALSE),0)</f>
        <v>0</v>
      </c>
      <c r="M2907" s="18">
        <f>IFERROR(VLOOKUP(A2907,[2]ws2204!$A:$I,9,FALSE),0)</f>
        <v>0</v>
      </c>
      <c r="N2907" s="18">
        <f>IFERROR(VLOOKUP(A2907,[3]soaBnafar!$A:$G,4,FALSE),0)</f>
        <v>0</v>
      </c>
      <c r="O2907" s="18">
        <f>IFERROR(VLOOKUP(A2907,[3]soaBnafar!$A:$G,5,FALSE),0)</f>
        <v>0</v>
      </c>
      <c r="P2907" s="18">
        <f>IFERROR(VLOOKUP(A2907,[3]soaBnafar!$A:$G,6,FALSE),0)</f>
        <v>0</v>
      </c>
      <c r="Q2907" s="18">
        <f>IFERROR(VLOOKUP(A2907,[3]soaBnafar!$A:$G,7,FALSE),0)</f>
        <v>0</v>
      </c>
      <c r="R2907" s="18">
        <f>IFERROR(VLOOKUP(A2907,[3]soaBnafar!$A:$H,8,FALSE),0)</f>
        <v>0</v>
      </c>
      <c r="S2907" s="18">
        <f>IFERROR(VLOOKUP(A2907,[3]soaBnafar!$A:$I,9,FALSE),0)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213475</v>
      </c>
      <c r="E2908" s="18">
        <f>IFERROR(VLOOKUP(A2908,[1]Monitoramento_Base_somente_Said!$A:$J,8,FALSE),0)</f>
        <v>17868341</v>
      </c>
      <c r="F2908" s="18">
        <f>IFERROR(VLOOKUP(A2908,[1]Monitoramento_Base_somente_Said!$A:$J,9,FALSE),0)</f>
        <v>3153</v>
      </c>
      <c r="G2908" s="18">
        <f>IFERROR(VLOOKUP(A2908,[1]Monitoramento_Base_somente_Said!$A:$J,10,FALSE),0)</f>
        <v>10542946</v>
      </c>
      <c r="H2908" s="18">
        <f>IFERROR(VLOOKUP(A2908,[2]ws2204!$A:$I,4,FALSE),0)</f>
        <v>0</v>
      </c>
      <c r="I2908" s="18">
        <f>IFERROR(VLOOKUP(A2908,[2]ws2204!$A:$I,5,FALSE),0)</f>
        <v>0</v>
      </c>
      <c r="J2908" s="18">
        <f>IFERROR(VLOOKUP(A2908,[2]ws2204!$A:$I,6,FALSE),0)</f>
        <v>0</v>
      </c>
      <c r="K2908" s="18">
        <f>IFERROR(VLOOKUP(A2908,[2]ws2204!$A:$I,7,FALSE),0)</f>
        <v>0</v>
      </c>
      <c r="L2908" s="18">
        <f>IFERROR(VLOOKUP(A2908,[2]ws2204!$A:$I,8,FALSE),0)</f>
        <v>0</v>
      </c>
      <c r="M2908" s="18">
        <f>IFERROR(VLOOKUP(A2908,[2]ws2204!$A:$I,9,FALSE),0)</f>
        <v>0</v>
      </c>
      <c r="N2908" s="18">
        <f>IFERROR(VLOOKUP(A2908,[3]soaBnafar!$A:$G,4,FALSE),0)</f>
        <v>0</v>
      </c>
      <c r="O2908" s="18">
        <f>IFERROR(VLOOKUP(A2908,[3]soaBnafar!$A:$G,5,FALSE),0)</f>
        <v>0</v>
      </c>
      <c r="P2908" s="18">
        <f>IFERROR(VLOOKUP(A2908,[3]soaBnafar!$A:$G,6,FALSE),0)</f>
        <v>0</v>
      </c>
      <c r="Q2908" s="18">
        <f>IFERROR(VLOOKUP(A2908,[3]soaBnafar!$A:$G,7,FALSE),0)</f>
        <v>0</v>
      </c>
      <c r="R2908" s="18">
        <f>IFERROR(VLOOKUP(A2908,[3]soaBnafar!$A:$H,8,FALSE),0)</f>
        <v>0</v>
      </c>
      <c r="S2908" s="18">
        <f>IFERROR(VLOOKUP(A2908,[3]soaBnafar!$A:$I,9,FALSE),0)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100</v>
      </c>
      <c r="E2909" s="18">
        <f>IFERROR(VLOOKUP(A2909,[1]Monitoramento_Base_somente_Said!$A:$J,8,FALSE),0)</f>
        <v>54685005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36564718</v>
      </c>
      <c r="H2909" s="18">
        <f>IFERROR(VLOOKUP(A2909,[2]ws2204!$A:$I,4,FALSE),0)</f>
        <v>0</v>
      </c>
      <c r="I2909" s="18">
        <f>IFERROR(VLOOKUP(A2909,[2]ws2204!$A:$I,5,FALSE),0)</f>
        <v>0</v>
      </c>
      <c r="J2909" s="18">
        <f>IFERROR(VLOOKUP(A2909,[2]ws2204!$A:$I,6,FALSE),0)</f>
        <v>0</v>
      </c>
      <c r="K2909" s="18">
        <f>IFERROR(VLOOKUP(A2909,[2]ws2204!$A:$I,7,FALSE),0)</f>
        <v>0</v>
      </c>
      <c r="L2909" s="18">
        <f>IFERROR(VLOOKUP(A2909,[2]ws2204!$A:$I,8,FALSE),0)</f>
        <v>0</v>
      </c>
      <c r="M2909" s="18">
        <f>IFERROR(VLOOKUP(A2909,[2]ws2204!$A:$I,9,FALSE),0)</f>
        <v>0</v>
      </c>
      <c r="N2909" s="18">
        <f>IFERROR(VLOOKUP(A2909,[3]soaBnafar!$A:$G,4,FALSE),0)</f>
        <v>0</v>
      </c>
      <c r="O2909" s="18">
        <f>IFERROR(VLOOKUP(A2909,[3]soaBnafar!$A:$G,5,FALSE),0)</f>
        <v>0</v>
      </c>
      <c r="P2909" s="18">
        <f>IFERROR(VLOOKUP(A2909,[3]soaBnafar!$A:$G,6,FALSE),0)</f>
        <v>0</v>
      </c>
      <c r="Q2909" s="18">
        <f>IFERROR(VLOOKUP(A2909,[3]soaBnafar!$A:$G,7,FALSE),0)</f>
        <v>0</v>
      </c>
      <c r="R2909" s="18">
        <f>IFERROR(VLOOKUP(A2909,[3]soaBnafar!$A:$H,8,FALSE),0)</f>
        <v>0</v>
      </c>
      <c r="S2909" s="18">
        <f>IFERROR(VLOOKUP(A2909,[3]soaBnafar!$A:$I,9,FALSE),0)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Sim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IFERROR(VLOOKUP(A2910,[2]ws2204!$A:$I,4,FALSE),0)</f>
        <v>0</v>
      </c>
      <c r="I2910" s="18">
        <f>IFERROR(VLOOKUP(A2910,[2]ws2204!$A:$I,5,FALSE),0)</f>
        <v>0</v>
      </c>
      <c r="J2910" s="18">
        <f>IFERROR(VLOOKUP(A2910,[2]ws2204!$A:$I,6,FALSE),0)</f>
        <v>0</v>
      </c>
      <c r="K2910" s="18">
        <f>IFERROR(VLOOKUP(A2910,[2]ws2204!$A:$I,7,FALSE),0)</f>
        <v>0</v>
      </c>
      <c r="L2910" s="18">
        <f>IFERROR(VLOOKUP(A2910,[2]ws2204!$A:$I,8,FALSE),0)</f>
        <v>0</v>
      </c>
      <c r="M2910" s="18">
        <f>IFERROR(VLOOKUP(A2910,[2]ws2204!$A:$I,9,FALSE),0)</f>
        <v>0</v>
      </c>
      <c r="N2910" s="18">
        <f>IFERROR(VLOOKUP(A2910,[3]soaBnafar!$A:$G,4,FALSE),0)</f>
        <v>244</v>
      </c>
      <c r="O2910" s="18">
        <f>IFERROR(VLOOKUP(A2910,[3]soaBnafar!$A:$G,5,FALSE),0)</f>
        <v>387454</v>
      </c>
      <c r="P2910" s="18">
        <f>IFERROR(VLOOKUP(A2910,[3]soaBnafar!$A:$G,6,FALSE),0)</f>
        <v>9762</v>
      </c>
      <c r="Q2910" s="18">
        <f>IFERROR(VLOOKUP(A2910,[3]soaBnafar!$A:$G,7,FALSE),0)</f>
        <v>9791371</v>
      </c>
      <c r="R2910" s="18">
        <f>IFERROR(VLOOKUP(A2910,[3]soaBnafar!$A:$H,8,FALSE),0)</f>
        <v>17837</v>
      </c>
      <c r="S2910" s="18">
        <f>IFERROR(VLOOKUP(A2910,[3]soaBnafar!$A:$I,9,FALSE),0)</f>
        <v>18443967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IFERROR(VLOOKUP(A2911,[2]ws2204!$A:$I,4,FALSE),0)</f>
        <v>0</v>
      </c>
      <c r="I2911" s="18">
        <f>IFERROR(VLOOKUP(A2911,[2]ws2204!$A:$I,5,FALSE),0)</f>
        <v>0</v>
      </c>
      <c r="J2911" s="18">
        <f>IFERROR(VLOOKUP(A2911,[2]ws2204!$A:$I,6,FALSE),0)</f>
        <v>0</v>
      </c>
      <c r="K2911" s="18">
        <f>IFERROR(VLOOKUP(A2911,[2]ws2204!$A:$I,7,FALSE),0)</f>
        <v>0</v>
      </c>
      <c r="L2911" s="18">
        <f>IFERROR(VLOOKUP(A2911,[2]ws2204!$A:$I,8,FALSE),0)</f>
        <v>0</v>
      </c>
      <c r="M2911" s="18">
        <f>IFERROR(VLOOKUP(A2911,[2]ws2204!$A:$I,9,FALSE),0)</f>
        <v>0</v>
      </c>
      <c r="N2911" s="18">
        <f>IFERROR(VLOOKUP(A2911,[3]soaBnafar!$A:$G,4,FALSE),0)</f>
        <v>0</v>
      </c>
      <c r="O2911" s="18">
        <f>IFERROR(VLOOKUP(A2911,[3]soaBnafar!$A:$G,5,FALSE),0)</f>
        <v>0</v>
      </c>
      <c r="P2911" s="18">
        <f>IFERROR(VLOOKUP(A2911,[3]soaBnafar!$A:$G,6,FALSE),0)</f>
        <v>0</v>
      </c>
      <c r="Q2911" s="18">
        <f>IFERROR(VLOOKUP(A2911,[3]soaBnafar!$A:$G,7,FALSE),0)</f>
        <v>0</v>
      </c>
      <c r="R2911" s="18">
        <f>IFERROR(VLOOKUP(A2911,[3]soaBnafar!$A:$H,8,FALSE),0)</f>
        <v>0</v>
      </c>
      <c r="S2911" s="18">
        <f>IFERROR(VLOOKUP(A2911,[3]soaBnafar!$A:$I,9,FALSE),0)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IFERROR(VLOOKUP(A2912,[2]ws2204!$A:$I,4,FALSE),0)</f>
        <v>0</v>
      </c>
      <c r="I2912" s="18">
        <f>IFERROR(VLOOKUP(A2912,[2]ws2204!$A:$I,5,FALSE),0)</f>
        <v>0</v>
      </c>
      <c r="J2912" s="18">
        <f>IFERROR(VLOOKUP(A2912,[2]ws2204!$A:$I,6,FALSE),0)</f>
        <v>0</v>
      </c>
      <c r="K2912" s="18">
        <f>IFERROR(VLOOKUP(A2912,[2]ws2204!$A:$I,7,FALSE),0)</f>
        <v>0</v>
      </c>
      <c r="L2912" s="18">
        <f>IFERROR(VLOOKUP(A2912,[2]ws2204!$A:$I,8,FALSE),0)</f>
        <v>0</v>
      </c>
      <c r="M2912" s="18">
        <f>IFERROR(VLOOKUP(A2912,[2]ws2204!$A:$I,9,FALSE),0)</f>
        <v>0</v>
      </c>
      <c r="N2912" s="18">
        <f>IFERROR(VLOOKUP(A2912,[3]soaBnafar!$A:$G,4,FALSE),0)</f>
        <v>0</v>
      </c>
      <c r="O2912" s="18">
        <f>IFERROR(VLOOKUP(A2912,[3]soaBnafar!$A:$G,5,FALSE),0)</f>
        <v>0</v>
      </c>
      <c r="P2912" s="18">
        <f>IFERROR(VLOOKUP(A2912,[3]soaBnafar!$A:$G,6,FALSE),0)</f>
        <v>0</v>
      </c>
      <c r="Q2912" s="18">
        <f>IFERROR(VLOOKUP(A2912,[3]soaBnafar!$A:$G,7,FALSE),0)</f>
        <v>0</v>
      </c>
      <c r="R2912" s="18">
        <f>IFERROR(VLOOKUP(A2912,[3]soaBnafar!$A:$H,8,FALSE),0)</f>
        <v>0</v>
      </c>
      <c r="S2912" s="18">
        <f>IFERROR(VLOOKUP(A2912,[3]soaBnafar!$A:$I,9,FALSE),0)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IFERROR(VLOOKUP(A2913,[2]ws2204!$A:$I,4,FALSE),0)</f>
        <v>0</v>
      </c>
      <c r="I2913" s="18">
        <f>IFERROR(VLOOKUP(A2913,[2]ws2204!$A:$I,5,FALSE),0)</f>
        <v>0</v>
      </c>
      <c r="J2913" s="18">
        <f>IFERROR(VLOOKUP(A2913,[2]ws2204!$A:$I,6,FALSE),0)</f>
        <v>0</v>
      </c>
      <c r="K2913" s="18">
        <f>IFERROR(VLOOKUP(A2913,[2]ws2204!$A:$I,7,FALSE),0)</f>
        <v>0</v>
      </c>
      <c r="L2913" s="18">
        <f>IFERROR(VLOOKUP(A2913,[2]ws2204!$A:$I,8,FALSE),0)</f>
        <v>0</v>
      </c>
      <c r="M2913" s="18">
        <f>IFERROR(VLOOKUP(A2913,[2]ws2204!$A:$I,9,FALSE),0)</f>
        <v>0</v>
      </c>
      <c r="N2913" s="18">
        <f>IFERROR(VLOOKUP(A2913,[3]soaBnafar!$A:$G,4,FALSE),0)</f>
        <v>0</v>
      </c>
      <c r="O2913" s="18">
        <f>IFERROR(VLOOKUP(A2913,[3]soaBnafar!$A:$G,5,FALSE),0)</f>
        <v>0</v>
      </c>
      <c r="P2913" s="18">
        <f>IFERROR(VLOOKUP(A2913,[3]soaBnafar!$A:$G,6,FALSE),0)</f>
        <v>0</v>
      </c>
      <c r="Q2913" s="18">
        <f>IFERROR(VLOOKUP(A2913,[3]soaBnafar!$A:$G,7,FALSE),0)</f>
        <v>0</v>
      </c>
      <c r="R2913" s="18">
        <f>IFERROR(VLOOKUP(A2913,[3]soaBnafar!$A:$H,8,FALSE),0)</f>
        <v>0</v>
      </c>
      <c r="S2913" s="18">
        <f>IFERROR(VLOOKUP(A2913,[3]soaBnafar!$A:$I,9,FALSE),0)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IFERROR(VLOOKUP(A2914,[2]ws2204!$A:$I,4,FALSE),0)</f>
        <v>0</v>
      </c>
      <c r="I2914" s="18">
        <f>IFERROR(VLOOKUP(A2914,[2]ws2204!$A:$I,5,FALSE),0)</f>
        <v>0</v>
      </c>
      <c r="J2914" s="18">
        <f>IFERROR(VLOOKUP(A2914,[2]ws2204!$A:$I,6,FALSE),0)</f>
        <v>0</v>
      </c>
      <c r="K2914" s="18">
        <f>IFERROR(VLOOKUP(A2914,[2]ws2204!$A:$I,7,FALSE),0)</f>
        <v>0</v>
      </c>
      <c r="L2914" s="18">
        <f>IFERROR(VLOOKUP(A2914,[2]ws2204!$A:$I,8,FALSE),0)</f>
        <v>0</v>
      </c>
      <c r="M2914" s="18">
        <f>IFERROR(VLOOKUP(A2914,[2]ws2204!$A:$I,9,FALSE),0)</f>
        <v>0</v>
      </c>
      <c r="N2914" s="18">
        <f>IFERROR(VLOOKUP(A2914,[3]soaBnafar!$A:$G,4,FALSE),0)</f>
        <v>0</v>
      </c>
      <c r="O2914" s="18">
        <f>IFERROR(VLOOKUP(A2914,[3]soaBnafar!$A:$G,5,FALSE),0)</f>
        <v>0</v>
      </c>
      <c r="P2914" s="18">
        <f>IFERROR(VLOOKUP(A2914,[3]soaBnafar!$A:$G,6,FALSE),0)</f>
        <v>0</v>
      </c>
      <c r="Q2914" s="18">
        <f>IFERROR(VLOOKUP(A2914,[3]soaBnafar!$A:$G,7,FALSE),0)</f>
        <v>0</v>
      </c>
      <c r="R2914" s="18">
        <f>IFERROR(VLOOKUP(A2914,[3]soaBnafar!$A:$H,8,FALSE),0)</f>
        <v>0</v>
      </c>
      <c r="S2914" s="18">
        <f>IFERROR(VLOOKUP(A2914,[3]soaBnafar!$A:$I,9,FALSE),0)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IFERROR(VLOOKUP(A2915,[2]ws2204!$A:$I,4,FALSE),0)</f>
        <v>0</v>
      </c>
      <c r="I2915" s="18">
        <f>IFERROR(VLOOKUP(A2915,[2]ws2204!$A:$I,5,FALSE),0)</f>
        <v>0</v>
      </c>
      <c r="J2915" s="18">
        <f>IFERROR(VLOOKUP(A2915,[2]ws2204!$A:$I,6,FALSE),0)</f>
        <v>0</v>
      </c>
      <c r="K2915" s="18">
        <f>IFERROR(VLOOKUP(A2915,[2]ws2204!$A:$I,7,FALSE),0)</f>
        <v>0</v>
      </c>
      <c r="L2915" s="18">
        <f>IFERROR(VLOOKUP(A2915,[2]ws2204!$A:$I,8,FALSE),0)</f>
        <v>0</v>
      </c>
      <c r="M2915" s="18">
        <f>IFERROR(VLOOKUP(A2915,[2]ws2204!$A:$I,9,FALSE),0)</f>
        <v>0</v>
      </c>
      <c r="N2915" s="18">
        <f>IFERROR(VLOOKUP(A2915,[3]soaBnafar!$A:$G,4,FALSE),0)</f>
        <v>649</v>
      </c>
      <c r="O2915" s="18">
        <f>IFERROR(VLOOKUP(A2915,[3]soaBnafar!$A:$G,5,FALSE),0)</f>
        <v>215261</v>
      </c>
      <c r="P2915" s="18">
        <f>IFERROR(VLOOKUP(A2915,[3]soaBnafar!$A:$G,6,FALSE),0)</f>
        <v>5295</v>
      </c>
      <c r="Q2915" s="18">
        <f>IFERROR(VLOOKUP(A2915,[3]soaBnafar!$A:$G,7,FALSE),0)</f>
        <v>252714</v>
      </c>
      <c r="R2915" s="18">
        <f>IFERROR(VLOOKUP(A2915,[3]soaBnafar!$A:$H,8,FALSE),0)</f>
        <v>0</v>
      </c>
      <c r="S2915" s="18">
        <f>IFERROR(VLOOKUP(A2915,[3]soaBnafar!$A:$I,9,FALSE),0)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IFERROR(VLOOKUP(A2916,[2]ws2204!$A:$I,4,FALSE),0)</f>
        <v>0</v>
      </c>
      <c r="I2916" s="18">
        <f>IFERROR(VLOOKUP(A2916,[2]ws2204!$A:$I,5,FALSE),0)</f>
        <v>0</v>
      </c>
      <c r="J2916" s="18">
        <f>IFERROR(VLOOKUP(A2916,[2]ws2204!$A:$I,6,FALSE),0)</f>
        <v>0</v>
      </c>
      <c r="K2916" s="18">
        <f>IFERROR(VLOOKUP(A2916,[2]ws2204!$A:$I,7,FALSE),0)</f>
        <v>0</v>
      </c>
      <c r="L2916" s="18">
        <f>IFERROR(VLOOKUP(A2916,[2]ws2204!$A:$I,8,FALSE),0)</f>
        <v>0</v>
      </c>
      <c r="M2916" s="18">
        <f>IFERROR(VLOOKUP(A2916,[2]ws2204!$A:$I,9,FALSE),0)</f>
        <v>0</v>
      </c>
      <c r="N2916" s="18">
        <f>IFERROR(VLOOKUP(A2916,[3]soaBnafar!$A:$G,4,FALSE),0)</f>
        <v>2</v>
      </c>
      <c r="O2916" s="18">
        <f>IFERROR(VLOOKUP(A2916,[3]soaBnafar!$A:$G,5,FALSE),0)</f>
        <v>0</v>
      </c>
      <c r="P2916" s="18">
        <f>IFERROR(VLOOKUP(A2916,[3]soaBnafar!$A:$G,6,FALSE),0)</f>
        <v>0</v>
      </c>
      <c r="Q2916" s="18">
        <f>IFERROR(VLOOKUP(A2916,[3]soaBnafar!$A:$G,7,FALSE),0)</f>
        <v>0</v>
      </c>
      <c r="R2916" s="18">
        <f>IFERROR(VLOOKUP(A2916,[3]soaBnafar!$A:$H,8,FALSE),0)</f>
        <v>0</v>
      </c>
      <c r="S2916" s="18">
        <f>IFERROR(VLOOKUP(A2916,[3]soaBnafar!$A:$I,9,FALSE),0)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472600</v>
      </c>
      <c r="H2917" s="18">
        <f>IFERROR(VLOOKUP(A2917,[2]ws2204!$A:$I,4,FALSE),0)</f>
        <v>0</v>
      </c>
      <c r="I2917" s="18">
        <f>IFERROR(VLOOKUP(A2917,[2]ws2204!$A:$I,5,FALSE),0)</f>
        <v>0</v>
      </c>
      <c r="J2917" s="18">
        <f>IFERROR(VLOOKUP(A2917,[2]ws2204!$A:$I,6,FALSE),0)</f>
        <v>0</v>
      </c>
      <c r="K2917" s="18">
        <f>IFERROR(VLOOKUP(A2917,[2]ws2204!$A:$I,7,FALSE),0)</f>
        <v>0</v>
      </c>
      <c r="L2917" s="18">
        <f>IFERROR(VLOOKUP(A2917,[2]ws2204!$A:$I,8,FALSE),0)</f>
        <v>0</v>
      </c>
      <c r="M2917" s="18">
        <f>IFERROR(VLOOKUP(A2917,[2]ws2204!$A:$I,9,FALSE),0)</f>
        <v>0</v>
      </c>
      <c r="N2917" s="18">
        <f>IFERROR(VLOOKUP(A2917,[3]soaBnafar!$A:$G,4,FALSE),0)</f>
        <v>0</v>
      </c>
      <c r="O2917" s="18">
        <f>IFERROR(VLOOKUP(A2917,[3]soaBnafar!$A:$G,5,FALSE),0)</f>
        <v>0</v>
      </c>
      <c r="P2917" s="18">
        <f>IFERROR(VLOOKUP(A2917,[3]soaBnafar!$A:$G,6,FALSE),0)</f>
        <v>75477</v>
      </c>
      <c r="Q2917" s="18">
        <f>IFERROR(VLOOKUP(A2917,[3]soaBnafar!$A:$G,7,FALSE),0)</f>
        <v>187844</v>
      </c>
      <c r="R2917" s="18">
        <f>IFERROR(VLOOKUP(A2917,[3]soaBnafar!$A:$H,8,FALSE),0)</f>
        <v>44567</v>
      </c>
      <c r="S2917" s="18">
        <f>IFERROR(VLOOKUP(A2917,[3]soaBnafar!$A:$I,9,FALSE),0)</f>
        <v>4533792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49000</v>
      </c>
      <c r="H2918" s="18">
        <f>IFERROR(VLOOKUP(A2918,[2]ws2204!$A:$I,4,FALSE),0)</f>
        <v>0</v>
      </c>
      <c r="I2918" s="18">
        <f>IFERROR(VLOOKUP(A2918,[2]ws2204!$A:$I,5,FALSE),0)</f>
        <v>0</v>
      </c>
      <c r="J2918" s="18">
        <f>IFERROR(VLOOKUP(A2918,[2]ws2204!$A:$I,6,FALSE),0)</f>
        <v>0</v>
      </c>
      <c r="K2918" s="18">
        <f>IFERROR(VLOOKUP(A2918,[2]ws2204!$A:$I,7,FALSE),0)</f>
        <v>0</v>
      </c>
      <c r="L2918" s="18">
        <f>IFERROR(VLOOKUP(A2918,[2]ws2204!$A:$I,8,FALSE),0)</f>
        <v>0</v>
      </c>
      <c r="M2918" s="18">
        <f>IFERROR(VLOOKUP(A2918,[2]ws2204!$A:$I,9,FALSE),0)</f>
        <v>0</v>
      </c>
      <c r="N2918" s="18">
        <f>IFERROR(VLOOKUP(A2918,[3]soaBnafar!$A:$G,4,FALSE),0)</f>
        <v>0</v>
      </c>
      <c r="O2918" s="18">
        <f>IFERROR(VLOOKUP(A2918,[3]soaBnafar!$A:$G,5,FALSE),0)</f>
        <v>0</v>
      </c>
      <c r="P2918" s="18">
        <f>IFERROR(VLOOKUP(A2918,[3]soaBnafar!$A:$G,6,FALSE),0)</f>
        <v>0</v>
      </c>
      <c r="Q2918" s="18">
        <f>IFERROR(VLOOKUP(A2918,[3]soaBnafar!$A:$G,7,FALSE),0)</f>
        <v>0</v>
      </c>
      <c r="R2918" s="18">
        <f>IFERROR(VLOOKUP(A2918,[3]soaBnafar!$A:$H,8,FALSE),0)</f>
        <v>0</v>
      </c>
      <c r="S2918" s="18">
        <f>IFERROR(VLOOKUP(A2918,[3]soaBnafar!$A:$I,9,FALSE),0)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IFERROR(VLOOKUP(A2919,[2]ws2204!$A:$I,4,FALSE),0)</f>
        <v>0</v>
      </c>
      <c r="I2919" s="18">
        <f>IFERROR(VLOOKUP(A2919,[2]ws2204!$A:$I,5,FALSE),0)</f>
        <v>0</v>
      </c>
      <c r="J2919" s="18">
        <f>IFERROR(VLOOKUP(A2919,[2]ws2204!$A:$I,6,FALSE),0)</f>
        <v>0</v>
      </c>
      <c r="K2919" s="18">
        <f>IFERROR(VLOOKUP(A2919,[2]ws2204!$A:$I,7,FALSE),0)</f>
        <v>0</v>
      </c>
      <c r="L2919" s="18">
        <f>IFERROR(VLOOKUP(A2919,[2]ws2204!$A:$I,8,FALSE),0)</f>
        <v>0</v>
      </c>
      <c r="M2919" s="18">
        <f>IFERROR(VLOOKUP(A2919,[2]ws2204!$A:$I,9,FALSE),0)</f>
        <v>0</v>
      </c>
      <c r="N2919" s="18">
        <f>IFERROR(VLOOKUP(A2919,[3]soaBnafar!$A:$G,4,FALSE),0)</f>
        <v>0</v>
      </c>
      <c r="O2919" s="18">
        <f>IFERROR(VLOOKUP(A2919,[3]soaBnafar!$A:$G,5,FALSE),0)</f>
        <v>0</v>
      </c>
      <c r="P2919" s="18">
        <f>IFERROR(VLOOKUP(A2919,[3]soaBnafar!$A:$G,6,FALSE),0)</f>
        <v>0</v>
      </c>
      <c r="Q2919" s="18">
        <f>IFERROR(VLOOKUP(A2919,[3]soaBnafar!$A:$G,7,FALSE),0)</f>
        <v>0</v>
      </c>
      <c r="R2919" s="18">
        <f>IFERROR(VLOOKUP(A2919,[3]soaBnafar!$A:$H,8,FALSE),0)</f>
        <v>0</v>
      </c>
      <c r="S2919" s="18">
        <f>IFERROR(VLOOKUP(A2919,[3]soaBnafar!$A:$I,9,FALSE),0)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IFERROR(VLOOKUP(A2920,[2]ws2204!$A:$I,4,FALSE),0)</f>
        <v>0</v>
      </c>
      <c r="I2920" s="18">
        <f>IFERROR(VLOOKUP(A2920,[2]ws2204!$A:$I,5,FALSE),0)</f>
        <v>0</v>
      </c>
      <c r="J2920" s="18">
        <f>IFERROR(VLOOKUP(A2920,[2]ws2204!$A:$I,6,FALSE),0)</f>
        <v>0</v>
      </c>
      <c r="K2920" s="18">
        <f>IFERROR(VLOOKUP(A2920,[2]ws2204!$A:$I,7,FALSE),0)</f>
        <v>0</v>
      </c>
      <c r="L2920" s="18">
        <f>IFERROR(VLOOKUP(A2920,[2]ws2204!$A:$I,8,FALSE),0)</f>
        <v>0</v>
      </c>
      <c r="M2920" s="18">
        <f>IFERROR(VLOOKUP(A2920,[2]ws2204!$A:$I,9,FALSE),0)</f>
        <v>0</v>
      </c>
      <c r="N2920" s="18">
        <f>IFERROR(VLOOKUP(A2920,[3]soaBnafar!$A:$G,4,FALSE),0)</f>
        <v>0</v>
      </c>
      <c r="O2920" s="18">
        <f>IFERROR(VLOOKUP(A2920,[3]soaBnafar!$A:$G,5,FALSE),0)</f>
        <v>0</v>
      </c>
      <c r="P2920" s="18">
        <f>IFERROR(VLOOKUP(A2920,[3]soaBnafar!$A:$G,6,FALSE),0)</f>
        <v>0</v>
      </c>
      <c r="Q2920" s="18">
        <f>IFERROR(VLOOKUP(A2920,[3]soaBnafar!$A:$G,7,FALSE),0)</f>
        <v>0</v>
      </c>
      <c r="R2920" s="18">
        <f>IFERROR(VLOOKUP(A2920,[3]soaBnafar!$A:$H,8,FALSE),0)</f>
        <v>0</v>
      </c>
      <c r="S2920" s="18">
        <f>IFERROR(VLOOKUP(A2920,[3]soaBnafar!$A:$I,9,FALSE),0)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21005920</v>
      </c>
      <c r="H2921" s="18">
        <f>IFERROR(VLOOKUP(A2921,[2]ws2204!$A:$I,4,FALSE),0)</f>
        <v>0</v>
      </c>
      <c r="I2921" s="18">
        <f>IFERROR(VLOOKUP(A2921,[2]ws2204!$A:$I,5,FALSE),0)</f>
        <v>0</v>
      </c>
      <c r="J2921" s="18">
        <f>IFERROR(VLOOKUP(A2921,[2]ws2204!$A:$I,6,FALSE),0)</f>
        <v>0</v>
      </c>
      <c r="K2921" s="18">
        <f>IFERROR(VLOOKUP(A2921,[2]ws2204!$A:$I,7,FALSE),0)</f>
        <v>0</v>
      </c>
      <c r="L2921" s="18">
        <f>IFERROR(VLOOKUP(A2921,[2]ws2204!$A:$I,8,FALSE),0)</f>
        <v>0</v>
      </c>
      <c r="M2921" s="18">
        <f>IFERROR(VLOOKUP(A2921,[2]ws2204!$A:$I,9,FALSE),0)</f>
        <v>0</v>
      </c>
      <c r="N2921" s="18">
        <f>IFERROR(VLOOKUP(A2921,[3]soaBnafar!$A:$G,4,FALSE),0)</f>
        <v>5089</v>
      </c>
      <c r="O2921" s="18">
        <f>IFERROR(VLOOKUP(A2921,[3]soaBnafar!$A:$G,5,FALSE),0)</f>
        <v>1573429</v>
      </c>
      <c r="P2921" s="18">
        <f>IFERROR(VLOOKUP(A2921,[3]soaBnafar!$A:$G,6,FALSE),0)</f>
        <v>0</v>
      </c>
      <c r="Q2921" s="18">
        <f>IFERROR(VLOOKUP(A2921,[3]soaBnafar!$A:$G,7,FALSE),0)</f>
        <v>1136002</v>
      </c>
      <c r="R2921" s="18">
        <f>IFERROR(VLOOKUP(A2921,[3]soaBnafar!$A:$H,8,FALSE),0)</f>
        <v>0</v>
      </c>
      <c r="S2921" s="18">
        <f>IFERROR(VLOOKUP(A2921,[3]soaBnafar!$A:$I,9,FALSE),0)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IFERROR(VLOOKUP(A2922,[2]ws2204!$A:$I,4,FALSE),0)</f>
        <v>0</v>
      </c>
      <c r="I2922" s="18">
        <f>IFERROR(VLOOKUP(A2922,[2]ws2204!$A:$I,5,FALSE),0)</f>
        <v>0</v>
      </c>
      <c r="J2922" s="18">
        <f>IFERROR(VLOOKUP(A2922,[2]ws2204!$A:$I,6,FALSE),0)</f>
        <v>0</v>
      </c>
      <c r="K2922" s="18">
        <f>IFERROR(VLOOKUP(A2922,[2]ws2204!$A:$I,7,FALSE),0)</f>
        <v>0</v>
      </c>
      <c r="L2922" s="18">
        <f>IFERROR(VLOOKUP(A2922,[2]ws2204!$A:$I,8,FALSE),0)</f>
        <v>0</v>
      </c>
      <c r="M2922" s="18">
        <f>IFERROR(VLOOKUP(A2922,[2]ws2204!$A:$I,9,FALSE),0)</f>
        <v>0</v>
      </c>
      <c r="N2922" s="18">
        <f>IFERROR(VLOOKUP(A2922,[3]soaBnafar!$A:$G,4,FALSE),0)</f>
        <v>113</v>
      </c>
      <c r="O2922" s="18">
        <f>IFERROR(VLOOKUP(A2922,[3]soaBnafar!$A:$G,5,FALSE),0)</f>
        <v>304370</v>
      </c>
      <c r="P2922" s="18">
        <f>IFERROR(VLOOKUP(A2922,[3]soaBnafar!$A:$G,6,FALSE),0)</f>
        <v>68</v>
      </c>
      <c r="Q2922" s="18">
        <f>IFERROR(VLOOKUP(A2922,[3]soaBnafar!$A:$G,7,FALSE),0)</f>
        <v>367563</v>
      </c>
      <c r="R2922" s="18">
        <f>IFERROR(VLOOKUP(A2922,[3]soaBnafar!$A:$H,8,FALSE),0)</f>
        <v>0</v>
      </c>
      <c r="S2922" s="18">
        <f>IFERROR(VLOOKUP(A2922,[3]soaBnafar!$A:$I,9,FALSE),0)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5149127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3689362</v>
      </c>
      <c r="H2923" s="18">
        <f>IFERROR(VLOOKUP(A2923,[2]ws2204!$A:$I,4,FALSE),0)</f>
        <v>0</v>
      </c>
      <c r="I2923" s="18">
        <f>IFERROR(VLOOKUP(A2923,[2]ws2204!$A:$I,5,FALSE),0)</f>
        <v>0</v>
      </c>
      <c r="J2923" s="18">
        <f>IFERROR(VLOOKUP(A2923,[2]ws2204!$A:$I,6,FALSE),0)</f>
        <v>0</v>
      </c>
      <c r="K2923" s="18">
        <f>IFERROR(VLOOKUP(A2923,[2]ws2204!$A:$I,7,FALSE),0)</f>
        <v>0</v>
      </c>
      <c r="L2923" s="18">
        <f>IFERROR(VLOOKUP(A2923,[2]ws2204!$A:$I,8,FALSE),0)</f>
        <v>0</v>
      </c>
      <c r="M2923" s="18">
        <f>IFERROR(VLOOKUP(A2923,[2]ws2204!$A:$I,9,FALSE),0)</f>
        <v>0</v>
      </c>
      <c r="N2923" s="18">
        <f>IFERROR(VLOOKUP(A2923,[3]soaBnafar!$A:$G,4,FALSE),0)</f>
        <v>0</v>
      </c>
      <c r="O2923" s="18">
        <f>IFERROR(VLOOKUP(A2923,[3]soaBnafar!$A:$G,5,FALSE),0)</f>
        <v>0</v>
      </c>
      <c r="P2923" s="18">
        <f>IFERROR(VLOOKUP(A2923,[3]soaBnafar!$A:$G,6,FALSE),0)</f>
        <v>0</v>
      </c>
      <c r="Q2923" s="18">
        <f>IFERROR(VLOOKUP(A2923,[3]soaBnafar!$A:$G,7,FALSE),0)</f>
        <v>0</v>
      </c>
      <c r="R2923" s="18">
        <f>IFERROR(VLOOKUP(A2923,[3]soaBnafar!$A:$H,8,FALSE),0)</f>
        <v>0</v>
      </c>
      <c r="S2923" s="18">
        <f>IFERROR(VLOOKUP(A2923,[3]soaBnafar!$A:$I,9,FALSE),0)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2318880</v>
      </c>
      <c r="H2924" s="18">
        <f>IFERROR(VLOOKUP(A2924,[2]ws2204!$A:$I,4,FALSE),0)</f>
        <v>0</v>
      </c>
      <c r="I2924" s="18">
        <f>IFERROR(VLOOKUP(A2924,[2]ws2204!$A:$I,5,FALSE),0)</f>
        <v>0</v>
      </c>
      <c r="J2924" s="18">
        <f>IFERROR(VLOOKUP(A2924,[2]ws2204!$A:$I,6,FALSE),0)</f>
        <v>0</v>
      </c>
      <c r="K2924" s="18">
        <f>IFERROR(VLOOKUP(A2924,[2]ws2204!$A:$I,7,FALSE),0)</f>
        <v>0</v>
      </c>
      <c r="L2924" s="18">
        <f>IFERROR(VLOOKUP(A2924,[2]ws2204!$A:$I,8,FALSE),0)</f>
        <v>0</v>
      </c>
      <c r="M2924" s="18">
        <f>IFERROR(VLOOKUP(A2924,[2]ws2204!$A:$I,9,FALSE),0)</f>
        <v>0</v>
      </c>
      <c r="N2924" s="18">
        <f>IFERROR(VLOOKUP(A2924,[3]soaBnafar!$A:$G,4,FALSE),0)</f>
        <v>121219</v>
      </c>
      <c r="O2924" s="18">
        <f>IFERROR(VLOOKUP(A2924,[3]soaBnafar!$A:$G,5,FALSE),0)</f>
        <v>418241</v>
      </c>
      <c r="P2924" s="18">
        <f>IFERROR(VLOOKUP(A2924,[3]soaBnafar!$A:$G,6,FALSE),0)</f>
        <v>101555</v>
      </c>
      <c r="Q2924" s="18">
        <f>IFERROR(VLOOKUP(A2924,[3]soaBnafar!$A:$G,7,FALSE),0)</f>
        <v>3933157</v>
      </c>
      <c r="R2924" s="18">
        <f>IFERROR(VLOOKUP(A2924,[3]soaBnafar!$A:$H,8,FALSE),0)</f>
        <v>84248</v>
      </c>
      <c r="S2924" s="18">
        <f>IFERROR(VLOOKUP(A2924,[3]soaBnafar!$A:$I,9,FALSE),0)</f>
        <v>10262896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1761700</v>
      </c>
      <c r="H2925" s="18">
        <f>IFERROR(VLOOKUP(A2925,[2]ws2204!$A:$I,4,FALSE),0)</f>
        <v>0</v>
      </c>
      <c r="I2925" s="18">
        <f>IFERROR(VLOOKUP(A2925,[2]ws2204!$A:$I,5,FALSE),0)</f>
        <v>0</v>
      </c>
      <c r="J2925" s="18">
        <f>IFERROR(VLOOKUP(A2925,[2]ws2204!$A:$I,6,FALSE),0)</f>
        <v>0</v>
      </c>
      <c r="K2925" s="18">
        <f>IFERROR(VLOOKUP(A2925,[2]ws2204!$A:$I,7,FALSE),0)</f>
        <v>0</v>
      </c>
      <c r="L2925" s="18">
        <f>IFERROR(VLOOKUP(A2925,[2]ws2204!$A:$I,8,FALSE),0)</f>
        <v>0</v>
      </c>
      <c r="M2925" s="18">
        <f>IFERROR(VLOOKUP(A2925,[2]ws2204!$A:$I,9,FALSE),0)</f>
        <v>0</v>
      </c>
      <c r="N2925" s="18">
        <f>IFERROR(VLOOKUP(A2925,[3]soaBnafar!$A:$G,4,FALSE),0)</f>
        <v>11</v>
      </c>
      <c r="O2925" s="18">
        <f>IFERROR(VLOOKUP(A2925,[3]soaBnafar!$A:$G,5,FALSE),0)</f>
        <v>0</v>
      </c>
      <c r="P2925" s="18">
        <f>IFERROR(VLOOKUP(A2925,[3]soaBnafar!$A:$G,6,FALSE),0)</f>
        <v>2239</v>
      </c>
      <c r="Q2925" s="18">
        <f>IFERROR(VLOOKUP(A2925,[3]soaBnafar!$A:$G,7,FALSE),0)</f>
        <v>2487600</v>
      </c>
      <c r="R2925" s="18">
        <f>IFERROR(VLOOKUP(A2925,[3]soaBnafar!$A:$H,8,FALSE),0)</f>
        <v>154</v>
      </c>
      <c r="S2925" s="18">
        <f>IFERROR(VLOOKUP(A2925,[3]soaBnafar!$A:$I,9,FALSE),0)</f>
        <v>3219541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15417960</v>
      </c>
      <c r="H2926" s="18">
        <f>IFERROR(VLOOKUP(A2926,[2]ws2204!$A:$I,4,FALSE),0)</f>
        <v>0</v>
      </c>
      <c r="I2926" s="18">
        <f>IFERROR(VLOOKUP(A2926,[2]ws2204!$A:$I,5,FALSE),0)</f>
        <v>0</v>
      </c>
      <c r="J2926" s="18">
        <f>IFERROR(VLOOKUP(A2926,[2]ws2204!$A:$I,6,FALSE),0)</f>
        <v>0</v>
      </c>
      <c r="K2926" s="18">
        <f>IFERROR(VLOOKUP(A2926,[2]ws2204!$A:$I,7,FALSE),0)</f>
        <v>0</v>
      </c>
      <c r="L2926" s="18">
        <f>IFERROR(VLOOKUP(A2926,[2]ws2204!$A:$I,8,FALSE),0)</f>
        <v>0</v>
      </c>
      <c r="M2926" s="18">
        <f>IFERROR(VLOOKUP(A2926,[2]ws2204!$A:$I,9,FALSE),0)</f>
        <v>0</v>
      </c>
      <c r="N2926" s="18">
        <f>IFERROR(VLOOKUP(A2926,[3]soaBnafar!$A:$G,4,FALSE),0)</f>
        <v>0</v>
      </c>
      <c r="O2926" s="18">
        <f>IFERROR(VLOOKUP(A2926,[3]soaBnafar!$A:$G,5,FALSE),0)</f>
        <v>0</v>
      </c>
      <c r="P2926" s="18">
        <f>IFERROR(VLOOKUP(A2926,[3]soaBnafar!$A:$G,6,FALSE),0)</f>
        <v>0</v>
      </c>
      <c r="Q2926" s="18">
        <f>IFERROR(VLOOKUP(A2926,[3]soaBnafar!$A:$G,7,FALSE),0)</f>
        <v>0</v>
      </c>
      <c r="R2926" s="18">
        <f>IFERROR(VLOOKUP(A2926,[3]soaBnafar!$A:$H,8,FALSE),0)</f>
        <v>0</v>
      </c>
      <c r="S2926" s="18">
        <f>IFERROR(VLOOKUP(A2926,[3]soaBnafar!$A:$I,9,FALSE),0)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21105680</v>
      </c>
      <c r="H2927" s="18">
        <f>IFERROR(VLOOKUP(A2927,[2]ws2204!$A:$I,4,FALSE),0)</f>
        <v>0</v>
      </c>
      <c r="I2927" s="18">
        <f>IFERROR(VLOOKUP(A2927,[2]ws2204!$A:$I,5,FALSE),0)</f>
        <v>0</v>
      </c>
      <c r="J2927" s="18">
        <f>IFERROR(VLOOKUP(A2927,[2]ws2204!$A:$I,6,FALSE),0)</f>
        <v>0</v>
      </c>
      <c r="K2927" s="18">
        <f>IFERROR(VLOOKUP(A2927,[2]ws2204!$A:$I,7,FALSE),0)</f>
        <v>0</v>
      </c>
      <c r="L2927" s="18">
        <f>IFERROR(VLOOKUP(A2927,[2]ws2204!$A:$I,8,FALSE),0)</f>
        <v>0</v>
      </c>
      <c r="M2927" s="18">
        <f>IFERROR(VLOOKUP(A2927,[2]ws2204!$A:$I,9,FALSE),0)</f>
        <v>0</v>
      </c>
      <c r="N2927" s="18">
        <f>IFERROR(VLOOKUP(A2927,[3]soaBnafar!$A:$G,4,FALSE),0)</f>
        <v>10909</v>
      </c>
      <c r="O2927" s="18">
        <f>IFERROR(VLOOKUP(A2927,[3]soaBnafar!$A:$G,5,FALSE),0)</f>
        <v>785862</v>
      </c>
      <c r="P2927" s="18">
        <f>IFERROR(VLOOKUP(A2927,[3]soaBnafar!$A:$G,6,FALSE),0)</f>
        <v>11069</v>
      </c>
      <c r="Q2927" s="18">
        <f>IFERROR(VLOOKUP(A2927,[3]soaBnafar!$A:$G,7,FALSE),0)</f>
        <v>25510217</v>
      </c>
      <c r="R2927" s="18">
        <f>IFERROR(VLOOKUP(A2927,[3]soaBnafar!$A:$H,8,FALSE),0)</f>
        <v>3099</v>
      </c>
      <c r="S2927" s="18">
        <f>IFERROR(VLOOKUP(A2927,[3]soaBnafar!$A:$I,9,FALSE),0)</f>
        <v>19504096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IFERROR(VLOOKUP(A2928,[2]ws2204!$A:$I,4,FALSE),0)</f>
        <v>0</v>
      </c>
      <c r="I2928" s="18">
        <f>IFERROR(VLOOKUP(A2928,[2]ws2204!$A:$I,5,FALSE),0)</f>
        <v>0</v>
      </c>
      <c r="J2928" s="18">
        <f>IFERROR(VLOOKUP(A2928,[2]ws2204!$A:$I,6,FALSE),0)</f>
        <v>0</v>
      </c>
      <c r="K2928" s="18">
        <f>IFERROR(VLOOKUP(A2928,[2]ws2204!$A:$I,7,FALSE),0)</f>
        <v>0</v>
      </c>
      <c r="L2928" s="18">
        <f>IFERROR(VLOOKUP(A2928,[2]ws2204!$A:$I,8,FALSE),0)</f>
        <v>0</v>
      </c>
      <c r="M2928" s="18">
        <f>IFERROR(VLOOKUP(A2928,[2]ws2204!$A:$I,9,FALSE),0)</f>
        <v>0</v>
      </c>
      <c r="N2928" s="18">
        <f>IFERROR(VLOOKUP(A2928,[3]soaBnafar!$A:$G,4,FALSE),0)</f>
        <v>500663</v>
      </c>
      <c r="O2928" s="18">
        <f>IFERROR(VLOOKUP(A2928,[3]soaBnafar!$A:$G,5,FALSE),0)</f>
        <v>1201281</v>
      </c>
      <c r="P2928" s="18">
        <f>IFERROR(VLOOKUP(A2928,[3]soaBnafar!$A:$G,6,FALSE),0)</f>
        <v>336412</v>
      </c>
      <c r="Q2928" s="18">
        <f>IFERROR(VLOOKUP(A2928,[3]soaBnafar!$A:$G,7,FALSE),0)</f>
        <v>11800978</v>
      </c>
      <c r="R2928" s="18">
        <f>IFERROR(VLOOKUP(A2928,[3]soaBnafar!$A:$H,8,FALSE),0)</f>
        <v>376159</v>
      </c>
      <c r="S2928" s="18">
        <f>IFERROR(VLOOKUP(A2928,[3]soaBnafar!$A:$I,9,FALSE),0)</f>
        <v>25868165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37967560</v>
      </c>
      <c r="H2929" s="18">
        <f>IFERROR(VLOOKUP(A2929,[2]ws2204!$A:$I,4,FALSE),0)</f>
        <v>963</v>
      </c>
      <c r="I2929" s="18">
        <f>IFERROR(VLOOKUP(A2929,[2]ws2204!$A:$I,5,FALSE),0)</f>
        <v>2072314</v>
      </c>
      <c r="J2929" s="18">
        <f>IFERROR(VLOOKUP(A2929,[2]ws2204!$A:$I,6,FALSE),0)</f>
        <v>0</v>
      </c>
      <c r="K2929" s="18">
        <f>IFERROR(VLOOKUP(A2929,[2]ws2204!$A:$I,7,FALSE),0)</f>
        <v>0</v>
      </c>
      <c r="L2929" s="18">
        <f>IFERROR(VLOOKUP(A2929,[2]ws2204!$A:$I,8,FALSE),0)</f>
        <v>0</v>
      </c>
      <c r="M2929" s="18">
        <f>IFERROR(VLOOKUP(A2929,[2]ws2204!$A:$I,9,FALSE),0)</f>
        <v>0</v>
      </c>
      <c r="N2929" s="18">
        <f>IFERROR(VLOOKUP(A2929,[3]soaBnafar!$A:$G,4,FALSE),0)</f>
        <v>0</v>
      </c>
      <c r="O2929" s="18">
        <f>IFERROR(VLOOKUP(A2929,[3]soaBnafar!$A:$G,5,FALSE),0)</f>
        <v>0</v>
      </c>
      <c r="P2929" s="18">
        <f>IFERROR(VLOOKUP(A2929,[3]soaBnafar!$A:$G,6,FALSE),0)</f>
        <v>0</v>
      </c>
      <c r="Q2929" s="18">
        <f>IFERROR(VLOOKUP(A2929,[3]soaBnafar!$A:$G,7,FALSE),0)</f>
        <v>0</v>
      </c>
      <c r="R2929" s="18">
        <f>IFERROR(VLOOKUP(A2929,[3]soaBnafar!$A:$H,8,FALSE),0)</f>
        <v>0</v>
      </c>
      <c r="S2929" s="18">
        <f>IFERROR(VLOOKUP(A2929,[3]soaBnafar!$A:$I,9,FALSE),0)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57763207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37744896</v>
      </c>
      <c r="H2930" s="18">
        <f>IFERROR(VLOOKUP(A2930,[2]ws2204!$A:$I,4,FALSE),0)</f>
        <v>0</v>
      </c>
      <c r="I2930" s="18">
        <f>IFERROR(VLOOKUP(A2930,[2]ws2204!$A:$I,5,FALSE),0)</f>
        <v>0</v>
      </c>
      <c r="J2930" s="18">
        <f>IFERROR(VLOOKUP(A2930,[2]ws2204!$A:$I,6,FALSE),0)</f>
        <v>0</v>
      </c>
      <c r="K2930" s="18">
        <f>IFERROR(VLOOKUP(A2930,[2]ws2204!$A:$I,7,FALSE),0)</f>
        <v>0</v>
      </c>
      <c r="L2930" s="18">
        <f>IFERROR(VLOOKUP(A2930,[2]ws2204!$A:$I,8,FALSE),0)</f>
        <v>0</v>
      </c>
      <c r="M2930" s="18">
        <f>IFERROR(VLOOKUP(A2930,[2]ws2204!$A:$I,9,FALSE),0)</f>
        <v>0</v>
      </c>
      <c r="N2930" s="18">
        <f>IFERROR(VLOOKUP(A2930,[3]soaBnafar!$A:$G,4,FALSE),0)</f>
        <v>0</v>
      </c>
      <c r="O2930" s="18">
        <f>IFERROR(VLOOKUP(A2930,[3]soaBnafar!$A:$G,5,FALSE),0)</f>
        <v>0</v>
      </c>
      <c r="P2930" s="18">
        <f>IFERROR(VLOOKUP(A2930,[3]soaBnafar!$A:$G,6,FALSE),0)</f>
        <v>0</v>
      </c>
      <c r="Q2930" s="18">
        <f>IFERROR(VLOOKUP(A2930,[3]soaBnafar!$A:$G,7,FALSE),0)</f>
        <v>0</v>
      </c>
      <c r="R2930" s="18">
        <f>IFERROR(VLOOKUP(A2930,[3]soaBnafar!$A:$H,8,FALSE),0)</f>
        <v>0</v>
      </c>
      <c r="S2930" s="18">
        <f>IFERROR(VLOOKUP(A2930,[3]soaBnafar!$A:$I,9,FALSE),0)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1838560</v>
      </c>
      <c r="H2931" s="18">
        <f>IFERROR(VLOOKUP(A2931,[2]ws2204!$A:$I,4,FALSE),0)</f>
        <v>21918</v>
      </c>
      <c r="I2931" s="18">
        <f>IFERROR(VLOOKUP(A2931,[2]ws2204!$A:$I,5,FALSE),0)</f>
        <v>583374</v>
      </c>
      <c r="J2931" s="18">
        <f>IFERROR(VLOOKUP(A2931,[2]ws2204!$A:$I,6,FALSE),0)</f>
        <v>0</v>
      </c>
      <c r="K2931" s="18">
        <f>IFERROR(VLOOKUP(A2931,[2]ws2204!$A:$I,7,FALSE),0)</f>
        <v>0</v>
      </c>
      <c r="L2931" s="18">
        <f>IFERROR(VLOOKUP(A2931,[2]ws2204!$A:$I,8,FALSE),0)</f>
        <v>0</v>
      </c>
      <c r="M2931" s="18">
        <f>IFERROR(VLOOKUP(A2931,[2]ws2204!$A:$I,9,FALSE),0)</f>
        <v>0</v>
      </c>
      <c r="N2931" s="18">
        <f>IFERROR(VLOOKUP(A2931,[3]soaBnafar!$A:$G,4,FALSE),0)</f>
        <v>0</v>
      </c>
      <c r="O2931" s="18">
        <f>IFERROR(VLOOKUP(A2931,[3]soaBnafar!$A:$G,5,FALSE),0)</f>
        <v>0</v>
      </c>
      <c r="P2931" s="18">
        <f>IFERROR(VLOOKUP(A2931,[3]soaBnafar!$A:$G,6,FALSE),0)</f>
        <v>0</v>
      </c>
      <c r="Q2931" s="18">
        <f>IFERROR(VLOOKUP(A2931,[3]soaBnafar!$A:$G,7,FALSE),0)</f>
        <v>0</v>
      </c>
      <c r="R2931" s="18">
        <f>IFERROR(VLOOKUP(A2931,[3]soaBnafar!$A:$H,8,FALSE),0)</f>
        <v>0</v>
      </c>
      <c r="S2931" s="18">
        <f>IFERROR(VLOOKUP(A2931,[3]soaBnafar!$A:$I,9,FALSE),0)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19520160</v>
      </c>
      <c r="H2932" s="18">
        <f>IFERROR(VLOOKUP(A2932,[2]ws2204!$A:$I,4,FALSE),0)</f>
        <v>0</v>
      </c>
      <c r="I2932" s="18">
        <f>IFERROR(VLOOKUP(A2932,[2]ws2204!$A:$I,5,FALSE),0)</f>
        <v>0</v>
      </c>
      <c r="J2932" s="18">
        <f>IFERROR(VLOOKUP(A2932,[2]ws2204!$A:$I,6,FALSE),0)</f>
        <v>0</v>
      </c>
      <c r="K2932" s="18">
        <f>IFERROR(VLOOKUP(A2932,[2]ws2204!$A:$I,7,FALSE),0)</f>
        <v>0</v>
      </c>
      <c r="L2932" s="18">
        <f>IFERROR(VLOOKUP(A2932,[2]ws2204!$A:$I,8,FALSE),0)</f>
        <v>0</v>
      </c>
      <c r="M2932" s="18">
        <f>IFERROR(VLOOKUP(A2932,[2]ws2204!$A:$I,9,FALSE),0)</f>
        <v>0</v>
      </c>
      <c r="N2932" s="18">
        <f>IFERROR(VLOOKUP(A2932,[3]soaBnafar!$A:$G,4,FALSE),0)</f>
        <v>0</v>
      </c>
      <c r="O2932" s="18">
        <f>IFERROR(VLOOKUP(A2932,[3]soaBnafar!$A:$G,5,FALSE),0)</f>
        <v>0</v>
      </c>
      <c r="P2932" s="18">
        <f>IFERROR(VLOOKUP(A2932,[3]soaBnafar!$A:$G,6,FALSE),0)</f>
        <v>0</v>
      </c>
      <c r="Q2932" s="18">
        <f>IFERROR(VLOOKUP(A2932,[3]soaBnafar!$A:$G,7,FALSE),0)</f>
        <v>0</v>
      </c>
      <c r="R2932" s="18">
        <f>IFERROR(VLOOKUP(A2932,[3]soaBnafar!$A:$H,8,FALSE),0)</f>
        <v>0</v>
      </c>
      <c r="S2932" s="18">
        <f>IFERROR(VLOOKUP(A2932,[3]soaBnafar!$A:$I,9,FALSE),0)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3833</v>
      </c>
      <c r="E2933" s="18">
        <f>IFERROR(VLOOKUP(A2933,[1]Monitoramento_Base_somente_Said!$A:$J,8,FALSE),0)</f>
        <v>9587919</v>
      </c>
      <c r="F2933" s="18">
        <f>IFERROR(VLOOKUP(A2933,[1]Monitoramento_Base_somente_Said!$A:$J,9,FALSE),0)</f>
        <v>7433</v>
      </c>
      <c r="G2933" s="18">
        <f>IFERROR(VLOOKUP(A2933,[1]Monitoramento_Base_somente_Said!$A:$J,10,FALSE),0)</f>
        <v>7201941</v>
      </c>
      <c r="H2933" s="18">
        <f>IFERROR(VLOOKUP(A2933,[2]ws2204!$A:$I,4,FALSE),0)</f>
        <v>0</v>
      </c>
      <c r="I2933" s="18">
        <f>IFERROR(VLOOKUP(A2933,[2]ws2204!$A:$I,5,FALSE),0)</f>
        <v>0</v>
      </c>
      <c r="J2933" s="18">
        <f>IFERROR(VLOOKUP(A2933,[2]ws2204!$A:$I,6,FALSE),0)</f>
        <v>0</v>
      </c>
      <c r="K2933" s="18">
        <f>IFERROR(VLOOKUP(A2933,[2]ws2204!$A:$I,7,FALSE),0)</f>
        <v>0</v>
      </c>
      <c r="L2933" s="18">
        <f>IFERROR(VLOOKUP(A2933,[2]ws2204!$A:$I,8,FALSE),0)</f>
        <v>0</v>
      </c>
      <c r="M2933" s="18">
        <f>IFERROR(VLOOKUP(A2933,[2]ws2204!$A:$I,9,FALSE),0)</f>
        <v>0</v>
      </c>
      <c r="N2933" s="18">
        <f>IFERROR(VLOOKUP(A2933,[3]soaBnafar!$A:$G,4,FALSE),0)</f>
        <v>0</v>
      </c>
      <c r="O2933" s="18">
        <f>IFERROR(VLOOKUP(A2933,[3]soaBnafar!$A:$G,5,FALSE),0)</f>
        <v>0</v>
      </c>
      <c r="P2933" s="18">
        <f>IFERROR(VLOOKUP(A2933,[3]soaBnafar!$A:$G,6,FALSE),0)</f>
        <v>0</v>
      </c>
      <c r="Q2933" s="18">
        <f>IFERROR(VLOOKUP(A2933,[3]soaBnafar!$A:$G,7,FALSE),0)</f>
        <v>0</v>
      </c>
      <c r="R2933" s="18">
        <f>IFERROR(VLOOKUP(A2933,[3]soaBnafar!$A:$H,8,FALSE),0)</f>
        <v>0</v>
      </c>
      <c r="S2933" s="18">
        <f>IFERROR(VLOOKUP(A2933,[3]soaBnafar!$A:$I,9,FALSE),0)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IFERROR(VLOOKUP(A2934,[2]ws2204!$A:$I,4,FALSE),0)</f>
        <v>0</v>
      </c>
      <c r="I2934" s="18">
        <f>IFERROR(VLOOKUP(A2934,[2]ws2204!$A:$I,5,FALSE),0)</f>
        <v>0</v>
      </c>
      <c r="J2934" s="18">
        <f>IFERROR(VLOOKUP(A2934,[2]ws2204!$A:$I,6,FALSE),0)</f>
        <v>0</v>
      </c>
      <c r="K2934" s="18">
        <f>IFERROR(VLOOKUP(A2934,[2]ws2204!$A:$I,7,FALSE),0)</f>
        <v>0</v>
      </c>
      <c r="L2934" s="18">
        <f>IFERROR(VLOOKUP(A2934,[2]ws2204!$A:$I,8,FALSE),0)</f>
        <v>0</v>
      </c>
      <c r="M2934" s="18">
        <f>IFERROR(VLOOKUP(A2934,[2]ws2204!$A:$I,9,FALSE),0)</f>
        <v>0</v>
      </c>
      <c r="N2934" s="18">
        <f>IFERROR(VLOOKUP(A2934,[3]soaBnafar!$A:$G,4,FALSE),0)</f>
        <v>0</v>
      </c>
      <c r="O2934" s="18">
        <f>IFERROR(VLOOKUP(A2934,[3]soaBnafar!$A:$G,5,FALSE),0)</f>
        <v>0</v>
      </c>
      <c r="P2934" s="18">
        <f>IFERROR(VLOOKUP(A2934,[3]soaBnafar!$A:$G,6,FALSE),0)</f>
        <v>0</v>
      </c>
      <c r="Q2934" s="18">
        <f>IFERROR(VLOOKUP(A2934,[3]soaBnafar!$A:$G,7,FALSE),0)</f>
        <v>0</v>
      </c>
      <c r="R2934" s="18">
        <f>IFERROR(VLOOKUP(A2934,[3]soaBnafar!$A:$H,8,FALSE),0)</f>
        <v>0</v>
      </c>
      <c r="S2934" s="18">
        <f>IFERROR(VLOOKUP(A2934,[3]soaBnafar!$A:$I,9,FALSE),0)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1666080</v>
      </c>
      <c r="H2935" s="18">
        <f>IFERROR(VLOOKUP(A2935,[2]ws2204!$A:$I,4,FALSE),0)</f>
        <v>302234</v>
      </c>
      <c r="I2935" s="18">
        <f>IFERROR(VLOOKUP(A2935,[2]ws2204!$A:$I,5,FALSE),0)</f>
        <v>986189</v>
      </c>
      <c r="J2935" s="18">
        <f>IFERROR(VLOOKUP(A2935,[2]ws2204!$A:$I,6,FALSE),0)</f>
        <v>88792</v>
      </c>
      <c r="K2935" s="18">
        <f>IFERROR(VLOOKUP(A2935,[2]ws2204!$A:$I,7,FALSE),0)</f>
        <v>0</v>
      </c>
      <c r="L2935" s="18">
        <f>IFERROR(VLOOKUP(A2935,[2]ws2204!$A:$I,8,FALSE),0)</f>
        <v>0</v>
      </c>
      <c r="M2935" s="18">
        <f>IFERROR(VLOOKUP(A2935,[2]ws2204!$A:$I,9,FALSE),0)</f>
        <v>0</v>
      </c>
      <c r="N2935" s="18">
        <f>IFERROR(VLOOKUP(A2935,[3]soaBnafar!$A:$G,4,FALSE),0)</f>
        <v>0</v>
      </c>
      <c r="O2935" s="18">
        <f>IFERROR(VLOOKUP(A2935,[3]soaBnafar!$A:$G,5,FALSE),0)</f>
        <v>0</v>
      </c>
      <c r="P2935" s="18">
        <f>IFERROR(VLOOKUP(A2935,[3]soaBnafar!$A:$G,6,FALSE),0)</f>
        <v>0</v>
      </c>
      <c r="Q2935" s="18">
        <f>IFERROR(VLOOKUP(A2935,[3]soaBnafar!$A:$G,7,FALSE),0)</f>
        <v>0</v>
      </c>
      <c r="R2935" s="18">
        <f>IFERROR(VLOOKUP(A2935,[3]soaBnafar!$A:$H,8,FALSE),0)</f>
        <v>0</v>
      </c>
      <c r="S2935" s="18">
        <f>IFERROR(VLOOKUP(A2935,[3]soaBnafar!$A:$I,9,FALSE),0)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7820</v>
      </c>
      <c r="E2936" s="18">
        <f>IFERROR(VLOOKUP(A2936,[1]Monitoramento_Base_somente_Said!$A:$J,8,FALSE),0)</f>
        <v>22355308</v>
      </c>
      <c r="F2936" s="18">
        <f>IFERROR(VLOOKUP(A2936,[1]Monitoramento_Base_somente_Said!$A:$J,9,FALSE),0)</f>
        <v>8436</v>
      </c>
      <c r="G2936" s="18">
        <f>IFERROR(VLOOKUP(A2936,[1]Monitoramento_Base_somente_Said!$A:$J,10,FALSE),0)</f>
        <v>14223253</v>
      </c>
      <c r="H2936" s="18">
        <f>IFERROR(VLOOKUP(A2936,[2]ws2204!$A:$I,4,FALSE),0)</f>
        <v>0</v>
      </c>
      <c r="I2936" s="18">
        <f>IFERROR(VLOOKUP(A2936,[2]ws2204!$A:$I,5,FALSE),0)</f>
        <v>0</v>
      </c>
      <c r="J2936" s="18">
        <f>IFERROR(VLOOKUP(A2936,[2]ws2204!$A:$I,6,FALSE),0)</f>
        <v>0</v>
      </c>
      <c r="K2936" s="18">
        <f>IFERROR(VLOOKUP(A2936,[2]ws2204!$A:$I,7,FALSE),0)</f>
        <v>0</v>
      </c>
      <c r="L2936" s="18">
        <f>IFERROR(VLOOKUP(A2936,[2]ws2204!$A:$I,8,FALSE),0)</f>
        <v>0</v>
      </c>
      <c r="M2936" s="18">
        <f>IFERROR(VLOOKUP(A2936,[2]ws2204!$A:$I,9,FALSE),0)</f>
        <v>0</v>
      </c>
      <c r="N2936" s="18">
        <f>IFERROR(VLOOKUP(A2936,[3]soaBnafar!$A:$G,4,FALSE),0)</f>
        <v>0</v>
      </c>
      <c r="O2936" s="18">
        <f>IFERROR(VLOOKUP(A2936,[3]soaBnafar!$A:$G,5,FALSE),0)</f>
        <v>0</v>
      </c>
      <c r="P2936" s="18">
        <f>IFERROR(VLOOKUP(A2936,[3]soaBnafar!$A:$G,6,FALSE),0)</f>
        <v>0</v>
      </c>
      <c r="Q2936" s="18">
        <f>IFERROR(VLOOKUP(A2936,[3]soaBnafar!$A:$G,7,FALSE),0)</f>
        <v>0</v>
      </c>
      <c r="R2936" s="18">
        <f>IFERROR(VLOOKUP(A2936,[3]soaBnafar!$A:$H,8,FALSE),0)</f>
        <v>0</v>
      </c>
      <c r="S2936" s="18">
        <f>IFERROR(VLOOKUP(A2936,[3]soaBnafar!$A:$I,9,FALSE),0)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59088540</v>
      </c>
      <c r="H2937" s="18">
        <f>IFERROR(VLOOKUP(A2937,[2]ws2204!$A:$I,4,FALSE),0)</f>
        <v>0</v>
      </c>
      <c r="I2937" s="18">
        <f>IFERROR(VLOOKUP(A2937,[2]ws2204!$A:$I,5,FALSE),0)</f>
        <v>0</v>
      </c>
      <c r="J2937" s="18">
        <f>IFERROR(VLOOKUP(A2937,[2]ws2204!$A:$I,6,FALSE),0)</f>
        <v>0</v>
      </c>
      <c r="K2937" s="18">
        <f>IFERROR(VLOOKUP(A2937,[2]ws2204!$A:$I,7,FALSE),0)</f>
        <v>0</v>
      </c>
      <c r="L2937" s="18">
        <f>IFERROR(VLOOKUP(A2937,[2]ws2204!$A:$I,8,FALSE),0)</f>
        <v>0</v>
      </c>
      <c r="M2937" s="18">
        <f>IFERROR(VLOOKUP(A2937,[2]ws2204!$A:$I,9,FALSE),0)</f>
        <v>0</v>
      </c>
      <c r="N2937" s="18">
        <f>IFERROR(VLOOKUP(A2937,[3]soaBnafar!$A:$G,4,FALSE),0)</f>
        <v>0</v>
      </c>
      <c r="O2937" s="18">
        <f>IFERROR(VLOOKUP(A2937,[3]soaBnafar!$A:$G,5,FALSE),0)</f>
        <v>0</v>
      </c>
      <c r="P2937" s="18">
        <f>IFERROR(VLOOKUP(A2937,[3]soaBnafar!$A:$G,6,FALSE),0)</f>
        <v>0</v>
      </c>
      <c r="Q2937" s="18">
        <f>IFERROR(VLOOKUP(A2937,[3]soaBnafar!$A:$G,7,FALSE),0)</f>
        <v>0</v>
      </c>
      <c r="R2937" s="18">
        <f>IFERROR(VLOOKUP(A2937,[3]soaBnafar!$A:$H,8,FALSE),0)</f>
        <v>0</v>
      </c>
      <c r="S2937" s="18">
        <f>IFERROR(VLOOKUP(A2937,[3]soaBnafar!$A:$I,9,FALSE),0)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IFERROR(VLOOKUP(A2938,[2]ws2204!$A:$I,4,FALSE),0)</f>
        <v>0</v>
      </c>
      <c r="I2938" s="18">
        <f>IFERROR(VLOOKUP(A2938,[2]ws2204!$A:$I,5,FALSE),0)</f>
        <v>0</v>
      </c>
      <c r="J2938" s="18">
        <f>IFERROR(VLOOKUP(A2938,[2]ws2204!$A:$I,6,FALSE),0)</f>
        <v>0</v>
      </c>
      <c r="K2938" s="18">
        <f>IFERROR(VLOOKUP(A2938,[2]ws2204!$A:$I,7,FALSE),0)</f>
        <v>0</v>
      </c>
      <c r="L2938" s="18">
        <f>IFERROR(VLOOKUP(A2938,[2]ws2204!$A:$I,8,FALSE),0)</f>
        <v>0</v>
      </c>
      <c r="M2938" s="18">
        <f>IFERROR(VLOOKUP(A2938,[2]ws2204!$A:$I,9,FALSE),0)</f>
        <v>0</v>
      </c>
      <c r="N2938" s="18">
        <f>IFERROR(VLOOKUP(A2938,[3]soaBnafar!$A:$G,4,FALSE),0)</f>
        <v>0</v>
      </c>
      <c r="O2938" s="18">
        <f>IFERROR(VLOOKUP(A2938,[3]soaBnafar!$A:$G,5,FALSE),0)</f>
        <v>0</v>
      </c>
      <c r="P2938" s="18">
        <f>IFERROR(VLOOKUP(A2938,[3]soaBnafar!$A:$G,6,FALSE),0)</f>
        <v>0</v>
      </c>
      <c r="Q2938" s="18">
        <f>IFERROR(VLOOKUP(A2938,[3]soaBnafar!$A:$G,7,FALSE),0)</f>
        <v>0</v>
      </c>
      <c r="R2938" s="18">
        <f>IFERROR(VLOOKUP(A2938,[3]soaBnafar!$A:$H,8,FALSE),0)</f>
        <v>0</v>
      </c>
      <c r="S2938" s="18">
        <f>IFERROR(VLOOKUP(A2938,[3]soaBnafar!$A:$I,9,FALSE),0)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IFERROR(VLOOKUP(A2939,[2]ws2204!$A:$I,4,FALSE),0)</f>
        <v>0</v>
      </c>
      <c r="I2939" s="18">
        <f>IFERROR(VLOOKUP(A2939,[2]ws2204!$A:$I,5,FALSE),0)</f>
        <v>0</v>
      </c>
      <c r="J2939" s="18">
        <f>IFERROR(VLOOKUP(A2939,[2]ws2204!$A:$I,6,FALSE),0)</f>
        <v>0</v>
      </c>
      <c r="K2939" s="18">
        <f>IFERROR(VLOOKUP(A2939,[2]ws2204!$A:$I,7,FALSE),0)</f>
        <v>0</v>
      </c>
      <c r="L2939" s="18">
        <f>IFERROR(VLOOKUP(A2939,[2]ws2204!$A:$I,8,FALSE),0)</f>
        <v>0</v>
      </c>
      <c r="M2939" s="18">
        <f>IFERROR(VLOOKUP(A2939,[2]ws2204!$A:$I,9,FALSE),0)</f>
        <v>0</v>
      </c>
      <c r="N2939" s="18">
        <f>IFERROR(VLOOKUP(A2939,[3]soaBnafar!$A:$G,4,FALSE),0)</f>
        <v>0</v>
      </c>
      <c r="O2939" s="18">
        <f>IFERROR(VLOOKUP(A2939,[3]soaBnafar!$A:$G,5,FALSE),0)</f>
        <v>0</v>
      </c>
      <c r="P2939" s="18">
        <f>IFERROR(VLOOKUP(A2939,[3]soaBnafar!$A:$G,6,FALSE),0)</f>
        <v>865501</v>
      </c>
      <c r="Q2939" s="18">
        <f>IFERROR(VLOOKUP(A2939,[3]soaBnafar!$A:$G,7,FALSE),0)</f>
        <v>76321585</v>
      </c>
      <c r="R2939" s="18">
        <f>IFERROR(VLOOKUP(A2939,[3]soaBnafar!$A:$H,8,FALSE),0)</f>
        <v>1189129</v>
      </c>
      <c r="S2939" s="18">
        <f>IFERROR(VLOOKUP(A2939,[3]soaBnafar!$A:$I,9,FALSE),0)</f>
        <v>168589816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37792340</v>
      </c>
      <c r="H2940" s="18">
        <f>IFERROR(VLOOKUP(A2940,[2]ws2204!$A:$I,4,FALSE),0)</f>
        <v>0</v>
      </c>
      <c r="I2940" s="18">
        <f>IFERROR(VLOOKUP(A2940,[2]ws2204!$A:$I,5,FALSE),0)</f>
        <v>0</v>
      </c>
      <c r="J2940" s="18">
        <f>IFERROR(VLOOKUP(A2940,[2]ws2204!$A:$I,6,FALSE),0)</f>
        <v>0</v>
      </c>
      <c r="K2940" s="18">
        <f>IFERROR(VLOOKUP(A2940,[2]ws2204!$A:$I,7,FALSE),0)</f>
        <v>0</v>
      </c>
      <c r="L2940" s="18">
        <f>IFERROR(VLOOKUP(A2940,[2]ws2204!$A:$I,8,FALSE),0)</f>
        <v>0</v>
      </c>
      <c r="M2940" s="18">
        <f>IFERROR(VLOOKUP(A2940,[2]ws2204!$A:$I,9,FALSE),0)</f>
        <v>0</v>
      </c>
      <c r="N2940" s="18">
        <f>IFERROR(VLOOKUP(A2940,[3]soaBnafar!$A:$G,4,FALSE),0)</f>
        <v>0</v>
      </c>
      <c r="O2940" s="18">
        <f>IFERROR(VLOOKUP(A2940,[3]soaBnafar!$A:$G,5,FALSE),0)</f>
        <v>0</v>
      </c>
      <c r="P2940" s="18">
        <f>IFERROR(VLOOKUP(A2940,[3]soaBnafar!$A:$G,6,FALSE),0)</f>
        <v>0</v>
      </c>
      <c r="Q2940" s="18">
        <f>IFERROR(VLOOKUP(A2940,[3]soaBnafar!$A:$G,7,FALSE),0)</f>
        <v>0</v>
      </c>
      <c r="R2940" s="18">
        <f>IFERROR(VLOOKUP(A2940,[3]soaBnafar!$A:$H,8,FALSE),0)</f>
        <v>0</v>
      </c>
      <c r="S2940" s="18">
        <f>IFERROR(VLOOKUP(A2940,[3]soaBnafar!$A:$I,9,FALSE),0)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4896660</v>
      </c>
      <c r="H2941" s="18">
        <f>IFERROR(VLOOKUP(A2941,[2]ws2204!$A:$I,4,FALSE),0)</f>
        <v>0</v>
      </c>
      <c r="I2941" s="18">
        <f>IFERROR(VLOOKUP(A2941,[2]ws2204!$A:$I,5,FALSE),0)</f>
        <v>0</v>
      </c>
      <c r="J2941" s="18">
        <f>IFERROR(VLOOKUP(A2941,[2]ws2204!$A:$I,6,FALSE),0)</f>
        <v>0</v>
      </c>
      <c r="K2941" s="18">
        <f>IFERROR(VLOOKUP(A2941,[2]ws2204!$A:$I,7,FALSE),0)</f>
        <v>0</v>
      </c>
      <c r="L2941" s="18">
        <f>IFERROR(VLOOKUP(A2941,[2]ws2204!$A:$I,8,FALSE),0)</f>
        <v>0</v>
      </c>
      <c r="M2941" s="18">
        <f>IFERROR(VLOOKUP(A2941,[2]ws2204!$A:$I,9,FALSE),0)</f>
        <v>0</v>
      </c>
      <c r="N2941" s="18">
        <f>IFERROR(VLOOKUP(A2941,[3]soaBnafar!$A:$G,4,FALSE),0)</f>
        <v>5744</v>
      </c>
      <c r="O2941" s="18">
        <f>IFERROR(VLOOKUP(A2941,[3]soaBnafar!$A:$G,5,FALSE),0)</f>
        <v>538976</v>
      </c>
      <c r="P2941" s="18">
        <f>IFERROR(VLOOKUP(A2941,[3]soaBnafar!$A:$G,6,FALSE),0)</f>
        <v>4617</v>
      </c>
      <c r="Q2941" s="18">
        <f>IFERROR(VLOOKUP(A2941,[3]soaBnafar!$A:$G,7,FALSE),0)</f>
        <v>608752</v>
      </c>
      <c r="R2941" s="18">
        <f>IFERROR(VLOOKUP(A2941,[3]soaBnafar!$A:$H,8,FALSE),0)</f>
        <v>0</v>
      </c>
      <c r="S2941" s="18">
        <f>IFERROR(VLOOKUP(A2941,[3]soaBnafar!$A:$I,9,FALSE),0)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2584230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1722820</v>
      </c>
      <c r="H2942" s="18">
        <f>IFERROR(VLOOKUP(A2942,[2]ws2204!$A:$I,4,FALSE),0)</f>
        <v>0</v>
      </c>
      <c r="I2942" s="18">
        <f>IFERROR(VLOOKUP(A2942,[2]ws2204!$A:$I,5,FALSE),0)</f>
        <v>0</v>
      </c>
      <c r="J2942" s="18">
        <f>IFERROR(VLOOKUP(A2942,[2]ws2204!$A:$I,6,FALSE),0)</f>
        <v>0</v>
      </c>
      <c r="K2942" s="18">
        <f>IFERROR(VLOOKUP(A2942,[2]ws2204!$A:$I,7,FALSE),0)</f>
        <v>0</v>
      </c>
      <c r="L2942" s="18">
        <f>IFERROR(VLOOKUP(A2942,[2]ws2204!$A:$I,8,FALSE),0)</f>
        <v>0</v>
      </c>
      <c r="M2942" s="18">
        <f>IFERROR(VLOOKUP(A2942,[2]ws2204!$A:$I,9,FALSE),0)</f>
        <v>0</v>
      </c>
      <c r="N2942" s="18">
        <f>IFERROR(VLOOKUP(A2942,[3]soaBnafar!$A:$G,4,FALSE),0)</f>
        <v>0</v>
      </c>
      <c r="O2942" s="18">
        <f>IFERROR(VLOOKUP(A2942,[3]soaBnafar!$A:$G,5,FALSE),0)</f>
        <v>0</v>
      </c>
      <c r="P2942" s="18">
        <f>IFERROR(VLOOKUP(A2942,[3]soaBnafar!$A:$G,6,FALSE),0)</f>
        <v>0</v>
      </c>
      <c r="Q2942" s="18">
        <f>IFERROR(VLOOKUP(A2942,[3]soaBnafar!$A:$G,7,FALSE),0)</f>
        <v>0</v>
      </c>
      <c r="R2942" s="18">
        <f>IFERROR(VLOOKUP(A2942,[3]soaBnafar!$A:$H,8,FALSE),0)</f>
        <v>0</v>
      </c>
      <c r="S2942" s="18">
        <f>IFERROR(VLOOKUP(A2942,[3]soaBnafar!$A:$I,9,FALSE),0)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8807320</v>
      </c>
      <c r="H2943" s="18">
        <f>IFERROR(VLOOKUP(A2943,[2]ws2204!$A:$I,4,FALSE),0)</f>
        <v>0</v>
      </c>
      <c r="I2943" s="18">
        <f>IFERROR(VLOOKUP(A2943,[2]ws2204!$A:$I,5,FALSE),0)</f>
        <v>0</v>
      </c>
      <c r="J2943" s="18">
        <f>IFERROR(VLOOKUP(A2943,[2]ws2204!$A:$I,6,FALSE),0)</f>
        <v>0</v>
      </c>
      <c r="K2943" s="18">
        <f>IFERROR(VLOOKUP(A2943,[2]ws2204!$A:$I,7,FALSE),0)</f>
        <v>0</v>
      </c>
      <c r="L2943" s="18">
        <f>IFERROR(VLOOKUP(A2943,[2]ws2204!$A:$I,8,FALSE),0)</f>
        <v>0</v>
      </c>
      <c r="M2943" s="18">
        <f>IFERROR(VLOOKUP(A2943,[2]ws2204!$A:$I,9,FALSE),0)</f>
        <v>0</v>
      </c>
      <c r="N2943" s="18">
        <f>IFERROR(VLOOKUP(A2943,[3]soaBnafar!$A:$G,4,FALSE),0)</f>
        <v>0</v>
      </c>
      <c r="O2943" s="18">
        <f>IFERROR(VLOOKUP(A2943,[3]soaBnafar!$A:$G,5,FALSE),0)</f>
        <v>0</v>
      </c>
      <c r="P2943" s="18">
        <f>IFERROR(VLOOKUP(A2943,[3]soaBnafar!$A:$G,6,FALSE),0)</f>
        <v>0</v>
      </c>
      <c r="Q2943" s="18">
        <f>IFERROR(VLOOKUP(A2943,[3]soaBnafar!$A:$G,7,FALSE),0)</f>
        <v>0</v>
      </c>
      <c r="R2943" s="18">
        <f>IFERROR(VLOOKUP(A2943,[3]soaBnafar!$A:$H,8,FALSE),0)</f>
        <v>0</v>
      </c>
      <c r="S2943" s="18">
        <f>IFERROR(VLOOKUP(A2943,[3]soaBnafar!$A:$I,9,FALSE),0)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13149000</v>
      </c>
      <c r="H2944" s="18">
        <f>IFERROR(VLOOKUP(A2944,[2]ws2204!$A:$I,4,FALSE),0)</f>
        <v>0</v>
      </c>
      <c r="I2944" s="18">
        <f>IFERROR(VLOOKUP(A2944,[2]ws2204!$A:$I,5,FALSE),0)</f>
        <v>0</v>
      </c>
      <c r="J2944" s="18">
        <f>IFERROR(VLOOKUP(A2944,[2]ws2204!$A:$I,6,FALSE),0)</f>
        <v>0</v>
      </c>
      <c r="K2944" s="18">
        <f>IFERROR(VLOOKUP(A2944,[2]ws2204!$A:$I,7,FALSE),0)</f>
        <v>0</v>
      </c>
      <c r="L2944" s="18">
        <f>IFERROR(VLOOKUP(A2944,[2]ws2204!$A:$I,8,FALSE),0)</f>
        <v>0</v>
      </c>
      <c r="M2944" s="18">
        <f>IFERROR(VLOOKUP(A2944,[2]ws2204!$A:$I,9,FALSE),0)</f>
        <v>0</v>
      </c>
      <c r="N2944" s="18">
        <f>IFERROR(VLOOKUP(A2944,[3]soaBnafar!$A:$G,4,FALSE),0)</f>
        <v>0</v>
      </c>
      <c r="O2944" s="18">
        <f>IFERROR(VLOOKUP(A2944,[3]soaBnafar!$A:$G,5,FALSE),0)</f>
        <v>0</v>
      </c>
      <c r="P2944" s="18">
        <f>IFERROR(VLOOKUP(A2944,[3]soaBnafar!$A:$G,6,FALSE),0)</f>
        <v>0</v>
      </c>
      <c r="Q2944" s="18">
        <f>IFERROR(VLOOKUP(A2944,[3]soaBnafar!$A:$G,7,FALSE),0)</f>
        <v>0</v>
      </c>
      <c r="R2944" s="18">
        <f>IFERROR(VLOOKUP(A2944,[3]soaBnafar!$A:$H,8,FALSE),0)</f>
        <v>0</v>
      </c>
      <c r="S2944" s="18">
        <f>IFERROR(VLOOKUP(A2944,[3]soaBnafar!$A:$I,9,FALSE),0)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IFERROR(VLOOKUP(A2945,[2]ws2204!$A:$I,4,FALSE),0)</f>
        <v>0</v>
      </c>
      <c r="I2945" s="18">
        <f>IFERROR(VLOOKUP(A2945,[2]ws2204!$A:$I,5,FALSE),0)</f>
        <v>0</v>
      </c>
      <c r="J2945" s="18">
        <f>IFERROR(VLOOKUP(A2945,[2]ws2204!$A:$I,6,FALSE),0)</f>
        <v>0</v>
      </c>
      <c r="K2945" s="18">
        <f>IFERROR(VLOOKUP(A2945,[2]ws2204!$A:$I,7,FALSE),0)</f>
        <v>0</v>
      </c>
      <c r="L2945" s="18">
        <f>IFERROR(VLOOKUP(A2945,[2]ws2204!$A:$I,8,FALSE),0)</f>
        <v>0</v>
      </c>
      <c r="M2945" s="18">
        <f>IFERROR(VLOOKUP(A2945,[2]ws2204!$A:$I,9,FALSE),0)</f>
        <v>0</v>
      </c>
      <c r="N2945" s="18">
        <f>IFERROR(VLOOKUP(A2945,[3]soaBnafar!$A:$G,4,FALSE),0)</f>
        <v>3503</v>
      </c>
      <c r="O2945" s="18">
        <f>IFERROR(VLOOKUP(A2945,[3]soaBnafar!$A:$G,5,FALSE),0)</f>
        <v>281442</v>
      </c>
      <c r="P2945" s="18">
        <f>IFERROR(VLOOKUP(A2945,[3]soaBnafar!$A:$G,6,FALSE),0)</f>
        <v>11544</v>
      </c>
      <c r="Q2945" s="18">
        <f>IFERROR(VLOOKUP(A2945,[3]soaBnafar!$A:$G,7,FALSE),0)</f>
        <v>306029</v>
      </c>
      <c r="R2945" s="18">
        <f>IFERROR(VLOOKUP(A2945,[3]soaBnafar!$A:$H,8,FALSE),0)</f>
        <v>0</v>
      </c>
      <c r="S2945" s="18">
        <f>IFERROR(VLOOKUP(A2945,[3]soaBnafar!$A:$I,9,FALSE),0)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IFERROR(VLOOKUP(A2946,[2]ws2204!$A:$I,4,FALSE),0)</f>
        <v>0</v>
      </c>
      <c r="I2946" s="18">
        <f>IFERROR(VLOOKUP(A2946,[2]ws2204!$A:$I,5,FALSE),0)</f>
        <v>0</v>
      </c>
      <c r="J2946" s="18">
        <f>IFERROR(VLOOKUP(A2946,[2]ws2204!$A:$I,6,FALSE),0)</f>
        <v>0</v>
      </c>
      <c r="K2946" s="18">
        <f>IFERROR(VLOOKUP(A2946,[2]ws2204!$A:$I,7,FALSE),0)</f>
        <v>0</v>
      </c>
      <c r="L2946" s="18">
        <f>IFERROR(VLOOKUP(A2946,[2]ws2204!$A:$I,8,FALSE),0)</f>
        <v>0</v>
      </c>
      <c r="M2946" s="18">
        <f>IFERROR(VLOOKUP(A2946,[2]ws2204!$A:$I,9,FALSE),0)</f>
        <v>0</v>
      </c>
      <c r="N2946" s="18">
        <f>IFERROR(VLOOKUP(A2946,[3]soaBnafar!$A:$G,4,FALSE),0)</f>
        <v>207296</v>
      </c>
      <c r="O2946" s="18">
        <f>IFERROR(VLOOKUP(A2946,[3]soaBnafar!$A:$G,5,FALSE),0)</f>
        <v>1005273</v>
      </c>
      <c r="P2946" s="18">
        <f>IFERROR(VLOOKUP(A2946,[3]soaBnafar!$A:$G,6,FALSE),0)</f>
        <v>264546</v>
      </c>
      <c r="Q2946" s="18">
        <f>IFERROR(VLOOKUP(A2946,[3]soaBnafar!$A:$G,7,FALSE),0)</f>
        <v>25946609</v>
      </c>
      <c r="R2946" s="18">
        <f>IFERROR(VLOOKUP(A2946,[3]soaBnafar!$A:$H,8,FALSE),0)</f>
        <v>208419</v>
      </c>
      <c r="S2946" s="18">
        <f>IFERROR(VLOOKUP(A2946,[3]soaBnafar!$A:$I,9,FALSE),0)</f>
        <v>28626481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406843200</v>
      </c>
      <c r="H2947" s="18">
        <f>IFERROR(VLOOKUP(A2947,[2]ws2204!$A:$I,4,FALSE),0)</f>
        <v>0</v>
      </c>
      <c r="I2947" s="18">
        <f>IFERROR(VLOOKUP(A2947,[2]ws2204!$A:$I,5,FALSE),0)</f>
        <v>0</v>
      </c>
      <c r="J2947" s="18">
        <f>IFERROR(VLOOKUP(A2947,[2]ws2204!$A:$I,6,FALSE),0)</f>
        <v>0</v>
      </c>
      <c r="K2947" s="18">
        <f>IFERROR(VLOOKUP(A2947,[2]ws2204!$A:$I,7,FALSE),0)</f>
        <v>0</v>
      </c>
      <c r="L2947" s="18">
        <f>IFERROR(VLOOKUP(A2947,[2]ws2204!$A:$I,8,FALSE),0)</f>
        <v>0</v>
      </c>
      <c r="M2947" s="18">
        <f>IFERROR(VLOOKUP(A2947,[2]ws2204!$A:$I,9,FALSE),0)</f>
        <v>0</v>
      </c>
      <c r="N2947" s="18">
        <f>IFERROR(VLOOKUP(A2947,[3]soaBnafar!$A:$G,4,FALSE),0)</f>
        <v>0</v>
      </c>
      <c r="O2947" s="18">
        <f>IFERROR(VLOOKUP(A2947,[3]soaBnafar!$A:$G,5,FALSE),0)</f>
        <v>0</v>
      </c>
      <c r="P2947" s="18">
        <f>IFERROR(VLOOKUP(A2947,[3]soaBnafar!$A:$G,6,FALSE),0)</f>
        <v>0</v>
      </c>
      <c r="Q2947" s="18">
        <f>IFERROR(VLOOKUP(A2947,[3]soaBnafar!$A:$G,7,FALSE),0)</f>
        <v>0</v>
      </c>
      <c r="R2947" s="18">
        <f>IFERROR(VLOOKUP(A2947,[3]soaBnafar!$A:$H,8,FALSE),0)</f>
        <v>0</v>
      </c>
      <c r="S2947" s="18">
        <f>IFERROR(VLOOKUP(A2947,[3]soaBnafar!$A:$I,9,FALSE),0)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IFERROR(VLOOKUP(A2948,[2]ws2204!$A:$I,4,FALSE),0)</f>
        <v>0</v>
      </c>
      <c r="I2948" s="18">
        <f>IFERROR(VLOOKUP(A2948,[2]ws2204!$A:$I,5,FALSE),0)</f>
        <v>0</v>
      </c>
      <c r="J2948" s="18">
        <f>IFERROR(VLOOKUP(A2948,[2]ws2204!$A:$I,6,FALSE),0)</f>
        <v>0</v>
      </c>
      <c r="K2948" s="18">
        <f>IFERROR(VLOOKUP(A2948,[2]ws2204!$A:$I,7,FALSE),0)</f>
        <v>0</v>
      </c>
      <c r="L2948" s="18">
        <f>IFERROR(VLOOKUP(A2948,[2]ws2204!$A:$I,8,FALSE),0)</f>
        <v>0</v>
      </c>
      <c r="M2948" s="18">
        <f>IFERROR(VLOOKUP(A2948,[2]ws2204!$A:$I,9,FALSE),0)</f>
        <v>0</v>
      </c>
      <c r="N2948" s="18">
        <f>IFERROR(VLOOKUP(A2948,[3]soaBnafar!$A:$G,4,FALSE),0)</f>
        <v>129775</v>
      </c>
      <c r="O2948" s="18">
        <f>IFERROR(VLOOKUP(A2948,[3]soaBnafar!$A:$G,5,FALSE),0)</f>
        <v>836683</v>
      </c>
      <c r="P2948" s="18">
        <f>IFERROR(VLOOKUP(A2948,[3]soaBnafar!$A:$G,6,FALSE),0)</f>
        <v>21760</v>
      </c>
      <c r="Q2948" s="18">
        <f>IFERROR(VLOOKUP(A2948,[3]soaBnafar!$A:$G,7,FALSE),0)</f>
        <v>944484</v>
      </c>
      <c r="R2948" s="18">
        <f>IFERROR(VLOOKUP(A2948,[3]soaBnafar!$A:$H,8,FALSE),0)</f>
        <v>0</v>
      </c>
      <c r="S2948" s="18">
        <f>IFERROR(VLOOKUP(A2948,[3]soaBnafar!$A:$I,9,FALSE),0)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178818</v>
      </c>
      <c r="E2949" s="18">
        <f>IFERROR(VLOOKUP(A2949,[1]Monitoramento_Base_somente_Said!$A:$J,8,FALSE),0)</f>
        <v>120646560</v>
      </c>
      <c r="F2949" s="18">
        <f>IFERROR(VLOOKUP(A2949,[1]Monitoramento_Base_somente_Said!$A:$J,9,FALSE),0)</f>
        <v>329832</v>
      </c>
      <c r="G2949" s="18">
        <f>IFERROR(VLOOKUP(A2949,[1]Monitoramento_Base_somente_Said!$A:$J,10,FALSE),0)</f>
        <v>80244847</v>
      </c>
      <c r="H2949" s="18">
        <f>IFERROR(VLOOKUP(A2949,[2]ws2204!$A:$I,4,FALSE),0)</f>
        <v>0</v>
      </c>
      <c r="I2949" s="18">
        <f>IFERROR(VLOOKUP(A2949,[2]ws2204!$A:$I,5,FALSE),0)</f>
        <v>0</v>
      </c>
      <c r="J2949" s="18">
        <f>IFERROR(VLOOKUP(A2949,[2]ws2204!$A:$I,6,FALSE),0)</f>
        <v>0</v>
      </c>
      <c r="K2949" s="18">
        <f>IFERROR(VLOOKUP(A2949,[2]ws2204!$A:$I,7,FALSE),0)</f>
        <v>0</v>
      </c>
      <c r="L2949" s="18">
        <f>IFERROR(VLOOKUP(A2949,[2]ws2204!$A:$I,8,FALSE),0)</f>
        <v>0</v>
      </c>
      <c r="M2949" s="18">
        <f>IFERROR(VLOOKUP(A2949,[2]ws2204!$A:$I,9,FALSE),0)</f>
        <v>0</v>
      </c>
      <c r="N2949" s="18">
        <f>IFERROR(VLOOKUP(A2949,[3]soaBnafar!$A:$G,4,FALSE),0)</f>
        <v>0</v>
      </c>
      <c r="O2949" s="18">
        <f>IFERROR(VLOOKUP(A2949,[3]soaBnafar!$A:$G,5,FALSE),0)</f>
        <v>0</v>
      </c>
      <c r="P2949" s="18">
        <f>IFERROR(VLOOKUP(A2949,[3]soaBnafar!$A:$G,6,FALSE),0)</f>
        <v>0</v>
      </c>
      <c r="Q2949" s="18">
        <f>IFERROR(VLOOKUP(A2949,[3]soaBnafar!$A:$G,7,FALSE),0)</f>
        <v>0</v>
      </c>
      <c r="R2949" s="18">
        <f>IFERROR(VLOOKUP(A2949,[3]soaBnafar!$A:$H,8,FALSE),0)</f>
        <v>0</v>
      </c>
      <c r="S2949" s="18">
        <f>IFERROR(VLOOKUP(A2949,[3]soaBnafar!$A:$I,9,FALSE),0)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IFERROR(VLOOKUP(A2950,[2]ws2204!$A:$I,4,FALSE),0)</f>
        <v>0</v>
      </c>
      <c r="I2950" s="18">
        <f>IFERROR(VLOOKUP(A2950,[2]ws2204!$A:$I,5,FALSE),0)</f>
        <v>0</v>
      </c>
      <c r="J2950" s="18">
        <f>IFERROR(VLOOKUP(A2950,[2]ws2204!$A:$I,6,FALSE),0)</f>
        <v>0</v>
      </c>
      <c r="K2950" s="18">
        <f>IFERROR(VLOOKUP(A2950,[2]ws2204!$A:$I,7,FALSE),0)</f>
        <v>0</v>
      </c>
      <c r="L2950" s="18">
        <f>IFERROR(VLOOKUP(A2950,[2]ws2204!$A:$I,8,FALSE),0)</f>
        <v>0</v>
      </c>
      <c r="M2950" s="18">
        <f>IFERROR(VLOOKUP(A2950,[2]ws2204!$A:$I,9,FALSE),0)</f>
        <v>0</v>
      </c>
      <c r="N2950" s="18">
        <f>IFERROR(VLOOKUP(A2950,[3]soaBnafar!$A:$G,4,FALSE),0)</f>
        <v>0</v>
      </c>
      <c r="O2950" s="18">
        <f>IFERROR(VLOOKUP(A2950,[3]soaBnafar!$A:$G,5,FALSE),0)</f>
        <v>285559</v>
      </c>
      <c r="P2950" s="18">
        <f>IFERROR(VLOOKUP(A2950,[3]soaBnafar!$A:$G,6,FALSE),0)</f>
        <v>0</v>
      </c>
      <c r="Q2950" s="18">
        <f>IFERROR(VLOOKUP(A2950,[3]soaBnafar!$A:$G,7,FALSE),0)</f>
        <v>0</v>
      </c>
      <c r="R2950" s="18">
        <f>IFERROR(VLOOKUP(A2950,[3]soaBnafar!$A:$H,8,FALSE),0)</f>
        <v>0</v>
      </c>
      <c r="S2950" s="18">
        <f>IFERROR(VLOOKUP(A2950,[3]soaBnafar!$A:$I,9,FALSE),0)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3934440</v>
      </c>
      <c r="H2951" s="18">
        <f>IFERROR(VLOOKUP(A2951,[2]ws2204!$A:$I,4,FALSE),0)</f>
        <v>0</v>
      </c>
      <c r="I2951" s="18">
        <f>IFERROR(VLOOKUP(A2951,[2]ws2204!$A:$I,5,FALSE),0)</f>
        <v>0</v>
      </c>
      <c r="J2951" s="18">
        <f>IFERROR(VLOOKUP(A2951,[2]ws2204!$A:$I,6,FALSE),0)</f>
        <v>0</v>
      </c>
      <c r="K2951" s="18">
        <f>IFERROR(VLOOKUP(A2951,[2]ws2204!$A:$I,7,FALSE),0)</f>
        <v>0</v>
      </c>
      <c r="L2951" s="18">
        <f>IFERROR(VLOOKUP(A2951,[2]ws2204!$A:$I,8,FALSE),0)</f>
        <v>0</v>
      </c>
      <c r="M2951" s="18">
        <f>IFERROR(VLOOKUP(A2951,[2]ws2204!$A:$I,9,FALSE),0)</f>
        <v>0</v>
      </c>
      <c r="N2951" s="18">
        <f>IFERROR(VLOOKUP(A2951,[3]soaBnafar!$A:$G,4,FALSE),0)</f>
        <v>0</v>
      </c>
      <c r="O2951" s="18">
        <f>IFERROR(VLOOKUP(A2951,[3]soaBnafar!$A:$G,5,FALSE),0)</f>
        <v>0</v>
      </c>
      <c r="P2951" s="18">
        <f>IFERROR(VLOOKUP(A2951,[3]soaBnafar!$A:$G,6,FALSE),0)</f>
        <v>0</v>
      </c>
      <c r="Q2951" s="18">
        <f>IFERROR(VLOOKUP(A2951,[3]soaBnafar!$A:$G,7,FALSE),0)</f>
        <v>0</v>
      </c>
      <c r="R2951" s="18">
        <f>IFERROR(VLOOKUP(A2951,[3]soaBnafar!$A:$H,8,FALSE),0)</f>
        <v>0</v>
      </c>
      <c r="S2951" s="18">
        <f>IFERROR(VLOOKUP(A2951,[3]soaBnafar!$A:$I,9,FALSE),0)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IFERROR(VLOOKUP(A2952,[2]ws2204!$A:$I,4,FALSE),0)</f>
        <v>0</v>
      </c>
      <c r="I2952" s="18">
        <f>IFERROR(VLOOKUP(A2952,[2]ws2204!$A:$I,5,FALSE),0)</f>
        <v>0</v>
      </c>
      <c r="J2952" s="18">
        <f>IFERROR(VLOOKUP(A2952,[2]ws2204!$A:$I,6,FALSE),0)</f>
        <v>0</v>
      </c>
      <c r="K2952" s="18">
        <f>IFERROR(VLOOKUP(A2952,[2]ws2204!$A:$I,7,FALSE),0)</f>
        <v>0</v>
      </c>
      <c r="L2952" s="18">
        <f>IFERROR(VLOOKUP(A2952,[2]ws2204!$A:$I,8,FALSE),0)</f>
        <v>0</v>
      </c>
      <c r="M2952" s="18">
        <f>IFERROR(VLOOKUP(A2952,[2]ws2204!$A:$I,9,FALSE),0)</f>
        <v>0</v>
      </c>
      <c r="N2952" s="18">
        <f>IFERROR(VLOOKUP(A2952,[3]soaBnafar!$A:$G,4,FALSE),0)</f>
        <v>0</v>
      </c>
      <c r="O2952" s="18">
        <f>IFERROR(VLOOKUP(A2952,[3]soaBnafar!$A:$G,5,FALSE),0)</f>
        <v>0</v>
      </c>
      <c r="P2952" s="18">
        <f>IFERROR(VLOOKUP(A2952,[3]soaBnafar!$A:$G,6,FALSE),0)</f>
        <v>98</v>
      </c>
      <c r="Q2952" s="18">
        <f>IFERROR(VLOOKUP(A2952,[3]soaBnafar!$A:$G,7,FALSE),0)</f>
        <v>4803343</v>
      </c>
      <c r="R2952" s="18">
        <f>IFERROR(VLOOKUP(A2952,[3]soaBnafar!$A:$H,8,FALSE),0)</f>
        <v>12</v>
      </c>
      <c r="S2952" s="18">
        <f>IFERROR(VLOOKUP(A2952,[3]soaBnafar!$A:$I,9,FALSE),0)</f>
        <v>7136126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IFERROR(VLOOKUP(A2953,[2]ws2204!$A:$I,4,FALSE),0)</f>
        <v>0</v>
      </c>
      <c r="I2953" s="18">
        <f>IFERROR(VLOOKUP(A2953,[2]ws2204!$A:$I,5,FALSE),0)</f>
        <v>0</v>
      </c>
      <c r="J2953" s="18">
        <f>IFERROR(VLOOKUP(A2953,[2]ws2204!$A:$I,6,FALSE),0)</f>
        <v>0</v>
      </c>
      <c r="K2953" s="18">
        <f>IFERROR(VLOOKUP(A2953,[2]ws2204!$A:$I,7,FALSE),0)</f>
        <v>0</v>
      </c>
      <c r="L2953" s="18">
        <f>IFERROR(VLOOKUP(A2953,[2]ws2204!$A:$I,8,FALSE),0)</f>
        <v>0</v>
      </c>
      <c r="M2953" s="18">
        <f>IFERROR(VLOOKUP(A2953,[2]ws2204!$A:$I,9,FALSE),0)</f>
        <v>0</v>
      </c>
      <c r="N2953" s="18">
        <f>IFERROR(VLOOKUP(A2953,[3]soaBnafar!$A:$G,4,FALSE),0)</f>
        <v>0</v>
      </c>
      <c r="O2953" s="18">
        <f>IFERROR(VLOOKUP(A2953,[3]soaBnafar!$A:$G,5,FALSE),0)</f>
        <v>0</v>
      </c>
      <c r="P2953" s="18">
        <f>IFERROR(VLOOKUP(A2953,[3]soaBnafar!$A:$G,6,FALSE),0)</f>
        <v>0</v>
      </c>
      <c r="Q2953" s="18">
        <f>IFERROR(VLOOKUP(A2953,[3]soaBnafar!$A:$G,7,FALSE),0)</f>
        <v>0</v>
      </c>
      <c r="R2953" s="18">
        <f>IFERROR(VLOOKUP(A2953,[3]soaBnafar!$A:$H,8,FALSE),0)</f>
        <v>0</v>
      </c>
      <c r="S2953" s="18">
        <f>IFERROR(VLOOKUP(A2953,[3]soaBnafar!$A:$I,9,FALSE),0)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18010118</v>
      </c>
      <c r="F2954" s="18">
        <f>IFERROR(VLOOKUP(A2954,[1]Monitoramento_Base_somente_Said!$A:$J,9,FALSE),0)</f>
        <v>7935</v>
      </c>
      <c r="G2954" s="18">
        <f>IFERROR(VLOOKUP(A2954,[1]Monitoramento_Base_somente_Said!$A:$J,10,FALSE),0)</f>
        <v>12327281</v>
      </c>
      <c r="H2954" s="18">
        <f>IFERROR(VLOOKUP(A2954,[2]ws2204!$A:$I,4,FALSE),0)</f>
        <v>0</v>
      </c>
      <c r="I2954" s="18">
        <f>IFERROR(VLOOKUP(A2954,[2]ws2204!$A:$I,5,FALSE),0)</f>
        <v>0</v>
      </c>
      <c r="J2954" s="18">
        <f>IFERROR(VLOOKUP(A2954,[2]ws2204!$A:$I,6,FALSE),0)</f>
        <v>0</v>
      </c>
      <c r="K2954" s="18">
        <f>IFERROR(VLOOKUP(A2954,[2]ws2204!$A:$I,7,FALSE),0)</f>
        <v>0</v>
      </c>
      <c r="L2954" s="18">
        <f>IFERROR(VLOOKUP(A2954,[2]ws2204!$A:$I,8,FALSE),0)</f>
        <v>0</v>
      </c>
      <c r="M2954" s="18">
        <f>IFERROR(VLOOKUP(A2954,[2]ws2204!$A:$I,9,FALSE),0)</f>
        <v>0</v>
      </c>
      <c r="N2954" s="18">
        <f>IFERROR(VLOOKUP(A2954,[3]soaBnafar!$A:$G,4,FALSE),0)</f>
        <v>0</v>
      </c>
      <c r="O2954" s="18">
        <f>IFERROR(VLOOKUP(A2954,[3]soaBnafar!$A:$G,5,FALSE),0)</f>
        <v>0</v>
      </c>
      <c r="P2954" s="18">
        <f>IFERROR(VLOOKUP(A2954,[3]soaBnafar!$A:$G,6,FALSE),0)</f>
        <v>0</v>
      </c>
      <c r="Q2954" s="18">
        <f>IFERROR(VLOOKUP(A2954,[3]soaBnafar!$A:$G,7,FALSE),0)</f>
        <v>0</v>
      </c>
      <c r="R2954" s="18">
        <f>IFERROR(VLOOKUP(A2954,[3]soaBnafar!$A:$H,8,FALSE),0)</f>
        <v>0</v>
      </c>
      <c r="S2954" s="18">
        <f>IFERROR(VLOOKUP(A2954,[3]soaBnafar!$A:$I,9,FALSE),0)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38255920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24759578</v>
      </c>
      <c r="H2955" s="18">
        <f>IFERROR(VLOOKUP(A2955,[2]ws2204!$A:$I,4,FALSE),0)</f>
        <v>0</v>
      </c>
      <c r="I2955" s="18">
        <f>IFERROR(VLOOKUP(A2955,[2]ws2204!$A:$I,5,FALSE),0)</f>
        <v>0</v>
      </c>
      <c r="J2955" s="18">
        <f>IFERROR(VLOOKUP(A2955,[2]ws2204!$A:$I,6,FALSE),0)</f>
        <v>0</v>
      </c>
      <c r="K2955" s="18">
        <f>IFERROR(VLOOKUP(A2955,[2]ws2204!$A:$I,7,FALSE),0)</f>
        <v>0</v>
      </c>
      <c r="L2955" s="18">
        <f>IFERROR(VLOOKUP(A2955,[2]ws2204!$A:$I,8,FALSE),0)</f>
        <v>0</v>
      </c>
      <c r="M2955" s="18">
        <f>IFERROR(VLOOKUP(A2955,[2]ws2204!$A:$I,9,FALSE),0)</f>
        <v>0</v>
      </c>
      <c r="N2955" s="18">
        <f>IFERROR(VLOOKUP(A2955,[3]soaBnafar!$A:$G,4,FALSE),0)</f>
        <v>0</v>
      </c>
      <c r="O2955" s="18">
        <f>IFERROR(VLOOKUP(A2955,[3]soaBnafar!$A:$G,5,FALSE),0)</f>
        <v>0</v>
      </c>
      <c r="P2955" s="18">
        <f>IFERROR(VLOOKUP(A2955,[3]soaBnafar!$A:$G,6,FALSE),0)</f>
        <v>0</v>
      </c>
      <c r="Q2955" s="18">
        <f>IFERROR(VLOOKUP(A2955,[3]soaBnafar!$A:$G,7,FALSE),0)</f>
        <v>0</v>
      </c>
      <c r="R2955" s="18">
        <f>IFERROR(VLOOKUP(A2955,[3]soaBnafar!$A:$H,8,FALSE),0)</f>
        <v>0</v>
      </c>
      <c r="S2955" s="18">
        <f>IFERROR(VLOOKUP(A2955,[3]soaBnafar!$A:$I,9,FALSE),0)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75011440</v>
      </c>
      <c r="H2956" s="18">
        <f>IFERROR(VLOOKUP(A2956,[2]ws2204!$A:$I,4,FALSE),0)</f>
        <v>0</v>
      </c>
      <c r="I2956" s="18">
        <f>IFERROR(VLOOKUP(A2956,[2]ws2204!$A:$I,5,FALSE),0)</f>
        <v>0</v>
      </c>
      <c r="J2956" s="18">
        <f>IFERROR(VLOOKUP(A2956,[2]ws2204!$A:$I,6,FALSE),0)</f>
        <v>0</v>
      </c>
      <c r="K2956" s="18">
        <f>IFERROR(VLOOKUP(A2956,[2]ws2204!$A:$I,7,FALSE),0)</f>
        <v>0</v>
      </c>
      <c r="L2956" s="18">
        <f>IFERROR(VLOOKUP(A2956,[2]ws2204!$A:$I,8,FALSE),0)</f>
        <v>0</v>
      </c>
      <c r="M2956" s="18">
        <f>IFERROR(VLOOKUP(A2956,[2]ws2204!$A:$I,9,FALSE),0)</f>
        <v>0</v>
      </c>
      <c r="N2956" s="18">
        <f>IFERROR(VLOOKUP(A2956,[3]soaBnafar!$A:$G,4,FALSE),0)</f>
        <v>0</v>
      </c>
      <c r="O2956" s="18">
        <f>IFERROR(VLOOKUP(A2956,[3]soaBnafar!$A:$G,5,FALSE),0)</f>
        <v>0</v>
      </c>
      <c r="P2956" s="18">
        <f>IFERROR(VLOOKUP(A2956,[3]soaBnafar!$A:$G,6,FALSE),0)</f>
        <v>0</v>
      </c>
      <c r="Q2956" s="18">
        <f>IFERROR(VLOOKUP(A2956,[3]soaBnafar!$A:$G,7,FALSE),0)</f>
        <v>0</v>
      </c>
      <c r="R2956" s="18">
        <f>IFERROR(VLOOKUP(A2956,[3]soaBnafar!$A:$H,8,FALSE),0)</f>
        <v>0</v>
      </c>
      <c r="S2956" s="18">
        <f>IFERROR(VLOOKUP(A2956,[3]soaBnafar!$A:$I,9,FALSE),0)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27980800</v>
      </c>
      <c r="H2957" s="18">
        <f>IFERROR(VLOOKUP(A2957,[2]ws2204!$A:$I,4,FALSE),0)</f>
        <v>108200</v>
      </c>
      <c r="I2957" s="18">
        <f>IFERROR(VLOOKUP(A2957,[2]ws2204!$A:$I,5,FALSE),0)</f>
        <v>1247292</v>
      </c>
      <c r="J2957" s="18">
        <f>IFERROR(VLOOKUP(A2957,[2]ws2204!$A:$I,6,FALSE),0)</f>
        <v>0</v>
      </c>
      <c r="K2957" s="18">
        <f>IFERROR(VLOOKUP(A2957,[2]ws2204!$A:$I,7,FALSE),0)</f>
        <v>0</v>
      </c>
      <c r="L2957" s="18">
        <f>IFERROR(VLOOKUP(A2957,[2]ws2204!$A:$I,8,FALSE),0)</f>
        <v>0</v>
      </c>
      <c r="M2957" s="18">
        <f>IFERROR(VLOOKUP(A2957,[2]ws2204!$A:$I,9,FALSE),0)</f>
        <v>0</v>
      </c>
      <c r="N2957" s="18">
        <f>IFERROR(VLOOKUP(A2957,[3]soaBnafar!$A:$G,4,FALSE),0)</f>
        <v>0</v>
      </c>
      <c r="O2957" s="18">
        <f>IFERROR(VLOOKUP(A2957,[3]soaBnafar!$A:$G,5,FALSE),0)</f>
        <v>0</v>
      </c>
      <c r="P2957" s="18">
        <f>IFERROR(VLOOKUP(A2957,[3]soaBnafar!$A:$G,6,FALSE),0)</f>
        <v>0</v>
      </c>
      <c r="Q2957" s="18">
        <f>IFERROR(VLOOKUP(A2957,[3]soaBnafar!$A:$G,7,FALSE),0)</f>
        <v>0</v>
      </c>
      <c r="R2957" s="18">
        <f>IFERROR(VLOOKUP(A2957,[3]soaBnafar!$A:$H,8,FALSE),0)</f>
        <v>0</v>
      </c>
      <c r="S2957" s="18">
        <f>IFERROR(VLOOKUP(A2957,[3]soaBnafar!$A:$I,9,FALSE),0)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372</v>
      </c>
      <c r="E2958" s="18">
        <f>IFERROR(VLOOKUP(A2958,[1]Monitoramento_Base_somente_Said!$A:$J,8,FALSE),0)</f>
        <v>9523932</v>
      </c>
      <c r="F2958" s="18">
        <f>IFERROR(VLOOKUP(A2958,[1]Monitoramento_Base_somente_Said!$A:$J,9,FALSE),0)</f>
        <v>21</v>
      </c>
      <c r="G2958" s="18">
        <f>IFERROR(VLOOKUP(A2958,[1]Monitoramento_Base_somente_Said!$A:$J,10,FALSE),0)</f>
        <v>6787200</v>
      </c>
      <c r="H2958" s="18">
        <f>IFERROR(VLOOKUP(A2958,[2]ws2204!$A:$I,4,FALSE),0)</f>
        <v>0</v>
      </c>
      <c r="I2958" s="18">
        <f>IFERROR(VLOOKUP(A2958,[2]ws2204!$A:$I,5,FALSE),0)</f>
        <v>0</v>
      </c>
      <c r="J2958" s="18">
        <f>IFERROR(VLOOKUP(A2958,[2]ws2204!$A:$I,6,FALSE),0)</f>
        <v>0</v>
      </c>
      <c r="K2958" s="18">
        <f>IFERROR(VLOOKUP(A2958,[2]ws2204!$A:$I,7,FALSE),0)</f>
        <v>0</v>
      </c>
      <c r="L2958" s="18">
        <f>IFERROR(VLOOKUP(A2958,[2]ws2204!$A:$I,8,FALSE),0)</f>
        <v>0</v>
      </c>
      <c r="M2958" s="18">
        <f>IFERROR(VLOOKUP(A2958,[2]ws2204!$A:$I,9,FALSE),0)</f>
        <v>0</v>
      </c>
      <c r="N2958" s="18">
        <f>IFERROR(VLOOKUP(A2958,[3]soaBnafar!$A:$G,4,FALSE),0)</f>
        <v>0</v>
      </c>
      <c r="O2958" s="18">
        <f>IFERROR(VLOOKUP(A2958,[3]soaBnafar!$A:$G,5,FALSE),0)</f>
        <v>0</v>
      </c>
      <c r="P2958" s="18">
        <f>IFERROR(VLOOKUP(A2958,[3]soaBnafar!$A:$G,6,FALSE),0)</f>
        <v>0</v>
      </c>
      <c r="Q2958" s="18">
        <f>IFERROR(VLOOKUP(A2958,[3]soaBnafar!$A:$G,7,FALSE),0)</f>
        <v>0</v>
      </c>
      <c r="R2958" s="18">
        <f>IFERROR(VLOOKUP(A2958,[3]soaBnafar!$A:$H,8,FALSE),0)</f>
        <v>0</v>
      </c>
      <c r="S2958" s="18">
        <f>IFERROR(VLOOKUP(A2958,[3]soaBnafar!$A:$I,9,FALSE),0)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Sim</v>
      </c>
      <c r="X2958" s="18" t="str">
        <f t="shared" si="281"/>
        <v>Sim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IFERROR(VLOOKUP(A2959,[2]ws2204!$A:$I,4,FALSE),0)</f>
        <v>0</v>
      </c>
      <c r="I2959" s="18">
        <f>IFERROR(VLOOKUP(A2959,[2]ws2204!$A:$I,5,FALSE),0)</f>
        <v>0</v>
      </c>
      <c r="J2959" s="18">
        <f>IFERROR(VLOOKUP(A2959,[2]ws2204!$A:$I,6,FALSE),0)</f>
        <v>0</v>
      </c>
      <c r="K2959" s="18">
        <f>IFERROR(VLOOKUP(A2959,[2]ws2204!$A:$I,7,FALSE),0)</f>
        <v>0</v>
      </c>
      <c r="L2959" s="18">
        <f>IFERROR(VLOOKUP(A2959,[2]ws2204!$A:$I,8,FALSE),0)</f>
        <v>0</v>
      </c>
      <c r="M2959" s="18">
        <f>IFERROR(VLOOKUP(A2959,[2]ws2204!$A:$I,9,FALSE),0)</f>
        <v>0</v>
      </c>
      <c r="N2959" s="18">
        <f>IFERROR(VLOOKUP(A2959,[3]soaBnafar!$A:$G,4,FALSE),0)</f>
        <v>0</v>
      </c>
      <c r="O2959" s="18">
        <f>IFERROR(VLOOKUP(A2959,[3]soaBnafar!$A:$G,5,FALSE),0)</f>
        <v>0</v>
      </c>
      <c r="P2959" s="18">
        <f>IFERROR(VLOOKUP(A2959,[3]soaBnafar!$A:$G,6,FALSE),0)</f>
        <v>0</v>
      </c>
      <c r="Q2959" s="18">
        <f>IFERROR(VLOOKUP(A2959,[3]soaBnafar!$A:$G,7,FALSE),0)</f>
        <v>0</v>
      </c>
      <c r="R2959" s="18">
        <f>IFERROR(VLOOKUP(A2959,[3]soaBnafar!$A:$H,8,FALSE),0)</f>
        <v>0</v>
      </c>
      <c r="S2959" s="18">
        <f>IFERROR(VLOOKUP(A2959,[3]soaBnafar!$A:$I,9,FALSE),0)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197960</v>
      </c>
      <c r="H2960" s="18">
        <f>IFERROR(VLOOKUP(A2960,[2]ws2204!$A:$I,4,FALSE),0)</f>
        <v>0</v>
      </c>
      <c r="I2960" s="18">
        <f>IFERROR(VLOOKUP(A2960,[2]ws2204!$A:$I,5,FALSE),0)</f>
        <v>0</v>
      </c>
      <c r="J2960" s="18">
        <f>IFERROR(VLOOKUP(A2960,[2]ws2204!$A:$I,6,FALSE),0)</f>
        <v>0</v>
      </c>
      <c r="K2960" s="18">
        <f>IFERROR(VLOOKUP(A2960,[2]ws2204!$A:$I,7,FALSE),0)</f>
        <v>0</v>
      </c>
      <c r="L2960" s="18">
        <f>IFERROR(VLOOKUP(A2960,[2]ws2204!$A:$I,8,FALSE),0)</f>
        <v>0</v>
      </c>
      <c r="M2960" s="18">
        <f>IFERROR(VLOOKUP(A2960,[2]ws2204!$A:$I,9,FALSE),0)</f>
        <v>0</v>
      </c>
      <c r="N2960" s="18">
        <f>IFERROR(VLOOKUP(A2960,[3]soaBnafar!$A:$G,4,FALSE),0)</f>
        <v>0</v>
      </c>
      <c r="O2960" s="18">
        <f>IFERROR(VLOOKUP(A2960,[3]soaBnafar!$A:$G,5,FALSE),0)</f>
        <v>0</v>
      </c>
      <c r="P2960" s="18">
        <f>IFERROR(VLOOKUP(A2960,[3]soaBnafar!$A:$G,6,FALSE),0)</f>
        <v>0</v>
      </c>
      <c r="Q2960" s="18">
        <f>IFERROR(VLOOKUP(A2960,[3]soaBnafar!$A:$G,7,FALSE),0)</f>
        <v>0</v>
      </c>
      <c r="R2960" s="18">
        <f>IFERROR(VLOOKUP(A2960,[3]soaBnafar!$A:$H,8,FALSE),0)</f>
        <v>0</v>
      </c>
      <c r="S2960" s="18">
        <f>IFERROR(VLOOKUP(A2960,[3]soaBnafar!$A:$I,9,FALSE),0)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18998320</v>
      </c>
      <c r="H2961" s="18">
        <f>IFERROR(VLOOKUP(A2961,[2]ws2204!$A:$I,4,FALSE),0)</f>
        <v>0</v>
      </c>
      <c r="I2961" s="18">
        <f>IFERROR(VLOOKUP(A2961,[2]ws2204!$A:$I,5,FALSE),0)</f>
        <v>0</v>
      </c>
      <c r="J2961" s="18">
        <f>IFERROR(VLOOKUP(A2961,[2]ws2204!$A:$I,6,FALSE),0)</f>
        <v>0</v>
      </c>
      <c r="K2961" s="18">
        <f>IFERROR(VLOOKUP(A2961,[2]ws2204!$A:$I,7,FALSE),0)</f>
        <v>0</v>
      </c>
      <c r="L2961" s="18">
        <f>IFERROR(VLOOKUP(A2961,[2]ws2204!$A:$I,8,FALSE),0)</f>
        <v>0</v>
      </c>
      <c r="M2961" s="18">
        <f>IFERROR(VLOOKUP(A2961,[2]ws2204!$A:$I,9,FALSE),0)</f>
        <v>0</v>
      </c>
      <c r="N2961" s="18">
        <f>IFERROR(VLOOKUP(A2961,[3]soaBnafar!$A:$G,4,FALSE),0)</f>
        <v>24042</v>
      </c>
      <c r="O2961" s="18">
        <f>IFERROR(VLOOKUP(A2961,[3]soaBnafar!$A:$G,5,FALSE),0)</f>
        <v>55935</v>
      </c>
      <c r="P2961" s="18">
        <f>IFERROR(VLOOKUP(A2961,[3]soaBnafar!$A:$G,6,FALSE),0)</f>
        <v>0</v>
      </c>
      <c r="Q2961" s="18">
        <f>IFERROR(VLOOKUP(A2961,[3]soaBnafar!$A:$G,7,FALSE),0)</f>
        <v>1174980</v>
      </c>
      <c r="R2961" s="18">
        <f>IFERROR(VLOOKUP(A2961,[3]soaBnafar!$A:$H,8,FALSE),0)</f>
        <v>0</v>
      </c>
      <c r="S2961" s="18">
        <f>IFERROR(VLOOKUP(A2961,[3]soaBnafar!$A:$I,9,FALSE),0)</f>
        <v>48373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IFERROR(VLOOKUP(A2962,[2]ws2204!$A:$I,4,FALSE),0)</f>
        <v>0</v>
      </c>
      <c r="I2962" s="18">
        <f>IFERROR(VLOOKUP(A2962,[2]ws2204!$A:$I,5,FALSE),0)</f>
        <v>0</v>
      </c>
      <c r="J2962" s="18">
        <f>IFERROR(VLOOKUP(A2962,[2]ws2204!$A:$I,6,FALSE),0)</f>
        <v>0</v>
      </c>
      <c r="K2962" s="18">
        <f>IFERROR(VLOOKUP(A2962,[2]ws2204!$A:$I,7,FALSE),0)</f>
        <v>0</v>
      </c>
      <c r="L2962" s="18">
        <f>IFERROR(VLOOKUP(A2962,[2]ws2204!$A:$I,8,FALSE),0)</f>
        <v>0</v>
      </c>
      <c r="M2962" s="18">
        <f>IFERROR(VLOOKUP(A2962,[2]ws2204!$A:$I,9,FALSE),0)</f>
        <v>0</v>
      </c>
      <c r="N2962" s="18">
        <f>IFERROR(VLOOKUP(A2962,[3]soaBnafar!$A:$G,4,FALSE),0)</f>
        <v>155</v>
      </c>
      <c r="O2962" s="18">
        <f>IFERROR(VLOOKUP(A2962,[3]soaBnafar!$A:$G,5,FALSE),0)</f>
        <v>332764</v>
      </c>
      <c r="P2962" s="18">
        <f>IFERROR(VLOOKUP(A2962,[3]soaBnafar!$A:$G,6,FALSE),0)</f>
        <v>301</v>
      </c>
      <c r="Q2962" s="18">
        <f>IFERROR(VLOOKUP(A2962,[3]soaBnafar!$A:$G,7,FALSE),0)</f>
        <v>379794</v>
      </c>
      <c r="R2962" s="18">
        <f>IFERROR(VLOOKUP(A2962,[3]soaBnafar!$A:$H,8,FALSE),0)</f>
        <v>0</v>
      </c>
      <c r="S2962" s="18">
        <f>IFERROR(VLOOKUP(A2962,[3]soaBnafar!$A:$I,9,FALSE),0)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90648</v>
      </c>
      <c r="E2963" s="18">
        <f>IFERROR(VLOOKUP(A2963,[1]Monitoramento_Base_somente_Said!$A:$J,8,FALSE),0)</f>
        <v>34169427</v>
      </c>
      <c r="F2963" s="18">
        <f>IFERROR(VLOOKUP(A2963,[1]Monitoramento_Base_somente_Said!$A:$J,9,FALSE),0)</f>
        <v>30407</v>
      </c>
      <c r="G2963" s="18">
        <f>IFERROR(VLOOKUP(A2963,[1]Monitoramento_Base_somente_Said!$A:$J,10,FALSE),0)</f>
        <v>21856096</v>
      </c>
      <c r="H2963" s="18">
        <f>IFERROR(VLOOKUP(A2963,[2]ws2204!$A:$I,4,FALSE),0)</f>
        <v>0</v>
      </c>
      <c r="I2963" s="18">
        <f>IFERROR(VLOOKUP(A2963,[2]ws2204!$A:$I,5,FALSE),0)</f>
        <v>0</v>
      </c>
      <c r="J2963" s="18">
        <f>IFERROR(VLOOKUP(A2963,[2]ws2204!$A:$I,6,FALSE),0)</f>
        <v>0</v>
      </c>
      <c r="K2963" s="18">
        <f>IFERROR(VLOOKUP(A2963,[2]ws2204!$A:$I,7,FALSE),0)</f>
        <v>0</v>
      </c>
      <c r="L2963" s="18">
        <f>IFERROR(VLOOKUP(A2963,[2]ws2204!$A:$I,8,FALSE),0)</f>
        <v>0</v>
      </c>
      <c r="M2963" s="18">
        <f>IFERROR(VLOOKUP(A2963,[2]ws2204!$A:$I,9,FALSE),0)</f>
        <v>0</v>
      </c>
      <c r="N2963" s="18">
        <f>IFERROR(VLOOKUP(A2963,[3]soaBnafar!$A:$G,4,FALSE),0)</f>
        <v>0</v>
      </c>
      <c r="O2963" s="18">
        <f>IFERROR(VLOOKUP(A2963,[3]soaBnafar!$A:$G,5,FALSE),0)</f>
        <v>0</v>
      </c>
      <c r="P2963" s="18">
        <f>IFERROR(VLOOKUP(A2963,[3]soaBnafar!$A:$G,6,FALSE),0)</f>
        <v>0</v>
      </c>
      <c r="Q2963" s="18">
        <f>IFERROR(VLOOKUP(A2963,[3]soaBnafar!$A:$G,7,FALSE),0)</f>
        <v>0</v>
      </c>
      <c r="R2963" s="18">
        <f>IFERROR(VLOOKUP(A2963,[3]soaBnafar!$A:$H,8,FALSE),0)</f>
        <v>0</v>
      </c>
      <c r="S2963" s="18">
        <f>IFERROR(VLOOKUP(A2963,[3]soaBnafar!$A:$I,9,FALSE),0)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5544099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3417987</v>
      </c>
      <c r="H2964" s="18">
        <f>IFERROR(VLOOKUP(A2964,[2]ws2204!$A:$I,4,FALSE),0)</f>
        <v>0</v>
      </c>
      <c r="I2964" s="18">
        <f>IFERROR(VLOOKUP(A2964,[2]ws2204!$A:$I,5,FALSE),0)</f>
        <v>0</v>
      </c>
      <c r="J2964" s="18">
        <f>IFERROR(VLOOKUP(A2964,[2]ws2204!$A:$I,6,FALSE),0)</f>
        <v>0</v>
      </c>
      <c r="K2964" s="18">
        <f>IFERROR(VLOOKUP(A2964,[2]ws2204!$A:$I,7,FALSE),0)</f>
        <v>0</v>
      </c>
      <c r="L2964" s="18">
        <f>IFERROR(VLOOKUP(A2964,[2]ws2204!$A:$I,8,FALSE),0)</f>
        <v>0</v>
      </c>
      <c r="M2964" s="18">
        <f>IFERROR(VLOOKUP(A2964,[2]ws2204!$A:$I,9,FALSE),0)</f>
        <v>0</v>
      </c>
      <c r="N2964" s="18">
        <f>IFERROR(VLOOKUP(A2964,[3]soaBnafar!$A:$G,4,FALSE),0)</f>
        <v>0</v>
      </c>
      <c r="O2964" s="18">
        <f>IFERROR(VLOOKUP(A2964,[3]soaBnafar!$A:$G,5,FALSE),0)</f>
        <v>0</v>
      </c>
      <c r="P2964" s="18">
        <f>IFERROR(VLOOKUP(A2964,[3]soaBnafar!$A:$G,6,FALSE),0)</f>
        <v>0</v>
      </c>
      <c r="Q2964" s="18">
        <f>IFERROR(VLOOKUP(A2964,[3]soaBnafar!$A:$G,7,FALSE),0)</f>
        <v>0</v>
      </c>
      <c r="R2964" s="18">
        <f>IFERROR(VLOOKUP(A2964,[3]soaBnafar!$A:$H,8,FALSE),0)</f>
        <v>0</v>
      </c>
      <c r="S2964" s="18">
        <f>IFERROR(VLOOKUP(A2964,[3]soaBnafar!$A:$I,9,FALSE),0)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10051081</v>
      </c>
      <c r="F2965" s="18">
        <f>IFERROR(VLOOKUP(A2965,[1]Monitoramento_Base_somente_Said!$A:$J,9,FALSE),0)</f>
        <v>22</v>
      </c>
      <c r="G2965" s="18">
        <f>IFERROR(VLOOKUP(A2965,[1]Monitoramento_Base_somente_Said!$A:$J,10,FALSE),0)</f>
        <v>6175143</v>
      </c>
      <c r="H2965" s="18">
        <f>IFERROR(VLOOKUP(A2965,[2]ws2204!$A:$I,4,FALSE),0)</f>
        <v>0</v>
      </c>
      <c r="I2965" s="18">
        <f>IFERROR(VLOOKUP(A2965,[2]ws2204!$A:$I,5,FALSE),0)</f>
        <v>0</v>
      </c>
      <c r="J2965" s="18">
        <f>IFERROR(VLOOKUP(A2965,[2]ws2204!$A:$I,6,FALSE),0)</f>
        <v>0</v>
      </c>
      <c r="K2965" s="18">
        <f>IFERROR(VLOOKUP(A2965,[2]ws2204!$A:$I,7,FALSE),0)</f>
        <v>0</v>
      </c>
      <c r="L2965" s="18">
        <f>IFERROR(VLOOKUP(A2965,[2]ws2204!$A:$I,8,FALSE),0)</f>
        <v>0</v>
      </c>
      <c r="M2965" s="18">
        <f>IFERROR(VLOOKUP(A2965,[2]ws2204!$A:$I,9,FALSE),0)</f>
        <v>0</v>
      </c>
      <c r="N2965" s="18">
        <f>IFERROR(VLOOKUP(A2965,[3]soaBnafar!$A:$G,4,FALSE),0)</f>
        <v>0</v>
      </c>
      <c r="O2965" s="18">
        <f>IFERROR(VLOOKUP(A2965,[3]soaBnafar!$A:$G,5,FALSE),0)</f>
        <v>0</v>
      </c>
      <c r="P2965" s="18">
        <f>IFERROR(VLOOKUP(A2965,[3]soaBnafar!$A:$G,6,FALSE),0)</f>
        <v>0</v>
      </c>
      <c r="Q2965" s="18">
        <f>IFERROR(VLOOKUP(A2965,[3]soaBnafar!$A:$G,7,FALSE),0)</f>
        <v>0</v>
      </c>
      <c r="R2965" s="18">
        <f>IFERROR(VLOOKUP(A2965,[3]soaBnafar!$A:$H,8,FALSE),0)</f>
        <v>0</v>
      </c>
      <c r="S2965" s="18">
        <f>IFERROR(VLOOKUP(A2965,[3]soaBnafar!$A:$I,9,FALSE),0)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IFERROR(VLOOKUP(A2966,[2]ws2204!$A:$I,4,FALSE),0)</f>
        <v>0</v>
      </c>
      <c r="I2966" s="18">
        <f>IFERROR(VLOOKUP(A2966,[2]ws2204!$A:$I,5,FALSE),0)</f>
        <v>0</v>
      </c>
      <c r="J2966" s="18">
        <f>IFERROR(VLOOKUP(A2966,[2]ws2204!$A:$I,6,FALSE),0)</f>
        <v>0</v>
      </c>
      <c r="K2966" s="18">
        <f>IFERROR(VLOOKUP(A2966,[2]ws2204!$A:$I,7,FALSE),0)</f>
        <v>0</v>
      </c>
      <c r="L2966" s="18">
        <f>IFERROR(VLOOKUP(A2966,[2]ws2204!$A:$I,8,FALSE),0)</f>
        <v>0</v>
      </c>
      <c r="M2966" s="18">
        <f>IFERROR(VLOOKUP(A2966,[2]ws2204!$A:$I,9,FALSE),0)</f>
        <v>0</v>
      </c>
      <c r="N2966" s="18">
        <f>IFERROR(VLOOKUP(A2966,[3]soaBnafar!$A:$G,4,FALSE),0)</f>
        <v>0</v>
      </c>
      <c r="O2966" s="18">
        <f>IFERROR(VLOOKUP(A2966,[3]soaBnafar!$A:$G,5,FALSE),0)</f>
        <v>0</v>
      </c>
      <c r="P2966" s="18">
        <f>IFERROR(VLOOKUP(A2966,[3]soaBnafar!$A:$G,6,FALSE),0)</f>
        <v>0</v>
      </c>
      <c r="Q2966" s="18">
        <f>IFERROR(VLOOKUP(A2966,[3]soaBnafar!$A:$G,7,FALSE),0)</f>
        <v>0</v>
      </c>
      <c r="R2966" s="18">
        <f>IFERROR(VLOOKUP(A2966,[3]soaBnafar!$A:$H,8,FALSE),0)</f>
        <v>0</v>
      </c>
      <c r="S2966" s="18">
        <f>IFERROR(VLOOKUP(A2966,[3]soaBnafar!$A:$I,9,FALSE),0)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1400</v>
      </c>
      <c r="H2967" s="18">
        <f>IFERROR(VLOOKUP(A2967,[2]ws2204!$A:$I,4,FALSE),0)</f>
        <v>0</v>
      </c>
      <c r="I2967" s="18">
        <f>IFERROR(VLOOKUP(A2967,[2]ws2204!$A:$I,5,FALSE),0)</f>
        <v>0</v>
      </c>
      <c r="J2967" s="18">
        <f>IFERROR(VLOOKUP(A2967,[2]ws2204!$A:$I,6,FALSE),0)</f>
        <v>0</v>
      </c>
      <c r="K2967" s="18">
        <f>IFERROR(VLOOKUP(A2967,[2]ws2204!$A:$I,7,FALSE),0)</f>
        <v>0</v>
      </c>
      <c r="L2967" s="18">
        <f>IFERROR(VLOOKUP(A2967,[2]ws2204!$A:$I,8,FALSE),0)</f>
        <v>0</v>
      </c>
      <c r="M2967" s="18">
        <f>IFERROR(VLOOKUP(A2967,[2]ws2204!$A:$I,9,FALSE),0)</f>
        <v>0</v>
      </c>
      <c r="N2967" s="18">
        <f>IFERROR(VLOOKUP(A2967,[3]soaBnafar!$A:$G,4,FALSE),0)</f>
        <v>0</v>
      </c>
      <c r="O2967" s="18">
        <f>IFERROR(VLOOKUP(A2967,[3]soaBnafar!$A:$G,5,FALSE),0)</f>
        <v>0</v>
      </c>
      <c r="P2967" s="18">
        <f>IFERROR(VLOOKUP(A2967,[3]soaBnafar!$A:$G,6,FALSE),0)</f>
        <v>10303</v>
      </c>
      <c r="Q2967" s="18">
        <f>IFERROR(VLOOKUP(A2967,[3]soaBnafar!$A:$G,7,FALSE),0)</f>
        <v>1079058</v>
      </c>
      <c r="R2967" s="18">
        <f>IFERROR(VLOOKUP(A2967,[3]soaBnafar!$A:$H,8,FALSE),0)</f>
        <v>523</v>
      </c>
      <c r="S2967" s="18">
        <f>IFERROR(VLOOKUP(A2967,[3]soaBnafar!$A:$I,9,FALSE),0)</f>
        <v>23556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Sim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IFERROR(VLOOKUP(A2968,[2]ws2204!$A:$I,4,FALSE),0)</f>
        <v>0</v>
      </c>
      <c r="I2968" s="18">
        <f>IFERROR(VLOOKUP(A2968,[2]ws2204!$A:$I,5,FALSE),0)</f>
        <v>0</v>
      </c>
      <c r="J2968" s="18">
        <f>IFERROR(VLOOKUP(A2968,[2]ws2204!$A:$I,6,FALSE),0)</f>
        <v>0</v>
      </c>
      <c r="K2968" s="18">
        <f>IFERROR(VLOOKUP(A2968,[2]ws2204!$A:$I,7,FALSE),0)</f>
        <v>0</v>
      </c>
      <c r="L2968" s="18">
        <f>IFERROR(VLOOKUP(A2968,[2]ws2204!$A:$I,8,FALSE),0)</f>
        <v>0</v>
      </c>
      <c r="M2968" s="18">
        <f>IFERROR(VLOOKUP(A2968,[2]ws2204!$A:$I,9,FALSE),0)</f>
        <v>0</v>
      </c>
      <c r="N2968" s="18">
        <f>IFERROR(VLOOKUP(A2968,[3]soaBnafar!$A:$G,4,FALSE),0)</f>
        <v>0</v>
      </c>
      <c r="O2968" s="18">
        <f>IFERROR(VLOOKUP(A2968,[3]soaBnafar!$A:$G,5,FALSE),0)</f>
        <v>0</v>
      </c>
      <c r="P2968" s="18">
        <f>IFERROR(VLOOKUP(A2968,[3]soaBnafar!$A:$G,6,FALSE),0)</f>
        <v>0</v>
      </c>
      <c r="Q2968" s="18">
        <f>IFERROR(VLOOKUP(A2968,[3]soaBnafar!$A:$G,7,FALSE),0)</f>
        <v>0</v>
      </c>
      <c r="R2968" s="18">
        <f>IFERROR(VLOOKUP(A2968,[3]soaBnafar!$A:$H,8,FALSE),0)</f>
        <v>0</v>
      </c>
      <c r="S2968" s="18">
        <f>IFERROR(VLOOKUP(A2968,[3]soaBnafar!$A:$I,9,FALSE),0)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38450</v>
      </c>
      <c r="E2969" s="18">
        <f>IFERROR(VLOOKUP(A2969,[1]Monitoramento_Base_somente_Said!$A:$J,8,FALSE),0)</f>
        <v>32400658</v>
      </c>
      <c r="F2969" s="18">
        <f>IFERROR(VLOOKUP(A2969,[1]Monitoramento_Base_somente_Said!$A:$J,9,FALSE),0)</f>
        <v>34441</v>
      </c>
      <c r="G2969" s="18">
        <f>IFERROR(VLOOKUP(A2969,[1]Monitoramento_Base_somente_Said!$A:$J,10,FALSE),0)</f>
        <v>22471951</v>
      </c>
      <c r="H2969" s="18">
        <f>IFERROR(VLOOKUP(A2969,[2]ws2204!$A:$I,4,FALSE),0)</f>
        <v>0</v>
      </c>
      <c r="I2969" s="18">
        <f>IFERROR(VLOOKUP(A2969,[2]ws2204!$A:$I,5,FALSE),0)</f>
        <v>0</v>
      </c>
      <c r="J2969" s="18">
        <f>IFERROR(VLOOKUP(A2969,[2]ws2204!$A:$I,6,FALSE),0)</f>
        <v>0</v>
      </c>
      <c r="K2969" s="18">
        <f>IFERROR(VLOOKUP(A2969,[2]ws2204!$A:$I,7,FALSE),0)</f>
        <v>0</v>
      </c>
      <c r="L2969" s="18">
        <f>IFERROR(VLOOKUP(A2969,[2]ws2204!$A:$I,8,FALSE),0)</f>
        <v>0</v>
      </c>
      <c r="M2969" s="18">
        <f>IFERROR(VLOOKUP(A2969,[2]ws2204!$A:$I,9,FALSE),0)</f>
        <v>0</v>
      </c>
      <c r="N2969" s="18">
        <f>IFERROR(VLOOKUP(A2969,[3]soaBnafar!$A:$G,4,FALSE),0)</f>
        <v>0</v>
      </c>
      <c r="O2969" s="18">
        <f>IFERROR(VLOOKUP(A2969,[3]soaBnafar!$A:$G,5,FALSE),0)</f>
        <v>0</v>
      </c>
      <c r="P2969" s="18">
        <f>IFERROR(VLOOKUP(A2969,[3]soaBnafar!$A:$G,6,FALSE),0)</f>
        <v>0</v>
      </c>
      <c r="Q2969" s="18">
        <f>IFERROR(VLOOKUP(A2969,[3]soaBnafar!$A:$G,7,FALSE),0)</f>
        <v>0</v>
      </c>
      <c r="R2969" s="18">
        <f>IFERROR(VLOOKUP(A2969,[3]soaBnafar!$A:$H,8,FALSE),0)</f>
        <v>0</v>
      </c>
      <c r="S2969" s="18">
        <f>IFERROR(VLOOKUP(A2969,[3]soaBnafar!$A:$I,9,FALSE),0)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9109900</v>
      </c>
      <c r="H2970" s="18">
        <f>IFERROR(VLOOKUP(A2970,[2]ws2204!$A:$I,4,FALSE),0)</f>
        <v>0</v>
      </c>
      <c r="I2970" s="18">
        <f>IFERROR(VLOOKUP(A2970,[2]ws2204!$A:$I,5,FALSE),0)</f>
        <v>0</v>
      </c>
      <c r="J2970" s="18">
        <f>IFERROR(VLOOKUP(A2970,[2]ws2204!$A:$I,6,FALSE),0)</f>
        <v>0</v>
      </c>
      <c r="K2970" s="18">
        <f>IFERROR(VLOOKUP(A2970,[2]ws2204!$A:$I,7,FALSE),0)</f>
        <v>0</v>
      </c>
      <c r="L2970" s="18">
        <f>IFERROR(VLOOKUP(A2970,[2]ws2204!$A:$I,8,FALSE),0)</f>
        <v>0</v>
      </c>
      <c r="M2970" s="18">
        <f>IFERROR(VLOOKUP(A2970,[2]ws2204!$A:$I,9,FALSE),0)</f>
        <v>0</v>
      </c>
      <c r="N2970" s="18">
        <f>IFERROR(VLOOKUP(A2970,[3]soaBnafar!$A:$G,4,FALSE),0)</f>
        <v>0</v>
      </c>
      <c r="O2970" s="18">
        <f>IFERROR(VLOOKUP(A2970,[3]soaBnafar!$A:$G,5,FALSE),0)</f>
        <v>0</v>
      </c>
      <c r="P2970" s="18">
        <f>IFERROR(VLOOKUP(A2970,[3]soaBnafar!$A:$G,6,FALSE),0)</f>
        <v>0</v>
      </c>
      <c r="Q2970" s="18">
        <f>IFERROR(VLOOKUP(A2970,[3]soaBnafar!$A:$G,7,FALSE),0)</f>
        <v>0</v>
      </c>
      <c r="R2970" s="18">
        <f>IFERROR(VLOOKUP(A2970,[3]soaBnafar!$A:$H,8,FALSE),0)</f>
        <v>0</v>
      </c>
      <c r="S2970" s="18">
        <f>IFERROR(VLOOKUP(A2970,[3]soaBnafar!$A:$I,9,FALSE),0)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9233280</v>
      </c>
      <c r="H2971" s="18">
        <f>IFERROR(VLOOKUP(A2971,[2]ws2204!$A:$I,4,FALSE),0)</f>
        <v>0</v>
      </c>
      <c r="I2971" s="18">
        <f>IFERROR(VLOOKUP(A2971,[2]ws2204!$A:$I,5,FALSE),0)</f>
        <v>0</v>
      </c>
      <c r="J2971" s="18">
        <f>IFERROR(VLOOKUP(A2971,[2]ws2204!$A:$I,6,FALSE),0)</f>
        <v>0</v>
      </c>
      <c r="K2971" s="18">
        <f>IFERROR(VLOOKUP(A2971,[2]ws2204!$A:$I,7,FALSE),0)</f>
        <v>0</v>
      </c>
      <c r="L2971" s="18">
        <f>IFERROR(VLOOKUP(A2971,[2]ws2204!$A:$I,8,FALSE),0)</f>
        <v>0</v>
      </c>
      <c r="M2971" s="18">
        <f>IFERROR(VLOOKUP(A2971,[2]ws2204!$A:$I,9,FALSE),0)</f>
        <v>0</v>
      </c>
      <c r="N2971" s="18">
        <f>IFERROR(VLOOKUP(A2971,[3]soaBnafar!$A:$G,4,FALSE),0)</f>
        <v>0</v>
      </c>
      <c r="O2971" s="18">
        <f>IFERROR(VLOOKUP(A2971,[3]soaBnafar!$A:$G,5,FALSE),0)</f>
        <v>0</v>
      </c>
      <c r="P2971" s="18">
        <f>IFERROR(VLOOKUP(A2971,[3]soaBnafar!$A:$G,6,FALSE),0)</f>
        <v>0</v>
      </c>
      <c r="Q2971" s="18">
        <f>IFERROR(VLOOKUP(A2971,[3]soaBnafar!$A:$G,7,FALSE),0)</f>
        <v>0</v>
      </c>
      <c r="R2971" s="18">
        <f>IFERROR(VLOOKUP(A2971,[3]soaBnafar!$A:$H,8,FALSE),0)</f>
        <v>0</v>
      </c>
      <c r="S2971" s="18">
        <f>IFERROR(VLOOKUP(A2971,[3]soaBnafar!$A:$I,9,FALSE),0)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1500</v>
      </c>
      <c r="H2972" s="18">
        <f>IFERROR(VLOOKUP(A2972,[2]ws2204!$A:$I,4,FALSE),0)</f>
        <v>0</v>
      </c>
      <c r="I2972" s="18">
        <f>IFERROR(VLOOKUP(A2972,[2]ws2204!$A:$I,5,FALSE),0)</f>
        <v>0</v>
      </c>
      <c r="J2972" s="18">
        <f>IFERROR(VLOOKUP(A2972,[2]ws2204!$A:$I,6,FALSE),0)</f>
        <v>0</v>
      </c>
      <c r="K2972" s="18">
        <f>IFERROR(VLOOKUP(A2972,[2]ws2204!$A:$I,7,FALSE),0)</f>
        <v>0</v>
      </c>
      <c r="L2972" s="18">
        <f>IFERROR(VLOOKUP(A2972,[2]ws2204!$A:$I,8,FALSE),0)</f>
        <v>0</v>
      </c>
      <c r="M2972" s="18">
        <f>IFERROR(VLOOKUP(A2972,[2]ws2204!$A:$I,9,FALSE),0)</f>
        <v>0</v>
      </c>
      <c r="N2972" s="18">
        <f>IFERROR(VLOOKUP(A2972,[3]soaBnafar!$A:$G,4,FALSE),0)</f>
        <v>0</v>
      </c>
      <c r="O2972" s="18">
        <f>IFERROR(VLOOKUP(A2972,[3]soaBnafar!$A:$G,5,FALSE),0)</f>
        <v>52825</v>
      </c>
      <c r="P2972" s="18">
        <f>IFERROR(VLOOKUP(A2972,[3]soaBnafar!$A:$G,6,FALSE),0)</f>
        <v>0</v>
      </c>
      <c r="Q2972" s="18">
        <f>IFERROR(VLOOKUP(A2972,[3]soaBnafar!$A:$G,7,FALSE),0)</f>
        <v>394606</v>
      </c>
      <c r="R2972" s="18">
        <f>IFERROR(VLOOKUP(A2972,[3]soaBnafar!$A:$H,8,FALSE),0)</f>
        <v>12</v>
      </c>
      <c r="S2972" s="18">
        <f>IFERROR(VLOOKUP(A2972,[3]soaBnafar!$A:$I,9,FALSE),0)</f>
        <v>441291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Sim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227</v>
      </c>
      <c r="E2973" s="18">
        <f>IFERROR(VLOOKUP(A2973,[1]Monitoramento_Base_somente_Said!$A:$J,8,FALSE),0)</f>
        <v>11167068</v>
      </c>
      <c r="F2973" s="18">
        <f>IFERROR(VLOOKUP(A2973,[1]Monitoramento_Base_somente_Said!$A:$J,9,FALSE),0)</f>
        <v>1718</v>
      </c>
      <c r="G2973" s="18">
        <f>IFERROR(VLOOKUP(A2973,[1]Monitoramento_Base_somente_Said!$A:$J,10,FALSE),0)</f>
        <v>7297738</v>
      </c>
      <c r="H2973" s="18">
        <f>IFERROR(VLOOKUP(A2973,[2]ws2204!$A:$I,4,FALSE),0)</f>
        <v>0</v>
      </c>
      <c r="I2973" s="18">
        <f>IFERROR(VLOOKUP(A2973,[2]ws2204!$A:$I,5,FALSE),0)</f>
        <v>0</v>
      </c>
      <c r="J2973" s="18">
        <f>IFERROR(VLOOKUP(A2973,[2]ws2204!$A:$I,6,FALSE),0)</f>
        <v>0</v>
      </c>
      <c r="K2973" s="18">
        <f>IFERROR(VLOOKUP(A2973,[2]ws2204!$A:$I,7,FALSE),0)</f>
        <v>0</v>
      </c>
      <c r="L2973" s="18">
        <f>IFERROR(VLOOKUP(A2973,[2]ws2204!$A:$I,8,FALSE),0)</f>
        <v>0</v>
      </c>
      <c r="M2973" s="18">
        <f>IFERROR(VLOOKUP(A2973,[2]ws2204!$A:$I,9,FALSE),0)</f>
        <v>0</v>
      </c>
      <c r="N2973" s="18">
        <f>IFERROR(VLOOKUP(A2973,[3]soaBnafar!$A:$G,4,FALSE),0)</f>
        <v>0</v>
      </c>
      <c r="O2973" s="18">
        <f>IFERROR(VLOOKUP(A2973,[3]soaBnafar!$A:$G,5,FALSE),0)</f>
        <v>0</v>
      </c>
      <c r="P2973" s="18">
        <f>IFERROR(VLOOKUP(A2973,[3]soaBnafar!$A:$G,6,FALSE),0)</f>
        <v>0</v>
      </c>
      <c r="Q2973" s="18">
        <f>IFERROR(VLOOKUP(A2973,[3]soaBnafar!$A:$G,7,FALSE),0)</f>
        <v>0</v>
      </c>
      <c r="R2973" s="18">
        <f>IFERROR(VLOOKUP(A2973,[3]soaBnafar!$A:$H,8,FALSE),0)</f>
        <v>0</v>
      </c>
      <c r="S2973" s="18">
        <f>IFERROR(VLOOKUP(A2973,[3]soaBnafar!$A:$I,9,FALSE),0)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8000</v>
      </c>
      <c r="H2974" s="18">
        <f>IFERROR(VLOOKUP(A2974,[2]ws2204!$A:$I,4,FALSE),0)</f>
        <v>0</v>
      </c>
      <c r="I2974" s="18">
        <f>IFERROR(VLOOKUP(A2974,[2]ws2204!$A:$I,5,FALSE),0)</f>
        <v>0</v>
      </c>
      <c r="J2974" s="18">
        <f>IFERROR(VLOOKUP(A2974,[2]ws2204!$A:$I,6,FALSE),0)</f>
        <v>0</v>
      </c>
      <c r="K2974" s="18">
        <f>IFERROR(VLOOKUP(A2974,[2]ws2204!$A:$I,7,FALSE),0)</f>
        <v>0</v>
      </c>
      <c r="L2974" s="18">
        <f>IFERROR(VLOOKUP(A2974,[2]ws2204!$A:$I,8,FALSE),0)</f>
        <v>0</v>
      </c>
      <c r="M2974" s="18">
        <f>IFERROR(VLOOKUP(A2974,[2]ws2204!$A:$I,9,FALSE),0)</f>
        <v>0</v>
      </c>
      <c r="N2974" s="18">
        <f>IFERROR(VLOOKUP(A2974,[3]soaBnafar!$A:$G,4,FALSE),0)</f>
        <v>242212</v>
      </c>
      <c r="O2974" s="18">
        <f>IFERROR(VLOOKUP(A2974,[3]soaBnafar!$A:$G,5,FALSE),0)</f>
        <v>1280329</v>
      </c>
      <c r="P2974" s="18">
        <f>IFERROR(VLOOKUP(A2974,[3]soaBnafar!$A:$G,6,FALSE),0)</f>
        <v>70642</v>
      </c>
      <c r="Q2974" s="18">
        <f>IFERROR(VLOOKUP(A2974,[3]soaBnafar!$A:$G,7,FALSE),0)</f>
        <v>30492686</v>
      </c>
      <c r="R2974" s="18">
        <f>IFERROR(VLOOKUP(A2974,[3]soaBnafar!$A:$H,8,FALSE),0)</f>
        <v>74914</v>
      </c>
      <c r="S2974" s="18">
        <f>IFERROR(VLOOKUP(A2974,[3]soaBnafar!$A:$I,9,FALSE),0)</f>
        <v>35404257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IFERROR(VLOOKUP(A2975,[2]ws2204!$A:$I,4,FALSE),0)</f>
        <v>0</v>
      </c>
      <c r="I2975" s="18">
        <f>IFERROR(VLOOKUP(A2975,[2]ws2204!$A:$I,5,FALSE),0)</f>
        <v>0</v>
      </c>
      <c r="J2975" s="18">
        <f>IFERROR(VLOOKUP(A2975,[2]ws2204!$A:$I,6,FALSE),0)</f>
        <v>0</v>
      </c>
      <c r="K2975" s="18">
        <f>IFERROR(VLOOKUP(A2975,[2]ws2204!$A:$I,7,FALSE),0)</f>
        <v>0</v>
      </c>
      <c r="L2975" s="18">
        <f>IFERROR(VLOOKUP(A2975,[2]ws2204!$A:$I,8,FALSE),0)</f>
        <v>0</v>
      </c>
      <c r="M2975" s="18">
        <f>IFERROR(VLOOKUP(A2975,[2]ws2204!$A:$I,9,FALSE),0)</f>
        <v>0</v>
      </c>
      <c r="N2975" s="18">
        <f>IFERROR(VLOOKUP(A2975,[3]soaBnafar!$A:$G,4,FALSE),0)</f>
        <v>0</v>
      </c>
      <c r="O2975" s="18">
        <f>IFERROR(VLOOKUP(A2975,[3]soaBnafar!$A:$G,5,FALSE),0)</f>
        <v>0</v>
      </c>
      <c r="P2975" s="18">
        <f>IFERROR(VLOOKUP(A2975,[3]soaBnafar!$A:$G,6,FALSE),0)</f>
        <v>0</v>
      </c>
      <c r="Q2975" s="18">
        <f>IFERROR(VLOOKUP(A2975,[3]soaBnafar!$A:$G,7,FALSE),0)</f>
        <v>0</v>
      </c>
      <c r="R2975" s="18">
        <f>IFERROR(VLOOKUP(A2975,[3]soaBnafar!$A:$H,8,FALSE),0)</f>
        <v>0</v>
      </c>
      <c r="S2975" s="18">
        <f>IFERROR(VLOOKUP(A2975,[3]soaBnafar!$A:$I,9,FALSE),0)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IFERROR(VLOOKUP(A2976,[2]ws2204!$A:$I,4,FALSE),0)</f>
        <v>0</v>
      </c>
      <c r="I2976" s="18">
        <f>IFERROR(VLOOKUP(A2976,[2]ws2204!$A:$I,5,FALSE),0)</f>
        <v>0</v>
      </c>
      <c r="J2976" s="18">
        <f>IFERROR(VLOOKUP(A2976,[2]ws2204!$A:$I,6,FALSE),0)</f>
        <v>0</v>
      </c>
      <c r="K2976" s="18">
        <f>IFERROR(VLOOKUP(A2976,[2]ws2204!$A:$I,7,FALSE),0)</f>
        <v>0</v>
      </c>
      <c r="L2976" s="18">
        <f>IFERROR(VLOOKUP(A2976,[2]ws2204!$A:$I,8,FALSE),0)</f>
        <v>0</v>
      </c>
      <c r="M2976" s="18">
        <f>IFERROR(VLOOKUP(A2976,[2]ws2204!$A:$I,9,FALSE),0)</f>
        <v>0</v>
      </c>
      <c r="N2976" s="18">
        <f>IFERROR(VLOOKUP(A2976,[3]soaBnafar!$A:$G,4,FALSE),0)</f>
        <v>3098</v>
      </c>
      <c r="O2976" s="18">
        <f>IFERROR(VLOOKUP(A2976,[3]soaBnafar!$A:$G,5,FALSE),0)</f>
        <v>53687</v>
      </c>
      <c r="P2976" s="18">
        <f>IFERROR(VLOOKUP(A2976,[3]soaBnafar!$A:$G,6,FALSE),0)</f>
        <v>4480</v>
      </c>
      <c r="Q2976" s="18">
        <f>IFERROR(VLOOKUP(A2976,[3]soaBnafar!$A:$G,7,FALSE),0)</f>
        <v>1012800</v>
      </c>
      <c r="R2976" s="18">
        <f>IFERROR(VLOOKUP(A2976,[3]soaBnafar!$A:$H,8,FALSE),0)</f>
        <v>3740</v>
      </c>
      <c r="S2976" s="18">
        <f>IFERROR(VLOOKUP(A2976,[3]soaBnafar!$A:$I,9,FALSE),0)</f>
        <v>1082770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IFERROR(VLOOKUP(A2977,[2]ws2204!$A:$I,4,FALSE),0)</f>
        <v>0</v>
      </c>
      <c r="I2977" s="18">
        <f>IFERROR(VLOOKUP(A2977,[2]ws2204!$A:$I,5,FALSE),0)</f>
        <v>0</v>
      </c>
      <c r="J2977" s="18">
        <f>IFERROR(VLOOKUP(A2977,[2]ws2204!$A:$I,6,FALSE),0)</f>
        <v>0</v>
      </c>
      <c r="K2977" s="18">
        <f>IFERROR(VLOOKUP(A2977,[2]ws2204!$A:$I,7,FALSE),0)</f>
        <v>0</v>
      </c>
      <c r="L2977" s="18">
        <f>IFERROR(VLOOKUP(A2977,[2]ws2204!$A:$I,8,FALSE),0)</f>
        <v>0</v>
      </c>
      <c r="M2977" s="18">
        <f>IFERROR(VLOOKUP(A2977,[2]ws2204!$A:$I,9,FALSE),0)</f>
        <v>0</v>
      </c>
      <c r="N2977" s="18">
        <f>IFERROR(VLOOKUP(A2977,[3]soaBnafar!$A:$G,4,FALSE),0)</f>
        <v>6841</v>
      </c>
      <c r="O2977" s="18">
        <f>IFERROR(VLOOKUP(A2977,[3]soaBnafar!$A:$G,5,FALSE),0)</f>
        <v>786244</v>
      </c>
      <c r="P2977" s="18">
        <f>IFERROR(VLOOKUP(A2977,[3]soaBnafar!$A:$G,6,FALSE),0)</f>
        <v>5210</v>
      </c>
      <c r="Q2977" s="18">
        <f>IFERROR(VLOOKUP(A2977,[3]soaBnafar!$A:$G,7,FALSE),0)</f>
        <v>748436</v>
      </c>
      <c r="R2977" s="18">
        <f>IFERROR(VLOOKUP(A2977,[3]soaBnafar!$A:$H,8,FALSE),0)</f>
        <v>3424</v>
      </c>
      <c r="S2977" s="18">
        <f>IFERROR(VLOOKUP(A2977,[3]soaBnafar!$A:$I,9,FALSE),0)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4228500</v>
      </c>
      <c r="H2978" s="18">
        <f>IFERROR(VLOOKUP(A2978,[2]ws2204!$A:$I,4,FALSE),0)</f>
        <v>0</v>
      </c>
      <c r="I2978" s="18">
        <f>IFERROR(VLOOKUP(A2978,[2]ws2204!$A:$I,5,FALSE),0)</f>
        <v>0</v>
      </c>
      <c r="J2978" s="18">
        <f>IFERROR(VLOOKUP(A2978,[2]ws2204!$A:$I,6,FALSE),0)</f>
        <v>0</v>
      </c>
      <c r="K2978" s="18">
        <f>IFERROR(VLOOKUP(A2978,[2]ws2204!$A:$I,7,FALSE),0)</f>
        <v>0</v>
      </c>
      <c r="L2978" s="18">
        <f>IFERROR(VLOOKUP(A2978,[2]ws2204!$A:$I,8,FALSE),0)</f>
        <v>0</v>
      </c>
      <c r="M2978" s="18">
        <f>IFERROR(VLOOKUP(A2978,[2]ws2204!$A:$I,9,FALSE),0)</f>
        <v>0</v>
      </c>
      <c r="N2978" s="18">
        <f>IFERROR(VLOOKUP(A2978,[3]soaBnafar!$A:$G,4,FALSE),0)</f>
        <v>0</v>
      </c>
      <c r="O2978" s="18">
        <f>IFERROR(VLOOKUP(A2978,[3]soaBnafar!$A:$G,5,FALSE),0)</f>
        <v>0</v>
      </c>
      <c r="P2978" s="18">
        <f>IFERROR(VLOOKUP(A2978,[3]soaBnafar!$A:$G,6,FALSE),0)</f>
        <v>0</v>
      </c>
      <c r="Q2978" s="18">
        <f>IFERROR(VLOOKUP(A2978,[3]soaBnafar!$A:$G,7,FALSE),0)</f>
        <v>0</v>
      </c>
      <c r="R2978" s="18">
        <f>IFERROR(VLOOKUP(A2978,[3]soaBnafar!$A:$H,8,FALSE),0)</f>
        <v>0</v>
      </c>
      <c r="S2978" s="18">
        <f>IFERROR(VLOOKUP(A2978,[3]soaBnafar!$A:$I,9,FALSE),0)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IFERROR(VLOOKUP(A2979,[2]ws2204!$A:$I,4,FALSE),0)</f>
        <v>0</v>
      </c>
      <c r="I2979" s="18">
        <f>IFERROR(VLOOKUP(A2979,[2]ws2204!$A:$I,5,FALSE),0)</f>
        <v>0</v>
      </c>
      <c r="J2979" s="18">
        <f>IFERROR(VLOOKUP(A2979,[2]ws2204!$A:$I,6,FALSE),0)</f>
        <v>0</v>
      </c>
      <c r="K2979" s="18">
        <f>IFERROR(VLOOKUP(A2979,[2]ws2204!$A:$I,7,FALSE),0)</f>
        <v>0</v>
      </c>
      <c r="L2979" s="18">
        <f>IFERROR(VLOOKUP(A2979,[2]ws2204!$A:$I,8,FALSE),0)</f>
        <v>0</v>
      </c>
      <c r="M2979" s="18">
        <f>IFERROR(VLOOKUP(A2979,[2]ws2204!$A:$I,9,FALSE),0)</f>
        <v>0</v>
      </c>
      <c r="N2979" s="18">
        <f>IFERROR(VLOOKUP(A2979,[3]soaBnafar!$A:$G,4,FALSE),0)</f>
        <v>0</v>
      </c>
      <c r="O2979" s="18">
        <f>IFERROR(VLOOKUP(A2979,[3]soaBnafar!$A:$G,5,FALSE),0)</f>
        <v>0</v>
      </c>
      <c r="P2979" s="18">
        <f>IFERROR(VLOOKUP(A2979,[3]soaBnafar!$A:$G,6,FALSE),0)</f>
        <v>0</v>
      </c>
      <c r="Q2979" s="18">
        <f>IFERROR(VLOOKUP(A2979,[3]soaBnafar!$A:$G,7,FALSE),0)</f>
        <v>0</v>
      </c>
      <c r="R2979" s="18">
        <f>IFERROR(VLOOKUP(A2979,[3]soaBnafar!$A:$H,8,FALSE),0)</f>
        <v>0</v>
      </c>
      <c r="S2979" s="18">
        <f>IFERROR(VLOOKUP(A2979,[3]soaBnafar!$A:$I,9,FALSE),0)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8</v>
      </c>
      <c r="E2980" s="18">
        <f>IFERROR(VLOOKUP(A2980,[1]Monitoramento_Base_somente_Said!$A:$J,8,FALSE),0)</f>
        <v>7687798</v>
      </c>
      <c r="F2980" s="18">
        <f>IFERROR(VLOOKUP(A2980,[1]Monitoramento_Base_somente_Said!$A:$J,9,FALSE),0)</f>
        <v>338</v>
      </c>
      <c r="G2980" s="18">
        <f>IFERROR(VLOOKUP(A2980,[1]Monitoramento_Base_somente_Said!$A:$J,10,FALSE),0)</f>
        <v>6268408</v>
      </c>
      <c r="H2980" s="18">
        <f>IFERROR(VLOOKUP(A2980,[2]ws2204!$A:$I,4,FALSE),0)</f>
        <v>0</v>
      </c>
      <c r="I2980" s="18">
        <f>IFERROR(VLOOKUP(A2980,[2]ws2204!$A:$I,5,FALSE),0)</f>
        <v>0</v>
      </c>
      <c r="J2980" s="18">
        <f>IFERROR(VLOOKUP(A2980,[2]ws2204!$A:$I,6,FALSE),0)</f>
        <v>0</v>
      </c>
      <c r="K2980" s="18">
        <f>IFERROR(VLOOKUP(A2980,[2]ws2204!$A:$I,7,FALSE),0)</f>
        <v>0</v>
      </c>
      <c r="L2980" s="18">
        <f>IFERROR(VLOOKUP(A2980,[2]ws2204!$A:$I,8,FALSE),0)</f>
        <v>0</v>
      </c>
      <c r="M2980" s="18">
        <f>IFERROR(VLOOKUP(A2980,[2]ws2204!$A:$I,9,FALSE),0)</f>
        <v>0</v>
      </c>
      <c r="N2980" s="18">
        <f>IFERROR(VLOOKUP(A2980,[3]soaBnafar!$A:$G,4,FALSE),0)</f>
        <v>0</v>
      </c>
      <c r="O2980" s="18">
        <f>IFERROR(VLOOKUP(A2980,[3]soaBnafar!$A:$G,5,FALSE),0)</f>
        <v>0</v>
      </c>
      <c r="P2980" s="18">
        <f>IFERROR(VLOOKUP(A2980,[3]soaBnafar!$A:$G,6,FALSE),0)</f>
        <v>0</v>
      </c>
      <c r="Q2980" s="18">
        <f>IFERROR(VLOOKUP(A2980,[3]soaBnafar!$A:$G,7,FALSE),0)</f>
        <v>0</v>
      </c>
      <c r="R2980" s="18">
        <f>IFERROR(VLOOKUP(A2980,[3]soaBnafar!$A:$H,8,FALSE),0)</f>
        <v>0</v>
      </c>
      <c r="S2980" s="18">
        <f>IFERROR(VLOOKUP(A2980,[3]soaBnafar!$A:$I,9,FALSE),0)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IFERROR(VLOOKUP(A2981,[2]ws2204!$A:$I,4,FALSE),0)</f>
        <v>0</v>
      </c>
      <c r="I2981" s="18">
        <f>IFERROR(VLOOKUP(A2981,[2]ws2204!$A:$I,5,FALSE),0)</f>
        <v>0</v>
      </c>
      <c r="J2981" s="18">
        <f>IFERROR(VLOOKUP(A2981,[2]ws2204!$A:$I,6,FALSE),0)</f>
        <v>0</v>
      </c>
      <c r="K2981" s="18">
        <f>IFERROR(VLOOKUP(A2981,[2]ws2204!$A:$I,7,FALSE),0)</f>
        <v>0</v>
      </c>
      <c r="L2981" s="18">
        <f>IFERROR(VLOOKUP(A2981,[2]ws2204!$A:$I,8,FALSE),0)</f>
        <v>0</v>
      </c>
      <c r="M2981" s="18">
        <f>IFERROR(VLOOKUP(A2981,[2]ws2204!$A:$I,9,FALSE),0)</f>
        <v>0</v>
      </c>
      <c r="N2981" s="18">
        <f>IFERROR(VLOOKUP(A2981,[3]soaBnafar!$A:$G,4,FALSE),0)</f>
        <v>0</v>
      </c>
      <c r="O2981" s="18">
        <f>IFERROR(VLOOKUP(A2981,[3]soaBnafar!$A:$G,5,FALSE),0)</f>
        <v>0</v>
      </c>
      <c r="P2981" s="18">
        <f>IFERROR(VLOOKUP(A2981,[3]soaBnafar!$A:$G,6,FALSE),0)</f>
        <v>0</v>
      </c>
      <c r="Q2981" s="18">
        <f>IFERROR(VLOOKUP(A2981,[3]soaBnafar!$A:$G,7,FALSE),0)</f>
        <v>0</v>
      </c>
      <c r="R2981" s="18">
        <f>IFERROR(VLOOKUP(A2981,[3]soaBnafar!$A:$H,8,FALSE),0)</f>
        <v>0</v>
      </c>
      <c r="S2981" s="18">
        <f>IFERROR(VLOOKUP(A2981,[3]soaBnafar!$A:$I,9,FALSE),0)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IFERROR(VLOOKUP(A2982,[2]ws2204!$A:$I,4,FALSE),0)</f>
        <v>0</v>
      </c>
      <c r="I2982" s="18">
        <f>IFERROR(VLOOKUP(A2982,[2]ws2204!$A:$I,5,FALSE),0)</f>
        <v>0</v>
      </c>
      <c r="J2982" s="18">
        <f>IFERROR(VLOOKUP(A2982,[2]ws2204!$A:$I,6,FALSE),0)</f>
        <v>0</v>
      </c>
      <c r="K2982" s="18">
        <f>IFERROR(VLOOKUP(A2982,[2]ws2204!$A:$I,7,FALSE),0)</f>
        <v>0</v>
      </c>
      <c r="L2982" s="18">
        <f>IFERROR(VLOOKUP(A2982,[2]ws2204!$A:$I,8,FALSE),0)</f>
        <v>0</v>
      </c>
      <c r="M2982" s="18">
        <f>IFERROR(VLOOKUP(A2982,[2]ws2204!$A:$I,9,FALSE),0)</f>
        <v>0</v>
      </c>
      <c r="N2982" s="18">
        <f>IFERROR(VLOOKUP(A2982,[3]soaBnafar!$A:$G,4,FALSE),0)</f>
        <v>0</v>
      </c>
      <c r="O2982" s="18">
        <f>IFERROR(VLOOKUP(A2982,[3]soaBnafar!$A:$G,5,FALSE),0)</f>
        <v>0</v>
      </c>
      <c r="P2982" s="18">
        <f>IFERROR(VLOOKUP(A2982,[3]soaBnafar!$A:$G,6,FALSE),0)</f>
        <v>0</v>
      </c>
      <c r="Q2982" s="18">
        <f>IFERROR(VLOOKUP(A2982,[3]soaBnafar!$A:$G,7,FALSE),0)</f>
        <v>0</v>
      </c>
      <c r="R2982" s="18">
        <f>IFERROR(VLOOKUP(A2982,[3]soaBnafar!$A:$H,8,FALSE),0)</f>
        <v>0</v>
      </c>
      <c r="S2982" s="18">
        <f>IFERROR(VLOOKUP(A2982,[3]soaBnafar!$A:$I,9,FALSE),0)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4701</v>
      </c>
      <c r="E2983" s="18">
        <f>IFERROR(VLOOKUP(A2983,[1]Monitoramento_Base_somente_Said!$A:$J,8,FALSE),0)</f>
        <v>15806863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10500771</v>
      </c>
      <c r="H2983" s="18">
        <f>IFERROR(VLOOKUP(A2983,[2]ws2204!$A:$I,4,FALSE),0)</f>
        <v>0</v>
      </c>
      <c r="I2983" s="18">
        <f>IFERROR(VLOOKUP(A2983,[2]ws2204!$A:$I,5,FALSE),0)</f>
        <v>0</v>
      </c>
      <c r="J2983" s="18">
        <f>IFERROR(VLOOKUP(A2983,[2]ws2204!$A:$I,6,FALSE),0)</f>
        <v>0</v>
      </c>
      <c r="K2983" s="18">
        <f>IFERROR(VLOOKUP(A2983,[2]ws2204!$A:$I,7,FALSE),0)</f>
        <v>0</v>
      </c>
      <c r="L2983" s="18">
        <f>IFERROR(VLOOKUP(A2983,[2]ws2204!$A:$I,8,FALSE),0)</f>
        <v>0</v>
      </c>
      <c r="M2983" s="18">
        <f>IFERROR(VLOOKUP(A2983,[2]ws2204!$A:$I,9,FALSE),0)</f>
        <v>0</v>
      </c>
      <c r="N2983" s="18">
        <f>IFERROR(VLOOKUP(A2983,[3]soaBnafar!$A:$G,4,FALSE),0)</f>
        <v>0</v>
      </c>
      <c r="O2983" s="18">
        <f>IFERROR(VLOOKUP(A2983,[3]soaBnafar!$A:$G,5,FALSE),0)</f>
        <v>0</v>
      </c>
      <c r="P2983" s="18">
        <f>IFERROR(VLOOKUP(A2983,[3]soaBnafar!$A:$G,6,FALSE),0)</f>
        <v>0</v>
      </c>
      <c r="Q2983" s="18">
        <f>IFERROR(VLOOKUP(A2983,[3]soaBnafar!$A:$G,7,FALSE),0)</f>
        <v>0</v>
      </c>
      <c r="R2983" s="18">
        <f>IFERROR(VLOOKUP(A2983,[3]soaBnafar!$A:$H,8,FALSE),0)</f>
        <v>0</v>
      </c>
      <c r="S2983" s="18">
        <f>IFERROR(VLOOKUP(A2983,[3]soaBnafar!$A:$I,9,FALSE),0)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Sim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5587</v>
      </c>
      <c r="E2984" s="18">
        <f>IFERROR(VLOOKUP(A2984,[1]Monitoramento_Base_somente_Said!$A:$J,8,FALSE),0)</f>
        <v>29271812</v>
      </c>
      <c r="F2984" s="18">
        <f>IFERROR(VLOOKUP(A2984,[1]Monitoramento_Base_somente_Said!$A:$J,9,FALSE),0)</f>
        <v>11670</v>
      </c>
      <c r="G2984" s="18">
        <f>IFERROR(VLOOKUP(A2984,[1]Monitoramento_Base_somente_Said!$A:$J,10,FALSE),0)</f>
        <v>19872829</v>
      </c>
      <c r="H2984" s="18">
        <f>IFERROR(VLOOKUP(A2984,[2]ws2204!$A:$I,4,FALSE),0)</f>
        <v>0</v>
      </c>
      <c r="I2984" s="18">
        <f>IFERROR(VLOOKUP(A2984,[2]ws2204!$A:$I,5,FALSE),0)</f>
        <v>0</v>
      </c>
      <c r="J2984" s="18">
        <f>IFERROR(VLOOKUP(A2984,[2]ws2204!$A:$I,6,FALSE),0)</f>
        <v>0</v>
      </c>
      <c r="K2984" s="18">
        <f>IFERROR(VLOOKUP(A2984,[2]ws2204!$A:$I,7,FALSE),0)</f>
        <v>0</v>
      </c>
      <c r="L2984" s="18">
        <f>IFERROR(VLOOKUP(A2984,[2]ws2204!$A:$I,8,FALSE),0)</f>
        <v>0</v>
      </c>
      <c r="M2984" s="18">
        <f>IFERROR(VLOOKUP(A2984,[2]ws2204!$A:$I,9,FALSE),0)</f>
        <v>0</v>
      </c>
      <c r="N2984" s="18">
        <f>IFERROR(VLOOKUP(A2984,[3]soaBnafar!$A:$G,4,FALSE),0)</f>
        <v>0</v>
      </c>
      <c r="O2984" s="18">
        <f>IFERROR(VLOOKUP(A2984,[3]soaBnafar!$A:$G,5,FALSE),0)</f>
        <v>0</v>
      </c>
      <c r="P2984" s="18">
        <f>IFERROR(VLOOKUP(A2984,[3]soaBnafar!$A:$G,6,FALSE),0)</f>
        <v>0</v>
      </c>
      <c r="Q2984" s="18">
        <f>IFERROR(VLOOKUP(A2984,[3]soaBnafar!$A:$G,7,FALSE),0)</f>
        <v>0</v>
      </c>
      <c r="R2984" s="18">
        <f>IFERROR(VLOOKUP(A2984,[3]soaBnafar!$A:$H,8,FALSE),0)</f>
        <v>0</v>
      </c>
      <c r="S2984" s="18">
        <f>IFERROR(VLOOKUP(A2984,[3]soaBnafar!$A:$I,9,FALSE),0)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IFERROR(VLOOKUP(A2985,[2]ws2204!$A:$I,4,FALSE),0)</f>
        <v>0</v>
      </c>
      <c r="I2985" s="18">
        <f>IFERROR(VLOOKUP(A2985,[2]ws2204!$A:$I,5,FALSE),0)</f>
        <v>0</v>
      </c>
      <c r="J2985" s="18">
        <f>IFERROR(VLOOKUP(A2985,[2]ws2204!$A:$I,6,FALSE),0)</f>
        <v>0</v>
      </c>
      <c r="K2985" s="18">
        <f>IFERROR(VLOOKUP(A2985,[2]ws2204!$A:$I,7,FALSE),0)</f>
        <v>0</v>
      </c>
      <c r="L2985" s="18">
        <f>IFERROR(VLOOKUP(A2985,[2]ws2204!$A:$I,8,FALSE),0)</f>
        <v>0</v>
      </c>
      <c r="M2985" s="18">
        <f>IFERROR(VLOOKUP(A2985,[2]ws2204!$A:$I,9,FALSE),0)</f>
        <v>0</v>
      </c>
      <c r="N2985" s="18">
        <f>IFERROR(VLOOKUP(A2985,[3]soaBnafar!$A:$G,4,FALSE),0)</f>
        <v>0</v>
      </c>
      <c r="O2985" s="18">
        <f>IFERROR(VLOOKUP(A2985,[3]soaBnafar!$A:$G,5,FALSE),0)</f>
        <v>0</v>
      </c>
      <c r="P2985" s="18">
        <f>IFERROR(VLOOKUP(A2985,[3]soaBnafar!$A:$G,6,FALSE),0)</f>
        <v>0</v>
      </c>
      <c r="Q2985" s="18">
        <f>IFERROR(VLOOKUP(A2985,[3]soaBnafar!$A:$G,7,FALSE),0)</f>
        <v>0</v>
      </c>
      <c r="R2985" s="18">
        <f>IFERROR(VLOOKUP(A2985,[3]soaBnafar!$A:$H,8,FALSE),0)</f>
        <v>0</v>
      </c>
      <c r="S2985" s="18">
        <f>IFERROR(VLOOKUP(A2985,[3]soaBnafar!$A:$I,9,FALSE),0)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IFERROR(VLOOKUP(A2986,[2]ws2204!$A:$I,4,FALSE),0)</f>
        <v>0</v>
      </c>
      <c r="I2986" s="18">
        <f>IFERROR(VLOOKUP(A2986,[2]ws2204!$A:$I,5,FALSE),0)</f>
        <v>0</v>
      </c>
      <c r="J2986" s="18">
        <f>IFERROR(VLOOKUP(A2986,[2]ws2204!$A:$I,6,FALSE),0)</f>
        <v>0</v>
      </c>
      <c r="K2986" s="18">
        <f>IFERROR(VLOOKUP(A2986,[2]ws2204!$A:$I,7,FALSE),0)</f>
        <v>0</v>
      </c>
      <c r="L2986" s="18">
        <f>IFERROR(VLOOKUP(A2986,[2]ws2204!$A:$I,8,FALSE),0)</f>
        <v>0</v>
      </c>
      <c r="M2986" s="18">
        <f>IFERROR(VLOOKUP(A2986,[2]ws2204!$A:$I,9,FALSE),0)</f>
        <v>0</v>
      </c>
      <c r="N2986" s="18">
        <f>IFERROR(VLOOKUP(A2986,[3]soaBnafar!$A:$G,4,FALSE),0)</f>
        <v>0</v>
      </c>
      <c r="O2986" s="18">
        <f>IFERROR(VLOOKUP(A2986,[3]soaBnafar!$A:$G,5,FALSE),0)</f>
        <v>648242</v>
      </c>
      <c r="P2986" s="18">
        <f>IFERROR(VLOOKUP(A2986,[3]soaBnafar!$A:$G,6,FALSE),0)</f>
        <v>0</v>
      </c>
      <c r="Q2986" s="18">
        <f>IFERROR(VLOOKUP(A2986,[3]soaBnafar!$A:$G,7,FALSE),0)</f>
        <v>0</v>
      </c>
      <c r="R2986" s="18">
        <f>IFERROR(VLOOKUP(A2986,[3]soaBnafar!$A:$H,8,FALSE),0)</f>
        <v>0</v>
      </c>
      <c r="S2986" s="18">
        <f>IFERROR(VLOOKUP(A2986,[3]soaBnafar!$A:$I,9,FALSE),0)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IFERROR(VLOOKUP(A2987,[2]ws2204!$A:$I,4,FALSE),0)</f>
        <v>0</v>
      </c>
      <c r="I2987" s="18">
        <f>IFERROR(VLOOKUP(A2987,[2]ws2204!$A:$I,5,FALSE),0)</f>
        <v>0</v>
      </c>
      <c r="J2987" s="18">
        <f>IFERROR(VLOOKUP(A2987,[2]ws2204!$A:$I,6,FALSE),0)</f>
        <v>0</v>
      </c>
      <c r="K2987" s="18">
        <f>IFERROR(VLOOKUP(A2987,[2]ws2204!$A:$I,7,FALSE),0)</f>
        <v>0</v>
      </c>
      <c r="L2987" s="18">
        <f>IFERROR(VLOOKUP(A2987,[2]ws2204!$A:$I,8,FALSE),0)</f>
        <v>0</v>
      </c>
      <c r="M2987" s="18">
        <f>IFERROR(VLOOKUP(A2987,[2]ws2204!$A:$I,9,FALSE),0)</f>
        <v>0</v>
      </c>
      <c r="N2987" s="18">
        <f>IFERROR(VLOOKUP(A2987,[3]soaBnafar!$A:$G,4,FALSE),0)</f>
        <v>37100</v>
      </c>
      <c r="O2987" s="18">
        <f>IFERROR(VLOOKUP(A2987,[3]soaBnafar!$A:$G,5,FALSE),0)</f>
        <v>688563</v>
      </c>
      <c r="P2987" s="18">
        <f>IFERROR(VLOOKUP(A2987,[3]soaBnafar!$A:$G,6,FALSE),0)</f>
        <v>18325</v>
      </c>
      <c r="Q2987" s="18">
        <f>IFERROR(VLOOKUP(A2987,[3]soaBnafar!$A:$G,7,FALSE),0)</f>
        <v>14079627</v>
      </c>
      <c r="R2987" s="18">
        <f>IFERROR(VLOOKUP(A2987,[3]soaBnafar!$A:$H,8,FALSE),0)</f>
        <v>50132</v>
      </c>
      <c r="S2987" s="18">
        <f>IFERROR(VLOOKUP(A2987,[3]soaBnafar!$A:$I,9,FALSE),0)</f>
        <v>21512270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Sim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IFERROR(VLOOKUP(A2988,[2]ws2204!$A:$I,4,FALSE),0)</f>
        <v>0</v>
      </c>
      <c r="I2988" s="18">
        <f>IFERROR(VLOOKUP(A2988,[2]ws2204!$A:$I,5,FALSE),0)</f>
        <v>0</v>
      </c>
      <c r="J2988" s="18">
        <f>IFERROR(VLOOKUP(A2988,[2]ws2204!$A:$I,6,FALSE),0)</f>
        <v>0</v>
      </c>
      <c r="K2988" s="18">
        <f>IFERROR(VLOOKUP(A2988,[2]ws2204!$A:$I,7,FALSE),0)</f>
        <v>0</v>
      </c>
      <c r="L2988" s="18">
        <f>IFERROR(VLOOKUP(A2988,[2]ws2204!$A:$I,8,FALSE),0)</f>
        <v>0</v>
      </c>
      <c r="M2988" s="18">
        <f>IFERROR(VLOOKUP(A2988,[2]ws2204!$A:$I,9,FALSE),0)</f>
        <v>0</v>
      </c>
      <c r="N2988" s="18">
        <f>IFERROR(VLOOKUP(A2988,[3]soaBnafar!$A:$G,4,FALSE),0)</f>
        <v>0</v>
      </c>
      <c r="O2988" s="18">
        <f>IFERROR(VLOOKUP(A2988,[3]soaBnafar!$A:$G,5,FALSE),0)</f>
        <v>0</v>
      </c>
      <c r="P2988" s="18">
        <f>IFERROR(VLOOKUP(A2988,[3]soaBnafar!$A:$G,6,FALSE),0)</f>
        <v>0</v>
      </c>
      <c r="Q2988" s="18">
        <f>IFERROR(VLOOKUP(A2988,[3]soaBnafar!$A:$G,7,FALSE),0)</f>
        <v>0</v>
      </c>
      <c r="R2988" s="18">
        <f>IFERROR(VLOOKUP(A2988,[3]soaBnafar!$A:$H,8,FALSE),0)</f>
        <v>0</v>
      </c>
      <c r="S2988" s="18">
        <f>IFERROR(VLOOKUP(A2988,[3]soaBnafar!$A:$I,9,FALSE),0)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IFERROR(VLOOKUP(A2989,[2]ws2204!$A:$I,4,FALSE),0)</f>
        <v>0</v>
      </c>
      <c r="I2989" s="18">
        <f>IFERROR(VLOOKUP(A2989,[2]ws2204!$A:$I,5,FALSE),0)</f>
        <v>0</v>
      </c>
      <c r="J2989" s="18">
        <f>IFERROR(VLOOKUP(A2989,[2]ws2204!$A:$I,6,FALSE),0)</f>
        <v>0</v>
      </c>
      <c r="K2989" s="18">
        <f>IFERROR(VLOOKUP(A2989,[2]ws2204!$A:$I,7,FALSE),0)</f>
        <v>0</v>
      </c>
      <c r="L2989" s="18">
        <f>IFERROR(VLOOKUP(A2989,[2]ws2204!$A:$I,8,FALSE),0)</f>
        <v>0</v>
      </c>
      <c r="M2989" s="18">
        <f>IFERROR(VLOOKUP(A2989,[2]ws2204!$A:$I,9,FALSE),0)</f>
        <v>0</v>
      </c>
      <c r="N2989" s="18">
        <f>IFERROR(VLOOKUP(A2989,[3]soaBnafar!$A:$G,4,FALSE),0)</f>
        <v>0</v>
      </c>
      <c r="O2989" s="18">
        <f>IFERROR(VLOOKUP(A2989,[3]soaBnafar!$A:$G,5,FALSE),0)</f>
        <v>0</v>
      </c>
      <c r="P2989" s="18">
        <f>IFERROR(VLOOKUP(A2989,[3]soaBnafar!$A:$G,6,FALSE),0)</f>
        <v>0</v>
      </c>
      <c r="Q2989" s="18">
        <f>IFERROR(VLOOKUP(A2989,[3]soaBnafar!$A:$G,7,FALSE),0)</f>
        <v>0</v>
      </c>
      <c r="R2989" s="18">
        <f>IFERROR(VLOOKUP(A2989,[3]soaBnafar!$A:$H,8,FALSE),0)</f>
        <v>0</v>
      </c>
      <c r="S2989" s="18">
        <f>IFERROR(VLOOKUP(A2989,[3]soaBnafar!$A:$I,9,FALSE),0)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7925</v>
      </c>
      <c r="E2990" s="18">
        <f>IFERROR(VLOOKUP(A2990,[1]Monitoramento_Base_somente_Said!$A:$J,8,FALSE),0)</f>
        <v>17736478</v>
      </c>
      <c r="F2990" s="18">
        <f>IFERROR(VLOOKUP(A2990,[1]Monitoramento_Base_somente_Said!$A:$J,9,FALSE),0)</f>
        <v>5858</v>
      </c>
      <c r="G2990" s="18">
        <f>IFERROR(VLOOKUP(A2990,[1]Monitoramento_Base_somente_Said!$A:$J,10,FALSE),0)</f>
        <v>12230926</v>
      </c>
      <c r="H2990" s="18">
        <f>IFERROR(VLOOKUP(A2990,[2]ws2204!$A:$I,4,FALSE),0)</f>
        <v>0</v>
      </c>
      <c r="I2990" s="18">
        <f>IFERROR(VLOOKUP(A2990,[2]ws2204!$A:$I,5,FALSE),0)</f>
        <v>0</v>
      </c>
      <c r="J2990" s="18">
        <f>IFERROR(VLOOKUP(A2990,[2]ws2204!$A:$I,6,FALSE),0)</f>
        <v>0</v>
      </c>
      <c r="K2990" s="18">
        <f>IFERROR(VLOOKUP(A2990,[2]ws2204!$A:$I,7,FALSE),0)</f>
        <v>0</v>
      </c>
      <c r="L2990" s="18">
        <f>IFERROR(VLOOKUP(A2990,[2]ws2204!$A:$I,8,FALSE),0)</f>
        <v>0</v>
      </c>
      <c r="M2990" s="18">
        <f>IFERROR(VLOOKUP(A2990,[2]ws2204!$A:$I,9,FALSE),0)</f>
        <v>0</v>
      </c>
      <c r="N2990" s="18">
        <f>IFERROR(VLOOKUP(A2990,[3]soaBnafar!$A:$G,4,FALSE),0)</f>
        <v>0</v>
      </c>
      <c r="O2990" s="18">
        <f>IFERROR(VLOOKUP(A2990,[3]soaBnafar!$A:$G,5,FALSE),0)</f>
        <v>0</v>
      </c>
      <c r="P2990" s="18">
        <f>IFERROR(VLOOKUP(A2990,[3]soaBnafar!$A:$G,6,FALSE),0)</f>
        <v>0</v>
      </c>
      <c r="Q2990" s="18">
        <f>IFERROR(VLOOKUP(A2990,[3]soaBnafar!$A:$G,7,FALSE),0)</f>
        <v>0</v>
      </c>
      <c r="R2990" s="18">
        <f>IFERROR(VLOOKUP(A2990,[3]soaBnafar!$A:$H,8,FALSE),0)</f>
        <v>0</v>
      </c>
      <c r="S2990" s="18">
        <f>IFERROR(VLOOKUP(A2990,[3]soaBnafar!$A:$I,9,FALSE),0)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1765500</v>
      </c>
      <c r="E2991" s="18">
        <f>IFERROR(VLOOKUP(A2991,[1]Monitoramento_Base_somente_Said!$A:$J,8,FALSE),0)</f>
        <v>198334781</v>
      </c>
      <c r="F2991" s="18">
        <f>IFERROR(VLOOKUP(A2991,[1]Monitoramento_Base_somente_Said!$A:$J,9,FALSE),0)</f>
        <v>1107883</v>
      </c>
      <c r="G2991" s="18">
        <f>IFERROR(VLOOKUP(A2991,[1]Monitoramento_Base_somente_Said!$A:$J,10,FALSE),0)</f>
        <v>155316619</v>
      </c>
      <c r="H2991" s="18">
        <f>IFERROR(VLOOKUP(A2991,[2]ws2204!$A:$I,4,FALSE),0)</f>
        <v>0</v>
      </c>
      <c r="I2991" s="18">
        <f>IFERROR(VLOOKUP(A2991,[2]ws2204!$A:$I,5,FALSE),0)</f>
        <v>0</v>
      </c>
      <c r="J2991" s="18">
        <f>IFERROR(VLOOKUP(A2991,[2]ws2204!$A:$I,6,FALSE),0)</f>
        <v>0</v>
      </c>
      <c r="K2991" s="18">
        <f>IFERROR(VLOOKUP(A2991,[2]ws2204!$A:$I,7,FALSE),0)</f>
        <v>0</v>
      </c>
      <c r="L2991" s="18">
        <f>IFERROR(VLOOKUP(A2991,[2]ws2204!$A:$I,8,FALSE),0)</f>
        <v>0</v>
      </c>
      <c r="M2991" s="18">
        <f>IFERROR(VLOOKUP(A2991,[2]ws2204!$A:$I,9,FALSE),0)</f>
        <v>0</v>
      </c>
      <c r="N2991" s="18">
        <f>IFERROR(VLOOKUP(A2991,[3]soaBnafar!$A:$G,4,FALSE),0)</f>
        <v>0</v>
      </c>
      <c r="O2991" s="18">
        <f>IFERROR(VLOOKUP(A2991,[3]soaBnafar!$A:$G,5,FALSE),0)</f>
        <v>0</v>
      </c>
      <c r="P2991" s="18">
        <f>IFERROR(VLOOKUP(A2991,[3]soaBnafar!$A:$G,6,FALSE),0)</f>
        <v>0</v>
      </c>
      <c r="Q2991" s="18">
        <f>IFERROR(VLOOKUP(A2991,[3]soaBnafar!$A:$G,7,FALSE),0)</f>
        <v>0</v>
      </c>
      <c r="R2991" s="18">
        <f>IFERROR(VLOOKUP(A2991,[3]soaBnafar!$A:$H,8,FALSE),0)</f>
        <v>0</v>
      </c>
      <c r="S2991" s="18">
        <f>IFERROR(VLOOKUP(A2991,[3]soaBnafar!$A:$I,9,FALSE),0)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IFERROR(VLOOKUP(A2992,[2]ws2204!$A:$I,4,FALSE),0)</f>
        <v>0</v>
      </c>
      <c r="I2992" s="18">
        <f>IFERROR(VLOOKUP(A2992,[2]ws2204!$A:$I,5,FALSE),0)</f>
        <v>0</v>
      </c>
      <c r="J2992" s="18">
        <f>IFERROR(VLOOKUP(A2992,[2]ws2204!$A:$I,6,FALSE),0)</f>
        <v>0</v>
      </c>
      <c r="K2992" s="18">
        <f>IFERROR(VLOOKUP(A2992,[2]ws2204!$A:$I,7,FALSE),0)</f>
        <v>0</v>
      </c>
      <c r="L2992" s="18">
        <f>IFERROR(VLOOKUP(A2992,[2]ws2204!$A:$I,8,FALSE),0)</f>
        <v>0</v>
      </c>
      <c r="M2992" s="18">
        <f>IFERROR(VLOOKUP(A2992,[2]ws2204!$A:$I,9,FALSE),0)</f>
        <v>0</v>
      </c>
      <c r="N2992" s="18">
        <f>IFERROR(VLOOKUP(A2992,[3]soaBnafar!$A:$G,4,FALSE),0)</f>
        <v>0</v>
      </c>
      <c r="O2992" s="18">
        <f>IFERROR(VLOOKUP(A2992,[3]soaBnafar!$A:$G,5,FALSE),0)</f>
        <v>0</v>
      </c>
      <c r="P2992" s="18">
        <f>IFERROR(VLOOKUP(A2992,[3]soaBnafar!$A:$G,6,FALSE),0)</f>
        <v>0</v>
      </c>
      <c r="Q2992" s="18">
        <f>IFERROR(VLOOKUP(A2992,[3]soaBnafar!$A:$G,7,FALSE),0)</f>
        <v>0</v>
      </c>
      <c r="R2992" s="18">
        <f>IFERROR(VLOOKUP(A2992,[3]soaBnafar!$A:$H,8,FALSE),0)</f>
        <v>0</v>
      </c>
      <c r="S2992" s="18">
        <f>IFERROR(VLOOKUP(A2992,[3]soaBnafar!$A:$I,9,FALSE),0)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IFERROR(VLOOKUP(A2993,[2]ws2204!$A:$I,4,FALSE),0)</f>
        <v>0</v>
      </c>
      <c r="I2993" s="18">
        <f>IFERROR(VLOOKUP(A2993,[2]ws2204!$A:$I,5,FALSE),0)</f>
        <v>0</v>
      </c>
      <c r="J2993" s="18">
        <f>IFERROR(VLOOKUP(A2993,[2]ws2204!$A:$I,6,FALSE),0)</f>
        <v>0</v>
      </c>
      <c r="K2993" s="18">
        <f>IFERROR(VLOOKUP(A2993,[2]ws2204!$A:$I,7,FALSE),0)</f>
        <v>0</v>
      </c>
      <c r="L2993" s="18">
        <f>IFERROR(VLOOKUP(A2993,[2]ws2204!$A:$I,8,FALSE),0)</f>
        <v>0</v>
      </c>
      <c r="M2993" s="18">
        <f>IFERROR(VLOOKUP(A2993,[2]ws2204!$A:$I,9,FALSE),0)</f>
        <v>0</v>
      </c>
      <c r="N2993" s="18">
        <f>IFERROR(VLOOKUP(A2993,[3]soaBnafar!$A:$G,4,FALSE),0)</f>
        <v>0</v>
      </c>
      <c r="O2993" s="18">
        <f>IFERROR(VLOOKUP(A2993,[3]soaBnafar!$A:$G,5,FALSE),0)</f>
        <v>307777</v>
      </c>
      <c r="P2993" s="18">
        <f>IFERROR(VLOOKUP(A2993,[3]soaBnafar!$A:$G,6,FALSE),0)</f>
        <v>0</v>
      </c>
      <c r="Q2993" s="18">
        <f>IFERROR(VLOOKUP(A2993,[3]soaBnafar!$A:$G,7,FALSE),0)</f>
        <v>0</v>
      </c>
      <c r="R2993" s="18">
        <f>IFERROR(VLOOKUP(A2993,[3]soaBnafar!$A:$H,8,FALSE),0)</f>
        <v>0</v>
      </c>
      <c r="S2993" s="18">
        <f>IFERROR(VLOOKUP(A2993,[3]soaBnafar!$A:$I,9,FALSE),0)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313653</v>
      </c>
      <c r="E2994" s="18">
        <f>IFERROR(VLOOKUP(A2994,[1]Monitoramento_Base_somente_Said!$A:$J,8,FALSE),0)</f>
        <v>36509496</v>
      </c>
      <c r="F2994" s="18">
        <f>IFERROR(VLOOKUP(A2994,[1]Monitoramento_Base_somente_Said!$A:$J,9,FALSE),0)</f>
        <v>282224</v>
      </c>
      <c r="G2994" s="18">
        <f>IFERROR(VLOOKUP(A2994,[1]Monitoramento_Base_somente_Said!$A:$J,10,FALSE),0)</f>
        <v>25541901</v>
      </c>
      <c r="H2994" s="18">
        <f>IFERROR(VLOOKUP(A2994,[2]ws2204!$A:$I,4,FALSE),0)</f>
        <v>0</v>
      </c>
      <c r="I2994" s="18">
        <f>IFERROR(VLOOKUP(A2994,[2]ws2204!$A:$I,5,FALSE),0)</f>
        <v>0</v>
      </c>
      <c r="J2994" s="18">
        <f>IFERROR(VLOOKUP(A2994,[2]ws2204!$A:$I,6,FALSE),0)</f>
        <v>0</v>
      </c>
      <c r="K2994" s="18">
        <f>IFERROR(VLOOKUP(A2994,[2]ws2204!$A:$I,7,FALSE),0)</f>
        <v>0</v>
      </c>
      <c r="L2994" s="18">
        <f>IFERROR(VLOOKUP(A2994,[2]ws2204!$A:$I,8,FALSE),0)</f>
        <v>0</v>
      </c>
      <c r="M2994" s="18">
        <f>IFERROR(VLOOKUP(A2994,[2]ws2204!$A:$I,9,FALSE),0)</f>
        <v>0</v>
      </c>
      <c r="N2994" s="18">
        <f>IFERROR(VLOOKUP(A2994,[3]soaBnafar!$A:$G,4,FALSE),0)</f>
        <v>0</v>
      </c>
      <c r="O2994" s="18">
        <f>IFERROR(VLOOKUP(A2994,[3]soaBnafar!$A:$G,5,FALSE),0)</f>
        <v>0</v>
      </c>
      <c r="P2994" s="18">
        <f>IFERROR(VLOOKUP(A2994,[3]soaBnafar!$A:$G,6,FALSE),0)</f>
        <v>0</v>
      </c>
      <c r="Q2994" s="18">
        <f>IFERROR(VLOOKUP(A2994,[3]soaBnafar!$A:$G,7,FALSE),0)</f>
        <v>0</v>
      </c>
      <c r="R2994" s="18">
        <f>IFERROR(VLOOKUP(A2994,[3]soaBnafar!$A:$H,8,FALSE),0)</f>
        <v>0</v>
      </c>
      <c r="S2994" s="18">
        <f>IFERROR(VLOOKUP(A2994,[3]soaBnafar!$A:$I,9,FALSE),0)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1211380</v>
      </c>
      <c r="H2995" s="18">
        <f>IFERROR(VLOOKUP(A2995,[2]ws2204!$A:$I,4,FALSE),0)</f>
        <v>1305</v>
      </c>
      <c r="I2995" s="18">
        <f>IFERROR(VLOOKUP(A2995,[2]ws2204!$A:$I,5,FALSE),0)</f>
        <v>964448</v>
      </c>
      <c r="J2995" s="18">
        <f>IFERROR(VLOOKUP(A2995,[2]ws2204!$A:$I,6,FALSE),0)</f>
        <v>0</v>
      </c>
      <c r="K2995" s="18">
        <f>IFERROR(VLOOKUP(A2995,[2]ws2204!$A:$I,7,FALSE),0)</f>
        <v>0</v>
      </c>
      <c r="L2995" s="18">
        <f>IFERROR(VLOOKUP(A2995,[2]ws2204!$A:$I,8,FALSE),0)</f>
        <v>0</v>
      </c>
      <c r="M2995" s="18">
        <f>IFERROR(VLOOKUP(A2995,[2]ws2204!$A:$I,9,FALSE),0)</f>
        <v>0</v>
      </c>
      <c r="N2995" s="18">
        <f>IFERROR(VLOOKUP(A2995,[3]soaBnafar!$A:$G,4,FALSE),0)</f>
        <v>0</v>
      </c>
      <c r="O2995" s="18">
        <f>IFERROR(VLOOKUP(A2995,[3]soaBnafar!$A:$G,5,FALSE),0)</f>
        <v>0</v>
      </c>
      <c r="P2995" s="18">
        <f>IFERROR(VLOOKUP(A2995,[3]soaBnafar!$A:$G,6,FALSE),0)</f>
        <v>0</v>
      </c>
      <c r="Q2995" s="18">
        <f>IFERROR(VLOOKUP(A2995,[3]soaBnafar!$A:$G,7,FALSE),0)</f>
        <v>0</v>
      </c>
      <c r="R2995" s="18">
        <f>IFERROR(VLOOKUP(A2995,[3]soaBnafar!$A:$H,8,FALSE),0)</f>
        <v>0</v>
      </c>
      <c r="S2995" s="18">
        <f>IFERROR(VLOOKUP(A2995,[3]soaBnafar!$A:$I,9,FALSE),0)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IFERROR(VLOOKUP(A2996,[2]ws2204!$A:$I,4,FALSE),0)</f>
        <v>0</v>
      </c>
      <c r="I2996" s="18">
        <f>IFERROR(VLOOKUP(A2996,[2]ws2204!$A:$I,5,FALSE),0)</f>
        <v>0</v>
      </c>
      <c r="J2996" s="18">
        <f>IFERROR(VLOOKUP(A2996,[2]ws2204!$A:$I,6,FALSE),0)</f>
        <v>0</v>
      </c>
      <c r="K2996" s="18">
        <f>IFERROR(VLOOKUP(A2996,[2]ws2204!$A:$I,7,FALSE),0)</f>
        <v>0</v>
      </c>
      <c r="L2996" s="18">
        <f>IFERROR(VLOOKUP(A2996,[2]ws2204!$A:$I,8,FALSE),0)</f>
        <v>0</v>
      </c>
      <c r="M2996" s="18">
        <f>IFERROR(VLOOKUP(A2996,[2]ws2204!$A:$I,9,FALSE),0)</f>
        <v>0</v>
      </c>
      <c r="N2996" s="18">
        <f>IFERROR(VLOOKUP(A2996,[3]soaBnafar!$A:$G,4,FALSE),0)</f>
        <v>0</v>
      </c>
      <c r="O2996" s="18">
        <f>IFERROR(VLOOKUP(A2996,[3]soaBnafar!$A:$G,5,FALSE),0)</f>
        <v>63958</v>
      </c>
      <c r="P2996" s="18">
        <f>IFERROR(VLOOKUP(A2996,[3]soaBnafar!$A:$G,6,FALSE),0)</f>
        <v>0</v>
      </c>
      <c r="Q2996" s="18">
        <f>IFERROR(VLOOKUP(A2996,[3]soaBnafar!$A:$G,7,FALSE),0)</f>
        <v>1616471</v>
      </c>
      <c r="R2996" s="18">
        <f>IFERROR(VLOOKUP(A2996,[3]soaBnafar!$A:$H,8,FALSE),0)</f>
        <v>0</v>
      </c>
      <c r="S2996" s="18">
        <f>IFERROR(VLOOKUP(A2996,[3]soaBnafar!$A:$I,9,FALSE),0)</f>
        <v>1489256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Sim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IFERROR(VLOOKUP(A2997,[2]ws2204!$A:$I,4,FALSE),0)</f>
        <v>0</v>
      </c>
      <c r="I2997" s="18">
        <f>IFERROR(VLOOKUP(A2997,[2]ws2204!$A:$I,5,FALSE),0)</f>
        <v>0</v>
      </c>
      <c r="J2997" s="18">
        <f>IFERROR(VLOOKUP(A2997,[2]ws2204!$A:$I,6,FALSE),0)</f>
        <v>0</v>
      </c>
      <c r="K2997" s="18">
        <f>IFERROR(VLOOKUP(A2997,[2]ws2204!$A:$I,7,FALSE),0)</f>
        <v>0</v>
      </c>
      <c r="L2997" s="18">
        <f>IFERROR(VLOOKUP(A2997,[2]ws2204!$A:$I,8,FALSE),0)</f>
        <v>0</v>
      </c>
      <c r="M2997" s="18">
        <f>IFERROR(VLOOKUP(A2997,[2]ws2204!$A:$I,9,FALSE),0)</f>
        <v>0</v>
      </c>
      <c r="N2997" s="18">
        <f>IFERROR(VLOOKUP(A2997,[3]soaBnafar!$A:$G,4,FALSE),0)</f>
        <v>667</v>
      </c>
      <c r="O2997" s="18">
        <f>IFERROR(VLOOKUP(A2997,[3]soaBnafar!$A:$G,5,FALSE),0)</f>
        <v>605183</v>
      </c>
      <c r="P2997" s="18">
        <f>IFERROR(VLOOKUP(A2997,[3]soaBnafar!$A:$G,6,FALSE),0)</f>
        <v>0</v>
      </c>
      <c r="Q2997" s="18">
        <f>IFERROR(VLOOKUP(A2997,[3]soaBnafar!$A:$G,7,FALSE),0)</f>
        <v>0</v>
      </c>
      <c r="R2997" s="18">
        <f>IFERROR(VLOOKUP(A2997,[3]soaBnafar!$A:$H,8,FALSE),0)</f>
        <v>0</v>
      </c>
      <c r="S2997" s="18">
        <f>IFERROR(VLOOKUP(A2997,[3]soaBnafar!$A:$I,9,FALSE),0)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IFERROR(VLOOKUP(A2998,[2]ws2204!$A:$I,4,FALSE),0)</f>
        <v>0</v>
      </c>
      <c r="I2998" s="18">
        <f>IFERROR(VLOOKUP(A2998,[2]ws2204!$A:$I,5,FALSE),0)</f>
        <v>0</v>
      </c>
      <c r="J2998" s="18">
        <f>IFERROR(VLOOKUP(A2998,[2]ws2204!$A:$I,6,FALSE),0)</f>
        <v>0</v>
      </c>
      <c r="K2998" s="18">
        <f>IFERROR(VLOOKUP(A2998,[2]ws2204!$A:$I,7,FALSE),0)</f>
        <v>0</v>
      </c>
      <c r="L2998" s="18">
        <f>IFERROR(VLOOKUP(A2998,[2]ws2204!$A:$I,8,FALSE),0)</f>
        <v>0</v>
      </c>
      <c r="M2998" s="18">
        <f>IFERROR(VLOOKUP(A2998,[2]ws2204!$A:$I,9,FALSE),0)</f>
        <v>0</v>
      </c>
      <c r="N2998" s="18">
        <f>IFERROR(VLOOKUP(A2998,[3]soaBnafar!$A:$G,4,FALSE),0)</f>
        <v>132963</v>
      </c>
      <c r="O2998" s="18">
        <f>IFERROR(VLOOKUP(A2998,[3]soaBnafar!$A:$G,5,FALSE),0)</f>
        <v>1331235</v>
      </c>
      <c r="P2998" s="18">
        <f>IFERROR(VLOOKUP(A2998,[3]soaBnafar!$A:$G,6,FALSE),0)</f>
        <v>72808</v>
      </c>
      <c r="Q2998" s="18">
        <f>IFERROR(VLOOKUP(A2998,[3]soaBnafar!$A:$G,7,FALSE),0)</f>
        <v>1336378</v>
      </c>
      <c r="R2998" s="18">
        <f>IFERROR(VLOOKUP(A2998,[3]soaBnafar!$A:$H,8,FALSE),0)</f>
        <v>0</v>
      </c>
      <c r="S2998" s="18">
        <f>IFERROR(VLOOKUP(A2998,[3]soaBnafar!$A:$I,9,FALSE),0)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940</v>
      </c>
      <c r="H2999" s="18">
        <f>IFERROR(VLOOKUP(A2999,[2]ws2204!$A:$I,4,FALSE),0)</f>
        <v>0</v>
      </c>
      <c r="I2999" s="18">
        <f>IFERROR(VLOOKUP(A2999,[2]ws2204!$A:$I,5,FALSE),0)</f>
        <v>0</v>
      </c>
      <c r="J2999" s="18">
        <f>IFERROR(VLOOKUP(A2999,[2]ws2204!$A:$I,6,FALSE),0)</f>
        <v>0</v>
      </c>
      <c r="K2999" s="18">
        <f>IFERROR(VLOOKUP(A2999,[2]ws2204!$A:$I,7,FALSE),0)</f>
        <v>0</v>
      </c>
      <c r="L2999" s="18">
        <f>IFERROR(VLOOKUP(A2999,[2]ws2204!$A:$I,8,FALSE),0)</f>
        <v>0</v>
      </c>
      <c r="M2999" s="18">
        <f>IFERROR(VLOOKUP(A2999,[2]ws2204!$A:$I,9,FALSE),0)</f>
        <v>0</v>
      </c>
      <c r="N2999" s="18">
        <f>IFERROR(VLOOKUP(A2999,[3]soaBnafar!$A:$G,4,FALSE),0)</f>
        <v>0</v>
      </c>
      <c r="O2999" s="18">
        <f>IFERROR(VLOOKUP(A2999,[3]soaBnafar!$A:$G,5,FALSE),0)</f>
        <v>0</v>
      </c>
      <c r="P2999" s="18">
        <f>IFERROR(VLOOKUP(A2999,[3]soaBnafar!$A:$G,6,FALSE),0)</f>
        <v>0</v>
      </c>
      <c r="Q2999" s="18">
        <f>IFERROR(VLOOKUP(A2999,[3]soaBnafar!$A:$G,7,FALSE),0)</f>
        <v>0</v>
      </c>
      <c r="R2999" s="18">
        <f>IFERROR(VLOOKUP(A2999,[3]soaBnafar!$A:$H,8,FALSE),0)</f>
        <v>0</v>
      </c>
      <c r="S2999" s="18">
        <f>IFERROR(VLOOKUP(A2999,[3]soaBnafar!$A:$I,9,FALSE),0)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IFERROR(VLOOKUP(A3000,[2]ws2204!$A:$I,4,FALSE),0)</f>
        <v>0</v>
      </c>
      <c r="I3000" s="18">
        <f>IFERROR(VLOOKUP(A3000,[2]ws2204!$A:$I,5,FALSE),0)</f>
        <v>0</v>
      </c>
      <c r="J3000" s="18">
        <f>IFERROR(VLOOKUP(A3000,[2]ws2204!$A:$I,6,FALSE),0)</f>
        <v>0</v>
      </c>
      <c r="K3000" s="18">
        <f>IFERROR(VLOOKUP(A3000,[2]ws2204!$A:$I,7,FALSE),0)</f>
        <v>0</v>
      </c>
      <c r="L3000" s="18">
        <f>IFERROR(VLOOKUP(A3000,[2]ws2204!$A:$I,8,FALSE),0)</f>
        <v>0</v>
      </c>
      <c r="M3000" s="18">
        <f>IFERROR(VLOOKUP(A3000,[2]ws2204!$A:$I,9,FALSE),0)</f>
        <v>0</v>
      </c>
      <c r="N3000" s="18">
        <f>IFERROR(VLOOKUP(A3000,[3]soaBnafar!$A:$G,4,FALSE),0)</f>
        <v>0</v>
      </c>
      <c r="O3000" s="18">
        <f>IFERROR(VLOOKUP(A3000,[3]soaBnafar!$A:$G,5,FALSE),0)</f>
        <v>0</v>
      </c>
      <c r="P3000" s="18">
        <f>IFERROR(VLOOKUP(A3000,[3]soaBnafar!$A:$G,6,FALSE),0)</f>
        <v>0</v>
      </c>
      <c r="Q3000" s="18">
        <f>IFERROR(VLOOKUP(A3000,[3]soaBnafar!$A:$G,7,FALSE),0)</f>
        <v>0</v>
      </c>
      <c r="R3000" s="18">
        <f>IFERROR(VLOOKUP(A3000,[3]soaBnafar!$A:$H,8,FALSE),0)</f>
        <v>0</v>
      </c>
      <c r="S3000" s="18">
        <f>IFERROR(VLOOKUP(A3000,[3]soaBnafar!$A:$I,9,FALSE),0)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IFERROR(VLOOKUP(A3001,[2]ws2204!$A:$I,4,FALSE),0)</f>
        <v>0</v>
      </c>
      <c r="I3001" s="18">
        <f>IFERROR(VLOOKUP(A3001,[2]ws2204!$A:$I,5,FALSE),0)</f>
        <v>0</v>
      </c>
      <c r="J3001" s="18">
        <f>IFERROR(VLOOKUP(A3001,[2]ws2204!$A:$I,6,FALSE),0)</f>
        <v>0</v>
      </c>
      <c r="K3001" s="18">
        <f>IFERROR(VLOOKUP(A3001,[2]ws2204!$A:$I,7,FALSE),0)</f>
        <v>0</v>
      </c>
      <c r="L3001" s="18">
        <f>IFERROR(VLOOKUP(A3001,[2]ws2204!$A:$I,8,FALSE),0)</f>
        <v>0</v>
      </c>
      <c r="M3001" s="18">
        <f>IFERROR(VLOOKUP(A3001,[2]ws2204!$A:$I,9,FALSE),0)</f>
        <v>0</v>
      </c>
      <c r="N3001" s="18">
        <f>IFERROR(VLOOKUP(A3001,[3]soaBnafar!$A:$G,4,FALSE),0)</f>
        <v>0</v>
      </c>
      <c r="O3001" s="18">
        <f>IFERROR(VLOOKUP(A3001,[3]soaBnafar!$A:$G,5,FALSE),0)</f>
        <v>0</v>
      </c>
      <c r="P3001" s="18">
        <f>IFERROR(VLOOKUP(A3001,[3]soaBnafar!$A:$G,6,FALSE),0)</f>
        <v>0</v>
      </c>
      <c r="Q3001" s="18">
        <f>IFERROR(VLOOKUP(A3001,[3]soaBnafar!$A:$G,7,FALSE),0)</f>
        <v>0</v>
      </c>
      <c r="R3001" s="18">
        <f>IFERROR(VLOOKUP(A3001,[3]soaBnafar!$A:$H,8,FALSE),0)</f>
        <v>0</v>
      </c>
      <c r="S3001" s="18">
        <f>IFERROR(VLOOKUP(A3001,[3]soaBnafar!$A:$I,9,FALSE),0)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2095640</v>
      </c>
      <c r="H3002" s="18">
        <f>IFERROR(VLOOKUP(A3002,[2]ws2204!$A:$I,4,FALSE),0)</f>
        <v>0</v>
      </c>
      <c r="I3002" s="18">
        <f>IFERROR(VLOOKUP(A3002,[2]ws2204!$A:$I,5,FALSE),0)</f>
        <v>0</v>
      </c>
      <c r="J3002" s="18">
        <f>IFERROR(VLOOKUP(A3002,[2]ws2204!$A:$I,6,FALSE),0)</f>
        <v>0</v>
      </c>
      <c r="K3002" s="18">
        <f>IFERROR(VLOOKUP(A3002,[2]ws2204!$A:$I,7,FALSE),0)</f>
        <v>0</v>
      </c>
      <c r="L3002" s="18">
        <f>IFERROR(VLOOKUP(A3002,[2]ws2204!$A:$I,8,FALSE),0)</f>
        <v>0</v>
      </c>
      <c r="M3002" s="18">
        <f>IFERROR(VLOOKUP(A3002,[2]ws2204!$A:$I,9,FALSE),0)</f>
        <v>0</v>
      </c>
      <c r="N3002" s="18">
        <f>IFERROR(VLOOKUP(A3002,[3]soaBnafar!$A:$G,4,FALSE),0)</f>
        <v>0</v>
      </c>
      <c r="O3002" s="18">
        <f>IFERROR(VLOOKUP(A3002,[3]soaBnafar!$A:$G,5,FALSE),0)</f>
        <v>0</v>
      </c>
      <c r="P3002" s="18">
        <f>IFERROR(VLOOKUP(A3002,[3]soaBnafar!$A:$G,6,FALSE),0)</f>
        <v>0</v>
      </c>
      <c r="Q3002" s="18">
        <f>IFERROR(VLOOKUP(A3002,[3]soaBnafar!$A:$G,7,FALSE),0)</f>
        <v>0</v>
      </c>
      <c r="R3002" s="18">
        <f>IFERROR(VLOOKUP(A3002,[3]soaBnafar!$A:$H,8,FALSE),0)</f>
        <v>0</v>
      </c>
      <c r="S3002" s="18">
        <f>IFERROR(VLOOKUP(A3002,[3]soaBnafar!$A:$I,9,FALSE),0)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IFERROR(VLOOKUP(A3003,[2]ws2204!$A:$I,4,FALSE),0)</f>
        <v>0</v>
      </c>
      <c r="I3003" s="18">
        <f>IFERROR(VLOOKUP(A3003,[2]ws2204!$A:$I,5,FALSE),0)</f>
        <v>0</v>
      </c>
      <c r="J3003" s="18">
        <f>IFERROR(VLOOKUP(A3003,[2]ws2204!$A:$I,6,FALSE),0)</f>
        <v>0</v>
      </c>
      <c r="K3003" s="18">
        <f>IFERROR(VLOOKUP(A3003,[2]ws2204!$A:$I,7,FALSE),0)</f>
        <v>0</v>
      </c>
      <c r="L3003" s="18">
        <f>IFERROR(VLOOKUP(A3003,[2]ws2204!$A:$I,8,FALSE),0)</f>
        <v>0</v>
      </c>
      <c r="M3003" s="18">
        <f>IFERROR(VLOOKUP(A3003,[2]ws2204!$A:$I,9,FALSE),0)</f>
        <v>0</v>
      </c>
      <c r="N3003" s="18">
        <f>IFERROR(VLOOKUP(A3003,[3]soaBnafar!$A:$G,4,FALSE),0)</f>
        <v>83747</v>
      </c>
      <c r="O3003" s="18">
        <f>IFERROR(VLOOKUP(A3003,[3]soaBnafar!$A:$G,5,FALSE),0)</f>
        <v>590081</v>
      </c>
      <c r="P3003" s="18">
        <f>IFERROR(VLOOKUP(A3003,[3]soaBnafar!$A:$G,6,FALSE),0)</f>
        <v>10242</v>
      </c>
      <c r="Q3003" s="18">
        <f>IFERROR(VLOOKUP(A3003,[3]soaBnafar!$A:$G,7,FALSE),0)</f>
        <v>10909666</v>
      </c>
      <c r="R3003" s="18">
        <f>IFERROR(VLOOKUP(A3003,[3]soaBnafar!$A:$H,8,FALSE),0)</f>
        <v>9932</v>
      </c>
      <c r="S3003" s="18">
        <f>IFERROR(VLOOKUP(A3003,[3]soaBnafar!$A:$I,9,FALSE),0)</f>
        <v>12670628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23369380</v>
      </c>
      <c r="H3004" s="18">
        <f>IFERROR(VLOOKUP(A3004,[2]ws2204!$A:$I,4,FALSE),0)</f>
        <v>0</v>
      </c>
      <c r="I3004" s="18">
        <f>IFERROR(VLOOKUP(A3004,[2]ws2204!$A:$I,5,FALSE),0)</f>
        <v>0</v>
      </c>
      <c r="J3004" s="18">
        <f>IFERROR(VLOOKUP(A3004,[2]ws2204!$A:$I,6,FALSE),0)</f>
        <v>0</v>
      </c>
      <c r="K3004" s="18">
        <f>IFERROR(VLOOKUP(A3004,[2]ws2204!$A:$I,7,FALSE),0)</f>
        <v>0</v>
      </c>
      <c r="L3004" s="18">
        <f>IFERROR(VLOOKUP(A3004,[2]ws2204!$A:$I,8,FALSE),0)</f>
        <v>0</v>
      </c>
      <c r="M3004" s="18">
        <f>IFERROR(VLOOKUP(A3004,[2]ws2204!$A:$I,9,FALSE),0)</f>
        <v>0</v>
      </c>
      <c r="N3004" s="18">
        <f>IFERROR(VLOOKUP(A3004,[3]soaBnafar!$A:$G,4,FALSE),0)</f>
        <v>134319</v>
      </c>
      <c r="O3004" s="18">
        <f>IFERROR(VLOOKUP(A3004,[3]soaBnafar!$A:$G,5,FALSE),0)</f>
        <v>924274</v>
      </c>
      <c r="P3004" s="18">
        <f>IFERROR(VLOOKUP(A3004,[3]soaBnafar!$A:$G,6,FALSE),0)</f>
        <v>79956</v>
      </c>
      <c r="Q3004" s="18">
        <f>IFERROR(VLOOKUP(A3004,[3]soaBnafar!$A:$G,7,FALSE),0)</f>
        <v>18517550</v>
      </c>
      <c r="R3004" s="18">
        <f>IFERROR(VLOOKUP(A3004,[3]soaBnafar!$A:$H,8,FALSE),0)</f>
        <v>105553</v>
      </c>
      <c r="S3004" s="18">
        <f>IFERROR(VLOOKUP(A3004,[3]soaBnafar!$A:$I,9,FALSE),0)</f>
        <v>22151539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82111820</v>
      </c>
      <c r="H3005" s="18">
        <f>IFERROR(VLOOKUP(A3005,[2]ws2204!$A:$I,4,FALSE),0)</f>
        <v>0</v>
      </c>
      <c r="I3005" s="18">
        <f>IFERROR(VLOOKUP(A3005,[2]ws2204!$A:$I,5,FALSE),0)</f>
        <v>0</v>
      </c>
      <c r="J3005" s="18">
        <f>IFERROR(VLOOKUP(A3005,[2]ws2204!$A:$I,6,FALSE),0)</f>
        <v>0</v>
      </c>
      <c r="K3005" s="18">
        <f>IFERROR(VLOOKUP(A3005,[2]ws2204!$A:$I,7,FALSE),0)</f>
        <v>0</v>
      </c>
      <c r="L3005" s="18">
        <f>IFERROR(VLOOKUP(A3005,[2]ws2204!$A:$I,8,FALSE),0)</f>
        <v>0</v>
      </c>
      <c r="M3005" s="18">
        <f>IFERROR(VLOOKUP(A3005,[2]ws2204!$A:$I,9,FALSE),0)</f>
        <v>0</v>
      </c>
      <c r="N3005" s="18">
        <f>IFERROR(VLOOKUP(A3005,[3]soaBnafar!$A:$G,4,FALSE),0)</f>
        <v>2988486</v>
      </c>
      <c r="O3005" s="18">
        <f>IFERROR(VLOOKUP(A3005,[3]soaBnafar!$A:$G,5,FALSE),0)</f>
        <v>4141179</v>
      </c>
      <c r="P3005" s="18">
        <f>IFERROR(VLOOKUP(A3005,[3]soaBnafar!$A:$G,6,FALSE),0)</f>
        <v>872056</v>
      </c>
      <c r="Q3005" s="18">
        <f>IFERROR(VLOOKUP(A3005,[3]soaBnafar!$A:$G,7,FALSE),0)</f>
        <v>4258609</v>
      </c>
      <c r="R3005" s="18">
        <f>IFERROR(VLOOKUP(A3005,[3]soaBnafar!$A:$H,8,FALSE),0)</f>
        <v>827198</v>
      </c>
      <c r="S3005" s="18">
        <f>IFERROR(VLOOKUP(A3005,[3]soaBnafar!$A:$I,9,FALSE),0)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21104040</v>
      </c>
      <c r="H3006" s="18">
        <f>IFERROR(VLOOKUP(A3006,[2]ws2204!$A:$I,4,FALSE),0)</f>
        <v>0</v>
      </c>
      <c r="I3006" s="18">
        <f>IFERROR(VLOOKUP(A3006,[2]ws2204!$A:$I,5,FALSE),0)</f>
        <v>0</v>
      </c>
      <c r="J3006" s="18">
        <f>IFERROR(VLOOKUP(A3006,[2]ws2204!$A:$I,6,FALSE),0)</f>
        <v>0</v>
      </c>
      <c r="K3006" s="18">
        <f>IFERROR(VLOOKUP(A3006,[2]ws2204!$A:$I,7,FALSE),0)</f>
        <v>0</v>
      </c>
      <c r="L3006" s="18">
        <f>IFERROR(VLOOKUP(A3006,[2]ws2204!$A:$I,8,FALSE),0)</f>
        <v>0</v>
      </c>
      <c r="M3006" s="18">
        <f>IFERROR(VLOOKUP(A3006,[2]ws2204!$A:$I,9,FALSE),0)</f>
        <v>0</v>
      </c>
      <c r="N3006" s="18">
        <f>IFERROR(VLOOKUP(A3006,[3]soaBnafar!$A:$G,4,FALSE),0)</f>
        <v>0</v>
      </c>
      <c r="O3006" s="18">
        <f>IFERROR(VLOOKUP(A3006,[3]soaBnafar!$A:$G,5,FALSE),0)</f>
        <v>0</v>
      </c>
      <c r="P3006" s="18">
        <f>IFERROR(VLOOKUP(A3006,[3]soaBnafar!$A:$G,6,FALSE),0)</f>
        <v>0</v>
      </c>
      <c r="Q3006" s="18">
        <f>IFERROR(VLOOKUP(A3006,[3]soaBnafar!$A:$G,7,FALSE),0)</f>
        <v>0</v>
      </c>
      <c r="R3006" s="18">
        <f>IFERROR(VLOOKUP(A3006,[3]soaBnafar!$A:$H,8,FALSE),0)</f>
        <v>0</v>
      </c>
      <c r="S3006" s="18">
        <f>IFERROR(VLOOKUP(A3006,[3]soaBnafar!$A:$I,9,FALSE),0)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22038</v>
      </c>
      <c r="E3007" s="18">
        <f>IFERROR(VLOOKUP(A3007,[1]Monitoramento_Base_somente_Said!$A:$J,8,FALSE),0)</f>
        <v>7155483</v>
      </c>
      <c r="F3007" s="18">
        <f>IFERROR(VLOOKUP(A3007,[1]Monitoramento_Base_somente_Said!$A:$J,9,FALSE),0)</f>
        <v>149229</v>
      </c>
      <c r="G3007" s="18">
        <f>IFERROR(VLOOKUP(A3007,[1]Monitoramento_Base_somente_Said!$A:$J,10,FALSE),0)</f>
        <v>2522048</v>
      </c>
      <c r="H3007" s="18">
        <f>IFERROR(VLOOKUP(A3007,[2]ws2204!$A:$I,4,FALSE),0)</f>
        <v>0</v>
      </c>
      <c r="I3007" s="18">
        <f>IFERROR(VLOOKUP(A3007,[2]ws2204!$A:$I,5,FALSE),0)</f>
        <v>0</v>
      </c>
      <c r="J3007" s="18">
        <f>IFERROR(VLOOKUP(A3007,[2]ws2204!$A:$I,6,FALSE),0)</f>
        <v>0</v>
      </c>
      <c r="K3007" s="18">
        <f>IFERROR(VLOOKUP(A3007,[2]ws2204!$A:$I,7,FALSE),0)</f>
        <v>0</v>
      </c>
      <c r="L3007" s="18">
        <f>IFERROR(VLOOKUP(A3007,[2]ws2204!$A:$I,8,FALSE),0)</f>
        <v>0</v>
      </c>
      <c r="M3007" s="18">
        <f>IFERROR(VLOOKUP(A3007,[2]ws2204!$A:$I,9,FALSE),0)</f>
        <v>0</v>
      </c>
      <c r="N3007" s="18">
        <f>IFERROR(VLOOKUP(A3007,[3]soaBnafar!$A:$G,4,FALSE),0)</f>
        <v>0</v>
      </c>
      <c r="O3007" s="18">
        <f>IFERROR(VLOOKUP(A3007,[3]soaBnafar!$A:$G,5,FALSE),0)</f>
        <v>0</v>
      </c>
      <c r="P3007" s="18">
        <f>IFERROR(VLOOKUP(A3007,[3]soaBnafar!$A:$G,6,FALSE),0)</f>
        <v>0</v>
      </c>
      <c r="Q3007" s="18">
        <f>IFERROR(VLOOKUP(A3007,[3]soaBnafar!$A:$G,7,FALSE),0)</f>
        <v>0</v>
      </c>
      <c r="R3007" s="18">
        <f>IFERROR(VLOOKUP(A3007,[3]soaBnafar!$A:$H,8,FALSE),0)</f>
        <v>0</v>
      </c>
      <c r="S3007" s="18">
        <f>IFERROR(VLOOKUP(A3007,[3]soaBnafar!$A:$I,9,FALSE),0)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IFERROR(VLOOKUP(A3008,[2]ws2204!$A:$I,4,FALSE),0)</f>
        <v>0</v>
      </c>
      <c r="I3008" s="18">
        <f>IFERROR(VLOOKUP(A3008,[2]ws2204!$A:$I,5,FALSE),0)</f>
        <v>0</v>
      </c>
      <c r="J3008" s="18">
        <f>IFERROR(VLOOKUP(A3008,[2]ws2204!$A:$I,6,FALSE),0)</f>
        <v>0</v>
      </c>
      <c r="K3008" s="18">
        <f>IFERROR(VLOOKUP(A3008,[2]ws2204!$A:$I,7,FALSE),0)</f>
        <v>0</v>
      </c>
      <c r="L3008" s="18">
        <f>IFERROR(VLOOKUP(A3008,[2]ws2204!$A:$I,8,FALSE),0)</f>
        <v>0</v>
      </c>
      <c r="M3008" s="18">
        <f>IFERROR(VLOOKUP(A3008,[2]ws2204!$A:$I,9,FALSE),0)</f>
        <v>0</v>
      </c>
      <c r="N3008" s="18">
        <f>IFERROR(VLOOKUP(A3008,[3]soaBnafar!$A:$G,4,FALSE),0)</f>
        <v>0</v>
      </c>
      <c r="O3008" s="18">
        <f>IFERROR(VLOOKUP(A3008,[3]soaBnafar!$A:$G,5,FALSE),0)</f>
        <v>0</v>
      </c>
      <c r="P3008" s="18">
        <f>IFERROR(VLOOKUP(A3008,[3]soaBnafar!$A:$G,6,FALSE),0)</f>
        <v>0</v>
      </c>
      <c r="Q3008" s="18">
        <f>IFERROR(VLOOKUP(A3008,[3]soaBnafar!$A:$G,7,FALSE),0)</f>
        <v>0</v>
      </c>
      <c r="R3008" s="18">
        <f>IFERROR(VLOOKUP(A3008,[3]soaBnafar!$A:$H,8,FALSE),0)</f>
        <v>0</v>
      </c>
      <c r="S3008" s="18">
        <f>IFERROR(VLOOKUP(A3008,[3]soaBnafar!$A:$I,9,FALSE),0)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6105782</v>
      </c>
      <c r="F3009" s="18">
        <f>IFERROR(VLOOKUP(A3009,[1]Monitoramento_Base_somente_Said!$A:$J,9,FALSE),0)</f>
        <v>330</v>
      </c>
      <c r="G3009" s="18">
        <f>IFERROR(VLOOKUP(A3009,[1]Monitoramento_Base_somente_Said!$A:$J,10,FALSE),0)</f>
        <v>3901126</v>
      </c>
      <c r="H3009" s="18">
        <f>IFERROR(VLOOKUP(A3009,[2]ws2204!$A:$I,4,FALSE),0)</f>
        <v>0</v>
      </c>
      <c r="I3009" s="18">
        <f>IFERROR(VLOOKUP(A3009,[2]ws2204!$A:$I,5,FALSE),0)</f>
        <v>0</v>
      </c>
      <c r="J3009" s="18">
        <f>IFERROR(VLOOKUP(A3009,[2]ws2204!$A:$I,6,FALSE),0)</f>
        <v>0</v>
      </c>
      <c r="K3009" s="18">
        <f>IFERROR(VLOOKUP(A3009,[2]ws2204!$A:$I,7,FALSE),0)</f>
        <v>0</v>
      </c>
      <c r="L3009" s="18">
        <f>IFERROR(VLOOKUP(A3009,[2]ws2204!$A:$I,8,FALSE),0)</f>
        <v>0</v>
      </c>
      <c r="M3009" s="18">
        <f>IFERROR(VLOOKUP(A3009,[2]ws2204!$A:$I,9,FALSE),0)</f>
        <v>0</v>
      </c>
      <c r="N3009" s="18">
        <f>IFERROR(VLOOKUP(A3009,[3]soaBnafar!$A:$G,4,FALSE),0)</f>
        <v>0</v>
      </c>
      <c r="O3009" s="18">
        <f>IFERROR(VLOOKUP(A3009,[3]soaBnafar!$A:$G,5,FALSE),0)</f>
        <v>0</v>
      </c>
      <c r="P3009" s="18">
        <f>IFERROR(VLOOKUP(A3009,[3]soaBnafar!$A:$G,6,FALSE),0)</f>
        <v>0</v>
      </c>
      <c r="Q3009" s="18">
        <f>IFERROR(VLOOKUP(A3009,[3]soaBnafar!$A:$G,7,FALSE),0)</f>
        <v>0</v>
      </c>
      <c r="R3009" s="18">
        <f>IFERROR(VLOOKUP(A3009,[3]soaBnafar!$A:$H,8,FALSE),0)</f>
        <v>0</v>
      </c>
      <c r="S3009" s="18">
        <f>IFERROR(VLOOKUP(A3009,[3]soaBnafar!$A:$I,9,FALSE),0)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47271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1165</v>
      </c>
      <c r="E3010" s="18">
        <f>IFERROR(VLOOKUP(A3010,[1]Monitoramento_Base_somente_Said!$A:$J,8,FALSE),0)</f>
        <v>10215365</v>
      </c>
      <c r="F3010" s="18">
        <f>IFERROR(VLOOKUP(A3010,[1]Monitoramento_Base_somente_Said!$A:$J,9,FALSE),0)</f>
        <v>3233</v>
      </c>
      <c r="G3010" s="18">
        <f>IFERROR(VLOOKUP(A3010,[1]Monitoramento_Base_somente_Said!$A:$J,10,FALSE),0)</f>
        <v>6996533</v>
      </c>
      <c r="H3010" s="18">
        <f>IFERROR(VLOOKUP(A3010,[2]ws2204!$A:$I,4,FALSE),0)</f>
        <v>0</v>
      </c>
      <c r="I3010" s="18">
        <f>IFERROR(VLOOKUP(A3010,[2]ws2204!$A:$I,5,FALSE),0)</f>
        <v>0</v>
      </c>
      <c r="J3010" s="18">
        <f>IFERROR(VLOOKUP(A3010,[2]ws2204!$A:$I,6,FALSE),0)</f>
        <v>0</v>
      </c>
      <c r="K3010" s="18">
        <f>IFERROR(VLOOKUP(A3010,[2]ws2204!$A:$I,7,FALSE),0)</f>
        <v>0</v>
      </c>
      <c r="L3010" s="18">
        <f>IFERROR(VLOOKUP(A3010,[2]ws2204!$A:$I,8,FALSE),0)</f>
        <v>0</v>
      </c>
      <c r="M3010" s="18">
        <f>IFERROR(VLOOKUP(A3010,[2]ws2204!$A:$I,9,FALSE),0)</f>
        <v>0</v>
      </c>
      <c r="N3010" s="18">
        <f>IFERROR(VLOOKUP(A3010,[3]soaBnafar!$A:$G,4,FALSE),0)</f>
        <v>0</v>
      </c>
      <c r="O3010" s="18">
        <f>IFERROR(VLOOKUP(A3010,[3]soaBnafar!$A:$G,5,FALSE),0)</f>
        <v>0</v>
      </c>
      <c r="P3010" s="18">
        <f>IFERROR(VLOOKUP(A3010,[3]soaBnafar!$A:$G,6,FALSE),0)</f>
        <v>0</v>
      </c>
      <c r="Q3010" s="18">
        <f>IFERROR(VLOOKUP(A3010,[3]soaBnafar!$A:$G,7,FALSE),0)</f>
        <v>0</v>
      </c>
      <c r="R3010" s="18">
        <f>IFERROR(VLOOKUP(A3010,[3]soaBnafar!$A:$H,8,FALSE),0)</f>
        <v>0</v>
      </c>
      <c r="S3010" s="18">
        <f>IFERROR(VLOOKUP(A3010,[3]soaBnafar!$A:$I,9,FALSE),0)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IFERROR(VLOOKUP(A3011,[2]ws2204!$A:$I,4,FALSE),0)</f>
        <v>0</v>
      </c>
      <c r="I3011" s="18">
        <f>IFERROR(VLOOKUP(A3011,[2]ws2204!$A:$I,5,FALSE),0)</f>
        <v>0</v>
      </c>
      <c r="J3011" s="18">
        <f>IFERROR(VLOOKUP(A3011,[2]ws2204!$A:$I,6,FALSE),0)</f>
        <v>0</v>
      </c>
      <c r="K3011" s="18">
        <f>IFERROR(VLOOKUP(A3011,[2]ws2204!$A:$I,7,FALSE),0)</f>
        <v>0</v>
      </c>
      <c r="L3011" s="18">
        <f>IFERROR(VLOOKUP(A3011,[2]ws2204!$A:$I,8,FALSE),0)</f>
        <v>0</v>
      </c>
      <c r="M3011" s="18">
        <f>IFERROR(VLOOKUP(A3011,[2]ws2204!$A:$I,9,FALSE),0)</f>
        <v>0</v>
      </c>
      <c r="N3011" s="18">
        <f>IFERROR(VLOOKUP(A3011,[3]soaBnafar!$A:$G,4,FALSE),0)</f>
        <v>0</v>
      </c>
      <c r="O3011" s="18">
        <f>IFERROR(VLOOKUP(A3011,[3]soaBnafar!$A:$G,5,FALSE),0)</f>
        <v>0</v>
      </c>
      <c r="P3011" s="18">
        <f>IFERROR(VLOOKUP(A3011,[3]soaBnafar!$A:$G,6,FALSE),0)</f>
        <v>0</v>
      </c>
      <c r="Q3011" s="18">
        <f>IFERROR(VLOOKUP(A3011,[3]soaBnafar!$A:$G,7,FALSE),0)</f>
        <v>0</v>
      </c>
      <c r="R3011" s="18">
        <f>IFERROR(VLOOKUP(A3011,[3]soaBnafar!$A:$H,8,FALSE),0)</f>
        <v>0</v>
      </c>
      <c r="S3011" s="18">
        <f>IFERROR(VLOOKUP(A3011,[3]soaBnafar!$A:$I,9,FALSE),0)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IFERROR(VLOOKUP(A3012,[2]ws2204!$A:$I,4,FALSE),0)</f>
        <v>0</v>
      </c>
      <c r="I3012" s="18">
        <f>IFERROR(VLOOKUP(A3012,[2]ws2204!$A:$I,5,FALSE),0)</f>
        <v>0</v>
      </c>
      <c r="J3012" s="18">
        <f>IFERROR(VLOOKUP(A3012,[2]ws2204!$A:$I,6,FALSE),0)</f>
        <v>0</v>
      </c>
      <c r="K3012" s="18">
        <f>IFERROR(VLOOKUP(A3012,[2]ws2204!$A:$I,7,FALSE),0)</f>
        <v>0</v>
      </c>
      <c r="L3012" s="18">
        <f>IFERROR(VLOOKUP(A3012,[2]ws2204!$A:$I,8,FALSE),0)</f>
        <v>0</v>
      </c>
      <c r="M3012" s="18">
        <f>IFERROR(VLOOKUP(A3012,[2]ws2204!$A:$I,9,FALSE),0)</f>
        <v>0</v>
      </c>
      <c r="N3012" s="18">
        <f>IFERROR(VLOOKUP(A3012,[3]soaBnafar!$A:$G,4,FALSE),0)</f>
        <v>0</v>
      </c>
      <c r="O3012" s="18">
        <f>IFERROR(VLOOKUP(A3012,[3]soaBnafar!$A:$G,5,FALSE),0)</f>
        <v>0</v>
      </c>
      <c r="P3012" s="18">
        <f>IFERROR(VLOOKUP(A3012,[3]soaBnafar!$A:$G,6,FALSE),0)</f>
        <v>0</v>
      </c>
      <c r="Q3012" s="18">
        <f>IFERROR(VLOOKUP(A3012,[3]soaBnafar!$A:$G,7,FALSE),0)</f>
        <v>0</v>
      </c>
      <c r="R3012" s="18">
        <f>IFERROR(VLOOKUP(A3012,[3]soaBnafar!$A:$H,8,FALSE),0)</f>
        <v>0</v>
      </c>
      <c r="S3012" s="18">
        <f>IFERROR(VLOOKUP(A3012,[3]soaBnafar!$A:$I,9,FALSE),0)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IFERROR(VLOOKUP(A3013,[2]ws2204!$A:$I,4,FALSE),0)</f>
        <v>0</v>
      </c>
      <c r="I3013" s="18">
        <f>IFERROR(VLOOKUP(A3013,[2]ws2204!$A:$I,5,FALSE),0)</f>
        <v>0</v>
      </c>
      <c r="J3013" s="18">
        <f>IFERROR(VLOOKUP(A3013,[2]ws2204!$A:$I,6,FALSE),0)</f>
        <v>0</v>
      </c>
      <c r="K3013" s="18">
        <f>IFERROR(VLOOKUP(A3013,[2]ws2204!$A:$I,7,FALSE),0)</f>
        <v>0</v>
      </c>
      <c r="L3013" s="18">
        <f>IFERROR(VLOOKUP(A3013,[2]ws2204!$A:$I,8,FALSE),0)</f>
        <v>0</v>
      </c>
      <c r="M3013" s="18">
        <f>IFERROR(VLOOKUP(A3013,[2]ws2204!$A:$I,9,FALSE),0)</f>
        <v>0</v>
      </c>
      <c r="N3013" s="18">
        <f>IFERROR(VLOOKUP(A3013,[3]soaBnafar!$A:$G,4,FALSE),0)</f>
        <v>0</v>
      </c>
      <c r="O3013" s="18">
        <f>IFERROR(VLOOKUP(A3013,[3]soaBnafar!$A:$G,5,FALSE),0)</f>
        <v>0</v>
      </c>
      <c r="P3013" s="18">
        <f>IFERROR(VLOOKUP(A3013,[3]soaBnafar!$A:$G,6,FALSE),0)</f>
        <v>0</v>
      </c>
      <c r="Q3013" s="18">
        <f>IFERROR(VLOOKUP(A3013,[3]soaBnafar!$A:$G,7,FALSE),0)</f>
        <v>0</v>
      </c>
      <c r="R3013" s="18">
        <f>IFERROR(VLOOKUP(A3013,[3]soaBnafar!$A:$H,8,FALSE),0)</f>
        <v>0</v>
      </c>
      <c r="S3013" s="18">
        <f>IFERROR(VLOOKUP(A3013,[3]soaBnafar!$A:$I,9,FALSE),0)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153573</v>
      </c>
      <c r="E3014" s="18">
        <f>IFERROR(VLOOKUP(A3014,[1]Monitoramento_Base_somente_Said!$A:$J,8,FALSE),0)</f>
        <v>35666178</v>
      </c>
      <c r="F3014" s="18">
        <f>IFERROR(VLOOKUP(A3014,[1]Monitoramento_Base_somente_Said!$A:$J,9,FALSE),0)</f>
        <v>122093</v>
      </c>
      <c r="G3014" s="18">
        <f>IFERROR(VLOOKUP(A3014,[1]Monitoramento_Base_somente_Said!$A:$J,10,FALSE),0)</f>
        <v>21854199</v>
      </c>
      <c r="H3014" s="18">
        <f>IFERROR(VLOOKUP(A3014,[2]ws2204!$A:$I,4,FALSE),0)</f>
        <v>0</v>
      </c>
      <c r="I3014" s="18">
        <f>IFERROR(VLOOKUP(A3014,[2]ws2204!$A:$I,5,FALSE),0)</f>
        <v>0</v>
      </c>
      <c r="J3014" s="18">
        <f>IFERROR(VLOOKUP(A3014,[2]ws2204!$A:$I,6,FALSE),0)</f>
        <v>0</v>
      </c>
      <c r="K3014" s="18">
        <f>IFERROR(VLOOKUP(A3014,[2]ws2204!$A:$I,7,FALSE),0)</f>
        <v>0</v>
      </c>
      <c r="L3014" s="18">
        <f>IFERROR(VLOOKUP(A3014,[2]ws2204!$A:$I,8,FALSE),0)</f>
        <v>0</v>
      </c>
      <c r="M3014" s="18">
        <f>IFERROR(VLOOKUP(A3014,[2]ws2204!$A:$I,9,FALSE),0)</f>
        <v>0</v>
      </c>
      <c r="N3014" s="18">
        <f>IFERROR(VLOOKUP(A3014,[3]soaBnafar!$A:$G,4,FALSE),0)</f>
        <v>0</v>
      </c>
      <c r="O3014" s="18">
        <f>IFERROR(VLOOKUP(A3014,[3]soaBnafar!$A:$G,5,FALSE),0)</f>
        <v>0</v>
      </c>
      <c r="P3014" s="18">
        <f>IFERROR(VLOOKUP(A3014,[3]soaBnafar!$A:$G,6,FALSE),0)</f>
        <v>0</v>
      </c>
      <c r="Q3014" s="18">
        <f>IFERROR(VLOOKUP(A3014,[3]soaBnafar!$A:$G,7,FALSE),0)</f>
        <v>0</v>
      </c>
      <c r="R3014" s="18">
        <f>IFERROR(VLOOKUP(A3014,[3]soaBnafar!$A:$H,8,FALSE),0)</f>
        <v>0</v>
      </c>
      <c r="S3014" s="18">
        <f>IFERROR(VLOOKUP(A3014,[3]soaBnafar!$A:$I,9,FALSE),0)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943976</v>
      </c>
      <c r="E3015" s="18">
        <f>IFERROR(VLOOKUP(A3015,[1]Monitoramento_Base_somente_Said!$A:$J,8,FALSE),0)</f>
        <v>201703856</v>
      </c>
      <c r="F3015" s="18">
        <f>IFERROR(VLOOKUP(A3015,[1]Monitoramento_Base_somente_Said!$A:$J,9,FALSE),0)</f>
        <v>733386</v>
      </c>
      <c r="G3015" s="18">
        <f>IFERROR(VLOOKUP(A3015,[1]Monitoramento_Base_somente_Said!$A:$J,10,FALSE),0)</f>
        <v>122282354</v>
      </c>
      <c r="H3015" s="18">
        <f>IFERROR(VLOOKUP(A3015,[2]ws2204!$A:$I,4,FALSE),0)</f>
        <v>0</v>
      </c>
      <c r="I3015" s="18">
        <f>IFERROR(VLOOKUP(A3015,[2]ws2204!$A:$I,5,FALSE),0)</f>
        <v>0</v>
      </c>
      <c r="J3015" s="18">
        <f>IFERROR(VLOOKUP(A3015,[2]ws2204!$A:$I,6,FALSE),0)</f>
        <v>0</v>
      </c>
      <c r="K3015" s="18">
        <f>IFERROR(VLOOKUP(A3015,[2]ws2204!$A:$I,7,FALSE),0)</f>
        <v>0</v>
      </c>
      <c r="L3015" s="18">
        <f>IFERROR(VLOOKUP(A3015,[2]ws2204!$A:$I,8,FALSE),0)</f>
        <v>0</v>
      </c>
      <c r="M3015" s="18">
        <f>IFERROR(VLOOKUP(A3015,[2]ws2204!$A:$I,9,FALSE),0)</f>
        <v>0</v>
      </c>
      <c r="N3015" s="18">
        <f>IFERROR(VLOOKUP(A3015,[3]soaBnafar!$A:$G,4,FALSE),0)</f>
        <v>0</v>
      </c>
      <c r="O3015" s="18">
        <f>IFERROR(VLOOKUP(A3015,[3]soaBnafar!$A:$G,5,FALSE),0)</f>
        <v>0</v>
      </c>
      <c r="P3015" s="18">
        <f>IFERROR(VLOOKUP(A3015,[3]soaBnafar!$A:$G,6,FALSE),0)</f>
        <v>0</v>
      </c>
      <c r="Q3015" s="18">
        <f>IFERROR(VLOOKUP(A3015,[3]soaBnafar!$A:$G,7,FALSE),0)</f>
        <v>0</v>
      </c>
      <c r="R3015" s="18">
        <f>IFERROR(VLOOKUP(A3015,[3]soaBnafar!$A:$H,8,FALSE),0)</f>
        <v>0</v>
      </c>
      <c r="S3015" s="18">
        <f>IFERROR(VLOOKUP(A3015,[3]soaBnafar!$A:$I,9,FALSE),0)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IFERROR(VLOOKUP(A3016,[2]ws2204!$A:$I,4,FALSE),0)</f>
        <v>0</v>
      </c>
      <c r="I3016" s="18">
        <f>IFERROR(VLOOKUP(A3016,[2]ws2204!$A:$I,5,FALSE),0)</f>
        <v>0</v>
      </c>
      <c r="J3016" s="18">
        <f>IFERROR(VLOOKUP(A3016,[2]ws2204!$A:$I,6,FALSE),0)</f>
        <v>0</v>
      </c>
      <c r="K3016" s="18">
        <f>IFERROR(VLOOKUP(A3016,[2]ws2204!$A:$I,7,FALSE),0)</f>
        <v>0</v>
      </c>
      <c r="L3016" s="18">
        <f>IFERROR(VLOOKUP(A3016,[2]ws2204!$A:$I,8,FALSE),0)</f>
        <v>0</v>
      </c>
      <c r="M3016" s="18">
        <f>IFERROR(VLOOKUP(A3016,[2]ws2204!$A:$I,9,FALSE),0)</f>
        <v>0</v>
      </c>
      <c r="N3016" s="18">
        <f>IFERROR(VLOOKUP(A3016,[3]soaBnafar!$A:$G,4,FALSE),0)</f>
        <v>0</v>
      </c>
      <c r="O3016" s="18">
        <f>IFERROR(VLOOKUP(A3016,[3]soaBnafar!$A:$G,5,FALSE),0)</f>
        <v>0</v>
      </c>
      <c r="P3016" s="18">
        <f>IFERROR(VLOOKUP(A3016,[3]soaBnafar!$A:$G,6,FALSE),0)</f>
        <v>0</v>
      </c>
      <c r="Q3016" s="18">
        <f>IFERROR(VLOOKUP(A3016,[3]soaBnafar!$A:$G,7,FALSE),0)</f>
        <v>0</v>
      </c>
      <c r="R3016" s="18">
        <f>IFERROR(VLOOKUP(A3016,[3]soaBnafar!$A:$H,8,FALSE),0)</f>
        <v>0</v>
      </c>
      <c r="S3016" s="18">
        <f>IFERROR(VLOOKUP(A3016,[3]soaBnafar!$A:$I,9,FALSE),0)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342870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228580</v>
      </c>
      <c r="H3017" s="18">
        <f>IFERROR(VLOOKUP(A3017,[2]ws2204!$A:$I,4,FALSE),0)</f>
        <v>0</v>
      </c>
      <c r="I3017" s="18">
        <f>IFERROR(VLOOKUP(A3017,[2]ws2204!$A:$I,5,FALSE),0)</f>
        <v>0</v>
      </c>
      <c r="J3017" s="18">
        <f>IFERROR(VLOOKUP(A3017,[2]ws2204!$A:$I,6,FALSE),0)</f>
        <v>0</v>
      </c>
      <c r="K3017" s="18">
        <f>IFERROR(VLOOKUP(A3017,[2]ws2204!$A:$I,7,FALSE),0)</f>
        <v>0</v>
      </c>
      <c r="L3017" s="18">
        <f>IFERROR(VLOOKUP(A3017,[2]ws2204!$A:$I,8,FALSE),0)</f>
        <v>0</v>
      </c>
      <c r="M3017" s="18">
        <f>IFERROR(VLOOKUP(A3017,[2]ws2204!$A:$I,9,FALSE),0)</f>
        <v>0</v>
      </c>
      <c r="N3017" s="18">
        <f>IFERROR(VLOOKUP(A3017,[3]soaBnafar!$A:$G,4,FALSE),0)</f>
        <v>0</v>
      </c>
      <c r="O3017" s="18">
        <f>IFERROR(VLOOKUP(A3017,[3]soaBnafar!$A:$G,5,FALSE),0)</f>
        <v>0</v>
      </c>
      <c r="P3017" s="18">
        <f>IFERROR(VLOOKUP(A3017,[3]soaBnafar!$A:$G,6,FALSE),0)</f>
        <v>0</v>
      </c>
      <c r="Q3017" s="18">
        <f>IFERROR(VLOOKUP(A3017,[3]soaBnafar!$A:$G,7,FALSE),0)</f>
        <v>0</v>
      </c>
      <c r="R3017" s="18">
        <f>IFERROR(VLOOKUP(A3017,[3]soaBnafar!$A:$H,8,FALSE),0)</f>
        <v>0</v>
      </c>
      <c r="S3017" s="18">
        <f>IFERROR(VLOOKUP(A3017,[3]soaBnafar!$A:$I,9,FALSE),0)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35157300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22923867</v>
      </c>
      <c r="H3018" s="18">
        <f>IFERROR(VLOOKUP(A3018,[2]ws2204!$A:$I,4,FALSE),0)</f>
        <v>0</v>
      </c>
      <c r="I3018" s="18">
        <f>IFERROR(VLOOKUP(A3018,[2]ws2204!$A:$I,5,FALSE),0)</f>
        <v>0</v>
      </c>
      <c r="J3018" s="18">
        <f>IFERROR(VLOOKUP(A3018,[2]ws2204!$A:$I,6,FALSE),0)</f>
        <v>0</v>
      </c>
      <c r="K3018" s="18">
        <f>IFERROR(VLOOKUP(A3018,[2]ws2204!$A:$I,7,FALSE),0)</f>
        <v>0</v>
      </c>
      <c r="L3018" s="18">
        <f>IFERROR(VLOOKUP(A3018,[2]ws2204!$A:$I,8,FALSE),0)</f>
        <v>0</v>
      </c>
      <c r="M3018" s="18">
        <f>IFERROR(VLOOKUP(A3018,[2]ws2204!$A:$I,9,FALSE),0)</f>
        <v>0</v>
      </c>
      <c r="N3018" s="18">
        <f>IFERROR(VLOOKUP(A3018,[3]soaBnafar!$A:$G,4,FALSE),0)</f>
        <v>0</v>
      </c>
      <c r="O3018" s="18">
        <f>IFERROR(VLOOKUP(A3018,[3]soaBnafar!$A:$G,5,FALSE),0)</f>
        <v>0</v>
      </c>
      <c r="P3018" s="18">
        <f>IFERROR(VLOOKUP(A3018,[3]soaBnafar!$A:$G,6,FALSE),0)</f>
        <v>0</v>
      </c>
      <c r="Q3018" s="18">
        <f>IFERROR(VLOOKUP(A3018,[3]soaBnafar!$A:$G,7,FALSE),0)</f>
        <v>0</v>
      </c>
      <c r="R3018" s="18">
        <f>IFERROR(VLOOKUP(A3018,[3]soaBnafar!$A:$H,8,FALSE),0)</f>
        <v>0</v>
      </c>
      <c r="S3018" s="18">
        <f>IFERROR(VLOOKUP(A3018,[3]soaBnafar!$A:$I,9,FALSE),0)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8489</v>
      </c>
      <c r="E3019" s="18">
        <f>IFERROR(VLOOKUP(A3019,[1]Monitoramento_Base_somente_Said!$A:$J,8,FALSE),0)</f>
        <v>58107411</v>
      </c>
      <c r="F3019" s="18">
        <f>IFERROR(VLOOKUP(A3019,[1]Monitoramento_Base_somente_Said!$A:$J,9,FALSE),0)</f>
        <v>24941</v>
      </c>
      <c r="G3019" s="18">
        <f>IFERROR(VLOOKUP(A3019,[1]Monitoramento_Base_somente_Said!$A:$J,10,FALSE),0)</f>
        <v>41362027</v>
      </c>
      <c r="H3019" s="18">
        <f>IFERROR(VLOOKUP(A3019,[2]ws2204!$A:$I,4,FALSE),0)</f>
        <v>0</v>
      </c>
      <c r="I3019" s="18">
        <f>IFERROR(VLOOKUP(A3019,[2]ws2204!$A:$I,5,FALSE),0)</f>
        <v>0</v>
      </c>
      <c r="J3019" s="18">
        <f>IFERROR(VLOOKUP(A3019,[2]ws2204!$A:$I,6,FALSE),0)</f>
        <v>0</v>
      </c>
      <c r="K3019" s="18">
        <f>IFERROR(VLOOKUP(A3019,[2]ws2204!$A:$I,7,FALSE),0)</f>
        <v>0</v>
      </c>
      <c r="L3019" s="18">
        <f>IFERROR(VLOOKUP(A3019,[2]ws2204!$A:$I,8,FALSE),0)</f>
        <v>0</v>
      </c>
      <c r="M3019" s="18">
        <f>IFERROR(VLOOKUP(A3019,[2]ws2204!$A:$I,9,FALSE),0)</f>
        <v>0</v>
      </c>
      <c r="N3019" s="18">
        <f>IFERROR(VLOOKUP(A3019,[3]soaBnafar!$A:$G,4,FALSE),0)</f>
        <v>0</v>
      </c>
      <c r="O3019" s="18">
        <f>IFERROR(VLOOKUP(A3019,[3]soaBnafar!$A:$G,5,FALSE),0)</f>
        <v>0</v>
      </c>
      <c r="P3019" s="18">
        <f>IFERROR(VLOOKUP(A3019,[3]soaBnafar!$A:$G,6,FALSE),0)</f>
        <v>0</v>
      </c>
      <c r="Q3019" s="18">
        <f>IFERROR(VLOOKUP(A3019,[3]soaBnafar!$A:$G,7,FALSE),0)</f>
        <v>0</v>
      </c>
      <c r="R3019" s="18">
        <f>IFERROR(VLOOKUP(A3019,[3]soaBnafar!$A:$H,8,FALSE),0)</f>
        <v>0</v>
      </c>
      <c r="S3019" s="18">
        <f>IFERROR(VLOOKUP(A3019,[3]soaBnafar!$A:$I,9,FALSE),0)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32261729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20166481</v>
      </c>
      <c r="H3020" s="18">
        <f>IFERROR(VLOOKUP(A3020,[2]ws2204!$A:$I,4,FALSE),0)</f>
        <v>0</v>
      </c>
      <c r="I3020" s="18">
        <f>IFERROR(VLOOKUP(A3020,[2]ws2204!$A:$I,5,FALSE),0)</f>
        <v>0</v>
      </c>
      <c r="J3020" s="18">
        <f>IFERROR(VLOOKUP(A3020,[2]ws2204!$A:$I,6,FALSE),0)</f>
        <v>0</v>
      </c>
      <c r="K3020" s="18">
        <f>IFERROR(VLOOKUP(A3020,[2]ws2204!$A:$I,7,FALSE),0)</f>
        <v>0</v>
      </c>
      <c r="L3020" s="18">
        <f>IFERROR(VLOOKUP(A3020,[2]ws2204!$A:$I,8,FALSE),0)</f>
        <v>0</v>
      </c>
      <c r="M3020" s="18">
        <f>IFERROR(VLOOKUP(A3020,[2]ws2204!$A:$I,9,FALSE),0)</f>
        <v>0</v>
      </c>
      <c r="N3020" s="18">
        <f>IFERROR(VLOOKUP(A3020,[3]soaBnafar!$A:$G,4,FALSE),0)</f>
        <v>0</v>
      </c>
      <c r="O3020" s="18">
        <f>IFERROR(VLOOKUP(A3020,[3]soaBnafar!$A:$G,5,FALSE),0)</f>
        <v>0</v>
      </c>
      <c r="P3020" s="18">
        <f>IFERROR(VLOOKUP(A3020,[3]soaBnafar!$A:$G,6,FALSE),0)</f>
        <v>0</v>
      </c>
      <c r="Q3020" s="18">
        <f>IFERROR(VLOOKUP(A3020,[3]soaBnafar!$A:$G,7,FALSE),0)</f>
        <v>0</v>
      </c>
      <c r="R3020" s="18">
        <f>IFERROR(VLOOKUP(A3020,[3]soaBnafar!$A:$H,8,FALSE),0)</f>
        <v>0</v>
      </c>
      <c r="S3020" s="18">
        <f>IFERROR(VLOOKUP(A3020,[3]soaBnafar!$A:$I,9,FALSE),0)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5020</v>
      </c>
      <c r="H3021" s="18">
        <f>IFERROR(VLOOKUP(A3021,[2]ws2204!$A:$I,4,FALSE),0)</f>
        <v>0</v>
      </c>
      <c r="I3021" s="18">
        <f>IFERROR(VLOOKUP(A3021,[2]ws2204!$A:$I,5,FALSE),0)</f>
        <v>0</v>
      </c>
      <c r="J3021" s="18">
        <f>IFERROR(VLOOKUP(A3021,[2]ws2204!$A:$I,6,FALSE),0)</f>
        <v>0</v>
      </c>
      <c r="K3021" s="18">
        <f>IFERROR(VLOOKUP(A3021,[2]ws2204!$A:$I,7,FALSE),0)</f>
        <v>0</v>
      </c>
      <c r="L3021" s="18">
        <f>IFERROR(VLOOKUP(A3021,[2]ws2204!$A:$I,8,FALSE),0)</f>
        <v>0</v>
      </c>
      <c r="M3021" s="18">
        <f>IFERROR(VLOOKUP(A3021,[2]ws2204!$A:$I,9,FALSE),0)</f>
        <v>0</v>
      </c>
      <c r="N3021" s="18">
        <f>IFERROR(VLOOKUP(A3021,[3]soaBnafar!$A:$G,4,FALSE),0)</f>
        <v>0</v>
      </c>
      <c r="O3021" s="18">
        <f>IFERROR(VLOOKUP(A3021,[3]soaBnafar!$A:$G,5,FALSE),0)</f>
        <v>0</v>
      </c>
      <c r="P3021" s="18">
        <f>IFERROR(VLOOKUP(A3021,[3]soaBnafar!$A:$G,6,FALSE),0)</f>
        <v>0</v>
      </c>
      <c r="Q3021" s="18">
        <f>IFERROR(VLOOKUP(A3021,[3]soaBnafar!$A:$G,7,FALSE),0)</f>
        <v>0</v>
      </c>
      <c r="R3021" s="18">
        <f>IFERROR(VLOOKUP(A3021,[3]soaBnafar!$A:$H,8,FALSE),0)</f>
        <v>0</v>
      </c>
      <c r="S3021" s="18">
        <f>IFERROR(VLOOKUP(A3021,[3]soaBnafar!$A:$I,9,FALSE),0)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8977180</v>
      </c>
      <c r="H3022" s="18">
        <f>IFERROR(VLOOKUP(A3022,[2]ws2204!$A:$I,4,FALSE),0)</f>
        <v>0</v>
      </c>
      <c r="I3022" s="18">
        <f>IFERROR(VLOOKUP(A3022,[2]ws2204!$A:$I,5,FALSE),0)</f>
        <v>0</v>
      </c>
      <c r="J3022" s="18">
        <f>IFERROR(VLOOKUP(A3022,[2]ws2204!$A:$I,6,FALSE),0)</f>
        <v>0</v>
      </c>
      <c r="K3022" s="18">
        <f>IFERROR(VLOOKUP(A3022,[2]ws2204!$A:$I,7,FALSE),0)</f>
        <v>0</v>
      </c>
      <c r="L3022" s="18">
        <f>IFERROR(VLOOKUP(A3022,[2]ws2204!$A:$I,8,FALSE),0)</f>
        <v>0</v>
      </c>
      <c r="M3022" s="18">
        <f>IFERROR(VLOOKUP(A3022,[2]ws2204!$A:$I,9,FALSE),0)</f>
        <v>0</v>
      </c>
      <c r="N3022" s="18">
        <f>IFERROR(VLOOKUP(A3022,[3]soaBnafar!$A:$G,4,FALSE),0)</f>
        <v>0</v>
      </c>
      <c r="O3022" s="18">
        <f>IFERROR(VLOOKUP(A3022,[3]soaBnafar!$A:$G,5,FALSE),0)</f>
        <v>0</v>
      </c>
      <c r="P3022" s="18">
        <f>IFERROR(VLOOKUP(A3022,[3]soaBnafar!$A:$G,6,FALSE),0)</f>
        <v>0</v>
      </c>
      <c r="Q3022" s="18">
        <f>IFERROR(VLOOKUP(A3022,[3]soaBnafar!$A:$G,7,FALSE),0)</f>
        <v>0</v>
      </c>
      <c r="R3022" s="18">
        <f>IFERROR(VLOOKUP(A3022,[3]soaBnafar!$A:$H,8,FALSE),0)</f>
        <v>0</v>
      </c>
      <c r="S3022" s="18">
        <f>IFERROR(VLOOKUP(A3022,[3]soaBnafar!$A:$I,9,FALSE),0)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283400</v>
      </c>
      <c r="H3023" s="18">
        <f>IFERROR(VLOOKUP(A3023,[2]ws2204!$A:$I,4,FALSE),0)</f>
        <v>0</v>
      </c>
      <c r="I3023" s="18">
        <f>IFERROR(VLOOKUP(A3023,[2]ws2204!$A:$I,5,FALSE),0)</f>
        <v>0</v>
      </c>
      <c r="J3023" s="18">
        <f>IFERROR(VLOOKUP(A3023,[2]ws2204!$A:$I,6,FALSE),0)</f>
        <v>0</v>
      </c>
      <c r="K3023" s="18">
        <f>IFERROR(VLOOKUP(A3023,[2]ws2204!$A:$I,7,FALSE),0)</f>
        <v>0</v>
      </c>
      <c r="L3023" s="18">
        <f>IFERROR(VLOOKUP(A3023,[2]ws2204!$A:$I,8,FALSE),0)</f>
        <v>0</v>
      </c>
      <c r="M3023" s="18">
        <f>IFERROR(VLOOKUP(A3023,[2]ws2204!$A:$I,9,FALSE),0)</f>
        <v>0</v>
      </c>
      <c r="N3023" s="18">
        <f>IFERROR(VLOOKUP(A3023,[3]soaBnafar!$A:$G,4,FALSE),0)</f>
        <v>0</v>
      </c>
      <c r="O3023" s="18">
        <f>IFERROR(VLOOKUP(A3023,[3]soaBnafar!$A:$G,5,FALSE),0)</f>
        <v>0</v>
      </c>
      <c r="P3023" s="18">
        <f>IFERROR(VLOOKUP(A3023,[3]soaBnafar!$A:$G,6,FALSE),0)</f>
        <v>0</v>
      </c>
      <c r="Q3023" s="18">
        <f>IFERROR(VLOOKUP(A3023,[3]soaBnafar!$A:$G,7,FALSE),0)</f>
        <v>0</v>
      </c>
      <c r="R3023" s="18">
        <f>IFERROR(VLOOKUP(A3023,[3]soaBnafar!$A:$H,8,FALSE),0)</f>
        <v>0</v>
      </c>
      <c r="S3023" s="18">
        <f>IFERROR(VLOOKUP(A3023,[3]soaBnafar!$A:$I,9,FALSE),0)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IFERROR(VLOOKUP(A3024,[2]ws2204!$A:$I,4,FALSE),0)</f>
        <v>0</v>
      </c>
      <c r="I3024" s="18">
        <f>IFERROR(VLOOKUP(A3024,[2]ws2204!$A:$I,5,FALSE),0)</f>
        <v>0</v>
      </c>
      <c r="J3024" s="18">
        <f>IFERROR(VLOOKUP(A3024,[2]ws2204!$A:$I,6,FALSE),0)</f>
        <v>0</v>
      </c>
      <c r="K3024" s="18">
        <f>IFERROR(VLOOKUP(A3024,[2]ws2204!$A:$I,7,FALSE),0)</f>
        <v>0</v>
      </c>
      <c r="L3024" s="18">
        <f>IFERROR(VLOOKUP(A3024,[2]ws2204!$A:$I,8,FALSE),0)</f>
        <v>0</v>
      </c>
      <c r="M3024" s="18">
        <f>IFERROR(VLOOKUP(A3024,[2]ws2204!$A:$I,9,FALSE),0)</f>
        <v>0</v>
      </c>
      <c r="N3024" s="18">
        <f>IFERROR(VLOOKUP(A3024,[3]soaBnafar!$A:$G,4,FALSE),0)</f>
        <v>0</v>
      </c>
      <c r="O3024" s="18">
        <f>IFERROR(VLOOKUP(A3024,[3]soaBnafar!$A:$G,5,FALSE),0)</f>
        <v>0</v>
      </c>
      <c r="P3024" s="18">
        <f>IFERROR(VLOOKUP(A3024,[3]soaBnafar!$A:$G,6,FALSE),0)</f>
        <v>0</v>
      </c>
      <c r="Q3024" s="18">
        <f>IFERROR(VLOOKUP(A3024,[3]soaBnafar!$A:$G,7,FALSE),0)</f>
        <v>0</v>
      </c>
      <c r="R3024" s="18">
        <f>IFERROR(VLOOKUP(A3024,[3]soaBnafar!$A:$H,8,FALSE),0)</f>
        <v>0</v>
      </c>
      <c r="S3024" s="18">
        <f>IFERROR(VLOOKUP(A3024,[3]soaBnafar!$A:$I,9,FALSE),0)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301137</v>
      </c>
      <c r="E3025" s="18">
        <f>IFERROR(VLOOKUP(A3025,[1]Monitoramento_Base_somente_Said!$A:$J,8,FALSE),0)</f>
        <v>61333074</v>
      </c>
      <c r="F3025" s="18">
        <f>IFERROR(VLOOKUP(A3025,[1]Monitoramento_Base_somente_Said!$A:$J,9,FALSE),0)</f>
        <v>206335</v>
      </c>
      <c r="G3025" s="18">
        <f>IFERROR(VLOOKUP(A3025,[1]Monitoramento_Base_somente_Said!$A:$J,10,FALSE),0)</f>
        <v>44846557</v>
      </c>
      <c r="H3025" s="18">
        <f>IFERROR(VLOOKUP(A3025,[2]ws2204!$A:$I,4,FALSE),0)</f>
        <v>0</v>
      </c>
      <c r="I3025" s="18">
        <f>IFERROR(VLOOKUP(A3025,[2]ws2204!$A:$I,5,FALSE),0)</f>
        <v>0</v>
      </c>
      <c r="J3025" s="18">
        <f>IFERROR(VLOOKUP(A3025,[2]ws2204!$A:$I,6,FALSE),0)</f>
        <v>0</v>
      </c>
      <c r="K3025" s="18">
        <f>IFERROR(VLOOKUP(A3025,[2]ws2204!$A:$I,7,FALSE),0)</f>
        <v>0</v>
      </c>
      <c r="L3025" s="18">
        <f>IFERROR(VLOOKUP(A3025,[2]ws2204!$A:$I,8,FALSE),0)</f>
        <v>0</v>
      </c>
      <c r="M3025" s="18">
        <f>IFERROR(VLOOKUP(A3025,[2]ws2204!$A:$I,9,FALSE),0)</f>
        <v>0</v>
      </c>
      <c r="N3025" s="18">
        <f>IFERROR(VLOOKUP(A3025,[3]soaBnafar!$A:$G,4,FALSE),0)</f>
        <v>0</v>
      </c>
      <c r="O3025" s="18">
        <f>IFERROR(VLOOKUP(A3025,[3]soaBnafar!$A:$G,5,FALSE),0)</f>
        <v>0</v>
      </c>
      <c r="P3025" s="18">
        <f>IFERROR(VLOOKUP(A3025,[3]soaBnafar!$A:$G,6,FALSE),0)</f>
        <v>0</v>
      </c>
      <c r="Q3025" s="18">
        <f>IFERROR(VLOOKUP(A3025,[3]soaBnafar!$A:$G,7,FALSE),0)</f>
        <v>0</v>
      </c>
      <c r="R3025" s="18">
        <f>IFERROR(VLOOKUP(A3025,[3]soaBnafar!$A:$H,8,FALSE),0)</f>
        <v>0</v>
      </c>
      <c r="S3025" s="18">
        <f>IFERROR(VLOOKUP(A3025,[3]soaBnafar!$A:$I,9,FALSE),0)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211887460</v>
      </c>
      <c r="H3026" s="18">
        <f>IFERROR(VLOOKUP(A3026,[2]ws2204!$A:$I,4,FALSE),0)</f>
        <v>0</v>
      </c>
      <c r="I3026" s="18">
        <f>IFERROR(VLOOKUP(A3026,[2]ws2204!$A:$I,5,FALSE),0)</f>
        <v>0</v>
      </c>
      <c r="J3026" s="18">
        <f>IFERROR(VLOOKUP(A3026,[2]ws2204!$A:$I,6,FALSE),0)</f>
        <v>0</v>
      </c>
      <c r="K3026" s="18">
        <f>IFERROR(VLOOKUP(A3026,[2]ws2204!$A:$I,7,FALSE),0)</f>
        <v>0</v>
      </c>
      <c r="L3026" s="18">
        <f>IFERROR(VLOOKUP(A3026,[2]ws2204!$A:$I,8,FALSE),0)</f>
        <v>0</v>
      </c>
      <c r="M3026" s="18">
        <f>IFERROR(VLOOKUP(A3026,[2]ws2204!$A:$I,9,FALSE),0)</f>
        <v>0</v>
      </c>
      <c r="N3026" s="18">
        <f>IFERROR(VLOOKUP(A3026,[3]soaBnafar!$A:$G,4,FALSE),0)</f>
        <v>0</v>
      </c>
      <c r="O3026" s="18">
        <f>IFERROR(VLOOKUP(A3026,[3]soaBnafar!$A:$G,5,FALSE),0)</f>
        <v>0</v>
      </c>
      <c r="P3026" s="18">
        <f>IFERROR(VLOOKUP(A3026,[3]soaBnafar!$A:$G,6,FALSE),0)</f>
        <v>0</v>
      </c>
      <c r="Q3026" s="18">
        <f>IFERROR(VLOOKUP(A3026,[3]soaBnafar!$A:$G,7,FALSE),0)</f>
        <v>0</v>
      </c>
      <c r="R3026" s="18">
        <f>IFERROR(VLOOKUP(A3026,[3]soaBnafar!$A:$H,8,FALSE),0)</f>
        <v>0</v>
      </c>
      <c r="S3026" s="18">
        <f>IFERROR(VLOOKUP(A3026,[3]soaBnafar!$A:$I,9,FALSE),0)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IFERROR(VLOOKUP(A3027,[2]ws2204!$A:$I,4,FALSE),0)</f>
        <v>0</v>
      </c>
      <c r="I3027" s="18">
        <f>IFERROR(VLOOKUP(A3027,[2]ws2204!$A:$I,5,FALSE),0)</f>
        <v>0</v>
      </c>
      <c r="J3027" s="18">
        <f>IFERROR(VLOOKUP(A3027,[2]ws2204!$A:$I,6,FALSE),0)</f>
        <v>0</v>
      </c>
      <c r="K3027" s="18">
        <f>IFERROR(VLOOKUP(A3027,[2]ws2204!$A:$I,7,FALSE),0)</f>
        <v>0</v>
      </c>
      <c r="L3027" s="18">
        <f>IFERROR(VLOOKUP(A3027,[2]ws2204!$A:$I,8,FALSE),0)</f>
        <v>0</v>
      </c>
      <c r="M3027" s="18">
        <f>IFERROR(VLOOKUP(A3027,[2]ws2204!$A:$I,9,FALSE),0)</f>
        <v>0</v>
      </c>
      <c r="N3027" s="18">
        <f>IFERROR(VLOOKUP(A3027,[3]soaBnafar!$A:$G,4,FALSE),0)</f>
        <v>0</v>
      </c>
      <c r="O3027" s="18">
        <f>IFERROR(VLOOKUP(A3027,[3]soaBnafar!$A:$G,5,FALSE),0)</f>
        <v>0</v>
      </c>
      <c r="P3027" s="18">
        <f>IFERROR(VLOOKUP(A3027,[3]soaBnafar!$A:$G,6,FALSE),0)</f>
        <v>0</v>
      </c>
      <c r="Q3027" s="18">
        <f>IFERROR(VLOOKUP(A3027,[3]soaBnafar!$A:$G,7,FALSE),0)</f>
        <v>0</v>
      </c>
      <c r="R3027" s="18">
        <f>IFERROR(VLOOKUP(A3027,[3]soaBnafar!$A:$H,8,FALSE),0)</f>
        <v>0</v>
      </c>
      <c r="S3027" s="18">
        <f>IFERROR(VLOOKUP(A3027,[3]soaBnafar!$A:$I,9,FALSE),0)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16465960</v>
      </c>
      <c r="H3028" s="18">
        <f>IFERROR(VLOOKUP(A3028,[2]ws2204!$A:$I,4,FALSE),0)</f>
        <v>0</v>
      </c>
      <c r="I3028" s="18">
        <f>IFERROR(VLOOKUP(A3028,[2]ws2204!$A:$I,5,FALSE),0)</f>
        <v>0</v>
      </c>
      <c r="J3028" s="18">
        <f>IFERROR(VLOOKUP(A3028,[2]ws2204!$A:$I,6,FALSE),0)</f>
        <v>0</v>
      </c>
      <c r="K3028" s="18">
        <f>IFERROR(VLOOKUP(A3028,[2]ws2204!$A:$I,7,FALSE),0)</f>
        <v>0</v>
      </c>
      <c r="L3028" s="18">
        <f>IFERROR(VLOOKUP(A3028,[2]ws2204!$A:$I,8,FALSE),0)</f>
        <v>0</v>
      </c>
      <c r="M3028" s="18">
        <f>IFERROR(VLOOKUP(A3028,[2]ws2204!$A:$I,9,FALSE),0)</f>
        <v>0</v>
      </c>
      <c r="N3028" s="18">
        <f>IFERROR(VLOOKUP(A3028,[3]soaBnafar!$A:$G,4,FALSE),0)</f>
        <v>0</v>
      </c>
      <c r="O3028" s="18">
        <f>IFERROR(VLOOKUP(A3028,[3]soaBnafar!$A:$G,5,FALSE),0)</f>
        <v>0</v>
      </c>
      <c r="P3028" s="18">
        <f>IFERROR(VLOOKUP(A3028,[3]soaBnafar!$A:$G,6,FALSE),0)</f>
        <v>0</v>
      </c>
      <c r="Q3028" s="18">
        <f>IFERROR(VLOOKUP(A3028,[3]soaBnafar!$A:$G,7,FALSE),0)</f>
        <v>0</v>
      </c>
      <c r="R3028" s="18">
        <f>IFERROR(VLOOKUP(A3028,[3]soaBnafar!$A:$H,8,FALSE),0)</f>
        <v>0</v>
      </c>
      <c r="S3028" s="18">
        <f>IFERROR(VLOOKUP(A3028,[3]soaBnafar!$A:$I,9,FALSE),0)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1847500</v>
      </c>
      <c r="H3029" s="18">
        <f>IFERROR(VLOOKUP(A3029,[2]ws2204!$A:$I,4,FALSE),0)</f>
        <v>0</v>
      </c>
      <c r="I3029" s="18">
        <f>IFERROR(VLOOKUP(A3029,[2]ws2204!$A:$I,5,FALSE),0)</f>
        <v>0</v>
      </c>
      <c r="J3029" s="18">
        <f>IFERROR(VLOOKUP(A3029,[2]ws2204!$A:$I,6,FALSE),0)</f>
        <v>0</v>
      </c>
      <c r="K3029" s="18">
        <f>IFERROR(VLOOKUP(A3029,[2]ws2204!$A:$I,7,FALSE),0)</f>
        <v>0</v>
      </c>
      <c r="L3029" s="18">
        <f>IFERROR(VLOOKUP(A3029,[2]ws2204!$A:$I,8,FALSE),0)</f>
        <v>0</v>
      </c>
      <c r="M3029" s="18">
        <f>IFERROR(VLOOKUP(A3029,[2]ws2204!$A:$I,9,FALSE),0)</f>
        <v>0</v>
      </c>
      <c r="N3029" s="18">
        <f>IFERROR(VLOOKUP(A3029,[3]soaBnafar!$A:$G,4,FALSE),0)</f>
        <v>0</v>
      </c>
      <c r="O3029" s="18">
        <f>IFERROR(VLOOKUP(A3029,[3]soaBnafar!$A:$G,5,FALSE),0)</f>
        <v>0</v>
      </c>
      <c r="P3029" s="18">
        <f>IFERROR(VLOOKUP(A3029,[3]soaBnafar!$A:$G,6,FALSE),0)</f>
        <v>0</v>
      </c>
      <c r="Q3029" s="18">
        <f>IFERROR(VLOOKUP(A3029,[3]soaBnafar!$A:$G,7,FALSE),0)</f>
        <v>0</v>
      </c>
      <c r="R3029" s="18">
        <f>IFERROR(VLOOKUP(A3029,[3]soaBnafar!$A:$H,8,FALSE),0)</f>
        <v>0</v>
      </c>
      <c r="S3029" s="18">
        <f>IFERROR(VLOOKUP(A3029,[3]soaBnafar!$A:$I,9,FALSE),0)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5793</v>
      </c>
      <c r="E3030" s="18">
        <f>IFERROR(VLOOKUP(A3030,[1]Monitoramento_Base_somente_Said!$A:$J,8,FALSE),0)</f>
        <v>7014909</v>
      </c>
      <c r="F3030" s="18">
        <f>IFERROR(VLOOKUP(A3030,[1]Monitoramento_Base_somente_Said!$A:$J,9,FALSE),0)</f>
        <v>657</v>
      </c>
      <c r="G3030" s="18">
        <f>IFERROR(VLOOKUP(A3030,[1]Monitoramento_Base_somente_Said!$A:$J,10,FALSE),0)</f>
        <v>5845846</v>
      </c>
      <c r="H3030" s="18">
        <f>IFERROR(VLOOKUP(A3030,[2]ws2204!$A:$I,4,FALSE),0)</f>
        <v>0</v>
      </c>
      <c r="I3030" s="18">
        <f>IFERROR(VLOOKUP(A3030,[2]ws2204!$A:$I,5,FALSE),0)</f>
        <v>0</v>
      </c>
      <c r="J3030" s="18">
        <f>IFERROR(VLOOKUP(A3030,[2]ws2204!$A:$I,6,FALSE),0)</f>
        <v>0</v>
      </c>
      <c r="K3030" s="18">
        <f>IFERROR(VLOOKUP(A3030,[2]ws2204!$A:$I,7,FALSE),0)</f>
        <v>0</v>
      </c>
      <c r="L3030" s="18">
        <f>IFERROR(VLOOKUP(A3030,[2]ws2204!$A:$I,8,FALSE),0)</f>
        <v>0</v>
      </c>
      <c r="M3030" s="18">
        <f>IFERROR(VLOOKUP(A3030,[2]ws2204!$A:$I,9,FALSE),0)</f>
        <v>0</v>
      </c>
      <c r="N3030" s="18">
        <f>IFERROR(VLOOKUP(A3030,[3]soaBnafar!$A:$G,4,FALSE),0)</f>
        <v>0</v>
      </c>
      <c r="O3030" s="18">
        <f>IFERROR(VLOOKUP(A3030,[3]soaBnafar!$A:$G,5,FALSE),0)</f>
        <v>0</v>
      </c>
      <c r="P3030" s="18">
        <f>IFERROR(VLOOKUP(A3030,[3]soaBnafar!$A:$G,6,FALSE),0)</f>
        <v>0</v>
      </c>
      <c r="Q3030" s="18">
        <f>IFERROR(VLOOKUP(A3030,[3]soaBnafar!$A:$G,7,FALSE),0)</f>
        <v>0</v>
      </c>
      <c r="R3030" s="18">
        <f>IFERROR(VLOOKUP(A3030,[3]soaBnafar!$A:$H,8,FALSE),0)</f>
        <v>0</v>
      </c>
      <c r="S3030" s="18">
        <f>IFERROR(VLOOKUP(A3030,[3]soaBnafar!$A:$I,9,FALSE),0)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IFERROR(VLOOKUP(A3031,[2]ws2204!$A:$I,4,FALSE),0)</f>
        <v>0</v>
      </c>
      <c r="I3031" s="18">
        <f>IFERROR(VLOOKUP(A3031,[2]ws2204!$A:$I,5,FALSE),0)</f>
        <v>0</v>
      </c>
      <c r="J3031" s="18">
        <f>IFERROR(VLOOKUP(A3031,[2]ws2204!$A:$I,6,FALSE),0)</f>
        <v>0</v>
      </c>
      <c r="K3031" s="18">
        <f>IFERROR(VLOOKUP(A3031,[2]ws2204!$A:$I,7,FALSE),0)</f>
        <v>0</v>
      </c>
      <c r="L3031" s="18">
        <f>IFERROR(VLOOKUP(A3031,[2]ws2204!$A:$I,8,FALSE),0)</f>
        <v>0</v>
      </c>
      <c r="M3031" s="18">
        <f>IFERROR(VLOOKUP(A3031,[2]ws2204!$A:$I,9,FALSE),0)</f>
        <v>0</v>
      </c>
      <c r="N3031" s="18">
        <f>IFERROR(VLOOKUP(A3031,[3]soaBnafar!$A:$G,4,FALSE),0)</f>
        <v>0</v>
      </c>
      <c r="O3031" s="18">
        <f>IFERROR(VLOOKUP(A3031,[3]soaBnafar!$A:$G,5,FALSE),0)</f>
        <v>0</v>
      </c>
      <c r="P3031" s="18">
        <f>IFERROR(VLOOKUP(A3031,[3]soaBnafar!$A:$G,6,FALSE),0)</f>
        <v>0</v>
      </c>
      <c r="Q3031" s="18">
        <f>IFERROR(VLOOKUP(A3031,[3]soaBnafar!$A:$G,7,FALSE),0)</f>
        <v>0</v>
      </c>
      <c r="R3031" s="18">
        <f>IFERROR(VLOOKUP(A3031,[3]soaBnafar!$A:$H,8,FALSE),0)</f>
        <v>0</v>
      </c>
      <c r="S3031" s="18">
        <f>IFERROR(VLOOKUP(A3031,[3]soaBnafar!$A:$I,9,FALSE),0)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72953</v>
      </c>
      <c r="E3032" s="18">
        <f>IFERROR(VLOOKUP(A3032,[1]Monitoramento_Base_somente_Said!$A:$J,8,FALSE),0)</f>
        <v>44777495</v>
      </c>
      <c r="F3032" s="18">
        <f>IFERROR(VLOOKUP(A3032,[1]Monitoramento_Base_somente_Said!$A:$J,9,FALSE),0)</f>
        <v>323620</v>
      </c>
      <c r="G3032" s="18">
        <f>IFERROR(VLOOKUP(A3032,[1]Monitoramento_Base_somente_Said!$A:$J,10,FALSE),0)</f>
        <v>26232485</v>
      </c>
      <c r="H3032" s="18">
        <f>IFERROR(VLOOKUP(A3032,[2]ws2204!$A:$I,4,FALSE),0)</f>
        <v>0</v>
      </c>
      <c r="I3032" s="18">
        <f>IFERROR(VLOOKUP(A3032,[2]ws2204!$A:$I,5,FALSE),0)</f>
        <v>0</v>
      </c>
      <c r="J3032" s="18">
        <f>IFERROR(VLOOKUP(A3032,[2]ws2204!$A:$I,6,FALSE),0)</f>
        <v>0</v>
      </c>
      <c r="K3032" s="18">
        <f>IFERROR(VLOOKUP(A3032,[2]ws2204!$A:$I,7,FALSE),0)</f>
        <v>0</v>
      </c>
      <c r="L3032" s="18">
        <f>IFERROR(VLOOKUP(A3032,[2]ws2204!$A:$I,8,FALSE),0)</f>
        <v>0</v>
      </c>
      <c r="M3032" s="18">
        <f>IFERROR(VLOOKUP(A3032,[2]ws2204!$A:$I,9,FALSE),0)</f>
        <v>0</v>
      </c>
      <c r="N3032" s="18">
        <f>IFERROR(VLOOKUP(A3032,[3]soaBnafar!$A:$G,4,FALSE),0)</f>
        <v>0</v>
      </c>
      <c r="O3032" s="18">
        <f>IFERROR(VLOOKUP(A3032,[3]soaBnafar!$A:$G,5,FALSE),0)</f>
        <v>0</v>
      </c>
      <c r="P3032" s="18">
        <f>IFERROR(VLOOKUP(A3032,[3]soaBnafar!$A:$G,6,FALSE),0)</f>
        <v>0</v>
      </c>
      <c r="Q3032" s="18">
        <f>IFERROR(VLOOKUP(A3032,[3]soaBnafar!$A:$G,7,FALSE),0)</f>
        <v>0</v>
      </c>
      <c r="R3032" s="18">
        <f>IFERROR(VLOOKUP(A3032,[3]soaBnafar!$A:$H,8,FALSE),0)</f>
        <v>0</v>
      </c>
      <c r="S3032" s="18">
        <f>IFERROR(VLOOKUP(A3032,[3]soaBnafar!$A:$I,9,FALSE),0)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28816952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19419782</v>
      </c>
      <c r="H3033" s="18">
        <f>IFERROR(VLOOKUP(A3033,[2]ws2204!$A:$I,4,FALSE),0)</f>
        <v>0</v>
      </c>
      <c r="I3033" s="18">
        <f>IFERROR(VLOOKUP(A3033,[2]ws2204!$A:$I,5,FALSE),0)</f>
        <v>0</v>
      </c>
      <c r="J3033" s="18">
        <f>IFERROR(VLOOKUP(A3033,[2]ws2204!$A:$I,6,FALSE),0)</f>
        <v>0</v>
      </c>
      <c r="K3033" s="18">
        <f>IFERROR(VLOOKUP(A3033,[2]ws2204!$A:$I,7,FALSE),0)</f>
        <v>0</v>
      </c>
      <c r="L3033" s="18">
        <f>IFERROR(VLOOKUP(A3033,[2]ws2204!$A:$I,8,FALSE),0)</f>
        <v>0</v>
      </c>
      <c r="M3033" s="18">
        <f>IFERROR(VLOOKUP(A3033,[2]ws2204!$A:$I,9,FALSE),0)</f>
        <v>0</v>
      </c>
      <c r="N3033" s="18">
        <f>IFERROR(VLOOKUP(A3033,[3]soaBnafar!$A:$G,4,FALSE),0)</f>
        <v>0</v>
      </c>
      <c r="O3033" s="18">
        <f>IFERROR(VLOOKUP(A3033,[3]soaBnafar!$A:$G,5,FALSE),0)</f>
        <v>0</v>
      </c>
      <c r="P3033" s="18">
        <f>IFERROR(VLOOKUP(A3033,[3]soaBnafar!$A:$G,6,FALSE),0)</f>
        <v>0</v>
      </c>
      <c r="Q3033" s="18">
        <f>IFERROR(VLOOKUP(A3033,[3]soaBnafar!$A:$G,7,FALSE),0)</f>
        <v>0</v>
      </c>
      <c r="R3033" s="18">
        <f>IFERROR(VLOOKUP(A3033,[3]soaBnafar!$A:$H,8,FALSE),0)</f>
        <v>0</v>
      </c>
      <c r="S3033" s="18">
        <f>IFERROR(VLOOKUP(A3033,[3]soaBnafar!$A:$I,9,FALSE),0)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482880</v>
      </c>
      <c r="E3034" s="18">
        <f>IFERROR(VLOOKUP(A3034,[1]Monitoramento_Base_somente_Said!$A:$J,8,FALSE),0)</f>
        <v>163304630</v>
      </c>
      <c r="F3034" s="18">
        <f>IFERROR(VLOOKUP(A3034,[1]Monitoramento_Base_somente_Said!$A:$J,9,FALSE),0)</f>
        <v>183332</v>
      </c>
      <c r="G3034" s="18">
        <f>IFERROR(VLOOKUP(A3034,[1]Monitoramento_Base_somente_Said!$A:$J,10,FALSE),0)</f>
        <v>105246638</v>
      </c>
      <c r="H3034" s="18">
        <f>IFERROR(VLOOKUP(A3034,[2]ws2204!$A:$I,4,FALSE),0)</f>
        <v>0</v>
      </c>
      <c r="I3034" s="18">
        <f>IFERROR(VLOOKUP(A3034,[2]ws2204!$A:$I,5,FALSE),0)</f>
        <v>0</v>
      </c>
      <c r="J3034" s="18">
        <f>IFERROR(VLOOKUP(A3034,[2]ws2204!$A:$I,6,FALSE),0)</f>
        <v>0</v>
      </c>
      <c r="K3034" s="18">
        <f>IFERROR(VLOOKUP(A3034,[2]ws2204!$A:$I,7,FALSE),0)</f>
        <v>0</v>
      </c>
      <c r="L3034" s="18">
        <f>IFERROR(VLOOKUP(A3034,[2]ws2204!$A:$I,8,FALSE),0)</f>
        <v>0</v>
      </c>
      <c r="M3034" s="18">
        <f>IFERROR(VLOOKUP(A3034,[2]ws2204!$A:$I,9,FALSE),0)</f>
        <v>0</v>
      </c>
      <c r="N3034" s="18">
        <f>IFERROR(VLOOKUP(A3034,[3]soaBnafar!$A:$G,4,FALSE),0)</f>
        <v>0</v>
      </c>
      <c r="O3034" s="18">
        <f>IFERROR(VLOOKUP(A3034,[3]soaBnafar!$A:$G,5,FALSE),0)</f>
        <v>0</v>
      </c>
      <c r="P3034" s="18">
        <f>IFERROR(VLOOKUP(A3034,[3]soaBnafar!$A:$G,6,FALSE),0)</f>
        <v>0</v>
      </c>
      <c r="Q3034" s="18">
        <f>IFERROR(VLOOKUP(A3034,[3]soaBnafar!$A:$G,7,FALSE),0)</f>
        <v>0</v>
      </c>
      <c r="R3034" s="18">
        <f>IFERROR(VLOOKUP(A3034,[3]soaBnafar!$A:$H,8,FALSE),0)</f>
        <v>0</v>
      </c>
      <c r="S3034" s="18">
        <f>IFERROR(VLOOKUP(A3034,[3]soaBnafar!$A:$I,9,FALSE),0)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IFERROR(VLOOKUP(A3035,[2]ws2204!$A:$I,4,FALSE),0)</f>
        <v>0</v>
      </c>
      <c r="I3035" s="18">
        <f>IFERROR(VLOOKUP(A3035,[2]ws2204!$A:$I,5,FALSE),0)</f>
        <v>0</v>
      </c>
      <c r="J3035" s="18">
        <f>IFERROR(VLOOKUP(A3035,[2]ws2204!$A:$I,6,FALSE),0)</f>
        <v>0</v>
      </c>
      <c r="K3035" s="18">
        <f>IFERROR(VLOOKUP(A3035,[2]ws2204!$A:$I,7,FALSE),0)</f>
        <v>0</v>
      </c>
      <c r="L3035" s="18">
        <f>IFERROR(VLOOKUP(A3035,[2]ws2204!$A:$I,8,FALSE),0)</f>
        <v>0</v>
      </c>
      <c r="M3035" s="18">
        <f>IFERROR(VLOOKUP(A3035,[2]ws2204!$A:$I,9,FALSE),0)</f>
        <v>0</v>
      </c>
      <c r="N3035" s="18">
        <f>IFERROR(VLOOKUP(A3035,[3]soaBnafar!$A:$G,4,FALSE),0)</f>
        <v>0</v>
      </c>
      <c r="O3035" s="18">
        <f>IFERROR(VLOOKUP(A3035,[3]soaBnafar!$A:$G,5,FALSE),0)</f>
        <v>0</v>
      </c>
      <c r="P3035" s="18">
        <f>IFERROR(VLOOKUP(A3035,[3]soaBnafar!$A:$G,6,FALSE),0)</f>
        <v>0</v>
      </c>
      <c r="Q3035" s="18">
        <f>IFERROR(VLOOKUP(A3035,[3]soaBnafar!$A:$G,7,FALSE),0)</f>
        <v>0</v>
      </c>
      <c r="R3035" s="18">
        <f>IFERROR(VLOOKUP(A3035,[3]soaBnafar!$A:$H,8,FALSE),0)</f>
        <v>0</v>
      </c>
      <c r="S3035" s="18">
        <f>IFERROR(VLOOKUP(A3035,[3]soaBnafar!$A:$I,9,FALSE),0)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520612</v>
      </c>
      <c r="E3036" s="18">
        <f>IFERROR(VLOOKUP(A3036,[1]Monitoramento_Base_somente_Said!$A:$J,8,FALSE),0)</f>
        <v>60599337</v>
      </c>
      <c r="F3036" s="18">
        <f>IFERROR(VLOOKUP(A3036,[1]Monitoramento_Base_somente_Said!$A:$J,9,FALSE),0)</f>
        <v>144365</v>
      </c>
      <c r="G3036" s="18">
        <f>IFERROR(VLOOKUP(A3036,[1]Monitoramento_Base_somente_Said!$A:$J,10,FALSE),0)</f>
        <v>34467746</v>
      </c>
      <c r="H3036" s="18">
        <f>IFERROR(VLOOKUP(A3036,[2]ws2204!$A:$I,4,FALSE),0)</f>
        <v>0</v>
      </c>
      <c r="I3036" s="18">
        <f>IFERROR(VLOOKUP(A3036,[2]ws2204!$A:$I,5,FALSE),0)</f>
        <v>0</v>
      </c>
      <c r="J3036" s="18">
        <f>IFERROR(VLOOKUP(A3036,[2]ws2204!$A:$I,6,FALSE),0)</f>
        <v>0</v>
      </c>
      <c r="K3036" s="18">
        <f>IFERROR(VLOOKUP(A3036,[2]ws2204!$A:$I,7,FALSE),0)</f>
        <v>0</v>
      </c>
      <c r="L3036" s="18">
        <f>IFERROR(VLOOKUP(A3036,[2]ws2204!$A:$I,8,FALSE),0)</f>
        <v>0</v>
      </c>
      <c r="M3036" s="18">
        <f>IFERROR(VLOOKUP(A3036,[2]ws2204!$A:$I,9,FALSE),0)</f>
        <v>0</v>
      </c>
      <c r="N3036" s="18">
        <f>IFERROR(VLOOKUP(A3036,[3]soaBnafar!$A:$G,4,FALSE),0)</f>
        <v>0</v>
      </c>
      <c r="O3036" s="18">
        <f>IFERROR(VLOOKUP(A3036,[3]soaBnafar!$A:$G,5,FALSE),0)</f>
        <v>0</v>
      </c>
      <c r="P3036" s="18">
        <f>IFERROR(VLOOKUP(A3036,[3]soaBnafar!$A:$G,6,FALSE),0)</f>
        <v>0</v>
      </c>
      <c r="Q3036" s="18">
        <f>IFERROR(VLOOKUP(A3036,[3]soaBnafar!$A:$G,7,FALSE),0)</f>
        <v>0</v>
      </c>
      <c r="R3036" s="18">
        <f>IFERROR(VLOOKUP(A3036,[3]soaBnafar!$A:$H,8,FALSE),0)</f>
        <v>0</v>
      </c>
      <c r="S3036" s="18">
        <f>IFERROR(VLOOKUP(A3036,[3]soaBnafar!$A:$I,9,FALSE),0)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9511260</v>
      </c>
      <c r="H3037" s="18">
        <f>IFERROR(VLOOKUP(A3037,[2]ws2204!$A:$I,4,FALSE),0)</f>
        <v>0</v>
      </c>
      <c r="I3037" s="18">
        <f>IFERROR(VLOOKUP(A3037,[2]ws2204!$A:$I,5,FALSE),0)</f>
        <v>0</v>
      </c>
      <c r="J3037" s="18">
        <f>IFERROR(VLOOKUP(A3037,[2]ws2204!$A:$I,6,FALSE),0)</f>
        <v>0</v>
      </c>
      <c r="K3037" s="18">
        <f>IFERROR(VLOOKUP(A3037,[2]ws2204!$A:$I,7,FALSE),0)</f>
        <v>0</v>
      </c>
      <c r="L3037" s="18">
        <f>IFERROR(VLOOKUP(A3037,[2]ws2204!$A:$I,8,FALSE),0)</f>
        <v>0</v>
      </c>
      <c r="M3037" s="18">
        <f>IFERROR(VLOOKUP(A3037,[2]ws2204!$A:$I,9,FALSE),0)</f>
        <v>0</v>
      </c>
      <c r="N3037" s="18">
        <f>IFERROR(VLOOKUP(A3037,[3]soaBnafar!$A:$G,4,FALSE),0)</f>
        <v>0</v>
      </c>
      <c r="O3037" s="18">
        <f>IFERROR(VLOOKUP(A3037,[3]soaBnafar!$A:$G,5,FALSE),0)</f>
        <v>0</v>
      </c>
      <c r="P3037" s="18">
        <f>IFERROR(VLOOKUP(A3037,[3]soaBnafar!$A:$G,6,FALSE),0)</f>
        <v>0</v>
      </c>
      <c r="Q3037" s="18">
        <f>IFERROR(VLOOKUP(A3037,[3]soaBnafar!$A:$G,7,FALSE),0)</f>
        <v>0</v>
      </c>
      <c r="R3037" s="18">
        <f>IFERROR(VLOOKUP(A3037,[3]soaBnafar!$A:$H,8,FALSE),0)</f>
        <v>0</v>
      </c>
      <c r="S3037" s="18">
        <f>IFERROR(VLOOKUP(A3037,[3]soaBnafar!$A:$I,9,FALSE),0)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6903207</v>
      </c>
      <c r="F3038" s="18">
        <f>IFERROR(VLOOKUP(A3038,[1]Monitoramento_Base_somente_Said!$A:$J,9,FALSE),0)</f>
        <v>12962</v>
      </c>
      <c r="G3038" s="18">
        <f>IFERROR(VLOOKUP(A3038,[1]Monitoramento_Base_somente_Said!$A:$J,10,FALSE),0)</f>
        <v>5072908</v>
      </c>
      <c r="H3038" s="18">
        <f>IFERROR(VLOOKUP(A3038,[2]ws2204!$A:$I,4,FALSE),0)</f>
        <v>0</v>
      </c>
      <c r="I3038" s="18">
        <f>IFERROR(VLOOKUP(A3038,[2]ws2204!$A:$I,5,FALSE),0)</f>
        <v>0</v>
      </c>
      <c r="J3038" s="18">
        <f>IFERROR(VLOOKUP(A3038,[2]ws2204!$A:$I,6,FALSE),0)</f>
        <v>0</v>
      </c>
      <c r="K3038" s="18">
        <f>IFERROR(VLOOKUP(A3038,[2]ws2204!$A:$I,7,FALSE),0)</f>
        <v>0</v>
      </c>
      <c r="L3038" s="18">
        <f>IFERROR(VLOOKUP(A3038,[2]ws2204!$A:$I,8,FALSE),0)</f>
        <v>0</v>
      </c>
      <c r="M3038" s="18">
        <f>IFERROR(VLOOKUP(A3038,[2]ws2204!$A:$I,9,FALSE),0)</f>
        <v>0</v>
      </c>
      <c r="N3038" s="18">
        <f>IFERROR(VLOOKUP(A3038,[3]soaBnafar!$A:$G,4,FALSE),0)</f>
        <v>0</v>
      </c>
      <c r="O3038" s="18">
        <f>IFERROR(VLOOKUP(A3038,[3]soaBnafar!$A:$G,5,FALSE),0)</f>
        <v>0</v>
      </c>
      <c r="P3038" s="18">
        <f>IFERROR(VLOOKUP(A3038,[3]soaBnafar!$A:$G,6,FALSE),0)</f>
        <v>0</v>
      </c>
      <c r="Q3038" s="18">
        <f>IFERROR(VLOOKUP(A3038,[3]soaBnafar!$A:$G,7,FALSE),0)</f>
        <v>0</v>
      </c>
      <c r="R3038" s="18">
        <f>IFERROR(VLOOKUP(A3038,[3]soaBnafar!$A:$H,8,FALSE),0)</f>
        <v>0</v>
      </c>
      <c r="S3038" s="18">
        <f>IFERROR(VLOOKUP(A3038,[3]soaBnafar!$A:$I,9,FALSE),0)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Sim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43961160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29307440</v>
      </c>
      <c r="H3039" s="18">
        <f>IFERROR(VLOOKUP(A3039,[2]ws2204!$A:$I,4,FALSE),0)</f>
        <v>0</v>
      </c>
      <c r="I3039" s="18">
        <f>IFERROR(VLOOKUP(A3039,[2]ws2204!$A:$I,5,FALSE),0)</f>
        <v>0</v>
      </c>
      <c r="J3039" s="18">
        <f>IFERROR(VLOOKUP(A3039,[2]ws2204!$A:$I,6,FALSE),0)</f>
        <v>0</v>
      </c>
      <c r="K3039" s="18">
        <f>IFERROR(VLOOKUP(A3039,[2]ws2204!$A:$I,7,FALSE),0)</f>
        <v>0</v>
      </c>
      <c r="L3039" s="18">
        <f>IFERROR(VLOOKUP(A3039,[2]ws2204!$A:$I,8,FALSE),0)</f>
        <v>0</v>
      </c>
      <c r="M3039" s="18">
        <f>IFERROR(VLOOKUP(A3039,[2]ws2204!$A:$I,9,FALSE),0)</f>
        <v>0</v>
      </c>
      <c r="N3039" s="18">
        <f>IFERROR(VLOOKUP(A3039,[3]soaBnafar!$A:$G,4,FALSE),0)</f>
        <v>0</v>
      </c>
      <c r="O3039" s="18">
        <f>IFERROR(VLOOKUP(A3039,[3]soaBnafar!$A:$G,5,FALSE),0)</f>
        <v>0</v>
      </c>
      <c r="P3039" s="18">
        <f>IFERROR(VLOOKUP(A3039,[3]soaBnafar!$A:$G,6,FALSE),0)</f>
        <v>0</v>
      </c>
      <c r="Q3039" s="18">
        <f>IFERROR(VLOOKUP(A3039,[3]soaBnafar!$A:$G,7,FALSE),0)</f>
        <v>0</v>
      </c>
      <c r="R3039" s="18">
        <f>IFERROR(VLOOKUP(A3039,[3]soaBnafar!$A:$H,8,FALSE),0)</f>
        <v>0</v>
      </c>
      <c r="S3039" s="18">
        <f>IFERROR(VLOOKUP(A3039,[3]soaBnafar!$A:$I,9,FALSE),0)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17849240</v>
      </c>
      <c r="H3040" s="18">
        <f>IFERROR(VLOOKUP(A3040,[2]ws2204!$A:$I,4,FALSE),0)</f>
        <v>0</v>
      </c>
      <c r="I3040" s="18">
        <f>IFERROR(VLOOKUP(A3040,[2]ws2204!$A:$I,5,FALSE),0)</f>
        <v>0</v>
      </c>
      <c r="J3040" s="18">
        <f>IFERROR(VLOOKUP(A3040,[2]ws2204!$A:$I,6,FALSE),0)</f>
        <v>0</v>
      </c>
      <c r="K3040" s="18">
        <f>IFERROR(VLOOKUP(A3040,[2]ws2204!$A:$I,7,FALSE),0)</f>
        <v>0</v>
      </c>
      <c r="L3040" s="18">
        <f>IFERROR(VLOOKUP(A3040,[2]ws2204!$A:$I,8,FALSE),0)</f>
        <v>0</v>
      </c>
      <c r="M3040" s="18">
        <f>IFERROR(VLOOKUP(A3040,[2]ws2204!$A:$I,9,FALSE),0)</f>
        <v>0</v>
      </c>
      <c r="N3040" s="18">
        <f>IFERROR(VLOOKUP(A3040,[3]soaBnafar!$A:$G,4,FALSE),0)</f>
        <v>0</v>
      </c>
      <c r="O3040" s="18">
        <f>IFERROR(VLOOKUP(A3040,[3]soaBnafar!$A:$G,5,FALSE),0)</f>
        <v>0</v>
      </c>
      <c r="P3040" s="18">
        <f>IFERROR(VLOOKUP(A3040,[3]soaBnafar!$A:$G,6,FALSE),0)</f>
        <v>0</v>
      </c>
      <c r="Q3040" s="18">
        <f>IFERROR(VLOOKUP(A3040,[3]soaBnafar!$A:$G,7,FALSE),0)</f>
        <v>0</v>
      </c>
      <c r="R3040" s="18">
        <f>IFERROR(VLOOKUP(A3040,[3]soaBnafar!$A:$H,8,FALSE),0)</f>
        <v>0</v>
      </c>
      <c r="S3040" s="18">
        <f>IFERROR(VLOOKUP(A3040,[3]soaBnafar!$A:$I,9,FALSE),0)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224461</v>
      </c>
      <c r="E3041" s="18">
        <f>IFERROR(VLOOKUP(A3041,[1]Monitoramento_Base_somente_Said!$A:$J,8,FALSE),0)</f>
        <v>116296897</v>
      </c>
      <c r="F3041" s="18">
        <f>IFERROR(VLOOKUP(A3041,[1]Monitoramento_Base_somente_Said!$A:$J,9,FALSE),0)</f>
        <v>149598</v>
      </c>
      <c r="G3041" s="18">
        <f>IFERROR(VLOOKUP(A3041,[1]Monitoramento_Base_somente_Said!$A:$J,10,FALSE),0)</f>
        <v>79333288</v>
      </c>
      <c r="H3041" s="18">
        <f>IFERROR(VLOOKUP(A3041,[2]ws2204!$A:$I,4,FALSE),0)</f>
        <v>0</v>
      </c>
      <c r="I3041" s="18">
        <f>IFERROR(VLOOKUP(A3041,[2]ws2204!$A:$I,5,FALSE),0)</f>
        <v>0</v>
      </c>
      <c r="J3041" s="18">
        <f>IFERROR(VLOOKUP(A3041,[2]ws2204!$A:$I,6,FALSE),0)</f>
        <v>0</v>
      </c>
      <c r="K3041" s="18">
        <f>IFERROR(VLOOKUP(A3041,[2]ws2204!$A:$I,7,FALSE),0)</f>
        <v>0</v>
      </c>
      <c r="L3041" s="18">
        <f>IFERROR(VLOOKUP(A3041,[2]ws2204!$A:$I,8,FALSE),0)</f>
        <v>0</v>
      </c>
      <c r="M3041" s="18">
        <f>IFERROR(VLOOKUP(A3041,[2]ws2204!$A:$I,9,FALSE),0)</f>
        <v>0</v>
      </c>
      <c r="N3041" s="18">
        <f>IFERROR(VLOOKUP(A3041,[3]soaBnafar!$A:$G,4,FALSE),0)</f>
        <v>0</v>
      </c>
      <c r="O3041" s="18">
        <f>IFERROR(VLOOKUP(A3041,[3]soaBnafar!$A:$G,5,FALSE),0)</f>
        <v>0</v>
      </c>
      <c r="P3041" s="18">
        <f>IFERROR(VLOOKUP(A3041,[3]soaBnafar!$A:$G,6,FALSE),0)</f>
        <v>0</v>
      </c>
      <c r="Q3041" s="18">
        <f>IFERROR(VLOOKUP(A3041,[3]soaBnafar!$A:$G,7,FALSE),0)</f>
        <v>0</v>
      </c>
      <c r="R3041" s="18">
        <f>IFERROR(VLOOKUP(A3041,[3]soaBnafar!$A:$H,8,FALSE),0)</f>
        <v>0</v>
      </c>
      <c r="S3041" s="18">
        <f>IFERROR(VLOOKUP(A3041,[3]soaBnafar!$A:$I,9,FALSE),0)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67467</v>
      </c>
      <c r="E3042" s="18">
        <f>IFERROR(VLOOKUP(A3042,[1]Monitoramento_Base_somente_Said!$A:$J,8,FALSE),0)</f>
        <v>69979109</v>
      </c>
      <c r="F3042" s="18">
        <f>IFERROR(VLOOKUP(A3042,[1]Monitoramento_Base_somente_Said!$A:$J,9,FALSE),0)</f>
        <v>43895</v>
      </c>
      <c r="G3042" s="18">
        <f>IFERROR(VLOOKUP(A3042,[1]Monitoramento_Base_somente_Said!$A:$J,10,FALSE),0)</f>
        <v>45822449</v>
      </c>
      <c r="H3042" s="18">
        <f>IFERROR(VLOOKUP(A3042,[2]ws2204!$A:$I,4,FALSE),0)</f>
        <v>0</v>
      </c>
      <c r="I3042" s="18">
        <f>IFERROR(VLOOKUP(A3042,[2]ws2204!$A:$I,5,FALSE),0)</f>
        <v>0</v>
      </c>
      <c r="J3042" s="18">
        <f>IFERROR(VLOOKUP(A3042,[2]ws2204!$A:$I,6,FALSE),0)</f>
        <v>0</v>
      </c>
      <c r="K3042" s="18">
        <f>IFERROR(VLOOKUP(A3042,[2]ws2204!$A:$I,7,FALSE),0)</f>
        <v>0</v>
      </c>
      <c r="L3042" s="18">
        <f>IFERROR(VLOOKUP(A3042,[2]ws2204!$A:$I,8,FALSE),0)</f>
        <v>0</v>
      </c>
      <c r="M3042" s="18">
        <f>IFERROR(VLOOKUP(A3042,[2]ws2204!$A:$I,9,FALSE),0)</f>
        <v>0</v>
      </c>
      <c r="N3042" s="18">
        <f>IFERROR(VLOOKUP(A3042,[3]soaBnafar!$A:$G,4,FALSE),0)</f>
        <v>0</v>
      </c>
      <c r="O3042" s="18">
        <f>IFERROR(VLOOKUP(A3042,[3]soaBnafar!$A:$G,5,FALSE),0)</f>
        <v>0</v>
      </c>
      <c r="P3042" s="18">
        <f>IFERROR(VLOOKUP(A3042,[3]soaBnafar!$A:$G,6,FALSE),0)</f>
        <v>0</v>
      </c>
      <c r="Q3042" s="18">
        <f>IFERROR(VLOOKUP(A3042,[3]soaBnafar!$A:$G,7,FALSE),0)</f>
        <v>0</v>
      </c>
      <c r="R3042" s="18">
        <f>IFERROR(VLOOKUP(A3042,[3]soaBnafar!$A:$H,8,FALSE),0)</f>
        <v>0</v>
      </c>
      <c r="S3042" s="18">
        <f>IFERROR(VLOOKUP(A3042,[3]soaBnafar!$A:$I,9,FALSE),0)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23297600</v>
      </c>
      <c r="H3043" s="18">
        <f>IFERROR(VLOOKUP(A3043,[2]ws2204!$A:$I,4,FALSE),0)</f>
        <v>0</v>
      </c>
      <c r="I3043" s="18">
        <f>IFERROR(VLOOKUP(A3043,[2]ws2204!$A:$I,5,FALSE),0)</f>
        <v>0</v>
      </c>
      <c r="J3043" s="18">
        <f>IFERROR(VLOOKUP(A3043,[2]ws2204!$A:$I,6,FALSE),0)</f>
        <v>0</v>
      </c>
      <c r="K3043" s="18">
        <f>IFERROR(VLOOKUP(A3043,[2]ws2204!$A:$I,7,FALSE),0)</f>
        <v>0</v>
      </c>
      <c r="L3043" s="18">
        <f>IFERROR(VLOOKUP(A3043,[2]ws2204!$A:$I,8,FALSE),0)</f>
        <v>0</v>
      </c>
      <c r="M3043" s="18">
        <f>IFERROR(VLOOKUP(A3043,[2]ws2204!$A:$I,9,FALSE),0)</f>
        <v>0</v>
      </c>
      <c r="N3043" s="18">
        <f>IFERROR(VLOOKUP(A3043,[3]soaBnafar!$A:$G,4,FALSE),0)</f>
        <v>0</v>
      </c>
      <c r="O3043" s="18">
        <f>IFERROR(VLOOKUP(A3043,[3]soaBnafar!$A:$G,5,FALSE),0)</f>
        <v>0</v>
      </c>
      <c r="P3043" s="18">
        <f>IFERROR(VLOOKUP(A3043,[3]soaBnafar!$A:$G,6,FALSE),0)</f>
        <v>0</v>
      </c>
      <c r="Q3043" s="18">
        <f>IFERROR(VLOOKUP(A3043,[3]soaBnafar!$A:$G,7,FALSE),0)</f>
        <v>0</v>
      </c>
      <c r="R3043" s="18">
        <f>IFERROR(VLOOKUP(A3043,[3]soaBnafar!$A:$H,8,FALSE),0)</f>
        <v>0</v>
      </c>
      <c r="S3043" s="18">
        <f>IFERROR(VLOOKUP(A3043,[3]soaBnafar!$A:$I,9,FALSE),0)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237071</v>
      </c>
      <c r="E3044" s="18">
        <f>IFERROR(VLOOKUP(A3044,[1]Monitoramento_Base_somente_Said!$A:$J,8,FALSE),0)</f>
        <v>37901539</v>
      </c>
      <c r="F3044" s="18">
        <f>IFERROR(VLOOKUP(A3044,[1]Monitoramento_Base_somente_Said!$A:$J,9,FALSE),0)</f>
        <v>202199</v>
      </c>
      <c r="G3044" s="18">
        <f>IFERROR(VLOOKUP(A3044,[1]Monitoramento_Base_somente_Said!$A:$J,10,FALSE),0)</f>
        <v>25414805</v>
      </c>
      <c r="H3044" s="18">
        <f>IFERROR(VLOOKUP(A3044,[2]ws2204!$A:$I,4,FALSE),0)</f>
        <v>0</v>
      </c>
      <c r="I3044" s="18">
        <f>IFERROR(VLOOKUP(A3044,[2]ws2204!$A:$I,5,FALSE),0)</f>
        <v>0</v>
      </c>
      <c r="J3044" s="18">
        <f>IFERROR(VLOOKUP(A3044,[2]ws2204!$A:$I,6,FALSE),0)</f>
        <v>0</v>
      </c>
      <c r="K3044" s="18">
        <f>IFERROR(VLOOKUP(A3044,[2]ws2204!$A:$I,7,FALSE),0)</f>
        <v>0</v>
      </c>
      <c r="L3044" s="18">
        <f>IFERROR(VLOOKUP(A3044,[2]ws2204!$A:$I,8,FALSE),0)</f>
        <v>0</v>
      </c>
      <c r="M3044" s="18">
        <f>IFERROR(VLOOKUP(A3044,[2]ws2204!$A:$I,9,FALSE),0)</f>
        <v>0</v>
      </c>
      <c r="N3044" s="18">
        <f>IFERROR(VLOOKUP(A3044,[3]soaBnafar!$A:$G,4,FALSE),0)</f>
        <v>0</v>
      </c>
      <c r="O3044" s="18">
        <f>IFERROR(VLOOKUP(A3044,[3]soaBnafar!$A:$G,5,FALSE),0)</f>
        <v>0</v>
      </c>
      <c r="P3044" s="18">
        <f>IFERROR(VLOOKUP(A3044,[3]soaBnafar!$A:$G,6,FALSE),0)</f>
        <v>0</v>
      </c>
      <c r="Q3044" s="18">
        <f>IFERROR(VLOOKUP(A3044,[3]soaBnafar!$A:$G,7,FALSE),0)</f>
        <v>0</v>
      </c>
      <c r="R3044" s="18">
        <f>IFERROR(VLOOKUP(A3044,[3]soaBnafar!$A:$H,8,FALSE),0)</f>
        <v>0</v>
      </c>
      <c r="S3044" s="18">
        <f>IFERROR(VLOOKUP(A3044,[3]soaBnafar!$A:$I,9,FALSE),0)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3030</v>
      </c>
      <c r="E3045" s="18">
        <f>IFERROR(VLOOKUP(A3045,[1]Monitoramento_Base_somente_Said!$A:$J,8,FALSE),0)</f>
        <v>17644486</v>
      </c>
      <c r="F3045" s="18">
        <f>IFERROR(VLOOKUP(A3045,[1]Monitoramento_Base_somente_Said!$A:$J,9,FALSE),0)</f>
        <v>14</v>
      </c>
      <c r="G3045" s="18">
        <f>IFERROR(VLOOKUP(A3045,[1]Monitoramento_Base_somente_Said!$A:$J,10,FALSE),0)</f>
        <v>10696707</v>
      </c>
      <c r="H3045" s="18">
        <f>IFERROR(VLOOKUP(A3045,[2]ws2204!$A:$I,4,FALSE),0)</f>
        <v>0</v>
      </c>
      <c r="I3045" s="18">
        <f>IFERROR(VLOOKUP(A3045,[2]ws2204!$A:$I,5,FALSE),0)</f>
        <v>0</v>
      </c>
      <c r="J3045" s="18">
        <f>IFERROR(VLOOKUP(A3045,[2]ws2204!$A:$I,6,FALSE),0)</f>
        <v>0</v>
      </c>
      <c r="K3045" s="18">
        <f>IFERROR(VLOOKUP(A3045,[2]ws2204!$A:$I,7,FALSE),0)</f>
        <v>0</v>
      </c>
      <c r="L3045" s="18">
        <f>IFERROR(VLOOKUP(A3045,[2]ws2204!$A:$I,8,FALSE),0)</f>
        <v>0</v>
      </c>
      <c r="M3045" s="18">
        <f>IFERROR(VLOOKUP(A3045,[2]ws2204!$A:$I,9,FALSE),0)</f>
        <v>0</v>
      </c>
      <c r="N3045" s="18">
        <f>IFERROR(VLOOKUP(A3045,[3]soaBnafar!$A:$G,4,FALSE),0)</f>
        <v>0</v>
      </c>
      <c r="O3045" s="18">
        <f>IFERROR(VLOOKUP(A3045,[3]soaBnafar!$A:$G,5,FALSE),0)</f>
        <v>0</v>
      </c>
      <c r="P3045" s="18">
        <f>IFERROR(VLOOKUP(A3045,[3]soaBnafar!$A:$G,6,FALSE),0)</f>
        <v>0</v>
      </c>
      <c r="Q3045" s="18">
        <f>IFERROR(VLOOKUP(A3045,[3]soaBnafar!$A:$G,7,FALSE),0)</f>
        <v>0</v>
      </c>
      <c r="R3045" s="18">
        <f>IFERROR(VLOOKUP(A3045,[3]soaBnafar!$A:$H,8,FALSE),0)</f>
        <v>0</v>
      </c>
      <c r="S3045" s="18">
        <f>IFERROR(VLOOKUP(A3045,[3]soaBnafar!$A:$I,9,FALSE),0)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Sim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IFERROR(VLOOKUP(A3046,[2]ws2204!$A:$I,4,FALSE),0)</f>
        <v>0</v>
      </c>
      <c r="I3046" s="18">
        <f>IFERROR(VLOOKUP(A3046,[2]ws2204!$A:$I,5,FALSE),0)</f>
        <v>0</v>
      </c>
      <c r="J3046" s="18">
        <f>IFERROR(VLOOKUP(A3046,[2]ws2204!$A:$I,6,FALSE),0)</f>
        <v>0</v>
      </c>
      <c r="K3046" s="18">
        <f>IFERROR(VLOOKUP(A3046,[2]ws2204!$A:$I,7,FALSE),0)</f>
        <v>0</v>
      </c>
      <c r="L3046" s="18">
        <f>IFERROR(VLOOKUP(A3046,[2]ws2204!$A:$I,8,FALSE),0)</f>
        <v>0</v>
      </c>
      <c r="M3046" s="18">
        <f>IFERROR(VLOOKUP(A3046,[2]ws2204!$A:$I,9,FALSE),0)</f>
        <v>0</v>
      </c>
      <c r="N3046" s="18">
        <f>IFERROR(VLOOKUP(A3046,[3]soaBnafar!$A:$G,4,FALSE),0)</f>
        <v>0</v>
      </c>
      <c r="O3046" s="18">
        <f>IFERROR(VLOOKUP(A3046,[3]soaBnafar!$A:$G,5,FALSE),0)</f>
        <v>0</v>
      </c>
      <c r="P3046" s="18">
        <f>IFERROR(VLOOKUP(A3046,[3]soaBnafar!$A:$G,6,FALSE),0)</f>
        <v>0</v>
      </c>
      <c r="Q3046" s="18">
        <f>IFERROR(VLOOKUP(A3046,[3]soaBnafar!$A:$G,7,FALSE),0)</f>
        <v>0</v>
      </c>
      <c r="R3046" s="18">
        <f>IFERROR(VLOOKUP(A3046,[3]soaBnafar!$A:$H,8,FALSE),0)</f>
        <v>0</v>
      </c>
      <c r="S3046" s="18">
        <f>IFERROR(VLOOKUP(A3046,[3]soaBnafar!$A:$I,9,FALSE),0)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37168440</v>
      </c>
      <c r="H3047" s="18">
        <f>IFERROR(VLOOKUP(A3047,[2]ws2204!$A:$I,4,FALSE),0)</f>
        <v>0</v>
      </c>
      <c r="I3047" s="18">
        <f>IFERROR(VLOOKUP(A3047,[2]ws2204!$A:$I,5,FALSE),0)</f>
        <v>0</v>
      </c>
      <c r="J3047" s="18">
        <f>IFERROR(VLOOKUP(A3047,[2]ws2204!$A:$I,6,FALSE),0)</f>
        <v>0</v>
      </c>
      <c r="K3047" s="18">
        <f>IFERROR(VLOOKUP(A3047,[2]ws2204!$A:$I,7,FALSE),0)</f>
        <v>0</v>
      </c>
      <c r="L3047" s="18">
        <f>IFERROR(VLOOKUP(A3047,[2]ws2204!$A:$I,8,FALSE),0)</f>
        <v>0</v>
      </c>
      <c r="M3047" s="18">
        <f>IFERROR(VLOOKUP(A3047,[2]ws2204!$A:$I,9,FALSE),0)</f>
        <v>0</v>
      </c>
      <c r="N3047" s="18">
        <f>IFERROR(VLOOKUP(A3047,[3]soaBnafar!$A:$G,4,FALSE),0)</f>
        <v>0</v>
      </c>
      <c r="O3047" s="18">
        <f>IFERROR(VLOOKUP(A3047,[3]soaBnafar!$A:$G,5,FALSE),0)</f>
        <v>0</v>
      </c>
      <c r="P3047" s="18">
        <f>IFERROR(VLOOKUP(A3047,[3]soaBnafar!$A:$G,6,FALSE),0)</f>
        <v>0</v>
      </c>
      <c r="Q3047" s="18">
        <f>IFERROR(VLOOKUP(A3047,[3]soaBnafar!$A:$G,7,FALSE),0)</f>
        <v>0</v>
      </c>
      <c r="R3047" s="18">
        <f>IFERROR(VLOOKUP(A3047,[3]soaBnafar!$A:$H,8,FALSE),0)</f>
        <v>0</v>
      </c>
      <c r="S3047" s="18">
        <f>IFERROR(VLOOKUP(A3047,[3]soaBnafar!$A:$I,9,FALSE),0)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8860560</v>
      </c>
      <c r="H3048" s="18">
        <f>IFERROR(VLOOKUP(A3048,[2]ws2204!$A:$I,4,FALSE),0)</f>
        <v>0</v>
      </c>
      <c r="I3048" s="18">
        <f>IFERROR(VLOOKUP(A3048,[2]ws2204!$A:$I,5,FALSE),0)</f>
        <v>0</v>
      </c>
      <c r="J3048" s="18">
        <f>IFERROR(VLOOKUP(A3048,[2]ws2204!$A:$I,6,FALSE),0)</f>
        <v>0</v>
      </c>
      <c r="K3048" s="18">
        <f>IFERROR(VLOOKUP(A3048,[2]ws2204!$A:$I,7,FALSE),0)</f>
        <v>0</v>
      </c>
      <c r="L3048" s="18">
        <f>IFERROR(VLOOKUP(A3048,[2]ws2204!$A:$I,8,FALSE),0)</f>
        <v>0</v>
      </c>
      <c r="M3048" s="18">
        <f>IFERROR(VLOOKUP(A3048,[2]ws2204!$A:$I,9,FALSE),0)</f>
        <v>0</v>
      </c>
      <c r="N3048" s="18">
        <f>IFERROR(VLOOKUP(A3048,[3]soaBnafar!$A:$G,4,FALSE),0)</f>
        <v>0</v>
      </c>
      <c r="O3048" s="18">
        <f>IFERROR(VLOOKUP(A3048,[3]soaBnafar!$A:$G,5,FALSE),0)</f>
        <v>0</v>
      </c>
      <c r="P3048" s="18">
        <f>IFERROR(VLOOKUP(A3048,[3]soaBnafar!$A:$G,6,FALSE),0)</f>
        <v>0</v>
      </c>
      <c r="Q3048" s="18">
        <f>IFERROR(VLOOKUP(A3048,[3]soaBnafar!$A:$G,7,FALSE),0)</f>
        <v>0</v>
      </c>
      <c r="R3048" s="18">
        <f>IFERROR(VLOOKUP(A3048,[3]soaBnafar!$A:$H,8,FALSE),0)</f>
        <v>0</v>
      </c>
      <c r="S3048" s="18">
        <f>IFERROR(VLOOKUP(A3048,[3]soaBnafar!$A:$I,9,FALSE),0)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IFERROR(VLOOKUP(A3049,[2]ws2204!$A:$I,4,FALSE),0)</f>
        <v>0</v>
      </c>
      <c r="I3049" s="18">
        <f>IFERROR(VLOOKUP(A3049,[2]ws2204!$A:$I,5,FALSE),0)</f>
        <v>0</v>
      </c>
      <c r="J3049" s="18">
        <f>IFERROR(VLOOKUP(A3049,[2]ws2204!$A:$I,6,FALSE),0)</f>
        <v>0</v>
      </c>
      <c r="K3049" s="18">
        <f>IFERROR(VLOOKUP(A3049,[2]ws2204!$A:$I,7,FALSE),0)</f>
        <v>0</v>
      </c>
      <c r="L3049" s="18">
        <f>IFERROR(VLOOKUP(A3049,[2]ws2204!$A:$I,8,FALSE),0)</f>
        <v>0</v>
      </c>
      <c r="M3049" s="18">
        <f>IFERROR(VLOOKUP(A3049,[2]ws2204!$A:$I,9,FALSE),0)</f>
        <v>0</v>
      </c>
      <c r="N3049" s="18">
        <f>IFERROR(VLOOKUP(A3049,[3]soaBnafar!$A:$G,4,FALSE),0)</f>
        <v>0</v>
      </c>
      <c r="O3049" s="18">
        <f>IFERROR(VLOOKUP(A3049,[3]soaBnafar!$A:$G,5,FALSE),0)</f>
        <v>0</v>
      </c>
      <c r="P3049" s="18">
        <f>IFERROR(VLOOKUP(A3049,[3]soaBnafar!$A:$G,6,FALSE),0)</f>
        <v>0</v>
      </c>
      <c r="Q3049" s="18">
        <f>IFERROR(VLOOKUP(A3049,[3]soaBnafar!$A:$G,7,FALSE),0)</f>
        <v>0</v>
      </c>
      <c r="R3049" s="18">
        <f>IFERROR(VLOOKUP(A3049,[3]soaBnafar!$A:$H,8,FALSE),0)</f>
        <v>0</v>
      </c>
      <c r="S3049" s="18">
        <f>IFERROR(VLOOKUP(A3049,[3]soaBnafar!$A:$I,9,FALSE),0)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IFERROR(VLOOKUP(A3050,[2]ws2204!$A:$I,4,FALSE),0)</f>
        <v>0</v>
      </c>
      <c r="I3050" s="18">
        <f>IFERROR(VLOOKUP(A3050,[2]ws2204!$A:$I,5,FALSE),0)</f>
        <v>0</v>
      </c>
      <c r="J3050" s="18">
        <f>IFERROR(VLOOKUP(A3050,[2]ws2204!$A:$I,6,FALSE),0)</f>
        <v>0</v>
      </c>
      <c r="K3050" s="18">
        <f>IFERROR(VLOOKUP(A3050,[2]ws2204!$A:$I,7,FALSE),0)</f>
        <v>0</v>
      </c>
      <c r="L3050" s="18">
        <f>IFERROR(VLOOKUP(A3050,[2]ws2204!$A:$I,8,FALSE),0)</f>
        <v>0</v>
      </c>
      <c r="M3050" s="18">
        <f>IFERROR(VLOOKUP(A3050,[2]ws2204!$A:$I,9,FALSE),0)</f>
        <v>0</v>
      </c>
      <c r="N3050" s="18">
        <f>IFERROR(VLOOKUP(A3050,[3]soaBnafar!$A:$G,4,FALSE),0)</f>
        <v>0</v>
      </c>
      <c r="O3050" s="18">
        <f>IFERROR(VLOOKUP(A3050,[3]soaBnafar!$A:$G,5,FALSE),0)</f>
        <v>0</v>
      </c>
      <c r="P3050" s="18">
        <f>IFERROR(VLOOKUP(A3050,[3]soaBnafar!$A:$G,6,FALSE),0)</f>
        <v>0</v>
      </c>
      <c r="Q3050" s="18">
        <f>IFERROR(VLOOKUP(A3050,[3]soaBnafar!$A:$G,7,FALSE),0)</f>
        <v>0</v>
      </c>
      <c r="R3050" s="18">
        <f>IFERROR(VLOOKUP(A3050,[3]soaBnafar!$A:$H,8,FALSE),0)</f>
        <v>0</v>
      </c>
      <c r="S3050" s="18">
        <f>IFERROR(VLOOKUP(A3050,[3]soaBnafar!$A:$I,9,FALSE),0)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10402</v>
      </c>
      <c r="E3051" s="18">
        <f>IFERROR(VLOOKUP(A3051,[1]Monitoramento_Base_somente_Said!$A:$J,8,FALSE),0)</f>
        <v>2938857</v>
      </c>
      <c r="F3051" s="18">
        <f>IFERROR(VLOOKUP(A3051,[1]Monitoramento_Base_somente_Said!$A:$J,9,FALSE),0)</f>
        <v>6370</v>
      </c>
      <c r="G3051" s="18">
        <f>IFERROR(VLOOKUP(A3051,[1]Monitoramento_Base_somente_Said!$A:$J,10,FALSE),0)</f>
        <v>1573837</v>
      </c>
      <c r="H3051" s="18">
        <f>IFERROR(VLOOKUP(A3051,[2]ws2204!$A:$I,4,FALSE),0)</f>
        <v>0</v>
      </c>
      <c r="I3051" s="18">
        <f>IFERROR(VLOOKUP(A3051,[2]ws2204!$A:$I,5,FALSE),0)</f>
        <v>0</v>
      </c>
      <c r="J3051" s="18">
        <f>IFERROR(VLOOKUP(A3051,[2]ws2204!$A:$I,6,FALSE),0)</f>
        <v>0</v>
      </c>
      <c r="K3051" s="18">
        <f>IFERROR(VLOOKUP(A3051,[2]ws2204!$A:$I,7,FALSE),0)</f>
        <v>0</v>
      </c>
      <c r="L3051" s="18">
        <f>IFERROR(VLOOKUP(A3051,[2]ws2204!$A:$I,8,FALSE),0)</f>
        <v>0</v>
      </c>
      <c r="M3051" s="18">
        <f>IFERROR(VLOOKUP(A3051,[2]ws2204!$A:$I,9,FALSE),0)</f>
        <v>0</v>
      </c>
      <c r="N3051" s="18">
        <f>IFERROR(VLOOKUP(A3051,[3]soaBnafar!$A:$G,4,FALSE),0)</f>
        <v>0</v>
      </c>
      <c r="O3051" s="18">
        <f>IFERROR(VLOOKUP(A3051,[3]soaBnafar!$A:$G,5,FALSE),0)</f>
        <v>0</v>
      </c>
      <c r="P3051" s="18">
        <f>IFERROR(VLOOKUP(A3051,[3]soaBnafar!$A:$G,6,FALSE),0)</f>
        <v>0</v>
      </c>
      <c r="Q3051" s="18">
        <f>IFERROR(VLOOKUP(A3051,[3]soaBnafar!$A:$G,7,FALSE),0)</f>
        <v>0</v>
      </c>
      <c r="R3051" s="18">
        <f>IFERROR(VLOOKUP(A3051,[3]soaBnafar!$A:$H,8,FALSE),0)</f>
        <v>0</v>
      </c>
      <c r="S3051" s="18">
        <f>IFERROR(VLOOKUP(A3051,[3]soaBnafar!$A:$I,9,FALSE),0)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14307600</v>
      </c>
      <c r="H3052" s="18">
        <f>IFERROR(VLOOKUP(A3052,[2]ws2204!$A:$I,4,FALSE),0)</f>
        <v>0</v>
      </c>
      <c r="I3052" s="18">
        <f>IFERROR(VLOOKUP(A3052,[2]ws2204!$A:$I,5,FALSE),0)</f>
        <v>0</v>
      </c>
      <c r="J3052" s="18">
        <f>IFERROR(VLOOKUP(A3052,[2]ws2204!$A:$I,6,FALSE),0)</f>
        <v>0</v>
      </c>
      <c r="K3052" s="18">
        <f>IFERROR(VLOOKUP(A3052,[2]ws2204!$A:$I,7,FALSE),0)</f>
        <v>0</v>
      </c>
      <c r="L3052" s="18">
        <f>IFERROR(VLOOKUP(A3052,[2]ws2204!$A:$I,8,FALSE),0)</f>
        <v>0</v>
      </c>
      <c r="M3052" s="18">
        <f>IFERROR(VLOOKUP(A3052,[2]ws2204!$A:$I,9,FALSE),0)</f>
        <v>0</v>
      </c>
      <c r="N3052" s="18">
        <f>IFERROR(VLOOKUP(A3052,[3]soaBnafar!$A:$G,4,FALSE),0)</f>
        <v>0</v>
      </c>
      <c r="O3052" s="18">
        <f>IFERROR(VLOOKUP(A3052,[3]soaBnafar!$A:$G,5,FALSE),0)</f>
        <v>0</v>
      </c>
      <c r="P3052" s="18">
        <f>IFERROR(VLOOKUP(A3052,[3]soaBnafar!$A:$G,6,FALSE),0)</f>
        <v>0</v>
      </c>
      <c r="Q3052" s="18">
        <f>IFERROR(VLOOKUP(A3052,[3]soaBnafar!$A:$G,7,FALSE),0)</f>
        <v>0</v>
      </c>
      <c r="R3052" s="18">
        <f>IFERROR(VLOOKUP(A3052,[3]soaBnafar!$A:$H,8,FALSE),0)</f>
        <v>0</v>
      </c>
      <c r="S3052" s="18">
        <f>IFERROR(VLOOKUP(A3052,[3]soaBnafar!$A:$I,9,FALSE),0)</f>
        <v>339132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19242</v>
      </c>
      <c r="E3053" s="18">
        <f>IFERROR(VLOOKUP(A3053,[1]Monitoramento_Base_somente_Said!$A:$J,8,FALSE),0)</f>
        <v>76018575</v>
      </c>
      <c r="F3053" s="18">
        <f>IFERROR(VLOOKUP(A3053,[1]Monitoramento_Base_somente_Said!$A:$J,9,FALSE),0)</f>
        <v>85312</v>
      </c>
      <c r="G3053" s="18">
        <f>IFERROR(VLOOKUP(A3053,[1]Monitoramento_Base_somente_Said!$A:$J,10,FALSE),0)</f>
        <v>49069683</v>
      </c>
      <c r="H3053" s="18">
        <f>IFERROR(VLOOKUP(A3053,[2]ws2204!$A:$I,4,FALSE),0)</f>
        <v>0</v>
      </c>
      <c r="I3053" s="18">
        <f>IFERROR(VLOOKUP(A3053,[2]ws2204!$A:$I,5,FALSE),0)</f>
        <v>0</v>
      </c>
      <c r="J3053" s="18">
        <f>IFERROR(VLOOKUP(A3053,[2]ws2204!$A:$I,6,FALSE),0)</f>
        <v>0</v>
      </c>
      <c r="K3053" s="18">
        <f>IFERROR(VLOOKUP(A3053,[2]ws2204!$A:$I,7,FALSE),0)</f>
        <v>0</v>
      </c>
      <c r="L3053" s="18">
        <f>IFERROR(VLOOKUP(A3053,[2]ws2204!$A:$I,8,FALSE),0)</f>
        <v>0</v>
      </c>
      <c r="M3053" s="18">
        <f>IFERROR(VLOOKUP(A3053,[2]ws2204!$A:$I,9,FALSE),0)</f>
        <v>0</v>
      </c>
      <c r="N3053" s="18">
        <f>IFERROR(VLOOKUP(A3053,[3]soaBnafar!$A:$G,4,FALSE),0)</f>
        <v>0</v>
      </c>
      <c r="O3053" s="18">
        <f>IFERROR(VLOOKUP(A3053,[3]soaBnafar!$A:$G,5,FALSE),0)</f>
        <v>0</v>
      </c>
      <c r="P3053" s="18">
        <f>IFERROR(VLOOKUP(A3053,[3]soaBnafar!$A:$G,6,FALSE),0)</f>
        <v>0</v>
      </c>
      <c r="Q3053" s="18">
        <f>IFERROR(VLOOKUP(A3053,[3]soaBnafar!$A:$G,7,FALSE),0)</f>
        <v>0</v>
      </c>
      <c r="R3053" s="18">
        <f>IFERROR(VLOOKUP(A3053,[3]soaBnafar!$A:$H,8,FALSE),0)</f>
        <v>0</v>
      </c>
      <c r="S3053" s="18">
        <f>IFERROR(VLOOKUP(A3053,[3]soaBnafar!$A:$I,9,FALSE),0)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191997</v>
      </c>
      <c r="E3054" s="18">
        <f>IFERROR(VLOOKUP(A3054,[1]Monitoramento_Base_somente_Said!$A:$J,8,FALSE),0)</f>
        <v>65793017</v>
      </c>
      <c r="F3054" s="18">
        <f>IFERROR(VLOOKUP(A3054,[1]Monitoramento_Base_somente_Said!$A:$J,9,FALSE),0)</f>
        <v>47817</v>
      </c>
      <c r="G3054" s="18">
        <f>IFERROR(VLOOKUP(A3054,[1]Monitoramento_Base_somente_Said!$A:$J,10,FALSE),0)</f>
        <v>42695821</v>
      </c>
      <c r="H3054" s="18">
        <f>IFERROR(VLOOKUP(A3054,[2]ws2204!$A:$I,4,FALSE),0)</f>
        <v>0</v>
      </c>
      <c r="I3054" s="18">
        <f>IFERROR(VLOOKUP(A3054,[2]ws2204!$A:$I,5,FALSE),0)</f>
        <v>0</v>
      </c>
      <c r="J3054" s="18">
        <f>IFERROR(VLOOKUP(A3054,[2]ws2204!$A:$I,6,FALSE),0)</f>
        <v>0</v>
      </c>
      <c r="K3054" s="18">
        <f>IFERROR(VLOOKUP(A3054,[2]ws2204!$A:$I,7,FALSE),0)</f>
        <v>0</v>
      </c>
      <c r="L3054" s="18">
        <f>IFERROR(VLOOKUP(A3054,[2]ws2204!$A:$I,8,FALSE),0)</f>
        <v>0</v>
      </c>
      <c r="M3054" s="18">
        <f>IFERROR(VLOOKUP(A3054,[2]ws2204!$A:$I,9,FALSE),0)</f>
        <v>0</v>
      </c>
      <c r="N3054" s="18">
        <f>IFERROR(VLOOKUP(A3054,[3]soaBnafar!$A:$G,4,FALSE),0)</f>
        <v>0</v>
      </c>
      <c r="O3054" s="18">
        <f>IFERROR(VLOOKUP(A3054,[3]soaBnafar!$A:$G,5,FALSE),0)</f>
        <v>0</v>
      </c>
      <c r="P3054" s="18">
        <f>IFERROR(VLOOKUP(A3054,[3]soaBnafar!$A:$G,6,FALSE),0)</f>
        <v>0</v>
      </c>
      <c r="Q3054" s="18">
        <f>IFERROR(VLOOKUP(A3054,[3]soaBnafar!$A:$G,7,FALSE),0)</f>
        <v>0</v>
      </c>
      <c r="R3054" s="18">
        <f>IFERROR(VLOOKUP(A3054,[3]soaBnafar!$A:$H,8,FALSE),0)</f>
        <v>0</v>
      </c>
      <c r="S3054" s="18">
        <f>IFERROR(VLOOKUP(A3054,[3]soaBnafar!$A:$I,9,FALSE),0)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78961</v>
      </c>
      <c r="E3055" s="18">
        <f>IFERROR(VLOOKUP(A3055,[1]Monitoramento_Base_somente_Said!$A:$J,8,FALSE),0)</f>
        <v>41146256</v>
      </c>
      <c r="F3055" s="18">
        <f>IFERROR(VLOOKUP(A3055,[1]Monitoramento_Base_somente_Said!$A:$J,9,FALSE),0)</f>
        <v>65888</v>
      </c>
      <c r="G3055" s="18">
        <f>IFERROR(VLOOKUP(A3055,[1]Monitoramento_Base_somente_Said!$A:$J,10,FALSE),0)</f>
        <v>27035780</v>
      </c>
      <c r="H3055" s="18">
        <f>IFERROR(VLOOKUP(A3055,[2]ws2204!$A:$I,4,FALSE),0)</f>
        <v>0</v>
      </c>
      <c r="I3055" s="18">
        <f>IFERROR(VLOOKUP(A3055,[2]ws2204!$A:$I,5,FALSE),0)</f>
        <v>0</v>
      </c>
      <c r="J3055" s="18">
        <f>IFERROR(VLOOKUP(A3055,[2]ws2204!$A:$I,6,FALSE),0)</f>
        <v>0</v>
      </c>
      <c r="K3055" s="18">
        <f>IFERROR(VLOOKUP(A3055,[2]ws2204!$A:$I,7,FALSE),0)</f>
        <v>0</v>
      </c>
      <c r="L3055" s="18">
        <f>IFERROR(VLOOKUP(A3055,[2]ws2204!$A:$I,8,FALSE),0)</f>
        <v>0</v>
      </c>
      <c r="M3055" s="18">
        <f>IFERROR(VLOOKUP(A3055,[2]ws2204!$A:$I,9,FALSE),0)</f>
        <v>0</v>
      </c>
      <c r="N3055" s="18">
        <f>IFERROR(VLOOKUP(A3055,[3]soaBnafar!$A:$G,4,FALSE),0)</f>
        <v>0</v>
      </c>
      <c r="O3055" s="18">
        <f>IFERROR(VLOOKUP(A3055,[3]soaBnafar!$A:$G,5,FALSE),0)</f>
        <v>0</v>
      </c>
      <c r="P3055" s="18">
        <f>IFERROR(VLOOKUP(A3055,[3]soaBnafar!$A:$G,6,FALSE),0)</f>
        <v>0</v>
      </c>
      <c r="Q3055" s="18">
        <f>IFERROR(VLOOKUP(A3055,[3]soaBnafar!$A:$G,7,FALSE),0)</f>
        <v>0</v>
      </c>
      <c r="R3055" s="18">
        <f>IFERROR(VLOOKUP(A3055,[3]soaBnafar!$A:$H,8,FALSE),0)</f>
        <v>0</v>
      </c>
      <c r="S3055" s="18">
        <f>IFERROR(VLOOKUP(A3055,[3]soaBnafar!$A:$I,9,FALSE),0)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Sim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IFERROR(VLOOKUP(A3056,[2]ws2204!$A:$I,4,FALSE),0)</f>
        <v>0</v>
      </c>
      <c r="I3056" s="18">
        <f>IFERROR(VLOOKUP(A3056,[2]ws2204!$A:$I,5,FALSE),0)</f>
        <v>0</v>
      </c>
      <c r="J3056" s="18">
        <f>IFERROR(VLOOKUP(A3056,[2]ws2204!$A:$I,6,FALSE),0)</f>
        <v>0</v>
      </c>
      <c r="K3056" s="18">
        <f>IFERROR(VLOOKUP(A3056,[2]ws2204!$A:$I,7,FALSE),0)</f>
        <v>0</v>
      </c>
      <c r="L3056" s="18">
        <f>IFERROR(VLOOKUP(A3056,[2]ws2204!$A:$I,8,FALSE),0)</f>
        <v>0</v>
      </c>
      <c r="M3056" s="18">
        <f>IFERROR(VLOOKUP(A3056,[2]ws2204!$A:$I,9,FALSE),0)</f>
        <v>0</v>
      </c>
      <c r="N3056" s="18">
        <f>IFERROR(VLOOKUP(A3056,[3]soaBnafar!$A:$G,4,FALSE),0)</f>
        <v>0</v>
      </c>
      <c r="O3056" s="18">
        <f>IFERROR(VLOOKUP(A3056,[3]soaBnafar!$A:$G,5,FALSE),0)</f>
        <v>0</v>
      </c>
      <c r="P3056" s="18">
        <f>IFERROR(VLOOKUP(A3056,[3]soaBnafar!$A:$G,6,FALSE),0)</f>
        <v>0</v>
      </c>
      <c r="Q3056" s="18">
        <f>IFERROR(VLOOKUP(A3056,[3]soaBnafar!$A:$G,7,FALSE),0)</f>
        <v>0</v>
      </c>
      <c r="R3056" s="18">
        <f>IFERROR(VLOOKUP(A3056,[3]soaBnafar!$A:$H,8,FALSE),0)</f>
        <v>0</v>
      </c>
      <c r="S3056" s="18">
        <f>IFERROR(VLOOKUP(A3056,[3]soaBnafar!$A:$I,9,FALSE),0)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315280</v>
      </c>
      <c r="H3057" s="18">
        <f>IFERROR(VLOOKUP(A3057,[2]ws2204!$A:$I,4,FALSE),0)</f>
        <v>0</v>
      </c>
      <c r="I3057" s="18">
        <f>IFERROR(VLOOKUP(A3057,[2]ws2204!$A:$I,5,FALSE),0)</f>
        <v>0</v>
      </c>
      <c r="J3057" s="18">
        <f>IFERROR(VLOOKUP(A3057,[2]ws2204!$A:$I,6,FALSE),0)</f>
        <v>0</v>
      </c>
      <c r="K3057" s="18">
        <f>IFERROR(VLOOKUP(A3057,[2]ws2204!$A:$I,7,FALSE),0)</f>
        <v>0</v>
      </c>
      <c r="L3057" s="18">
        <f>IFERROR(VLOOKUP(A3057,[2]ws2204!$A:$I,8,FALSE),0)</f>
        <v>0</v>
      </c>
      <c r="M3057" s="18">
        <f>IFERROR(VLOOKUP(A3057,[2]ws2204!$A:$I,9,FALSE),0)</f>
        <v>0</v>
      </c>
      <c r="N3057" s="18">
        <f>IFERROR(VLOOKUP(A3057,[3]soaBnafar!$A:$G,4,FALSE),0)</f>
        <v>0</v>
      </c>
      <c r="O3057" s="18">
        <f>IFERROR(VLOOKUP(A3057,[3]soaBnafar!$A:$G,5,FALSE),0)</f>
        <v>0</v>
      </c>
      <c r="P3057" s="18">
        <f>IFERROR(VLOOKUP(A3057,[3]soaBnafar!$A:$G,6,FALSE),0)</f>
        <v>0</v>
      </c>
      <c r="Q3057" s="18">
        <f>IFERROR(VLOOKUP(A3057,[3]soaBnafar!$A:$G,7,FALSE),0)</f>
        <v>0</v>
      </c>
      <c r="R3057" s="18">
        <f>IFERROR(VLOOKUP(A3057,[3]soaBnafar!$A:$H,8,FALSE),0)</f>
        <v>0</v>
      </c>
      <c r="S3057" s="18">
        <f>IFERROR(VLOOKUP(A3057,[3]soaBnafar!$A:$I,9,FALSE),0)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74645790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49703270</v>
      </c>
      <c r="H3058" s="18">
        <f>IFERROR(VLOOKUP(A3058,[2]ws2204!$A:$I,4,FALSE),0)</f>
        <v>0</v>
      </c>
      <c r="I3058" s="18">
        <f>IFERROR(VLOOKUP(A3058,[2]ws2204!$A:$I,5,FALSE),0)</f>
        <v>0</v>
      </c>
      <c r="J3058" s="18">
        <f>IFERROR(VLOOKUP(A3058,[2]ws2204!$A:$I,6,FALSE),0)</f>
        <v>0</v>
      </c>
      <c r="K3058" s="18">
        <f>IFERROR(VLOOKUP(A3058,[2]ws2204!$A:$I,7,FALSE),0)</f>
        <v>0</v>
      </c>
      <c r="L3058" s="18">
        <f>IFERROR(VLOOKUP(A3058,[2]ws2204!$A:$I,8,FALSE),0)</f>
        <v>0</v>
      </c>
      <c r="M3058" s="18">
        <f>IFERROR(VLOOKUP(A3058,[2]ws2204!$A:$I,9,FALSE),0)</f>
        <v>0</v>
      </c>
      <c r="N3058" s="18">
        <f>IFERROR(VLOOKUP(A3058,[3]soaBnafar!$A:$G,4,FALSE),0)</f>
        <v>0</v>
      </c>
      <c r="O3058" s="18">
        <f>IFERROR(VLOOKUP(A3058,[3]soaBnafar!$A:$G,5,FALSE),0)</f>
        <v>0</v>
      </c>
      <c r="P3058" s="18">
        <f>IFERROR(VLOOKUP(A3058,[3]soaBnafar!$A:$G,6,FALSE),0)</f>
        <v>0</v>
      </c>
      <c r="Q3058" s="18">
        <f>IFERROR(VLOOKUP(A3058,[3]soaBnafar!$A:$G,7,FALSE),0)</f>
        <v>0</v>
      </c>
      <c r="R3058" s="18">
        <f>IFERROR(VLOOKUP(A3058,[3]soaBnafar!$A:$H,8,FALSE),0)</f>
        <v>0</v>
      </c>
      <c r="S3058" s="18">
        <f>IFERROR(VLOOKUP(A3058,[3]soaBnafar!$A:$I,9,FALSE),0)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IFERROR(VLOOKUP(A3059,[2]ws2204!$A:$I,4,FALSE),0)</f>
        <v>0</v>
      </c>
      <c r="I3059" s="18">
        <f>IFERROR(VLOOKUP(A3059,[2]ws2204!$A:$I,5,FALSE),0)</f>
        <v>0</v>
      </c>
      <c r="J3059" s="18">
        <f>IFERROR(VLOOKUP(A3059,[2]ws2204!$A:$I,6,FALSE),0)</f>
        <v>0</v>
      </c>
      <c r="K3059" s="18">
        <f>IFERROR(VLOOKUP(A3059,[2]ws2204!$A:$I,7,FALSE),0)</f>
        <v>0</v>
      </c>
      <c r="L3059" s="18">
        <f>IFERROR(VLOOKUP(A3059,[2]ws2204!$A:$I,8,FALSE),0)</f>
        <v>0</v>
      </c>
      <c r="M3059" s="18">
        <f>IFERROR(VLOOKUP(A3059,[2]ws2204!$A:$I,9,FALSE),0)</f>
        <v>0</v>
      </c>
      <c r="N3059" s="18">
        <f>IFERROR(VLOOKUP(A3059,[3]soaBnafar!$A:$G,4,FALSE),0)</f>
        <v>0</v>
      </c>
      <c r="O3059" s="18">
        <f>IFERROR(VLOOKUP(A3059,[3]soaBnafar!$A:$G,5,FALSE),0)</f>
        <v>0</v>
      </c>
      <c r="P3059" s="18">
        <f>IFERROR(VLOOKUP(A3059,[3]soaBnafar!$A:$G,6,FALSE),0)</f>
        <v>0</v>
      </c>
      <c r="Q3059" s="18">
        <f>IFERROR(VLOOKUP(A3059,[3]soaBnafar!$A:$G,7,FALSE),0)</f>
        <v>0</v>
      </c>
      <c r="R3059" s="18">
        <f>IFERROR(VLOOKUP(A3059,[3]soaBnafar!$A:$H,8,FALSE),0)</f>
        <v>0</v>
      </c>
      <c r="S3059" s="18">
        <f>IFERROR(VLOOKUP(A3059,[3]soaBnafar!$A:$I,9,FALSE),0)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48935360</v>
      </c>
      <c r="H3060" s="18">
        <f>IFERROR(VLOOKUP(A3060,[2]ws2204!$A:$I,4,FALSE),0)</f>
        <v>0</v>
      </c>
      <c r="I3060" s="18">
        <f>IFERROR(VLOOKUP(A3060,[2]ws2204!$A:$I,5,FALSE),0)</f>
        <v>0</v>
      </c>
      <c r="J3060" s="18">
        <f>IFERROR(VLOOKUP(A3060,[2]ws2204!$A:$I,6,FALSE),0)</f>
        <v>0</v>
      </c>
      <c r="K3060" s="18">
        <f>IFERROR(VLOOKUP(A3060,[2]ws2204!$A:$I,7,FALSE),0)</f>
        <v>0</v>
      </c>
      <c r="L3060" s="18">
        <f>IFERROR(VLOOKUP(A3060,[2]ws2204!$A:$I,8,FALSE),0)</f>
        <v>0</v>
      </c>
      <c r="M3060" s="18">
        <f>IFERROR(VLOOKUP(A3060,[2]ws2204!$A:$I,9,FALSE),0)</f>
        <v>0</v>
      </c>
      <c r="N3060" s="18">
        <f>IFERROR(VLOOKUP(A3060,[3]soaBnafar!$A:$G,4,FALSE),0)</f>
        <v>87527</v>
      </c>
      <c r="O3060" s="18">
        <f>IFERROR(VLOOKUP(A3060,[3]soaBnafar!$A:$G,5,FALSE),0)</f>
        <v>864142</v>
      </c>
      <c r="P3060" s="18">
        <f>IFERROR(VLOOKUP(A3060,[3]soaBnafar!$A:$G,6,FALSE),0)</f>
        <v>265906</v>
      </c>
      <c r="Q3060" s="18">
        <f>IFERROR(VLOOKUP(A3060,[3]soaBnafar!$A:$G,7,FALSE),0)</f>
        <v>1943505</v>
      </c>
      <c r="R3060" s="18">
        <f>IFERROR(VLOOKUP(A3060,[3]soaBnafar!$A:$H,8,FALSE),0)</f>
        <v>55670</v>
      </c>
      <c r="S3060" s="18">
        <f>IFERROR(VLOOKUP(A3060,[3]soaBnafar!$A:$I,9,FALSE),0)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Sim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1194107</v>
      </c>
      <c r="F3061" s="18">
        <f>IFERROR(VLOOKUP(A3061,[1]Monitoramento_Base_somente_Said!$A:$J,9,FALSE),0)</f>
        <v>5339</v>
      </c>
      <c r="G3061" s="18">
        <f>IFERROR(VLOOKUP(A3061,[1]Monitoramento_Base_somente_Said!$A:$J,10,FALSE),0)</f>
        <v>1517367</v>
      </c>
      <c r="H3061" s="18">
        <f>IFERROR(VLOOKUP(A3061,[2]ws2204!$A:$I,4,FALSE),0)</f>
        <v>0</v>
      </c>
      <c r="I3061" s="18">
        <f>IFERROR(VLOOKUP(A3061,[2]ws2204!$A:$I,5,FALSE),0)</f>
        <v>0</v>
      </c>
      <c r="J3061" s="18">
        <f>IFERROR(VLOOKUP(A3061,[2]ws2204!$A:$I,6,FALSE),0)</f>
        <v>0</v>
      </c>
      <c r="K3061" s="18">
        <f>IFERROR(VLOOKUP(A3061,[2]ws2204!$A:$I,7,FALSE),0)</f>
        <v>0</v>
      </c>
      <c r="L3061" s="18">
        <f>IFERROR(VLOOKUP(A3061,[2]ws2204!$A:$I,8,FALSE),0)</f>
        <v>0</v>
      </c>
      <c r="M3061" s="18">
        <f>IFERROR(VLOOKUP(A3061,[2]ws2204!$A:$I,9,FALSE),0)</f>
        <v>0</v>
      </c>
      <c r="N3061" s="18">
        <f>IFERROR(VLOOKUP(A3061,[3]soaBnafar!$A:$G,4,FALSE),0)</f>
        <v>0</v>
      </c>
      <c r="O3061" s="18">
        <f>IFERROR(VLOOKUP(A3061,[3]soaBnafar!$A:$G,5,FALSE),0)</f>
        <v>0</v>
      </c>
      <c r="P3061" s="18">
        <f>IFERROR(VLOOKUP(A3061,[3]soaBnafar!$A:$G,6,FALSE),0)</f>
        <v>0</v>
      </c>
      <c r="Q3061" s="18">
        <f>IFERROR(VLOOKUP(A3061,[3]soaBnafar!$A:$G,7,FALSE),0)</f>
        <v>0</v>
      </c>
      <c r="R3061" s="18">
        <f>IFERROR(VLOOKUP(A3061,[3]soaBnafar!$A:$H,8,FALSE),0)</f>
        <v>0</v>
      </c>
      <c r="S3061" s="18">
        <f>IFERROR(VLOOKUP(A3061,[3]soaBnafar!$A:$I,9,FALSE),0)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Sim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806</v>
      </c>
      <c r="E3062" s="18">
        <f>IFERROR(VLOOKUP(A3062,[1]Monitoramento_Base_somente_Said!$A:$J,8,FALSE),0)</f>
        <v>3472083</v>
      </c>
      <c r="F3062" s="18">
        <f>IFERROR(VLOOKUP(A3062,[1]Monitoramento_Base_somente_Said!$A:$J,9,FALSE),0)</f>
        <v>607</v>
      </c>
      <c r="G3062" s="18">
        <f>IFERROR(VLOOKUP(A3062,[1]Monitoramento_Base_somente_Said!$A:$J,10,FALSE),0)</f>
        <v>1800577</v>
      </c>
      <c r="H3062" s="18">
        <f>IFERROR(VLOOKUP(A3062,[2]ws2204!$A:$I,4,FALSE),0)</f>
        <v>0</v>
      </c>
      <c r="I3062" s="18">
        <f>IFERROR(VLOOKUP(A3062,[2]ws2204!$A:$I,5,FALSE),0)</f>
        <v>0</v>
      </c>
      <c r="J3062" s="18">
        <f>IFERROR(VLOOKUP(A3062,[2]ws2204!$A:$I,6,FALSE),0)</f>
        <v>0</v>
      </c>
      <c r="K3062" s="18">
        <f>IFERROR(VLOOKUP(A3062,[2]ws2204!$A:$I,7,FALSE),0)</f>
        <v>0</v>
      </c>
      <c r="L3062" s="18">
        <f>IFERROR(VLOOKUP(A3062,[2]ws2204!$A:$I,8,FALSE),0)</f>
        <v>0</v>
      </c>
      <c r="M3062" s="18">
        <f>IFERROR(VLOOKUP(A3062,[2]ws2204!$A:$I,9,FALSE),0)</f>
        <v>0</v>
      </c>
      <c r="N3062" s="18">
        <f>IFERROR(VLOOKUP(A3062,[3]soaBnafar!$A:$G,4,FALSE),0)</f>
        <v>0</v>
      </c>
      <c r="O3062" s="18">
        <f>IFERROR(VLOOKUP(A3062,[3]soaBnafar!$A:$G,5,FALSE),0)</f>
        <v>0</v>
      </c>
      <c r="P3062" s="18">
        <f>IFERROR(VLOOKUP(A3062,[3]soaBnafar!$A:$G,6,FALSE),0)</f>
        <v>0</v>
      </c>
      <c r="Q3062" s="18">
        <f>IFERROR(VLOOKUP(A3062,[3]soaBnafar!$A:$G,7,FALSE),0)</f>
        <v>0</v>
      </c>
      <c r="R3062" s="18">
        <f>IFERROR(VLOOKUP(A3062,[3]soaBnafar!$A:$H,8,FALSE),0)</f>
        <v>0</v>
      </c>
      <c r="S3062" s="18">
        <f>IFERROR(VLOOKUP(A3062,[3]soaBnafar!$A:$I,9,FALSE),0)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204039</v>
      </c>
      <c r="E3063" s="18">
        <f>IFERROR(VLOOKUP(A3063,[1]Monitoramento_Base_somente_Said!$A:$J,8,FALSE),0)</f>
        <v>32198745</v>
      </c>
      <c r="F3063" s="18">
        <f>IFERROR(VLOOKUP(A3063,[1]Monitoramento_Base_somente_Said!$A:$J,9,FALSE),0)</f>
        <v>320186</v>
      </c>
      <c r="G3063" s="18">
        <f>IFERROR(VLOOKUP(A3063,[1]Monitoramento_Base_somente_Said!$A:$J,10,FALSE),0)</f>
        <v>47469734</v>
      </c>
      <c r="H3063" s="18">
        <f>IFERROR(VLOOKUP(A3063,[2]ws2204!$A:$I,4,FALSE),0)</f>
        <v>0</v>
      </c>
      <c r="I3063" s="18">
        <f>IFERROR(VLOOKUP(A3063,[2]ws2204!$A:$I,5,FALSE),0)</f>
        <v>0</v>
      </c>
      <c r="J3063" s="18">
        <f>IFERROR(VLOOKUP(A3063,[2]ws2204!$A:$I,6,FALSE),0)</f>
        <v>0</v>
      </c>
      <c r="K3063" s="18">
        <f>IFERROR(VLOOKUP(A3063,[2]ws2204!$A:$I,7,FALSE),0)</f>
        <v>0</v>
      </c>
      <c r="L3063" s="18">
        <f>IFERROR(VLOOKUP(A3063,[2]ws2204!$A:$I,8,FALSE),0)</f>
        <v>0</v>
      </c>
      <c r="M3063" s="18">
        <f>IFERROR(VLOOKUP(A3063,[2]ws2204!$A:$I,9,FALSE),0)</f>
        <v>0</v>
      </c>
      <c r="N3063" s="18">
        <f>IFERROR(VLOOKUP(A3063,[3]soaBnafar!$A:$G,4,FALSE),0)</f>
        <v>0</v>
      </c>
      <c r="O3063" s="18">
        <f>IFERROR(VLOOKUP(A3063,[3]soaBnafar!$A:$G,5,FALSE),0)</f>
        <v>0</v>
      </c>
      <c r="P3063" s="18">
        <f>IFERROR(VLOOKUP(A3063,[3]soaBnafar!$A:$G,6,FALSE),0)</f>
        <v>0</v>
      </c>
      <c r="Q3063" s="18">
        <f>IFERROR(VLOOKUP(A3063,[3]soaBnafar!$A:$G,7,FALSE),0)</f>
        <v>0</v>
      </c>
      <c r="R3063" s="18">
        <f>IFERROR(VLOOKUP(A3063,[3]soaBnafar!$A:$H,8,FALSE),0)</f>
        <v>0</v>
      </c>
      <c r="S3063" s="18">
        <f>IFERROR(VLOOKUP(A3063,[3]soaBnafar!$A:$I,9,FALSE),0)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4218</v>
      </c>
      <c r="E3064" s="18">
        <f>IFERROR(VLOOKUP(A3064,[1]Monitoramento_Base_somente_Said!$A:$J,8,FALSE),0)</f>
        <v>8221048</v>
      </c>
      <c r="F3064" s="18">
        <f>IFERROR(VLOOKUP(A3064,[1]Monitoramento_Base_somente_Said!$A:$J,9,FALSE),0)</f>
        <v>1732</v>
      </c>
      <c r="G3064" s="18">
        <f>IFERROR(VLOOKUP(A3064,[1]Monitoramento_Base_somente_Said!$A:$J,10,FALSE),0)</f>
        <v>5252271</v>
      </c>
      <c r="H3064" s="18">
        <f>IFERROR(VLOOKUP(A3064,[2]ws2204!$A:$I,4,FALSE),0)</f>
        <v>0</v>
      </c>
      <c r="I3064" s="18">
        <f>IFERROR(VLOOKUP(A3064,[2]ws2204!$A:$I,5,FALSE),0)</f>
        <v>0</v>
      </c>
      <c r="J3064" s="18">
        <f>IFERROR(VLOOKUP(A3064,[2]ws2204!$A:$I,6,FALSE),0)</f>
        <v>0</v>
      </c>
      <c r="K3064" s="18">
        <f>IFERROR(VLOOKUP(A3064,[2]ws2204!$A:$I,7,FALSE),0)</f>
        <v>0</v>
      </c>
      <c r="L3064" s="18">
        <f>IFERROR(VLOOKUP(A3064,[2]ws2204!$A:$I,8,FALSE),0)</f>
        <v>0</v>
      </c>
      <c r="M3064" s="18">
        <f>IFERROR(VLOOKUP(A3064,[2]ws2204!$A:$I,9,FALSE),0)</f>
        <v>0</v>
      </c>
      <c r="N3064" s="18">
        <f>IFERROR(VLOOKUP(A3064,[3]soaBnafar!$A:$G,4,FALSE),0)</f>
        <v>0</v>
      </c>
      <c r="O3064" s="18">
        <f>IFERROR(VLOOKUP(A3064,[3]soaBnafar!$A:$G,5,FALSE),0)</f>
        <v>0</v>
      </c>
      <c r="P3064" s="18">
        <f>IFERROR(VLOOKUP(A3064,[3]soaBnafar!$A:$G,6,FALSE),0)</f>
        <v>0</v>
      </c>
      <c r="Q3064" s="18">
        <f>IFERROR(VLOOKUP(A3064,[3]soaBnafar!$A:$G,7,FALSE),0)</f>
        <v>0</v>
      </c>
      <c r="R3064" s="18">
        <f>IFERROR(VLOOKUP(A3064,[3]soaBnafar!$A:$H,8,FALSE),0)</f>
        <v>0</v>
      </c>
      <c r="S3064" s="18">
        <f>IFERROR(VLOOKUP(A3064,[3]soaBnafar!$A:$I,9,FALSE),0)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493556</v>
      </c>
      <c r="E3065" s="18">
        <f>IFERROR(VLOOKUP(A3065,[1]Monitoramento_Base_somente_Said!$A:$J,8,FALSE),0)</f>
        <v>38515131</v>
      </c>
      <c r="F3065" s="18">
        <f>IFERROR(VLOOKUP(A3065,[1]Monitoramento_Base_somente_Said!$A:$J,9,FALSE),0)</f>
        <v>319394</v>
      </c>
      <c r="G3065" s="18">
        <f>IFERROR(VLOOKUP(A3065,[1]Monitoramento_Base_somente_Said!$A:$J,10,FALSE),0)</f>
        <v>23653962</v>
      </c>
      <c r="H3065" s="18">
        <f>IFERROR(VLOOKUP(A3065,[2]ws2204!$A:$I,4,FALSE),0)</f>
        <v>0</v>
      </c>
      <c r="I3065" s="18">
        <f>IFERROR(VLOOKUP(A3065,[2]ws2204!$A:$I,5,FALSE),0)</f>
        <v>0</v>
      </c>
      <c r="J3065" s="18">
        <f>IFERROR(VLOOKUP(A3065,[2]ws2204!$A:$I,6,FALSE),0)</f>
        <v>0</v>
      </c>
      <c r="K3065" s="18">
        <f>IFERROR(VLOOKUP(A3065,[2]ws2204!$A:$I,7,FALSE),0)</f>
        <v>0</v>
      </c>
      <c r="L3065" s="18">
        <f>IFERROR(VLOOKUP(A3065,[2]ws2204!$A:$I,8,FALSE),0)</f>
        <v>0</v>
      </c>
      <c r="M3065" s="18">
        <f>IFERROR(VLOOKUP(A3065,[2]ws2204!$A:$I,9,FALSE),0)</f>
        <v>0</v>
      </c>
      <c r="N3065" s="18">
        <f>IFERROR(VLOOKUP(A3065,[3]soaBnafar!$A:$G,4,FALSE),0)</f>
        <v>0</v>
      </c>
      <c r="O3065" s="18">
        <f>IFERROR(VLOOKUP(A3065,[3]soaBnafar!$A:$G,5,FALSE),0)</f>
        <v>0</v>
      </c>
      <c r="P3065" s="18">
        <f>IFERROR(VLOOKUP(A3065,[3]soaBnafar!$A:$G,6,FALSE),0)</f>
        <v>0</v>
      </c>
      <c r="Q3065" s="18">
        <f>IFERROR(VLOOKUP(A3065,[3]soaBnafar!$A:$G,7,FALSE),0)</f>
        <v>0</v>
      </c>
      <c r="R3065" s="18">
        <f>IFERROR(VLOOKUP(A3065,[3]soaBnafar!$A:$H,8,FALSE),0)</f>
        <v>0</v>
      </c>
      <c r="S3065" s="18">
        <f>IFERROR(VLOOKUP(A3065,[3]soaBnafar!$A:$I,9,FALSE),0)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9663160</v>
      </c>
      <c r="H3066" s="18">
        <f>IFERROR(VLOOKUP(A3066,[2]ws2204!$A:$I,4,FALSE),0)</f>
        <v>0</v>
      </c>
      <c r="I3066" s="18">
        <f>IFERROR(VLOOKUP(A3066,[2]ws2204!$A:$I,5,FALSE),0)</f>
        <v>0</v>
      </c>
      <c r="J3066" s="18">
        <f>IFERROR(VLOOKUP(A3066,[2]ws2204!$A:$I,6,FALSE),0)</f>
        <v>0</v>
      </c>
      <c r="K3066" s="18">
        <f>IFERROR(VLOOKUP(A3066,[2]ws2204!$A:$I,7,FALSE),0)</f>
        <v>0</v>
      </c>
      <c r="L3066" s="18">
        <f>IFERROR(VLOOKUP(A3066,[2]ws2204!$A:$I,8,FALSE),0)</f>
        <v>0</v>
      </c>
      <c r="M3066" s="18">
        <f>IFERROR(VLOOKUP(A3066,[2]ws2204!$A:$I,9,FALSE),0)</f>
        <v>0</v>
      </c>
      <c r="N3066" s="18">
        <f>IFERROR(VLOOKUP(A3066,[3]soaBnafar!$A:$G,4,FALSE),0)</f>
        <v>0</v>
      </c>
      <c r="O3066" s="18">
        <f>IFERROR(VLOOKUP(A3066,[3]soaBnafar!$A:$G,5,FALSE),0)</f>
        <v>0</v>
      </c>
      <c r="P3066" s="18">
        <f>IFERROR(VLOOKUP(A3066,[3]soaBnafar!$A:$G,6,FALSE),0)</f>
        <v>0</v>
      </c>
      <c r="Q3066" s="18">
        <f>IFERROR(VLOOKUP(A3066,[3]soaBnafar!$A:$G,7,FALSE),0)</f>
        <v>0</v>
      </c>
      <c r="R3066" s="18">
        <f>IFERROR(VLOOKUP(A3066,[3]soaBnafar!$A:$H,8,FALSE),0)</f>
        <v>0</v>
      </c>
      <c r="S3066" s="18">
        <f>IFERROR(VLOOKUP(A3066,[3]soaBnafar!$A:$I,9,FALSE),0)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1743254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1141767</v>
      </c>
      <c r="H3067" s="18">
        <f>IFERROR(VLOOKUP(A3067,[2]ws2204!$A:$I,4,FALSE),0)</f>
        <v>0</v>
      </c>
      <c r="I3067" s="18">
        <f>IFERROR(VLOOKUP(A3067,[2]ws2204!$A:$I,5,FALSE),0)</f>
        <v>0</v>
      </c>
      <c r="J3067" s="18">
        <f>IFERROR(VLOOKUP(A3067,[2]ws2204!$A:$I,6,FALSE),0)</f>
        <v>0</v>
      </c>
      <c r="K3067" s="18">
        <f>IFERROR(VLOOKUP(A3067,[2]ws2204!$A:$I,7,FALSE),0)</f>
        <v>0</v>
      </c>
      <c r="L3067" s="18">
        <f>IFERROR(VLOOKUP(A3067,[2]ws2204!$A:$I,8,FALSE),0)</f>
        <v>0</v>
      </c>
      <c r="M3067" s="18">
        <f>IFERROR(VLOOKUP(A3067,[2]ws2204!$A:$I,9,FALSE),0)</f>
        <v>0</v>
      </c>
      <c r="N3067" s="18">
        <f>IFERROR(VLOOKUP(A3067,[3]soaBnafar!$A:$G,4,FALSE),0)</f>
        <v>0</v>
      </c>
      <c r="O3067" s="18">
        <f>IFERROR(VLOOKUP(A3067,[3]soaBnafar!$A:$G,5,FALSE),0)</f>
        <v>0</v>
      </c>
      <c r="P3067" s="18">
        <f>IFERROR(VLOOKUP(A3067,[3]soaBnafar!$A:$G,6,FALSE),0)</f>
        <v>0</v>
      </c>
      <c r="Q3067" s="18">
        <f>IFERROR(VLOOKUP(A3067,[3]soaBnafar!$A:$G,7,FALSE),0)</f>
        <v>0</v>
      </c>
      <c r="R3067" s="18">
        <f>IFERROR(VLOOKUP(A3067,[3]soaBnafar!$A:$H,8,FALSE),0)</f>
        <v>0</v>
      </c>
      <c r="S3067" s="18">
        <f>IFERROR(VLOOKUP(A3067,[3]soaBnafar!$A:$I,9,FALSE),0)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2309231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1601979</v>
      </c>
      <c r="H3068" s="18">
        <f>IFERROR(VLOOKUP(A3068,[2]ws2204!$A:$I,4,FALSE),0)</f>
        <v>0</v>
      </c>
      <c r="I3068" s="18">
        <f>IFERROR(VLOOKUP(A3068,[2]ws2204!$A:$I,5,FALSE),0)</f>
        <v>0</v>
      </c>
      <c r="J3068" s="18">
        <f>IFERROR(VLOOKUP(A3068,[2]ws2204!$A:$I,6,FALSE),0)</f>
        <v>0</v>
      </c>
      <c r="K3068" s="18">
        <f>IFERROR(VLOOKUP(A3068,[2]ws2204!$A:$I,7,FALSE),0)</f>
        <v>0</v>
      </c>
      <c r="L3068" s="18">
        <f>IFERROR(VLOOKUP(A3068,[2]ws2204!$A:$I,8,FALSE),0)</f>
        <v>0</v>
      </c>
      <c r="M3068" s="18">
        <f>IFERROR(VLOOKUP(A3068,[2]ws2204!$A:$I,9,FALSE),0)</f>
        <v>0</v>
      </c>
      <c r="N3068" s="18">
        <f>IFERROR(VLOOKUP(A3068,[3]soaBnafar!$A:$G,4,FALSE),0)</f>
        <v>0</v>
      </c>
      <c r="O3068" s="18">
        <f>IFERROR(VLOOKUP(A3068,[3]soaBnafar!$A:$G,5,FALSE),0)</f>
        <v>0</v>
      </c>
      <c r="P3068" s="18">
        <f>IFERROR(VLOOKUP(A3068,[3]soaBnafar!$A:$G,6,FALSE),0)</f>
        <v>0</v>
      </c>
      <c r="Q3068" s="18">
        <f>IFERROR(VLOOKUP(A3068,[3]soaBnafar!$A:$G,7,FALSE),0)</f>
        <v>0</v>
      </c>
      <c r="R3068" s="18">
        <f>IFERROR(VLOOKUP(A3068,[3]soaBnafar!$A:$H,8,FALSE),0)</f>
        <v>0</v>
      </c>
      <c r="S3068" s="18">
        <f>IFERROR(VLOOKUP(A3068,[3]soaBnafar!$A:$I,9,FALSE),0)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2890592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1922381</v>
      </c>
      <c r="H3069" s="18">
        <f>IFERROR(VLOOKUP(A3069,[2]ws2204!$A:$I,4,FALSE),0)</f>
        <v>0</v>
      </c>
      <c r="I3069" s="18">
        <f>IFERROR(VLOOKUP(A3069,[2]ws2204!$A:$I,5,FALSE),0)</f>
        <v>0</v>
      </c>
      <c r="J3069" s="18">
        <f>IFERROR(VLOOKUP(A3069,[2]ws2204!$A:$I,6,FALSE),0)</f>
        <v>0</v>
      </c>
      <c r="K3069" s="18">
        <f>IFERROR(VLOOKUP(A3069,[2]ws2204!$A:$I,7,FALSE),0)</f>
        <v>0</v>
      </c>
      <c r="L3069" s="18">
        <f>IFERROR(VLOOKUP(A3069,[2]ws2204!$A:$I,8,FALSE),0)</f>
        <v>0</v>
      </c>
      <c r="M3069" s="18">
        <f>IFERROR(VLOOKUP(A3069,[2]ws2204!$A:$I,9,FALSE),0)</f>
        <v>0</v>
      </c>
      <c r="N3069" s="18">
        <f>IFERROR(VLOOKUP(A3069,[3]soaBnafar!$A:$G,4,FALSE),0)</f>
        <v>0</v>
      </c>
      <c r="O3069" s="18">
        <f>IFERROR(VLOOKUP(A3069,[3]soaBnafar!$A:$G,5,FALSE),0)</f>
        <v>0</v>
      </c>
      <c r="P3069" s="18">
        <f>IFERROR(VLOOKUP(A3069,[3]soaBnafar!$A:$G,6,FALSE),0)</f>
        <v>0</v>
      </c>
      <c r="Q3069" s="18">
        <f>IFERROR(VLOOKUP(A3069,[3]soaBnafar!$A:$G,7,FALSE),0)</f>
        <v>0</v>
      </c>
      <c r="R3069" s="18">
        <f>IFERROR(VLOOKUP(A3069,[3]soaBnafar!$A:$H,8,FALSE),0)</f>
        <v>0</v>
      </c>
      <c r="S3069" s="18">
        <f>IFERROR(VLOOKUP(A3069,[3]soaBnafar!$A:$I,9,FALSE),0)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20213</v>
      </c>
      <c r="E3070" s="18">
        <f>IFERROR(VLOOKUP(A3070,[1]Monitoramento_Base_somente_Said!$A:$J,8,FALSE),0)</f>
        <v>19850671</v>
      </c>
      <c r="F3070" s="18">
        <f>IFERROR(VLOOKUP(A3070,[1]Monitoramento_Base_somente_Said!$A:$J,9,FALSE),0)</f>
        <v>2103</v>
      </c>
      <c r="G3070" s="18">
        <f>IFERROR(VLOOKUP(A3070,[1]Monitoramento_Base_somente_Said!$A:$J,10,FALSE),0)</f>
        <v>14136733</v>
      </c>
      <c r="H3070" s="18">
        <f>IFERROR(VLOOKUP(A3070,[2]ws2204!$A:$I,4,FALSE),0)</f>
        <v>0</v>
      </c>
      <c r="I3070" s="18">
        <f>IFERROR(VLOOKUP(A3070,[2]ws2204!$A:$I,5,FALSE),0)</f>
        <v>0</v>
      </c>
      <c r="J3070" s="18">
        <f>IFERROR(VLOOKUP(A3070,[2]ws2204!$A:$I,6,FALSE),0)</f>
        <v>0</v>
      </c>
      <c r="K3070" s="18">
        <f>IFERROR(VLOOKUP(A3070,[2]ws2204!$A:$I,7,FALSE),0)</f>
        <v>0</v>
      </c>
      <c r="L3070" s="18">
        <f>IFERROR(VLOOKUP(A3070,[2]ws2204!$A:$I,8,FALSE),0)</f>
        <v>0</v>
      </c>
      <c r="M3070" s="18">
        <f>IFERROR(VLOOKUP(A3070,[2]ws2204!$A:$I,9,FALSE),0)</f>
        <v>0</v>
      </c>
      <c r="N3070" s="18">
        <f>IFERROR(VLOOKUP(A3070,[3]soaBnafar!$A:$G,4,FALSE),0)</f>
        <v>0</v>
      </c>
      <c r="O3070" s="18">
        <f>IFERROR(VLOOKUP(A3070,[3]soaBnafar!$A:$G,5,FALSE),0)</f>
        <v>0</v>
      </c>
      <c r="P3070" s="18">
        <f>IFERROR(VLOOKUP(A3070,[3]soaBnafar!$A:$G,6,FALSE),0)</f>
        <v>0</v>
      </c>
      <c r="Q3070" s="18">
        <f>IFERROR(VLOOKUP(A3070,[3]soaBnafar!$A:$G,7,FALSE),0)</f>
        <v>0</v>
      </c>
      <c r="R3070" s="18">
        <f>IFERROR(VLOOKUP(A3070,[3]soaBnafar!$A:$H,8,FALSE),0)</f>
        <v>0</v>
      </c>
      <c r="S3070" s="18">
        <f>IFERROR(VLOOKUP(A3070,[3]soaBnafar!$A:$I,9,FALSE),0)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28048464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18882335</v>
      </c>
      <c r="H3071" s="18">
        <f>IFERROR(VLOOKUP(A3071,[2]ws2204!$A:$I,4,FALSE),0)</f>
        <v>0</v>
      </c>
      <c r="I3071" s="18">
        <f>IFERROR(VLOOKUP(A3071,[2]ws2204!$A:$I,5,FALSE),0)</f>
        <v>0</v>
      </c>
      <c r="J3071" s="18">
        <f>IFERROR(VLOOKUP(A3071,[2]ws2204!$A:$I,6,FALSE),0)</f>
        <v>0</v>
      </c>
      <c r="K3071" s="18">
        <f>IFERROR(VLOOKUP(A3071,[2]ws2204!$A:$I,7,FALSE),0)</f>
        <v>0</v>
      </c>
      <c r="L3071" s="18">
        <f>IFERROR(VLOOKUP(A3071,[2]ws2204!$A:$I,8,FALSE),0)</f>
        <v>0</v>
      </c>
      <c r="M3071" s="18">
        <f>IFERROR(VLOOKUP(A3071,[2]ws2204!$A:$I,9,FALSE),0)</f>
        <v>0</v>
      </c>
      <c r="N3071" s="18">
        <f>IFERROR(VLOOKUP(A3071,[3]soaBnafar!$A:$G,4,FALSE),0)</f>
        <v>0</v>
      </c>
      <c r="O3071" s="18">
        <f>IFERROR(VLOOKUP(A3071,[3]soaBnafar!$A:$G,5,FALSE),0)</f>
        <v>0</v>
      </c>
      <c r="P3071" s="18">
        <f>IFERROR(VLOOKUP(A3071,[3]soaBnafar!$A:$G,6,FALSE),0)</f>
        <v>0</v>
      </c>
      <c r="Q3071" s="18">
        <f>IFERROR(VLOOKUP(A3071,[3]soaBnafar!$A:$G,7,FALSE),0)</f>
        <v>0</v>
      </c>
      <c r="R3071" s="18">
        <f>IFERROR(VLOOKUP(A3071,[3]soaBnafar!$A:$H,8,FALSE),0)</f>
        <v>0</v>
      </c>
      <c r="S3071" s="18">
        <f>IFERROR(VLOOKUP(A3071,[3]soaBnafar!$A:$I,9,FALSE),0)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5503249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3423723</v>
      </c>
      <c r="H3072" s="18">
        <f>IFERROR(VLOOKUP(A3072,[2]ws2204!$A:$I,4,FALSE),0)</f>
        <v>0</v>
      </c>
      <c r="I3072" s="18">
        <f>IFERROR(VLOOKUP(A3072,[2]ws2204!$A:$I,5,FALSE),0)</f>
        <v>0</v>
      </c>
      <c r="J3072" s="18">
        <f>IFERROR(VLOOKUP(A3072,[2]ws2204!$A:$I,6,FALSE),0)</f>
        <v>0</v>
      </c>
      <c r="K3072" s="18">
        <f>IFERROR(VLOOKUP(A3072,[2]ws2204!$A:$I,7,FALSE),0)</f>
        <v>0</v>
      </c>
      <c r="L3072" s="18">
        <f>IFERROR(VLOOKUP(A3072,[2]ws2204!$A:$I,8,FALSE),0)</f>
        <v>0</v>
      </c>
      <c r="M3072" s="18">
        <f>IFERROR(VLOOKUP(A3072,[2]ws2204!$A:$I,9,FALSE),0)</f>
        <v>0</v>
      </c>
      <c r="N3072" s="18">
        <f>IFERROR(VLOOKUP(A3072,[3]soaBnafar!$A:$G,4,FALSE),0)</f>
        <v>0</v>
      </c>
      <c r="O3072" s="18">
        <f>IFERROR(VLOOKUP(A3072,[3]soaBnafar!$A:$G,5,FALSE),0)</f>
        <v>0</v>
      </c>
      <c r="P3072" s="18">
        <f>IFERROR(VLOOKUP(A3072,[3]soaBnafar!$A:$G,6,FALSE),0)</f>
        <v>0</v>
      </c>
      <c r="Q3072" s="18">
        <f>IFERROR(VLOOKUP(A3072,[3]soaBnafar!$A:$G,7,FALSE),0)</f>
        <v>0</v>
      </c>
      <c r="R3072" s="18">
        <f>IFERROR(VLOOKUP(A3072,[3]soaBnafar!$A:$H,8,FALSE),0)</f>
        <v>0</v>
      </c>
      <c r="S3072" s="18">
        <f>IFERROR(VLOOKUP(A3072,[3]soaBnafar!$A:$I,9,FALSE),0)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106176</v>
      </c>
      <c r="E3073" s="18">
        <f>IFERROR(VLOOKUP(A3073,[1]Monitoramento_Base_somente_Said!$A:$J,8,FALSE),0)</f>
        <v>40156220</v>
      </c>
      <c r="F3073" s="18">
        <f>IFERROR(VLOOKUP(A3073,[1]Monitoramento_Base_somente_Said!$A:$J,9,FALSE),0)</f>
        <v>296445</v>
      </c>
      <c r="G3073" s="18">
        <f>IFERROR(VLOOKUP(A3073,[1]Monitoramento_Base_somente_Said!$A:$J,10,FALSE),0)</f>
        <v>23168830</v>
      </c>
      <c r="H3073" s="18">
        <f>IFERROR(VLOOKUP(A3073,[2]ws2204!$A:$I,4,FALSE),0)</f>
        <v>0</v>
      </c>
      <c r="I3073" s="18">
        <f>IFERROR(VLOOKUP(A3073,[2]ws2204!$A:$I,5,FALSE),0)</f>
        <v>0</v>
      </c>
      <c r="J3073" s="18">
        <f>IFERROR(VLOOKUP(A3073,[2]ws2204!$A:$I,6,FALSE),0)</f>
        <v>0</v>
      </c>
      <c r="K3073" s="18">
        <f>IFERROR(VLOOKUP(A3073,[2]ws2204!$A:$I,7,FALSE),0)</f>
        <v>0</v>
      </c>
      <c r="L3073" s="18">
        <f>IFERROR(VLOOKUP(A3073,[2]ws2204!$A:$I,8,FALSE),0)</f>
        <v>0</v>
      </c>
      <c r="M3073" s="18">
        <f>IFERROR(VLOOKUP(A3073,[2]ws2204!$A:$I,9,FALSE),0)</f>
        <v>0</v>
      </c>
      <c r="N3073" s="18">
        <f>IFERROR(VLOOKUP(A3073,[3]soaBnafar!$A:$G,4,FALSE),0)</f>
        <v>0</v>
      </c>
      <c r="O3073" s="18">
        <f>IFERROR(VLOOKUP(A3073,[3]soaBnafar!$A:$G,5,FALSE),0)</f>
        <v>0</v>
      </c>
      <c r="P3073" s="18">
        <f>IFERROR(VLOOKUP(A3073,[3]soaBnafar!$A:$G,6,FALSE),0)</f>
        <v>0</v>
      </c>
      <c r="Q3073" s="18">
        <f>IFERROR(VLOOKUP(A3073,[3]soaBnafar!$A:$G,7,FALSE),0)</f>
        <v>0</v>
      </c>
      <c r="R3073" s="18">
        <f>IFERROR(VLOOKUP(A3073,[3]soaBnafar!$A:$H,8,FALSE),0)</f>
        <v>0</v>
      </c>
      <c r="S3073" s="18">
        <f>IFERROR(VLOOKUP(A3073,[3]soaBnafar!$A:$I,9,FALSE),0)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2115749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1946784</v>
      </c>
      <c r="H3074" s="18">
        <f>IFERROR(VLOOKUP(A3074,[2]ws2204!$A:$I,4,FALSE),0)</f>
        <v>0</v>
      </c>
      <c r="I3074" s="18">
        <f>IFERROR(VLOOKUP(A3074,[2]ws2204!$A:$I,5,FALSE),0)</f>
        <v>0</v>
      </c>
      <c r="J3074" s="18">
        <f>IFERROR(VLOOKUP(A3074,[2]ws2204!$A:$I,6,FALSE),0)</f>
        <v>0</v>
      </c>
      <c r="K3074" s="18">
        <f>IFERROR(VLOOKUP(A3074,[2]ws2204!$A:$I,7,FALSE),0)</f>
        <v>0</v>
      </c>
      <c r="L3074" s="18">
        <f>IFERROR(VLOOKUP(A3074,[2]ws2204!$A:$I,8,FALSE),0)</f>
        <v>0</v>
      </c>
      <c r="M3074" s="18">
        <f>IFERROR(VLOOKUP(A3074,[2]ws2204!$A:$I,9,FALSE),0)</f>
        <v>0</v>
      </c>
      <c r="N3074" s="18">
        <f>IFERROR(VLOOKUP(A3074,[3]soaBnafar!$A:$G,4,FALSE),0)</f>
        <v>0</v>
      </c>
      <c r="O3074" s="18">
        <f>IFERROR(VLOOKUP(A3074,[3]soaBnafar!$A:$G,5,FALSE),0)</f>
        <v>0</v>
      </c>
      <c r="P3074" s="18">
        <f>IFERROR(VLOOKUP(A3074,[3]soaBnafar!$A:$G,6,FALSE),0)</f>
        <v>0</v>
      </c>
      <c r="Q3074" s="18">
        <f>IFERROR(VLOOKUP(A3074,[3]soaBnafar!$A:$G,7,FALSE),0)</f>
        <v>0</v>
      </c>
      <c r="R3074" s="18">
        <f>IFERROR(VLOOKUP(A3074,[3]soaBnafar!$A:$H,8,FALSE),0)</f>
        <v>0</v>
      </c>
      <c r="S3074" s="18">
        <f>IFERROR(VLOOKUP(A3074,[3]soaBnafar!$A:$I,9,FALSE),0)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47481176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31695917</v>
      </c>
      <c r="H3075" s="18">
        <f>IFERROR(VLOOKUP(A3075,[2]ws2204!$A:$I,4,FALSE),0)</f>
        <v>0</v>
      </c>
      <c r="I3075" s="18">
        <f>IFERROR(VLOOKUP(A3075,[2]ws2204!$A:$I,5,FALSE),0)</f>
        <v>0</v>
      </c>
      <c r="J3075" s="18">
        <f>IFERROR(VLOOKUP(A3075,[2]ws2204!$A:$I,6,FALSE),0)</f>
        <v>0</v>
      </c>
      <c r="K3075" s="18">
        <f>IFERROR(VLOOKUP(A3075,[2]ws2204!$A:$I,7,FALSE),0)</f>
        <v>0</v>
      </c>
      <c r="L3075" s="18">
        <f>IFERROR(VLOOKUP(A3075,[2]ws2204!$A:$I,8,FALSE),0)</f>
        <v>0</v>
      </c>
      <c r="M3075" s="18">
        <f>IFERROR(VLOOKUP(A3075,[2]ws2204!$A:$I,9,FALSE),0)</f>
        <v>0</v>
      </c>
      <c r="N3075" s="18">
        <f>IFERROR(VLOOKUP(A3075,[3]soaBnafar!$A:$G,4,FALSE),0)</f>
        <v>0</v>
      </c>
      <c r="O3075" s="18">
        <f>IFERROR(VLOOKUP(A3075,[3]soaBnafar!$A:$G,5,FALSE),0)</f>
        <v>0</v>
      </c>
      <c r="P3075" s="18">
        <f>IFERROR(VLOOKUP(A3075,[3]soaBnafar!$A:$G,6,FALSE),0)</f>
        <v>0</v>
      </c>
      <c r="Q3075" s="18">
        <f>IFERROR(VLOOKUP(A3075,[3]soaBnafar!$A:$G,7,FALSE),0)</f>
        <v>0</v>
      </c>
      <c r="R3075" s="18">
        <f>IFERROR(VLOOKUP(A3075,[3]soaBnafar!$A:$H,8,FALSE),0)</f>
        <v>0</v>
      </c>
      <c r="S3075" s="18">
        <f>IFERROR(VLOOKUP(A3075,[3]soaBnafar!$A:$I,9,FALSE),0)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7553000</v>
      </c>
      <c r="H3076" s="18">
        <f>IFERROR(VLOOKUP(A3076,[2]ws2204!$A:$I,4,FALSE),0)</f>
        <v>0</v>
      </c>
      <c r="I3076" s="18">
        <f>IFERROR(VLOOKUP(A3076,[2]ws2204!$A:$I,5,FALSE),0)</f>
        <v>0</v>
      </c>
      <c r="J3076" s="18">
        <f>IFERROR(VLOOKUP(A3076,[2]ws2204!$A:$I,6,FALSE),0)</f>
        <v>0</v>
      </c>
      <c r="K3076" s="18">
        <f>IFERROR(VLOOKUP(A3076,[2]ws2204!$A:$I,7,FALSE),0)</f>
        <v>0</v>
      </c>
      <c r="L3076" s="18">
        <f>IFERROR(VLOOKUP(A3076,[2]ws2204!$A:$I,8,FALSE),0)</f>
        <v>0</v>
      </c>
      <c r="M3076" s="18">
        <f>IFERROR(VLOOKUP(A3076,[2]ws2204!$A:$I,9,FALSE),0)</f>
        <v>0</v>
      </c>
      <c r="N3076" s="18">
        <f>IFERROR(VLOOKUP(A3076,[3]soaBnafar!$A:$G,4,FALSE),0)</f>
        <v>0</v>
      </c>
      <c r="O3076" s="18">
        <f>IFERROR(VLOOKUP(A3076,[3]soaBnafar!$A:$G,5,FALSE),0)</f>
        <v>0</v>
      </c>
      <c r="P3076" s="18">
        <f>IFERROR(VLOOKUP(A3076,[3]soaBnafar!$A:$G,6,FALSE),0)</f>
        <v>0</v>
      </c>
      <c r="Q3076" s="18">
        <f>IFERROR(VLOOKUP(A3076,[3]soaBnafar!$A:$G,7,FALSE),0)</f>
        <v>0</v>
      </c>
      <c r="R3076" s="18">
        <f>IFERROR(VLOOKUP(A3076,[3]soaBnafar!$A:$H,8,FALSE),0)</f>
        <v>0</v>
      </c>
      <c r="S3076" s="18">
        <f>IFERROR(VLOOKUP(A3076,[3]soaBnafar!$A:$I,9,FALSE),0)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1810</v>
      </c>
      <c r="E3077" s="18">
        <f>IFERROR(VLOOKUP(A3077,[1]Monitoramento_Base_somente_Said!$A:$J,8,FALSE),0)</f>
        <v>48940353</v>
      </c>
      <c r="F3077" s="18">
        <f>IFERROR(VLOOKUP(A3077,[1]Monitoramento_Base_somente_Said!$A:$J,9,FALSE),0)</f>
        <v>460</v>
      </c>
      <c r="G3077" s="18">
        <f>IFERROR(VLOOKUP(A3077,[1]Monitoramento_Base_somente_Said!$A:$J,10,FALSE),0)</f>
        <v>33562624</v>
      </c>
      <c r="H3077" s="18">
        <f>IFERROR(VLOOKUP(A3077,[2]ws2204!$A:$I,4,FALSE),0)</f>
        <v>0</v>
      </c>
      <c r="I3077" s="18">
        <f>IFERROR(VLOOKUP(A3077,[2]ws2204!$A:$I,5,FALSE),0)</f>
        <v>0</v>
      </c>
      <c r="J3077" s="18">
        <f>IFERROR(VLOOKUP(A3077,[2]ws2204!$A:$I,6,FALSE),0)</f>
        <v>0</v>
      </c>
      <c r="K3077" s="18">
        <f>IFERROR(VLOOKUP(A3077,[2]ws2204!$A:$I,7,FALSE),0)</f>
        <v>0</v>
      </c>
      <c r="L3077" s="18">
        <f>IFERROR(VLOOKUP(A3077,[2]ws2204!$A:$I,8,FALSE),0)</f>
        <v>0</v>
      </c>
      <c r="M3077" s="18">
        <f>IFERROR(VLOOKUP(A3077,[2]ws2204!$A:$I,9,FALSE),0)</f>
        <v>0</v>
      </c>
      <c r="N3077" s="18">
        <f>IFERROR(VLOOKUP(A3077,[3]soaBnafar!$A:$G,4,FALSE),0)</f>
        <v>0</v>
      </c>
      <c r="O3077" s="18">
        <f>IFERROR(VLOOKUP(A3077,[3]soaBnafar!$A:$G,5,FALSE),0)</f>
        <v>0</v>
      </c>
      <c r="P3077" s="18">
        <f>IFERROR(VLOOKUP(A3077,[3]soaBnafar!$A:$G,6,FALSE),0)</f>
        <v>0</v>
      </c>
      <c r="Q3077" s="18">
        <f>IFERROR(VLOOKUP(A3077,[3]soaBnafar!$A:$G,7,FALSE),0)</f>
        <v>0</v>
      </c>
      <c r="R3077" s="18">
        <f>IFERROR(VLOOKUP(A3077,[3]soaBnafar!$A:$H,8,FALSE),0)</f>
        <v>0</v>
      </c>
      <c r="S3077" s="18">
        <f>IFERROR(VLOOKUP(A3077,[3]soaBnafar!$A:$I,9,FALSE),0)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140999</v>
      </c>
      <c r="E3078" s="18">
        <f>IFERROR(VLOOKUP(A3078,[1]Monitoramento_Base_somente_Said!$A:$J,8,FALSE),0)</f>
        <v>7567145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3415150</v>
      </c>
      <c r="H3078" s="18">
        <f>IFERROR(VLOOKUP(A3078,[2]ws2204!$A:$I,4,FALSE),0)</f>
        <v>0</v>
      </c>
      <c r="I3078" s="18">
        <f>IFERROR(VLOOKUP(A3078,[2]ws2204!$A:$I,5,FALSE),0)</f>
        <v>0</v>
      </c>
      <c r="J3078" s="18">
        <f>IFERROR(VLOOKUP(A3078,[2]ws2204!$A:$I,6,FALSE),0)</f>
        <v>0</v>
      </c>
      <c r="K3078" s="18">
        <f>IFERROR(VLOOKUP(A3078,[2]ws2204!$A:$I,7,FALSE),0)</f>
        <v>0</v>
      </c>
      <c r="L3078" s="18">
        <f>IFERROR(VLOOKUP(A3078,[2]ws2204!$A:$I,8,FALSE),0)</f>
        <v>0</v>
      </c>
      <c r="M3078" s="18">
        <f>IFERROR(VLOOKUP(A3078,[2]ws2204!$A:$I,9,FALSE),0)</f>
        <v>0</v>
      </c>
      <c r="N3078" s="18">
        <f>IFERROR(VLOOKUP(A3078,[3]soaBnafar!$A:$G,4,FALSE),0)</f>
        <v>0</v>
      </c>
      <c r="O3078" s="18">
        <f>IFERROR(VLOOKUP(A3078,[3]soaBnafar!$A:$G,5,FALSE),0)</f>
        <v>0</v>
      </c>
      <c r="P3078" s="18">
        <f>IFERROR(VLOOKUP(A3078,[3]soaBnafar!$A:$G,6,FALSE),0)</f>
        <v>0</v>
      </c>
      <c r="Q3078" s="18">
        <f>IFERROR(VLOOKUP(A3078,[3]soaBnafar!$A:$G,7,FALSE),0)</f>
        <v>0</v>
      </c>
      <c r="R3078" s="18">
        <f>IFERROR(VLOOKUP(A3078,[3]soaBnafar!$A:$H,8,FALSE),0)</f>
        <v>0</v>
      </c>
      <c r="S3078" s="18">
        <f>IFERROR(VLOOKUP(A3078,[3]soaBnafar!$A:$I,9,FALSE),0)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Sim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14712554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9804070</v>
      </c>
      <c r="H3079" s="18">
        <f>IFERROR(VLOOKUP(A3079,[2]ws2204!$A:$I,4,FALSE),0)</f>
        <v>0</v>
      </c>
      <c r="I3079" s="18">
        <f>IFERROR(VLOOKUP(A3079,[2]ws2204!$A:$I,5,FALSE),0)</f>
        <v>0</v>
      </c>
      <c r="J3079" s="18">
        <f>IFERROR(VLOOKUP(A3079,[2]ws2204!$A:$I,6,FALSE),0)</f>
        <v>0</v>
      </c>
      <c r="K3079" s="18">
        <f>IFERROR(VLOOKUP(A3079,[2]ws2204!$A:$I,7,FALSE),0)</f>
        <v>0</v>
      </c>
      <c r="L3079" s="18">
        <f>IFERROR(VLOOKUP(A3079,[2]ws2204!$A:$I,8,FALSE),0)</f>
        <v>0</v>
      </c>
      <c r="M3079" s="18">
        <f>IFERROR(VLOOKUP(A3079,[2]ws2204!$A:$I,9,FALSE),0)</f>
        <v>0</v>
      </c>
      <c r="N3079" s="18">
        <f>IFERROR(VLOOKUP(A3079,[3]soaBnafar!$A:$G,4,FALSE),0)</f>
        <v>0</v>
      </c>
      <c r="O3079" s="18">
        <f>IFERROR(VLOOKUP(A3079,[3]soaBnafar!$A:$G,5,FALSE),0)</f>
        <v>0</v>
      </c>
      <c r="P3079" s="18">
        <f>IFERROR(VLOOKUP(A3079,[3]soaBnafar!$A:$G,6,FALSE),0)</f>
        <v>0</v>
      </c>
      <c r="Q3079" s="18">
        <f>IFERROR(VLOOKUP(A3079,[3]soaBnafar!$A:$G,7,FALSE),0)</f>
        <v>0</v>
      </c>
      <c r="R3079" s="18">
        <f>IFERROR(VLOOKUP(A3079,[3]soaBnafar!$A:$H,8,FALSE),0)</f>
        <v>0</v>
      </c>
      <c r="S3079" s="18">
        <f>IFERROR(VLOOKUP(A3079,[3]soaBnafar!$A:$I,9,FALSE),0)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1992128</v>
      </c>
      <c r="F3080" s="18">
        <f>IFERROR(VLOOKUP(A3080,[1]Monitoramento_Base_somente_Said!$A:$J,9,FALSE),0)</f>
        <v>532</v>
      </c>
      <c r="G3080" s="18">
        <f>IFERROR(VLOOKUP(A3080,[1]Monitoramento_Base_somente_Said!$A:$J,10,FALSE),0)</f>
        <v>1528604</v>
      </c>
      <c r="H3080" s="18">
        <f>IFERROR(VLOOKUP(A3080,[2]ws2204!$A:$I,4,FALSE),0)</f>
        <v>0</v>
      </c>
      <c r="I3080" s="18">
        <f>IFERROR(VLOOKUP(A3080,[2]ws2204!$A:$I,5,FALSE),0)</f>
        <v>0</v>
      </c>
      <c r="J3080" s="18">
        <f>IFERROR(VLOOKUP(A3080,[2]ws2204!$A:$I,6,FALSE),0)</f>
        <v>0</v>
      </c>
      <c r="K3080" s="18">
        <f>IFERROR(VLOOKUP(A3080,[2]ws2204!$A:$I,7,FALSE),0)</f>
        <v>0</v>
      </c>
      <c r="L3080" s="18">
        <f>IFERROR(VLOOKUP(A3080,[2]ws2204!$A:$I,8,FALSE),0)</f>
        <v>0</v>
      </c>
      <c r="M3080" s="18">
        <f>IFERROR(VLOOKUP(A3080,[2]ws2204!$A:$I,9,FALSE),0)</f>
        <v>0</v>
      </c>
      <c r="N3080" s="18">
        <f>IFERROR(VLOOKUP(A3080,[3]soaBnafar!$A:$G,4,FALSE),0)</f>
        <v>0</v>
      </c>
      <c r="O3080" s="18">
        <f>IFERROR(VLOOKUP(A3080,[3]soaBnafar!$A:$G,5,FALSE),0)</f>
        <v>0</v>
      </c>
      <c r="P3080" s="18">
        <f>IFERROR(VLOOKUP(A3080,[3]soaBnafar!$A:$G,6,FALSE),0)</f>
        <v>0</v>
      </c>
      <c r="Q3080" s="18">
        <f>IFERROR(VLOOKUP(A3080,[3]soaBnafar!$A:$G,7,FALSE),0)</f>
        <v>0</v>
      </c>
      <c r="R3080" s="18">
        <f>IFERROR(VLOOKUP(A3080,[3]soaBnafar!$A:$H,8,FALSE),0)</f>
        <v>0</v>
      </c>
      <c r="S3080" s="18">
        <f>IFERROR(VLOOKUP(A3080,[3]soaBnafar!$A:$I,9,FALSE),0)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762640</v>
      </c>
      <c r="H3081" s="18">
        <f>IFERROR(VLOOKUP(A3081,[2]ws2204!$A:$I,4,FALSE),0)</f>
        <v>0</v>
      </c>
      <c r="I3081" s="18">
        <f>IFERROR(VLOOKUP(A3081,[2]ws2204!$A:$I,5,FALSE),0)</f>
        <v>0</v>
      </c>
      <c r="J3081" s="18">
        <f>IFERROR(VLOOKUP(A3081,[2]ws2204!$A:$I,6,FALSE),0)</f>
        <v>0</v>
      </c>
      <c r="K3081" s="18">
        <f>IFERROR(VLOOKUP(A3081,[2]ws2204!$A:$I,7,FALSE),0)</f>
        <v>0</v>
      </c>
      <c r="L3081" s="18">
        <f>IFERROR(VLOOKUP(A3081,[2]ws2204!$A:$I,8,FALSE),0)</f>
        <v>0</v>
      </c>
      <c r="M3081" s="18">
        <f>IFERROR(VLOOKUP(A3081,[2]ws2204!$A:$I,9,FALSE),0)</f>
        <v>0</v>
      </c>
      <c r="N3081" s="18">
        <f>IFERROR(VLOOKUP(A3081,[3]soaBnafar!$A:$G,4,FALSE),0)</f>
        <v>0</v>
      </c>
      <c r="O3081" s="18">
        <f>IFERROR(VLOOKUP(A3081,[3]soaBnafar!$A:$G,5,FALSE),0)</f>
        <v>10997</v>
      </c>
      <c r="P3081" s="18">
        <f>IFERROR(VLOOKUP(A3081,[3]soaBnafar!$A:$G,6,FALSE),0)</f>
        <v>0</v>
      </c>
      <c r="Q3081" s="18">
        <f>IFERROR(VLOOKUP(A3081,[3]soaBnafar!$A:$G,7,FALSE),0)</f>
        <v>6251</v>
      </c>
      <c r="R3081" s="18">
        <f>IFERROR(VLOOKUP(A3081,[3]soaBnafar!$A:$H,8,FALSE),0)</f>
        <v>0</v>
      </c>
      <c r="S3081" s="18">
        <f>IFERROR(VLOOKUP(A3081,[3]soaBnafar!$A:$I,9,FALSE),0)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3513</v>
      </c>
      <c r="E3082" s="18">
        <f>IFERROR(VLOOKUP(A3082,[1]Monitoramento_Base_somente_Said!$A:$J,8,FALSE),0)</f>
        <v>5570380</v>
      </c>
      <c r="F3082" s="18">
        <f>IFERROR(VLOOKUP(A3082,[1]Monitoramento_Base_somente_Said!$A:$J,9,FALSE),0)</f>
        <v>770</v>
      </c>
      <c r="G3082" s="18">
        <f>IFERROR(VLOOKUP(A3082,[1]Monitoramento_Base_somente_Said!$A:$J,10,FALSE),0)</f>
        <v>3289695</v>
      </c>
      <c r="H3082" s="18">
        <f>IFERROR(VLOOKUP(A3082,[2]ws2204!$A:$I,4,FALSE),0)</f>
        <v>0</v>
      </c>
      <c r="I3082" s="18">
        <f>IFERROR(VLOOKUP(A3082,[2]ws2204!$A:$I,5,FALSE),0)</f>
        <v>0</v>
      </c>
      <c r="J3082" s="18">
        <f>IFERROR(VLOOKUP(A3082,[2]ws2204!$A:$I,6,FALSE),0)</f>
        <v>0</v>
      </c>
      <c r="K3082" s="18">
        <f>IFERROR(VLOOKUP(A3082,[2]ws2204!$A:$I,7,FALSE),0)</f>
        <v>0</v>
      </c>
      <c r="L3082" s="18">
        <f>IFERROR(VLOOKUP(A3082,[2]ws2204!$A:$I,8,FALSE),0)</f>
        <v>0</v>
      </c>
      <c r="M3082" s="18">
        <f>IFERROR(VLOOKUP(A3082,[2]ws2204!$A:$I,9,FALSE),0)</f>
        <v>0</v>
      </c>
      <c r="N3082" s="18">
        <f>IFERROR(VLOOKUP(A3082,[3]soaBnafar!$A:$G,4,FALSE),0)</f>
        <v>0</v>
      </c>
      <c r="O3082" s="18">
        <f>IFERROR(VLOOKUP(A3082,[3]soaBnafar!$A:$G,5,FALSE),0)</f>
        <v>0</v>
      </c>
      <c r="P3082" s="18">
        <f>IFERROR(VLOOKUP(A3082,[3]soaBnafar!$A:$G,6,FALSE),0)</f>
        <v>0</v>
      </c>
      <c r="Q3082" s="18">
        <f>IFERROR(VLOOKUP(A3082,[3]soaBnafar!$A:$G,7,FALSE),0)</f>
        <v>0</v>
      </c>
      <c r="R3082" s="18">
        <f>IFERROR(VLOOKUP(A3082,[3]soaBnafar!$A:$H,8,FALSE),0)</f>
        <v>0</v>
      </c>
      <c r="S3082" s="18">
        <f>IFERROR(VLOOKUP(A3082,[3]soaBnafar!$A:$I,9,FALSE),0)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15489171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10104833</v>
      </c>
      <c r="H3083" s="18">
        <f>IFERROR(VLOOKUP(A3083,[2]ws2204!$A:$I,4,FALSE),0)</f>
        <v>0</v>
      </c>
      <c r="I3083" s="18">
        <f>IFERROR(VLOOKUP(A3083,[2]ws2204!$A:$I,5,FALSE),0)</f>
        <v>0</v>
      </c>
      <c r="J3083" s="18">
        <f>IFERROR(VLOOKUP(A3083,[2]ws2204!$A:$I,6,FALSE),0)</f>
        <v>0</v>
      </c>
      <c r="K3083" s="18">
        <f>IFERROR(VLOOKUP(A3083,[2]ws2204!$A:$I,7,FALSE),0)</f>
        <v>0</v>
      </c>
      <c r="L3083" s="18">
        <f>IFERROR(VLOOKUP(A3083,[2]ws2204!$A:$I,8,FALSE),0)</f>
        <v>0</v>
      </c>
      <c r="M3083" s="18">
        <f>IFERROR(VLOOKUP(A3083,[2]ws2204!$A:$I,9,FALSE),0)</f>
        <v>0</v>
      </c>
      <c r="N3083" s="18">
        <f>IFERROR(VLOOKUP(A3083,[3]soaBnafar!$A:$G,4,FALSE),0)</f>
        <v>0</v>
      </c>
      <c r="O3083" s="18">
        <f>IFERROR(VLOOKUP(A3083,[3]soaBnafar!$A:$G,5,FALSE),0)</f>
        <v>0</v>
      </c>
      <c r="P3083" s="18">
        <f>IFERROR(VLOOKUP(A3083,[3]soaBnafar!$A:$G,6,FALSE),0)</f>
        <v>0</v>
      </c>
      <c r="Q3083" s="18">
        <f>IFERROR(VLOOKUP(A3083,[3]soaBnafar!$A:$G,7,FALSE),0)</f>
        <v>0</v>
      </c>
      <c r="R3083" s="18">
        <f>IFERROR(VLOOKUP(A3083,[3]soaBnafar!$A:$H,8,FALSE),0)</f>
        <v>0</v>
      </c>
      <c r="S3083" s="18">
        <f>IFERROR(VLOOKUP(A3083,[3]soaBnafar!$A:$I,9,FALSE),0)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80230</v>
      </c>
      <c r="E3084" s="18">
        <f>IFERROR(VLOOKUP(A3084,[1]Monitoramento_Base_somente_Said!$A:$J,8,FALSE),0)</f>
        <v>13191565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8732519</v>
      </c>
      <c r="H3084" s="18">
        <f>IFERROR(VLOOKUP(A3084,[2]ws2204!$A:$I,4,FALSE),0)</f>
        <v>0</v>
      </c>
      <c r="I3084" s="18">
        <f>IFERROR(VLOOKUP(A3084,[2]ws2204!$A:$I,5,FALSE),0)</f>
        <v>0</v>
      </c>
      <c r="J3084" s="18">
        <f>IFERROR(VLOOKUP(A3084,[2]ws2204!$A:$I,6,FALSE),0)</f>
        <v>0</v>
      </c>
      <c r="K3084" s="18">
        <f>IFERROR(VLOOKUP(A3084,[2]ws2204!$A:$I,7,FALSE),0)</f>
        <v>0</v>
      </c>
      <c r="L3084" s="18">
        <f>IFERROR(VLOOKUP(A3084,[2]ws2204!$A:$I,8,FALSE),0)</f>
        <v>0</v>
      </c>
      <c r="M3084" s="18">
        <f>IFERROR(VLOOKUP(A3084,[2]ws2204!$A:$I,9,FALSE),0)</f>
        <v>0</v>
      </c>
      <c r="N3084" s="18">
        <f>IFERROR(VLOOKUP(A3084,[3]soaBnafar!$A:$G,4,FALSE),0)</f>
        <v>0</v>
      </c>
      <c r="O3084" s="18">
        <f>IFERROR(VLOOKUP(A3084,[3]soaBnafar!$A:$G,5,FALSE),0)</f>
        <v>0</v>
      </c>
      <c r="P3084" s="18">
        <f>IFERROR(VLOOKUP(A3084,[3]soaBnafar!$A:$G,6,FALSE),0)</f>
        <v>0</v>
      </c>
      <c r="Q3084" s="18">
        <f>IFERROR(VLOOKUP(A3084,[3]soaBnafar!$A:$G,7,FALSE),0)</f>
        <v>0</v>
      </c>
      <c r="R3084" s="18">
        <f>IFERROR(VLOOKUP(A3084,[3]soaBnafar!$A:$H,8,FALSE),0)</f>
        <v>0</v>
      </c>
      <c r="S3084" s="18">
        <f>IFERROR(VLOOKUP(A3084,[3]soaBnafar!$A:$I,9,FALSE),0)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472809</v>
      </c>
      <c r="E3085" s="18">
        <f>IFERROR(VLOOKUP(A3085,[1]Monitoramento_Base_somente_Said!$A:$J,8,FALSE),0)</f>
        <v>44087572</v>
      </c>
      <c r="F3085" s="18">
        <f>IFERROR(VLOOKUP(A3085,[1]Monitoramento_Base_somente_Said!$A:$J,9,FALSE),0)</f>
        <v>263476</v>
      </c>
      <c r="G3085" s="18">
        <f>IFERROR(VLOOKUP(A3085,[1]Monitoramento_Base_somente_Said!$A:$J,10,FALSE),0)</f>
        <v>30672863</v>
      </c>
      <c r="H3085" s="18">
        <f>IFERROR(VLOOKUP(A3085,[2]ws2204!$A:$I,4,FALSE),0)</f>
        <v>0</v>
      </c>
      <c r="I3085" s="18">
        <f>IFERROR(VLOOKUP(A3085,[2]ws2204!$A:$I,5,FALSE),0)</f>
        <v>0</v>
      </c>
      <c r="J3085" s="18">
        <f>IFERROR(VLOOKUP(A3085,[2]ws2204!$A:$I,6,FALSE),0)</f>
        <v>0</v>
      </c>
      <c r="K3085" s="18">
        <f>IFERROR(VLOOKUP(A3085,[2]ws2204!$A:$I,7,FALSE),0)</f>
        <v>0</v>
      </c>
      <c r="L3085" s="18">
        <f>IFERROR(VLOOKUP(A3085,[2]ws2204!$A:$I,8,FALSE),0)</f>
        <v>0</v>
      </c>
      <c r="M3085" s="18">
        <f>IFERROR(VLOOKUP(A3085,[2]ws2204!$A:$I,9,FALSE),0)</f>
        <v>0</v>
      </c>
      <c r="N3085" s="18">
        <f>IFERROR(VLOOKUP(A3085,[3]soaBnafar!$A:$G,4,FALSE),0)</f>
        <v>0</v>
      </c>
      <c r="O3085" s="18">
        <f>IFERROR(VLOOKUP(A3085,[3]soaBnafar!$A:$G,5,FALSE),0)</f>
        <v>0</v>
      </c>
      <c r="P3085" s="18">
        <f>IFERROR(VLOOKUP(A3085,[3]soaBnafar!$A:$G,6,FALSE),0)</f>
        <v>0</v>
      </c>
      <c r="Q3085" s="18">
        <f>IFERROR(VLOOKUP(A3085,[3]soaBnafar!$A:$G,7,FALSE),0)</f>
        <v>0</v>
      </c>
      <c r="R3085" s="18">
        <f>IFERROR(VLOOKUP(A3085,[3]soaBnafar!$A:$H,8,FALSE),0)</f>
        <v>0</v>
      </c>
      <c r="S3085" s="18">
        <f>IFERROR(VLOOKUP(A3085,[3]soaBnafar!$A:$I,9,FALSE),0)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36129710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24768940</v>
      </c>
      <c r="H3086" s="18">
        <f>IFERROR(VLOOKUP(A3086,[2]ws2204!$A:$I,4,FALSE),0)</f>
        <v>0</v>
      </c>
      <c r="I3086" s="18">
        <f>IFERROR(VLOOKUP(A3086,[2]ws2204!$A:$I,5,FALSE),0)</f>
        <v>0</v>
      </c>
      <c r="J3086" s="18">
        <f>IFERROR(VLOOKUP(A3086,[2]ws2204!$A:$I,6,FALSE),0)</f>
        <v>0</v>
      </c>
      <c r="K3086" s="18">
        <f>IFERROR(VLOOKUP(A3086,[2]ws2204!$A:$I,7,FALSE),0)</f>
        <v>0</v>
      </c>
      <c r="L3086" s="18">
        <f>IFERROR(VLOOKUP(A3086,[2]ws2204!$A:$I,8,FALSE),0)</f>
        <v>0</v>
      </c>
      <c r="M3086" s="18">
        <f>IFERROR(VLOOKUP(A3086,[2]ws2204!$A:$I,9,FALSE),0)</f>
        <v>0</v>
      </c>
      <c r="N3086" s="18">
        <f>IFERROR(VLOOKUP(A3086,[3]soaBnafar!$A:$G,4,FALSE),0)</f>
        <v>0</v>
      </c>
      <c r="O3086" s="18">
        <f>IFERROR(VLOOKUP(A3086,[3]soaBnafar!$A:$G,5,FALSE),0)</f>
        <v>0</v>
      </c>
      <c r="P3086" s="18">
        <f>IFERROR(VLOOKUP(A3086,[3]soaBnafar!$A:$G,6,FALSE),0)</f>
        <v>0</v>
      </c>
      <c r="Q3086" s="18">
        <f>IFERROR(VLOOKUP(A3086,[3]soaBnafar!$A:$G,7,FALSE),0)</f>
        <v>0</v>
      </c>
      <c r="R3086" s="18">
        <f>IFERROR(VLOOKUP(A3086,[3]soaBnafar!$A:$H,8,FALSE),0)</f>
        <v>0</v>
      </c>
      <c r="S3086" s="18">
        <f>IFERROR(VLOOKUP(A3086,[3]soaBnafar!$A:$I,9,FALSE),0)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32907</v>
      </c>
      <c r="E3087" s="18">
        <f>IFERROR(VLOOKUP(A3087,[1]Monitoramento_Base_somente_Said!$A:$J,8,FALSE),0)</f>
        <v>3199545</v>
      </c>
      <c r="F3087" s="18">
        <f>IFERROR(VLOOKUP(A3087,[1]Monitoramento_Base_somente_Said!$A:$J,9,FALSE),0)</f>
        <v>1833</v>
      </c>
      <c r="G3087" s="18">
        <f>IFERROR(VLOOKUP(A3087,[1]Monitoramento_Base_somente_Said!$A:$J,10,FALSE),0)</f>
        <v>1168758</v>
      </c>
      <c r="H3087" s="18">
        <f>IFERROR(VLOOKUP(A3087,[2]ws2204!$A:$I,4,FALSE),0)</f>
        <v>0</v>
      </c>
      <c r="I3087" s="18">
        <f>IFERROR(VLOOKUP(A3087,[2]ws2204!$A:$I,5,FALSE),0)</f>
        <v>0</v>
      </c>
      <c r="J3087" s="18">
        <f>IFERROR(VLOOKUP(A3087,[2]ws2204!$A:$I,6,FALSE),0)</f>
        <v>0</v>
      </c>
      <c r="K3087" s="18">
        <f>IFERROR(VLOOKUP(A3087,[2]ws2204!$A:$I,7,FALSE),0)</f>
        <v>0</v>
      </c>
      <c r="L3087" s="18">
        <f>IFERROR(VLOOKUP(A3087,[2]ws2204!$A:$I,8,FALSE),0)</f>
        <v>0</v>
      </c>
      <c r="M3087" s="18">
        <f>IFERROR(VLOOKUP(A3087,[2]ws2204!$A:$I,9,FALSE),0)</f>
        <v>0</v>
      </c>
      <c r="N3087" s="18">
        <f>IFERROR(VLOOKUP(A3087,[3]soaBnafar!$A:$G,4,FALSE),0)</f>
        <v>0</v>
      </c>
      <c r="O3087" s="18">
        <f>IFERROR(VLOOKUP(A3087,[3]soaBnafar!$A:$G,5,FALSE),0)</f>
        <v>0</v>
      </c>
      <c r="P3087" s="18">
        <f>IFERROR(VLOOKUP(A3087,[3]soaBnafar!$A:$G,6,FALSE),0)</f>
        <v>0</v>
      </c>
      <c r="Q3087" s="18">
        <f>IFERROR(VLOOKUP(A3087,[3]soaBnafar!$A:$G,7,FALSE),0)</f>
        <v>0</v>
      </c>
      <c r="R3087" s="18">
        <f>IFERROR(VLOOKUP(A3087,[3]soaBnafar!$A:$H,8,FALSE),0)</f>
        <v>0</v>
      </c>
      <c r="S3087" s="18">
        <f>IFERROR(VLOOKUP(A3087,[3]soaBnafar!$A:$I,9,FALSE),0)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175</v>
      </c>
      <c r="E3088" s="18">
        <f>IFERROR(VLOOKUP(A3088,[1]Monitoramento_Base_somente_Said!$A:$J,8,FALSE),0)</f>
        <v>715756</v>
      </c>
      <c r="F3088" s="18">
        <f>IFERROR(VLOOKUP(A3088,[1]Monitoramento_Base_somente_Said!$A:$J,9,FALSE),0)</f>
        <v>11753</v>
      </c>
      <c r="G3088" s="18">
        <f>IFERROR(VLOOKUP(A3088,[1]Monitoramento_Base_somente_Said!$A:$J,10,FALSE),0)</f>
        <v>366918</v>
      </c>
      <c r="H3088" s="18">
        <f>IFERROR(VLOOKUP(A3088,[2]ws2204!$A:$I,4,FALSE),0)</f>
        <v>0</v>
      </c>
      <c r="I3088" s="18">
        <f>IFERROR(VLOOKUP(A3088,[2]ws2204!$A:$I,5,FALSE),0)</f>
        <v>0</v>
      </c>
      <c r="J3088" s="18">
        <f>IFERROR(VLOOKUP(A3088,[2]ws2204!$A:$I,6,FALSE),0)</f>
        <v>0</v>
      </c>
      <c r="K3088" s="18">
        <f>IFERROR(VLOOKUP(A3088,[2]ws2204!$A:$I,7,FALSE),0)</f>
        <v>0</v>
      </c>
      <c r="L3088" s="18">
        <f>IFERROR(VLOOKUP(A3088,[2]ws2204!$A:$I,8,FALSE),0)</f>
        <v>0</v>
      </c>
      <c r="M3088" s="18">
        <f>IFERROR(VLOOKUP(A3088,[2]ws2204!$A:$I,9,FALSE),0)</f>
        <v>0</v>
      </c>
      <c r="N3088" s="18">
        <f>IFERROR(VLOOKUP(A3088,[3]soaBnafar!$A:$G,4,FALSE),0)</f>
        <v>0</v>
      </c>
      <c r="O3088" s="18">
        <f>IFERROR(VLOOKUP(A3088,[3]soaBnafar!$A:$G,5,FALSE),0)</f>
        <v>0</v>
      </c>
      <c r="P3088" s="18">
        <f>IFERROR(VLOOKUP(A3088,[3]soaBnafar!$A:$G,6,FALSE),0)</f>
        <v>0</v>
      </c>
      <c r="Q3088" s="18">
        <f>IFERROR(VLOOKUP(A3088,[3]soaBnafar!$A:$G,7,FALSE),0)</f>
        <v>0</v>
      </c>
      <c r="R3088" s="18">
        <f>IFERROR(VLOOKUP(A3088,[3]soaBnafar!$A:$H,8,FALSE),0)</f>
        <v>0</v>
      </c>
      <c r="S3088" s="18">
        <f>IFERROR(VLOOKUP(A3088,[3]soaBnafar!$A:$I,9,FALSE),0)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Sim</v>
      </c>
      <c r="W3088" s="18" t="str">
        <f t="shared" si="292"/>
        <v>Sim</v>
      </c>
      <c r="X3088" s="18" t="str">
        <f t="shared" si="293"/>
        <v>Sim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6198494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4005190</v>
      </c>
      <c r="H3089" s="18">
        <f>IFERROR(VLOOKUP(A3089,[2]ws2204!$A:$I,4,FALSE),0)</f>
        <v>0</v>
      </c>
      <c r="I3089" s="18">
        <f>IFERROR(VLOOKUP(A3089,[2]ws2204!$A:$I,5,FALSE),0)</f>
        <v>0</v>
      </c>
      <c r="J3089" s="18">
        <f>IFERROR(VLOOKUP(A3089,[2]ws2204!$A:$I,6,FALSE),0)</f>
        <v>0</v>
      </c>
      <c r="K3089" s="18">
        <f>IFERROR(VLOOKUP(A3089,[2]ws2204!$A:$I,7,FALSE),0)</f>
        <v>0</v>
      </c>
      <c r="L3089" s="18">
        <f>IFERROR(VLOOKUP(A3089,[2]ws2204!$A:$I,8,FALSE),0)</f>
        <v>0</v>
      </c>
      <c r="M3089" s="18">
        <f>IFERROR(VLOOKUP(A3089,[2]ws2204!$A:$I,9,FALSE),0)</f>
        <v>0</v>
      </c>
      <c r="N3089" s="18">
        <f>IFERROR(VLOOKUP(A3089,[3]soaBnafar!$A:$G,4,FALSE),0)</f>
        <v>0</v>
      </c>
      <c r="O3089" s="18">
        <f>IFERROR(VLOOKUP(A3089,[3]soaBnafar!$A:$G,5,FALSE),0)</f>
        <v>0</v>
      </c>
      <c r="P3089" s="18">
        <f>IFERROR(VLOOKUP(A3089,[3]soaBnafar!$A:$G,6,FALSE),0)</f>
        <v>0</v>
      </c>
      <c r="Q3089" s="18">
        <f>IFERROR(VLOOKUP(A3089,[3]soaBnafar!$A:$G,7,FALSE),0)</f>
        <v>0</v>
      </c>
      <c r="R3089" s="18">
        <f>IFERROR(VLOOKUP(A3089,[3]soaBnafar!$A:$H,8,FALSE),0)</f>
        <v>0</v>
      </c>
      <c r="S3089" s="18">
        <f>IFERROR(VLOOKUP(A3089,[3]soaBnafar!$A:$I,9,FALSE),0)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744</v>
      </c>
      <c r="E3090" s="18">
        <f>IFERROR(VLOOKUP(A3090,[1]Monitoramento_Base_somente_Said!$A:$J,8,FALSE),0)</f>
        <v>2137180</v>
      </c>
      <c r="F3090" s="18">
        <f>IFERROR(VLOOKUP(A3090,[1]Monitoramento_Base_somente_Said!$A:$J,9,FALSE),0)</f>
        <v>32408</v>
      </c>
      <c r="G3090" s="18">
        <f>IFERROR(VLOOKUP(A3090,[1]Monitoramento_Base_somente_Said!$A:$J,10,FALSE),0)</f>
        <v>1188608</v>
      </c>
      <c r="H3090" s="18">
        <f>IFERROR(VLOOKUP(A3090,[2]ws2204!$A:$I,4,FALSE),0)</f>
        <v>0</v>
      </c>
      <c r="I3090" s="18">
        <f>IFERROR(VLOOKUP(A3090,[2]ws2204!$A:$I,5,FALSE),0)</f>
        <v>0</v>
      </c>
      <c r="J3090" s="18">
        <f>IFERROR(VLOOKUP(A3090,[2]ws2204!$A:$I,6,FALSE),0)</f>
        <v>0</v>
      </c>
      <c r="K3090" s="18">
        <f>IFERROR(VLOOKUP(A3090,[2]ws2204!$A:$I,7,FALSE),0)</f>
        <v>0</v>
      </c>
      <c r="L3090" s="18">
        <f>IFERROR(VLOOKUP(A3090,[2]ws2204!$A:$I,8,FALSE),0)</f>
        <v>0</v>
      </c>
      <c r="M3090" s="18">
        <f>IFERROR(VLOOKUP(A3090,[2]ws2204!$A:$I,9,FALSE),0)</f>
        <v>0</v>
      </c>
      <c r="N3090" s="18">
        <f>IFERROR(VLOOKUP(A3090,[3]soaBnafar!$A:$G,4,FALSE),0)</f>
        <v>0</v>
      </c>
      <c r="O3090" s="18">
        <f>IFERROR(VLOOKUP(A3090,[3]soaBnafar!$A:$G,5,FALSE),0)</f>
        <v>0</v>
      </c>
      <c r="P3090" s="18">
        <f>IFERROR(VLOOKUP(A3090,[3]soaBnafar!$A:$G,6,FALSE),0)</f>
        <v>0</v>
      </c>
      <c r="Q3090" s="18">
        <f>IFERROR(VLOOKUP(A3090,[3]soaBnafar!$A:$G,7,FALSE),0)</f>
        <v>0</v>
      </c>
      <c r="R3090" s="18">
        <f>IFERROR(VLOOKUP(A3090,[3]soaBnafar!$A:$H,8,FALSE),0)</f>
        <v>0</v>
      </c>
      <c r="S3090" s="18">
        <f>IFERROR(VLOOKUP(A3090,[3]soaBnafar!$A:$I,9,FALSE),0)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IFERROR(VLOOKUP(A3091,[2]ws2204!$A:$I,4,FALSE),0)</f>
        <v>0</v>
      </c>
      <c r="I3091" s="18">
        <f>IFERROR(VLOOKUP(A3091,[2]ws2204!$A:$I,5,FALSE),0)</f>
        <v>0</v>
      </c>
      <c r="J3091" s="18">
        <f>IFERROR(VLOOKUP(A3091,[2]ws2204!$A:$I,6,FALSE),0)</f>
        <v>0</v>
      </c>
      <c r="K3091" s="18">
        <f>IFERROR(VLOOKUP(A3091,[2]ws2204!$A:$I,7,FALSE),0)</f>
        <v>0</v>
      </c>
      <c r="L3091" s="18">
        <f>IFERROR(VLOOKUP(A3091,[2]ws2204!$A:$I,8,FALSE),0)</f>
        <v>0</v>
      </c>
      <c r="M3091" s="18">
        <f>IFERROR(VLOOKUP(A3091,[2]ws2204!$A:$I,9,FALSE),0)</f>
        <v>0</v>
      </c>
      <c r="N3091" s="18">
        <f>IFERROR(VLOOKUP(A3091,[3]soaBnafar!$A:$G,4,FALSE),0)</f>
        <v>0</v>
      </c>
      <c r="O3091" s="18">
        <f>IFERROR(VLOOKUP(A3091,[3]soaBnafar!$A:$G,5,FALSE),0)</f>
        <v>0</v>
      </c>
      <c r="P3091" s="18">
        <f>IFERROR(VLOOKUP(A3091,[3]soaBnafar!$A:$G,6,FALSE),0)</f>
        <v>0</v>
      </c>
      <c r="Q3091" s="18">
        <f>IFERROR(VLOOKUP(A3091,[3]soaBnafar!$A:$G,7,FALSE),0)</f>
        <v>0</v>
      </c>
      <c r="R3091" s="18">
        <f>IFERROR(VLOOKUP(A3091,[3]soaBnafar!$A:$H,8,FALSE),0)</f>
        <v>0</v>
      </c>
      <c r="S3091" s="18">
        <f>IFERROR(VLOOKUP(A3091,[3]soaBnafar!$A:$I,9,FALSE),0)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15282</v>
      </c>
      <c r="E3092" s="18">
        <f>IFERROR(VLOOKUP(A3092,[1]Monitoramento_Base_somente_Said!$A:$J,8,FALSE),0)</f>
        <v>52310681</v>
      </c>
      <c r="F3092" s="18">
        <f>IFERROR(VLOOKUP(A3092,[1]Monitoramento_Base_somente_Said!$A:$J,9,FALSE),0)</f>
        <v>10470</v>
      </c>
      <c r="G3092" s="18">
        <f>IFERROR(VLOOKUP(A3092,[1]Monitoramento_Base_somente_Said!$A:$J,10,FALSE),0)</f>
        <v>33096555</v>
      </c>
      <c r="H3092" s="18">
        <f>IFERROR(VLOOKUP(A3092,[2]ws2204!$A:$I,4,FALSE),0)</f>
        <v>0</v>
      </c>
      <c r="I3092" s="18">
        <f>IFERROR(VLOOKUP(A3092,[2]ws2204!$A:$I,5,FALSE),0)</f>
        <v>0</v>
      </c>
      <c r="J3092" s="18">
        <f>IFERROR(VLOOKUP(A3092,[2]ws2204!$A:$I,6,FALSE),0)</f>
        <v>0</v>
      </c>
      <c r="K3092" s="18">
        <f>IFERROR(VLOOKUP(A3092,[2]ws2204!$A:$I,7,FALSE),0)</f>
        <v>0</v>
      </c>
      <c r="L3092" s="18">
        <f>IFERROR(VLOOKUP(A3092,[2]ws2204!$A:$I,8,FALSE),0)</f>
        <v>0</v>
      </c>
      <c r="M3092" s="18">
        <f>IFERROR(VLOOKUP(A3092,[2]ws2204!$A:$I,9,FALSE),0)</f>
        <v>0</v>
      </c>
      <c r="N3092" s="18">
        <f>IFERROR(VLOOKUP(A3092,[3]soaBnafar!$A:$G,4,FALSE),0)</f>
        <v>0</v>
      </c>
      <c r="O3092" s="18">
        <f>IFERROR(VLOOKUP(A3092,[3]soaBnafar!$A:$G,5,FALSE),0)</f>
        <v>0</v>
      </c>
      <c r="P3092" s="18">
        <f>IFERROR(VLOOKUP(A3092,[3]soaBnafar!$A:$G,6,FALSE),0)</f>
        <v>0</v>
      </c>
      <c r="Q3092" s="18">
        <f>IFERROR(VLOOKUP(A3092,[3]soaBnafar!$A:$G,7,FALSE),0)</f>
        <v>0</v>
      </c>
      <c r="R3092" s="18">
        <f>IFERROR(VLOOKUP(A3092,[3]soaBnafar!$A:$H,8,FALSE),0)</f>
        <v>0</v>
      </c>
      <c r="S3092" s="18">
        <f>IFERROR(VLOOKUP(A3092,[3]soaBnafar!$A:$I,9,FALSE),0)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8441</v>
      </c>
      <c r="E3093" s="18">
        <f>IFERROR(VLOOKUP(A3093,[1]Monitoramento_Base_somente_Said!$A:$J,8,FALSE),0)</f>
        <v>2882531</v>
      </c>
      <c r="F3093" s="18">
        <f>IFERROR(VLOOKUP(A3093,[1]Monitoramento_Base_somente_Said!$A:$J,9,FALSE),0)</f>
        <v>4969</v>
      </c>
      <c r="G3093" s="18">
        <f>IFERROR(VLOOKUP(A3093,[1]Monitoramento_Base_somente_Said!$A:$J,10,FALSE),0)</f>
        <v>2812822</v>
      </c>
      <c r="H3093" s="18">
        <f>IFERROR(VLOOKUP(A3093,[2]ws2204!$A:$I,4,FALSE),0)</f>
        <v>0</v>
      </c>
      <c r="I3093" s="18">
        <f>IFERROR(VLOOKUP(A3093,[2]ws2204!$A:$I,5,FALSE),0)</f>
        <v>0</v>
      </c>
      <c r="J3093" s="18">
        <f>IFERROR(VLOOKUP(A3093,[2]ws2204!$A:$I,6,FALSE),0)</f>
        <v>0</v>
      </c>
      <c r="K3093" s="18">
        <f>IFERROR(VLOOKUP(A3093,[2]ws2204!$A:$I,7,FALSE),0)</f>
        <v>0</v>
      </c>
      <c r="L3093" s="18">
        <f>IFERROR(VLOOKUP(A3093,[2]ws2204!$A:$I,8,FALSE),0)</f>
        <v>0</v>
      </c>
      <c r="M3093" s="18">
        <f>IFERROR(VLOOKUP(A3093,[2]ws2204!$A:$I,9,FALSE),0)</f>
        <v>0</v>
      </c>
      <c r="N3093" s="18">
        <f>IFERROR(VLOOKUP(A3093,[3]soaBnafar!$A:$G,4,FALSE),0)</f>
        <v>0</v>
      </c>
      <c r="O3093" s="18">
        <f>IFERROR(VLOOKUP(A3093,[3]soaBnafar!$A:$G,5,FALSE),0)</f>
        <v>0</v>
      </c>
      <c r="P3093" s="18">
        <f>IFERROR(VLOOKUP(A3093,[3]soaBnafar!$A:$G,6,FALSE),0)</f>
        <v>0</v>
      </c>
      <c r="Q3093" s="18">
        <f>IFERROR(VLOOKUP(A3093,[3]soaBnafar!$A:$G,7,FALSE),0)</f>
        <v>0</v>
      </c>
      <c r="R3093" s="18">
        <f>IFERROR(VLOOKUP(A3093,[3]soaBnafar!$A:$H,8,FALSE),0)</f>
        <v>0</v>
      </c>
      <c r="S3093" s="18">
        <f>IFERROR(VLOOKUP(A3093,[3]soaBnafar!$A:$I,9,FALSE),0)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728260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485000</v>
      </c>
      <c r="H3094" s="18">
        <f>IFERROR(VLOOKUP(A3094,[2]ws2204!$A:$I,4,FALSE),0)</f>
        <v>0</v>
      </c>
      <c r="I3094" s="18">
        <f>IFERROR(VLOOKUP(A3094,[2]ws2204!$A:$I,5,FALSE),0)</f>
        <v>0</v>
      </c>
      <c r="J3094" s="18">
        <f>IFERROR(VLOOKUP(A3094,[2]ws2204!$A:$I,6,FALSE),0)</f>
        <v>0</v>
      </c>
      <c r="K3094" s="18">
        <f>IFERROR(VLOOKUP(A3094,[2]ws2204!$A:$I,7,FALSE),0)</f>
        <v>0</v>
      </c>
      <c r="L3094" s="18">
        <f>IFERROR(VLOOKUP(A3094,[2]ws2204!$A:$I,8,FALSE),0)</f>
        <v>0</v>
      </c>
      <c r="M3094" s="18">
        <f>IFERROR(VLOOKUP(A3094,[2]ws2204!$A:$I,9,FALSE),0)</f>
        <v>0</v>
      </c>
      <c r="N3094" s="18">
        <f>IFERROR(VLOOKUP(A3094,[3]soaBnafar!$A:$G,4,FALSE),0)</f>
        <v>0</v>
      </c>
      <c r="O3094" s="18">
        <f>IFERROR(VLOOKUP(A3094,[3]soaBnafar!$A:$G,5,FALSE),0)</f>
        <v>0</v>
      </c>
      <c r="P3094" s="18">
        <f>IFERROR(VLOOKUP(A3094,[3]soaBnafar!$A:$G,6,FALSE),0)</f>
        <v>0</v>
      </c>
      <c r="Q3094" s="18">
        <f>IFERROR(VLOOKUP(A3094,[3]soaBnafar!$A:$G,7,FALSE),0)</f>
        <v>0</v>
      </c>
      <c r="R3094" s="18">
        <f>IFERROR(VLOOKUP(A3094,[3]soaBnafar!$A:$H,8,FALSE),0)</f>
        <v>0</v>
      </c>
      <c r="S3094" s="18">
        <f>IFERROR(VLOOKUP(A3094,[3]soaBnafar!$A:$I,9,FALSE),0)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89876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55640</v>
      </c>
      <c r="H3095" s="18">
        <f>IFERROR(VLOOKUP(A3095,[2]ws2204!$A:$I,4,FALSE),0)</f>
        <v>0</v>
      </c>
      <c r="I3095" s="18">
        <f>IFERROR(VLOOKUP(A3095,[2]ws2204!$A:$I,5,FALSE),0)</f>
        <v>0</v>
      </c>
      <c r="J3095" s="18">
        <f>IFERROR(VLOOKUP(A3095,[2]ws2204!$A:$I,6,FALSE),0)</f>
        <v>0</v>
      </c>
      <c r="K3095" s="18">
        <f>IFERROR(VLOOKUP(A3095,[2]ws2204!$A:$I,7,FALSE),0)</f>
        <v>0</v>
      </c>
      <c r="L3095" s="18">
        <f>IFERROR(VLOOKUP(A3095,[2]ws2204!$A:$I,8,FALSE),0)</f>
        <v>0</v>
      </c>
      <c r="M3095" s="18">
        <f>IFERROR(VLOOKUP(A3095,[2]ws2204!$A:$I,9,FALSE),0)</f>
        <v>0</v>
      </c>
      <c r="N3095" s="18">
        <f>IFERROR(VLOOKUP(A3095,[3]soaBnafar!$A:$G,4,FALSE),0)</f>
        <v>0</v>
      </c>
      <c r="O3095" s="18">
        <f>IFERROR(VLOOKUP(A3095,[3]soaBnafar!$A:$G,5,FALSE),0)</f>
        <v>0</v>
      </c>
      <c r="P3095" s="18">
        <f>IFERROR(VLOOKUP(A3095,[3]soaBnafar!$A:$G,6,FALSE),0)</f>
        <v>0</v>
      </c>
      <c r="Q3095" s="18">
        <f>IFERROR(VLOOKUP(A3095,[3]soaBnafar!$A:$G,7,FALSE),0)</f>
        <v>0</v>
      </c>
      <c r="R3095" s="18">
        <f>IFERROR(VLOOKUP(A3095,[3]soaBnafar!$A:$H,8,FALSE),0)</f>
        <v>0</v>
      </c>
      <c r="S3095" s="18">
        <f>IFERROR(VLOOKUP(A3095,[3]soaBnafar!$A:$I,9,FALSE),0)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2180876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1619865</v>
      </c>
      <c r="H3096" s="18">
        <f>IFERROR(VLOOKUP(A3096,[2]ws2204!$A:$I,4,FALSE),0)</f>
        <v>0</v>
      </c>
      <c r="I3096" s="18">
        <f>IFERROR(VLOOKUP(A3096,[2]ws2204!$A:$I,5,FALSE),0)</f>
        <v>0</v>
      </c>
      <c r="J3096" s="18">
        <f>IFERROR(VLOOKUP(A3096,[2]ws2204!$A:$I,6,FALSE),0)</f>
        <v>0</v>
      </c>
      <c r="K3096" s="18">
        <f>IFERROR(VLOOKUP(A3096,[2]ws2204!$A:$I,7,FALSE),0)</f>
        <v>0</v>
      </c>
      <c r="L3096" s="18">
        <f>IFERROR(VLOOKUP(A3096,[2]ws2204!$A:$I,8,FALSE),0)</f>
        <v>0</v>
      </c>
      <c r="M3096" s="18">
        <f>IFERROR(VLOOKUP(A3096,[2]ws2204!$A:$I,9,FALSE),0)</f>
        <v>0</v>
      </c>
      <c r="N3096" s="18">
        <f>IFERROR(VLOOKUP(A3096,[3]soaBnafar!$A:$G,4,FALSE),0)</f>
        <v>0</v>
      </c>
      <c r="O3096" s="18">
        <f>IFERROR(VLOOKUP(A3096,[3]soaBnafar!$A:$G,5,FALSE),0)</f>
        <v>0</v>
      </c>
      <c r="P3096" s="18">
        <f>IFERROR(VLOOKUP(A3096,[3]soaBnafar!$A:$G,6,FALSE),0)</f>
        <v>0</v>
      </c>
      <c r="Q3096" s="18">
        <f>IFERROR(VLOOKUP(A3096,[3]soaBnafar!$A:$G,7,FALSE),0)</f>
        <v>0</v>
      </c>
      <c r="R3096" s="18">
        <f>IFERROR(VLOOKUP(A3096,[3]soaBnafar!$A:$H,8,FALSE),0)</f>
        <v>0</v>
      </c>
      <c r="S3096" s="18">
        <f>IFERROR(VLOOKUP(A3096,[3]soaBnafar!$A:$I,9,FALSE),0)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205060</v>
      </c>
      <c r="E3097" s="18">
        <f>IFERROR(VLOOKUP(A3097,[1]Monitoramento_Base_somente_Said!$A:$J,8,FALSE),0)</f>
        <v>87362079</v>
      </c>
      <c r="F3097" s="18">
        <f>IFERROR(VLOOKUP(A3097,[1]Monitoramento_Base_somente_Said!$A:$J,9,FALSE),0)</f>
        <v>17897</v>
      </c>
      <c r="G3097" s="18">
        <f>IFERROR(VLOOKUP(A3097,[1]Monitoramento_Base_somente_Said!$A:$J,10,FALSE),0)</f>
        <v>57248622</v>
      </c>
      <c r="H3097" s="18">
        <f>IFERROR(VLOOKUP(A3097,[2]ws2204!$A:$I,4,FALSE),0)</f>
        <v>0</v>
      </c>
      <c r="I3097" s="18">
        <f>IFERROR(VLOOKUP(A3097,[2]ws2204!$A:$I,5,FALSE),0)</f>
        <v>0</v>
      </c>
      <c r="J3097" s="18">
        <f>IFERROR(VLOOKUP(A3097,[2]ws2204!$A:$I,6,FALSE),0)</f>
        <v>0</v>
      </c>
      <c r="K3097" s="18">
        <f>IFERROR(VLOOKUP(A3097,[2]ws2204!$A:$I,7,FALSE),0)</f>
        <v>0</v>
      </c>
      <c r="L3097" s="18">
        <f>IFERROR(VLOOKUP(A3097,[2]ws2204!$A:$I,8,FALSE),0)</f>
        <v>0</v>
      </c>
      <c r="M3097" s="18">
        <f>IFERROR(VLOOKUP(A3097,[2]ws2204!$A:$I,9,FALSE),0)</f>
        <v>0</v>
      </c>
      <c r="N3097" s="18">
        <f>IFERROR(VLOOKUP(A3097,[3]soaBnafar!$A:$G,4,FALSE),0)</f>
        <v>0</v>
      </c>
      <c r="O3097" s="18">
        <f>IFERROR(VLOOKUP(A3097,[3]soaBnafar!$A:$G,5,FALSE),0)</f>
        <v>0</v>
      </c>
      <c r="P3097" s="18">
        <f>IFERROR(VLOOKUP(A3097,[3]soaBnafar!$A:$G,6,FALSE),0)</f>
        <v>0</v>
      </c>
      <c r="Q3097" s="18">
        <f>IFERROR(VLOOKUP(A3097,[3]soaBnafar!$A:$G,7,FALSE),0)</f>
        <v>0</v>
      </c>
      <c r="R3097" s="18">
        <f>IFERROR(VLOOKUP(A3097,[3]soaBnafar!$A:$H,8,FALSE),0)</f>
        <v>0</v>
      </c>
      <c r="S3097" s="18">
        <f>IFERROR(VLOOKUP(A3097,[3]soaBnafar!$A:$I,9,FALSE),0)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3626959</v>
      </c>
      <c r="F3098" s="18">
        <f>IFERROR(VLOOKUP(A3098,[1]Monitoramento_Base_somente_Said!$A:$J,9,FALSE),0)</f>
        <v>1</v>
      </c>
      <c r="G3098" s="18">
        <f>IFERROR(VLOOKUP(A3098,[1]Monitoramento_Base_somente_Said!$A:$J,10,FALSE),0)</f>
        <v>2350340</v>
      </c>
      <c r="H3098" s="18">
        <f>IFERROR(VLOOKUP(A3098,[2]ws2204!$A:$I,4,FALSE),0)</f>
        <v>0</v>
      </c>
      <c r="I3098" s="18">
        <f>IFERROR(VLOOKUP(A3098,[2]ws2204!$A:$I,5,FALSE),0)</f>
        <v>0</v>
      </c>
      <c r="J3098" s="18">
        <f>IFERROR(VLOOKUP(A3098,[2]ws2204!$A:$I,6,FALSE),0)</f>
        <v>0</v>
      </c>
      <c r="K3098" s="18">
        <f>IFERROR(VLOOKUP(A3098,[2]ws2204!$A:$I,7,FALSE),0)</f>
        <v>0</v>
      </c>
      <c r="L3098" s="18">
        <f>IFERROR(VLOOKUP(A3098,[2]ws2204!$A:$I,8,FALSE),0)</f>
        <v>0</v>
      </c>
      <c r="M3098" s="18">
        <f>IFERROR(VLOOKUP(A3098,[2]ws2204!$A:$I,9,FALSE),0)</f>
        <v>0</v>
      </c>
      <c r="N3098" s="18">
        <f>IFERROR(VLOOKUP(A3098,[3]soaBnafar!$A:$G,4,FALSE),0)</f>
        <v>0</v>
      </c>
      <c r="O3098" s="18">
        <f>IFERROR(VLOOKUP(A3098,[3]soaBnafar!$A:$G,5,FALSE),0)</f>
        <v>0</v>
      </c>
      <c r="P3098" s="18">
        <f>IFERROR(VLOOKUP(A3098,[3]soaBnafar!$A:$G,6,FALSE),0)</f>
        <v>0</v>
      </c>
      <c r="Q3098" s="18">
        <f>IFERROR(VLOOKUP(A3098,[3]soaBnafar!$A:$G,7,FALSE),0)</f>
        <v>0</v>
      </c>
      <c r="R3098" s="18">
        <f>IFERROR(VLOOKUP(A3098,[3]soaBnafar!$A:$H,8,FALSE),0)</f>
        <v>0</v>
      </c>
      <c r="S3098" s="18">
        <f>IFERROR(VLOOKUP(A3098,[3]soaBnafar!$A:$I,9,FALSE),0)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7057820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4463768</v>
      </c>
      <c r="H3099" s="18">
        <f>IFERROR(VLOOKUP(A3099,[2]ws2204!$A:$I,4,FALSE),0)</f>
        <v>0</v>
      </c>
      <c r="I3099" s="18">
        <f>IFERROR(VLOOKUP(A3099,[2]ws2204!$A:$I,5,FALSE),0)</f>
        <v>0</v>
      </c>
      <c r="J3099" s="18">
        <f>IFERROR(VLOOKUP(A3099,[2]ws2204!$A:$I,6,FALSE),0)</f>
        <v>0</v>
      </c>
      <c r="K3099" s="18">
        <f>IFERROR(VLOOKUP(A3099,[2]ws2204!$A:$I,7,FALSE),0)</f>
        <v>0</v>
      </c>
      <c r="L3099" s="18">
        <f>IFERROR(VLOOKUP(A3099,[2]ws2204!$A:$I,8,FALSE),0)</f>
        <v>0</v>
      </c>
      <c r="M3099" s="18">
        <f>IFERROR(VLOOKUP(A3099,[2]ws2204!$A:$I,9,FALSE),0)</f>
        <v>0</v>
      </c>
      <c r="N3099" s="18">
        <f>IFERROR(VLOOKUP(A3099,[3]soaBnafar!$A:$G,4,FALSE),0)</f>
        <v>0</v>
      </c>
      <c r="O3099" s="18">
        <f>IFERROR(VLOOKUP(A3099,[3]soaBnafar!$A:$G,5,FALSE),0)</f>
        <v>0</v>
      </c>
      <c r="P3099" s="18">
        <f>IFERROR(VLOOKUP(A3099,[3]soaBnafar!$A:$G,6,FALSE),0)</f>
        <v>0</v>
      </c>
      <c r="Q3099" s="18">
        <f>IFERROR(VLOOKUP(A3099,[3]soaBnafar!$A:$G,7,FALSE),0)</f>
        <v>0</v>
      </c>
      <c r="R3099" s="18">
        <f>IFERROR(VLOOKUP(A3099,[3]soaBnafar!$A:$H,8,FALSE),0)</f>
        <v>0</v>
      </c>
      <c r="S3099" s="18">
        <f>IFERROR(VLOOKUP(A3099,[3]soaBnafar!$A:$I,9,FALSE),0)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12356</v>
      </c>
      <c r="E3100" s="18">
        <f>IFERROR(VLOOKUP(A3100,[1]Monitoramento_Base_somente_Said!$A:$J,8,FALSE),0)</f>
        <v>1891129</v>
      </c>
      <c r="F3100" s="18">
        <f>IFERROR(VLOOKUP(A3100,[1]Monitoramento_Base_somente_Said!$A:$J,9,FALSE),0)</f>
        <v>506</v>
      </c>
      <c r="G3100" s="18">
        <f>IFERROR(VLOOKUP(A3100,[1]Monitoramento_Base_somente_Said!$A:$J,10,FALSE),0)</f>
        <v>1343366</v>
      </c>
      <c r="H3100" s="18">
        <f>IFERROR(VLOOKUP(A3100,[2]ws2204!$A:$I,4,FALSE),0)</f>
        <v>0</v>
      </c>
      <c r="I3100" s="18">
        <f>IFERROR(VLOOKUP(A3100,[2]ws2204!$A:$I,5,FALSE),0)</f>
        <v>0</v>
      </c>
      <c r="J3100" s="18">
        <f>IFERROR(VLOOKUP(A3100,[2]ws2204!$A:$I,6,FALSE),0)</f>
        <v>0</v>
      </c>
      <c r="K3100" s="18">
        <f>IFERROR(VLOOKUP(A3100,[2]ws2204!$A:$I,7,FALSE),0)</f>
        <v>0</v>
      </c>
      <c r="L3100" s="18">
        <f>IFERROR(VLOOKUP(A3100,[2]ws2204!$A:$I,8,FALSE),0)</f>
        <v>0</v>
      </c>
      <c r="M3100" s="18">
        <f>IFERROR(VLOOKUP(A3100,[2]ws2204!$A:$I,9,FALSE),0)</f>
        <v>0</v>
      </c>
      <c r="N3100" s="18">
        <f>IFERROR(VLOOKUP(A3100,[3]soaBnafar!$A:$G,4,FALSE),0)</f>
        <v>0</v>
      </c>
      <c r="O3100" s="18">
        <f>IFERROR(VLOOKUP(A3100,[3]soaBnafar!$A:$G,5,FALSE),0)</f>
        <v>0</v>
      </c>
      <c r="P3100" s="18">
        <f>IFERROR(VLOOKUP(A3100,[3]soaBnafar!$A:$G,6,FALSE),0)</f>
        <v>0</v>
      </c>
      <c r="Q3100" s="18">
        <f>IFERROR(VLOOKUP(A3100,[3]soaBnafar!$A:$G,7,FALSE),0)</f>
        <v>0</v>
      </c>
      <c r="R3100" s="18">
        <f>IFERROR(VLOOKUP(A3100,[3]soaBnafar!$A:$H,8,FALSE),0)</f>
        <v>0</v>
      </c>
      <c r="S3100" s="18">
        <f>IFERROR(VLOOKUP(A3100,[3]soaBnafar!$A:$I,9,FALSE),0)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Sim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8166457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5425288</v>
      </c>
      <c r="H3101" s="18">
        <f>IFERROR(VLOOKUP(A3101,[2]ws2204!$A:$I,4,FALSE),0)</f>
        <v>0</v>
      </c>
      <c r="I3101" s="18">
        <f>IFERROR(VLOOKUP(A3101,[2]ws2204!$A:$I,5,FALSE),0)</f>
        <v>0</v>
      </c>
      <c r="J3101" s="18">
        <f>IFERROR(VLOOKUP(A3101,[2]ws2204!$A:$I,6,FALSE),0)</f>
        <v>0</v>
      </c>
      <c r="K3101" s="18">
        <f>IFERROR(VLOOKUP(A3101,[2]ws2204!$A:$I,7,FALSE),0)</f>
        <v>0</v>
      </c>
      <c r="L3101" s="18">
        <f>IFERROR(VLOOKUP(A3101,[2]ws2204!$A:$I,8,FALSE),0)</f>
        <v>0</v>
      </c>
      <c r="M3101" s="18">
        <f>IFERROR(VLOOKUP(A3101,[2]ws2204!$A:$I,9,FALSE),0)</f>
        <v>0</v>
      </c>
      <c r="N3101" s="18">
        <f>IFERROR(VLOOKUP(A3101,[3]soaBnafar!$A:$G,4,FALSE),0)</f>
        <v>0</v>
      </c>
      <c r="O3101" s="18">
        <f>IFERROR(VLOOKUP(A3101,[3]soaBnafar!$A:$G,5,FALSE),0)</f>
        <v>0</v>
      </c>
      <c r="P3101" s="18">
        <f>IFERROR(VLOOKUP(A3101,[3]soaBnafar!$A:$G,6,FALSE),0)</f>
        <v>0</v>
      </c>
      <c r="Q3101" s="18">
        <f>IFERROR(VLOOKUP(A3101,[3]soaBnafar!$A:$G,7,FALSE),0)</f>
        <v>0</v>
      </c>
      <c r="R3101" s="18">
        <f>IFERROR(VLOOKUP(A3101,[3]soaBnafar!$A:$H,8,FALSE),0)</f>
        <v>0</v>
      </c>
      <c r="S3101" s="18">
        <f>IFERROR(VLOOKUP(A3101,[3]soaBnafar!$A:$I,9,FALSE),0)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33175</v>
      </c>
      <c r="E3102" s="18">
        <f>IFERROR(VLOOKUP(A3102,[1]Monitoramento_Base_somente_Said!$A:$J,8,FALSE),0)</f>
        <v>61472677</v>
      </c>
      <c r="F3102" s="18">
        <f>IFERROR(VLOOKUP(A3102,[1]Monitoramento_Base_somente_Said!$A:$J,9,FALSE),0)</f>
        <v>1458</v>
      </c>
      <c r="G3102" s="18">
        <f>IFERROR(VLOOKUP(A3102,[1]Monitoramento_Base_somente_Said!$A:$J,10,FALSE),0)</f>
        <v>45959235</v>
      </c>
      <c r="H3102" s="18">
        <f>IFERROR(VLOOKUP(A3102,[2]ws2204!$A:$I,4,FALSE),0)</f>
        <v>0</v>
      </c>
      <c r="I3102" s="18">
        <f>IFERROR(VLOOKUP(A3102,[2]ws2204!$A:$I,5,FALSE),0)</f>
        <v>0</v>
      </c>
      <c r="J3102" s="18">
        <f>IFERROR(VLOOKUP(A3102,[2]ws2204!$A:$I,6,FALSE),0)</f>
        <v>0</v>
      </c>
      <c r="K3102" s="18">
        <f>IFERROR(VLOOKUP(A3102,[2]ws2204!$A:$I,7,FALSE),0)</f>
        <v>0</v>
      </c>
      <c r="L3102" s="18">
        <f>IFERROR(VLOOKUP(A3102,[2]ws2204!$A:$I,8,FALSE),0)</f>
        <v>0</v>
      </c>
      <c r="M3102" s="18">
        <f>IFERROR(VLOOKUP(A3102,[2]ws2204!$A:$I,9,FALSE),0)</f>
        <v>0</v>
      </c>
      <c r="N3102" s="18">
        <f>IFERROR(VLOOKUP(A3102,[3]soaBnafar!$A:$G,4,FALSE),0)</f>
        <v>0</v>
      </c>
      <c r="O3102" s="18">
        <f>IFERROR(VLOOKUP(A3102,[3]soaBnafar!$A:$G,5,FALSE),0)</f>
        <v>0</v>
      </c>
      <c r="P3102" s="18">
        <f>IFERROR(VLOOKUP(A3102,[3]soaBnafar!$A:$G,6,FALSE),0)</f>
        <v>0</v>
      </c>
      <c r="Q3102" s="18">
        <f>IFERROR(VLOOKUP(A3102,[3]soaBnafar!$A:$G,7,FALSE),0)</f>
        <v>0</v>
      </c>
      <c r="R3102" s="18">
        <f>IFERROR(VLOOKUP(A3102,[3]soaBnafar!$A:$H,8,FALSE),0)</f>
        <v>0</v>
      </c>
      <c r="S3102" s="18">
        <f>IFERROR(VLOOKUP(A3102,[3]soaBnafar!$A:$I,9,FALSE),0)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4800</v>
      </c>
      <c r="E3103" s="18">
        <f>IFERROR(VLOOKUP(A3103,[1]Monitoramento_Base_somente_Said!$A:$J,8,FALSE),0)</f>
        <v>2019925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1174516</v>
      </c>
      <c r="H3103" s="18">
        <f>IFERROR(VLOOKUP(A3103,[2]ws2204!$A:$I,4,FALSE),0)</f>
        <v>0</v>
      </c>
      <c r="I3103" s="18">
        <f>IFERROR(VLOOKUP(A3103,[2]ws2204!$A:$I,5,FALSE),0)</f>
        <v>0</v>
      </c>
      <c r="J3103" s="18">
        <f>IFERROR(VLOOKUP(A3103,[2]ws2204!$A:$I,6,FALSE),0)</f>
        <v>0</v>
      </c>
      <c r="K3103" s="18">
        <f>IFERROR(VLOOKUP(A3103,[2]ws2204!$A:$I,7,FALSE),0)</f>
        <v>0</v>
      </c>
      <c r="L3103" s="18">
        <f>IFERROR(VLOOKUP(A3103,[2]ws2204!$A:$I,8,FALSE),0)</f>
        <v>0</v>
      </c>
      <c r="M3103" s="18">
        <f>IFERROR(VLOOKUP(A3103,[2]ws2204!$A:$I,9,FALSE),0)</f>
        <v>0</v>
      </c>
      <c r="N3103" s="18">
        <f>IFERROR(VLOOKUP(A3103,[3]soaBnafar!$A:$G,4,FALSE),0)</f>
        <v>0</v>
      </c>
      <c r="O3103" s="18">
        <f>IFERROR(VLOOKUP(A3103,[3]soaBnafar!$A:$G,5,FALSE),0)</f>
        <v>0</v>
      </c>
      <c r="P3103" s="18">
        <f>IFERROR(VLOOKUP(A3103,[3]soaBnafar!$A:$G,6,FALSE),0)</f>
        <v>0</v>
      </c>
      <c r="Q3103" s="18">
        <f>IFERROR(VLOOKUP(A3103,[3]soaBnafar!$A:$G,7,FALSE),0)</f>
        <v>0</v>
      </c>
      <c r="R3103" s="18">
        <f>IFERROR(VLOOKUP(A3103,[3]soaBnafar!$A:$H,8,FALSE),0)</f>
        <v>0</v>
      </c>
      <c r="S3103" s="18">
        <f>IFERROR(VLOOKUP(A3103,[3]soaBnafar!$A:$I,9,FALSE),0)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10188</v>
      </c>
      <c r="E3104" s="18">
        <f>IFERROR(VLOOKUP(A3104,[1]Monitoramento_Base_somente_Said!$A:$J,8,FALSE),0)</f>
        <v>4570421</v>
      </c>
      <c r="F3104" s="18">
        <f>IFERROR(VLOOKUP(A3104,[1]Monitoramento_Base_somente_Said!$A:$J,9,FALSE),0)</f>
        <v>4369</v>
      </c>
      <c r="G3104" s="18">
        <f>IFERROR(VLOOKUP(A3104,[1]Monitoramento_Base_somente_Said!$A:$J,10,FALSE),0)</f>
        <v>3145666</v>
      </c>
      <c r="H3104" s="18">
        <f>IFERROR(VLOOKUP(A3104,[2]ws2204!$A:$I,4,FALSE),0)</f>
        <v>0</v>
      </c>
      <c r="I3104" s="18">
        <f>IFERROR(VLOOKUP(A3104,[2]ws2204!$A:$I,5,FALSE),0)</f>
        <v>0</v>
      </c>
      <c r="J3104" s="18">
        <f>IFERROR(VLOOKUP(A3104,[2]ws2204!$A:$I,6,FALSE),0)</f>
        <v>0</v>
      </c>
      <c r="K3104" s="18">
        <f>IFERROR(VLOOKUP(A3104,[2]ws2204!$A:$I,7,FALSE),0)</f>
        <v>0</v>
      </c>
      <c r="L3104" s="18">
        <f>IFERROR(VLOOKUP(A3104,[2]ws2204!$A:$I,8,FALSE),0)</f>
        <v>0</v>
      </c>
      <c r="M3104" s="18">
        <f>IFERROR(VLOOKUP(A3104,[2]ws2204!$A:$I,9,FALSE),0)</f>
        <v>0</v>
      </c>
      <c r="N3104" s="18">
        <f>IFERROR(VLOOKUP(A3104,[3]soaBnafar!$A:$G,4,FALSE),0)</f>
        <v>0</v>
      </c>
      <c r="O3104" s="18">
        <f>IFERROR(VLOOKUP(A3104,[3]soaBnafar!$A:$G,5,FALSE),0)</f>
        <v>0</v>
      </c>
      <c r="P3104" s="18">
        <f>IFERROR(VLOOKUP(A3104,[3]soaBnafar!$A:$G,6,FALSE),0)</f>
        <v>0</v>
      </c>
      <c r="Q3104" s="18">
        <f>IFERROR(VLOOKUP(A3104,[3]soaBnafar!$A:$G,7,FALSE),0)</f>
        <v>0</v>
      </c>
      <c r="R3104" s="18">
        <f>IFERROR(VLOOKUP(A3104,[3]soaBnafar!$A:$H,8,FALSE),0)</f>
        <v>0</v>
      </c>
      <c r="S3104" s="18">
        <f>IFERROR(VLOOKUP(A3104,[3]soaBnafar!$A:$I,9,FALSE),0)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27477</v>
      </c>
      <c r="E3105" s="18">
        <f>IFERROR(VLOOKUP(A3105,[1]Monitoramento_Base_somente_Said!$A:$J,8,FALSE),0)</f>
        <v>7350064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4276739</v>
      </c>
      <c r="H3105" s="18">
        <f>IFERROR(VLOOKUP(A3105,[2]ws2204!$A:$I,4,FALSE),0)</f>
        <v>0</v>
      </c>
      <c r="I3105" s="18">
        <f>IFERROR(VLOOKUP(A3105,[2]ws2204!$A:$I,5,FALSE),0)</f>
        <v>0</v>
      </c>
      <c r="J3105" s="18">
        <f>IFERROR(VLOOKUP(A3105,[2]ws2204!$A:$I,6,FALSE),0)</f>
        <v>0</v>
      </c>
      <c r="K3105" s="18">
        <f>IFERROR(VLOOKUP(A3105,[2]ws2204!$A:$I,7,FALSE),0)</f>
        <v>0</v>
      </c>
      <c r="L3105" s="18">
        <f>IFERROR(VLOOKUP(A3105,[2]ws2204!$A:$I,8,FALSE),0)</f>
        <v>0</v>
      </c>
      <c r="M3105" s="18">
        <f>IFERROR(VLOOKUP(A3105,[2]ws2204!$A:$I,9,FALSE),0)</f>
        <v>0</v>
      </c>
      <c r="N3105" s="18">
        <f>IFERROR(VLOOKUP(A3105,[3]soaBnafar!$A:$G,4,FALSE),0)</f>
        <v>0</v>
      </c>
      <c r="O3105" s="18">
        <f>IFERROR(VLOOKUP(A3105,[3]soaBnafar!$A:$G,5,FALSE),0)</f>
        <v>0</v>
      </c>
      <c r="P3105" s="18">
        <f>IFERROR(VLOOKUP(A3105,[3]soaBnafar!$A:$G,6,FALSE),0)</f>
        <v>0</v>
      </c>
      <c r="Q3105" s="18">
        <f>IFERROR(VLOOKUP(A3105,[3]soaBnafar!$A:$G,7,FALSE),0)</f>
        <v>0</v>
      </c>
      <c r="R3105" s="18">
        <f>IFERROR(VLOOKUP(A3105,[3]soaBnafar!$A:$H,8,FALSE),0)</f>
        <v>0</v>
      </c>
      <c r="S3105" s="18">
        <f>IFERROR(VLOOKUP(A3105,[3]soaBnafar!$A:$I,9,FALSE),0)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160</v>
      </c>
      <c r="E3106" s="18">
        <f>IFERROR(VLOOKUP(A3106,[1]Monitoramento_Base_somente_Said!$A:$J,8,FALSE),0)</f>
        <v>1452784</v>
      </c>
      <c r="F3106" s="18">
        <f>IFERROR(VLOOKUP(A3106,[1]Monitoramento_Base_somente_Said!$A:$J,9,FALSE),0)</f>
        <v>37</v>
      </c>
      <c r="G3106" s="18">
        <f>IFERROR(VLOOKUP(A3106,[1]Monitoramento_Base_somente_Said!$A:$J,10,FALSE),0)</f>
        <v>731828</v>
      </c>
      <c r="H3106" s="18">
        <f>IFERROR(VLOOKUP(A3106,[2]ws2204!$A:$I,4,FALSE),0)</f>
        <v>0</v>
      </c>
      <c r="I3106" s="18">
        <f>IFERROR(VLOOKUP(A3106,[2]ws2204!$A:$I,5,FALSE),0)</f>
        <v>0</v>
      </c>
      <c r="J3106" s="18">
        <f>IFERROR(VLOOKUP(A3106,[2]ws2204!$A:$I,6,FALSE),0)</f>
        <v>0</v>
      </c>
      <c r="K3106" s="18">
        <f>IFERROR(VLOOKUP(A3106,[2]ws2204!$A:$I,7,FALSE),0)</f>
        <v>0</v>
      </c>
      <c r="L3106" s="18">
        <f>IFERROR(VLOOKUP(A3106,[2]ws2204!$A:$I,8,FALSE),0)</f>
        <v>0</v>
      </c>
      <c r="M3106" s="18">
        <f>IFERROR(VLOOKUP(A3106,[2]ws2204!$A:$I,9,FALSE),0)</f>
        <v>0</v>
      </c>
      <c r="N3106" s="18">
        <f>IFERROR(VLOOKUP(A3106,[3]soaBnafar!$A:$G,4,FALSE),0)</f>
        <v>0</v>
      </c>
      <c r="O3106" s="18">
        <f>IFERROR(VLOOKUP(A3106,[3]soaBnafar!$A:$G,5,FALSE),0)</f>
        <v>0</v>
      </c>
      <c r="P3106" s="18">
        <f>IFERROR(VLOOKUP(A3106,[3]soaBnafar!$A:$G,6,FALSE),0)</f>
        <v>0</v>
      </c>
      <c r="Q3106" s="18">
        <f>IFERROR(VLOOKUP(A3106,[3]soaBnafar!$A:$G,7,FALSE),0)</f>
        <v>0</v>
      </c>
      <c r="R3106" s="18">
        <f>IFERROR(VLOOKUP(A3106,[3]soaBnafar!$A:$H,8,FALSE),0)</f>
        <v>0</v>
      </c>
      <c r="S3106" s="18">
        <f>IFERROR(VLOOKUP(A3106,[3]soaBnafar!$A:$I,9,FALSE),0)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Sim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3488117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2301478</v>
      </c>
      <c r="H3107" s="18">
        <f>IFERROR(VLOOKUP(A3107,[2]ws2204!$A:$I,4,FALSE),0)</f>
        <v>0</v>
      </c>
      <c r="I3107" s="18">
        <f>IFERROR(VLOOKUP(A3107,[2]ws2204!$A:$I,5,FALSE),0)</f>
        <v>0</v>
      </c>
      <c r="J3107" s="18">
        <f>IFERROR(VLOOKUP(A3107,[2]ws2204!$A:$I,6,FALSE),0)</f>
        <v>0</v>
      </c>
      <c r="K3107" s="18">
        <f>IFERROR(VLOOKUP(A3107,[2]ws2204!$A:$I,7,FALSE),0)</f>
        <v>0</v>
      </c>
      <c r="L3107" s="18">
        <f>IFERROR(VLOOKUP(A3107,[2]ws2204!$A:$I,8,FALSE),0)</f>
        <v>0</v>
      </c>
      <c r="M3107" s="18">
        <f>IFERROR(VLOOKUP(A3107,[2]ws2204!$A:$I,9,FALSE),0)</f>
        <v>0</v>
      </c>
      <c r="N3107" s="18">
        <f>IFERROR(VLOOKUP(A3107,[3]soaBnafar!$A:$G,4,FALSE),0)</f>
        <v>0</v>
      </c>
      <c r="O3107" s="18">
        <f>IFERROR(VLOOKUP(A3107,[3]soaBnafar!$A:$G,5,FALSE),0)</f>
        <v>0</v>
      </c>
      <c r="P3107" s="18">
        <f>IFERROR(VLOOKUP(A3107,[3]soaBnafar!$A:$G,6,FALSE),0)</f>
        <v>0</v>
      </c>
      <c r="Q3107" s="18">
        <f>IFERROR(VLOOKUP(A3107,[3]soaBnafar!$A:$G,7,FALSE),0)</f>
        <v>0</v>
      </c>
      <c r="R3107" s="18">
        <f>IFERROR(VLOOKUP(A3107,[3]soaBnafar!$A:$H,8,FALSE),0)</f>
        <v>0</v>
      </c>
      <c r="S3107" s="18">
        <f>IFERROR(VLOOKUP(A3107,[3]soaBnafar!$A:$I,9,FALSE),0)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2349020</v>
      </c>
      <c r="H3108" s="18">
        <f>IFERROR(VLOOKUP(A3108,[2]ws2204!$A:$I,4,FALSE),0)</f>
        <v>0</v>
      </c>
      <c r="I3108" s="18">
        <f>IFERROR(VLOOKUP(A3108,[2]ws2204!$A:$I,5,FALSE),0)</f>
        <v>0</v>
      </c>
      <c r="J3108" s="18">
        <f>IFERROR(VLOOKUP(A3108,[2]ws2204!$A:$I,6,FALSE),0)</f>
        <v>0</v>
      </c>
      <c r="K3108" s="18">
        <f>IFERROR(VLOOKUP(A3108,[2]ws2204!$A:$I,7,FALSE),0)</f>
        <v>0</v>
      </c>
      <c r="L3108" s="18">
        <f>IFERROR(VLOOKUP(A3108,[2]ws2204!$A:$I,8,FALSE),0)</f>
        <v>0</v>
      </c>
      <c r="M3108" s="18">
        <f>IFERROR(VLOOKUP(A3108,[2]ws2204!$A:$I,9,FALSE),0)</f>
        <v>0</v>
      </c>
      <c r="N3108" s="18">
        <f>IFERROR(VLOOKUP(A3108,[3]soaBnafar!$A:$G,4,FALSE),0)</f>
        <v>0</v>
      </c>
      <c r="O3108" s="18">
        <f>IFERROR(VLOOKUP(A3108,[3]soaBnafar!$A:$G,5,FALSE),0)</f>
        <v>0</v>
      </c>
      <c r="P3108" s="18">
        <f>IFERROR(VLOOKUP(A3108,[3]soaBnafar!$A:$G,6,FALSE),0)</f>
        <v>0</v>
      </c>
      <c r="Q3108" s="18">
        <f>IFERROR(VLOOKUP(A3108,[3]soaBnafar!$A:$G,7,FALSE),0)</f>
        <v>0</v>
      </c>
      <c r="R3108" s="18">
        <f>IFERROR(VLOOKUP(A3108,[3]soaBnafar!$A:$H,8,FALSE),0)</f>
        <v>0</v>
      </c>
      <c r="S3108" s="18">
        <f>IFERROR(VLOOKUP(A3108,[3]soaBnafar!$A:$I,9,FALSE),0)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691</v>
      </c>
      <c r="E3109" s="18">
        <f>IFERROR(VLOOKUP(A3109,[1]Monitoramento_Base_somente_Said!$A:$J,8,FALSE),0)</f>
        <v>6015098</v>
      </c>
      <c r="F3109" s="18">
        <f>IFERROR(VLOOKUP(A3109,[1]Monitoramento_Base_somente_Said!$A:$J,9,FALSE),0)</f>
        <v>2728</v>
      </c>
      <c r="G3109" s="18">
        <f>IFERROR(VLOOKUP(A3109,[1]Monitoramento_Base_somente_Said!$A:$J,10,FALSE),0)</f>
        <v>3404891</v>
      </c>
      <c r="H3109" s="18">
        <f>IFERROR(VLOOKUP(A3109,[2]ws2204!$A:$I,4,FALSE),0)</f>
        <v>0</v>
      </c>
      <c r="I3109" s="18">
        <f>IFERROR(VLOOKUP(A3109,[2]ws2204!$A:$I,5,FALSE),0)</f>
        <v>0</v>
      </c>
      <c r="J3109" s="18">
        <f>IFERROR(VLOOKUP(A3109,[2]ws2204!$A:$I,6,FALSE),0)</f>
        <v>0</v>
      </c>
      <c r="K3109" s="18">
        <f>IFERROR(VLOOKUP(A3109,[2]ws2204!$A:$I,7,FALSE),0)</f>
        <v>0</v>
      </c>
      <c r="L3109" s="18">
        <f>IFERROR(VLOOKUP(A3109,[2]ws2204!$A:$I,8,FALSE),0)</f>
        <v>0</v>
      </c>
      <c r="M3109" s="18">
        <f>IFERROR(VLOOKUP(A3109,[2]ws2204!$A:$I,9,FALSE),0)</f>
        <v>0</v>
      </c>
      <c r="N3109" s="18">
        <f>IFERROR(VLOOKUP(A3109,[3]soaBnafar!$A:$G,4,FALSE),0)</f>
        <v>0</v>
      </c>
      <c r="O3109" s="18">
        <f>IFERROR(VLOOKUP(A3109,[3]soaBnafar!$A:$G,5,FALSE),0)</f>
        <v>0</v>
      </c>
      <c r="P3109" s="18">
        <f>IFERROR(VLOOKUP(A3109,[3]soaBnafar!$A:$G,6,FALSE),0)</f>
        <v>0</v>
      </c>
      <c r="Q3109" s="18">
        <f>IFERROR(VLOOKUP(A3109,[3]soaBnafar!$A:$G,7,FALSE),0)</f>
        <v>0</v>
      </c>
      <c r="R3109" s="18">
        <f>IFERROR(VLOOKUP(A3109,[3]soaBnafar!$A:$H,8,FALSE),0)</f>
        <v>0</v>
      </c>
      <c r="S3109" s="18">
        <f>IFERROR(VLOOKUP(A3109,[3]soaBnafar!$A:$I,9,FALSE),0)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32889218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22328033</v>
      </c>
      <c r="H3110" s="18">
        <f>IFERROR(VLOOKUP(A3110,[2]ws2204!$A:$I,4,FALSE),0)</f>
        <v>0</v>
      </c>
      <c r="I3110" s="18">
        <f>IFERROR(VLOOKUP(A3110,[2]ws2204!$A:$I,5,FALSE),0)</f>
        <v>0</v>
      </c>
      <c r="J3110" s="18">
        <f>IFERROR(VLOOKUP(A3110,[2]ws2204!$A:$I,6,FALSE),0)</f>
        <v>0</v>
      </c>
      <c r="K3110" s="18">
        <f>IFERROR(VLOOKUP(A3110,[2]ws2204!$A:$I,7,FALSE),0)</f>
        <v>0</v>
      </c>
      <c r="L3110" s="18">
        <f>IFERROR(VLOOKUP(A3110,[2]ws2204!$A:$I,8,FALSE),0)</f>
        <v>0</v>
      </c>
      <c r="M3110" s="18">
        <f>IFERROR(VLOOKUP(A3110,[2]ws2204!$A:$I,9,FALSE),0)</f>
        <v>0</v>
      </c>
      <c r="N3110" s="18">
        <f>IFERROR(VLOOKUP(A3110,[3]soaBnafar!$A:$G,4,FALSE),0)</f>
        <v>0</v>
      </c>
      <c r="O3110" s="18">
        <f>IFERROR(VLOOKUP(A3110,[3]soaBnafar!$A:$G,5,FALSE),0)</f>
        <v>0</v>
      </c>
      <c r="P3110" s="18">
        <f>IFERROR(VLOOKUP(A3110,[3]soaBnafar!$A:$G,6,FALSE),0)</f>
        <v>0</v>
      </c>
      <c r="Q3110" s="18">
        <f>IFERROR(VLOOKUP(A3110,[3]soaBnafar!$A:$G,7,FALSE),0)</f>
        <v>0</v>
      </c>
      <c r="R3110" s="18">
        <f>IFERROR(VLOOKUP(A3110,[3]soaBnafar!$A:$H,8,FALSE),0)</f>
        <v>0</v>
      </c>
      <c r="S3110" s="18">
        <f>IFERROR(VLOOKUP(A3110,[3]soaBnafar!$A:$I,9,FALSE),0)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14063</v>
      </c>
      <c r="E3111" s="18">
        <f>IFERROR(VLOOKUP(A3111,[1]Monitoramento_Base_somente_Said!$A:$J,8,FALSE),0)</f>
        <v>2413208</v>
      </c>
      <c r="F3111" s="18">
        <f>IFERROR(VLOOKUP(A3111,[1]Monitoramento_Base_somente_Said!$A:$J,9,FALSE),0)</f>
        <v>5720</v>
      </c>
      <c r="G3111" s="18">
        <f>IFERROR(VLOOKUP(A3111,[1]Monitoramento_Base_somente_Said!$A:$J,10,FALSE),0)</f>
        <v>1677395</v>
      </c>
      <c r="H3111" s="18">
        <f>IFERROR(VLOOKUP(A3111,[2]ws2204!$A:$I,4,FALSE),0)</f>
        <v>0</v>
      </c>
      <c r="I3111" s="18">
        <f>IFERROR(VLOOKUP(A3111,[2]ws2204!$A:$I,5,FALSE),0)</f>
        <v>0</v>
      </c>
      <c r="J3111" s="18">
        <f>IFERROR(VLOOKUP(A3111,[2]ws2204!$A:$I,6,FALSE),0)</f>
        <v>0</v>
      </c>
      <c r="K3111" s="18">
        <f>IFERROR(VLOOKUP(A3111,[2]ws2204!$A:$I,7,FALSE),0)</f>
        <v>0</v>
      </c>
      <c r="L3111" s="18">
        <f>IFERROR(VLOOKUP(A3111,[2]ws2204!$A:$I,8,FALSE),0)</f>
        <v>0</v>
      </c>
      <c r="M3111" s="18">
        <f>IFERROR(VLOOKUP(A3111,[2]ws2204!$A:$I,9,FALSE),0)</f>
        <v>0</v>
      </c>
      <c r="N3111" s="18">
        <f>IFERROR(VLOOKUP(A3111,[3]soaBnafar!$A:$G,4,FALSE),0)</f>
        <v>0</v>
      </c>
      <c r="O3111" s="18">
        <f>IFERROR(VLOOKUP(A3111,[3]soaBnafar!$A:$G,5,FALSE),0)</f>
        <v>0</v>
      </c>
      <c r="P3111" s="18">
        <f>IFERROR(VLOOKUP(A3111,[3]soaBnafar!$A:$G,6,FALSE),0)</f>
        <v>0</v>
      </c>
      <c r="Q3111" s="18">
        <f>IFERROR(VLOOKUP(A3111,[3]soaBnafar!$A:$G,7,FALSE),0)</f>
        <v>0</v>
      </c>
      <c r="R3111" s="18">
        <f>IFERROR(VLOOKUP(A3111,[3]soaBnafar!$A:$H,8,FALSE),0)</f>
        <v>0</v>
      </c>
      <c r="S3111" s="18">
        <f>IFERROR(VLOOKUP(A3111,[3]soaBnafar!$A:$I,9,FALSE),0)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Sim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122835</v>
      </c>
      <c r="E3112" s="18">
        <f>IFERROR(VLOOKUP(A3112,[1]Monitoramento_Base_somente_Said!$A:$J,8,FALSE),0)</f>
        <v>20559564</v>
      </c>
      <c r="F3112" s="18">
        <f>IFERROR(VLOOKUP(A3112,[1]Monitoramento_Base_somente_Said!$A:$J,9,FALSE),0)</f>
        <v>116843</v>
      </c>
      <c r="G3112" s="18">
        <f>IFERROR(VLOOKUP(A3112,[1]Monitoramento_Base_somente_Said!$A:$J,10,FALSE),0)</f>
        <v>17950357</v>
      </c>
      <c r="H3112" s="18">
        <f>IFERROR(VLOOKUP(A3112,[2]ws2204!$A:$I,4,FALSE),0)</f>
        <v>0</v>
      </c>
      <c r="I3112" s="18">
        <f>IFERROR(VLOOKUP(A3112,[2]ws2204!$A:$I,5,FALSE),0)</f>
        <v>0</v>
      </c>
      <c r="J3112" s="18">
        <f>IFERROR(VLOOKUP(A3112,[2]ws2204!$A:$I,6,FALSE),0)</f>
        <v>0</v>
      </c>
      <c r="K3112" s="18">
        <f>IFERROR(VLOOKUP(A3112,[2]ws2204!$A:$I,7,FALSE),0)</f>
        <v>0</v>
      </c>
      <c r="L3112" s="18">
        <f>IFERROR(VLOOKUP(A3112,[2]ws2204!$A:$I,8,FALSE),0)</f>
        <v>0</v>
      </c>
      <c r="M3112" s="18">
        <f>IFERROR(VLOOKUP(A3112,[2]ws2204!$A:$I,9,FALSE),0)</f>
        <v>0</v>
      </c>
      <c r="N3112" s="18">
        <f>IFERROR(VLOOKUP(A3112,[3]soaBnafar!$A:$G,4,FALSE),0)</f>
        <v>0</v>
      </c>
      <c r="O3112" s="18">
        <f>IFERROR(VLOOKUP(A3112,[3]soaBnafar!$A:$G,5,FALSE),0)</f>
        <v>0</v>
      </c>
      <c r="P3112" s="18">
        <f>IFERROR(VLOOKUP(A3112,[3]soaBnafar!$A:$G,6,FALSE),0)</f>
        <v>0</v>
      </c>
      <c r="Q3112" s="18">
        <f>IFERROR(VLOOKUP(A3112,[3]soaBnafar!$A:$G,7,FALSE),0)</f>
        <v>0</v>
      </c>
      <c r="R3112" s="18">
        <f>IFERROR(VLOOKUP(A3112,[3]soaBnafar!$A:$H,8,FALSE),0)</f>
        <v>0</v>
      </c>
      <c r="S3112" s="18">
        <f>IFERROR(VLOOKUP(A3112,[3]soaBnafar!$A:$I,9,FALSE),0)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4795740</v>
      </c>
      <c r="H3113" s="18">
        <f>IFERROR(VLOOKUP(A3113,[2]ws2204!$A:$I,4,FALSE),0)</f>
        <v>0</v>
      </c>
      <c r="I3113" s="18">
        <f>IFERROR(VLOOKUP(A3113,[2]ws2204!$A:$I,5,FALSE),0)</f>
        <v>0</v>
      </c>
      <c r="J3113" s="18">
        <f>IFERROR(VLOOKUP(A3113,[2]ws2204!$A:$I,6,FALSE),0)</f>
        <v>0</v>
      </c>
      <c r="K3113" s="18">
        <f>IFERROR(VLOOKUP(A3113,[2]ws2204!$A:$I,7,FALSE),0)</f>
        <v>0</v>
      </c>
      <c r="L3113" s="18">
        <f>IFERROR(VLOOKUP(A3113,[2]ws2204!$A:$I,8,FALSE),0)</f>
        <v>0</v>
      </c>
      <c r="M3113" s="18">
        <f>IFERROR(VLOOKUP(A3113,[2]ws2204!$A:$I,9,FALSE),0)</f>
        <v>0</v>
      </c>
      <c r="N3113" s="18">
        <f>IFERROR(VLOOKUP(A3113,[3]soaBnafar!$A:$G,4,FALSE),0)</f>
        <v>0</v>
      </c>
      <c r="O3113" s="18">
        <f>IFERROR(VLOOKUP(A3113,[3]soaBnafar!$A:$G,5,FALSE),0)</f>
        <v>0</v>
      </c>
      <c r="P3113" s="18">
        <f>IFERROR(VLOOKUP(A3113,[3]soaBnafar!$A:$G,6,FALSE),0)</f>
        <v>0</v>
      </c>
      <c r="Q3113" s="18">
        <f>IFERROR(VLOOKUP(A3113,[3]soaBnafar!$A:$G,7,FALSE),0)</f>
        <v>0</v>
      </c>
      <c r="R3113" s="18">
        <f>IFERROR(VLOOKUP(A3113,[3]soaBnafar!$A:$H,8,FALSE),0)</f>
        <v>0</v>
      </c>
      <c r="S3113" s="18">
        <f>IFERROR(VLOOKUP(A3113,[3]soaBnafar!$A:$I,9,FALSE),0)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12223890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8149260</v>
      </c>
      <c r="H3114" s="18">
        <f>IFERROR(VLOOKUP(A3114,[2]ws2204!$A:$I,4,FALSE),0)</f>
        <v>0</v>
      </c>
      <c r="I3114" s="18">
        <f>IFERROR(VLOOKUP(A3114,[2]ws2204!$A:$I,5,FALSE),0)</f>
        <v>0</v>
      </c>
      <c r="J3114" s="18">
        <f>IFERROR(VLOOKUP(A3114,[2]ws2204!$A:$I,6,FALSE),0)</f>
        <v>0</v>
      </c>
      <c r="K3114" s="18">
        <f>IFERROR(VLOOKUP(A3114,[2]ws2204!$A:$I,7,FALSE),0)</f>
        <v>0</v>
      </c>
      <c r="L3114" s="18">
        <f>IFERROR(VLOOKUP(A3114,[2]ws2204!$A:$I,8,FALSE),0)</f>
        <v>0</v>
      </c>
      <c r="M3114" s="18">
        <f>IFERROR(VLOOKUP(A3114,[2]ws2204!$A:$I,9,FALSE),0)</f>
        <v>0</v>
      </c>
      <c r="N3114" s="18">
        <f>IFERROR(VLOOKUP(A3114,[3]soaBnafar!$A:$G,4,FALSE),0)</f>
        <v>0</v>
      </c>
      <c r="O3114" s="18">
        <f>IFERROR(VLOOKUP(A3114,[3]soaBnafar!$A:$G,5,FALSE),0)</f>
        <v>0</v>
      </c>
      <c r="P3114" s="18">
        <f>IFERROR(VLOOKUP(A3114,[3]soaBnafar!$A:$G,6,FALSE),0)</f>
        <v>0</v>
      </c>
      <c r="Q3114" s="18">
        <f>IFERROR(VLOOKUP(A3114,[3]soaBnafar!$A:$G,7,FALSE),0)</f>
        <v>0</v>
      </c>
      <c r="R3114" s="18">
        <f>IFERROR(VLOOKUP(A3114,[3]soaBnafar!$A:$H,8,FALSE),0)</f>
        <v>0</v>
      </c>
      <c r="S3114" s="18">
        <f>IFERROR(VLOOKUP(A3114,[3]soaBnafar!$A:$I,9,FALSE),0)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1007806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865155</v>
      </c>
      <c r="H3115" s="18">
        <f>IFERROR(VLOOKUP(A3115,[2]ws2204!$A:$I,4,FALSE),0)</f>
        <v>0</v>
      </c>
      <c r="I3115" s="18">
        <f>IFERROR(VLOOKUP(A3115,[2]ws2204!$A:$I,5,FALSE),0)</f>
        <v>0</v>
      </c>
      <c r="J3115" s="18">
        <f>IFERROR(VLOOKUP(A3115,[2]ws2204!$A:$I,6,FALSE),0)</f>
        <v>0</v>
      </c>
      <c r="K3115" s="18">
        <f>IFERROR(VLOOKUP(A3115,[2]ws2204!$A:$I,7,FALSE),0)</f>
        <v>0</v>
      </c>
      <c r="L3115" s="18">
        <f>IFERROR(VLOOKUP(A3115,[2]ws2204!$A:$I,8,FALSE),0)</f>
        <v>0</v>
      </c>
      <c r="M3115" s="18">
        <f>IFERROR(VLOOKUP(A3115,[2]ws2204!$A:$I,9,FALSE),0)</f>
        <v>0</v>
      </c>
      <c r="N3115" s="18">
        <f>IFERROR(VLOOKUP(A3115,[3]soaBnafar!$A:$G,4,FALSE),0)</f>
        <v>0</v>
      </c>
      <c r="O3115" s="18">
        <f>IFERROR(VLOOKUP(A3115,[3]soaBnafar!$A:$G,5,FALSE),0)</f>
        <v>0</v>
      </c>
      <c r="P3115" s="18">
        <f>IFERROR(VLOOKUP(A3115,[3]soaBnafar!$A:$G,6,FALSE),0)</f>
        <v>0</v>
      </c>
      <c r="Q3115" s="18">
        <f>IFERROR(VLOOKUP(A3115,[3]soaBnafar!$A:$G,7,FALSE),0)</f>
        <v>0</v>
      </c>
      <c r="R3115" s="18">
        <f>IFERROR(VLOOKUP(A3115,[3]soaBnafar!$A:$H,8,FALSE),0)</f>
        <v>0</v>
      </c>
      <c r="S3115" s="18">
        <f>IFERROR(VLOOKUP(A3115,[3]soaBnafar!$A:$I,9,FALSE),0)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1435400</v>
      </c>
      <c r="H3116" s="18">
        <f>IFERROR(VLOOKUP(A3116,[2]ws2204!$A:$I,4,FALSE),0)</f>
        <v>0</v>
      </c>
      <c r="I3116" s="18">
        <f>IFERROR(VLOOKUP(A3116,[2]ws2204!$A:$I,5,FALSE),0)</f>
        <v>0</v>
      </c>
      <c r="J3116" s="18">
        <f>IFERROR(VLOOKUP(A3116,[2]ws2204!$A:$I,6,FALSE),0)</f>
        <v>0</v>
      </c>
      <c r="K3116" s="18">
        <f>IFERROR(VLOOKUP(A3116,[2]ws2204!$A:$I,7,FALSE),0)</f>
        <v>0</v>
      </c>
      <c r="L3116" s="18">
        <f>IFERROR(VLOOKUP(A3116,[2]ws2204!$A:$I,8,FALSE),0)</f>
        <v>0</v>
      </c>
      <c r="M3116" s="18">
        <f>IFERROR(VLOOKUP(A3116,[2]ws2204!$A:$I,9,FALSE),0)</f>
        <v>0</v>
      </c>
      <c r="N3116" s="18">
        <f>IFERROR(VLOOKUP(A3116,[3]soaBnafar!$A:$G,4,FALSE),0)</f>
        <v>0</v>
      </c>
      <c r="O3116" s="18">
        <f>IFERROR(VLOOKUP(A3116,[3]soaBnafar!$A:$G,5,FALSE),0)</f>
        <v>0</v>
      </c>
      <c r="P3116" s="18">
        <f>IFERROR(VLOOKUP(A3116,[3]soaBnafar!$A:$G,6,FALSE),0)</f>
        <v>0</v>
      </c>
      <c r="Q3116" s="18">
        <f>IFERROR(VLOOKUP(A3116,[3]soaBnafar!$A:$G,7,FALSE),0)</f>
        <v>0</v>
      </c>
      <c r="R3116" s="18">
        <f>IFERROR(VLOOKUP(A3116,[3]soaBnafar!$A:$H,8,FALSE),0)</f>
        <v>0</v>
      </c>
      <c r="S3116" s="18">
        <f>IFERROR(VLOOKUP(A3116,[3]soaBnafar!$A:$I,9,FALSE),0)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12820979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8291678</v>
      </c>
      <c r="H3117" s="18">
        <f>IFERROR(VLOOKUP(A3117,[2]ws2204!$A:$I,4,FALSE),0)</f>
        <v>0</v>
      </c>
      <c r="I3117" s="18">
        <f>IFERROR(VLOOKUP(A3117,[2]ws2204!$A:$I,5,FALSE),0)</f>
        <v>0</v>
      </c>
      <c r="J3117" s="18">
        <f>IFERROR(VLOOKUP(A3117,[2]ws2204!$A:$I,6,FALSE),0)</f>
        <v>0</v>
      </c>
      <c r="K3117" s="18">
        <f>IFERROR(VLOOKUP(A3117,[2]ws2204!$A:$I,7,FALSE),0)</f>
        <v>0</v>
      </c>
      <c r="L3117" s="18">
        <f>IFERROR(VLOOKUP(A3117,[2]ws2204!$A:$I,8,FALSE),0)</f>
        <v>0</v>
      </c>
      <c r="M3117" s="18">
        <f>IFERROR(VLOOKUP(A3117,[2]ws2204!$A:$I,9,FALSE),0)</f>
        <v>0</v>
      </c>
      <c r="N3117" s="18">
        <f>IFERROR(VLOOKUP(A3117,[3]soaBnafar!$A:$G,4,FALSE),0)</f>
        <v>0</v>
      </c>
      <c r="O3117" s="18">
        <f>IFERROR(VLOOKUP(A3117,[3]soaBnafar!$A:$G,5,FALSE),0)</f>
        <v>0</v>
      </c>
      <c r="P3117" s="18">
        <f>IFERROR(VLOOKUP(A3117,[3]soaBnafar!$A:$G,6,FALSE),0)</f>
        <v>0</v>
      </c>
      <c r="Q3117" s="18">
        <f>IFERROR(VLOOKUP(A3117,[3]soaBnafar!$A:$G,7,FALSE),0)</f>
        <v>0</v>
      </c>
      <c r="R3117" s="18">
        <f>IFERROR(VLOOKUP(A3117,[3]soaBnafar!$A:$H,8,FALSE),0)</f>
        <v>0</v>
      </c>
      <c r="S3117" s="18">
        <f>IFERROR(VLOOKUP(A3117,[3]soaBnafar!$A:$I,9,FALSE),0)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10308</v>
      </c>
      <c r="E3118" s="18">
        <f>IFERROR(VLOOKUP(A3118,[1]Monitoramento_Base_somente_Said!$A:$J,8,FALSE),0)</f>
        <v>1716947</v>
      </c>
      <c r="F3118" s="18">
        <f>IFERROR(VLOOKUP(A3118,[1]Monitoramento_Base_somente_Said!$A:$J,9,FALSE),0)</f>
        <v>2212</v>
      </c>
      <c r="G3118" s="18">
        <f>IFERROR(VLOOKUP(A3118,[1]Monitoramento_Base_somente_Said!$A:$J,10,FALSE),0)</f>
        <v>1455948</v>
      </c>
      <c r="H3118" s="18">
        <f>IFERROR(VLOOKUP(A3118,[2]ws2204!$A:$I,4,FALSE),0)</f>
        <v>0</v>
      </c>
      <c r="I3118" s="18">
        <f>IFERROR(VLOOKUP(A3118,[2]ws2204!$A:$I,5,FALSE),0)</f>
        <v>0</v>
      </c>
      <c r="J3118" s="18">
        <f>IFERROR(VLOOKUP(A3118,[2]ws2204!$A:$I,6,FALSE),0)</f>
        <v>0</v>
      </c>
      <c r="K3118" s="18">
        <f>IFERROR(VLOOKUP(A3118,[2]ws2204!$A:$I,7,FALSE),0)</f>
        <v>0</v>
      </c>
      <c r="L3118" s="18">
        <f>IFERROR(VLOOKUP(A3118,[2]ws2204!$A:$I,8,FALSE),0)</f>
        <v>0</v>
      </c>
      <c r="M3118" s="18">
        <f>IFERROR(VLOOKUP(A3118,[2]ws2204!$A:$I,9,FALSE),0)</f>
        <v>0</v>
      </c>
      <c r="N3118" s="18">
        <f>IFERROR(VLOOKUP(A3118,[3]soaBnafar!$A:$G,4,FALSE),0)</f>
        <v>0</v>
      </c>
      <c r="O3118" s="18">
        <f>IFERROR(VLOOKUP(A3118,[3]soaBnafar!$A:$G,5,FALSE),0)</f>
        <v>0</v>
      </c>
      <c r="P3118" s="18">
        <f>IFERROR(VLOOKUP(A3118,[3]soaBnafar!$A:$G,6,FALSE),0)</f>
        <v>0</v>
      </c>
      <c r="Q3118" s="18">
        <f>IFERROR(VLOOKUP(A3118,[3]soaBnafar!$A:$G,7,FALSE),0)</f>
        <v>0</v>
      </c>
      <c r="R3118" s="18">
        <f>IFERROR(VLOOKUP(A3118,[3]soaBnafar!$A:$H,8,FALSE),0)</f>
        <v>0</v>
      </c>
      <c r="S3118" s="18">
        <f>IFERROR(VLOOKUP(A3118,[3]soaBnafar!$A:$I,9,FALSE),0)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691860</v>
      </c>
      <c r="H3119" s="18">
        <f>IFERROR(VLOOKUP(A3119,[2]ws2204!$A:$I,4,FALSE),0)</f>
        <v>0</v>
      </c>
      <c r="I3119" s="18">
        <f>IFERROR(VLOOKUP(A3119,[2]ws2204!$A:$I,5,FALSE),0)</f>
        <v>0</v>
      </c>
      <c r="J3119" s="18">
        <f>IFERROR(VLOOKUP(A3119,[2]ws2204!$A:$I,6,FALSE),0)</f>
        <v>0</v>
      </c>
      <c r="K3119" s="18">
        <f>IFERROR(VLOOKUP(A3119,[2]ws2204!$A:$I,7,FALSE),0)</f>
        <v>0</v>
      </c>
      <c r="L3119" s="18">
        <f>IFERROR(VLOOKUP(A3119,[2]ws2204!$A:$I,8,FALSE),0)</f>
        <v>0</v>
      </c>
      <c r="M3119" s="18">
        <f>IFERROR(VLOOKUP(A3119,[2]ws2204!$A:$I,9,FALSE),0)</f>
        <v>0</v>
      </c>
      <c r="N3119" s="18">
        <f>IFERROR(VLOOKUP(A3119,[3]soaBnafar!$A:$G,4,FALSE),0)</f>
        <v>0</v>
      </c>
      <c r="O3119" s="18">
        <f>IFERROR(VLOOKUP(A3119,[3]soaBnafar!$A:$G,5,FALSE),0)</f>
        <v>0</v>
      </c>
      <c r="P3119" s="18">
        <f>IFERROR(VLOOKUP(A3119,[3]soaBnafar!$A:$G,6,FALSE),0)</f>
        <v>0</v>
      </c>
      <c r="Q3119" s="18">
        <f>IFERROR(VLOOKUP(A3119,[3]soaBnafar!$A:$G,7,FALSE),0)</f>
        <v>0</v>
      </c>
      <c r="R3119" s="18">
        <f>IFERROR(VLOOKUP(A3119,[3]soaBnafar!$A:$H,8,FALSE),0)</f>
        <v>0</v>
      </c>
      <c r="S3119" s="18">
        <f>IFERROR(VLOOKUP(A3119,[3]soaBnafar!$A:$I,9,FALSE),0)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6714</v>
      </c>
      <c r="E3120" s="18">
        <f>IFERROR(VLOOKUP(A3120,[1]Monitoramento_Base_somente_Said!$A:$J,8,FALSE),0)</f>
        <v>4175837</v>
      </c>
      <c r="F3120" s="18">
        <f>IFERROR(VLOOKUP(A3120,[1]Monitoramento_Base_somente_Said!$A:$J,9,FALSE),0)</f>
        <v>3356</v>
      </c>
      <c r="G3120" s="18">
        <f>IFERROR(VLOOKUP(A3120,[1]Monitoramento_Base_somente_Said!$A:$J,10,FALSE),0)</f>
        <v>2695983</v>
      </c>
      <c r="H3120" s="18">
        <f>IFERROR(VLOOKUP(A3120,[2]ws2204!$A:$I,4,FALSE),0)</f>
        <v>0</v>
      </c>
      <c r="I3120" s="18">
        <f>IFERROR(VLOOKUP(A3120,[2]ws2204!$A:$I,5,FALSE),0)</f>
        <v>0</v>
      </c>
      <c r="J3120" s="18">
        <f>IFERROR(VLOOKUP(A3120,[2]ws2204!$A:$I,6,FALSE),0)</f>
        <v>0</v>
      </c>
      <c r="K3120" s="18">
        <f>IFERROR(VLOOKUP(A3120,[2]ws2204!$A:$I,7,FALSE),0)</f>
        <v>0</v>
      </c>
      <c r="L3120" s="18">
        <f>IFERROR(VLOOKUP(A3120,[2]ws2204!$A:$I,8,FALSE),0)</f>
        <v>0</v>
      </c>
      <c r="M3120" s="18">
        <f>IFERROR(VLOOKUP(A3120,[2]ws2204!$A:$I,9,FALSE),0)</f>
        <v>0</v>
      </c>
      <c r="N3120" s="18">
        <f>IFERROR(VLOOKUP(A3120,[3]soaBnafar!$A:$G,4,FALSE),0)</f>
        <v>0</v>
      </c>
      <c r="O3120" s="18">
        <f>IFERROR(VLOOKUP(A3120,[3]soaBnafar!$A:$G,5,FALSE),0)</f>
        <v>0</v>
      </c>
      <c r="P3120" s="18">
        <f>IFERROR(VLOOKUP(A3120,[3]soaBnafar!$A:$G,6,FALSE),0)</f>
        <v>0</v>
      </c>
      <c r="Q3120" s="18">
        <f>IFERROR(VLOOKUP(A3120,[3]soaBnafar!$A:$G,7,FALSE),0)</f>
        <v>0</v>
      </c>
      <c r="R3120" s="18">
        <f>IFERROR(VLOOKUP(A3120,[3]soaBnafar!$A:$H,8,FALSE),0)</f>
        <v>0</v>
      </c>
      <c r="S3120" s="18">
        <f>IFERROR(VLOOKUP(A3120,[3]soaBnafar!$A:$I,9,FALSE),0)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2829</v>
      </c>
      <c r="E3121" s="18">
        <f>IFERROR(VLOOKUP(A3121,[1]Monitoramento_Base_somente_Said!$A:$J,8,FALSE),0)</f>
        <v>1208098</v>
      </c>
      <c r="F3121" s="18">
        <f>IFERROR(VLOOKUP(A3121,[1]Monitoramento_Base_somente_Said!$A:$J,9,FALSE),0)</f>
        <v>253</v>
      </c>
      <c r="G3121" s="18">
        <f>IFERROR(VLOOKUP(A3121,[1]Monitoramento_Base_somente_Said!$A:$J,10,FALSE),0)</f>
        <v>662952</v>
      </c>
      <c r="H3121" s="18">
        <f>IFERROR(VLOOKUP(A3121,[2]ws2204!$A:$I,4,FALSE),0)</f>
        <v>0</v>
      </c>
      <c r="I3121" s="18">
        <f>IFERROR(VLOOKUP(A3121,[2]ws2204!$A:$I,5,FALSE),0)</f>
        <v>0</v>
      </c>
      <c r="J3121" s="18">
        <f>IFERROR(VLOOKUP(A3121,[2]ws2204!$A:$I,6,FALSE),0)</f>
        <v>0</v>
      </c>
      <c r="K3121" s="18">
        <f>IFERROR(VLOOKUP(A3121,[2]ws2204!$A:$I,7,FALSE),0)</f>
        <v>0</v>
      </c>
      <c r="L3121" s="18">
        <f>IFERROR(VLOOKUP(A3121,[2]ws2204!$A:$I,8,FALSE),0)</f>
        <v>0</v>
      </c>
      <c r="M3121" s="18">
        <f>IFERROR(VLOOKUP(A3121,[2]ws2204!$A:$I,9,FALSE),0)</f>
        <v>0</v>
      </c>
      <c r="N3121" s="18">
        <f>IFERROR(VLOOKUP(A3121,[3]soaBnafar!$A:$G,4,FALSE),0)</f>
        <v>0</v>
      </c>
      <c r="O3121" s="18">
        <f>IFERROR(VLOOKUP(A3121,[3]soaBnafar!$A:$G,5,FALSE),0)</f>
        <v>0</v>
      </c>
      <c r="P3121" s="18">
        <f>IFERROR(VLOOKUP(A3121,[3]soaBnafar!$A:$G,6,FALSE),0)</f>
        <v>0</v>
      </c>
      <c r="Q3121" s="18">
        <f>IFERROR(VLOOKUP(A3121,[3]soaBnafar!$A:$G,7,FALSE),0)</f>
        <v>0</v>
      </c>
      <c r="R3121" s="18">
        <f>IFERROR(VLOOKUP(A3121,[3]soaBnafar!$A:$H,8,FALSE),0)</f>
        <v>0</v>
      </c>
      <c r="S3121" s="18">
        <f>IFERROR(VLOOKUP(A3121,[3]soaBnafar!$A:$I,9,FALSE),0)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7828</v>
      </c>
      <c r="E3122" s="18">
        <f>IFERROR(VLOOKUP(A3122,[1]Monitoramento_Base_somente_Said!$A:$J,8,FALSE),0)</f>
        <v>669678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400096</v>
      </c>
      <c r="H3122" s="18">
        <f>IFERROR(VLOOKUP(A3122,[2]ws2204!$A:$I,4,FALSE),0)</f>
        <v>0</v>
      </c>
      <c r="I3122" s="18">
        <f>IFERROR(VLOOKUP(A3122,[2]ws2204!$A:$I,5,FALSE),0)</f>
        <v>0</v>
      </c>
      <c r="J3122" s="18">
        <f>IFERROR(VLOOKUP(A3122,[2]ws2204!$A:$I,6,FALSE),0)</f>
        <v>0</v>
      </c>
      <c r="K3122" s="18">
        <f>IFERROR(VLOOKUP(A3122,[2]ws2204!$A:$I,7,FALSE),0)</f>
        <v>0</v>
      </c>
      <c r="L3122" s="18">
        <f>IFERROR(VLOOKUP(A3122,[2]ws2204!$A:$I,8,FALSE),0)</f>
        <v>0</v>
      </c>
      <c r="M3122" s="18">
        <f>IFERROR(VLOOKUP(A3122,[2]ws2204!$A:$I,9,FALSE),0)</f>
        <v>0</v>
      </c>
      <c r="N3122" s="18">
        <f>IFERROR(VLOOKUP(A3122,[3]soaBnafar!$A:$G,4,FALSE),0)</f>
        <v>0</v>
      </c>
      <c r="O3122" s="18">
        <f>IFERROR(VLOOKUP(A3122,[3]soaBnafar!$A:$G,5,FALSE),0)</f>
        <v>0</v>
      </c>
      <c r="P3122" s="18">
        <f>IFERROR(VLOOKUP(A3122,[3]soaBnafar!$A:$G,6,FALSE),0)</f>
        <v>0</v>
      </c>
      <c r="Q3122" s="18">
        <f>IFERROR(VLOOKUP(A3122,[3]soaBnafar!$A:$G,7,FALSE),0)</f>
        <v>0</v>
      </c>
      <c r="R3122" s="18">
        <f>IFERROR(VLOOKUP(A3122,[3]soaBnafar!$A:$H,8,FALSE),0)</f>
        <v>0</v>
      </c>
      <c r="S3122" s="18">
        <f>IFERROR(VLOOKUP(A3122,[3]soaBnafar!$A:$I,9,FALSE),0)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Sim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1040850</v>
      </c>
      <c r="F3123" s="18">
        <f>IFERROR(VLOOKUP(A3123,[1]Monitoramento_Base_somente_Said!$A:$J,9,FALSE),0)</f>
        <v>34695</v>
      </c>
      <c r="G3123" s="18">
        <f>IFERROR(VLOOKUP(A3123,[1]Monitoramento_Base_somente_Said!$A:$J,10,FALSE),0)</f>
        <v>28188</v>
      </c>
      <c r="H3123" s="18">
        <f>IFERROR(VLOOKUP(A3123,[2]ws2204!$A:$I,4,FALSE),0)</f>
        <v>0</v>
      </c>
      <c r="I3123" s="18">
        <f>IFERROR(VLOOKUP(A3123,[2]ws2204!$A:$I,5,FALSE),0)</f>
        <v>0</v>
      </c>
      <c r="J3123" s="18">
        <f>IFERROR(VLOOKUP(A3123,[2]ws2204!$A:$I,6,FALSE),0)</f>
        <v>0</v>
      </c>
      <c r="K3123" s="18">
        <f>IFERROR(VLOOKUP(A3123,[2]ws2204!$A:$I,7,FALSE),0)</f>
        <v>0</v>
      </c>
      <c r="L3123" s="18">
        <f>IFERROR(VLOOKUP(A3123,[2]ws2204!$A:$I,8,FALSE),0)</f>
        <v>0</v>
      </c>
      <c r="M3123" s="18">
        <f>IFERROR(VLOOKUP(A3123,[2]ws2204!$A:$I,9,FALSE),0)</f>
        <v>0</v>
      </c>
      <c r="N3123" s="18">
        <f>IFERROR(VLOOKUP(A3123,[3]soaBnafar!$A:$G,4,FALSE),0)</f>
        <v>0</v>
      </c>
      <c r="O3123" s="18">
        <f>IFERROR(VLOOKUP(A3123,[3]soaBnafar!$A:$G,5,FALSE),0)</f>
        <v>0</v>
      </c>
      <c r="P3123" s="18">
        <f>IFERROR(VLOOKUP(A3123,[3]soaBnafar!$A:$G,6,FALSE),0)</f>
        <v>0</v>
      </c>
      <c r="Q3123" s="18">
        <f>IFERROR(VLOOKUP(A3123,[3]soaBnafar!$A:$G,7,FALSE),0)</f>
        <v>0</v>
      </c>
      <c r="R3123" s="18">
        <f>IFERROR(VLOOKUP(A3123,[3]soaBnafar!$A:$H,8,FALSE),0)</f>
        <v>0</v>
      </c>
      <c r="S3123" s="18">
        <f>IFERROR(VLOOKUP(A3123,[3]soaBnafar!$A:$I,9,FALSE),0)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14456</v>
      </c>
      <c r="E3124" s="18">
        <f>IFERROR(VLOOKUP(A3124,[1]Monitoramento_Base_somente_Said!$A:$J,8,FALSE),0)</f>
        <v>9976901</v>
      </c>
      <c r="F3124" s="18">
        <f>IFERROR(VLOOKUP(A3124,[1]Monitoramento_Base_somente_Said!$A:$J,9,FALSE),0)</f>
        <v>8747</v>
      </c>
      <c r="G3124" s="18">
        <f>IFERROR(VLOOKUP(A3124,[1]Monitoramento_Base_somente_Said!$A:$J,10,FALSE),0)</f>
        <v>6739034</v>
      </c>
      <c r="H3124" s="18">
        <f>IFERROR(VLOOKUP(A3124,[2]ws2204!$A:$I,4,FALSE),0)</f>
        <v>0</v>
      </c>
      <c r="I3124" s="18">
        <f>IFERROR(VLOOKUP(A3124,[2]ws2204!$A:$I,5,FALSE),0)</f>
        <v>0</v>
      </c>
      <c r="J3124" s="18">
        <f>IFERROR(VLOOKUP(A3124,[2]ws2204!$A:$I,6,FALSE),0)</f>
        <v>0</v>
      </c>
      <c r="K3124" s="18">
        <f>IFERROR(VLOOKUP(A3124,[2]ws2204!$A:$I,7,FALSE),0)</f>
        <v>0</v>
      </c>
      <c r="L3124" s="18">
        <f>IFERROR(VLOOKUP(A3124,[2]ws2204!$A:$I,8,FALSE),0)</f>
        <v>0</v>
      </c>
      <c r="M3124" s="18">
        <f>IFERROR(VLOOKUP(A3124,[2]ws2204!$A:$I,9,FALSE),0)</f>
        <v>0</v>
      </c>
      <c r="N3124" s="18">
        <f>IFERROR(VLOOKUP(A3124,[3]soaBnafar!$A:$G,4,FALSE),0)</f>
        <v>0</v>
      </c>
      <c r="O3124" s="18">
        <f>IFERROR(VLOOKUP(A3124,[3]soaBnafar!$A:$G,5,FALSE),0)</f>
        <v>0</v>
      </c>
      <c r="P3124" s="18">
        <f>IFERROR(VLOOKUP(A3124,[3]soaBnafar!$A:$G,6,FALSE),0)</f>
        <v>0</v>
      </c>
      <c r="Q3124" s="18">
        <f>IFERROR(VLOOKUP(A3124,[3]soaBnafar!$A:$G,7,FALSE),0)</f>
        <v>0</v>
      </c>
      <c r="R3124" s="18">
        <f>IFERROR(VLOOKUP(A3124,[3]soaBnafar!$A:$H,8,FALSE),0)</f>
        <v>0</v>
      </c>
      <c r="S3124" s="18">
        <f>IFERROR(VLOOKUP(A3124,[3]soaBnafar!$A:$I,9,FALSE),0)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15924</v>
      </c>
      <c r="E3125" s="18">
        <f>IFERROR(VLOOKUP(A3125,[1]Monitoramento_Base_somente_Said!$A:$J,8,FALSE),0)</f>
        <v>9994047</v>
      </c>
      <c r="F3125" s="18">
        <f>IFERROR(VLOOKUP(A3125,[1]Monitoramento_Base_somente_Said!$A:$J,9,FALSE),0)</f>
        <v>5795</v>
      </c>
      <c r="G3125" s="18">
        <f>IFERROR(VLOOKUP(A3125,[1]Monitoramento_Base_somente_Said!$A:$J,10,FALSE),0)</f>
        <v>6599228</v>
      </c>
      <c r="H3125" s="18">
        <f>IFERROR(VLOOKUP(A3125,[2]ws2204!$A:$I,4,FALSE),0)</f>
        <v>0</v>
      </c>
      <c r="I3125" s="18">
        <f>IFERROR(VLOOKUP(A3125,[2]ws2204!$A:$I,5,FALSE),0)</f>
        <v>0</v>
      </c>
      <c r="J3125" s="18">
        <f>IFERROR(VLOOKUP(A3125,[2]ws2204!$A:$I,6,FALSE),0)</f>
        <v>0</v>
      </c>
      <c r="K3125" s="18">
        <f>IFERROR(VLOOKUP(A3125,[2]ws2204!$A:$I,7,FALSE),0)</f>
        <v>0</v>
      </c>
      <c r="L3125" s="18">
        <f>IFERROR(VLOOKUP(A3125,[2]ws2204!$A:$I,8,FALSE),0)</f>
        <v>0</v>
      </c>
      <c r="M3125" s="18">
        <f>IFERROR(VLOOKUP(A3125,[2]ws2204!$A:$I,9,FALSE),0)</f>
        <v>0</v>
      </c>
      <c r="N3125" s="18">
        <f>IFERROR(VLOOKUP(A3125,[3]soaBnafar!$A:$G,4,FALSE),0)</f>
        <v>0</v>
      </c>
      <c r="O3125" s="18">
        <f>IFERROR(VLOOKUP(A3125,[3]soaBnafar!$A:$G,5,FALSE),0)</f>
        <v>0</v>
      </c>
      <c r="P3125" s="18">
        <f>IFERROR(VLOOKUP(A3125,[3]soaBnafar!$A:$G,6,FALSE),0)</f>
        <v>0</v>
      </c>
      <c r="Q3125" s="18">
        <f>IFERROR(VLOOKUP(A3125,[3]soaBnafar!$A:$G,7,FALSE),0)</f>
        <v>0</v>
      </c>
      <c r="R3125" s="18">
        <f>IFERROR(VLOOKUP(A3125,[3]soaBnafar!$A:$H,8,FALSE),0)</f>
        <v>0</v>
      </c>
      <c r="S3125" s="18">
        <f>IFERROR(VLOOKUP(A3125,[3]soaBnafar!$A:$I,9,FALSE),0)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Sim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13890000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9260000</v>
      </c>
      <c r="H3126" s="18">
        <f>IFERROR(VLOOKUP(A3126,[2]ws2204!$A:$I,4,FALSE),0)</f>
        <v>0</v>
      </c>
      <c r="I3126" s="18">
        <f>IFERROR(VLOOKUP(A3126,[2]ws2204!$A:$I,5,FALSE),0)</f>
        <v>0</v>
      </c>
      <c r="J3126" s="18">
        <f>IFERROR(VLOOKUP(A3126,[2]ws2204!$A:$I,6,FALSE),0)</f>
        <v>0</v>
      </c>
      <c r="K3126" s="18">
        <f>IFERROR(VLOOKUP(A3126,[2]ws2204!$A:$I,7,FALSE),0)</f>
        <v>0</v>
      </c>
      <c r="L3126" s="18">
        <f>IFERROR(VLOOKUP(A3126,[2]ws2204!$A:$I,8,FALSE),0)</f>
        <v>0</v>
      </c>
      <c r="M3126" s="18">
        <f>IFERROR(VLOOKUP(A3126,[2]ws2204!$A:$I,9,FALSE),0)</f>
        <v>0</v>
      </c>
      <c r="N3126" s="18">
        <f>IFERROR(VLOOKUP(A3126,[3]soaBnafar!$A:$G,4,FALSE),0)</f>
        <v>0</v>
      </c>
      <c r="O3126" s="18">
        <f>IFERROR(VLOOKUP(A3126,[3]soaBnafar!$A:$G,5,FALSE),0)</f>
        <v>0</v>
      </c>
      <c r="P3126" s="18">
        <f>IFERROR(VLOOKUP(A3126,[3]soaBnafar!$A:$G,6,FALSE),0)</f>
        <v>0</v>
      </c>
      <c r="Q3126" s="18">
        <f>IFERROR(VLOOKUP(A3126,[3]soaBnafar!$A:$G,7,FALSE),0)</f>
        <v>0</v>
      </c>
      <c r="R3126" s="18">
        <f>IFERROR(VLOOKUP(A3126,[3]soaBnafar!$A:$H,8,FALSE),0)</f>
        <v>0</v>
      </c>
      <c r="S3126" s="18">
        <f>IFERROR(VLOOKUP(A3126,[3]soaBnafar!$A:$I,9,FALSE),0)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1705586</v>
      </c>
      <c r="F3127" s="18">
        <f>IFERROR(VLOOKUP(A3127,[1]Monitoramento_Base_somente_Said!$A:$J,9,FALSE),0)</f>
        <v>16655</v>
      </c>
      <c r="G3127" s="18">
        <f>IFERROR(VLOOKUP(A3127,[1]Monitoramento_Base_somente_Said!$A:$J,10,FALSE),0)</f>
        <v>886968</v>
      </c>
      <c r="H3127" s="18">
        <f>IFERROR(VLOOKUP(A3127,[2]ws2204!$A:$I,4,FALSE),0)</f>
        <v>0</v>
      </c>
      <c r="I3127" s="18">
        <f>IFERROR(VLOOKUP(A3127,[2]ws2204!$A:$I,5,FALSE),0)</f>
        <v>0</v>
      </c>
      <c r="J3127" s="18">
        <f>IFERROR(VLOOKUP(A3127,[2]ws2204!$A:$I,6,FALSE),0)</f>
        <v>0</v>
      </c>
      <c r="K3127" s="18">
        <f>IFERROR(VLOOKUP(A3127,[2]ws2204!$A:$I,7,FALSE),0)</f>
        <v>0</v>
      </c>
      <c r="L3127" s="18">
        <f>IFERROR(VLOOKUP(A3127,[2]ws2204!$A:$I,8,FALSE),0)</f>
        <v>0</v>
      </c>
      <c r="M3127" s="18">
        <f>IFERROR(VLOOKUP(A3127,[2]ws2204!$A:$I,9,FALSE),0)</f>
        <v>0</v>
      </c>
      <c r="N3127" s="18">
        <f>IFERROR(VLOOKUP(A3127,[3]soaBnafar!$A:$G,4,FALSE),0)</f>
        <v>0</v>
      </c>
      <c r="O3127" s="18">
        <f>IFERROR(VLOOKUP(A3127,[3]soaBnafar!$A:$G,5,FALSE),0)</f>
        <v>0</v>
      </c>
      <c r="P3127" s="18">
        <f>IFERROR(VLOOKUP(A3127,[3]soaBnafar!$A:$G,6,FALSE),0)</f>
        <v>0</v>
      </c>
      <c r="Q3127" s="18">
        <f>IFERROR(VLOOKUP(A3127,[3]soaBnafar!$A:$G,7,FALSE),0)</f>
        <v>0</v>
      </c>
      <c r="R3127" s="18">
        <f>IFERROR(VLOOKUP(A3127,[3]soaBnafar!$A:$H,8,FALSE),0)</f>
        <v>0</v>
      </c>
      <c r="S3127" s="18">
        <f>IFERROR(VLOOKUP(A3127,[3]soaBnafar!$A:$I,9,FALSE),0)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1500713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918880</v>
      </c>
      <c r="H3128" s="18">
        <f>IFERROR(VLOOKUP(A3128,[2]ws2204!$A:$I,4,FALSE),0)</f>
        <v>0</v>
      </c>
      <c r="I3128" s="18">
        <f>IFERROR(VLOOKUP(A3128,[2]ws2204!$A:$I,5,FALSE),0)</f>
        <v>0</v>
      </c>
      <c r="J3128" s="18">
        <f>IFERROR(VLOOKUP(A3128,[2]ws2204!$A:$I,6,FALSE),0)</f>
        <v>0</v>
      </c>
      <c r="K3128" s="18">
        <f>IFERROR(VLOOKUP(A3128,[2]ws2204!$A:$I,7,FALSE),0)</f>
        <v>0</v>
      </c>
      <c r="L3128" s="18">
        <f>IFERROR(VLOOKUP(A3128,[2]ws2204!$A:$I,8,FALSE),0)</f>
        <v>0</v>
      </c>
      <c r="M3128" s="18">
        <f>IFERROR(VLOOKUP(A3128,[2]ws2204!$A:$I,9,FALSE),0)</f>
        <v>0</v>
      </c>
      <c r="N3128" s="18">
        <f>IFERROR(VLOOKUP(A3128,[3]soaBnafar!$A:$G,4,FALSE),0)</f>
        <v>0</v>
      </c>
      <c r="O3128" s="18">
        <f>IFERROR(VLOOKUP(A3128,[3]soaBnafar!$A:$G,5,FALSE),0)</f>
        <v>0</v>
      </c>
      <c r="P3128" s="18">
        <f>IFERROR(VLOOKUP(A3128,[3]soaBnafar!$A:$G,6,FALSE),0)</f>
        <v>0</v>
      </c>
      <c r="Q3128" s="18">
        <f>IFERROR(VLOOKUP(A3128,[3]soaBnafar!$A:$G,7,FALSE),0)</f>
        <v>0</v>
      </c>
      <c r="R3128" s="18">
        <f>IFERROR(VLOOKUP(A3128,[3]soaBnafar!$A:$H,8,FALSE),0)</f>
        <v>0</v>
      </c>
      <c r="S3128" s="18">
        <f>IFERROR(VLOOKUP(A3128,[3]soaBnafar!$A:$I,9,FALSE),0)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88744</v>
      </c>
      <c r="E3129" s="18">
        <f>IFERROR(VLOOKUP(A3129,[1]Monitoramento_Base_somente_Said!$A:$J,8,FALSE),0)</f>
        <v>16779725</v>
      </c>
      <c r="F3129" s="18">
        <f>IFERROR(VLOOKUP(A3129,[1]Monitoramento_Base_somente_Said!$A:$J,9,FALSE),0)</f>
        <v>130725</v>
      </c>
      <c r="G3129" s="18">
        <f>IFERROR(VLOOKUP(A3129,[1]Monitoramento_Base_somente_Said!$A:$J,10,FALSE),0)</f>
        <v>11925963</v>
      </c>
      <c r="H3129" s="18">
        <f>IFERROR(VLOOKUP(A3129,[2]ws2204!$A:$I,4,FALSE),0)</f>
        <v>0</v>
      </c>
      <c r="I3129" s="18">
        <f>IFERROR(VLOOKUP(A3129,[2]ws2204!$A:$I,5,FALSE),0)</f>
        <v>0</v>
      </c>
      <c r="J3129" s="18">
        <f>IFERROR(VLOOKUP(A3129,[2]ws2204!$A:$I,6,FALSE),0)</f>
        <v>0</v>
      </c>
      <c r="K3129" s="18">
        <f>IFERROR(VLOOKUP(A3129,[2]ws2204!$A:$I,7,FALSE),0)</f>
        <v>0</v>
      </c>
      <c r="L3129" s="18">
        <f>IFERROR(VLOOKUP(A3129,[2]ws2204!$A:$I,8,FALSE),0)</f>
        <v>0</v>
      </c>
      <c r="M3129" s="18">
        <f>IFERROR(VLOOKUP(A3129,[2]ws2204!$A:$I,9,FALSE),0)</f>
        <v>0</v>
      </c>
      <c r="N3129" s="18">
        <f>IFERROR(VLOOKUP(A3129,[3]soaBnafar!$A:$G,4,FALSE),0)</f>
        <v>0</v>
      </c>
      <c r="O3129" s="18">
        <f>IFERROR(VLOOKUP(A3129,[3]soaBnafar!$A:$G,5,FALSE),0)</f>
        <v>0</v>
      </c>
      <c r="P3129" s="18">
        <f>IFERROR(VLOOKUP(A3129,[3]soaBnafar!$A:$G,6,FALSE),0)</f>
        <v>0</v>
      </c>
      <c r="Q3129" s="18">
        <f>IFERROR(VLOOKUP(A3129,[3]soaBnafar!$A:$G,7,FALSE),0)</f>
        <v>0</v>
      </c>
      <c r="R3129" s="18">
        <f>IFERROR(VLOOKUP(A3129,[3]soaBnafar!$A:$H,8,FALSE),0)</f>
        <v>0</v>
      </c>
      <c r="S3129" s="18">
        <f>IFERROR(VLOOKUP(A3129,[3]soaBnafar!$A:$I,9,FALSE),0)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2669875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2884804</v>
      </c>
      <c r="H3130" s="18">
        <f>IFERROR(VLOOKUP(A3130,[2]ws2204!$A:$I,4,FALSE),0)</f>
        <v>0</v>
      </c>
      <c r="I3130" s="18">
        <f>IFERROR(VLOOKUP(A3130,[2]ws2204!$A:$I,5,FALSE),0)</f>
        <v>0</v>
      </c>
      <c r="J3130" s="18">
        <f>IFERROR(VLOOKUP(A3130,[2]ws2204!$A:$I,6,FALSE),0)</f>
        <v>0</v>
      </c>
      <c r="K3130" s="18">
        <f>IFERROR(VLOOKUP(A3130,[2]ws2204!$A:$I,7,FALSE),0)</f>
        <v>0</v>
      </c>
      <c r="L3130" s="18">
        <f>IFERROR(VLOOKUP(A3130,[2]ws2204!$A:$I,8,FALSE),0)</f>
        <v>0</v>
      </c>
      <c r="M3130" s="18">
        <f>IFERROR(VLOOKUP(A3130,[2]ws2204!$A:$I,9,FALSE),0)</f>
        <v>0</v>
      </c>
      <c r="N3130" s="18">
        <f>IFERROR(VLOOKUP(A3130,[3]soaBnafar!$A:$G,4,FALSE),0)</f>
        <v>0</v>
      </c>
      <c r="O3130" s="18">
        <f>IFERROR(VLOOKUP(A3130,[3]soaBnafar!$A:$G,5,FALSE),0)</f>
        <v>0</v>
      </c>
      <c r="P3130" s="18">
        <f>IFERROR(VLOOKUP(A3130,[3]soaBnafar!$A:$G,6,FALSE),0)</f>
        <v>0</v>
      </c>
      <c r="Q3130" s="18">
        <f>IFERROR(VLOOKUP(A3130,[3]soaBnafar!$A:$G,7,FALSE),0)</f>
        <v>0</v>
      </c>
      <c r="R3130" s="18">
        <f>IFERROR(VLOOKUP(A3130,[3]soaBnafar!$A:$H,8,FALSE),0)</f>
        <v>0</v>
      </c>
      <c r="S3130" s="18">
        <f>IFERROR(VLOOKUP(A3130,[3]soaBnafar!$A:$I,9,FALSE),0)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6252</v>
      </c>
      <c r="E3131" s="18">
        <f>IFERROR(VLOOKUP(A3131,[1]Monitoramento_Base_somente_Said!$A:$J,8,FALSE),0)</f>
        <v>489797</v>
      </c>
      <c r="F3131" s="18">
        <f>IFERROR(VLOOKUP(A3131,[1]Monitoramento_Base_somente_Said!$A:$J,9,FALSE),0)</f>
        <v>48</v>
      </c>
      <c r="G3131" s="18">
        <f>IFERROR(VLOOKUP(A3131,[1]Monitoramento_Base_somente_Said!$A:$J,10,FALSE),0)</f>
        <v>247714</v>
      </c>
      <c r="H3131" s="18">
        <f>IFERROR(VLOOKUP(A3131,[2]ws2204!$A:$I,4,FALSE),0)</f>
        <v>0</v>
      </c>
      <c r="I3131" s="18">
        <f>IFERROR(VLOOKUP(A3131,[2]ws2204!$A:$I,5,FALSE),0)</f>
        <v>0</v>
      </c>
      <c r="J3131" s="18">
        <f>IFERROR(VLOOKUP(A3131,[2]ws2204!$A:$I,6,FALSE),0)</f>
        <v>0</v>
      </c>
      <c r="K3131" s="18">
        <f>IFERROR(VLOOKUP(A3131,[2]ws2204!$A:$I,7,FALSE),0)</f>
        <v>0</v>
      </c>
      <c r="L3131" s="18">
        <f>IFERROR(VLOOKUP(A3131,[2]ws2204!$A:$I,8,FALSE),0)</f>
        <v>0</v>
      </c>
      <c r="M3131" s="18">
        <f>IFERROR(VLOOKUP(A3131,[2]ws2204!$A:$I,9,FALSE),0)</f>
        <v>0</v>
      </c>
      <c r="N3131" s="18">
        <f>IFERROR(VLOOKUP(A3131,[3]soaBnafar!$A:$G,4,FALSE),0)</f>
        <v>0</v>
      </c>
      <c r="O3131" s="18">
        <f>IFERROR(VLOOKUP(A3131,[3]soaBnafar!$A:$G,5,FALSE),0)</f>
        <v>0</v>
      </c>
      <c r="P3131" s="18">
        <f>IFERROR(VLOOKUP(A3131,[3]soaBnafar!$A:$G,6,FALSE),0)</f>
        <v>0</v>
      </c>
      <c r="Q3131" s="18">
        <f>IFERROR(VLOOKUP(A3131,[3]soaBnafar!$A:$G,7,FALSE),0)</f>
        <v>0</v>
      </c>
      <c r="R3131" s="18">
        <f>IFERROR(VLOOKUP(A3131,[3]soaBnafar!$A:$H,8,FALSE),0)</f>
        <v>0</v>
      </c>
      <c r="S3131" s="18">
        <f>IFERROR(VLOOKUP(A3131,[3]soaBnafar!$A:$I,9,FALSE),0)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17719320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11812880</v>
      </c>
      <c r="H3132" s="18">
        <f>IFERROR(VLOOKUP(A3132,[2]ws2204!$A:$I,4,FALSE),0)</f>
        <v>0</v>
      </c>
      <c r="I3132" s="18">
        <f>IFERROR(VLOOKUP(A3132,[2]ws2204!$A:$I,5,FALSE),0)</f>
        <v>0</v>
      </c>
      <c r="J3132" s="18">
        <f>IFERROR(VLOOKUP(A3132,[2]ws2204!$A:$I,6,FALSE),0)</f>
        <v>0</v>
      </c>
      <c r="K3132" s="18">
        <f>IFERROR(VLOOKUP(A3132,[2]ws2204!$A:$I,7,FALSE),0)</f>
        <v>0</v>
      </c>
      <c r="L3132" s="18">
        <f>IFERROR(VLOOKUP(A3132,[2]ws2204!$A:$I,8,FALSE),0)</f>
        <v>0</v>
      </c>
      <c r="M3132" s="18">
        <f>IFERROR(VLOOKUP(A3132,[2]ws2204!$A:$I,9,FALSE),0)</f>
        <v>0</v>
      </c>
      <c r="N3132" s="18">
        <f>IFERROR(VLOOKUP(A3132,[3]soaBnafar!$A:$G,4,FALSE),0)</f>
        <v>0</v>
      </c>
      <c r="O3132" s="18">
        <f>IFERROR(VLOOKUP(A3132,[3]soaBnafar!$A:$G,5,FALSE),0)</f>
        <v>0</v>
      </c>
      <c r="P3132" s="18">
        <f>IFERROR(VLOOKUP(A3132,[3]soaBnafar!$A:$G,6,FALSE),0)</f>
        <v>0</v>
      </c>
      <c r="Q3132" s="18">
        <f>IFERROR(VLOOKUP(A3132,[3]soaBnafar!$A:$G,7,FALSE),0)</f>
        <v>0</v>
      </c>
      <c r="R3132" s="18">
        <f>IFERROR(VLOOKUP(A3132,[3]soaBnafar!$A:$H,8,FALSE),0)</f>
        <v>0</v>
      </c>
      <c r="S3132" s="18">
        <f>IFERROR(VLOOKUP(A3132,[3]soaBnafar!$A:$I,9,FALSE),0)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832890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554100</v>
      </c>
      <c r="H3133" s="18">
        <f>IFERROR(VLOOKUP(A3133,[2]ws2204!$A:$I,4,FALSE),0)</f>
        <v>0</v>
      </c>
      <c r="I3133" s="18">
        <f>IFERROR(VLOOKUP(A3133,[2]ws2204!$A:$I,5,FALSE),0)</f>
        <v>0</v>
      </c>
      <c r="J3133" s="18">
        <f>IFERROR(VLOOKUP(A3133,[2]ws2204!$A:$I,6,FALSE),0)</f>
        <v>0</v>
      </c>
      <c r="K3133" s="18">
        <f>IFERROR(VLOOKUP(A3133,[2]ws2204!$A:$I,7,FALSE),0)</f>
        <v>0</v>
      </c>
      <c r="L3133" s="18">
        <f>IFERROR(VLOOKUP(A3133,[2]ws2204!$A:$I,8,FALSE),0)</f>
        <v>0</v>
      </c>
      <c r="M3133" s="18">
        <f>IFERROR(VLOOKUP(A3133,[2]ws2204!$A:$I,9,FALSE),0)</f>
        <v>0</v>
      </c>
      <c r="N3133" s="18">
        <f>IFERROR(VLOOKUP(A3133,[3]soaBnafar!$A:$G,4,FALSE),0)</f>
        <v>0</v>
      </c>
      <c r="O3133" s="18">
        <f>IFERROR(VLOOKUP(A3133,[3]soaBnafar!$A:$G,5,FALSE),0)</f>
        <v>0</v>
      </c>
      <c r="P3133" s="18">
        <f>IFERROR(VLOOKUP(A3133,[3]soaBnafar!$A:$G,6,FALSE),0)</f>
        <v>0</v>
      </c>
      <c r="Q3133" s="18">
        <f>IFERROR(VLOOKUP(A3133,[3]soaBnafar!$A:$G,7,FALSE),0)</f>
        <v>0</v>
      </c>
      <c r="R3133" s="18">
        <f>IFERROR(VLOOKUP(A3133,[3]soaBnafar!$A:$H,8,FALSE),0)</f>
        <v>0</v>
      </c>
      <c r="S3133" s="18">
        <f>IFERROR(VLOOKUP(A3133,[3]soaBnafar!$A:$I,9,FALSE),0)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4522502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2843127</v>
      </c>
      <c r="H3134" s="18">
        <f>IFERROR(VLOOKUP(A3134,[2]ws2204!$A:$I,4,FALSE),0)</f>
        <v>0</v>
      </c>
      <c r="I3134" s="18">
        <f>IFERROR(VLOOKUP(A3134,[2]ws2204!$A:$I,5,FALSE),0)</f>
        <v>0</v>
      </c>
      <c r="J3134" s="18">
        <f>IFERROR(VLOOKUP(A3134,[2]ws2204!$A:$I,6,FALSE),0)</f>
        <v>0</v>
      </c>
      <c r="K3134" s="18">
        <f>IFERROR(VLOOKUP(A3134,[2]ws2204!$A:$I,7,FALSE),0)</f>
        <v>0</v>
      </c>
      <c r="L3134" s="18">
        <f>IFERROR(VLOOKUP(A3134,[2]ws2204!$A:$I,8,FALSE),0)</f>
        <v>0</v>
      </c>
      <c r="M3134" s="18">
        <f>IFERROR(VLOOKUP(A3134,[2]ws2204!$A:$I,9,FALSE),0)</f>
        <v>0</v>
      </c>
      <c r="N3134" s="18">
        <f>IFERROR(VLOOKUP(A3134,[3]soaBnafar!$A:$G,4,FALSE),0)</f>
        <v>0</v>
      </c>
      <c r="O3134" s="18">
        <f>IFERROR(VLOOKUP(A3134,[3]soaBnafar!$A:$G,5,FALSE),0)</f>
        <v>0</v>
      </c>
      <c r="P3134" s="18">
        <f>IFERROR(VLOOKUP(A3134,[3]soaBnafar!$A:$G,6,FALSE),0)</f>
        <v>0</v>
      </c>
      <c r="Q3134" s="18">
        <f>IFERROR(VLOOKUP(A3134,[3]soaBnafar!$A:$G,7,FALSE),0)</f>
        <v>0</v>
      </c>
      <c r="R3134" s="18">
        <f>IFERROR(VLOOKUP(A3134,[3]soaBnafar!$A:$H,8,FALSE),0)</f>
        <v>0</v>
      </c>
      <c r="S3134" s="18">
        <f>IFERROR(VLOOKUP(A3134,[3]soaBnafar!$A:$I,9,FALSE),0)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1544831</v>
      </c>
      <c r="F3135" s="18">
        <f>IFERROR(VLOOKUP(A3135,[1]Monitoramento_Base_somente_Said!$A:$J,9,FALSE),0)</f>
        <v>1376</v>
      </c>
      <c r="G3135" s="18">
        <f>IFERROR(VLOOKUP(A3135,[1]Monitoramento_Base_somente_Said!$A:$J,10,FALSE),0)</f>
        <v>1025937</v>
      </c>
      <c r="H3135" s="18">
        <f>IFERROR(VLOOKUP(A3135,[2]ws2204!$A:$I,4,FALSE),0)</f>
        <v>0</v>
      </c>
      <c r="I3135" s="18">
        <f>IFERROR(VLOOKUP(A3135,[2]ws2204!$A:$I,5,FALSE),0)</f>
        <v>0</v>
      </c>
      <c r="J3135" s="18">
        <f>IFERROR(VLOOKUP(A3135,[2]ws2204!$A:$I,6,FALSE),0)</f>
        <v>0</v>
      </c>
      <c r="K3135" s="18">
        <f>IFERROR(VLOOKUP(A3135,[2]ws2204!$A:$I,7,FALSE),0)</f>
        <v>0</v>
      </c>
      <c r="L3135" s="18">
        <f>IFERROR(VLOOKUP(A3135,[2]ws2204!$A:$I,8,FALSE),0)</f>
        <v>0</v>
      </c>
      <c r="M3135" s="18">
        <f>IFERROR(VLOOKUP(A3135,[2]ws2204!$A:$I,9,FALSE),0)</f>
        <v>0</v>
      </c>
      <c r="N3135" s="18">
        <f>IFERROR(VLOOKUP(A3135,[3]soaBnafar!$A:$G,4,FALSE),0)</f>
        <v>0</v>
      </c>
      <c r="O3135" s="18">
        <f>IFERROR(VLOOKUP(A3135,[3]soaBnafar!$A:$G,5,FALSE),0)</f>
        <v>0</v>
      </c>
      <c r="P3135" s="18">
        <f>IFERROR(VLOOKUP(A3135,[3]soaBnafar!$A:$G,6,FALSE),0)</f>
        <v>0</v>
      </c>
      <c r="Q3135" s="18">
        <f>IFERROR(VLOOKUP(A3135,[3]soaBnafar!$A:$G,7,FALSE),0)</f>
        <v>0</v>
      </c>
      <c r="R3135" s="18">
        <f>IFERROR(VLOOKUP(A3135,[3]soaBnafar!$A:$H,8,FALSE),0)</f>
        <v>0</v>
      </c>
      <c r="S3135" s="18">
        <f>IFERROR(VLOOKUP(A3135,[3]soaBnafar!$A:$I,9,FALSE),0)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Sim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316298</v>
      </c>
      <c r="E3136" s="18">
        <f>IFERROR(VLOOKUP(A3136,[1]Monitoramento_Base_somente_Said!$A:$J,8,FALSE),0)</f>
        <v>19570712</v>
      </c>
      <c r="F3136" s="18">
        <f>IFERROR(VLOOKUP(A3136,[1]Monitoramento_Base_somente_Said!$A:$J,9,FALSE),0)</f>
        <v>13136</v>
      </c>
      <c r="G3136" s="18">
        <f>IFERROR(VLOOKUP(A3136,[1]Monitoramento_Base_somente_Said!$A:$J,10,FALSE),0)</f>
        <v>12554223</v>
      </c>
      <c r="H3136" s="18">
        <f>IFERROR(VLOOKUP(A3136,[2]ws2204!$A:$I,4,FALSE),0)</f>
        <v>0</v>
      </c>
      <c r="I3136" s="18">
        <f>IFERROR(VLOOKUP(A3136,[2]ws2204!$A:$I,5,FALSE),0)</f>
        <v>0</v>
      </c>
      <c r="J3136" s="18">
        <f>IFERROR(VLOOKUP(A3136,[2]ws2204!$A:$I,6,FALSE),0)</f>
        <v>0</v>
      </c>
      <c r="K3136" s="18">
        <f>IFERROR(VLOOKUP(A3136,[2]ws2204!$A:$I,7,FALSE),0)</f>
        <v>0</v>
      </c>
      <c r="L3136" s="18">
        <f>IFERROR(VLOOKUP(A3136,[2]ws2204!$A:$I,8,FALSE),0)</f>
        <v>0</v>
      </c>
      <c r="M3136" s="18">
        <f>IFERROR(VLOOKUP(A3136,[2]ws2204!$A:$I,9,FALSE),0)</f>
        <v>0</v>
      </c>
      <c r="N3136" s="18">
        <f>IFERROR(VLOOKUP(A3136,[3]soaBnafar!$A:$G,4,FALSE),0)</f>
        <v>0</v>
      </c>
      <c r="O3136" s="18">
        <f>IFERROR(VLOOKUP(A3136,[3]soaBnafar!$A:$G,5,FALSE),0)</f>
        <v>0</v>
      </c>
      <c r="P3136" s="18">
        <f>IFERROR(VLOOKUP(A3136,[3]soaBnafar!$A:$G,6,FALSE),0)</f>
        <v>0</v>
      </c>
      <c r="Q3136" s="18">
        <f>IFERROR(VLOOKUP(A3136,[3]soaBnafar!$A:$G,7,FALSE),0)</f>
        <v>0</v>
      </c>
      <c r="R3136" s="18">
        <f>IFERROR(VLOOKUP(A3136,[3]soaBnafar!$A:$H,8,FALSE),0)</f>
        <v>0</v>
      </c>
      <c r="S3136" s="18">
        <f>IFERROR(VLOOKUP(A3136,[3]soaBnafar!$A:$I,9,FALSE),0)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Sim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5348</v>
      </c>
      <c r="E3137" s="18">
        <f>IFERROR(VLOOKUP(A3137,[1]Monitoramento_Base_somente_Said!$A:$J,8,FALSE),0)</f>
        <v>3478658</v>
      </c>
      <c r="F3137" s="18">
        <f>IFERROR(VLOOKUP(A3137,[1]Monitoramento_Base_somente_Said!$A:$J,9,FALSE),0)</f>
        <v>3780</v>
      </c>
      <c r="G3137" s="18">
        <f>IFERROR(VLOOKUP(A3137,[1]Monitoramento_Base_somente_Said!$A:$J,10,FALSE),0)</f>
        <v>2315300</v>
      </c>
      <c r="H3137" s="18">
        <f>IFERROR(VLOOKUP(A3137,[2]ws2204!$A:$I,4,FALSE),0)</f>
        <v>0</v>
      </c>
      <c r="I3137" s="18">
        <f>IFERROR(VLOOKUP(A3137,[2]ws2204!$A:$I,5,FALSE),0)</f>
        <v>0</v>
      </c>
      <c r="J3137" s="18">
        <f>IFERROR(VLOOKUP(A3137,[2]ws2204!$A:$I,6,FALSE),0)</f>
        <v>0</v>
      </c>
      <c r="K3137" s="18">
        <f>IFERROR(VLOOKUP(A3137,[2]ws2204!$A:$I,7,FALSE),0)</f>
        <v>0</v>
      </c>
      <c r="L3137" s="18">
        <f>IFERROR(VLOOKUP(A3137,[2]ws2204!$A:$I,8,FALSE),0)</f>
        <v>0</v>
      </c>
      <c r="M3137" s="18">
        <f>IFERROR(VLOOKUP(A3137,[2]ws2204!$A:$I,9,FALSE),0)</f>
        <v>0</v>
      </c>
      <c r="N3137" s="18">
        <f>IFERROR(VLOOKUP(A3137,[3]soaBnafar!$A:$G,4,FALSE),0)</f>
        <v>0</v>
      </c>
      <c r="O3137" s="18">
        <f>IFERROR(VLOOKUP(A3137,[3]soaBnafar!$A:$G,5,FALSE),0)</f>
        <v>0</v>
      </c>
      <c r="P3137" s="18">
        <f>IFERROR(VLOOKUP(A3137,[3]soaBnafar!$A:$G,6,FALSE),0)</f>
        <v>0</v>
      </c>
      <c r="Q3137" s="18">
        <f>IFERROR(VLOOKUP(A3137,[3]soaBnafar!$A:$G,7,FALSE),0)</f>
        <v>0</v>
      </c>
      <c r="R3137" s="18">
        <f>IFERROR(VLOOKUP(A3137,[3]soaBnafar!$A:$H,8,FALSE),0)</f>
        <v>0</v>
      </c>
      <c r="S3137" s="18">
        <f>IFERROR(VLOOKUP(A3137,[3]soaBnafar!$A:$I,9,FALSE),0)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553</v>
      </c>
      <c r="E3138" s="18">
        <f>IFERROR(VLOOKUP(A3138,[1]Monitoramento_Base_somente_Said!$A:$J,8,FALSE),0)</f>
        <v>2714886</v>
      </c>
      <c r="F3138" s="18">
        <f>IFERROR(VLOOKUP(A3138,[1]Monitoramento_Base_somente_Said!$A:$J,9,FALSE),0)</f>
        <v>4639</v>
      </c>
      <c r="G3138" s="18">
        <f>IFERROR(VLOOKUP(A3138,[1]Monitoramento_Base_somente_Said!$A:$J,10,FALSE),0)</f>
        <v>1864671</v>
      </c>
      <c r="H3138" s="18">
        <f>IFERROR(VLOOKUP(A3138,[2]ws2204!$A:$I,4,FALSE),0)</f>
        <v>0</v>
      </c>
      <c r="I3138" s="18">
        <f>IFERROR(VLOOKUP(A3138,[2]ws2204!$A:$I,5,FALSE),0)</f>
        <v>0</v>
      </c>
      <c r="J3138" s="18">
        <f>IFERROR(VLOOKUP(A3138,[2]ws2204!$A:$I,6,FALSE),0)</f>
        <v>0</v>
      </c>
      <c r="K3138" s="18">
        <f>IFERROR(VLOOKUP(A3138,[2]ws2204!$A:$I,7,FALSE),0)</f>
        <v>0</v>
      </c>
      <c r="L3138" s="18">
        <f>IFERROR(VLOOKUP(A3138,[2]ws2204!$A:$I,8,FALSE),0)</f>
        <v>0</v>
      </c>
      <c r="M3138" s="18">
        <f>IFERROR(VLOOKUP(A3138,[2]ws2204!$A:$I,9,FALSE),0)</f>
        <v>0</v>
      </c>
      <c r="N3138" s="18">
        <f>IFERROR(VLOOKUP(A3138,[3]soaBnafar!$A:$G,4,FALSE),0)</f>
        <v>0</v>
      </c>
      <c r="O3138" s="18">
        <f>IFERROR(VLOOKUP(A3138,[3]soaBnafar!$A:$G,5,FALSE),0)</f>
        <v>0</v>
      </c>
      <c r="P3138" s="18">
        <f>IFERROR(VLOOKUP(A3138,[3]soaBnafar!$A:$G,6,FALSE),0)</f>
        <v>0</v>
      </c>
      <c r="Q3138" s="18">
        <f>IFERROR(VLOOKUP(A3138,[3]soaBnafar!$A:$G,7,FALSE),0)</f>
        <v>0</v>
      </c>
      <c r="R3138" s="18">
        <f>IFERROR(VLOOKUP(A3138,[3]soaBnafar!$A:$H,8,FALSE),0)</f>
        <v>0</v>
      </c>
      <c r="S3138" s="18">
        <f>IFERROR(VLOOKUP(A3138,[3]soaBnafar!$A:$I,9,FALSE),0)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3464010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2104075</v>
      </c>
      <c r="H3139" s="18">
        <f>IFERROR(VLOOKUP(A3139,[2]ws2204!$A:$I,4,FALSE),0)</f>
        <v>0</v>
      </c>
      <c r="I3139" s="18">
        <f>IFERROR(VLOOKUP(A3139,[2]ws2204!$A:$I,5,FALSE),0)</f>
        <v>0</v>
      </c>
      <c r="J3139" s="18">
        <f>IFERROR(VLOOKUP(A3139,[2]ws2204!$A:$I,6,FALSE),0)</f>
        <v>0</v>
      </c>
      <c r="K3139" s="18">
        <f>IFERROR(VLOOKUP(A3139,[2]ws2204!$A:$I,7,FALSE),0)</f>
        <v>0</v>
      </c>
      <c r="L3139" s="18">
        <f>IFERROR(VLOOKUP(A3139,[2]ws2204!$A:$I,8,FALSE),0)</f>
        <v>0</v>
      </c>
      <c r="M3139" s="18">
        <f>IFERROR(VLOOKUP(A3139,[2]ws2204!$A:$I,9,FALSE),0)</f>
        <v>0</v>
      </c>
      <c r="N3139" s="18">
        <f>IFERROR(VLOOKUP(A3139,[3]soaBnafar!$A:$G,4,FALSE),0)</f>
        <v>0</v>
      </c>
      <c r="O3139" s="18">
        <f>IFERROR(VLOOKUP(A3139,[3]soaBnafar!$A:$G,5,FALSE),0)</f>
        <v>0</v>
      </c>
      <c r="P3139" s="18">
        <f>IFERROR(VLOOKUP(A3139,[3]soaBnafar!$A:$G,6,FALSE),0)</f>
        <v>0</v>
      </c>
      <c r="Q3139" s="18">
        <f>IFERROR(VLOOKUP(A3139,[3]soaBnafar!$A:$G,7,FALSE),0)</f>
        <v>0</v>
      </c>
      <c r="R3139" s="18">
        <f>IFERROR(VLOOKUP(A3139,[3]soaBnafar!$A:$H,8,FALSE),0)</f>
        <v>0</v>
      </c>
      <c r="S3139" s="18">
        <f>IFERROR(VLOOKUP(A3139,[3]soaBnafar!$A:$I,9,FALSE),0)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18323</v>
      </c>
      <c r="E3140" s="18">
        <f>IFERROR(VLOOKUP(A3140,[1]Monitoramento_Base_somente_Said!$A:$J,8,FALSE),0)</f>
        <v>398817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158278</v>
      </c>
      <c r="H3140" s="18">
        <f>IFERROR(VLOOKUP(A3140,[2]ws2204!$A:$I,4,FALSE),0)</f>
        <v>0</v>
      </c>
      <c r="I3140" s="18">
        <f>IFERROR(VLOOKUP(A3140,[2]ws2204!$A:$I,5,FALSE),0)</f>
        <v>0</v>
      </c>
      <c r="J3140" s="18">
        <f>IFERROR(VLOOKUP(A3140,[2]ws2204!$A:$I,6,FALSE),0)</f>
        <v>0</v>
      </c>
      <c r="K3140" s="18">
        <f>IFERROR(VLOOKUP(A3140,[2]ws2204!$A:$I,7,FALSE),0)</f>
        <v>0</v>
      </c>
      <c r="L3140" s="18">
        <f>IFERROR(VLOOKUP(A3140,[2]ws2204!$A:$I,8,FALSE),0)</f>
        <v>0</v>
      </c>
      <c r="M3140" s="18">
        <f>IFERROR(VLOOKUP(A3140,[2]ws2204!$A:$I,9,FALSE),0)</f>
        <v>0</v>
      </c>
      <c r="N3140" s="18">
        <f>IFERROR(VLOOKUP(A3140,[3]soaBnafar!$A:$G,4,FALSE),0)</f>
        <v>0</v>
      </c>
      <c r="O3140" s="18">
        <f>IFERROR(VLOOKUP(A3140,[3]soaBnafar!$A:$G,5,FALSE),0)</f>
        <v>0</v>
      </c>
      <c r="P3140" s="18">
        <f>IFERROR(VLOOKUP(A3140,[3]soaBnafar!$A:$G,6,FALSE),0)</f>
        <v>53411</v>
      </c>
      <c r="Q3140" s="18">
        <f>IFERROR(VLOOKUP(A3140,[3]soaBnafar!$A:$G,7,FALSE),0)</f>
        <v>0</v>
      </c>
      <c r="R3140" s="18">
        <f>IFERROR(VLOOKUP(A3140,[3]soaBnafar!$A:$H,8,FALSE),0)</f>
        <v>0</v>
      </c>
      <c r="S3140" s="18">
        <f>IFERROR(VLOOKUP(A3140,[3]soaBnafar!$A:$I,9,FALSE),0)</f>
        <v>0</v>
      </c>
      <c r="T3140" s="18" t="str">
        <f t="shared" si="289"/>
        <v>Não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4086970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2548544</v>
      </c>
      <c r="H3141" s="18">
        <f>IFERROR(VLOOKUP(A3141,[2]ws2204!$A:$I,4,FALSE),0)</f>
        <v>0</v>
      </c>
      <c r="I3141" s="18">
        <f>IFERROR(VLOOKUP(A3141,[2]ws2204!$A:$I,5,FALSE),0)</f>
        <v>0</v>
      </c>
      <c r="J3141" s="18">
        <f>IFERROR(VLOOKUP(A3141,[2]ws2204!$A:$I,6,FALSE),0)</f>
        <v>0</v>
      </c>
      <c r="K3141" s="18">
        <f>IFERROR(VLOOKUP(A3141,[2]ws2204!$A:$I,7,FALSE),0)</f>
        <v>0</v>
      </c>
      <c r="L3141" s="18">
        <f>IFERROR(VLOOKUP(A3141,[2]ws2204!$A:$I,8,FALSE),0)</f>
        <v>0</v>
      </c>
      <c r="M3141" s="18">
        <f>IFERROR(VLOOKUP(A3141,[2]ws2204!$A:$I,9,FALSE),0)</f>
        <v>0</v>
      </c>
      <c r="N3141" s="18">
        <f>IFERROR(VLOOKUP(A3141,[3]soaBnafar!$A:$G,4,FALSE),0)</f>
        <v>0</v>
      </c>
      <c r="O3141" s="18">
        <f>IFERROR(VLOOKUP(A3141,[3]soaBnafar!$A:$G,5,FALSE),0)</f>
        <v>0</v>
      </c>
      <c r="P3141" s="18">
        <f>IFERROR(VLOOKUP(A3141,[3]soaBnafar!$A:$G,6,FALSE),0)</f>
        <v>0</v>
      </c>
      <c r="Q3141" s="18">
        <f>IFERROR(VLOOKUP(A3141,[3]soaBnafar!$A:$G,7,FALSE),0)</f>
        <v>0</v>
      </c>
      <c r="R3141" s="18">
        <f>IFERROR(VLOOKUP(A3141,[3]soaBnafar!$A:$H,8,FALSE),0)</f>
        <v>0</v>
      </c>
      <c r="S3141" s="18">
        <f>IFERROR(VLOOKUP(A3141,[3]soaBnafar!$A:$I,9,FALSE),0)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1460</v>
      </c>
      <c r="E3142" s="18">
        <f>IFERROR(VLOOKUP(A3142,[1]Monitoramento_Base_somente_Said!$A:$J,8,FALSE),0)</f>
        <v>1452187</v>
      </c>
      <c r="F3142" s="18">
        <f>IFERROR(VLOOKUP(A3142,[1]Monitoramento_Base_somente_Said!$A:$J,9,FALSE),0)</f>
        <v>524</v>
      </c>
      <c r="G3142" s="18">
        <f>IFERROR(VLOOKUP(A3142,[1]Monitoramento_Base_somente_Said!$A:$J,10,FALSE),0)</f>
        <v>1431759</v>
      </c>
      <c r="H3142" s="18">
        <f>IFERROR(VLOOKUP(A3142,[2]ws2204!$A:$I,4,FALSE),0)</f>
        <v>0</v>
      </c>
      <c r="I3142" s="18">
        <f>IFERROR(VLOOKUP(A3142,[2]ws2204!$A:$I,5,FALSE),0)</f>
        <v>0</v>
      </c>
      <c r="J3142" s="18">
        <f>IFERROR(VLOOKUP(A3142,[2]ws2204!$A:$I,6,FALSE),0)</f>
        <v>0</v>
      </c>
      <c r="K3142" s="18">
        <f>IFERROR(VLOOKUP(A3142,[2]ws2204!$A:$I,7,FALSE),0)</f>
        <v>0</v>
      </c>
      <c r="L3142" s="18">
        <f>IFERROR(VLOOKUP(A3142,[2]ws2204!$A:$I,8,FALSE),0)</f>
        <v>0</v>
      </c>
      <c r="M3142" s="18">
        <f>IFERROR(VLOOKUP(A3142,[2]ws2204!$A:$I,9,FALSE),0)</f>
        <v>0</v>
      </c>
      <c r="N3142" s="18">
        <f>IFERROR(VLOOKUP(A3142,[3]soaBnafar!$A:$G,4,FALSE),0)</f>
        <v>0</v>
      </c>
      <c r="O3142" s="18">
        <f>IFERROR(VLOOKUP(A3142,[3]soaBnafar!$A:$G,5,FALSE),0)</f>
        <v>0</v>
      </c>
      <c r="P3142" s="18">
        <f>IFERROR(VLOOKUP(A3142,[3]soaBnafar!$A:$G,6,FALSE),0)</f>
        <v>0</v>
      </c>
      <c r="Q3142" s="18">
        <f>IFERROR(VLOOKUP(A3142,[3]soaBnafar!$A:$G,7,FALSE),0)</f>
        <v>0</v>
      </c>
      <c r="R3142" s="18">
        <f>IFERROR(VLOOKUP(A3142,[3]soaBnafar!$A:$H,8,FALSE),0)</f>
        <v>0</v>
      </c>
      <c r="S3142" s="18">
        <f>IFERROR(VLOOKUP(A3142,[3]soaBnafar!$A:$I,9,FALSE),0)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6582</v>
      </c>
      <c r="E3143" s="18">
        <f>IFERROR(VLOOKUP(A3143,[1]Monitoramento_Base_somente_Said!$A:$J,8,FALSE),0)</f>
        <v>14869921</v>
      </c>
      <c r="F3143" s="18">
        <f>IFERROR(VLOOKUP(A3143,[1]Monitoramento_Base_somente_Said!$A:$J,9,FALSE),0)</f>
        <v>3617</v>
      </c>
      <c r="G3143" s="18">
        <f>IFERROR(VLOOKUP(A3143,[1]Monitoramento_Base_somente_Said!$A:$J,10,FALSE),0)</f>
        <v>9828333</v>
      </c>
      <c r="H3143" s="18">
        <f>IFERROR(VLOOKUP(A3143,[2]ws2204!$A:$I,4,FALSE),0)</f>
        <v>0</v>
      </c>
      <c r="I3143" s="18">
        <f>IFERROR(VLOOKUP(A3143,[2]ws2204!$A:$I,5,FALSE),0)</f>
        <v>0</v>
      </c>
      <c r="J3143" s="18">
        <f>IFERROR(VLOOKUP(A3143,[2]ws2204!$A:$I,6,FALSE),0)</f>
        <v>0</v>
      </c>
      <c r="K3143" s="18">
        <f>IFERROR(VLOOKUP(A3143,[2]ws2204!$A:$I,7,FALSE),0)</f>
        <v>0</v>
      </c>
      <c r="L3143" s="18">
        <f>IFERROR(VLOOKUP(A3143,[2]ws2204!$A:$I,8,FALSE),0)</f>
        <v>0</v>
      </c>
      <c r="M3143" s="18">
        <f>IFERROR(VLOOKUP(A3143,[2]ws2204!$A:$I,9,FALSE),0)</f>
        <v>0</v>
      </c>
      <c r="N3143" s="18">
        <f>IFERROR(VLOOKUP(A3143,[3]soaBnafar!$A:$G,4,FALSE),0)</f>
        <v>0</v>
      </c>
      <c r="O3143" s="18">
        <f>IFERROR(VLOOKUP(A3143,[3]soaBnafar!$A:$G,5,FALSE),0)</f>
        <v>0</v>
      </c>
      <c r="P3143" s="18">
        <f>IFERROR(VLOOKUP(A3143,[3]soaBnafar!$A:$G,6,FALSE),0)</f>
        <v>0</v>
      </c>
      <c r="Q3143" s="18">
        <f>IFERROR(VLOOKUP(A3143,[3]soaBnafar!$A:$G,7,FALSE),0)</f>
        <v>0</v>
      </c>
      <c r="R3143" s="18">
        <f>IFERROR(VLOOKUP(A3143,[3]soaBnafar!$A:$H,8,FALSE),0)</f>
        <v>0</v>
      </c>
      <c r="S3143" s="18">
        <f>IFERROR(VLOOKUP(A3143,[3]soaBnafar!$A:$I,9,FALSE),0)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5775880</v>
      </c>
      <c r="H3144" s="18">
        <f>IFERROR(VLOOKUP(A3144,[2]ws2204!$A:$I,4,FALSE),0)</f>
        <v>0</v>
      </c>
      <c r="I3144" s="18">
        <f>IFERROR(VLOOKUP(A3144,[2]ws2204!$A:$I,5,FALSE),0)</f>
        <v>0</v>
      </c>
      <c r="J3144" s="18">
        <f>IFERROR(VLOOKUP(A3144,[2]ws2204!$A:$I,6,FALSE),0)</f>
        <v>0</v>
      </c>
      <c r="K3144" s="18">
        <f>IFERROR(VLOOKUP(A3144,[2]ws2204!$A:$I,7,FALSE),0)</f>
        <v>0</v>
      </c>
      <c r="L3144" s="18">
        <f>IFERROR(VLOOKUP(A3144,[2]ws2204!$A:$I,8,FALSE),0)</f>
        <v>0</v>
      </c>
      <c r="M3144" s="18">
        <f>IFERROR(VLOOKUP(A3144,[2]ws2204!$A:$I,9,FALSE),0)</f>
        <v>0</v>
      </c>
      <c r="N3144" s="18">
        <f>IFERROR(VLOOKUP(A3144,[3]soaBnafar!$A:$G,4,FALSE),0)</f>
        <v>0</v>
      </c>
      <c r="O3144" s="18">
        <f>IFERROR(VLOOKUP(A3144,[3]soaBnafar!$A:$G,5,FALSE),0)</f>
        <v>0</v>
      </c>
      <c r="P3144" s="18">
        <f>IFERROR(VLOOKUP(A3144,[3]soaBnafar!$A:$G,6,FALSE),0)</f>
        <v>0</v>
      </c>
      <c r="Q3144" s="18">
        <f>IFERROR(VLOOKUP(A3144,[3]soaBnafar!$A:$G,7,FALSE),0)</f>
        <v>0</v>
      </c>
      <c r="R3144" s="18">
        <f>IFERROR(VLOOKUP(A3144,[3]soaBnafar!$A:$H,8,FALSE),0)</f>
        <v>0</v>
      </c>
      <c r="S3144" s="18">
        <f>IFERROR(VLOOKUP(A3144,[3]soaBnafar!$A:$I,9,FALSE),0)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1110520</v>
      </c>
      <c r="H3145" s="18">
        <f>IFERROR(VLOOKUP(A3145,[2]ws2204!$A:$I,4,FALSE),0)</f>
        <v>0</v>
      </c>
      <c r="I3145" s="18">
        <f>IFERROR(VLOOKUP(A3145,[2]ws2204!$A:$I,5,FALSE),0)</f>
        <v>0</v>
      </c>
      <c r="J3145" s="18">
        <f>IFERROR(VLOOKUP(A3145,[2]ws2204!$A:$I,6,FALSE),0)</f>
        <v>0</v>
      </c>
      <c r="K3145" s="18">
        <f>IFERROR(VLOOKUP(A3145,[2]ws2204!$A:$I,7,FALSE),0)</f>
        <v>0</v>
      </c>
      <c r="L3145" s="18">
        <f>IFERROR(VLOOKUP(A3145,[2]ws2204!$A:$I,8,FALSE),0)</f>
        <v>0</v>
      </c>
      <c r="M3145" s="18">
        <f>IFERROR(VLOOKUP(A3145,[2]ws2204!$A:$I,9,FALSE),0)</f>
        <v>0</v>
      </c>
      <c r="N3145" s="18">
        <f>IFERROR(VLOOKUP(A3145,[3]soaBnafar!$A:$G,4,FALSE),0)</f>
        <v>0</v>
      </c>
      <c r="O3145" s="18">
        <f>IFERROR(VLOOKUP(A3145,[3]soaBnafar!$A:$G,5,FALSE),0)</f>
        <v>0</v>
      </c>
      <c r="P3145" s="18">
        <f>IFERROR(VLOOKUP(A3145,[3]soaBnafar!$A:$G,6,FALSE),0)</f>
        <v>0</v>
      </c>
      <c r="Q3145" s="18">
        <f>IFERROR(VLOOKUP(A3145,[3]soaBnafar!$A:$G,7,FALSE),0)</f>
        <v>0</v>
      </c>
      <c r="R3145" s="18">
        <f>IFERROR(VLOOKUP(A3145,[3]soaBnafar!$A:$H,8,FALSE),0)</f>
        <v>0</v>
      </c>
      <c r="S3145" s="18">
        <f>IFERROR(VLOOKUP(A3145,[3]soaBnafar!$A:$I,9,FALSE),0)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363</v>
      </c>
      <c r="E3146" s="18">
        <f>IFERROR(VLOOKUP(A3146,[1]Monitoramento_Base_somente_Said!$A:$J,8,FALSE),0)</f>
        <v>2181601</v>
      </c>
      <c r="F3146" s="18">
        <f>IFERROR(VLOOKUP(A3146,[1]Monitoramento_Base_somente_Said!$A:$J,9,FALSE),0)</f>
        <v>60</v>
      </c>
      <c r="G3146" s="18">
        <f>IFERROR(VLOOKUP(A3146,[1]Monitoramento_Base_somente_Said!$A:$J,10,FALSE),0)</f>
        <v>1330906</v>
      </c>
      <c r="H3146" s="18">
        <f>IFERROR(VLOOKUP(A3146,[2]ws2204!$A:$I,4,FALSE),0)</f>
        <v>0</v>
      </c>
      <c r="I3146" s="18">
        <f>IFERROR(VLOOKUP(A3146,[2]ws2204!$A:$I,5,FALSE),0)</f>
        <v>0</v>
      </c>
      <c r="J3146" s="18">
        <f>IFERROR(VLOOKUP(A3146,[2]ws2204!$A:$I,6,FALSE),0)</f>
        <v>0</v>
      </c>
      <c r="K3146" s="18">
        <f>IFERROR(VLOOKUP(A3146,[2]ws2204!$A:$I,7,FALSE),0)</f>
        <v>0</v>
      </c>
      <c r="L3146" s="18">
        <f>IFERROR(VLOOKUP(A3146,[2]ws2204!$A:$I,8,FALSE),0)</f>
        <v>0</v>
      </c>
      <c r="M3146" s="18">
        <f>IFERROR(VLOOKUP(A3146,[2]ws2204!$A:$I,9,FALSE),0)</f>
        <v>0</v>
      </c>
      <c r="N3146" s="18">
        <f>IFERROR(VLOOKUP(A3146,[3]soaBnafar!$A:$G,4,FALSE),0)</f>
        <v>0</v>
      </c>
      <c r="O3146" s="18">
        <f>IFERROR(VLOOKUP(A3146,[3]soaBnafar!$A:$G,5,FALSE),0)</f>
        <v>0</v>
      </c>
      <c r="P3146" s="18">
        <f>IFERROR(VLOOKUP(A3146,[3]soaBnafar!$A:$G,6,FALSE),0)</f>
        <v>0</v>
      </c>
      <c r="Q3146" s="18">
        <f>IFERROR(VLOOKUP(A3146,[3]soaBnafar!$A:$G,7,FALSE),0)</f>
        <v>0</v>
      </c>
      <c r="R3146" s="18">
        <f>IFERROR(VLOOKUP(A3146,[3]soaBnafar!$A:$H,8,FALSE),0)</f>
        <v>0</v>
      </c>
      <c r="S3146" s="18">
        <f>IFERROR(VLOOKUP(A3146,[3]soaBnafar!$A:$I,9,FALSE),0)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Sim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12885</v>
      </c>
      <c r="E3147" s="18">
        <f>IFERROR(VLOOKUP(A3147,[1]Monitoramento_Base_somente_Said!$A:$J,8,FALSE),0)</f>
        <v>2401750</v>
      </c>
      <c r="F3147" s="18">
        <f>IFERROR(VLOOKUP(A3147,[1]Monitoramento_Base_somente_Said!$A:$J,9,FALSE),0)</f>
        <v>4492</v>
      </c>
      <c r="G3147" s="18">
        <f>IFERROR(VLOOKUP(A3147,[1]Monitoramento_Base_somente_Said!$A:$J,10,FALSE),0)</f>
        <v>1609567</v>
      </c>
      <c r="H3147" s="18">
        <f>IFERROR(VLOOKUP(A3147,[2]ws2204!$A:$I,4,FALSE),0)</f>
        <v>0</v>
      </c>
      <c r="I3147" s="18">
        <f>IFERROR(VLOOKUP(A3147,[2]ws2204!$A:$I,5,FALSE),0)</f>
        <v>0</v>
      </c>
      <c r="J3147" s="18">
        <f>IFERROR(VLOOKUP(A3147,[2]ws2204!$A:$I,6,FALSE),0)</f>
        <v>0</v>
      </c>
      <c r="K3147" s="18">
        <f>IFERROR(VLOOKUP(A3147,[2]ws2204!$A:$I,7,FALSE),0)</f>
        <v>0</v>
      </c>
      <c r="L3147" s="18">
        <f>IFERROR(VLOOKUP(A3147,[2]ws2204!$A:$I,8,FALSE),0)</f>
        <v>0</v>
      </c>
      <c r="M3147" s="18">
        <f>IFERROR(VLOOKUP(A3147,[2]ws2204!$A:$I,9,FALSE),0)</f>
        <v>0</v>
      </c>
      <c r="N3147" s="18">
        <f>IFERROR(VLOOKUP(A3147,[3]soaBnafar!$A:$G,4,FALSE),0)</f>
        <v>0</v>
      </c>
      <c r="O3147" s="18">
        <f>IFERROR(VLOOKUP(A3147,[3]soaBnafar!$A:$G,5,FALSE),0)</f>
        <v>0</v>
      </c>
      <c r="P3147" s="18">
        <f>IFERROR(VLOOKUP(A3147,[3]soaBnafar!$A:$G,6,FALSE),0)</f>
        <v>0</v>
      </c>
      <c r="Q3147" s="18">
        <f>IFERROR(VLOOKUP(A3147,[3]soaBnafar!$A:$G,7,FALSE),0)</f>
        <v>0</v>
      </c>
      <c r="R3147" s="18">
        <f>IFERROR(VLOOKUP(A3147,[3]soaBnafar!$A:$H,8,FALSE),0)</f>
        <v>0</v>
      </c>
      <c r="S3147" s="18">
        <f>IFERROR(VLOOKUP(A3147,[3]soaBnafar!$A:$I,9,FALSE),0)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133924289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90751966</v>
      </c>
      <c r="H3148" s="18">
        <f>IFERROR(VLOOKUP(A3148,[2]ws2204!$A:$I,4,FALSE),0)</f>
        <v>0</v>
      </c>
      <c r="I3148" s="18">
        <f>IFERROR(VLOOKUP(A3148,[2]ws2204!$A:$I,5,FALSE),0)</f>
        <v>0</v>
      </c>
      <c r="J3148" s="18">
        <f>IFERROR(VLOOKUP(A3148,[2]ws2204!$A:$I,6,FALSE),0)</f>
        <v>0</v>
      </c>
      <c r="K3148" s="18">
        <f>IFERROR(VLOOKUP(A3148,[2]ws2204!$A:$I,7,FALSE),0)</f>
        <v>0</v>
      </c>
      <c r="L3148" s="18">
        <f>IFERROR(VLOOKUP(A3148,[2]ws2204!$A:$I,8,FALSE),0)</f>
        <v>0</v>
      </c>
      <c r="M3148" s="18">
        <f>IFERROR(VLOOKUP(A3148,[2]ws2204!$A:$I,9,FALSE),0)</f>
        <v>0</v>
      </c>
      <c r="N3148" s="18">
        <f>IFERROR(VLOOKUP(A3148,[3]soaBnafar!$A:$G,4,FALSE),0)</f>
        <v>0</v>
      </c>
      <c r="O3148" s="18">
        <f>IFERROR(VLOOKUP(A3148,[3]soaBnafar!$A:$G,5,FALSE),0)</f>
        <v>0</v>
      </c>
      <c r="P3148" s="18">
        <f>IFERROR(VLOOKUP(A3148,[3]soaBnafar!$A:$G,6,FALSE),0)</f>
        <v>0</v>
      </c>
      <c r="Q3148" s="18">
        <f>IFERROR(VLOOKUP(A3148,[3]soaBnafar!$A:$G,7,FALSE),0)</f>
        <v>0</v>
      </c>
      <c r="R3148" s="18">
        <f>IFERROR(VLOOKUP(A3148,[3]soaBnafar!$A:$H,8,FALSE),0)</f>
        <v>0</v>
      </c>
      <c r="S3148" s="18">
        <f>IFERROR(VLOOKUP(A3148,[3]soaBnafar!$A:$I,9,FALSE),0)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3860</v>
      </c>
      <c r="E3149" s="18">
        <f>IFERROR(VLOOKUP(A3149,[1]Monitoramento_Base_somente_Said!$A:$J,8,FALSE),0)</f>
        <v>7106733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4706680</v>
      </c>
      <c r="H3149" s="18">
        <f>IFERROR(VLOOKUP(A3149,[2]ws2204!$A:$I,4,FALSE),0)</f>
        <v>0</v>
      </c>
      <c r="I3149" s="18">
        <f>IFERROR(VLOOKUP(A3149,[2]ws2204!$A:$I,5,FALSE),0)</f>
        <v>0</v>
      </c>
      <c r="J3149" s="18">
        <f>IFERROR(VLOOKUP(A3149,[2]ws2204!$A:$I,6,FALSE),0)</f>
        <v>0</v>
      </c>
      <c r="K3149" s="18">
        <f>IFERROR(VLOOKUP(A3149,[2]ws2204!$A:$I,7,FALSE),0)</f>
        <v>0</v>
      </c>
      <c r="L3149" s="18">
        <f>IFERROR(VLOOKUP(A3149,[2]ws2204!$A:$I,8,FALSE),0)</f>
        <v>0</v>
      </c>
      <c r="M3149" s="18">
        <f>IFERROR(VLOOKUP(A3149,[2]ws2204!$A:$I,9,FALSE),0)</f>
        <v>0</v>
      </c>
      <c r="N3149" s="18">
        <f>IFERROR(VLOOKUP(A3149,[3]soaBnafar!$A:$G,4,FALSE),0)</f>
        <v>0</v>
      </c>
      <c r="O3149" s="18">
        <f>IFERROR(VLOOKUP(A3149,[3]soaBnafar!$A:$G,5,FALSE),0)</f>
        <v>0</v>
      </c>
      <c r="P3149" s="18">
        <f>IFERROR(VLOOKUP(A3149,[3]soaBnafar!$A:$G,6,FALSE),0)</f>
        <v>0</v>
      </c>
      <c r="Q3149" s="18">
        <f>IFERROR(VLOOKUP(A3149,[3]soaBnafar!$A:$G,7,FALSE),0)</f>
        <v>0</v>
      </c>
      <c r="R3149" s="18">
        <f>IFERROR(VLOOKUP(A3149,[3]soaBnafar!$A:$H,8,FALSE),0)</f>
        <v>0</v>
      </c>
      <c r="S3149" s="18">
        <f>IFERROR(VLOOKUP(A3149,[3]soaBnafar!$A:$I,9,FALSE),0)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42032260</v>
      </c>
      <c r="H3150" s="18">
        <f>IFERROR(VLOOKUP(A3150,[2]ws2204!$A:$I,4,FALSE),0)</f>
        <v>0</v>
      </c>
      <c r="I3150" s="18">
        <f>IFERROR(VLOOKUP(A3150,[2]ws2204!$A:$I,5,FALSE),0)</f>
        <v>0</v>
      </c>
      <c r="J3150" s="18">
        <f>IFERROR(VLOOKUP(A3150,[2]ws2204!$A:$I,6,FALSE),0)</f>
        <v>0</v>
      </c>
      <c r="K3150" s="18">
        <f>IFERROR(VLOOKUP(A3150,[2]ws2204!$A:$I,7,FALSE),0)</f>
        <v>0</v>
      </c>
      <c r="L3150" s="18">
        <f>IFERROR(VLOOKUP(A3150,[2]ws2204!$A:$I,8,FALSE),0)</f>
        <v>0</v>
      </c>
      <c r="M3150" s="18">
        <f>IFERROR(VLOOKUP(A3150,[2]ws2204!$A:$I,9,FALSE),0)</f>
        <v>0</v>
      </c>
      <c r="N3150" s="18">
        <f>IFERROR(VLOOKUP(A3150,[3]soaBnafar!$A:$G,4,FALSE),0)</f>
        <v>0</v>
      </c>
      <c r="O3150" s="18">
        <f>IFERROR(VLOOKUP(A3150,[3]soaBnafar!$A:$G,5,FALSE),0)</f>
        <v>0</v>
      </c>
      <c r="P3150" s="18">
        <f>IFERROR(VLOOKUP(A3150,[3]soaBnafar!$A:$G,6,FALSE),0)</f>
        <v>0</v>
      </c>
      <c r="Q3150" s="18">
        <f>IFERROR(VLOOKUP(A3150,[3]soaBnafar!$A:$G,7,FALSE),0)</f>
        <v>0</v>
      </c>
      <c r="R3150" s="18">
        <f>IFERROR(VLOOKUP(A3150,[3]soaBnafar!$A:$H,8,FALSE),0)</f>
        <v>0</v>
      </c>
      <c r="S3150" s="18">
        <f>IFERROR(VLOOKUP(A3150,[3]soaBnafar!$A:$I,9,FALSE),0)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1386</v>
      </c>
      <c r="E3151" s="18">
        <f>IFERROR(VLOOKUP(A3151,[1]Monitoramento_Base_somente_Said!$A:$J,8,FALSE),0)</f>
        <v>17347975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11053264</v>
      </c>
      <c r="H3151" s="18">
        <f>IFERROR(VLOOKUP(A3151,[2]ws2204!$A:$I,4,FALSE),0)</f>
        <v>0</v>
      </c>
      <c r="I3151" s="18">
        <f>IFERROR(VLOOKUP(A3151,[2]ws2204!$A:$I,5,FALSE),0)</f>
        <v>0</v>
      </c>
      <c r="J3151" s="18">
        <f>IFERROR(VLOOKUP(A3151,[2]ws2204!$A:$I,6,FALSE),0)</f>
        <v>0</v>
      </c>
      <c r="K3151" s="18">
        <f>IFERROR(VLOOKUP(A3151,[2]ws2204!$A:$I,7,FALSE),0)</f>
        <v>0</v>
      </c>
      <c r="L3151" s="18">
        <f>IFERROR(VLOOKUP(A3151,[2]ws2204!$A:$I,8,FALSE),0)</f>
        <v>0</v>
      </c>
      <c r="M3151" s="18">
        <f>IFERROR(VLOOKUP(A3151,[2]ws2204!$A:$I,9,FALSE),0)</f>
        <v>0</v>
      </c>
      <c r="N3151" s="18">
        <f>IFERROR(VLOOKUP(A3151,[3]soaBnafar!$A:$G,4,FALSE),0)</f>
        <v>0</v>
      </c>
      <c r="O3151" s="18">
        <f>IFERROR(VLOOKUP(A3151,[3]soaBnafar!$A:$G,5,FALSE),0)</f>
        <v>0</v>
      </c>
      <c r="P3151" s="18">
        <f>IFERROR(VLOOKUP(A3151,[3]soaBnafar!$A:$G,6,FALSE),0)</f>
        <v>0</v>
      </c>
      <c r="Q3151" s="18">
        <f>IFERROR(VLOOKUP(A3151,[3]soaBnafar!$A:$G,7,FALSE),0)</f>
        <v>0</v>
      </c>
      <c r="R3151" s="18">
        <f>IFERROR(VLOOKUP(A3151,[3]soaBnafar!$A:$H,8,FALSE),0)</f>
        <v>0</v>
      </c>
      <c r="S3151" s="18">
        <f>IFERROR(VLOOKUP(A3151,[3]soaBnafar!$A:$I,9,FALSE),0)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3216598</v>
      </c>
      <c r="F3152" s="18">
        <f>IFERROR(VLOOKUP(A3152,[1]Monitoramento_Base_somente_Said!$A:$J,9,FALSE),0)</f>
        <v>9657</v>
      </c>
      <c r="G3152" s="18">
        <f>IFERROR(VLOOKUP(A3152,[1]Monitoramento_Base_somente_Said!$A:$J,10,FALSE),0)</f>
        <v>1774129</v>
      </c>
      <c r="H3152" s="18">
        <f>IFERROR(VLOOKUP(A3152,[2]ws2204!$A:$I,4,FALSE),0)</f>
        <v>0</v>
      </c>
      <c r="I3152" s="18">
        <f>IFERROR(VLOOKUP(A3152,[2]ws2204!$A:$I,5,FALSE),0)</f>
        <v>0</v>
      </c>
      <c r="J3152" s="18">
        <f>IFERROR(VLOOKUP(A3152,[2]ws2204!$A:$I,6,FALSE),0)</f>
        <v>0</v>
      </c>
      <c r="K3152" s="18">
        <f>IFERROR(VLOOKUP(A3152,[2]ws2204!$A:$I,7,FALSE),0)</f>
        <v>0</v>
      </c>
      <c r="L3152" s="18">
        <f>IFERROR(VLOOKUP(A3152,[2]ws2204!$A:$I,8,FALSE),0)</f>
        <v>0</v>
      </c>
      <c r="M3152" s="18">
        <f>IFERROR(VLOOKUP(A3152,[2]ws2204!$A:$I,9,FALSE),0)</f>
        <v>0</v>
      </c>
      <c r="N3152" s="18">
        <f>IFERROR(VLOOKUP(A3152,[3]soaBnafar!$A:$G,4,FALSE),0)</f>
        <v>0</v>
      </c>
      <c r="O3152" s="18">
        <f>IFERROR(VLOOKUP(A3152,[3]soaBnafar!$A:$G,5,FALSE),0)</f>
        <v>0</v>
      </c>
      <c r="P3152" s="18">
        <f>IFERROR(VLOOKUP(A3152,[3]soaBnafar!$A:$G,6,FALSE),0)</f>
        <v>0</v>
      </c>
      <c r="Q3152" s="18">
        <f>IFERROR(VLOOKUP(A3152,[3]soaBnafar!$A:$G,7,FALSE),0)</f>
        <v>0</v>
      </c>
      <c r="R3152" s="18">
        <f>IFERROR(VLOOKUP(A3152,[3]soaBnafar!$A:$H,8,FALSE),0)</f>
        <v>0</v>
      </c>
      <c r="S3152" s="18">
        <f>IFERROR(VLOOKUP(A3152,[3]soaBnafar!$A:$I,9,FALSE),0)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Sim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83558370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55705580</v>
      </c>
      <c r="H3153" s="18">
        <f>IFERROR(VLOOKUP(A3153,[2]ws2204!$A:$I,4,FALSE),0)</f>
        <v>0</v>
      </c>
      <c r="I3153" s="18">
        <f>IFERROR(VLOOKUP(A3153,[2]ws2204!$A:$I,5,FALSE),0)</f>
        <v>0</v>
      </c>
      <c r="J3153" s="18">
        <f>IFERROR(VLOOKUP(A3153,[2]ws2204!$A:$I,6,FALSE),0)</f>
        <v>0</v>
      </c>
      <c r="K3153" s="18">
        <f>IFERROR(VLOOKUP(A3153,[2]ws2204!$A:$I,7,FALSE),0)</f>
        <v>0</v>
      </c>
      <c r="L3153" s="18">
        <f>IFERROR(VLOOKUP(A3153,[2]ws2204!$A:$I,8,FALSE),0)</f>
        <v>0</v>
      </c>
      <c r="M3153" s="18">
        <f>IFERROR(VLOOKUP(A3153,[2]ws2204!$A:$I,9,FALSE),0)</f>
        <v>0</v>
      </c>
      <c r="N3153" s="18">
        <f>IFERROR(VLOOKUP(A3153,[3]soaBnafar!$A:$G,4,FALSE),0)</f>
        <v>0</v>
      </c>
      <c r="O3153" s="18">
        <f>IFERROR(VLOOKUP(A3153,[3]soaBnafar!$A:$G,5,FALSE),0)</f>
        <v>0</v>
      </c>
      <c r="P3153" s="18">
        <f>IFERROR(VLOOKUP(A3153,[3]soaBnafar!$A:$G,6,FALSE),0)</f>
        <v>0</v>
      </c>
      <c r="Q3153" s="18">
        <f>IFERROR(VLOOKUP(A3153,[3]soaBnafar!$A:$G,7,FALSE),0)</f>
        <v>0</v>
      </c>
      <c r="R3153" s="18">
        <f>IFERROR(VLOOKUP(A3153,[3]soaBnafar!$A:$H,8,FALSE),0)</f>
        <v>0</v>
      </c>
      <c r="S3153" s="18">
        <f>IFERROR(VLOOKUP(A3153,[3]soaBnafar!$A:$I,9,FALSE),0)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5330580</v>
      </c>
      <c r="H3154" s="18">
        <f>IFERROR(VLOOKUP(A3154,[2]ws2204!$A:$I,4,FALSE),0)</f>
        <v>0</v>
      </c>
      <c r="I3154" s="18">
        <f>IFERROR(VLOOKUP(A3154,[2]ws2204!$A:$I,5,FALSE),0)</f>
        <v>0</v>
      </c>
      <c r="J3154" s="18">
        <f>IFERROR(VLOOKUP(A3154,[2]ws2204!$A:$I,6,FALSE),0)</f>
        <v>0</v>
      </c>
      <c r="K3154" s="18">
        <f>IFERROR(VLOOKUP(A3154,[2]ws2204!$A:$I,7,FALSE),0)</f>
        <v>0</v>
      </c>
      <c r="L3154" s="18">
        <f>IFERROR(VLOOKUP(A3154,[2]ws2204!$A:$I,8,FALSE),0)</f>
        <v>0</v>
      </c>
      <c r="M3154" s="18">
        <f>IFERROR(VLOOKUP(A3154,[2]ws2204!$A:$I,9,FALSE),0)</f>
        <v>0</v>
      </c>
      <c r="N3154" s="18">
        <f>IFERROR(VLOOKUP(A3154,[3]soaBnafar!$A:$G,4,FALSE),0)</f>
        <v>0</v>
      </c>
      <c r="O3154" s="18">
        <f>IFERROR(VLOOKUP(A3154,[3]soaBnafar!$A:$G,5,FALSE),0)</f>
        <v>0</v>
      </c>
      <c r="P3154" s="18">
        <f>IFERROR(VLOOKUP(A3154,[3]soaBnafar!$A:$G,6,FALSE),0)</f>
        <v>0</v>
      </c>
      <c r="Q3154" s="18">
        <f>IFERROR(VLOOKUP(A3154,[3]soaBnafar!$A:$G,7,FALSE),0)</f>
        <v>0</v>
      </c>
      <c r="R3154" s="18">
        <f>IFERROR(VLOOKUP(A3154,[3]soaBnafar!$A:$H,8,FALSE),0)</f>
        <v>0</v>
      </c>
      <c r="S3154" s="18">
        <f>IFERROR(VLOOKUP(A3154,[3]soaBnafar!$A:$I,9,FALSE),0)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716490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477660</v>
      </c>
      <c r="H3155" s="18">
        <f>IFERROR(VLOOKUP(A3155,[2]ws2204!$A:$I,4,FALSE),0)</f>
        <v>0</v>
      </c>
      <c r="I3155" s="18">
        <f>IFERROR(VLOOKUP(A3155,[2]ws2204!$A:$I,5,FALSE),0)</f>
        <v>0</v>
      </c>
      <c r="J3155" s="18">
        <f>IFERROR(VLOOKUP(A3155,[2]ws2204!$A:$I,6,FALSE),0)</f>
        <v>0</v>
      </c>
      <c r="K3155" s="18">
        <f>IFERROR(VLOOKUP(A3155,[2]ws2204!$A:$I,7,FALSE),0)</f>
        <v>0</v>
      </c>
      <c r="L3155" s="18">
        <f>IFERROR(VLOOKUP(A3155,[2]ws2204!$A:$I,8,FALSE),0)</f>
        <v>0</v>
      </c>
      <c r="M3155" s="18">
        <f>IFERROR(VLOOKUP(A3155,[2]ws2204!$A:$I,9,FALSE),0)</f>
        <v>0</v>
      </c>
      <c r="N3155" s="18">
        <f>IFERROR(VLOOKUP(A3155,[3]soaBnafar!$A:$G,4,FALSE),0)</f>
        <v>0</v>
      </c>
      <c r="O3155" s="18">
        <f>IFERROR(VLOOKUP(A3155,[3]soaBnafar!$A:$G,5,FALSE),0)</f>
        <v>0</v>
      </c>
      <c r="P3155" s="18">
        <f>IFERROR(VLOOKUP(A3155,[3]soaBnafar!$A:$G,6,FALSE),0)</f>
        <v>0</v>
      </c>
      <c r="Q3155" s="18">
        <f>IFERROR(VLOOKUP(A3155,[3]soaBnafar!$A:$G,7,FALSE),0)</f>
        <v>0</v>
      </c>
      <c r="R3155" s="18">
        <f>IFERROR(VLOOKUP(A3155,[3]soaBnafar!$A:$H,8,FALSE),0)</f>
        <v>0</v>
      </c>
      <c r="S3155" s="18">
        <f>IFERROR(VLOOKUP(A3155,[3]soaBnafar!$A:$I,9,FALSE),0)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75</v>
      </c>
      <c r="E3156" s="18">
        <f>IFERROR(VLOOKUP(A3156,[1]Monitoramento_Base_somente_Said!$A:$J,8,FALSE),0)</f>
        <v>1409883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1819560</v>
      </c>
      <c r="H3156" s="18">
        <f>IFERROR(VLOOKUP(A3156,[2]ws2204!$A:$I,4,FALSE),0)</f>
        <v>0</v>
      </c>
      <c r="I3156" s="18">
        <f>IFERROR(VLOOKUP(A3156,[2]ws2204!$A:$I,5,FALSE),0)</f>
        <v>0</v>
      </c>
      <c r="J3156" s="18">
        <f>IFERROR(VLOOKUP(A3156,[2]ws2204!$A:$I,6,FALSE),0)</f>
        <v>0</v>
      </c>
      <c r="K3156" s="18">
        <f>IFERROR(VLOOKUP(A3156,[2]ws2204!$A:$I,7,FALSE),0)</f>
        <v>0</v>
      </c>
      <c r="L3156" s="18">
        <f>IFERROR(VLOOKUP(A3156,[2]ws2204!$A:$I,8,FALSE),0)</f>
        <v>0</v>
      </c>
      <c r="M3156" s="18">
        <f>IFERROR(VLOOKUP(A3156,[2]ws2204!$A:$I,9,FALSE),0)</f>
        <v>0</v>
      </c>
      <c r="N3156" s="18">
        <f>IFERROR(VLOOKUP(A3156,[3]soaBnafar!$A:$G,4,FALSE),0)</f>
        <v>0</v>
      </c>
      <c r="O3156" s="18">
        <f>IFERROR(VLOOKUP(A3156,[3]soaBnafar!$A:$G,5,FALSE),0)</f>
        <v>0</v>
      </c>
      <c r="P3156" s="18">
        <f>IFERROR(VLOOKUP(A3156,[3]soaBnafar!$A:$G,6,FALSE),0)</f>
        <v>0</v>
      </c>
      <c r="Q3156" s="18">
        <f>IFERROR(VLOOKUP(A3156,[3]soaBnafar!$A:$G,7,FALSE),0)</f>
        <v>0</v>
      </c>
      <c r="R3156" s="18">
        <f>IFERROR(VLOOKUP(A3156,[3]soaBnafar!$A:$H,8,FALSE),0)</f>
        <v>0</v>
      </c>
      <c r="S3156" s="18">
        <f>IFERROR(VLOOKUP(A3156,[3]soaBnafar!$A:$I,9,FALSE),0)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10002</v>
      </c>
      <c r="E3157" s="18">
        <f>IFERROR(VLOOKUP(A3157,[1]Monitoramento_Base_somente_Said!$A:$J,8,FALSE),0)</f>
        <v>10475539</v>
      </c>
      <c r="F3157" s="18">
        <f>IFERROR(VLOOKUP(A3157,[1]Monitoramento_Base_somente_Said!$A:$J,9,FALSE),0)</f>
        <v>10462</v>
      </c>
      <c r="G3157" s="18">
        <f>IFERROR(VLOOKUP(A3157,[1]Monitoramento_Base_somente_Said!$A:$J,10,FALSE),0)</f>
        <v>7794834</v>
      </c>
      <c r="H3157" s="18">
        <f>IFERROR(VLOOKUP(A3157,[2]ws2204!$A:$I,4,FALSE),0)</f>
        <v>0</v>
      </c>
      <c r="I3157" s="18">
        <f>IFERROR(VLOOKUP(A3157,[2]ws2204!$A:$I,5,FALSE),0)</f>
        <v>0</v>
      </c>
      <c r="J3157" s="18">
        <f>IFERROR(VLOOKUP(A3157,[2]ws2204!$A:$I,6,FALSE),0)</f>
        <v>0</v>
      </c>
      <c r="K3157" s="18">
        <f>IFERROR(VLOOKUP(A3157,[2]ws2204!$A:$I,7,FALSE),0)</f>
        <v>0</v>
      </c>
      <c r="L3157" s="18">
        <f>IFERROR(VLOOKUP(A3157,[2]ws2204!$A:$I,8,FALSE),0)</f>
        <v>0</v>
      </c>
      <c r="M3157" s="18">
        <f>IFERROR(VLOOKUP(A3157,[2]ws2204!$A:$I,9,FALSE),0)</f>
        <v>0</v>
      </c>
      <c r="N3157" s="18">
        <f>IFERROR(VLOOKUP(A3157,[3]soaBnafar!$A:$G,4,FALSE),0)</f>
        <v>0</v>
      </c>
      <c r="O3157" s="18">
        <f>IFERROR(VLOOKUP(A3157,[3]soaBnafar!$A:$G,5,FALSE),0)</f>
        <v>0</v>
      </c>
      <c r="P3157" s="18">
        <f>IFERROR(VLOOKUP(A3157,[3]soaBnafar!$A:$G,6,FALSE),0)</f>
        <v>0</v>
      </c>
      <c r="Q3157" s="18">
        <f>IFERROR(VLOOKUP(A3157,[3]soaBnafar!$A:$G,7,FALSE),0)</f>
        <v>0</v>
      </c>
      <c r="R3157" s="18">
        <f>IFERROR(VLOOKUP(A3157,[3]soaBnafar!$A:$H,8,FALSE),0)</f>
        <v>0</v>
      </c>
      <c r="S3157" s="18">
        <f>IFERROR(VLOOKUP(A3157,[3]soaBnafar!$A:$I,9,FALSE),0)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21641443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14418325</v>
      </c>
      <c r="H3158" s="18">
        <f>IFERROR(VLOOKUP(A3158,[2]ws2204!$A:$I,4,FALSE),0)</f>
        <v>0</v>
      </c>
      <c r="I3158" s="18">
        <f>IFERROR(VLOOKUP(A3158,[2]ws2204!$A:$I,5,FALSE),0)</f>
        <v>0</v>
      </c>
      <c r="J3158" s="18">
        <f>IFERROR(VLOOKUP(A3158,[2]ws2204!$A:$I,6,FALSE),0)</f>
        <v>0</v>
      </c>
      <c r="K3158" s="18">
        <f>IFERROR(VLOOKUP(A3158,[2]ws2204!$A:$I,7,FALSE),0)</f>
        <v>0</v>
      </c>
      <c r="L3158" s="18">
        <f>IFERROR(VLOOKUP(A3158,[2]ws2204!$A:$I,8,FALSE),0)</f>
        <v>0</v>
      </c>
      <c r="M3158" s="18">
        <f>IFERROR(VLOOKUP(A3158,[2]ws2204!$A:$I,9,FALSE),0)</f>
        <v>0</v>
      </c>
      <c r="N3158" s="18">
        <f>IFERROR(VLOOKUP(A3158,[3]soaBnafar!$A:$G,4,FALSE),0)</f>
        <v>0</v>
      </c>
      <c r="O3158" s="18">
        <f>IFERROR(VLOOKUP(A3158,[3]soaBnafar!$A:$G,5,FALSE),0)</f>
        <v>0</v>
      </c>
      <c r="P3158" s="18">
        <f>IFERROR(VLOOKUP(A3158,[3]soaBnafar!$A:$G,6,FALSE),0)</f>
        <v>0</v>
      </c>
      <c r="Q3158" s="18">
        <f>IFERROR(VLOOKUP(A3158,[3]soaBnafar!$A:$G,7,FALSE),0)</f>
        <v>0</v>
      </c>
      <c r="R3158" s="18">
        <f>IFERROR(VLOOKUP(A3158,[3]soaBnafar!$A:$H,8,FALSE),0)</f>
        <v>0</v>
      </c>
      <c r="S3158" s="18">
        <f>IFERROR(VLOOKUP(A3158,[3]soaBnafar!$A:$I,9,FALSE),0)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182479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113873</v>
      </c>
      <c r="H3159" s="18">
        <f>IFERROR(VLOOKUP(A3159,[2]ws2204!$A:$I,4,FALSE),0)</f>
        <v>0</v>
      </c>
      <c r="I3159" s="18">
        <f>IFERROR(VLOOKUP(A3159,[2]ws2204!$A:$I,5,FALSE),0)</f>
        <v>0</v>
      </c>
      <c r="J3159" s="18">
        <f>IFERROR(VLOOKUP(A3159,[2]ws2204!$A:$I,6,FALSE),0)</f>
        <v>0</v>
      </c>
      <c r="K3159" s="18">
        <f>IFERROR(VLOOKUP(A3159,[2]ws2204!$A:$I,7,FALSE),0)</f>
        <v>0</v>
      </c>
      <c r="L3159" s="18">
        <f>IFERROR(VLOOKUP(A3159,[2]ws2204!$A:$I,8,FALSE),0)</f>
        <v>0</v>
      </c>
      <c r="M3159" s="18">
        <f>IFERROR(VLOOKUP(A3159,[2]ws2204!$A:$I,9,FALSE),0)</f>
        <v>0</v>
      </c>
      <c r="N3159" s="18">
        <f>IFERROR(VLOOKUP(A3159,[3]soaBnafar!$A:$G,4,FALSE),0)</f>
        <v>0</v>
      </c>
      <c r="O3159" s="18">
        <f>IFERROR(VLOOKUP(A3159,[3]soaBnafar!$A:$G,5,FALSE),0)</f>
        <v>0</v>
      </c>
      <c r="P3159" s="18">
        <f>IFERROR(VLOOKUP(A3159,[3]soaBnafar!$A:$G,6,FALSE),0)</f>
        <v>0</v>
      </c>
      <c r="Q3159" s="18">
        <f>IFERROR(VLOOKUP(A3159,[3]soaBnafar!$A:$G,7,FALSE),0)</f>
        <v>0</v>
      </c>
      <c r="R3159" s="18">
        <f>IFERROR(VLOOKUP(A3159,[3]soaBnafar!$A:$H,8,FALSE),0)</f>
        <v>0</v>
      </c>
      <c r="S3159" s="18">
        <f>IFERROR(VLOOKUP(A3159,[3]soaBnafar!$A:$I,9,FALSE),0)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617747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407333</v>
      </c>
      <c r="H3160" s="18">
        <f>IFERROR(VLOOKUP(A3160,[2]ws2204!$A:$I,4,FALSE),0)</f>
        <v>0</v>
      </c>
      <c r="I3160" s="18">
        <f>IFERROR(VLOOKUP(A3160,[2]ws2204!$A:$I,5,FALSE),0)</f>
        <v>0</v>
      </c>
      <c r="J3160" s="18">
        <f>IFERROR(VLOOKUP(A3160,[2]ws2204!$A:$I,6,FALSE),0)</f>
        <v>0</v>
      </c>
      <c r="K3160" s="18">
        <f>IFERROR(VLOOKUP(A3160,[2]ws2204!$A:$I,7,FALSE),0)</f>
        <v>0</v>
      </c>
      <c r="L3160" s="18">
        <f>IFERROR(VLOOKUP(A3160,[2]ws2204!$A:$I,8,FALSE),0)</f>
        <v>0</v>
      </c>
      <c r="M3160" s="18">
        <f>IFERROR(VLOOKUP(A3160,[2]ws2204!$A:$I,9,FALSE),0)</f>
        <v>0</v>
      </c>
      <c r="N3160" s="18">
        <f>IFERROR(VLOOKUP(A3160,[3]soaBnafar!$A:$G,4,FALSE),0)</f>
        <v>0</v>
      </c>
      <c r="O3160" s="18">
        <f>IFERROR(VLOOKUP(A3160,[3]soaBnafar!$A:$G,5,FALSE),0)</f>
        <v>0</v>
      </c>
      <c r="P3160" s="18">
        <f>IFERROR(VLOOKUP(A3160,[3]soaBnafar!$A:$G,6,FALSE),0)</f>
        <v>0</v>
      </c>
      <c r="Q3160" s="18">
        <f>IFERROR(VLOOKUP(A3160,[3]soaBnafar!$A:$G,7,FALSE),0)</f>
        <v>0</v>
      </c>
      <c r="R3160" s="18">
        <f>IFERROR(VLOOKUP(A3160,[3]soaBnafar!$A:$H,8,FALSE),0)</f>
        <v>0</v>
      </c>
      <c r="S3160" s="18">
        <f>IFERROR(VLOOKUP(A3160,[3]soaBnafar!$A:$I,9,FALSE),0)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18160</v>
      </c>
      <c r="E3161" s="18">
        <f>IFERROR(VLOOKUP(A3161,[1]Monitoramento_Base_somente_Said!$A:$J,8,FALSE),0)</f>
        <v>24489018</v>
      </c>
      <c r="F3161" s="18">
        <f>IFERROR(VLOOKUP(A3161,[1]Monitoramento_Base_somente_Said!$A:$J,9,FALSE),0)</f>
        <v>1750</v>
      </c>
      <c r="G3161" s="18">
        <f>IFERROR(VLOOKUP(A3161,[1]Monitoramento_Base_somente_Said!$A:$J,10,FALSE),0)</f>
        <v>17947873</v>
      </c>
      <c r="H3161" s="18">
        <f>IFERROR(VLOOKUP(A3161,[2]ws2204!$A:$I,4,FALSE),0)</f>
        <v>0</v>
      </c>
      <c r="I3161" s="18">
        <f>IFERROR(VLOOKUP(A3161,[2]ws2204!$A:$I,5,FALSE),0)</f>
        <v>0</v>
      </c>
      <c r="J3161" s="18">
        <f>IFERROR(VLOOKUP(A3161,[2]ws2204!$A:$I,6,FALSE),0)</f>
        <v>0</v>
      </c>
      <c r="K3161" s="18">
        <f>IFERROR(VLOOKUP(A3161,[2]ws2204!$A:$I,7,FALSE),0)</f>
        <v>0</v>
      </c>
      <c r="L3161" s="18">
        <f>IFERROR(VLOOKUP(A3161,[2]ws2204!$A:$I,8,FALSE),0)</f>
        <v>0</v>
      </c>
      <c r="M3161" s="18">
        <f>IFERROR(VLOOKUP(A3161,[2]ws2204!$A:$I,9,FALSE),0)</f>
        <v>0</v>
      </c>
      <c r="N3161" s="18">
        <f>IFERROR(VLOOKUP(A3161,[3]soaBnafar!$A:$G,4,FALSE),0)</f>
        <v>0</v>
      </c>
      <c r="O3161" s="18">
        <f>IFERROR(VLOOKUP(A3161,[3]soaBnafar!$A:$G,5,FALSE),0)</f>
        <v>0</v>
      </c>
      <c r="P3161" s="18">
        <f>IFERROR(VLOOKUP(A3161,[3]soaBnafar!$A:$G,6,FALSE),0)</f>
        <v>0</v>
      </c>
      <c r="Q3161" s="18">
        <f>IFERROR(VLOOKUP(A3161,[3]soaBnafar!$A:$G,7,FALSE),0)</f>
        <v>0</v>
      </c>
      <c r="R3161" s="18">
        <f>IFERROR(VLOOKUP(A3161,[3]soaBnafar!$A:$H,8,FALSE),0)</f>
        <v>0</v>
      </c>
      <c r="S3161" s="18">
        <f>IFERROR(VLOOKUP(A3161,[3]soaBnafar!$A:$I,9,FALSE),0)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3282220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2803126</v>
      </c>
      <c r="H3162" s="18">
        <f>IFERROR(VLOOKUP(A3162,[2]ws2204!$A:$I,4,FALSE),0)</f>
        <v>0</v>
      </c>
      <c r="I3162" s="18">
        <f>IFERROR(VLOOKUP(A3162,[2]ws2204!$A:$I,5,FALSE),0)</f>
        <v>0</v>
      </c>
      <c r="J3162" s="18">
        <f>IFERROR(VLOOKUP(A3162,[2]ws2204!$A:$I,6,FALSE),0)</f>
        <v>0</v>
      </c>
      <c r="K3162" s="18">
        <f>IFERROR(VLOOKUP(A3162,[2]ws2204!$A:$I,7,FALSE),0)</f>
        <v>0</v>
      </c>
      <c r="L3162" s="18">
        <f>IFERROR(VLOOKUP(A3162,[2]ws2204!$A:$I,8,FALSE),0)</f>
        <v>0</v>
      </c>
      <c r="M3162" s="18">
        <f>IFERROR(VLOOKUP(A3162,[2]ws2204!$A:$I,9,FALSE),0)</f>
        <v>0</v>
      </c>
      <c r="N3162" s="18">
        <f>IFERROR(VLOOKUP(A3162,[3]soaBnafar!$A:$G,4,FALSE),0)</f>
        <v>0</v>
      </c>
      <c r="O3162" s="18">
        <f>IFERROR(VLOOKUP(A3162,[3]soaBnafar!$A:$G,5,FALSE),0)</f>
        <v>0</v>
      </c>
      <c r="P3162" s="18">
        <f>IFERROR(VLOOKUP(A3162,[3]soaBnafar!$A:$G,6,FALSE),0)</f>
        <v>0</v>
      </c>
      <c r="Q3162" s="18">
        <f>IFERROR(VLOOKUP(A3162,[3]soaBnafar!$A:$G,7,FALSE),0)</f>
        <v>0</v>
      </c>
      <c r="R3162" s="18">
        <f>IFERROR(VLOOKUP(A3162,[3]soaBnafar!$A:$H,8,FALSE),0)</f>
        <v>0</v>
      </c>
      <c r="S3162" s="18">
        <f>IFERROR(VLOOKUP(A3162,[3]soaBnafar!$A:$I,9,FALSE),0)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878</v>
      </c>
      <c r="E3163" s="18">
        <f>IFERROR(VLOOKUP(A3163,[1]Monitoramento_Base_somente_Said!$A:$J,8,FALSE),0)</f>
        <v>736184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451550</v>
      </c>
      <c r="H3163" s="18">
        <f>IFERROR(VLOOKUP(A3163,[2]ws2204!$A:$I,4,FALSE),0)</f>
        <v>0</v>
      </c>
      <c r="I3163" s="18">
        <f>IFERROR(VLOOKUP(A3163,[2]ws2204!$A:$I,5,FALSE),0)</f>
        <v>0</v>
      </c>
      <c r="J3163" s="18">
        <f>IFERROR(VLOOKUP(A3163,[2]ws2204!$A:$I,6,FALSE),0)</f>
        <v>0</v>
      </c>
      <c r="K3163" s="18">
        <f>IFERROR(VLOOKUP(A3163,[2]ws2204!$A:$I,7,FALSE),0)</f>
        <v>0</v>
      </c>
      <c r="L3163" s="18">
        <f>IFERROR(VLOOKUP(A3163,[2]ws2204!$A:$I,8,FALSE),0)</f>
        <v>0</v>
      </c>
      <c r="M3163" s="18">
        <f>IFERROR(VLOOKUP(A3163,[2]ws2204!$A:$I,9,FALSE),0)</f>
        <v>0</v>
      </c>
      <c r="N3163" s="18">
        <f>IFERROR(VLOOKUP(A3163,[3]soaBnafar!$A:$G,4,FALSE),0)</f>
        <v>0</v>
      </c>
      <c r="O3163" s="18">
        <f>IFERROR(VLOOKUP(A3163,[3]soaBnafar!$A:$G,5,FALSE),0)</f>
        <v>0</v>
      </c>
      <c r="P3163" s="18">
        <f>IFERROR(VLOOKUP(A3163,[3]soaBnafar!$A:$G,6,FALSE),0)</f>
        <v>0</v>
      </c>
      <c r="Q3163" s="18">
        <f>IFERROR(VLOOKUP(A3163,[3]soaBnafar!$A:$G,7,FALSE),0)</f>
        <v>0</v>
      </c>
      <c r="R3163" s="18">
        <f>IFERROR(VLOOKUP(A3163,[3]soaBnafar!$A:$H,8,FALSE),0)</f>
        <v>0</v>
      </c>
      <c r="S3163" s="18">
        <f>IFERROR(VLOOKUP(A3163,[3]soaBnafar!$A:$I,9,FALSE),0)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25385</v>
      </c>
      <c r="E3164" s="18">
        <f>IFERROR(VLOOKUP(A3164,[1]Monitoramento_Base_somente_Said!$A:$J,8,FALSE),0)</f>
        <v>15314787</v>
      </c>
      <c r="F3164" s="18">
        <f>IFERROR(VLOOKUP(A3164,[1]Monitoramento_Base_somente_Said!$A:$J,9,FALSE),0)</f>
        <v>14371</v>
      </c>
      <c r="G3164" s="18">
        <f>IFERROR(VLOOKUP(A3164,[1]Monitoramento_Base_somente_Said!$A:$J,10,FALSE),0)</f>
        <v>9754147</v>
      </c>
      <c r="H3164" s="18">
        <f>IFERROR(VLOOKUP(A3164,[2]ws2204!$A:$I,4,FALSE),0)</f>
        <v>0</v>
      </c>
      <c r="I3164" s="18">
        <f>IFERROR(VLOOKUP(A3164,[2]ws2204!$A:$I,5,FALSE),0)</f>
        <v>0</v>
      </c>
      <c r="J3164" s="18">
        <f>IFERROR(VLOOKUP(A3164,[2]ws2204!$A:$I,6,FALSE),0)</f>
        <v>0</v>
      </c>
      <c r="K3164" s="18">
        <f>IFERROR(VLOOKUP(A3164,[2]ws2204!$A:$I,7,FALSE),0)</f>
        <v>0</v>
      </c>
      <c r="L3164" s="18">
        <f>IFERROR(VLOOKUP(A3164,[2]ws2204!$A:$I,8,FALSE),0)</f>
        <v>0</v>
      </c>
      <c r="M3164" s="18">
        <f>IFERROR(VLOOKUP(A3164,[2]ws2204!$A:$I,9,FALSE),0)</f>
        <v>0</v>
      </c>
      <c r="N3164" s="18">
        <f>IFERROR(VLOOKUP(A3164,[3]soaBnafar!$A:$G,4,FALSE),0)</f>
        <v>0</v>
      </c>
      <c r="O3164" s="18">
        <f>IFERROR(VLOOKUP(A3164,[3]soaBnafar!$A:$G,5,FALSE),0)</f>
        <v>0</v>
      </c>
      <c r="P3164" s="18">
        <f>IFERROR(VLOOKUP(A3164,[3]soaBnafar!$A:$G,6,FALSE),0)</f>
        <v>0</v>
      </c>
      <c r="Q3164" s="18">
        <f>IFERROR(VLOOKUP(A3164,[3]soaBnafar!$A:$G,7,FALSE),0)</f>
        <v>0</v>
      </c>
      <c r="R3164" s="18">
        <f>IFERROR(VLOOKUP(A3164,[3]soaBnafar!$A:$H,8,FALSE),0)</f>
        <v>0</v>
      </c>
      <c r="S3164" s="18">
        <f>IFERROR(VLOOKUP(A3164,[3]soaBnafar!$A:$I,9,FALSE),0)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2155376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1391320</v>
      </c>
      <c r="H3165" s="18">
        <f>IFERROR(VLOOKUP(A3165,[2]ws2204!$A:$I,4,FALSE),0)</f>
        <v>0</v>
      </c>
      <c r="I3165" s="18">
        <f>IFERROR(VLOOKUP(A3165,[2]ws2204!$A:$I,5,FALSE),0)</f>
        <v>0</v>
      </c>
      <c r="J3165" s="18">
        <f>IFERROR(VLOOKUP(A3165,[2]ws2204!$A:$I,6,FALSE),0)</f>
        <v>0</v>
      </c>
      <c r="K3165" s="18">
        <f>IFERROR(VLOOKUP(A3165,[2]ws2204!$A:$I,7,FALSE),0)</f>
        <v>0</v>
      </c>
      <c r="L3165" s="18">
        <f>IFERROR(VLOOKUP(A3165,[2]ws2204!$A:$I,8,FALSE),0)</f>
        <v>0</v>
      </c>
      <c r="M3165" s="18">
        <f>IFERROR(VLOOKUP(A3165,[2]ws2204!$A:$I,9,FALSE),0)</f>
        <v>0</v>
      </c>
      <c r="N3165" s="18">
        <f>IFERROR(VLOOKUP(A3165,[3]soaBnafar!$A:$G,4,FALSE),0)</f>
        <v>0</v>
      </c>
      <c r="O3165" s="18">
        <f>IFERROR(VLOOKUP(A3165,[3]soaBnafar!$A:$G,5,FALSE),0)</f>
        <v>0</v>
      </c>
      <c r="P3165" s="18">
        <f>IFERROR(VLOOKUP(A3165,[3]soaBnafar!$A:$G,6,FALSE),0)</f>
        <v>0</v>
      </c>
      <c r="Q3165" s="18">
        <f>IFERROR(VLOOKUP(A3165,[3]soaBnafar!$A:$G,7,FALSE),0)</f>
        <v>0</v>
      </c>
      <c r="R3165" s="18">
        <f>IFERROR(VLOOKUP(A3165,[3]soaBnafar!$A:$H,8,FALSE),0)</f>
        <v>0</v>
      </c>
      <c r="S3165" s="18">
        <f>IFERROR(VLOOKUP(A3165,[3]soaBnafar!$A:$I,9,FALSE),0)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2136</v>
      </c>
      <c r="E3166" s="18">
        <f>IFERROR(VLOOKUP(A3166,[1]Monitoramento_Base_somente_Said!$A:$J,8,FALSE),0)</f>
        <v>1747882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965135</v>
      </c>
      <c r="H3166" s="18">
        <f>IFERROR(VLOOKUP(A3166,[2]ws2204!$A:$I,4,FALSE),0)</f>
        <v>0</v>
      </c>
      <c r="I3166" s="18">
        <f>IFERROR(VLOOKUP(A3166,[2]ws2204!$A:$I,5,FALSE),0)</f>
        <v>0</v>
      </c>
      <c r="J3166" s="18">
        <f>IFERROR(VLOOKUP(A3166,[2]ws2204!$A:$I,6,FALSE),0)</f>
        <v>0</v>
      </c>
      <c r="K3166" s="18">
        <f>IFERROR(VLOOKUP(A3166,[2]ws2204!$A:$I,7,FALSE),0)</f>
        <v>0</v>
      </c>
      <c r="L3166" s="18">
        <f>IFERROR(VLOOKUP(A3166,[2]ws2204!$A:$I,8,FALSE),0)</f>
        <v>0</v>
      </c>
      <c r="M3166" s="18">
        <f>IFERROR(VLOOKUP(A3166,[2]ws2204!$A:$I,9,FALSE),0)</f>
        <v>0</v>
      </c>
      <c r="N3166" s="18">
        <f>IFERROR(VLOOKUP(A3166,[3]soaBnafar!$A:$G,4,FALSE),0)</f>
        <v>0</v>
      </c>
      <c r="O3166" s="18">
        <f>IFERROR(VLOOKUP(A3166,[3]soaBnafar!$A:$G,5,FALSE),0)</f>
        <v>0</v>
      </c>
      <c r="P3166" s="18">
        <f>IFERROR(VLOOKUP(A3166,[3]soaBnafar!$A:$G,6,FALSE),0)</f>
        <v>0</v>
      </c>
      <c r="Q3166" s="18">
        <f>IFERROR(VLOOKUP(A3166,[3]soaBnafar!$A:$G,7,FALSE),0)</f>
        <v>0</v>
      </c>
      <c r="R3166" s="18">
        <f>IFERROR(VLOOKUP(A3166,[3]soaBnafar!$A:$H,8,FALSE),0)</f>
        <v>0</v>
      </c>
      <c r="S3166" s="18">
        <f>IFERROR(VLOOKUP(A3166,[3]soaBnafar!$A:$I,9,FALSE),0)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32</v>
      </c>
      <c r="E3167" s="18">
        <f>IFERROR(VLOOKUP(A3167,[1]Monitoramento_Base_somente_Said!$A:$J,8,FALSE),0)</f>
        <v>137294</v>
      </c>
      <c r="F3167" s="18">
        <f>IFERROR(VLOOKUP(A3167,[1]Monitoramento_Base_somente_Said!$A:$J,9,FALSE),0)</f>
        <v>29</v>
      </c>
      <c r="G3167" s="18">
        <f>IFERROR(VLOOKUP(A3167,[1]Monitoramento_Base_somente_Said!$A:$J,10,FALSE),0)</f>
        <v>89857</v>
      </c>
      <c r="H3167" s="18">
        <f>IFERROR(VLOOKUP(A3167,[2]ws2204!$A:$I,4,FALSE),0)</f>
        <v>0</v>
      </c>
      <c r="I3167" s="18">
        <f>IFERROR(VLOOKUP(A3167,[2]ws2204!$A:$I,5,FALSE),0)</f>
        <v>0</v>
      </c>
      <c r="J3167" s="18">
        <f>IFERROR(VLOOKUP(A3167,[2]ws2204!$A:$I,6,FALSE),0)</f>
        <v>0</v>
      </c>
      <c r="K3167" s="18">
        <f>IFERROR(VLOOKUP(A3167,[2]ws2204!$A:$I,7,FALSE),0)</f>
        <v>0</v>
      </c>
      <c r="L3167" s="18">
        <f>IFERROR(VLOOKUP(A3167,[2]ws2204!$A:$I,8,FALSE),0)</f>
        <v>0</v>
      </c>
      <c r="M3167" s="18">
        <f>IFERROR(VLOOKUP(A3167,[2]ws2204!$A:$I,9,FALSE),0)</f>
        <v>0</v>
      </c>
      <c r="N3167" s="18">
        <f>IFERROR(VLOOKUP(A3167,[3]soaBnafar!$A:$G,4,FALSE),0)</f>
        <v>0</v>
      </c>
      <c r="O3167" s="18">
        <f>IFERROR(VLOOKUP(A3167,[3]soaBnafar!$A:$G,5,FALSE),0)</f>
        <v>0</v>
      </c>
      <c r="P3167" s="18">
        <f>IFERROR(VLOOKUP(A3167,[3]soaBnafar!$A:$G,6,FALSE),0)</f>
        <v>0</v>
      </c>
      <c r="Q3167" s="18">
        <f>IFERROR(VLOOKUP(A3167,[3]soaBnafar!$A:$G,7,FALSE),0)</f>
        <v>0</v>
      </c>
      <c r="R3167" s="18">
        <f>IFERROR(VLOOKUP(A3167,[3]soaBnafar!$A:$H,8,FALSE),0)</f>
        <v>0</v>
      </c>
      <c r="S3167" s="18">
        <f>IFERROR(VLOOKUP(A3167,[3]soaBnafar!$A:$I,9,FALSE),0)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Sim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4108</v>
      </c>
      <c r="E3168" s="18">
        <f>IFERROR(VLOOKUP(A3168,[1]Monitoramento_Base_somente_Said!$A:$J,8,FALSE),0)</f>
        <v>456683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564151</v>
      </c>
      <c r="H3168" s="18">
        <f>IFERROR(VLOOKUP(A3168,[2]ws2204!$A:$I,4,FALSE),0)</f>
        <v>0</v>
      </c>
      <c r="I3168" s="18">
        <f>IFERROR(VLOOKUP(A3168,[2]ws2204!$A:$I,5,FALSE),0)</f>
        <v>0</v>
      </c>
      <c r="J3168" s="18">
        <f>IFERROR(VLOOKUP(A3168,[2]ws2204!$A:$I,6,FALSE),0)</f>
        <v>0</v>
      </c>
      <c r="K3168" s="18">
        <f>IFERROR(VLOOKUP(A3168,[2]ws2204!$A:$I,7,FALSE),0)</f>
        <v>0</v>
      </c>
      <c r="L3168" s="18">
        <f>IFERROR(VLOOKUP(A3168,[2]ws2204!$A:$I,8,FALSE),0)</f>
        <v>0</v>
      </c>
      <c r="M3168" s="18">
        <f>IFERROR(VLOOKUP(A3168,[2]ws2204!$A:$I,9,FALSE),0)</f>
        <v>0</v>
      </c>
      <c r="N3168" s="18">
        <f>IFERROR(VLOOKUP(A3168,[3]soaBnafar!$A:$G,4,FALSE),0)</f>
        <v>0</v>
      </c>
      <c r="O3168" s="18">
        <f>IFERROR(VLOOKUP(A3168,[3]soaBnafar!$A:$G,5,FALSE),0)</f>
        <v>0</v>
      </c>
      <c r="P3168" s="18">
        <f>IFERROR(VLOOKUP(A3168,[3]soaBnafar!$A:$G,6,FALSE),0)</f>
        <v>0</v>
      </c>
      <c r="Q3168" s="18">
        <f>IFERROR(VLOOKUP(A3168,[3]soaBnafar!$A:$G,7,FALSE),0)</f>
        <v>0</v>
      </c>
      <c r="R3168" s="18">
        <f>IFERROR(VLOOKUP(A3168,[3]soaBnafar!$A:$H,8,FALSE),0)</f>
        <v>0</v>
      </c>
      <c r="S3168" s="18">
        <f>IFERROR(VLOOKUP(A3168,[3]soaBnafar!$A:$I,9,FALSE),0)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19353527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13373078</v>
      </c>
      <c r="H3169" s="18">
        <f>IFERROR(VLOOKUP(A3169,[2]ws2204!$A:$I,4,FALSE),0)</f>
        <v>0</v>
      </c>
      <c r="I3169" s="18">
        <f>IFERROR(VLOOKUP(A3169,[2]ws2204!$A:$I,5,FALSE),0)</f>
        <v>0</v>
      </c>
      <c r="J3169" s="18">
        <f>IFERROR(VLOOKUP(A3169,[2]ws2204!$A:$I,6,FALSE),0)</f>
        <v>0</v>
      </c>
      <c r="K3169" s="18">
        <f>IFERROR(VLOOKUP(A3169,[2]ws2204!$A:$I,7,FALSE),0)</f>
        <v>0</v>
      </c>
      <c r="L3169" s="18">
        <f>IFERROR(VLOOKUP(A3169,[2]ws2204!$A:$I,8,FALSE),0)</f>
        <v>0</v>
      </c>
      <c r="M3169" s="18">
        <f>IFERROR(VLOOKUP(A3169,[2]ws2204!$A:$I,9,FALSE),0)</f>
        <v>0</v>
      </c>
      <c r="N3169" s="18">
        <f>IFERROR(VLOOKUP(A3169,[3]soaBnafar!$A:$G,4,FALSE),0)</f>
        <v>0</v>
      </c>
      <c r="O3169" s="18">
        <f>IFERROR(VLOOKUP(A3169,[3]soaBnafar!$A:$G,5,FALSE),0)</f>
        <v>0</v>
      </c>
      <c r="P3169" s="18">
        <f>IFERROR(VLOOKUP(A3169,[3]soaBnafar!$A:$G,6,FALSE),0)</f>
        <v>0</v>
      </c>
      <c r="Q3169" s="18">
        <f>IFERROR(VLOOKUP(A3169,[3]soaBnafar!$A:$G,7,FALSE),0)</f>
        <v>0</v>
      </c>
      <c r="R3169" s="18">
        <f>IFERROR(VLOOKUP(A3169,[3]soaBnafar!$A:$H,8,FALSE),0)</f>
        <v>0</v>
      </c>
      <c r="S3169" s="18">
        <f>IFERROR(VLOOKUP(A3169,[3]soaBnafar!$A:$I,9,FALSE),0)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2601850</v>
      </c>
      <c r="F3170" s="18">
        <f>IFERROR(VLOOKUP(A3170,[1]Monitoramento_Base_somente_Said!$A:$J,9,FALSE),0)</f>
        <v>1469</v>
      </c>
      <c r="G3170" s="18">
        <f>IFERROR(VLOOKUP(A3170,[1]Monitoramento_Base_somente_Said!$A:$J,10,FALSE),0)</f>
        <v>1629509</v>
      </c>
      <c r="H3170" s="18">
        <f>IFERROR(VLOOKUP(A3170,[2]ws2204!$A:$I,4,FALSE),0)</f>
        <v>0</v>
      </c>
      <c r="I3170" s="18">
        <f>IFERROR(VLOOKUP(A3170,[2]ws2204!$A:$I,5,FALSE),0)</f>
        <v>0</v>
      </c>
      <c r="J3170" s="18">
        <f>IFERROR(VLOOKUP(A3170,[2]ws2204!$A:$I,6,FALSE),0)</f>
        <v>0</v>
      </c>
      <c r="K3170" s="18">
        <f>IFERROR(VLOOKUP(A3170,[2]ws2204!$A:$I,7,FALSE),0)</f>
        <v>0</v>
      </c>
      <c r="L3170" s="18">
        <f>IFERROR(VLOOKUP(A3170,[2]ws2204!$A:$I,8,FALSE),0)</f>
        <v>0</v>
      </c>
      <c r="M3170" s="18">
        <f>IFERROR(VLOOKUP(A3170,[2]ws2204!$A:$I,9,FALSE),0)</f>
        <v>0</v>
      </c>
      <c r="N3170" s="18">
        <f>IFERROR(VLOOKUP(A3170,[3]soaBnafar!$A:$G,4,FALSE),0)</f>
        <v>0</v>
      </c>
      <c r="O3170" s="18">
        <f>IFERROR(VLOOKUP(A3170,[3]soaBnafar!$A:$G,5,FALSE),0)</f>
        <v>0</v>
      </c>
      <c r="P3170" s="18">
        <f>IFERROR(VLOOKUP(A3170,[3]soaBnafar!$A:$G,6,FALSE),0)</f>
        <v>0</v>
      </c>
      <c r="Q3170" s="18">
        <f>IFERROR(VLOOKUP(A3170,[3]soaBnafar!$A:$G,7,FALSE),0)</f>
        <v>0</v>
      </c>
      <c r="R3170" s="18">
        <f>IFERROR(VLOOKUP(A3170,[3]soaBnafar!$A:$H,8,FALSE),0)</f>
        <v>0</v>
      </c>
      <c r="S3170" s="18">
        <f>IFERROR(VLOOKUP(A3170,[3]soaBnafar!$A:$I,9,FALSE),0)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Sim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16197</v>
      </c>
      <c r="E3171" s="18">
        <f>IFERROR(VLOOKUP(A3171,[1]Monitoramento_Base_somente_Said!$A:$J,8,FALSE),0)</f>
        <v>2457823</v>
      </c>
      <c r="F3171" s="18">
        <f>IFERROR(VLOOKUP(A3171,[1]Monitoramento_Base_somente_Said!$A:$J,9,FALSE),0)</f>
        <v>53</v>
      </c>
      <c r="G3171" s="18">
        <f>IFERROR(VLOOKUP(A3171,[1]Monitoramento_Base_somente_Said!$A:$J,10,FALSE),0)</f>
        <v>1447670</v>
      </c>
      <c r="H3171" s="18">
        <f>IFERROR(VLOOKUP(A3171,[2]ws2204!$A:$I,4,FALSE),0)</f>
        <v>0</v>
      </c>
      <c r="I3171" s="18">
        <f>IFERROR(VLOOKUP(A3171,[2]ws2204!$A:$I,5,FALSE),0)</f>
        <v>0</v>
      </c>
      <c r="J3171" s="18">
        <f>IFERROR(VLOOKUP(A3171,[2]ws2204!$A:$I,6,FALSE),0)</f>
        <v>0</v>
      </c>
      <c r="K3171" s="18">
        <f>IFERROR(VLOOKUP(A3171,[2]ws2204!$A:$I,7,FALSE),0)</f>
        <v>0</v>
      </c>
      <c r="L3171" s="18">
        <f>IFERROR(VLOOKUP(A3171,[2]ws2204!$A:$I,8,FALSE),0)</f>
        <v>0</v>
      </c>
      <c r="M3171" s="18">
        <f>IFERROR(VLOOKUP(A3171,[2]ws2204!$A:$I,9,FALSE),0)</f>
        <v>0</v>
      </c>
      <c r="N3171" s="18">
        <f>IFERROR(VLOOKUP(A3171,[3]soaBnafar!$A:$G,4,FALSE),0)</f>
        <v>0</v>
      </c>
      <c r="O3171" s="18">
        <f>IFERROR(VLOOKUP(A3171,[3]soaBnafar!$A:$G,5,FALSE),0)</f>
        <v>0</v>
      </c>
      <c r="P3171" s="18">
        <f>IFERROR(VLOOKUP(A3171,[3]soaBnafar!$A:$G,6,FALSE),0)</f>
        <v>0</v>
      </c>
      <c r="Q3171" s="18">
        <f>IFERROR(VLOOKUP(A3171,[3]soaBnafar!$A:$G,7,FALSE),0)</f>
        <v>0</v>
      </c>
      <c r="R3171" s="18">
        <f>IFERROR(VLOOKUP(A3171,[3]soaBnafar!$A:$H,8,FALSE),0)</f>
        <v>0</v>
      </c>
      <c r="S3171" s="18">
        <f>IFERROR(VLOOKUP(A3171,[3]soaBnafar!$A:$I,9,FALSE),0)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Sim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308655</v>
      </c>
      <c r="E3172" s="18">
        <f>IFERROR(VLOOKUP(A3172,[1]Monitoramento_Base_somente_Said!$A:$J,8,FALSE),0)</f>
        <v>13539019</v>
      </c>
      <c r="F3172" s="18">
        <f>IFERROR(VLOOKUP(A3172,[1]Monitoramento_Base_somente_Said!$A:$J,9,FALSE),0)</f>
        <v>6278</v>
      </c>
      <c r="G3172" s="18">
        <f>IFERROR(VLOOKUP(A3172,[1]Monitoramento_Base_somente_Said!$A:$J,10,FALSE),0)</f>
        <v>7682539</v>
      </c>
      <c r="H3172" s="18">
        <f>IFERROR(VLOOKUP(A3172,[2]ws2204!$A:$I,4,FALSE),0)</f>
        <v>0</v>
      </c>
      <c r="I3172" s="18">
        <f>IFERROR(VLOOKUP(A3172,[2]ws2204!$A:$I,5,FALSE),0)</f>
        <v>0</v>
      </c>
      <c r="J3172" s="18">
        <f>IFERROR(VLOOKUP(A3172,[2]ws2204!$A:$I,6,FALSE),0)</f>
        <v>0</v>
      </c>
      <c r="K3172" s="18">
        <f>IFERROR(VLOOKUP(A3172,[2]ws2204!$A:$I,7,FALSE),0)</f>
        <v>0</v>
      </c>
      <c r="L3172" s="18">
        <f>IFERROR(VLOOKUP(A3172,[2]ws2204!$A:$I,8,FALSE),0)</f>
        <v>0</v>
      </c>
      <c r="M3172" s="18">
        <f>IFERROR(VLOOKUP(A3172,[2]ws2204!$A:$I,9,FALSE),0)</f>
        <v>0</v>
      </c>
      <c r="N3172" s="18">
        <f>IFERROR(VLOOKUP(A3172,[3]soaBnafar!$A:$G,4,FALSE),0)</f>
        <v>0</v>
      </c>
      <c r="O3172" s="18">
        <f>IFERROR(VLOOKUP(A3172,[3]soaBnafar!$A:$G,5,FALSE),0)</f>
        <v>0</v>
      </c>
      <c r="P3172" s="18">
        <f>IFERROR(VLOOKUP(A3172,[3]soaBnafar!$A:$G,6,FALSE),0)</f>
        <v>0</v>
      </c>
      <c r="Q3172" s="18">
        <f>IFERROR(VLOOKUP(A3172,[3]soaBnafar!$A:$G,7,FALSE),0)</f>
        <v>0</v>
      </c>
      <c r="R3172" s="18">
        <f>IFERROR(VLOOKUP(A3172,[3]soaBnafar!$A:$H,8,FALSE),0)</f>
        <v>0</v>
      </c>
      <c r="S3172" s="18">
        <f>IFERROR(VLOOKUP(A3172,[3]soaBnafar!$A:$I,9,FALSE),0)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Sim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2849498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1919233</v>
      </c>
      <c r="H3173" s="18">
        <f>IFERROR(VLOOKUP(A3173,[2]ws2204!$A:$I,4,FALSE),0)</f>
        <v>0</v>
      </c>
      <c r="I3173" s="18">
        <f>IFERROR(VLOOKUP(A3173,[2]ws2204!$A:$I,5,FALSE),0)</f>
        <v>0</v>
      </c>
      <c r="J3173" s="18">
        <f>IFERROR(VLOOKUP(A3173,[2]ws2204!$A:$I,6,FALSE),0)</f>
        <v>0</v>
      </c>
      <c r="K3173" s="18">
        <f>IFERROR(VLOOKUP(A3173,[2]ws2204!$A:$I,7,FALSE),0)</f>
        <v>0</v>
      </c>
      <c r="L3173" s="18">
        <f>IFERROR(VLOOKUP(A3173,[2]ws2204!$A:$I,8,FALSE),0)</f>
        <v>0</v>
      </c>
      <c r="M3173" s="18">
        <f>IFERROR(VLOOKUP(A3173,[2]ws2204!$A:$I,9,FALSE),0)</f>
        <v>0</v>
      </c>
      <c r="N3173" s="18">
        <f>IFERROR(VLOOKUP(A3173,[3]soaBnafar!$A:$G,4,FALSE),0)</f>
        <v>0</v>
      </c>
      <c r="O3173" s="18">
        <f>IFERROR(VLOOKUP(A3173,[3]soaBnafar!$A:$G,5,FALSE),0)</f>
        <v>0</v>
      </c>
      <c r="P3173" s="18">
        <f>IFERROR(VLOOKUP(A3173,[3]soaBnafar!$A:$G,6,FALSE),0)</f>
        <v>0</v>
      </c>
      <c r="Q3173" s="18">
        <f>IFERROR(VLOOKUP(A3173,[3]soaBnafar!$A:$G,7,FALSE),0)</f>
        <v>0</v>
      </c>
      <c r="R3173" s="18">
        <f>IFERROR(VLOOKUP(A3173,[3]soaBnafar!$A:$H,8,FALSE),0)</f>
        <v>0</v>
      </c>
      <c r="S3173" s="18">
        <f>IFERROR(VLOOKUP(A3173,[3]soaBnafar!$A:$I,9,FALSE),0)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16569894</v>
      </c>
      <c r="F3174" s="18">
        <f>IFERROR(VLOOKUP(A3174,[1]Monitoramento_Base_somente_Said!$A:$J,9,FALSE),0)</f>
        <v>33</v>
      </c>
      <c r="G3174" s="18">
        <f>IFERROR(VLOOKUP(A3174,[1]Monitoramento_Base_somente_Said!$A:$J,10,FALSE),0)</f>
        <v>10692262</v>
      </c>
      <c r="H3174" s="18">
        <f>IFERROR(VLOOKUP(A3174,[2]ws2204!$A:$I,4,FALSE),0)</f>
        <v>0</v>
      </c>
      <c r="I3174" s="18">
        <f>IFERROR(VLOOKUP(A3174,[2]ws2204!$A:$I,5,FALSE),0)</f>
        <v>0</v>
      </c>
      <c r="J3174" s="18">
        <f>IFERROR(VLOOKUP(A3174,[2]ws2204!$A:$I,6,FALSE),0)</f>
        <v>0</v>
      </c>
      <c r="K3174" s="18">
        <f>IFERROR(VLOOKUP(A3174,[2]ws2204!$A:$I,7,FALSE),0)</f>
        <v>0</v>
      </c>
      <c r="L3174" s="18">
        <f>IFERROR(VLOOKUP(A3174,[2]ws2204!$A:$I,8,FALSE),0)</f>
        <v>0</v>
      </c>
      <c r="M3174" s="18">
        <f>IFERROR(VLOOKUP(A3174,[2]ws2204!$A:$I,9,FALSE),0)</f>
        <v>0</v>
      </c>
      <c r="N3174" s="18">
        <f>IFERROR(VLOOKUP(A3174,[3]soaBnafar!$A:$G,4,FALSE),0)</f>
        <v>0</v>
      </c>
      <c r="O3174" s="18">
        <f>IFERROR(VLOOKUP(A3174,[3]soaBnafar!$A:$G,5,FALSE),0)</f>
        <v>0</v>
      </c>
      <c r="P3174" s="18">
        <f>IFERROR(VLOOKUP(A3174,[3]soaBnafar!$A:$G,6,FALSE),0)</f>
        <v>0</v>
      </c>
      <c r="Q3174" s="18">
        <f>IFERROR(VLOOKUP(A3174,[3]soaBnafar!$A:$G,7,FALSE),0)</f>
        <v>0</v>
      </c>
      <c r="R3174" s="18">
        <f>IFERROR(VLOOKUP(A3174,[3]soaBnafar!$A:$H,8,FALSE),0)</f>
        <v>0</v>
      </c>
      <c r="S3174" s="18">
        <f>IFERROR(VLOOKUP(A3174,[3]soaBnafar!$A:$I,9,FALSE),0)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363198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239820</v>
      </c>
      <c r="H3175" s="18">
        <f>IFERROR(VLOOKUP(A3175,[2]ws2204!$A:$I,4,FALSE),0)</f>
        <v>0</v>
      </c>
      <c r="I3175" s="18">
        <f>IFERROR(VLOOKUP(A3175,[2]ws2204!$A:$I,5,FALSE),0)</f>
        <v>0</v>
      </c>
      <c r="J3175" s="18">
        <f>IFERROR(VLOOKUP(A3175,[2]ws2204!$A:$I,6,FALSE),0)</f>
        <v>0</v>
      </c>
      <c r="K3175" s="18">
        <f>IFERROR(VLOOKUP(A3175,[2]ws2204!$A:$I,7,FALSE),0)</f>
        <v>0</v>
      </c>
      <c r="L3175" s="18">
        <f>IFERROR(VLOOKUP(A3175,[2]ws2204!$A:$I,8,FALSE),0)</f>
        <v>0</v>
      </c>
      <c r="M3175" s="18">
        <f>IFERROR(VLOOKUP(A3175,[2]ws2204!$A:$I,9,FALSE),0)</f>
        <v>0</v>
      </c>
      <c r="N3175" s="18">
        <f>IFERROR(VLOOKUP(A3175,[3]soaBnafar!$A:$G,4,FALSE),0)</f>
        <v>0</v>
      </c>
      <c r="O3175" s="18">
        <f>IFERROR(VLOOKUP(A3175,[3]soaBnafar!$A:$G,5,FALSE),0)</f>
        <v>0</v>
      </c>
      <c r="P3175" s="18">
        <f>IFERROR(VLOOKUP(A3175,[3]soaBnafar!$A:$G,6,FALSE),0)</f>
        <v>0</v>
      </c>
      <c r="Q3175" s="18">
        <f>IFERROR(VLOOKUP(A3175,[3]soaBnafar!$A:$G,7,FALSE),0)</f>
        <v>0</v>
      </c>
      <c r="R3175" s="18">
        <f>IFERROR(VLOOKUP(A3175,[3]soaBnafar!$A:$H,8,FALSE),0)</f>
        <v>0</v>
      </c>
      <c r="S3175" s="18">
        <f>IFERROR(VLOOKUP(A3175,[3]soaBnafar!$A:$I,9,FALSE),0)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20</v>
      </c>
      <c r="E3176" s="18">
        <f>IFERROR(VLOOKUP(A3176,[1]Monitoramento_Base_somente_Said!$A:$J,8,FALSE),0)</f>
        <v>4916718</v>
      </c>
      <c r="F3176" s="18">
        <f>IFERROR(VLOOKUP(A3176,[1]Monitoramento_Base_somente_Said!$A:$J,9,FALSE),0)</f>
        <v>115</v>
      </c>
      <c r="G3176" s="18">
        <f>IFERROR(VLOOKUP(A3176,[1]Monitoramento_Base_somente_Said!$A:$J,10,FALSE),0)</f>
        <v>3149164</v>
      </c>
      <c r="H3176" s="18">
        <f>IFERROR(VLOOKUP(A3176,[2]ws2204!$A:$I,4,FALSE),0)</f>
        <v>0</v>
      </c>
      <c r="I3176" s="18">
        <f>IFERROR(VLOOKUP(A3176,[2]ws2204!$A:$I,5,FALSE),0)</f>
        <v>0</v>
      </c>
      <c r="J3176" s="18">
        <f>IFERROR(VLOOKUP(A3176,[2]ws2204!$A:$I,6,FALSE),0)</f>
        <v>0</v>
      </c>
      <c r="K3176" s="18">
        <f>IFERROR(VLOOKUP(A3176,[2]ws2204!$A:$I,7,FALSE),0)</f>
        <v>0</v>
      </c>
      <c r="L3176" s="18">
        <f>IFERROR(VLOOKUP(A3176,[2]ws2204!$A:$I,8,FALSE),0)</f>
        <v>0</v>
      </c>
      <c r="M3176" s="18">
        <f>IFERROR(VLOOKUP(A3176,[2]ws2204!$A:$I,9,FALSE),0)</f>
        <v>0</v>
      </c>
      <c r="N3176" s="18">
        <f>IFERROR(VLOOKUP(A3176,[3]soaBnafar!$A:$G,4,FALSE),0)</f>
        <v>0</v>
      </c>
      <c r="O3176" s="18">
        <f>IFERROR(VLOOKUP(A3176,[3]soaBnafar!$A:$G,5,FALSE),0)</f>
        <v>0</v>
      </c>
      <c r="P3176" s="18">
        <f>IFERROR(VLOOKUP(A3176,[3]soaBnafar!$A:$G,6,FALSE),0)</f>
        <v>0</v>
      </c>
      <c r="Q3176" s="18">
        <f>IFERROR(VLOOKUP(A3176,[3]soaBnafar!$A:$G,7,FALSE),0)</f>
        <v>0</v>
      </c>
      <c r="R3176" s="18">
        <f>IFERROR(VLOOKUP(A3176,[3]soaBnafar!$A:$H,8,FALSE),0)</f>
        <v>0</v>
      </c>
      <c r="S3176" s="18">
        <f>IFERROR(VLOOKUP(A3176,[3]soaBnafar!$A:$I,9,FALSE),0)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Sim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4677436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3258570</v>
      </c>
      <c r="H3177" s="18">
        <f>IFERROR(VLOOKUP(A3177,[2]ws2204!$A:$I,4,FALSE),0)</f>
        <v>0</v>
      </c>
      <c r="I3177" s="18">
        <f>IFERROR(VLOOKUP(A3177,[2]ws2204!$A:$I,5,FALSE),0)</f>
        <v>0</v>
      </c>
      <c r="J3177" s="18">
        <f>IFERROR(VLOOKUP(A3177,[2]ws2204!$A:$I,6,FALSE),0)</f>
        <v>0</v>
      </c>
      <c r="K3177" s="18">
        <f>IFERROR(VLOOKUP(A3177,[2]ws2204!$A:$I,7,FALSE),0)</f>
        <v>0</v>
      </c>
      <c r="L3177" s="18">
        <f>IFERROR(VLOOKUP(A3177,[2]ws2204!$A:$I,8,FALSE),0)</f>
        <v>0</v>
      </c>
      <c r="M3177" s="18">
        <f>IFERROR(VLOOKUP(A3177,[2]ws2204!$A:$I,9,FALSE),0)</f>
        <v>0</v>
      </c>
      <c r="N3177" s="18">
        <f>IFERROR(VLOOKUP(A3177,[3]soaBnafar!$A:$G,4,FALSE),0)</f>
        <v>0</v>
      </c>
      <c r="O3177" s="18">
        <f>IFERROR(VLOOKUP(A3177,[3]soaBnafar!$A:$G,5,FALSE),0)</f>
        <v>0</v>
      </c>
      <c r="P3177" s="18">
        <f>IFERROR(VLOOKUP(A3177,[3]soaBnafar!$A:$G,6,FALSE),0)</f>
        <v>0</v>
      </c>
      <c r="Q3177" s="18">
        <f>IFERROR(VLOOKUP(A3177,[3]soaBnafar!$A:$G,7,FALSE),0)</f>
        <v>0</v>
      </c>
      <c r="R3177" s="18">
        <f>IFERROR(VLOOKUP(A3177,[3]soaBnafar!$A:$H,8,FALSE),0)</f>
        <v>0</v>
      </c>
      <c r="S3177" s="18">
        <f>IFERROR(VLOOKUP(A3177,[3]soaBnafar!$A:$I,9,FALSE),0)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477</v>
      </c>
      <c r="E3178" s="18">
        <f>IFERROR(VLOOKUP(A3178,[1]Monitoramento_Base_somente_Said!$A:$J,8,FALSE),0)</f>
        <v>10704985</v>
      </c>
      <c r="F3178" s="18">
        <f>IFERROR(VLOOKUP(A3178,[1]Monitoramento_Base_somente_Said!$A:$J,9,FALSE),0)</f>
        <v>216952</v>
      </c>
      <c r="G3178" s="18">
        <f>IFERROR(VLOOKUP(A3178,[1]Monitoramento_Base_somente_Said!$A:$J,10,FALSE),0)</f>
        <v>4049309</v>
      </c>
      <c r="H3178" s="18">
        <f>IFERROR(VLOOKUP(A3178,[2]ws2204!$A:$I,4,FALSE),0)</f>
        <v>0</v>
      </c>
      <c r="I3178" s="18">
        <f>IFERROR(VLOOKUP(A3178,[2]ws2204!$A:$I,5,FALSE),0)</f>
        <v>0</v>
      </c>
      <c r="J3178" s="18">
        <f>IFERROR(VLOOKUP(A3178,[2]ws2204!$A:$I,6,FALSE),0)</f>
        <v>0</v>
      </c>
      <c r="K3178" s="18">
        <f>IFERROR(VLOOKUP(A3178,[2]ws2204!$A:$I,7,FALSE),0)</f>
        <v>0</v>
      </c>
      <c r="L3178" s="18">
        <f>IFERROR(VLOOKUP(A3178,[2]ws2204!$A:$I,8,FALSE),0)</f>
        <v>0</v>
      </c>
      <c r="M3178" s="18">
        <f>IFERROR(VLOOKUP(A3178,[2]ws2204!$A:$I,9,FALSE),0)</f>
        <v>0</v>
      </c>
      <c r="N3178" s="18">
        <f>IFERROR(VLOOKUP(A3178,[3]soaBnafar!$A:$G,4,FALSE),0)</f>
        <v>0</v>
      </c>
      <c r="O3178" s="18">
        <f>IFERROR(VLOOKUP(A3178,[3]soaBnafar!$A:$G,5,FALSE),0)</f>
        <v>0</v>
      </c>
      <c r="P3178" s="18">
        <f>IFERROR(VLOOKUP(A3178,[3]soaBnafar!$A:$G,6,FALSE),0)</f>
        <v>0</v>
      </c>
      <c r="Q3178" s="18">
        <f>IFERROR(VLOOKUP(A3178,[3]soaBnafar!$A:$G,7,FALSE),0)</f>
        <v>0</v>
      </c>
      <c r="R3178" s="18">
        <f>IFERROR(VLOOKUP(A3178,[3]soaBnafar!$A:$H,8,FALSE),0)</f>
        <v>0</v>
      </c>
      <c r="S3178" s="18">
        <f>IFERROR(VLOOKUP(A3178,[3]soaBnafar!$A:$I,9,FALSE),0)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369</v>
      </c>
      <c r="E3179" s="18">
        <f>IFERROR(VLOOKUP(A3179,[1]Monitoramento_Base_somente_Said!$A:$J,8,FALSE),0)</f>
        <v>3271043</v>
      </c>
      <c r="F3179" s="18">
        <f>IFERROR(VLOOKUP(A3179,[1]Monitoramento_Base_somente_Said!$A:$J,9,FALSE),0)</f>
        <v>304</v>
      </c>
      <c r="G3179" s="18">
        <f>IFERROR(VLOOKUP(A3179,[1]Monitoramento_Base_somente_Said!$A:$J,10,FALSE),0)</f>
        <v>2241186</v>
      </c>
      <c r="H3179" s="18">
        <f>IFERROR(VLOOKUP(A3179,[2]ws2204!$A:$I,4,FALSE),0)</f>
        <v>0</v>
      </c>
      <c r="I3179" s="18">
        <f>IFERROR(VLOOKUP(A3179,[2]ws2204!$A:$I,5,FALSE),0)</f>
        <v>0</v>
      </c>
      <c r="J3179" s="18">
        <f>IFERROR(VLOOKUP(A3179,[2]ws2204!$A:$I,6,FALSE),0)</f>
        <v>0</v>
      </c>
      <c r="K3179" s="18">
        <f>IFERROR(VLOOKUP(A3179,[2]ws2204!$A:$I,7,FALSE),0)</f>
        <v>0</v>
      </c>
      <c r="L3179" s="18">
        <f>IFERROR(VLOOKUP(A3179,[2]ws2204!$A:$I,8,FALSE),0)</f>
        <v>0</v>
      </c>
      <c r="M3179" s="18">
        <f>IFERROR(VLOOKUP(A3179,[2]ws2204!$A:$I,9,FALSE),0)</f>
        <v>0</v>
      </c>
      <c r="N3179" s="18">
        <f>IFERROR(VLOOKUP(A3179,[3]soaBnafar!$A:$G,4,FALSE),0)</f>
        <v>0</v>
      </c>
      <c r="O3179" s="18">
        <f>IFERROR(VLOOKUP(A3179,[3]soaBnafar!$A:$G,5,FALSE),0)</f>
        <v>0</v>
      </c>
      <c r="P3179" s="18">
        <f>IFERROR(VLOOKUP(A3179,[3]soaBnafar!$A:$G,6,FALSE),0)</f>
        <v>0</v>
      </c>
      <c r="Q3179" s="18">
        <f>IFERROR(VLOOKUP(A3179,[3]soaBnafar!$A:$G,7,FALSE),0)</f>
        <v>0</v>
      </c>
      <c r="R3179" s="18">
        <f>IFERROR(VLOOKUP(A3179,[3]soaBnafar!$A:$H,8,FALSE),0)</f>
        <v>0</v>
      </c>
      <c r="S3179" s="18">
        <f>IFERROR(VLOOKUP(A3179,[3]soaBnafar!$A:$I,9,FALSE),0)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4389655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2917035</v>
      </c>
      <c r="H3180" s="18">
        <f>IFERROR(VLOOKUP(A3180,[2]ws2204!$A:$I,4,FALSE),0)</f>
        <v>0</v>
      </c>
      <c r="I3180" s="18">
        <f>IFERROR(VLOOKUP(A3180,[2]ws2204!$A:$I,5,FALSE),0)</f>
        <v>0</v>
      </c>
      <c r="J3180" s="18">
        <f>IFERROR(VLOOKUP(A3180,[2]ws2204!$A:$I,6,FALSE),0)</f>
        <v>0</v>
      </c>
      <c r="K3180" s="18">
        <f>IFERROR(VLOOKUP(A3180,[2]ws2204!$A:$I,7,FALSE),0)</f>
        <v>0</v>
      </c>
      <c r="L3180" s="18">
        <f>IFERROR(VLOOKUP(A3180,[2]ws2204!$A:$I,8,FALSE),0)</f>
        <v>0</v>
      </c>
      <c r="M3180" s="18">
        <f>IFERROR(VLOOKUP(A3180,[2]ws2204!$A:$I,9,FALSE),0)</f>
        <v>0</v>
      </c>
      <c r="N3180" s="18">
        <f>IFERROR(VLOOKUP(A3180,[3]soaBnafar!$A:$G,4,FALSE),0)</f>
        <v>0</v>
      </c>
      <c r="O3180" s="18">
        <f>IFERROR(VLOOKUP(A3180,[3]soaBnafar!$A:$G,5,FALSE),0)</f>
        <v>0</v>
      </c>
      <c r="P3180" s="18">
        <f>IFERROR(VLOOKUP(A3180,[3]soaBnafar!$A:$G,6,FALSE),0)</f>
        <v>0</v>
      </c>
      <c r="Q3180" s="18">
        <f>IFERROR(VLOOKUP(A3180,[3]soaBnafar!$A:$G,7,FALSE),0)</f>
        <v>0</v>
      </c>
      <c r="R3180" s="18">
        <f>IFERROR(VLOOKUP(A3180,[3]soaBnafar!$A:$H,8,FALSE),0)</f>
        <v>0</v>
      </c>
      <c r="S3180" s="18">
        <f>IFERROR(VLOOKUP(A3180,[3]soaBnafar!$A:$I,9,FALSE),0)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601</v>
      </c>
      <c r="E3181" s="18">
        <f>IFERROR(VLOOKUP(A3181,[1]Monitoramento_Base_somente_Said!$A:$J,8,FALSE),0)</f>
        <v>7190452</v>
      </c>
      <c r="F3181" s="18">
        <f>IFERROR(VLOOKUP(A3181,[1]Monitoramento_Base_somente_Said!$A:$J,9,FALSE),0)</f>
        <v>638</v>
      </c>
      <c r="G3181" s="18">
        <f>IFERROR(VLOOKUP(A3181,[1]Monitoramento_Base_somente_Said!$A:$J,10,FALSE),0)</f>
        <v>5255078</v>
      </c>
      <c r="H3181" s="18">
        <f>IFERROR(VLOOKUP(A3181,[2]ws2204!$A:$I,4,FALSE),0)</f>
        <v>0</v>
      </c>
      <c r="I3181" s="18">
        <f>IFERROR(VLOOKUP(A3181,[2]ws2204!$A:$I,5,FALSE),0)</f>
        <v>0</v>
      </c>
      <c r="J3181" s="18">
        <f>IFERROR(VLOOKUP(A3181,[2]ws2204!$A:$I,6,FALSE),0)</f>
        <v>0</v>
      </c>
      <c r="K3181" s="18">
        <f>IFERROR(VLOOKUP(A3181,[2]ws2204!$A:$I,7,FALSE),0)</f>
        <v>0</v>
      </c>
      <c r="L3181" s="18">
        <f>IFERROR(VLOOKUP(A3181,[2]ws2204!$A:$I,8,FALSE),0)</f>
        <v>0</v>
      </c>
      <c r="M3181" s="18">
        <f>IFERROR(VLOOKUP(A3181,[2]ws2204!$A:$I,9,FALSE),0)</f>
        <v>0</v>
      </c>
      <c r="N3181" s="18">
        <f>IFERROR(VLOOKUP(A3181,[3]soaBnafar!$A:$G,4,FALSE),0)</f>
        <v>0</v>
      </c>
      <c r="O3181" s="18">
        <f>IFERROR(VLOOKUP(A3181,[3]soaBnafar!$A:$G,5,FALSE),0)</f>
        <v>0</v>
      </c>
      <c r="P3181" s="18">
        <f>IFERROR(VLOOKUP(A3181,[3]soaBnafar!$A:$G,6,FALSE),0)</f>
        <v>0</v>
      </c>
      <c r="Q3181" s="18">
        <f>IFERROR(VLOOKUP(A3181,[3]soaBnafar!$A:$G,7,FALSE),0)</f>
        <v>0</v>
      </c>
      <c r="R3181" s="18">
        <f>IFERROR(VLOOKUP(A3181,[3]soaBnafar!$A:$H,8,FALSE),0)</f>
        <v>0</v>
      </c>
      <c r="S3181" s="18">
        <f>IFERROR(VLOOKUP(A3181,[3]soaBnafar!$A:$I,9,FALSE),0)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Sim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5059740</v>
      </c>
      <c r="H3182" s="18">
        <f>IFERROR(VLOOKUP(A3182,[2]ws2204!$A:$I,4,FALSE),0)</f>
        <v>0</v>
      </c>
      <c r="I3182" s="18">
        <f>IFERROR(VLOOKUP(A3182,[2]ws2204!$A:$I,5,FALSE),0)</f>
        <v>0</v>
      </c>
      <c r="J3182" s="18">
        <f>IFERROR(VLOOKUP(A3182,[2]ws2204!$A:$I,6,FALSE),0)</f>
        <v>0</v>
      </c>
      <c r="K3182" s="18">
        <f>IFERROR(VLOOKUP(A3182,[2]ws2204!$A:$I,7,FALSE),0)</f>
        <v>0</v>
      </c>
      <c r="L3182" s="18">
        <f>IFERROR(VLOOKUP(A3182,[2]ws2204!$A:$I,8,FALSE),0)</f>
        <v>0</v>
      </c>
      <c r="M3182" s="18">
        <f>IFERROR(VLOOKUP(A3182,[2]ws2204!$A:$I,9,FALSE),0)</f>
        <v>0</v>
      </c>
      <c r="N3182" s="18">
        <f>IFERROR(VLOOKUP(A3182,[3]soaBnafar!$A:$G,4,FALSE),0)</f>
        <v>0</v>
      </c>
      <c r="O3182" s="18">
        <f>IFERROR(VLOOKUP(A3182,[3]soaBnafar!$A:$G,5,FALSE),0)</f>
        <v>0</v>
      </c>
      <c r="P3182" s="18">
        <f>IFERROR(VLOOKUP(A3182,[3]soaBnafar!$A:$G,6,FALSE),0)</f>
        <v>0</v>
      </c>
      <c r="Q3182" s="18">
        <f>IFERROR(VLOOKUP(A3182,[3]soaBnafar!$A:$G,7,FALSE),0)</f>
        <v>0</v>
      </c>
      <c r="R3182" s="18">
        <f>IFERROR(VLOOKUP(A3182,[3]soaBnafar!$A:$H,8,FALSE),0)</f>
        <v>0</v>
      </c>
      <c r="S3182" s="18">
        <f>IFERROR(VLOOKUP(A3182,[3]soaBnafar!$A:$I,9,FALSE),0)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48960</v>
      </c>
      <c r="E3183" s="18">
        <f>IFERROR(VLOOKUP(A3183,[1]Monitoramento_Base_somente_Said!$A:$J,8,FALSE),0)</f>
        <v>6682525</v>
      </c>
      <c r="F3183" s="18">
        <f>IFERROR(VLOOKUP(A3183,[1]Monitoramento_Base_somente_Said!$A:$J,9,FALSE),0)</f>
        <v>4524</v>
      </c>
      <c r="G3183" s="18">
        <f>IFERROR(VLOOKUP(A3183,[1]Monitoramento_Base_somente_Said!$A:$J,10,FALSE),0)</f>
        <v>4245353</v>
      </c>
      <c r="H3183" s="18">
        <f>IFERROR(VLOOKUP(A3183,[2]ws2204!$A:$I,4,FALSE),0)</f>
        <v>0</v>
      </c>
      <c r="I3183" s="18">
        <f>IFERROR(VLOOKUP(A3183,[2]ws2204!$A:$I,5,FALSE),0)</f>
        <v>0</v>
      </c>
      <c r="J3183" s="18">
        <f>IFERROR(VLOOKUP(A3183,[2]ws2204!$A:$I,6,FALSE),0)</f>
        <v>0</v>
      </c>
      <c r="K3183" s="18">
        <f>IFERROR(VLOOKUP(A3183,[2]ws2204!$A:$I,7,FALSE),0)</f>
        <v>0</v>
      </c>
      <c r="L3183" s="18">
        <f>IFERROR(VLOOKUP(A3183,[2]ws2204!$A:$I,8,FALSE),0)</f>
        <v>0</v>
      </c>
      <c r="M3183" s="18">
        <f>IFERROR(VLOOKUP(A3183,[2]ws2204!$A:$I,9,FALSE),0)</f>
        <v>0</v>
      </c>
      <c r="N3183" s="18">
        <f>IFERROR(VLOOKUP(A3183,[3]soaBnafar!$A:$G,4,FALSE),0)</f>
        <v>0</v>
      </c>
      <c r="O3183" s="18">
        <f>IFERROR(VLOOKUP(A3183,[3]soaBnafar!$A:$G,5,FALSE),0)</f>
        <v>0</v>
      </c>
      <c r="P3183" s="18">
        <f>IFERROR(VLOOKUP(A3183,[3]soaBnafar!$A:$G,6,FALSE),0)</f>
        <v>0</v>
      </c>
      <c r="Q3183" s="18">
        <f>IFERROR(VLOOKUP(A3183,[3]soaBnafar!$A:$G,7,FALSE),0)</f>
        <v>0</v>
      </c>
      <c r="R3183" s="18">
        <f>IFERROR(VLOOKUP(A3183,[3]soaBnafar!$A:$H,8,FALSE),0)</f>
        <v>0</v>
      </c>
      <c r="S3183" s="18">
        <f>IFERROR(VLOOKUP(A3183,[3]soaBnafar!$A:$I,9,FALSE),0)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14843310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9894540</v>
      </c>
      <c r="H3184" s="18">
        <f>IFERROR(VLOOKUP(A3184,[2]ws2204!$A:$I,4,FALSE),0)</f>
        <v>0</v>
      </c>
      <c r="I3184" s="18">
        <f>IFERROR(VLOOKUP(A3184,[2]ws2204!$A:$I,5,FALSE),0)</f>
        <v>0</v>
      </c>
      <c r="J3184" s="18">
        <f>IFERROR(VLOOKUP(A3184,[2]ws2204!$A:$I,6,FALSE),0)</f>
        <v>0</v>
      </c>
      <c r="K3184" s="18">
        <f>IFERROR(VLOOKUP(A3184,[2]ws2204!$A:$I,7,FALSE),0)</f>
        <v>0</v>
      </c>
      <c r="L3184" s="18">
        <f>IFERROR(VLOOKUP(A3184,[2]ws2204!$A:$I,8,FALSE),0)</f>
        <v>0</v>
      </c>
      <c r="M3184" s="18">
        <f>IFERROR(VLOOKUP(A3184,[2]ws2204!$A:$I,9,FALSE),0)</f>
        <v>0</v>
      </c>
      <c r="N3184" s="18">
        <f>IFERROR(VLOOKUP(A3184,[3]soaBnafar!$A:$G,4,FALSE),0)</f>
        <v>0</v>
      </c>
      <c r="O3184" s="18">
        <f>IFERROR(VLOOKUP(A3184,[3]soaBnafar!$A:$G,5,FALSE),0)</f>
        <v>0</v>
      </c>
      <c r="P3184" s="18">
        <f>IFERROR(VLOOKUP(A3184,[3]soaBnafar!$A:$G,6,FALSE),0)</f>
        <v>0</v>
      </c>
      <c r="Q3184" s="18">
        <f>IFERROR(VLOOKUP(A3184,[3]soaBnafar!$A:$G,7,FALSE),0)</f>
        <v>0</v>
      </c>
      <c r="R3184" s="18">
        <f>IFERROR(VLOOKUP(A3184,[3]soaBnafar!$A:$H,8,FALSE),0)</f>
        <v>0</v>
      </c>
      <c r="S3184" s="18">
        <f>IFERROR(VLOOKUP(A3184,[3]soaBnafar!$A:$I,9,FALSE),0)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1973010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1315340</v>
      </c>
      <c r="H3185" s="18">
        <f>IFERROR(VLOOKUP(A3185,[2]ws2204!$A:$I,4,FALSE),0)</f>
        <v>0</v>
      </c>
      <c r="I3185" s="18">
        <f>IFERROR(VLOOKUP(A3185,[2]ws2204!$A:$I,5,FALSE),0)</f>
        <v>0</v>
      </c>
      <c r="J3185" s="18">
        <f>IFERROR(VLOOKUP(A3185,[2]ws2204!$A:$I,6,FALSE),0)</f>
        <v>0</v>
      </c>
      <c r="K3185" s="18">
        <f>IFERROR(VLOOKUP(A3185,[2]ws2204!$A:$I,7,FALSE),0)</f>
        <v>0</v>
      </c>
      <c r="L3185" s="18">
        <f>IFERROR(VLOOKUP(A3185,[2]ws2204!$A:$I,8,FALSE),0)</f>
        <v>0</v>
      </c>
      <c r="M3185" s="18">
        <f>IFERROR(VLOOKUP(A3185,[2]ws2204!$A:$I,9,FALSE),0)</f>
        <v>0</v>
      </c>
      <c r="N3185" s="18">
        <f>IFERROR(VLOOKUP(A3185,[3]soaBnafar!$A:$G,4,FALSE),0)</f>
        <v>0</v>
      </c>
      <c r="O3185" s="18">
        <f>IFERROR(VLOOKUP(A3185,[3]soaBnafar!$A:$G,5,FALSE),0)</f>
        <v>0</v>
      </c>
      <c r="P3185" s="18">
        <f>IFERROR(VLOOKUP(A3185,[3]soaBnafar!$A:$G,6,FALSE),0)</f>
        <v>0</v>
      </c>
      <c r="Q3185" s="18">
        <f>IFERROR(VLOOKUP(A3185,[3]soaBnafar!$A:$G,7,FALSE),0)</f>
        <v>0</v>
      </c>
      <c r="R3185" s="18">
        <f>IFERROR(VLOOKUP(A3185,[3]soaBnafar!$A:$H,8,FALSE),0)</f>
        <v>0</v>
      </c>
      <c r="S3185" s="18">
        <f>IFERROR(VLOOKUP(A3185,[3]soaBnafar!$A:$I,9,FALSE),0)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321833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262539</v>
      </c>
      <c r="H3186" s="18">
        <f>IFERROR(VLOOKUP(A3186,[2]ws2204!$A:$I,4,FALSE),0)</f>
        <v>0</v>
      </c>
      <c r="I3186" s="18">
        <f>IFERROR(VLOOKUP(A3186,[2]ws2204!$A:$I,5,FALSE),0)</f>
        <v>0</v>
      </c>
      <c r="J3186" s="18">
        <f>IFERROR(VLOOKUP(A3186,[2]ws2204!$A:$I,6,FALSE),0)</f>
        <v>0</v>
      </c>
      <c r="K3186" s="18">
        <f>IFERROR(VLOOKUP(A3186,[2]ws2204!$A:$I,7,FALSE),0)</f>
        <v>0</v>
      </c>
      <c r="L3186" s="18">
        <f>IFERROR(VLOOKUP(A3186,[2]ws2204!$A:$I,8,FALSE),0)</f>
        <v>0</v>
      </c>
      <c r="M3186" s="18">
        <f>IFERROR(VLOOKUP(A3186,[2]ws2204!$A:$I,9,FALSE),0)</f>
        <v>0</v>
      </c>
      <c r="N3186" s="18">
        <f>IFERROR(VLOOKUP(A3186,[3]soaBnafar!$A:$G,4,FALSE),0)</f>
        <v>0</v>
      </c>
      <c r="O3186" s="18">
        <f>IFERROR(VLOOKUP(A3186,[3]soaBnafar!$A:$G,5,FALSE),0)</f>
        <v>0</v>
      </c>
      <c r="P3186" s="18">
        <f>IFERROR(VLOOKUP(A3186,[3]soaBnafar!$A:$G,6,FALSE),0)</f>
        <v>0</v>
      </c>
      <c r="Q3186" s="18">
        <f>IFERROR(VLOOKUP(A3186,[3]soaBnafar!$A:$G,7,FALSE),0)</f>
        <v>0</v>
      </c>
      <c r="R3186" s="18">
        <f>IFERROR(VLOOKUP(A3186,[3]soaBnafar!$A:$H,8,FALSE),0)</f>
        <v>0</v>
      </c>
      <c r="S3186" s="18">
        <f>IFERROR(VLOOKUP(A3186,[3]soaBnafar!$A:$I,9,FALSE),0)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24459350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16031072</v>
      </c>
      <c r="H3187" s="18">
        <f>IFERROR(VLOOKUP(A3187,[2]ws2204!$A:$I,4,FALSE),0)</f>
        <v>0</v>
      </c>
      <c r="I3187" s="18">
        <f>IFERROR(VLOOKUP(A3187,[2]ws2204!$A:$I,5,FALSE),0)</f>
        <v>0</v>
      </c>
      <c r="J3187" s="18">
        <f>IFERROR(VLOOKUP(A3187,[2]ws2204!$A:$I,6,FALSE),0)</f>
        <v>0</v>
      </c>
      <c r="K3187" s="18">
        <f>IFERROR(VLOOKUP(A3187,[2]ws2204!$A:$I,7,FALSE),0)</f>
        <v>0</v>
      </c>
      <c r="L3187" s="18">
        <f>IFERROR(VLOOKUP(A3187,[2]ws2204!$A:$I,8,FALSE),0)</f>
        <v>0</v>
      </c>
      <c r="M3187" s="18">
        <f>IFERROR(VLOOKUP(A3187,[2]ws2204!$A:$I,9,FALSE),0)</f>
        <v>0</v>
      </c>
      <c r="N3187" s="18">
        <f>IFERROR(VLOOKUP(A3187,[3]soaBnafar!$A:$G,4,FALSE),0)</f>
        <v>0</v>
      </c>
      <c r="O3187" s="18">
        <f>IFERROR(VLOOKUP(A3187,[3]soaBnafar!$A:$G,5,FALSE),0)</f>
        <v>0</v>
      </c>
      <c r="P3187" s="18">
        <f>IFERROR(VLOOKUP(A3187,[3]soaBnafar!$A:$G,6,FALSE),0)</f>
        <v>0</v>
      </c>
      <c r="Q3187" s="18">
        <f>IFERROR(VLOOKUP(A3187,[3]soaBnafar!$A:$G,7,FALSE),0)</f>
        <v>0</v>
      </c>
      <c r="R3187" s="18">
        <f>IFERROR(VLOOKUP(A3187,[3]soaBnafar!$A:$H,8,FALSE),0)</f>
        <v>0</v>
      </c>
      <c r="S3187" s="18">
        <f>IFERROR(VLOOKUP(A3187,[3]soaBnafar!$A:$I,9,FALSE),0)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2836911</v>
      </c>
      <c r="F3188" s="18">
        <f>IFERROR(VLOOKUP(A3188,[1]Monitoramento_Base_somente_Said!$A:$J,9,FALSE),0)</f>
        <v>6442</v>
      </c>
      <c r="G3188" s="18">
        <f>IFERROR(VLOOKUP(A3188,[1]Monitoramento_Base_somente_Said!$A:$J,10,FALSE),0)</f>
        <v>1822888</v>
      </c>
      <c r="H3188" s="18">
        <f>IFERROR(VLOOKUP(A3188,[2]ws2204!$A:$I,4,FALSE),0)</f>
        <v>0</v>
      </c>
      <c r="I3188" s="18">
        <f>IFERROR(VLOOKUP(A3188,[2]ws2204!$A:$I,5,FALSE),0)</f>
        <v>0</v>
      </c>
      <c r="J3188" s="18">
        <f>IFERROR(VLOOKUP(A3188,[2]ws2204!$A:$I,6,FALSE),0)</f>
        <v>0</v>
      </c>
      <c r="K3188" s="18">
        <f>IFERROR(VLOOKUP(A3188,[2]ws2204!$A:$I,7,FALSE),0)</f>
        <v>0</v>
      </c>
      <c r="L3188" s="18">
        <f>IFERROR(VLOOKUP(A3188,[2]ws2204!$A:$I,8,FALSE),0)</f>
        <v>0</v>
      </c>
      <c r="M3188" s="18">
        <f>IFERROR(VLOOKUP(A3188,[2]ws2204!$A:$I,9,FALSE),0)</f>
        <v>0</v>
      </c>
      <c r="N3188" s="18">
        <f>IFERROR(VLOOKUP(A3188,[3]soaBnafar!$A:$G,4,FALSE),0)</f>
        <v>0</v>
      </c>
      <c r="O3188" s="18">
        <f>IFERROR(VLOOKUP(A3188,[3]soaBnafar!$A:$G,5,FALSE),0)</f>
        <v>0</v>
      </c>
      <c r="P3188" s="18">
        <f>IFERROR(VLOOKUP(A3188,[3]soaBnafar!$A:$G,6,FALSE),0)</f>
        <v>0</v>
      </c>
      <c r="Q3188" s="18">
        <f>IFERROR(VLOOKUP(A3188,[3]soaBnafar!$A:$G,7,FALSE),0)</f>
        <v>0</v>
      </c>
      <c r="R3188" s="18">
        <f>IFERROR(VLOOKUP(A3188,[3]soaBnafar!$A:$H,8,FALSE),0)</f>
        <v>0</v>
      </c>
      <c r="S3188" s="18">
        <f>IFERROR(VLOOKUP(A3188,[3]soaBnafar!$A:$I,9,FALSE),0)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2478755</v>
      </c>
      <c r="E3189" s="18">
        <f>IFERROR(VLOOKUP(A3189,[1]Monitoramento_Base_somente_Said!$A:$J,8,FALSE),0)</f>
        <v>1234102871</v>
      </c>
      <c r="F3189" s="18">
        <f>IFERROR(VLOOKUP(A3189,[1]Monitoramento_Base_somente_Said!$A:$J,9,FALSE),0)</f>
        <v>620788</v>
      </c>
      <c r="G3189" s="18">
        <f>IFERROR(VLOOKUP(A3189,[1]Monitoramento_Base_somente_Said!$A:$J,10,FALSE),0)</f>
        <v>806177337</v>
      </c>
      <c r="H3189" s="18">
        <f>IFERROR(VLOOKUP(A3189,[2]ws2204!$A:$I,4,FALSE),0)</f>
        <v>0</v>
      </c>
      <c r="I3189" s="18">
        <f>IFERROR(VLOOKUP(A3189,[2]ws2204!$A:$I,5,FALSE),0)</f>
        <v>0</v>
      </c>
      <c r="J3189" s="18">
        <f>IFERROR(VLOOKUP(A3189,[2]ws2204!$A:$I,6,FALSE),0)</f>
        <v>0</v>
      </c>
      <c r="K3189" s="18">
        <f>IFERROR(VLOOKUP(A3189,[2]ws2204!$A:$I,7,FALSE),0)</f>
        <v>0</v>
      </c>
      <c r="L3189" s="18">
        <f>IFERROR(VLOOKUP(A3189,[2]ws2204!$A:$I,8,FALSE),0)</f>
        <v>0</v>
      </c>
      <c r="M3189" s="18">
        <f>IFERROR(VLOOKUP(A3189,[2]ws2204!$A:$I,9,FALSE),0)</f>
        <v>0</v>
      </c>
      <c r="N3189" s="18">
        <f>IFERROR(VLOOKUP(A3189,[3]soaBnafar!$A:$G,4,FALSE),0)</f>
        <v>0</v>
      </c>
      <c r="O3189" s="18">
        <f>IFERROR(VLOOKUP(A3189,[3]soaBnafar!$A:$G,5,FALSE),0)</f>
        <v>0</v>
      </c>
      <c r="P3189" s="18">
        <f>IFERROR(VLOOKUP(A3189,[3]soaBnafar!$A:$G,6,FALSE),0)</f>
        <v>0</v>
      </c>
      <c r="Q3189" s="18">
        <f>IFERROR(VLOOKUP(A3189,[3]soaBnafar!$A:$G,7,FALSE),0)</f>
        <v>0</v>
      </c>
      <c r="R3189" s="18">
        <f>IFERROR(VLOOKUP(A3189,[3]soaBnafar!$A:$H,8,FALSE),0)</f>
        <v>0</v>
      </c>
      <c r="S3189" s="18">
        <f>IFERROR(VLOOKUP(A3189,[3]soaBnafar!$A:$I,9,FALSE),0)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677388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398059</v>
      </c>
      <c r="H3190" s="18">
        <f>IFERROR(VLOOKUP(A3190,[2]ws2204!$A:$I,4,FALSE),0)</f>
        <v>0</v>
      </c>
      <c r="I3190" s="18">
        <f>IFERROR(VLOOKUP(A3190,[2]ws2204!$A:$I,5,FALSE),0)</f>
        <v>0</v>
      </c>
      <c r="J3190" s="18">
        <f>IFERROR(VLOOKUP(A3190,[2]ws2204!$A:$I,6,FALSE),0)</f>
        <v>0</v>
      </c>
      <c r="K3190" s="18">
        <f>IFERROR(VLOOKUP(A3190,[2]ws2204!$A:$I,7,FALSE),0)</f>
        <v>0</v>
      </c>
      <c r="L3190" s="18">
        <f>IFERROR(VLOOKUP(A3190,[2]ws2204!$A:$I,8,FALSE),0)</f>
        <v>0</v>
      </c>
      <c r="M3190" s="18">
        <f>IFERROR(VLOOKUP(A3190,[2]ws2204!$A:$I,9,FALSE),0)</f>
        <v>0</v>
      </c>
      <c r="N3190" s="18">
        <f>IFERROR(VLOOKUP(A3190,[3]soaBnafar!$A:$G,4,FALSE),0)</f>
        <v>0</v>
      </c>
      <c r="O3190" s="18">
        <f>IFERROR(VLOOKUP(A3190,[3]soaBnafar!$A:$G,5,FALSE),0)</f>
        <v>0</v>
      </c>
      <c r="P3190" s="18">
        <f>IFERROR(VLOOKUP(A3190,[3]soaBnafar!$A:$G,6,FALSE),0)</f>
        <v>0</v>
      </c>
      <c r="Q3190" s="18">
        <f>IFERROR(VLOOKUP(A3190,[3]soaBnafar!$A:$G,7,FALSE),0)</f>
        <v>0</v>
      </c>
      <c r="R3190" s="18">
        <f>IFERROR(VLOOKUP(A3190,[3]soaBnafar!$A:$H,8,FALSE),0)</f>
        <v>0</v>
      </c>
      <c r="S3190" s="18">
        <f>IFERROR(VLOOKUP(A3190,[3]soaBnafar!$A:$I,9,FALSE),0)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25297423</v>
      </c>
      <c r="F3191" s="18">
        <f>IFERROR(VLOOKUP(A3191,[1]Monitoramento_Base_somente_Said!$A:$J,9,FALSE),0)</f>
        <v>179</v>
      </c>
      <c r="G3191" s="18">
        <f>IFERROR(VLOOKUP(A3191,[1]Monitoramento_Base_somente_Said!$A:$J,10,FALSE),0)</f>
        <v>17039005</v>
      </c>
      <c r="H3191" s="18">
        <f>IFERROR(VLOOKUP(A3191,[2]ws2204!$A:$I,4,FALSE),0)</f>
        <v>0</v>
      </c>
      <c r="I3191" s="18">
        <f>IFERROR(VLOOKUP(A3191,[2]ws2204!$A:$I,5,FALSE),0)</f>
        <v>0</v>
      </c>
      <c r="J3191" s="18">
        <f>IFERROR(VLOOKUP(A3191,[2]ws2204!$A:$I,6,FALSE),0)</f>
        <v>0</v>
      </c>
      <c r="K3191" s="18">
        <f>IFERROR(VLOOKUP(A3191,[2]ws2204!$A:$I,7,FALSE),0)</f>
        <v>0</v>
      </c>
      <c r="L3191" s="18">
        <f>IFERROR(VLOOKUP(A3191,[2]ws2204!$A:$I,8,FALSE),0)</f>
        <v>0</v>
      </c>
      <c r="M3191" s="18">
        <f>IFERROR(VLOOKUP(A3191,[2]ws2204!$A:$I,9,FALSE),0)</f>
        <v>0</v>
      </c>
      <c r="N3191" s="18">
        <f>IFERROR(VLOOKUP(A3191,[3]soaBnafar!$A:$G,4,FALSE),0)</f>
        <v>0</v>
      </c>
      <c r="O3191" s="18">
        <f>IFERROR(VLOOKUP(A3191,[3]soaBnafar!$A:$G,5,FALSE),0)</f>
        <v>0</v>
      </c>
      <c r="P3191" s="18">
        <f>IFERROR(VLOOKUP(A3191,[3]soaBnafar!$A:$G,6,FALSE),0)</f>
        <v>0</v>
      </c>
      <c r="Q3191" s="18">
        <f>IFERROR(VLOOKUP(A3191,[3]soaBnafar!$A:$G,7,FALSE),0)</f>
        <v>0</v>
      </c>
      <c r="R3191" s="18">
        <f>IFERROR(VLOOKUP(A3191,[3]soaBnafar!$A:$H,8,FALSE),0)</f>
        <v>0</v>
      </c>
      <c r="S3191" s="18">
        <f>IFERROR(VLOOKUP(A3191,[3]soaBnafar!$A:$I,9,FALSE),0)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Sim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3717838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2874403</v>
      </c>
      <c r="H3192" s="18">
        <f>IFERROR(VLOOKUP(A3192,[2]ws2204!$A:$I,4,FALSE),0)</f>
        <v>0</v>
      </c>
      <c r="I3192" s="18">
        <f>IFERROR(VLOOKUP(A3192,[2]ws2204!$A:$I,5,FALSE),0)</f>
        <v>0</v>
      </c>
      <c r="J3192" s="18">
        <f>IFERROR(VLOOKUP(A3192,[2]ws2204!$A:$I,6,FALSE),0)</f>
        <v>0</v>
      </c>
      <c r="K3192" s="18">
        <f>IFERROR(VLOOKUP(A3192,[2]ws2204!$A:$I,7,FALSE),0)</f>
        <v>0</v>
      </c>
      <c r="L3192" s="18">
        <f>IFERROR(VLOOKUP(A3192,[2]ws2204!$A:$I,8,FALSE),0)</f>
        <v>0</v>
      </c>
      <c r="M3192" s="18">
        <f>IFERROR(VLOOKUP(A3192,[2]ws2204!$A:$I,9,FALSE),0)</f>
        <v>0</v>
      </c>
      <c r="N3192" s="18">
        <f>IFERROR(VLOOKUP(A3192,[3]soaBnafar!$A:$G,4,FALSE),0)</f>
        <v>0</v>
      </c>
      <c r="O3192" s="18">
        <f>IFERROR(VLOOKUP(A3192,[3]soaBnafar!$A:$G,5,FALSE),0)</f>
        <v>0</v>
      </c>
      <c r="P3192" s="18">
        <f>IFERROR(VLOOKUP(A3192,[3]soaBnafar!$A:$G,6,FALSE),0)</f>
        <v>0</v>
      </c>
      <c r="Q3192" s="18">
        <f>IFERROR(VLOOKUP(A3192,[3]soaBnafar!$A:$G,7,FALSE),0)</f>
        <v>0</v>
      </c>
      <c r="R3192" s="18">
        <f>IFERROR(VLOOKUP(A3192,[3]soaBnafar!$A:$H,8,FALSE),0)</f>
        <v>0</v>
      </c>
      <c r="S3192" s="18">
        <f>IFERROR(VLOOKUP(A3192,[3]soaBnafar!$A:$I,9,FALSE),0)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2489628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1468866</v>
      </c>
      <c r="H3193" s="18">
        <f>IFERROR(VLOOKUP(A3193,[2]ws2204!$A:$I,4,FALSE),0)</f>
        <v>0</v>
      </c>
      <c r="I3193" s="18">
        <f>IFERROR(VLOOKUP(A3193,[2]ws2204!$A:$I,5,FALSE),0)</f>
        <v>0</v>
      </c>
      <c r="J3193" s="18">
        <f>IFERROR(VLOOKUP(A3193,[2]ws2204!$A:$I,6,FALSE),0)</f>
        <v>0</v>
      </c>
      <c r="K3193" s="18">
        <f>IFERROR(VLOOKUP(A3193,[2]ws2204!$A:$I,7,FALSE),0)</f>
        <v>0</v>
      </c>
      <c r="L3193" s="18">
        <f>IFERROR(VLOOKUP(A3193,[2]ws2204!$A:$I,8,FALSE),0)</f>
        <v>0</v>
      </c>
      <c r="M3193" s="18">
        <f>IFERROR(VLOOKUP(A3193,[2]ws2204!$A:$I,9,FALSE),0)</f>
        <v>0</v>
      </c>
      <c r="N3193" s="18">
        <f>IFERROR(VLOOKUP(A3193,[3]soaBnafar!$A:$G,4,FALSE),0)</f>
        <v>0</v>
      </c>
      <c r="O3193" s="18">
        <f>IFERROR(VLOOKUP(A3193,[3]soaBnafar!$A:$G,5,FALSE),0)</f>
        <v>0</v>
      </c>
      <c r="P3193" s="18">
        <f>IFERROR(VLOOKUP(A3193,[3]soaBnafar!$A:$G,6,FALSE),0)</f>
        <v>0</v>
      </c>
      <c r="Q3193" s="18">
        <f>IFERROR(VLOOKUP(A3193,[3]soaBnafar!$A:$G,7,FALSE),0)</f>
        <v>0</v>
      </c>
      <c r="R3193" s="18">
        <f>IFERROR(VLOOKUP(A3193,[3]soaBnafar!$A:$H,8,FALSE),0)</f>
        <v>0</v>
      </c>
      <c r="S3193" s="18">
        <f>IFERROR(VLOOKUP(A3193,[3]soaBnafar!$A:$I,9,FALSE),0)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21975894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15288181</v>
      </c>
      <c r="H3194" s="18">
        <f>IFERROR(VLOOKUP(A3194,[2]ws2204!$A:$I,4,FALSE),0)</f>
        <v>0</v>
      </c>
      <c r="I3194" s="18">
        <f>IFERROR(VLOOKUP(A3194,[2]ws2204!$A:$I,5,FALSE),0)</f>
        <v>0</v>
      </c>
      <c r="J3194" s="18">
        <f>IFERROR(VLOOKUP(A3194,[2]ws2204!$A:$I,6,FALSE),0)</f>
        <v>0</v>
      </c>
      <c r="K3194" s="18">
        <f>IFERROR(VLOOKUP(A3194,[2]ws2204!$A:$I,7,FALSE),0)</f>
        <v>0</v>
      </c>
      <c r="L3194" s="18">
        <f>IFERROR(VLOOKUP(A3194,[2]ws2204!$A:$I,8,FALSE),0)</f>
        <v>0</v>
      </c>
      <c r="M3194" s="18">
        <f>IFERROR(VLOOKUP(A3194,[2]ws2204!$A:$I,9,FALSE),0)</f>
        <v>0</v>
      </c>
      <c r="N3194" s="18">
        <f>IFERROR(VLOOKUP(A3194,[3]soaBnafar!$A:$G,4,FALSE),0)</f>
        <v>0</v>
      </c>
      <c r="O3194" s="18">
        <f>IFERROR(VLOOKUP(A3194,[3]soaBnafar!$A:$G,5,FALSE),0)</f>
        <v>0</v>
      </c>
      <c r="P3194" s="18">
        <f>IFERROR(VLOOKUP(A3194,[3]soaBnafar!$A:$G,6,FALSE),0)</f>
        <v>0</v>
      </c>
      <c r="Q3194" s="18">
        <f>IFERROR(VLOOKUP(A3194,[3]soaBnafar!$A:$G,7,FALSE),0)</f>
        <v>0</v>
      </c>
      <c r="R3194" s="18">
        <f>IFERROR(VLOOKUP(A3194,[3]soaBnafar!$A:$H,8,FALSE),0)</f>
        <v>0</v>
      </c>
      <c r="S3194" s="18">
        <f>IFERROR(VLOOKUP(A3194,[3]soaBnafar!$A:$I,9,FALSE),0)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1164</v>
      </c>
      <c r="E3195" s="18">
        <f>IFERROR(VLOOKUP(A3195,[1]Monitoramento_Base_somente_Said!$A:$J,8,FALSE),0)</f>
        <v>1543649</v>
      </c>
      <c r="F3195" s="18">
        <f>IFERROR(VLOOKUP(A3195,[1]Monitoramento_Base_somente_Said!$A:$J,9,FALSE),0)</f>
        <v>5837</v>
      </c>
      <c r="G3195" s="18">
        <f>IFERROR(VLOOKUP(A3195,[1]Monitoramento_Base_somente_Said!$A:$J,10,FALSE),0)</f>
        <v>917689</v>
      </c>
      <c r="H3195" s="18">
        <f>IFERROR(VLOOKUP(A3195,[2]ws2204!$A:$I,4,FALSE),0)</f>
        <v>0</v>
      </c>
      <c r="I3195" s="18">
        <f>IFERROR(VLOOKUP(A3195,[2]ws2204!$A:$I,5,FALSE),0)</f>
        <v>0</v>
      </c>
      <c r="J3195" s="18">
        <f>IFERROR(VLOOKUP(A3195,[2]ws2204!$A:$I,6,FALSE),0)</f>
        <v>0</v>
      </c>
      <c r="K3195" s="18">
        <f>IFERROR(VLOOKUP(A3195,[2]ws2204!$A:$I,7,FALSE),0)</f>
        <v>0</v>
      </c>
      <c r="L3195" s="18">
        <f>IFERROR(VLOOKUP(A3195,[2]ws2204!$A:$I,8,FALSE),0)</f>
        <v>0</v>
      </c>
      <c r="M3195" s="18">
        <f>IFERROR(VLOOKUP(A3195,[2]ws2204!$A:$I,9,FALSE),0)</f>
        <v>0</v>
      </c>
      <c r="N3195" s="18">
        <f>IFERROR(VLOOKUP(A3195,[3]soaBnafar!$A:$G,4,FALSE),0)</f>
        <v>0</v>
      </c>
      <c r="O3195" s="18">
        <f>IFERROR(VLOOKUP(A3195,[3]soaBnafar!$A:$G,5,FALSE),0)</f>
        <v>0</v>
      </c>
      <c r="P3195" s="18">
        <f>IFERROR(VLOOKUP(A3195,[3]soaBnafar!$A:$G,6,FALSE),0)</f>
        <v>0</v>
      </c>
      <c r="Q3195" s="18">
        <f>IFERROR(VLOOKUP(A3195,[3]soaBnafar!$A:$G,7,FALSE),0)</f>
        <v>0</v>
      </c>
      <c r="R3195" s="18">
        <f>IFERROR(VLOOKUP(A3195,[3]soaBnafar!$A:$H,8,FALSE),0)</f>
        <v>0</v>
      </c>
      <c r="S3195" s="18">
        <f>IFERROR(VLOOKUP(A3195,[3]soaBnafar!$A:$I,9,FALSE),0)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Sim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135901</v>
      </c>
      <c r="E3196" s="18">
        <f>IFERROR(VLOOKUP(A3196,[1]Monitoramento_Base_somente_Said!$A:$J,8,FALSE),0)</f>
        <v>15177848</v>
      </c>
      <c r="F3196" s="18">
        <f>IFERROR(VLOOKUP(A3196,[1]Monitoramento_Base_somente_Said!$A:$J,9,FALSE),0)</f>
        <v>54450</v>
      </c>
      <c r="G3196" s="18">
        <f>IFERROR(VLOOKUP(A3196,[1]Monitoramento_Base_somente_Said!$A:$J,10,FALSE),0)</f>
        <v>9130157</v>
      </c>
      <c r="H3196" s="18">
        <f>IFERROR(VLOOKUP(A3196,[2]ws2204!$A:$I,4,FALSE),0)</f>
        <v>0</v>
      </c>
      <c r="I3196" s="18">
        <f>IFERROR(VLOOKUP(A3196,[2]ws2204!$A:$I,5,FALSE),0)</f>
        <v>0</v>
      </c>
      <c r="J3196" s="18">
        <f>IFERROR(VLOOKUP(A3196,[2]ws2204!$A:$I,6,FALSE),0)</f>
        <v>0</v>
      </c>
      <c r="K3196" s="18">
        <f>IFERROR(VLOOKUP(A3196,[2]ws2204!$A:$I,7,FALSE),0)</f>
        <v>0</v>
      </c>
      <c r="L3196" s="18">
        <f>IFERROR(VLOOKUP(A3196,[2]ws2204!$A:$I,8,FALSE),0)</f>
        <v>0</v>
      </c>
      <c r="M3196" s="18">
        <f>IFERROR(VLOOKUP(A3196,[2]ws2204!$A:$I,9,FALSE),0)</f>
        <v>0</v>
      </c>
      <c r="N3196" s="18">
        <f>IFERROR(VLOOKUP(A3196,[3]soaBnafar!$A:$G,4,FALSE),0)</f>
        <v>0</v>
      </c>
      <c r="O3196" s="18">
        <f>IFERROR(VLOOKUP(A3196,[3]soaBnafar!$A:$G,5,FALSE),0)</f>
        <v>0</v>
      </c>
      <c r="P3196" s="18">
        <f>IFERROR(VLOOKUP(A3196,[3]soaBnafar!$A:$G,6,FALSE),0)</f>
        <v>0</v>
      </c>
      <c r="Q3196" s="18">
        <f>IFERROR(VLOOKUP(A3196,[3]soaBnafar!$A:$G,7,FALSE),0)</f>
        <v>0</v>
      </c>
      <c r="R3196" s="18">
        <f>IFERROR(VLOOKUP(A3196,[3]soaBnafar!$A:$H,8,FALSE),0)</f>
        <v>0</v>
      </c>
      <c r="S3196" s="18">
        <f>IFERROR(VLOOKUP(A3196,[3]soaBnafar!$A:$I,9,FALSE),0)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181410</v>
      </c>
      <c r="F3197" s="18">
        <f>IFERROR(VLOOKUP(A3197,[1]Monitoramento_Base_somente_Said!$A:$J,9,FALSE),0)</f>
        <v>1083</v>
      </c>
      <c r="G3197" s="18">
        <f>IFERROR(VLOOKUP(A3197,[1]Monitoramento_Base_somente_Said!$A:$J,10,FALSE),0)</f>
        <v>106861</v>
      </c>
      <c r="H3197" s="18">
        <f>IFERROR(VLOOKUP(A3197,[2]ws2204!$A:$I,4,FALSE),0)</f>
        <v>0</v>
      </c>
      <c r="I3197" s="18">
        <f>IFERROR(VLOOKUP(A3197,[2]ws2204!$A:$I,5,FALSE),0)</f>
        <v>0</v>
      </c>
      <c r="J3197" s="18">
        <f>IFERROR(VLOOKUP(A3197,[2]ws2204!$A:$I,6,FALSE),0)</f>
        <v>0</v>
      </c>
      <c r="K3197" s="18">
        <f>IFERROR(VLOOKUP(A3197,[2]ws2204!$A:$I,7,FALSE),0)</f>
        <v>0</v>
      </c>
      <c r="L3197" s="18">
        <f>IFERROR(VLOOKUP(A3197,[2]ws2204!$A:$I,8,FALSE),0)</f>
        <v>0</v>
      </c>
      <c r="M3197" s="18">
        <f>IFERROR(VLOOKUP(A3197,[2]ws2204!$A:$I,9,FALSE),0)</f>
        <v>0</v>
      </c>
      <c r="N3197" s="18">
        <f>IFERROR(VLOOKUP(A3197,[3]soaBnafar!$A:$G,4,FALSE),0)</f>
        <v>0</v>
      </c>
      <c r="O3197" s="18">
        <f>IFERROR(VLOOKUP(A3197,[3]soaBnafar!$A:$G,5,FALSE),0)</f>
        <v>0</v>
      </c>
      <c r="P3197" s="18">
        <f>IFERROR(VLOOKUP(A3197,[3]soaBnafar!$A:$G,6,FALSE),0)</f>
        <v>0</v>
      </c>
      <c r="Q3197" s="18">
        <f>IFERROR(VLOOKUP(A3197,[3]soaBnafar!$A:$G,7,FALSE),0)</f>
        <v>0</v>
      </c>
      <c r="R3197" s="18">
        <f>IFERROR(VLOOKUP(A3197,[3]soaBnafar!$A:$H,8,FALSE),0)</f>
        <v>0</v>
      </c>
      <c r="S3197" s="18">
        <f>IFERROR(VLOOKUP(A3197,[3]soaBnafar!$A:$I,9,FALSE),0)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Sim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6233520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4155680</v>
      </c>
      <c r="H3198" s="18">
        <f>IFERROR(VLOOKUP(A3198,[2]ws2204!$A:$I,4,FALSE),0)</f>
        <v>0</v>
      </c>
      <c r="I3198" s="18">
        <f>IFERROR(VLOOKUP(A3198,[2]ws2204!$A:$I,5,FALSE),0)</f>
        <v>0</v>
      </c>
      <c r="J3198" s="18">
        <f>IFERROR(VLOOKUP(A3198,[2]ws2204!$A:$I,6,FALSE),0)</f>
        <v>0</v>
      </c>
      <c r="K3198" s="18">
        <f>IFERROR(VLOOKUP(A3198,[2]ws2204!$A:$I,7,FALSE),0)</f>
        <v>0</v>
      </c>
      <c r="L3198" s="18">
        <f>IFERROR(VLOOKUP(A3198,[2]ws2204!$A:$I,8,FALSE),0)</f>
        <v>0</v>
      </c>
      <c r="M3198" s="18">
        <f>IFERROR(VLOOKUP(A3198,[2]ws2204!$A:$I,9,FALSE),0)</f>
        <v>0</v>
      </c>
      <c r="N3198" s="18">
        <f>IFERROR(VLOOKUP(A3198,[3]soaBnafar!$A:$G,4,FALSE),0)</f>
        <v>0</v>
      </c>
      <c r="O3198" s="18">
        <f>IFERROR(VLOOKUP(A3198,[3]soaBnafar!$A:$G,5,FALSE),0)</f>
        <v>0</v>
      </c>
      <c r="P3198" s="18">
        <f>IFERROR(VLOOKUP(A3198,[3]soaBnafar!$A:$G,6,FALSE),0)</f>
        <v>0</v>
      </c>
      <c r="Q3198" s="18">
        <f>IFERROR(VLOOKUP(A3198,[3]soaBnafar!$A:$G,7,FALSE),0)</f>
        <v>0</v>
      </c>
      <c r="R3198" s="18">
        <f>IFERROR(VLOOKUP(A3198,[3]soaBnafar!$A:$H,8,FALSE),0)</f>
        <v>0</v>
      </c>
      <c r="S3198" s="18">
        <f>IFERROR(VLOOKUP(A3198,[3]soaBnafar!$A:$I,9,FALSE),0)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1918</v>
      </c>
      <c r="E3199" s="18">
        <f>IFERROR(VLOOKUP(A3199,[1]Monitoramento_Base_somente_Said!$A:$J,8,FALSE),0)</f>
        <v>3712147</v>
      </c>
      <c r="F3199" s="18">
        <f>IFERROR(VLOOKUP(A3199,[1]Monitoramento_Base_somente_Said!$A:$J,9,FALSE),0)</f>
        <v>6556</v>
      </c>
      <c r="G3199" s="18">
        <f>IFERROR(VLOOKUP(A3199,[1]Monitoramento_Base_somente_Said!$A:$J,10,FALSE),0)</f>
        <v>2229410</v>
      </c>
      <c r="H3199" s="18">
        <f>IFERROR(VLOOKUP(A3199,[2]ws2204!$A:$I,4,FALSE),0)</f>
        <v>0</v>
      </c>
      <c r="I3199" s="18">
        <f>IFERROR(VLOOKUP(A3199,[2]ws2204!$A:$I,5,FALSE),0)</f>
        <v>0</v>
      </c>
      <c r="J3199" s="18">
        <f>IFERROR(VLOOKUP(A3199,[2]ws2204!$A:$I,6,FALSE),0)</f>
        <v>0</v>
      </c>
      <c r="K3199" s="18">
        <f>IFERROR(VLOOKUP(A3199,[2]ws2204!$A:$I,7,FALSE),0)</f>
        <v>0</v>
      </c>
      <c r="L3199" s="18">
        <f>IFERROR(VLOOKUP(A3199,[2]ws2204!$A:$I,8,FALSE),0)</f>
        <v>0</v>
      </c>
      <c r="M3199" s="18">
        <f>IFERROR(VLOOKUP(A3199,[2]ws2204!$A:$I,9,FALSE),0)</f>
        <v>0</v>
      </c>
      <c r="N3199" s="18">
        <f>IFERROR(VLOOKUP(A3199,[3]soaBnafar!$A:$G,4,FALSE),0)</f>
        <v>0</v>
      </c>
      <c r="O3199" s="18">
        <f>IFERROR(VLOOKUP(A3199,[3]soaBnafar!$A:$G,5,FALSE),0)</f>
        <v>0</v>
      </c>
      <c r="P3199" s="18">
        <f>IFERROR(VLOOKUP(A3199,[3]soaBnafar!$A:$G,6,FALSE),0)</f>
        <v>0</v>
      </c>
      <c r="Q3199" s="18">
        <f>IFERROR(VLOOKUP(A3199,[3]soaBnafar!$A:$G,7,FALSE),0)</f>
        <v>0</v>
      </c>
      <c r="R3199" s="18">
        <f>IFERROR(VLOOKUP(A3199,[3]soaBnafar!$A:$H,8,FALSE),0)</f>
        <v>0</v>
      </c>
      <c r="S3199" s="18">
        <f>IFERROR(VLOOKUP(A3199,[3]soaBnafar!$A:$I,9,FALSE),0)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Sim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1396228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994143</v>
      </c>
      <c r="H3200" s="18">
        <f>IFERROR(VLOOKUP(A3200,[2]ws2204!$A:$I,4,FALSE),0)</f>
        <v>0</v>
      </c>
      <c r="I3200" s="18">
        <f>IFERROR(VLOOKUP(A3200,[2]ws2204!$A:$I,5,FALSE),0)</f>
        <v>0</v>
      </c>
      <c r="J3200" s="18">
        <f>IFERROR(VLOOKUP(A3200,[2]ws2204!$A:$I,6,FALSE),0)</f>
        <v>0</v>
      </c>
      <c r="K3200" s="18">
        <f>IFERROR(VLOOKUP(A3200,[2]ws2204!$A:$I,7,FALSE),0)</f>
        <v>0</v>
      </c>
      <c r="L3200" s="18">
        <f>IFERROR(VLOOKUP(A3200,[2]ws2204!$A:$I,8,FALSE),0)</f>
        <v>0</v>
      </c>
      <c r="M3200" s="18">
        <f>IFERROR(VLOOKUP(A3200,[2]ws2204!$A:$I,9,FALSE),0)</f>
        <v>0</v>
      </c>
      <c r="N3200" s="18">
        <f>IFERROR(VLOOKUP(A3200,[3]soaBnafar!$A:$G,4,FALSE),0)</f>
        <v>0</v>
      </c>
      <c r="O3200" s="18">
        <f>IFERROR(VLOOKUP(A3200,[3]soaBnafar!$A:$G,5,FALSE),0)</f>
        <v>0</v>
      </c>
      <c r="P3200" s="18">
        <f>IFERROR(VLOOKUP(A3200,[3]soaBnafar!$A:$G,6,FALSE),0)</f>
        <v>0</v>
      </c>
      <c r="Q3200" s="18">
        <f>IFERROR(VLOOKUP(A3200,[3]soaBnafar!$A:$G,7,FALSE),0)</f>
        <v>0</v>
      </c>
      <c r="R3200" s="18">
        <f>IFERROR(VLOOKUP(A3200,[3]soaBnafar!$A:$H,8,FALSE),0)</f>
        <v>0</v>
      </c>
      <c r="S3200" s="18">
        <f>IFERROR(VLOOKUP(A3200,[3]soaBnafar!$A:$I,9,FALSE),0)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6958350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4638900</v>
      </c>
      <c r="H3201" s="18">
        <f>IFERROR(VLOOKUP(A3201,[2]ws2204!$A:$I,4,FALSE),0)</f>
        <v>0</v>
      </c>
      <c r="I3201" s="18">
        <f>IFERROR(VLOOKUP(A3201,[2]ws2204!$A:$I,5,FALSE),0)</f>
        <v>0</v>
      </c>
      <c r="J3201" s="18">
        <f>IFERROR(VLOOKUP(A3201,[2]ws2204!$A:$I,6,FALSE),0)</f>
        <v>0</v>
      </c>
      <c r="K3201" s="18">
        <f>IFERROR(VLOOKUP(A3201,[2]ws2204!$A:$I,7,FALSE),0)</f>
        <v>0</v>
      </c>
      <c r="L3201" s="18">
        <f>IFERROR(VLOOKUP(A3201,[2]ws2204!$A:$I,8,FALSE),0)</f>
        <v>0</v>
      </c>
      <c r="M3201" s="18">
        <f>IFERROR(VLOOKUP(A3201,[2]ws2204!$A:$I,9,FALSE),0)</f>
        <v>0</v>
      </c>
      <c r="N3201" s="18">
        <f>IFERROR(VLOOKUP(A3201,[3]soaBnafar!$A:$G,4,FALSE),0)</f>
        <v>0</v>
      </c>
      <c r="O3201" s="18">
        <f>IFERROR(VLOOKUP(A3201,[3]soaBnafar!$A:$G,5,FALSE),0)</f>
        <v>0</v>
      </c>
      <c r="P3201" s="18">
        <f>IFERROR(VLOOKUP(A3201,[3]soaBnafar!$A:$G,6,FALSE),0)</f>
        <v>0</v>
      </c>
      <c r="Q3201" s="18">
        <f>IFERROR(VLOOKUP(A3201,[3]soaBnafar!$A:$G,7,FALSE),0)</f>
        <v>0</v>
      </c>
      <c r="R3201" s="18">
        <f>IFERROR(VLOOKUP(A3201,[3]soaBnafar!$A:$H,8,FALSE),0)</f>
        <v>0</v>
      </c>
      <c r="S3201" s="18">
        <f>IFERROR(VLOOKUP(A3201,[3]soaBnafar!$A:$I,9,FALSE),0)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2605572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2210844</v>
      </c>
      <c r="H3202" s="18">
        <f>IFERROR(VLOOKUP(A3202,[2]ws2204!$A:$I,4,FALSE),0)</f>
        <v>0</v>
      </c>
      <c r="I3202" s="18">
        <f>IFERROR(VLOOKUP(A3202,[2]ws2204!$A:$I,5,FALSE),0)</f>
        <v>0</v>
      </c>
      <c r="J3202" s="18">
        <f>IFERROR(VLOOKUP(A3202,[2]ws2204!$A:$I,6,FALSE),0)</f>
        <v>0</v>
      </c>
      <c r="K3202" s="18">
        <f>IFERROR(VLOOKUP(A3202,[2]ws2204!$A:$I,7,FALSE),0)</f>
        <v>0</v>
      </c>
      <c r="L3202" s="18">
        <f>IFERROR(VLOOKUP(A3202,[2]ws2204!$A:$I,8,FALSE),0)</f>
        <v>0</v>
      </c>
      <c r="M3202" s="18">
        <f>IFERROR(VLOOKUP(A3202,[2]ws2204!$A:$I,9,FALSE),0)</f>
        <v>0</v>
      </c>
      <c r="N3202" s="18">
        <f>IFERROR(VLOOKUP(A3202,[3]soaBnafar!$A:$G,4,FALSE),0)</f>
        <v>0</v>
      </c>
      <c r="O3202" s="18">
        <f>IFERROR(VLOOKUP(A3202,[3]soaBnafar!$A:$G,5,FALSE),0)</f>
        <v>0</v>
      </c>
      <c r="P3202" s="18">
        <f>IFERROR(VLOOKUP(A3202,[3]soaBnafar!$A:$G,6,FALSE),0)</f>
        <v>0</v>
      </c>
      <c r="Q3202" s="18">
        <f>IFERROR(VLOOKUP(A3202,[3]soaBnafar!$A:$G,7,FALSE),0)</f>
        <v>0</v>
      </c>
      <c r="R3202" s="18">
        <f>IFERROR(VLOOKUP(A3202,[3]soaBnafar!$A:$H,8,FALSE),0)</f>
        <v>0</v>
      </c>
      <c r="S3202" s="18">
        <f>IFERROR(VLOOKUP(A3202,[3]soaBnafar!$A:$I,9,FALSE),0)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22249071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15188790</v>
      </c>
      <c r="H3203" s="18">
        <f>IFERROR(VLOOKUP(A3203,[2]ws2204!$A:$I,4,FALSE),0)</f>
        <v>0</v>
      </c>
      <c r="I3203" s="18">
        <f>IFERROR(VLOOKUP(A3203,[2]ws2204!$A:$I,5,FALSE),0)</f>
        <v>0</v>
      </c>
      <c r="J3203" s="18">
        <f>IFERROR(VLOOKUP(A3203,[2]ws2204!$A:$I,6,FALSE),0)</f>
        <v>0</v>
      </c>
      <c r="K3203" s="18">
        <f>IFERROR(VLOOKUP(A3203,[2]ws2204!$A:$I,7,FALSE),0)</f>
        <v>0</v>
      </c>
      <c r="L3203" s="18">
        <f>IFERROR(VLOOKUP(A3203,[2]ws2204!$A:$I,8,FALSE),0)</f>
        <v>0</v>
      </c>
      <c r="M3203" s="18">
        <f>IFERROR(VLOOKUP(A3203,[2]ws2204!$A:$I,9,FALSE),0)</f>
        <v>0</v>
      </c>
      <c r="N3203" s="18">
        <f>IFERROR(VLOOKUP(A3203,[3]soaBnafar!$A:$G,4,FALSE),0)</f>
        <v>0</v>
      </c>
      <c r="O3203" s="18">
        <f>IFERROR(VLOOKUP(A3203,[3]soaBnafar!$A:$G,5,FALSE),0)</f>
        <v>0</v>
      </c>
      <c r="P3203" s="18">
        <f>IFERROR(VLOOKUP(A3203,[3]soaBnafar!$A:$G,6,FALSE),0)</f>
        <v>0</v>
      </c>
      <c r="Q3203" s="18">
        <f>IFERROR(VLOOKUP(A3203,[3]soaBnafar!$A:$G,7,FALSE),0)</f>
        <v>0</v>
      </c>
      <c r="R3203" s="18">
        <f>IFERROR(VLOOKUP(A3203,[3]soaBnafar!$A:$H,8,FALSE),0)</f>
        <v>0</v>
      </c>
      <c r="S3203" s="18">
        <f>IFERROR(VLOOKUP(A3203,[3]soaBnafar!$A:$I,9,FALSE),0)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1471094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993266</v>
      </c>
      <c r="H3204" s="18">
        <f>IFERROR(VLOOKUP(A3204,[2]ws2204!$A:$I,4,FALSE),0)</f>
        <v>0</v>
      </c>
      <c r="I3204" s="18">
        <f>IFERROR(VLOOKUP(A3204,[2]ws2204!$A:$I,5,FALSE),0)</f>
        <v>0</v>
      </c>
      <c r="J3204" s="18">
        <f>IFERROR(VLOOKUP(A3204,[2]ws2204!$A:$I,6,FALSE),0)</f>
        <v>0</v>
      </c>
      <c r="K3204" s="18">
        <f>IFERROR(VLOOKUP(A3204,[2]ws2204!$A:$I,7,FALSE),0)</f>
        <v>0</v>
      </c>
      <c r="L3204" s="18">
        <f>IFERROR(VLOOKUP(A3204,[2]ws2204!$A:$I,8,FALSE),0)</f>
        <v>0</v>
      </c>
      <c r="M3204" s="18">
        <f>IFERROR(VLOOKUP(A3204,[2]ws2204!$A:$I,9,FALSE),0)</f>
        <v>0</v>
      </c>
      <c r="N3204" s="18">
        <f>IFERROR(VLOOKUP(A3204,[3]soaBnafar!$A:$G,4,FALSE),0)</f>
        <v>0</v>
      </c>
      <c r="O3204" s="18">
        <f>IFERROR(VLOOKUP(A3204,[3]soaBnafar!$A:$G,5,FALSE),0)</f>
        <v>0</v>
      </c>
      <c r="P3204" s="18">
        <f>IFERROR(VLOOKUP(A3204,[3]soaBnafar!$A:$G,6,FALSE),0)</f>
        <v>0</v>
      </c>
      <c r="Q3204" s="18">
        <f>IFERROR(VLOOKUP(A3204,[3]soaBnafar!$A:$G,7,FALSE),0)</f>
        <v>0</v>
      </c>
      <c r="R3204" s="18">
        <f>IFERROR(VLOOKUP(A3204,[3]soaBnafar!$A:$H,8,FALSE),0)</f>
        <v>0</v>
      </c>
      <c r="S3204" s="18">
        <f>IFERROR(VLOOKUP(A3204,[3]soaBnafar!$A:$I,9,FALSE),0)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8318140</v>
      </c>
      <c r="H3205" s="18">
        <f>IFERROR(VLOOKUP(A3205,[2]ws2204!$A:$I,4,FALSE),0)</f>
        <v>0</v>
      </c>
      <c r="I3205" s="18">
        <f>IFERROR(VLOOKUP(A3205,[2]ws2204!$A:$I,5,FALSE),0)</f>
        <v>0</v>
      </c>
      <c r="J3205" s="18">
        <f>IFERROR(VLOOKUP(A3205,[2]ws2204!$A:$I,6,FALSE),0)</f>
        <v>0</v>
      </c>
      <c r="K3205" s="18">
        <f>IFERROR(VLOOKUP(A3205,[2]ws2204!$A:$I,7,FALSE),0)</f>
        <v>0</v>
      </c>
      <c r="L3205" s="18">
        <f>IFERROR(VLOOKUP(A3205,[2]ws2204!$A:$I,8,FALSE),0)</f>
        <v>0</v>
      </c>
      <c r="M3205" s="18">
        <f>IFERROR(VLOOKUP(A3205,[2]ws2204!$A:$I,9,FALSE),0)</f>
        <v>0</v>
      </c>
      <c r="N3205" s="18">
        <f>IFERROR(VLOOKUP(A3205,[3]soaBnafar!$A:$G,4,FALSE),0)</f>
        <v>0</v>
      </c>
      <c r="O3205" s="18">
        <f>IFERROR(VLOOKUP(A3205,[3]soaBnafar!$A:$G,5,FALSE),0)</f>
        <v>0</v>
      </c>
      <c r="P3205" s="18">
        <f>IFERROR(VLOOKUP(A3205,[3]soaBnafar!$A:$G,6,FALSE),0)</f>
        <v>0</v>
      </c>
      <c r="Q3205" s="18">
        <f>IFERROR(VLOOKUP(A3205,[3]soaBnafar!$A:$G,7,FALSE),0)</f>
        <v>0</v>
      </c>
      <c r="R3205" s="18">
        <f>IFERROR(VLOOKUP(A3205,[3]soaBnafar!$A:$H,8,FALSE),0)</f>
        <v>0</v>
      </c>
      <c r="S3205" s="18">
        <f>IFERROR(VLOOKUP(A3205,[3]soaBnafar!$A:$I,9,FALSE),0)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41473</v>
      </c>
      <c r="E3206" s="18">
        <f>IFERROR(VLOOKUP(A3206,[1]Monitoramento_Base_somente_Said!$A:$J,8,FALSE),0)</f>
        <v>20584466</v>
      </c>
      <c r="F3206" s="18">
        <f>IFERROR(VLOOKUP(A3206,[1]Monitoramento_Base_somente_Said!$A:$J,9,FALSE),0)</f>
        <v>33705</v>
      </c>
      <c r="G3206" s="18">
        <f>IFERROR(VLOOKUP(A3206,[1]Monitoramento_Base_somente_Said!$A:$J,10,FALSE),0)</f>
        <v>15711790</v>
      </c>
      <c r="H3206" s="18">
        <f>IFERROR(VLOOKUP(A3206,[2]ws2204!$A:$I,4,FALSE),0)</f>
        <v>0</v>
      </c>
      <c r="I3206" s="18">
        <f>IFERROR(VLOOKUP(A3206,[2]ws2204!$A:$I,5,FALSE),0)</f>
        <v>0</v>
      </c>
      <c r="J3206" s="18">
        <f>IFERROR(VLOOKUP(A3206,[2]ws2204!$A:$I,6,FALSE),0)</f>
        <v>0</v>
      </c>
      <c r="K3206" s="18">
        <f>IFERROR(VLOOKUP(A3206,[2]ws2204!$A:$I,7,FALSE),0)</f>
        <v>0</v>
      </c>
      <c r="L3206" s="18">
        <f>IFERROR(VLOOKUP(A3206,[2]ws2204!$A:$I,8,FALSE),0)</f>
        <v>0</v>
      </c>
      <c r="M3206" s="18">
        <f>IFERROR(VLOOKUP(A3206,[2]ws2204!$A:$I,9,FALSE),0)</f>
        <v>0</v>
      </c>
      <c r="N3206" s="18">
        <f>IFERROR(VLOOKUP(A3206,[3]soaBnafar!$A:$G,4,FALSE),0)</f>
        <v>0</v>
      </c>
      <c r="O3206" s="18">
        <f>IFERROR(VLOOKUP(A3206,[3]soaBnafar!$A:$G,5,FALSE),0)</f>
        <v>0</v>
      </c>
      <c r="P3206" s="18">
        <f>IFERROR(VLOOKUP(A3206,[3]soaBnafar!$A:$G,6,FALSE),0)</f>
        <v>0</v>
      </c>
      <c r="Q3206" s="18">
        <f>IFERROR(VLOOKUP(A3206,[3]soaBnafar!$A:$G,7,FALSE),0)</f>
        <v>0</v>
      </c>
      <c r="R3206" s="18">
        <f>IFERROR(VLOOKUP(A3206,[3]soaBnafar!$A:$H,8,FALSE),0)</f>
        <v>0</v>
      </c>
      <c r="S3206" s="18">
        <f>IFERROR(VLOOKUP(A3206,[3]soaBnafar!$A:$I,9,FALSE),0)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16409709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13144799</v>
      </c>
      <c r="H3207" s="18">
        <f>IFERROR(VLOOKUP(A3207,[2]ws2204!$A:$I,4,FALSE),0)</f>
        <v>0</v>
      </c>
      <c r="I3207" s="18">
        <f>IFERROR(VLOOKUP(A3207,[2]ws2204!$A:$I,5,FALSE),0)</f>
        <v>0</v>
      </c>
      <c r="J3207" s="18">
        <f>IFERROR(VLOOKUP(A3207,[2]ws2204!$A:$I,6,FALSE),0)</f>
        <v>0</v>
      </c>
      <c r="K3207" s="18">
        <f>IFERROR(VLOOKUP(A3207,[2]ws2204!$A:$I,7,FALSE),0)</f>
        <v>0</v>
      </c>
      <c r="L3207" s="18">
        <f>IFERROR(VLOOKUP(A3207,[2]ws2204!$A:$I,8,FALSE),0)</f>
        <v>0</v>
      </c>
      <c r="M3207" s="18">
        <f>IFERROR(VLOOKUP(A3207,[2]ws2204!$A:$I,9,FALSE),0)</f>
        <v>0</v>
      </c>
      <c r="N3207" s="18">
        <f>IFERROR(VLOOKUP(A3207,[3]soaBnafar!$A:$G,4,FALSE),0)</f>
        <v>0</v>
      </c>
      <c r="O3207" s="18">
        <f>IFERROR(VLOOKUP(A3207,[3]soaBnafar!$A:$G,5,FALSE),0)</f>
        <v>0</v>
      </c>
      <c r="P3207" s="18">
        <f>IFERROR(VLOOKUP(A3207,[3]soaBnafar!$A:$G,6,FALSE),0)</f>
        <v>0</v>
      </c>
      <c r="Q3207" s="18">
        <f>IFERROR(VLOOKUP(A3207,[3]soaBnafar!$A:$G,7,FALSE),0)</f>
        <v>0</v>
      </c>
      <c r="R3207" s="18">
        <f>IFERROR(VLOOKUP(A3207,[3]soaBnafar!$A:$H,8,FALSE),0)</f>
        <v>0</v>
      </c>
      <c r="S3207" s="18">
        <f>IFERROR(VLOOKUP(A3207,[3]soaBnafar!$A:$I,9,FALSE),0)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1319299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684162</v>
      </c>
      <c r="H3208" s="18">
        <f>IFERROR(VLOOKUP(A3208,[2]ws2204!$A:$I,4,FALSE),0)</f>
        <v>0</v>
      </c>
      <c r="I3208" s="18">
        <f>IFERROR(VLOOKUP(A3208,[2]ws2204!$A:$I,5,FALSE),0)</f>
        <v>0</v>
      </c>
      <c r="J3208" s="18">
        <f>IFERROR(VLOOKUP(A3208,[2]ws2204!$A:$I,6,FALSE),0)</f>
        <v>0</v>
      </c>
      <c r="K3208" s="18">
        <f>IFERROR(VLOOKUP(A3208,[2]ws2204!$A:$I,7,FALSE),0)</f>
        <v>0</v>
      </c>
      <c r="L3208" s="18">
        <f>IFERROR(VLOOKUP(A3208,[2]ws2204!$A:$I,8,FALSE),0)</f>
        <v>0</v>
      </c>
      <c r="M3208" s="18">
        <f>IFERROR(VLOOKUP(A3208,[2]ws2204!$A:$I,9,FALSE),0)</f>
        <v>0</v>
      </c>
      <c r="N3208" s="18">
        <f>IFERROR(VLOOKUP(A3208,[3]soaBnafar!$A:$G,4,FALSE),0)</f>
        <v>0</v>
      </c>
      <c r="O3208" s="18">
        <f>IFERROR(VLOOKUP(A3208,[3]soaBnafar!$A:$G,5,FALSE),0)</f>
        <v>0</v>
      </c>
      <c r="P3208" s="18">
        <f>IFERROR(VLOOKUP(A3208,[3]soaBnafar!$A:$G,6,FALSE),0)</f>
        <v>0</v>
      </c>
      <c r="Q3208" s="18">
        <f>IFERROR(VLOOKUP(A3208,[3]soaBnafar!$A:$G,7,FALSE),0)</f>
        <v>0</v>
      </c>
      <c r="R3208" s="18">
        <f>IFERROR(VLOOKUP(A3208,[3]soaBnafar!$A:$H,8,FALSE),0)</f>
        <v>0</v>
      </c>
      <c r="S3208" s="18">
        <f>IFERROR(VLOOKUP(A3208,[3]soaBnafar!$A:$I,9,FALSE),0)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25562478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20385987</v>
      </c>
      <c r="H3209" s="18">
        <f>IFERROR(VLOOKUP(A3209,[2]ws2204!$A:$I,4,FALSE),0)</f>
        <v>0</v>
      </c>
      <c r="I3209" s="18">
        <f>IFERROR(VLOOKUP(A3209,[2]ws2204!$A:$I,5,FALSE),0)</f>
        <v>0</v>
      </c>
      <c r="J3209" s="18">
        <f>IFERROR(VLOOKUP(A3209,[2]ws2204!$A:$I,6,FALSE),0)</f>
        <v>0</v>
      </c>
      <c r="K3209" s="18">
        <f>IFERROR(VLOOKUP(A3209,[2]ws2204!$A:$I,7,FALSE),0)</f>
        <v>0</v>
      </c>
      <c r="L3209" s="18">
        <f>IFERROR(VLOOKUP(A3209,[2]ws2204!$A:$I,8,FALSE),0)</f>
        <v>0</v>
      </c>
      <c r="M3209" s="18">
        <f>IFERROR(VLOOKUP(A3209,[2]ws2204!$A:$I,9,FALSE),0)</f>
        <v>0</v>
      </c>
      <c r="N3209" s="18">
        <f>IFERROR(VLOOKUP(A3209,[3]soaBnafar!$A:$G,4,FALSE),0)</f>
        <v>0</v>
      </c>
      <c r="O3209" s="18">
        <f>IFERROR(VLOOKUP(A3209,[3]soaBnafar!$A:$G,5,FALSE),0)</f>
        <v>0</v>
      </c>
      <c r="P3209" s="18">
        <f>IFERROR(VLOOKUP(A3209,[3]soaBnafar!$A:$G,6,FALSE),0)</f>
        <v>0</v>
      </c>
      <c r="Q3209" s="18">
        <f>IFERROR(VLOOKUP(A3209,[3]soaBnafar!$A:$G,7,FALSE),0)</f>
        <v>0</v>
      </c>
      <c r="R3209" s="18">
        <f>IFERROR(VLOOKUP(A3209,[3]soaBnafar!$A:$H,8,FALSE),0)</f>
        <v>0</v>
      </c>
      <c r="S3209" s="18">
        <f>IFERROR(VLOOKUP(A3209,[3]soaBnafar!$A:$I,9,FALSE),0)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3865025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2576458</v>
      </c>
      <c r="H3210" s="18">
        <f>IFERROR(VLOOKUP(A3210,[2]ws2204!$A:$I,4,FALSE),0)</f>
        <v>0</v>
      </c>
      <c r="I3210" s="18">
        <f>IFERROR(VLOOKUP(A3210,[2]ws2204!$A:$I,5,FALSE),0)</f>
        <v>0</v>
      </c>
      <c r="J3210" s="18">
        <f>IFERROR(VLOOKUP(A3210,[2]ws2204!$A:$I,6,FALSE),0)</f>
        <v>0</v>
      </c>
      <c r="K3210" s="18">
        <f>IFERROR(VLOOKUP(A3210,[2]ws2204!$A:$I,7,FALSE),0)</f>
        <v>0</v>
      </c>
      <c r="L3210" s="18">
        <f>IFERROR(VLOOKUP(A3210,[2]ws2204!$A:$I,8,FALSE),0)</f>
        <v>0</v>
      </c>
      <c r="M3210" s="18">
        <f>IFERROR(VLOOKUP(A3210,[2]ws2204!$A:$I,9,FALSE),0)</f>
        <v>0</v>
      </c>
      <c r="N3210" s="18">
        <f>IFERROR(VLOOKUP(A3210,[3]soaBnafar!$A:$G,4,FALSE),0)</f>
        <v>0</v>
      </c>
      <c r="O3210" s="18">
        <f>IFERROR(VLOOKUP(A3210,[3]soaBnafar!$A:$G,5,FALSE),0)</f>
        <v>0</v>
      </c>
      <c r="P3210" s="18">
        <f>IFERROR(VLOOKUP(A3210,[3]soaBnafar!$A:$G,6,FALSE),0)</f>
        <v>0</v>
      </c>
      <c r="Q3210" s="18">
        <f>IFERROR(VLOOKUP(A3210,[3]soaBnafar!$A:$G,7,FALSE),0)</f>
        <v>0</v>
      </c>
      <c r="R3210" s="18">
        <f>IFERROR(VLOOKUP(A3210,[3]soaBnafar!$A:$H,8,FALSE),0)</f>
        <v>0</v>
      </c>
      <c r="S3210" s="18">
        <f>IFERROR(VLOOKUP(A3210,[3]soaBnafar!$A:$I,9,FALSE),0)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33871</v>
      </c>
      <c r="E3211" s="18">
        <f>IFERROR(VLOOKUP(A3211,[1]Monitoramento_Base_somente_Said!$A:$J,8,FALSE),0)</f>
        <v>3934394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2433818</v>
      </c>
      <c r="H3211" s="18">
        <f>IFERROR(VLOOKUP(A3211,[2]ws2204!$A:$I,4,FALSE),0)</f>
        <v>0</v>
      </c>
      <c r="I3211" s="18">
        <f>IFERROR(VLOOKUP(A3211,[2]ws2204!$A:$I,5,FALSE),0)</f>
        <v>0</v>
      </c>
      <c r="J3211" s="18">
        <f>IFERROR(VLOOKUP(A3211,[2]ws2204!$A:$I,6,FALSE),0)</f>
        <v>0</v>
      </c>
      <c r="K3211" s="18">
        <f>IFERROR(VLOOKUP(A3211,[2]ws2204!$A:$I,7,FALSE),0)</f>
        <v>0</v>
      </c>
      <c r="L3211" s="18">
        <f>IFERROR(VLOOKUP(A3211,[2]ws2204!$A:$I,8,FALSE),0)</f>
        <v>0</v>
      </c>
      <c r="M3211" s="18">
        <f>IFERROR(VLOOKUP(A3211,[2]ws2204!$A:$I,9,FALSE),0)</f>
        <v>0</v>
      </c>
      <c r="N3211" s="18">
        <f>IFERROR(VLOOKUP(A3211,[3]soaBnafar!$A:$G,4,FALSE),0)</f>
        <v>0</v>
      </c>
      <c r="O3211" s="18">
        <f>IFERROR(VLOOKUP(A3211,[3]soaBnafar!$A:$G,5,FALSE),0)</f>
        <v>0</v>
      </c>
      <c r="P3211" s="18">
        <f>IFERROR(VLOOKUP(A3211,[3]soaBnafar!$A:$G,6,FALSE),0)</f>
        <v>0</v>
      </c>
      <c r="Q3211" s="18">
        <f>IFERROR(VLOOKUP(A3211,[3]soaBnafar!$A:$G,7,FALSE),0)</f>
        <v>0</v>
      </c>
      <c r="R3211" s="18">
        <f>IFERROR(VLOOKUP(A3211,[3]soaBnafar!$A:$H,8,FALSE),0)</f>
        <v>0</v>
      </c>
      <c r="S3211" s="18">
        <f>IFERROR(VLOOKUP(A3211,[3]soaBnafar!$A:$I,9,FALSE),0)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14</v>
      </c>
      <c r="E3212" s="18">
        <f>IFERROR(VLOOKUP(A3212,[1]Monitoramento_Base_somente_Said!$A:$J,8,FALSE),0)</f>
        <v>8222479</v>
      </c>
      <c r="F3212" s="18">
        <f>IFERROR(VLOOKUP(A3212,[1]Monitoramento_Base_somente_Said!$A:$J,9,FALSE),0)</f>
        <v>20</v>
      </c>
      <c r="G3212" s="18">
        <f>IFERROR(VLOOKUP(A3212,[1]Monitoramento_Base_somente_Said!$A:$J,10,FALSE),0)</f>
        <v>5515103</v>
      </c>
      <c r="H3212" s="18">
        <f>IFERROR(VLOOKUP(A3212,[2]ws2204!$A:$I,4,FALSE),0)</f>
        <v>0</v>
      </c>
      <c r="I3212" s="18">
        <f>IFERROR(VLOOKUP(A3212,[2]ws2204!$A:$I,5,FALSE),0)</f>
        <v>0</v>
      </c>
      <c r="J3212" s="18">
        <f>IFERROR(VLOOKUP(A3212,[2]ws2204!$A:$I,6,FALSE),0)</f>
        <v>0</v>
      </c>
      <c r="K3212" s="18">
        <f>IFERROR(VLOOKUP(A3212,[2]ws2204!$A:$I,7,FALSE),0)</f>
        <v>0</v>
      </c>
      <c r="L3212" s="18">
        <f>IFERROR(VLOOKUP(A3212,[2]ws2204!$A:$I,8,FALSE),0)</f>
        <v>0</v>
      </c>
      <c r="M3212" s="18">
        <f>IFERROR(VLOOKUP(A3212,[2]ws2204!$A:$I,9,FALSE),0)</f>
        <v>0</v>
      </c>
      <c r="N3212" s="18">
        <f>IFERROR(VLOOKUP(A3212,[3]soaBnafar!$A:$G,4,FALSE),0)</f>
        <v>0</v>
      </c>
      <c r="O3212" s="18">
        <f>IFERROR(VLOOKUP(A3212,[3]soaBnafar!$A:$G,5,FALSE),0)</f>
        <v>0</v>
      </c>
      <c r="P3212" s="18">
        <f>IFERROR(VLOOKUP(A3212,[3]soaBnafar!$A:$G,6,FALSE),0)</f>
        <v>0</v>
      </c>
      <c r="Q3212" s="18">
        <f>IFERROR(VLOOKUP(A3212,[3]soaBnafar!$A:$G,7,FALSE),0)</f>
        <v>0</v>
      </c>
      <c r="R3212" s="18">
        <f>IFERROR(VLOOKUP(A3212,[3]soaBnafar!$A:$H,8,FALSE),0)</f>
        <v>0</v>
      </c>
      <c r="S3212" s="18">
        <f>IFERROR(VLOOKUP(A3212,[3]soaBnafar!$A:$I,9,FALSE),0)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1673197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779620</v>
      </c>
      <c r="H3213" s="18">
        <f>IFERROR(VLOOKUP(A3213,[2]ws2204!$A:$I,4,FALSE),0)</f>
        <v>0</v>
      </c>
      <c r="I3213" s="18">
        <f>IFERROR(VLOOKUP(A3213,[2]ws2204!$A:$I,5,FALSE),0)</f>
        <v>0</v>
      </c>
      <c r="J3213" s="18">
        <f>IFERROR(VLOOKUP(A3213,[2]ws2204!$A:$I,6,FALSE),0)</f>
        <v>0</v>
      </c>
      <c r="K3213" s="18">
        <f>IFERROR(VLOOKUP(A3213,[2]ws2204!$A:$I,7,FALSE),0)</f>
        <v>0</v>
      </c>
      <c r="L3213" s="18">
        <f>IFERROR(VLOOKUP(A3213,[2]ws2204!$A:$I,8,FALSE),0)</f>
        <v>0</v>
      </c>
      <c r="M3213" s="18">
        <f>IFERROR(VLOOKUP(A3213,[2]ws2204!$A:$I,9,FALSE),0)</f>
        <v>0</v>
      </c>
      <c r="N3213" s="18">
        <f>IFERROR(VLOOKUP(A3213,[3]soaBnafar!$A:$G,4,FALSE),0)</f>
        <v>0</v>
      </c>
      <c r="O3213" s="18">
        <f>IFERROR(VLOOKUP(A3213,[3]soaBnafar!$A:$G,5,FALSE),0)</f>
        <v>0</v>
      </c>
      <c r="P3213" s="18">
        <f>IFERROR(VLOOKUP(A3213,[3]soaBnafar!$A:$G,6,FALSE),0)</f>
        <v>0</v>
      </c>
      <c r="Q3213" s="18">
        <f>IFERROR(VLOOKUP(A3213,[3]soaBnafar!$A:$G,7,FALSE),0)</f>
        <v>0</v>
      </c>
      <c r="R3213" s="18">
        <f>IFERROR(VLOOKUP(A3213,[3]soaBnafar!$A:$H,8,FALSE),0)</f>
        <v>0</v>
      </c>
      <c r="S3213" s="18">
        <f>IFERROR(VLOOKUP(A3213,[3]soaBnafar!$A:$I,9,FALSE),0)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15950</v>
      </c>
      <c r="E3214" s="18">
        <f>IFERROR(VLOOKUP(A3214,[1]Monitoramento_Base_somente_Said!$A:$J,8,FALSE),0)</f>
        <v>3525435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3837403</v>
      </c>
      <c r="H3214" s="18">
        <f>IFERROR(VLOOKUP(A3214,[2]ws2204!$A:$I,4,FALSE),0)</f>
        <v>0</v>
      </c>
      <c r="I3214" s="18">
        <f>IFERROR(VLOOKUP(A3214,[2]ws2204!$A:$I,5,FALSE),0)</f>
        <v>0</v>
      </c>
      <c r="J3214" s="18">
        <f>IFERROR(VLOOKUP(A3214,[2]ws2204!$A:$I,6,FALSE),0)</f>
        <v>0</v>
      </c>
      <c r="K3214" s="18">
        <f>IFERROR(VLOOKUP(A3214,[2]ws2204!$A:$I,7,FALSE),0)</f>
        <v>0</v>
      </c>
      <c r="L3214" s="18">
        <f>IFERROR(VLOOKUP(A3214,[2]ws2204!$A:$I,8,FALSE),0)</f>
        <v>0</v>
      </c>
      <c r="M3214" s="18">
        <f>IFERROR(VLOOKUP(A3214,[2]ws2204!$A:$I,9,FALSE),0)</f>
        <v>0</v>
      </c>
      <c r="N3214" s="18">
        <f>IFERROR(VLOOKUP(A3214,[3]soaBnafar!$A:$G,4,FALSE),0)</f>
        <v>0</v>
      </c>
      <c r="O3214" s="18">
        <f>IFERROR(VLOOKUP(A3214,[3]soaBnafar!$A:$G,5,FALSE),0)</f>
        <v>0</v>
      </c>
      <c r="P3214" s="18">
        <f>IFERROR(VLOOKUP(A3214,[3]soaBnafar!$A:$G,6,FALSE),0)</f>
        <v>0</v>
      </c>
      <c r="Q3214" s="18">
        <f>IFERROR(VLOOKUP(A3214,[3]soaBnafar!$A:$G,7,FALSE),0)</f>
        <v>0</v>
      </c>
      <c r="R3214" s="18">
        <f>IFERROR(VLOOKUP(A3214,[3]soaBnafar!$A:$H,8,FALSE),0)</f>
        <v>0</v>
      </c>
      <c r="S3214" s="18">
        <f>IFERROR(VLOOKUP(A3214,[3]soaBnafar!$A:$I,9,FALSE),0)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Sim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298110</v>
      </c>
      <c r="F3215" s="18">
        <f>IFERROR(VLOOKUP(A3215,[1]Monitoramento_Base_somente_Said!$A:$J,9,FALSE),0)</f>
        <v>90</v>
      </c>
      <c r="G3215" s="18">
        <f>IFERROR(VLOOKUP(A3215,[1]Monitoramento_Base_somente_Said!$A:$J,10,FALSE),0)</f>
        <v>1707407</v>
      </c>
      <c r="H3215" s="18">
        <f>IFERROR(VLOOKUP(A3215,[2]ws2204!$A:$I,4,FALSE),0)</f>
        <v>0</v>
      </c>
      <c r="I3215" s="18">
        <f>IFERROR(VLOOKUP(A3215,[2]ws2204!$A:$I,5,FALSE),0)</f>
        <v>0</v>
      </c>
      <c r="J3215" s="18">
        <f>IFERROR(VLOOKUP(A3215,[2]ws2204!$A:$I,6,FALSE),0)</f>
        <v>0</v>
      </c>
      <c r="K3215" s="18">
        <f>IFERROR(VLOOKUP(A3215,[2]ws2204!$A:$I,7,FALSE),0)</f>
        <v>0</v>
      </c>
      <c r="L3215" s="18">
        <f>IFERROR(VLOOKUP(A3215,[2]ws2204!$A:$I,8,FALSE),0)</f>
        <v>0</v>
      </c>
      <c r="M3215" s="18">
        <f>IFERROR(VLOOKUP(A3215,[2]ws2204!$A:$I,9,FALSE),0)</f>
        <v>0</v>
      </c>
      <c r="N3215" s="18">
        <f>IFERROR(VLOOKUP(A3215,[3]soaBnafar!$A:$G,4,FALSE),0)</f>
        <v>0</v>
      </c>
      <c r="O3215" s="18">
        <f>IFERROR(VLOOKUP(A3215,[3]soaBnafar!$A:$G,5,FALSE),0)</f>
        <v>0</v>
      </c>
      <c r="P3215" s="18">
        <f>IFERROR(VLOOKUP(A3215,[3]soaBnafar!$A:$G,6,FALSE),0)</f>
        <v>0</v>
      </c>
      <c r="Q3215" s="18">
        <f>IFERROR(VLOOKUP(A3215,[3]soaBnafar!$A:$G,7,FALSE),0)</f>
        <v>0</v>
      </c>
      <c r="R3215" s="18">
        <f>IFERROR(VLOOKUP(A3215,[3]soaBnafar!$A:$H,8,FALSE),0)</f>
        <v>0</v>
      </c>
      <c r="S3215" s="18">
        <f>IFERROR(VLOOKUP(A3215,[3]soaBnafar!$A:$I,9,FALSE),0)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Sim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6480</v>
      </c>
      <c r="E3216" s="18">
        <f>IFERROR(VLOOKUP(A3216,[1]Monitoramento_Base_somente_Said!$A:$J,8,FALSE),0)</f>
        <v>26503392</v>
      </c>
      <c r="F3216" s="18">
        <f>IFERROR(VLOOKUP(A3216,[1]Monitoramento_Base_somente_Said!$A:$J,9,FALSE),0)</f>
        <v>24477</v>
      </c>
      <c r="G3216" s="18">
        <f>IFERROR(VLOOKUP(A3216,[1]Monitoramento_Base_somente_Said!$A:$J,10,FALSE),0)</f>
        <v>16893178</v>
      </c>
      <c r="H3216" s="18">
        <f>IFERROR(VLOOKUP(A3216,[2]ws2204!$A:$I,4,FALSE),0)</f>
        <v>0</v>
      </c>
      <c r="I3216" s="18">
        <f>IFERROR(VLOOKUP(A3216,[2]ws2204!$A:$I,5,FALSE),0)</f>
        <v>0</v>
      </c>
      <c r="J3216" s="18">
        <f>IFERROR(VLOOKUP(A3216,[2]ws2204!$A:$I,6,FALSE),0)</f>
        <v>0</v>
      </c>
      <c r="K3216" s="18">
        <f>IFERROR(VLOOKUP(A3216,[2]ws2204!$A:$I,7,FALSE),0)</f>
        <v>0</v>
      </c>
      <c r="L3216" s="18">
        <f>IFERROR(VLOOKUP(A3216,[2]ws2204!$A:$I,8,FALSE),0)</f>
        <v>0</v>
      </c>
      <c r="M3216" s="18">
        <f>IFERROR(VLOOKUP(A3216,[2]ws2204!$A:$I,9,FALSE),0)</f>
        <v>0</v>
      </c>
      <c r="N3216" s="18">
        <f>IFERROR(VLOOKUP(A3216,[3]soaBnafar!$A:$G,4,FALSE),0)</f>
        <v>0</v>
      </c>
      <c r="O3216" s="18">
        <f>IFERROR(VLOOKUP(A3216,[3]soaBnafar!$A:$G,5,FALSE),0)</f>
        <v>0</v>
      </c>
      <c r="P3216" s="18">
        <f>IFERROR(VLOOKUP(A3216,[3]soaBnafar!$A:$G,6,FALSE),0)</f>
        <v>0</v>
      </c>
      <c r="Q3216" s="18">
        <f>IFERROR(VLOOKUP(A3216,[3]soaBnafar!$A:$G,7,FALSE),0)</f>
        <v>0</v>
      </c>
      <c r="R3216" s="18">
        <f>IFERROR(VLOOKUP(A3216,[3]soaBnafar!$A:$H,8,FALSE),0)</f>
        <v>0</v>
      </c>
      <c r="S3216" s="18">
        <f>IFERROR(VLOOKUP(A3216,[3]soaBnafar!$A:$I,9,FALSE),0)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1136</v>
      </c>
      <c r="E3217" s="18">
        <f>IFERROR(VLOOKUP(A3217,[1]Monitoramento_Base_somente_Said!$A:$J,8,FALSE),0)</f>
        <v>3642638</v>
      </c>
      <c r="F3217" s="18">
        <f>IFERROR(VLOOKUP(A3217,[1]Monitoramento_Base_somente_Said!$A:$J,9,FALSE),0)</f>
        <v>3958</v>
      </c>
      <c r="G3217" s="18">
        <f>IFERROR(VLOOKUP(A3217,[1]Monitoramento_Base_somente_Said!$A:$J,10,FALSE),0)</f>
        <v>2535796</v>
      </c>
      <c r="H3217" s="18">
        <f>IFERROR(VLOOKUP(A3217,[2]ws2204!$A:$I,4,FALSE),0)</f>
        <v>0</v>
      </c>
      <c r="I3217" s="18">
        <f>IFERROR(VLOOKUP(A3217,[2]ws2204!$A:$I,5,FALSE),0)</f>
        <v>0</v>
      </c>
      <c r="J3217" s="18">
        <f>IFERROR(VLOOKUP(A3217,[2]ws2204!$A:$I,6,FALSE),0)</f>
        <v>0</v>
      </c>
      <c r="K3217" s="18">
        <f>IFERROR(VLOOKUP(A3217,[2]ws2204!$A:$I,7,FALSE),0)</f>
        <v>0</v>
      </c>
      <c r="L3217" s="18">
        <f>IFERROR(VLOOKUP(A3217,[2]ws2204!$A:$I,8,FALSE),0)</f>
        <v>0</v>
      </c>
      <c r="M3217" s="18">
        <f>IFERROR(VLOOKUP(A3217,[2]ws2204!$A:$I,9,FALSE),0)</f>
        <v>0</v>
      </c>
      <c r="N3217" s="18">
        <f>IFERROR(VLOOKUP(A3217,[3]soaBnafar!$A:$G,4,FALSE),0)</f>
        <v>0</v>
      </c>
      <c r="O3217" s="18">
        <f>IFERROR(VLOOKUP(A3217,[3]soaBnafar!$A:$G,5,FALSE),0)</f>
        <v>0</v>
      </c>
      <c r="P3217" s="18">
        <f>IFERROR(VLOOKUP(A3217,[3]soaBnafar!$A:$G,6,FALSE),0)</f>
        <v>0</v>
      </c>
      <c r="Q3217" s="18">
        <f>IFERROR(VLOOKUP(A3217,[3]soaBnafar!$A:$G,7,FALSE),0)</f>
        <v>0</v>
      </c>
      <c r="R3217" s="18">
        <f>IFERROR(VLOOKUP(A3217,[3]soaBnafar!$A:$H,8,FALSE),0)</f>
        <v>0</v>
      </c>
      <c r="S3217" s="18">
        <f>IFERROR(VLOOKUP(A3217,[3]soaBnafar!$A:$I,9,FALSE),0)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20113</v>
      </c>
      <c r="E3218" s="18">
        <f>IFERROR(VLOOKUP(A3218,[1]Monitoramento_Base_somente_Said!$A:$J,8,FALSE),0)</f>
        <v>36477597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23833016</v>
      </c>
      <c r="H3218" s="18">
        <f>IFERROR(VLOOKUP(A3218,[2]ws2204!$A:$I,4,FALSE),0)</f>
        <v>0</v>
      </c>
      <c r="I3218" s="18">
        <f>IFERROR(VLOOKUP(A3218,[2]ws2204!$A:$I,5,FALSE),0)</f>
        <v>0</v>
      </c>
      <c r="J3218" s="18">
        <f>IFERROR(VLOOKUP(A3218,[2]ws2204!$A:$I,6,FALSE),0)</f>
        <v>0</v>
      </c>
      <c r="K3218" s="18">
        <f>IFERROR(VLOOKUP(A3218,[2]ws2204!$A:$I,7,FALSE),0)</f>
        <v>0</v>
      </c>
      <c r="L3218" s="18">
        <f>IFERROR(VLOOKUP(A3218,[2]ws2204!$A:$I,8,FALSE),0)</f>
        <v>0</v>
      </c>
      <c r="M3218" s="18">
        <f>IFERROR(VLOOKUP(A3218,[2]ws2204!$A:$I,9,FALSE),0)</f>
        <v>0</v>
      </c>
      <c r="N3218" s="18">
        <f>IFERROR(VLOOKUP(A3218,[3]soaBnafar!$A:$G,4,FALSE),0)</f>
        <v>0</v>
      </c>
      <c r="O3218" s="18">
        <f>IFERROR(VLOOKUP(A3218,[3]soaBnafar!$A:$G,5,FALSE),0)</f>
        <v>0</v>
      </c>
      <c r="P3218" s="18">
        <f>IFERROR(VLOOKUP(A3218,[3]soaBnafar!$A:$G,6,FALSE),0)</f>
        <v>0</v>
      </c>
      <c r="Q3218" s="18">
        <f>IFERROR(VLOOKUP(A3218,[3]soaBnafar!$A:$G,7,FALSE),0)</f>
        <v>0</v>
      </c>
      <c r="R3218" s="18">
        <f>IFERROR(VLOOKUP(A3218,[3]soaBnafar!$A:$H,8,FALSE),0)</f>
        <v>0</v>
      </c>
      <c r="S3218" s="18">
        <f>IFERROR(VLOOKUP(A3218,[3]soaBnafar!$A:$I,9,FALSE),0)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194</v>
      </c>
      <c r="E3219" s="18">
        <f>IFERROR(VLOOKUP(A3219,[1]Monitoramento_Base_somente_Said!$A:$J,8,FALSE),0)</f>
        <v>20410021</v>
      </c>
      <c r="F3219" s="18">
        <f>IFERROR(VLOOKUP(A3219,[1]Monitoramento_Base_somente_Said!$A:$J,9,FALSE),0)</f>
        <v>319</v>
      </c>
      <c r="G3219" s="18">
        <f>IFERROR(VLOOKUP(A3219,[1]Monitoramento_Base_somente_Said!$A:$J,10,FALSE),0)</f>
        <v>13989046</v>
      </c>
      <c r="H3219" s="18">
        <f>IFERROR(VLOOKUP(A3219,[2]ws2204!$A:$I,4,FALSE),0)</f>
        <v>0</v>
      </c>
      <c r="I3219" s="18">
        <f>IFERROR(VLOOKUP(A3219,[2]ws2204!$A:$I,5,FALSE),0)</f>
        <v>0</v>
      </c>
      <c r="J3219" s="18">
        <f>IFERROR(VLOOKUP(A3219,[2]ws2204!$A:$I,6,FALSE),0)</f>
        <v>0</v>
      </c>
      <c r="K3219" s="18">
        <f>IFERROR(VLOOKUP(A3219,[2]ws2204!$A:$I,7,FALSE),0)</f>
        <v>0</v>
      </c>
      <c r="L3219" s="18">
        <f>IFERROR(VLOOKUP(A3219,[2]ws2204!$A:$I,8,FALSE),0)</f>
        <v>0</v>
      </c>
      <c r="M3219" s="18">
        <f>IFERROR(VLOOKUP(A3219,[2]ws2204!$A:$I,9,FALSE),0)</f>
        <v>0</v>
      </c>
      <c r="N3219" s="18">
        <f>IFERROR(VLOOKUP(A3219,[3]soaBnafar!$A:$G,4,FALSE),0)</f>
        <v>0</v>
      </c>
      <c r="O3219" s="18">
        <f>IFERROR(VLOOKUP(A3219,[3]soaBnafar!$A:$G,5,FALSE),0)</f>
        <v>0</v>
      </c>
      <c r="P3219" s="18">
        <f>IFERROR(VLOOKUP(A3219,[3]soaBnafar!$A:$G,6,FALSE),0)</f>
        <v>0</v>
      </c>
      <c r="Q3219" s="18">
        <f>IFERROR(VLOOKUP(A3219,[3]soaBnafar!$A:$G,7,FALSE),0)</f>
        <v>0</v>
      </c>
      <c r="R3219" s="18">
        <f>IFERROR(VLOOKUP(A3219,[3]soaBnafar!$A:$H,8,FALSE),0)</f>
        <v>0</v>
      </c>
      <c r="S3219" s="18">
        <f>IFERROR(VLOOKUP(A3219,[3]soaBnafar!$A:$I,9,FALSE),0)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Sim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8526660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5663200</v>
      </c>
      <c r="H3220" s="18">
        <f>IFERROR(VLOOKUP(A3220,[2]ws2204!$A:$I,4,FALSE),0)</f>
        <v>0</v>
      </c>
      <c r="I3220" s="18">
        <f>IFERROR(VLOOKUP(A3220,[2]ws2204!$A:$I,5,FALSE),0)</f>
        <v>0</v>
      </c>
      <c r="J3220" s="18">
        <f>IFERROR(VLOOKUP(A3220,[2]ws2204!$A:$I,6,FALSE),0)</f>
        <v>0</v>
      </c>
      <c r="K3220" s="18">
        <f>IFERROR(VLOOKUP(A3220,[2]ws2204!$A:$I,7,FALSE),0)</f>
        <v>0</v>
      </c>
      <c r="L3220" s="18">
        <f>IFERROR(VLOOKUP(A3220,[2]ws2204!$A:$I,8,FALSE),0)</f>
        <v>0</v>
      </c>
      <c r="M3220" s="18">
        <f>IFERROR(VLOOKUP(A3220,[2]ws2204!$A:$I,9,FALSE),0)</f>
        <v>0</v>
      </c>
      <c r="N3220" s="18">
        <f>IFERROR(VLOOKUP(A3220,[3]soaBnafar!$A:$G,4,FALSE),0)</f>
        <v>0</v>
      </c>
      <c r="O3220" s="18">
        <f>IFERROR(VLOOKUP(A3220,[3]soaBnafar!$A:$G,5,FALSE),0)</f>
        <v>0</v>
      </c>
      <c r="P3220" s="18">
        <f>IFERROR(VLOOKUP(A3220,[3]soaBnafar!$A:$G,6,FALSE),0)</f>
        <v>0</v>
      </c>
      <c r="Q3220" s="18">
        <f>IFERROR(VLOOKUP(A3220,[3]soaBnafar!$A:$G,7,FALSE),0)</f>
        <v>0</v>
      </c>
      <c r="R3220" s="18">
        <f>IFERROR(VLOOKUP(A3220,[3]soaBnafar!$A:$H,8,FALSE),0)</f>
        <v>0</v>
      </c>
      <c r="S3220" s="18">
        <f>IFERROR(VLOOKUP(A3220,[3]soaBnafar!$A:$I,9,FALSE),0)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13107</v>
      </c>
      <c r="E3221" s="18">
        <f>IFERROR(VLOOKUP(A3221,[1]Monitoramento_Base_somente_Said!$A:$J,8,FALSE),0)</f>
        <v>9389101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6298007</v>
      </c>
      <c r="H3221" s="18">
        <f>IFERROR(VLOOKUP(A3221,[2]ws2204!$A:$I,4,FALSE),0)</f>
        <v>0</v>
      </c>
      <c r="I3221" s="18">
        <f>IFERROR(VLOOKUP(A3221,[2]ws2204!$A:$I,5,FALSE),0)</f>
        <v>0</v>
      </c>
      <c r="J3221" s="18">
        <f>IFERROR(VLOOKUP(A3221,[2]ws2204!$A:$I,6,FALSE),0)</f>
        <v>0</v>
      </c>
      <c r="K3221" s="18">
        <f>IFERROR(VLOOKUP(A3221,[2]ws2204!$A:$I,7,FALSE),0)</f>
        <v>0</v>
      </c>
      <c r="L3221" s="18">
        <f>IFERROR(VLOOKUP(A3221,[2]ws2204!$A:$I,8,FALSE),0)</f>
        <v>0</v>
      </c>
      <c r="M3221" s="18">
        <f>IFERROR(VLOOKUP(A3221,[2]ws2204!$A:$I,9,FALSE),0)</f>
        <v>0</v>
      </c>
      <c r="N3221" s="18">
        <f>IFERROR(VLOOKUP(A3221,[3]soaBnafar!$A:$G,4,FALSE),0)</f>
        <v>0</v>
      </c>
      <c r="O3221" s="18">
        <f>IFERROR(VLOOKUP(A3221,[3]soaBnafar!$A:$G,5,FALSE),0)</f>
        <v>0</v>
      </c>
      <c r="P3221" s="18">
        <f>IFERROR(VLOOKUP(A3221,[3]soaBnafar!$A:$G,6,FALSE),0)</f>
        <v>0</v>
      </c>
      <c r="Q3221" s="18">
        <f>IFERROR(VLOOKUP(A3221,[3]soaBnafar!$A:$G,7,FALSE),0)</f>
        <v>0</v>
      </c>
      <c r="R3221" s="18">
        <f>IFERROR(VLOOKUP(A3221,[3]soaBnafar!$A:$H,8,FALSE),0)</f>
        <v>0</v>
      </c>
      <c r="S3221" s="18">
        <f>IFERROR(VLOOKUP(A3221,[3]soaBnafar!$A:$I,9,FALSE),0)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20168</v>
      </c>
      <c r="G3222" s="18">
        <f>IFERROR(VLOOKUP(A3222,[1]Monitoramento_Base_somente_Said!$A:$J,10,FALSE),0)</f>
        <v>1338529</v>
      </c>
      <c r="H3222" s="18">
        <f>IFERROR(VLOOKUP(A3222,[2]ws2204!$A:$I,4,FALSE),0)</f>
        <v>0</v>
      </c>
      <c r="I3222" s="18">
        <f>IFERROR(VLOOKUP(A3222,[2]ws2204!$A:$I,5,FALSE),0)</f>
        <v>0</v>
      </c>
      <c r="J3222" s="18">
        <f>IFERROR(VLOOKUP(A3222,[2]ws2204!$A:$I,6,FALSE),0)</f>
        <v>0</v>
      </c>
      <c r="K3222" s="18">
        <f>IFERROR(VLOOKUP(A3222,[2]ws2204!$A:$I,7,FALSE),0)</f>
        <v>0</v>
      </c>
      <c r="L3222" s="18">
        <f>IFERROR(VLOOKUP(A3222,[2]ws2204!$A:$I,8,FALSE),0)</f>
        <v>0</v>
      </c>
      <c r="M3222" s="18">
        <f>IFERROR(VLOOKUP(A3222,[2]ws2204!$A:$I,9,FALSE),0)</f>
        <v>0</v>
      </c>
      <c r="N3222" s="18">
        <f>IFERROR(VLOOKUP(A3222,[3]soaBnafar!$A:$G,4,FALSE),0)</f>
        <v>0</v>
      </c>
      <c r="O3222" s="18">
        <f>IFERROR(VLOOKUP(A3222,[3]soaBnafar!$A:$G,5,FALSE),0)</f>
        <v>0</v>
      </c>
      <c r="P3222" s="18">
        <f>IFERROR(VLOOKUP(A3222,[3]soaBnafar!$A:$G,6,FALSE),0)</f>
        <v>0</v>
      </c>
      <c r="Q3222" s="18">
        <f>IFERROR(VLOOKUP(A3222,[3]soaBnafar!$A:$G,7,FALSE),0)</f>
        <v>0</v>
      </c>
      <c r="R3222" s="18">
        <f>IFERROR(VLOOKUP(A3222,[3]soaBnafar!$A:$H,8,FALSE),0)</f>
        <v>0</v>
      </c>
      <c r="S3222" s="18">
        <f>IFERROR(VLOOKUP(A3222,[3]soaBnafar!$A:$I,9,FALSE),0)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855729240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570486160</v>
      </c>
      <c r="H3223" s="18">
        <f>IFERROR(VLOOKUP(A3223,[2]ws2204!$A:$I,4,FALSE),0)</f>
        <v>0</v>
      </c>
      <c r="I3223" s="18">
        <f>IFERROR(VLOOKUP(A3223,[2]ws2204!$A:$I,5,FALSE),0)</f>
        <v>0</v>
      </c>
      <c r="J3223" s="18">
        <f>IFERROR(VLOOKUP(A3223,[2]ws2204!$A:$I,6,FALSE),0)</f>
        <v>0</v>
      </c>
      <c r="K3223" s="18">
        <f>IFERROR(VLOOKUP(A3223,[2]ws2204!$A:$I,7,FALSE),0)</f>
        <v>0</v>
      </c>
      <c r="L3223" s="18">
        <f>IFERROR(VLOOKUP(A3223,[2]ws2204!$A:$I,8,FALSE),0)</f>
        <v>0</v>
      </c>
      <c r="M3223" s="18">
        <f>IFERROR(VLOOKUP(A3223,[2]ws2204!$A:$I,9,FALSE),0)</f>
        <v>0</v>
      </c>
      <c r="N3223" s="18">
        <f>IFERROR(VLOOKUP(A3223,[3]soaBnafar!$A:$G,4,FALSE),0)</f>
        <v>0</v>
      </c>
      <c r="O3223" s="18">
        <f>IFERROR(VLOOKUP(A3223,[3]soaBnafar!$A:$G,5,FALSE),0)</f>
        <v>0</v>
      </c>
      <c r="P3223" s="18">
        <f>IFERROR(VLOOKUP(A3223,[3]soaBnafar!$A:$G,6,FALSE),0)</f>
        <v>0</v>
      </c>
      <c r="Q3223" s="18">
        <f>IFERROR(VLOOKUP(A3223,[3]soaBnafar!$A:$G,7,FALSE),0)</f>
        <v>0</v>
      </c>
      <c r="R3223" s="18">
        <f>IFERROR(VLOOKUP(A3223,[3]soaBnafar!$A:$H,8,FALSE),0)</f>
        <v>0</v>
      </c>
      <c r="S3223" s="18">
        <f>IFERROR(VLOOKUP(A3223,[3]soaBnafar!$A:$I,9,FALSE),0)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317887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179919</v>
      </c>
      <c r="H3224" s="18">
        <f>IFERROR(VLOOKUP(A3224,[2]ws2204!$A:$I,4,FALSE),0)</f>
        <v>0</v>
      </c>
      <c r="I3224" s="18">
        <f>IFERROR(VLOOKUP(A3224,[2]ws2204!$A:$I,5,FALSE),0)</f>
        <v>0</v>
      </c>
      <c r="J3224" s="18">
        <f>IFERROR(VLOOKUP(A3224,[2]ws2204!$A:$I,6,FALSE),0)</f>
        <v>0</v>
      </c>
      <c r="K3224" s="18">
        <f>IFERROR(VLOOKUP(A3224,[2]ws2204!$A:$I,7,FALSE),0)</f>
        <v>0</v>
      </c>
      <c r="L3224" s="18">
        <f>IFERROR(VLOOKUP(A3224,[2]ws2204!$A:$I,8,FALSE),0)</f>
        <v>0</v>
      </c>
      <c r="M3224" s="18">
        <f>IFERROR(VLOOKUP(A3224,[2]ws2204!$A:$I,9,FALSE),0)</f>
        <v>0</v>
      </c>
      <c r="N3224" s="18">
        <f>IFERROR(VLOOKUP(A3224,[3]soaBnafar!$A:$G,4,FALSE),0)</f>
        <v>0</v>
      </c>
      <c r="O3224" s="18">
        <f>IFERROR(VLOOKUP(A3224,[3]soaBnafar!$A:$G,5,FALSE),0)</f>
        <v>0</v>
      </c>
      <c r="P3224" s="18">
        <f>IFERROR(VLOOKUP(A3224,[3]soaBnafar!$A:$G,6,FALSE),0)</f>
        <v>0</v>
      </c>
      <c r="Q3224" s="18">
        <f>IFERROR(VLOOKUP(A3224,[3]soaBnafar!$A:$G,7,FALSE),0)</f>
        <v>0</v>
      </c>
      <c r="R3224" s="18">
        <f>IFERROR(VLOOKUP(A3224,[3]soaBnafar!$A:$H,8,FALSE),0)</f>
        <v>0</v>
      </c>
      <c r="S3224" s="18">
        <f>IFERROR(VLOOKUP(A3224,[3]soaBnafar!$A:$I,9,FALSE),0)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141373</v>
      </c>
      <c r="E3225" s="18">
        <f>IFERROR(VLOOKUP(A3225,[1]Monitoramento_Base_somente_Said!$A:$J,8,FALSE),0)</f>
        <v>9642672</v>
      </c>
      <c r="F3225" s="18">
        <f>IFERROR(VLOOKUP(A3225,[1]Monitoramento_Base_somente_Said!$A:$J,9,FALSE),0)</f>
        <v>101507</v>
      </c>
      <c r="G3225" s="18">
        <f>IFERROR(VLOOKUP(A3225,[1]Monitoramento_Base_somente_Said!$A:$J,10,FALSE),0)</f>
        <v>4133704</v>
      </c>
      <c r="H3225" s="18">
        <f>IFERROR(VLOOKUP(A3225,[2]ws2204!$A:$I,4,FALSE),0)</f>
        <v>0</v>
      </c>
      <c r="I3225" s="18">
        <f>IFERROR(VLOOKUP(A3225,[2]ws2204!$A:$I,5,FALSE),0)</f>
        <v>0</v>
      </c>
      <c r="J3225" s="18">
        <f>IFERROR(VLOOKUP(A3225,[2]ws2204!$A:$I,6,FALSE),0)</f>
        <v>0</v>
      </c>
      <c r="K3225" s="18">
        <f>IFERROR(VLOOKUP(A3225,[2]ws2204!$A:$I,7,FALSE),0)</f>
        <v>0</v>
      </c>
      <c r="L3225" s="18">
        <f>IFERROR(VLOOKUP(A3225,[2]ws2204!$A:$I,8,FALSE),0)</f>
        <v>0</v>
      </c>
      <c r="M3225" s="18">
        <f>IFERROR(VLOOKUP(A3225,[2]ws2204!$A:$I,9,FALSE),0)</f>
        <v>0</v>
      </c>
      <c r="N3225" s="18">
        <f>IFERROR(VLOOKUP(A3225,[3]soaBnafar!$A:$G,4,FALSE),0)</f>
        <v>0</v>
      </c>
      <c r="O3225" s="18">
        <f>IFERROR(VLOOKUP(A3225,[3]soaBnafar!$A:$G,5,FALSE),0)</f>
        <v>0</v>
      </c>
      <c r="P3225" s="18">
        <f>IFERROR(VLOOKUP(A3225,[3]soaBnafar!$A:$G,6,FALSE),0)</f>
        <v>0</v>
      </c>
      <c r="Q3225" s="18">
        <f>IFERROR(VLOOKUP(A3225,[3]soaBnafar!$A:$G,7,FALSE),0)</f>
        <v>0</v>
      </c>
      <c r="R3225" s="18">
        <f>IFERROR(VLOOKUP(A3225,[3]soaBnafar!$A:$H,8,FALSE),0)</f>
        <v>0</v>
      </c>
      <c r="S3225" s="18">
        <f>IFERROR(VLOOKUP(A3225,[3]soaBnafar!$A:$I,9,FALSE),0)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847440</v>
      </c>
      <c r="H3226" s="18">
        <f>IFERROR(VLOOKUP(A3226,[2]ws2204!$A:$I,4,FALSE),0)</f>
        <v>0</v>
      </c>
      <c r="I3226" s="18">
        <f>IFERROR(VLOOKUP(A3226,[2]ws2204!$A:$I,5,FALSE),0)</f>
        <v>0</v>
      </c>
      <c r="J3226" s="18">
        <f>IFERROR(VLOOKUP(A3226,[2]ws2204!$A:$I,6,FALSE),0)</f>
        <v>0</v>
      </c>
      <c r="K3226" s="18">
        <f>IFERROR(VLOOKUP(A3226,[2]ws2204!$A:$I,7,FALSE),0)</f>
        <v>0</v>
      </c>
      <c r="L3226" s="18">
        <f>IFERROR(VLOOKUP(A3226,[2]ws2204!$A:$I,8,FALSE),0)</f>
        <v>0</v>
      </c>
      <c r="M3226" s="18">
        <f>IFERROR(VLOOKUP(A3226,[2]ws2204!$A:$I,9,FALSE),0)</f>
        <v>0</v>
      </c>
      <c r="N3226" s="18">
        <f>IFERROR(VLOOKUP(A3226,[3]soaBnafar!$A:$G,4,FALSE),0)</f>
        <v>0</v>
      </c>
      <c r="O3226" s="18">
        <f>IFERROR(VLOOKUP(A3226,[3]soaBnafar!$A:$G,5,FALSE),0)</f>
        <v>0</v>
      </c>
      <c r="P3226" s="18">
        <f>IFERROR(VLOOKUP(A3226,[3]soaBnafar!$A:$G,6,FALSE),0)</f>
        <v>0</v>
      </c>
      <c r="Q3226" s="18">
        <f>IFERROR(VLOOKUP(A3226,[3]soaBnafar!$A:$G,7,FALSE),0)</f>
        <v>0</v>
      </c>
      <c r="R3226" s="18">
        <f>IFERROR(VLOOKUP(A3226,[3]soaBnafar!$A:$H,8,FALSE),0)</f>
        <v>0</v>
      </c>
      <c r="S3226" s="18">
        <f>IFERROR(VLOOKUP(A3226,[3]soaBnafar!$A:$I,9,FALSE),0)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9977</v>
      </c>
      <c r="E3227" s="18">
        <f>IFERROR(VLOOKUP(A3227,[1]Monitoramento_Base_somente_Said!$A:$J,8,FALSE),0)</f>
        <v>2707781</v>
      </c>
      <c r="F3227" s="18">
        <f>IFERROR(VLOOKUP(A3227,[1]Monitoramento_Base_somente_Said!$A:$J,9,FALSE),0)</f>
        <v>2764</v>
      </c>
      <c r="G3227" s="18">
        <f>IFERROR(VLOOKUP(A3227,[1]Monitoramento_Base_somente_Said!$A:$J,10,FALSE),0)</f>
        <v>1528283</v>
      </c>
      <c r="H3227" s="18">
        <f>IFERROR(VLOOKUP(A3227,[2]ws2204!$A:$I,4,FALSE),0)</f>
        <v>0</v>
      </c>
      <c r="I3227" s="18">
        <f>IFERROR(VLOOKUP(A3227,[2]ws2204!$A:$I,5,FALSE),0)</f>
        <v>0</v>
      </c>
      <c r="J3227" s="18">
        <f>IFERROR(VLOOKUP(A3227,[2]ws2204!$A:$I,6,FALSE),0)</f>
        <v>0</v>
      </c>
      <c r="K3227" s="18">
        <f>IFERROR(VLOOKUP(A3227,[2]ws2204!$A:$I,7,FALSE),0)</f>
        <v>0</v>
      </c>
      <c r="L3227" s="18">
        <f>IFERROR(VLOOKUP(A3227,[2]ws2204!$A:$I,8,FALSE),0)</f>
        <v>0</v>
      </c>
      <c r="M3227" s="18">
        <f>IFERROR(VLOOKUP(A3227,[2]ws2204!$A:$I,9,FALSE),0)</f>
        <v>0</v>
      </c>
      <c r="N3227" s="18">
        <f>IFERROR(VLOOKUP(A3227,[3]soaBnafar!$A:$G,4,FALSE),0)</f>
        <v>0</v>
      </c>
      <c r="O3227" s="18">
        <f>IFERROR(VLOOKUP(A3227,[3]soaBnafar!$A:$G,5,FALSE),0)</f>
        <v>0</v>
      </c>
      <c r="P3227" s="18">
        <f>IFERROR(VLOOKUP(A3227,[3]soaBnafar!$A:$G,6,FALSE),0)</f>
        <v>0</v>
      </c>
      <c r="Q3227" s="18">
        <f>IFERROR(VLOOKUP(A3227,[3]soaBnafar!$A:$G,7,FALSE),0)</f>
        <v>0</v>
      </c>
      <c r="R3227" s="18">
        <f>IFERROR(VLOOKUP(A3227,[3]soaBnafar!$A:$H,8,FALSE),0)</f>
        <v>0</v>
      </c>
      <c r="S3227" s="18">
        <f>IFERROR(VLOOKUP(A3227,[3]soaBnafar!$A:$I,9,FALSE),0)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242587</v>
      </c>
      <c r="E3228" s="18">
        <f>IFERROR(VLOOKUP(A3228,[1]Monitoramento_Base_somente_Said!$A:$J,8,FALSE),0)</f>
        <v>25769227</v>
      </c>
      <c r="F3228" s="18">
        <f>IFERROR(VLOOKUP(A3228,[1]Monitoramento_Base_somente_Said!$A:$J,9,FALSE),0)</f>
        <v>100827</v>
      </c>
      <c r="G3228" s="18">
        <f>IFERROR(VLOOKUP(A3228,[1]Monitoramento_Base_somente_Said!$A:$J,10,FALSE),0)</f>
        <v>17974721</v>
      </c>
      <c r="H3228" s="18">
        <f>IFERROR(VLOOKUP(A3228,[2]ws2204!$A:$I,4,FALSE),0)</f>
        <v>0</v>
      </c>
      <c r="I3228" s="18">
        <f>IFERROR(VLOOKUP(A3228,[2]ws2204!$A:$I,5,FALSE),0)</f>
        <v>0</v>
      </c>
      <c r="J3228" s="18">
        <f>IFERROR(VLOOKUP(A3228,[2]ws2204!$A:$I,6,FALSE),0)</f>
        <v>0</v>
      </c>
      <c r="K3228" s="18">
        <f>IFERROR(VLOOKUP(A3228,[2]ws2204!$A:$I,7,FALSE),0)</f>
        <v>0</v>
      </c>
      <c r="L3228" s="18">
        <f>IFERROR(VLOOKUP(A3228,[2]ws2204!$A:$I,8,FALSE),0)</f>
        <v>0</v>
      </c>
      <c r="M3228" s="18">
        <f>IFERROR(VLOOKUP(A3228,[2]ws2204!$A:$I,9,FALSE),0)</f>
        <v>0</v>
      </c>
      <c r="N3228" s="18">
        <f>IFERROR(VLOOKUP(A3228,[3]soaBnafar!$A:$G,4,FALSE),0)</f>
        <v>0</v>
      </c>
      <c r="O3228" s="18">
        <f>IFERROR(VLOOKUP(A3228,[3]soaBnafar!$A:$G,5,FALSE),0)</f>
        <v>0</v>
      </c>
      <c r="P3228" s="18">
        <f>IFERROR(VLOOKUP(A3228,[3]soaBnafar!$A:$G,6,FALSE),0)</f>
        <v>0</v>
      </c>
      <c r="Q3228" s="18">
        <f>IFERROR(VLOOKUP(A3228,[3]soaBnafar!$A:$G,7,FALSE),0)</f>
        <v>0</v>
      </c>
      <c r="R3228" s="18">
        <f>IFERROR(VLOOKUP(A3228,[3]soaBnafar!$A:$H,8,FALSE),0)</f>
        <v>0</v>
      </c>
      <c r="S3228" s="18">
        <f>IFERROR(VLOOKUP(A3228,[3]soaBnafar!$A:$I,9,FALSE),0)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7982100</v>
      </c>
      <c r="H3229" s="18">
        <f>IFERROR(VLOOKUP(A3229,[2]ws2204!$A:$I,4,FALSE),0)</f>
        <v>0</v>
      </c>
      <c r="I3229" s="18">
        <f>IFERROR(VLOOKUP(A3229,[2]ws2204!$A:$I,5,FALSE),0)</f>
        <v>0</v>
      </c>
      <c r="J3229" s="18">
        <f>IFERROR(VLOOKUP(A3229,[2]ws2204!$A:$I,6,FALSE),0)</f>
        <v>0</v>
      </c>
      <c r="K3229" s="18">
        <f>IFERROR(VLOOKUP(A3229,[2]ws2204!$A:$I,7,FALSE),0)</f>
        <v>0</v>
      </c>
      <c r="L3229" s="18">
        <f>IFERROR(VLOOKUP(A3229,[2]ws2204!$A:$I,8,FALSE),0)</f>
        <v>0</v>
      </c>
      <c r="M3229" s="18">
        <f>IFERROR(VLOOKUP(A3229,[2]ws2204!$A:$I,9,FALSE),0)</f>
        <v>0</v>
      </c>
      <c r="N3229" s="18">
        <f>IFERROR(VLOOKUP(A3229,[3]soaBnafar!$A:$G,4,FALSE),0)</f>
        <v>0</v>
      </c>
      <c r="O3229" s="18">
        <f>IFERROR(VLOOKUP(A3229,[3]soaBnafar!$A:$G,5,FALSE),0)</f>
        <v>0</v>
      </c>
      <c r="P3229" s="18">
        <f>IFERROR(VLOOKUP(A3229,[3]soaBnafar!$A:$G,6,FALSE),0)</f>
        <v>0</v>
      </c>
      <c r="Q3229" s="18">
        <f>IFERROR(VLOOKUP(A3229,[3]soaBnafar!$A:$G,7,FALSE),0)</f>
        <v>0</v>
      </c>
      <c r="R3229" s="18">
        <f>IFERROR(VLOOKUP(A3229,[3]soaBnafar!$A:$H,8,FALSE),0)</f>
        <v>0</v>
      </c>
      <c r="S3229" s="18">
        <f>IFERROR(VLOOKUP(A3229,[3]soaBnafar!$A:$I,9,FALSE),0)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20295822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13494500</v>
      </c>
      <c r="H3230" s="18">
        <f>IFERROR(VLOOKUP(A3230,[2]ws2204!$A:$I,4,FALSE),0)</f>
        <v>0</v>
      </c>
      <c r="I3230" s="18">
        <f>IFERROR(VLOOKUP(A3230,[2]ws2204!$A:$I,5,FALSE),0)</f>
        <v>0</v>
      </c>
      <c r="J3230" s="18">
        <f>IFERROR(VLOOKUP(A3230,[2]ws2204!$A:$I,6,FALSE),0)</f>
        <v>0</v>
      </c>
      <c r="K3230" s="18">
        <f>IFERROR(VLOOKUP(A3230,[2]ws2204!$A:$I,7,FALSE),0)</f>
        <v>0</v>
      </c>
      <c r="L3230" s="18">
        <f>IFERROR(VLOOKUP(A3230,[2]ws2204!$A:$I,8,FALSE),0)</f>
        <v>0</v>
      </c>
      <c r="M3230" s="18">
        <f>IFERROR(VLOOKUP(A3230,[2]ws2204!$A:$I,9,FALSE),0)</f>
        <v>0</v>
      </c>
      <c r="N3230" s="18">
        <f>IFERROR(VLOOKUP(A3230,[3]soaBnafar!$A:$G,4,FALSE),0)</f>
        <v>0</v>
      </c>
      <c r="O3230" s="18">
        <f>IFERROR(VLOOKUP(A3230,[3]soaBnafar!$A:$G,5,FALSE),0)</f>
        <v>335669</v>
      </c>
      <c r="P3230" s="18">
        <f>IFERROR(VLOOKUP(A3230,[3]soaBnafar!$A:$G,6,FALSE),0)</f>
        <v>0</v>
      </c>
      <c r="Q3230" s="18">
        <f>IFERROR(VLOOKUP(A3230,[3]soaBnafar!$A:$G,7,FALSE),0)</f>
        <v>0</v>
      </c>
      <c r="R3230" s="18">
        <f>IFERROR(VLOOKUP(A3230,[3]soaBnafar!$A:$H,8,FALSE),0)</f>
        <v>15796</v>
      </c>
      <c r="S3230" s="18">
        <f>IFERROR(VLOOKUP(A3230,[3]soaBnafar!$A:$I,9,FALSE),0)</f>
        <v>813555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Sim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1360</v>
      </c>
      <c r="E3231" s="18">
        <f>IFERROR(VLOOKUP(A3231,[1]Monitoramento_Base_somente_Said!$A:$J,8,FALSE),0)</f>
        <v>2527102</v>
      </c>
      <c r="F3231" s="18">
        <f>IFERROR(VLOOKUP(A3231,[1]Monitoramento_Base_somente_Said!$A:$J,9,FALSE),0)</f>
        <v>953</v>
      </c>
      <c r="G3231" s="18">
        <f>IFERROR(VLOOKUP(A3231,[1]Monitoramento_Base_somente_Said!$A:$J,10,FALSE),0)</f>
        <v>1672470</v>
      </c>
      <c r="H3231" s="18">
        <f>IFERROR(VLOOKUP(A3231,[2]ws2204!$A:$I,4,FALSE),0)</f>
        <v>0</v>
      </c>
      <c r="I3231" s="18">
        <f>IFERROR(VLOOKUP(A3231,[2]ws2204!$A:$I,5,FALSE),0)</f>
        <v>0</v>
      </c>
      <c r="J3231" s="18">
        <f>IFERROR(VLOOKUP(A3231,[2]ws2204!$A:$I,6,FALSE),0)</f>
        <v>0</v>
      </c>
      <c r="K3231" s="18">
        <f>IFERROR(VLOOKUP(A3231,[2]ws2204!$A:$I,7,FALSE),0)</f>
        <v>0</v>
      </c>
      <c r="L3231" s="18">
        <f>IFERROR(VLOOKUP(A3231,[2]ws2204!$A:$I,8,FALSE),0)</f>
        <v>0</v>
      </c>
      <c r="M3231" s="18">
        <f>IFERROR(VLOOKUP(A3231,[2]ws2204!$A:$I,9,FALSE),0)</f>
        <v>0</v>
      </c>
      <c r="N3231" s="18">
        <f>IFERROR(VLOOKUP(A3231,[3]soaBnafar!$A:$G,4,FALSE),0)</f>
        <v>0</v>
      </c>
      <c r="O3231" s="18">
        <f>IFERROR(VLOOKUP(A3231,[3]soaBnafar!$A:$G,5,FALSE),0)</f>
        <v>0</v>
      </c>
      <c r="P3231" s="18">
        <f>IFERROR(VLOOKUP(A3231,[3]soaBnafar!$A:$G,6,FALSE),0)</f>
        <v>0</v>
      </c>
      <c r="Q3231" s="18">
        <f>IFERROR(VLOOKUP(A3231,[3]soaBnafar!$A:$G,7,FALSE),0)</f>
        <v>0</v>
      </c>
      <c r="R3231" s="18">
        <f>IFERROR(VLOOKUP(A3231,[3]soaBnafar!$A:$H,8,FALSE),0)</f>
        <v>0</v>
      </c>
      <c r="S3231" s="18">
        <f>IFERROR(VLOOKUP(A3231,[3]soaBnafar!$A:$I,9,FALSE),0)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Sim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123576270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82383800</v>
      </c>
      <c r="H3232" s="18">
        <f>IFERROR(VLOOKUP(A3232,[2]ws2204!$A:$I,4,FALSE),0)</f>
        <v>0</v>
      </c>
      <c r="I3232" s="18">
        <f>IFERROR(VLOOKUP(A3232,[2]ws2204!$A:$I,5,FALSE),0)</f>
        <v>0</v>
      </c>
      <c r="J3232" s="18">
        <f>IFERROR(VLOOKUP(A3232,[2]ws2204!$A:$I,6,FALSE),0)</f>
        <v>0</v>
      </c>
      <c r="K3232" s="18">
        <f>IFERROR(VLOOKUP(A3232,[2]ws2204!$A:$I,7,FALSE),0)</f>
        <v>0</v>
      </c>
      <c r="L3232" s="18">
        <f>IFERROR(VLOOKUP(A3232,[2]ws2204!$A:$I,8,FALSE),0)</f>
        <v>0</v>
      </c>
      <c r="M3232" s="18">
        <f>IFERROR(VLOOKUP(A3232,[2]ws2204!$A:$I,9,FALSE),0)</f>
        <v>0</v>
      </c>
      <c r="N3232" s="18">
        <f>IFERROR(VLOOKUP(A3232,[3]soaBnafar!$A:$G,4,FALSE),0)</f>
        <v>0</v>
      </c>
      <c r="O3232" s="18">
        <f>IFERROR(VLOOKUP(A3232,[3]soaBnafar!$A:$G,5,FALSE),0)</f>
        <v>0</v>
      </c>
      <c r="P3232" s="18">
        <f>IFERROR(VLOOKUP(A3232,[3]soaBnafar!$A:$G,6,FALSE),0)</f>
        <v>0</v>
      </c>
      <c r="Q3232" s="18">
        <f>IFERROR(VLOOKUP(A3232,[3]soaBnafar!$A:$G,7,FALSE),0)</f>
        <v>0</v>
      </c>
      <c r="R3232" s="18">
        <f>IFERROR(VLOOKUP(A3232,[3]soaBnafar!$A:$H,8,FALSE),0)</f>
        <v>0</v>
      </c>
      <c r="S3232" s="18">
        <f>IFERROR(VLOOKUP(A3232,[3]soaBnafar!$A:$I,9,FALSE),0)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33000</v>
      </c>
      <c r="F3233" s="18">
        <f>IFERROR(VLOOKUP(A3233,[1]Monitoramento_Base_somente_Said!$A:$J,9,FALSE),0)</f>
        <v>87</v>
      </c>
      <c r="G3233" s="18">
        <f>IFERROR(VLOOKUP(A3233,[1]Monitoramento_Base_somente_Said!$A:$J,10,FALSE),0)</f>
        <v>22000</v>
      </c>
      <c r="H3233" s="18">
        <f>IFERROR(VLOOKUP(A3233,[2]ws2204!$A:$I,4,FALSE),0)</f>
        <v>0</v>
      </c>
      <c r="I3233" s="18">
        <f>IFERROR(VLOOKUP(A3233,[2]ws2204!$A:$I,5,FALSE),0)</f>
        <v>0</v>
      </c>
      <c r="J3233" s="18">
        <f>IFERROR(VLOOKUP(A3233,[2]ws2204!$A:$I,6,FALSE),0)</f>
        <v>0</v>
      </c>
      <c r="K3233" s="18">
        <f>IFERROR(VLOOKUP(A3233,[2]ws2204!$A:$I,7,FALSE),0)</f>
        <v>0</v>
      </c>
      <c r="L3233" s="18">
        <f>IFERROR(VLOOKUP(A3233,[2]ws2204!$A:$I,8,FALSE),0)</f>
        <v>0</v>
      </c>
      <c r="M3233" s="18">
        <f>IFERROR(VLOOKUP(A3233,[2]ws2204!$A:$I,9,FALSE),0)</f>
        <v>0</v>
      </c>
      <c r="N3233" s="18">
        <f>IFERROR(VLOOKUP(A3233,[3]soaBnafar!$A:$G,4,FALSE),0)</f>
        <v>140144</v>
      </c>
      <c r="O3233" s="18">
        <f>IFERROR(VLOOKUP(A3233,[3]soaBnafar!$A:$G,5,FALSE),0)</f>
        <v>604392</v>
      </c>
      <c r="P3233" s="18">
        <f>IFERROR(VLOOKUP(A3233,[3]soaBnafar!$A:$G,6,FALSE),0)</f>
        <v>168527</v>
      </c>
      <c r="Q3233" s="18">
        <f>IFERROR(VLOOKUP(A3233,[3]soaBnafar!$A:$G,7,FALSE),0)</f>
        <v>422222</v>
      </c>
      <c r="R3233" s="18">
        <f>IFERROR(VLOOKUP(A3233,[3]soaBnafar!$A:$H,8,FALSE),0)</f>
        <v>0</v>
      </c>
      <c r="S3233" s="18">
        <f>IFERROR(VLOOKUP(A3233,[3]soaBnafar!$A:$I,9,FALSE),0)</f>
        <v>607659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296240</v>
      </c>
      <c r="H3234" s="18">
        <f>IFERROR(VLOOKUP(A3234,[2]ws2204!$A:$I,4,FALSE),0)</f>
        <v>0</v>
      </c>
      <c r="I3234" s="18">
        <f>IFERROR(VLOOKUP(A3234,[2]ws2204!$A:$I,5,FALSE),0)</f>
        <v>0</v>
      </c>
      <c r="J3234" s="18">
        <f>IFERROR(VLOOKUP(A3234,[2]ws2204!$A:$I,6,FALSE),0)</f>
        <v>0</v>
      </c>
      <c r="K3234" s="18">
        <f>IFERROR(VLOOKUP(A3234,[2]ws2204!$A:$I,7,FALSE),0)</f>
        <v>0</v>
      </c>
      <c r="L3234" s="18">
        <f>IFERROR(VLOOKUP(A3234,[2]ws2204!$A:$I,8,FALSE),0)</f>
        <v>0</v>
      </c>
      <c r="M3234" s="18">
        <f>IFERROR(VLOOKUP(A3234,[2]ws2204!$A:$I,9,FALSE),0)</f>
        <v>0</v>
      </c>
      <c r="N3234" s="18">
        <f>IFERROR(VLOOKUP(A3234,[3]soaBnafar!$A:$G,4,FALSE),0)</f>
        <v>0</v>
      </c>
      <c r="O3234" s="18">
        <f>IFERROR(VLOOKUP(A3234,[3]soaBnafar!$A:$G,5,FALSE),0)</f>
        <v>0</v>
      </c>
      <c r="P3234" s="18">
        <f>IFERROR(VLOOKUP(A3234,[3]soaBnafar!$A:$G,6,FALSE),0)</f>
        <v>0</v>
      </c>
      <c r="Q3234" s="18">
        <f>IFERROR(VLOOKUP(A3234,[3]soaBnafar!$A:$G,7,FALSE),0)</f>
        <v>0</v>
      </c>
      <c r="R3234" s="18">
        <f>IFERROR(VLOOKUP(A3234,[3]soaBnafar!$A:$H,8,FALSE),0)</f>
        <v>0</v>
      </c>
      <c r="S3234" s="18">
        <f>IFERROR(VLOOKUP(A3234,[3]soaBnafar!$A:$I,9,FALSE),0)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35462</v>
      </c>
      <c r="E3235" s="18">
        <f>IFERROR(VLOOKUP(A3235,[1]Monitoramento_Base_somente_Said!$A:$J,8,FALSE),0)</f>
        <v>7405101</v>
      </c>
      <c r="F3235" s="18">
        <f>IFERROR(VLOOKUP(A3235,[1]Monitoramento_Base_somente_Said!$A:$J,9,FALSE),0)</f>
        <v>17397</v>
      </c>
      <c r="G3235" s="18">
        <f>IFERROR(VLOOKUP(A3235,[1]Monitoramento_Base_somente_Said!$A:$J,10,FALSE),0)</f>
        <v>4470624</v>
      </c>
      <c r="H3235" s="18">
        <f>IFERROR(VLOOKUP(A3235,[2]ws2204!$A:$I,4,FALSE),0)</f>
        <v>0</v>
      </c>
      <c r="I3235" s="18">
        <f>IFERROR(VLOOKUP(A3235,[2]ws2204!$A:$I,5,FALSE),0)</f>
        <v>0</v>
      </c>
      <c r="J3235" s="18">
        <f>IFERROR(VLOOKUP(A3235,[2]ws2204!$A:$I,6,FALSE),0)</f>
        <v>0</v>
      </c>
      <c r="K3235" s="18">
        <f>IFERROR(VLOOKUP(A3235,[2]ws2204!$A:$I,7,FALSE),0)</f>
        <v>0</v>
      </c>
      <c r="L3235" s="18">
        <f>IFERROR(VLOOKUP(A3235,[2]ws2204!$A:$I,8,FALSE),0)</f>
        <v>0</v>
      </c>
      <c r="M3235" s="18">
        <f>IFERROR(VLOOKUP(A3235,[2]ws2204!$A:$I,9,FALSE),0)</f>
        <v>0</v>
      </c>
      <c r="N3235" s="18">
        <f>IFERROR(VLOOKUP(A3235,[3]soaBnafar!$A:$G,4,FALSE),0)</f>
        <v>0</v>
      </c>
      <c r="O3235" s="18">
        <f>IFERROR(VLOOKUP(A3235,[3]soaBnafar!$A:$G,5,FALSE),0)</f>
        <v>0</v>
      </c>
      <c r="P3235" s="18">
        <f>IFERROR(VLOOKUP(A3235,[3]soaBnafar!$A:$G,6,FALSE),0)</f>
        <v>0</v>
      </c>
      <c r="Q3235" s="18">
        <f>IFERROR(VLOOKUP(A3235,[3]soaBnafar!$A:$G,7,FALSE),0)</f>
        <v>0</v>
      </c>
      <c r="R3235" s="18">
        <f>IFERROR(VLOOKUP(A3235,[3]soaBnafar!$A:$H,8,FALSE),0)</f>
        <v>0</v>
      </c>
      <c r="S3235" s="18">
        <f>IFERROR(VLOOKUP(A3235,[3]soaBnafar!$A:$I,9,FALSE),0)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29920740</v>
      </c>
      <c r="H3236" s="18">
        <f>IFERROR(VLOOKUP(A3236,[2]ws2204!$A:$I,4,FALSE),0)</f>
        <v>0</v>
      </c>
      <c r="I3236" s="18">
        <f>IFERROR(VLOOKUP(A3236,[2]ws2204!$A:$I,5,FALSE),0)</f>
        <v>0</v>
      </c>
      <c r="J3236" s="18">
        <f>IFERROR(VLOOKUP(A3236,[2]ws2204!$A:$I,6,FALSE),0)</f>
        <v>0</v>
      </c>
      <c r="K3236" s="18">
        <f>IFERROR(VLOOKUP(A3236,[2]ws2204!$A:$I,7,FALSE),0)</f>
        <v>0</v>
      </c>
      <c r="L3236" s="18">
        <f>IFERROR(VLOOKUP(A3236,[2]ws2204!$A:$I,8,FALSE),0)</f>
        <v>0</v>
      </c>
      <c r="M3236" s="18">
        <f>IFERROR(VLOOKUP(A3236,[2]ws2204!$A:$I,9,FALSE),0)</f>
        <v>0</v>
      </c>
      <c r="N3236" s="18">
        <f>IFERROR(VLOOKUP(A3236,[3]soaBnafar!$A:$G,4,FALSE),0)</f>
        <v>0</v>
      </c>
      <c r="O3236" s="18">
        <f>IFERROR(VLOOKUP(A3236,[3]soaBnafar!$A:$G,5,FALSE),0)</f>
        <v>0</v>
      </c>
      <c r="P3236" s="18">
        <f>IFERROR(VLOOKUP(A3236,[3]soaBnafar!$A:$G,6,FALSE),0)</f>
        <v>0</v>
      </c>
      <c r="Q3236" s="18">
        <f>IFERROR(VLOOKUP(A3236,[3]soaBnafar!$A:$G,7,FALSE),0)</f>
        <v>0</v>
      </c>
      <c r="R3236" s="18">
        <f>IFERROR(VLOOKUP(A3236,[3]soaBnafar!$A:$H,8,FALSE),0)</f>
        <v>0</v>
      </c>
      <c r="S3236" s="18">
        <f>IFERROR(VLOOKUP(A3236,[3]soaBnafar!$A:$I,9,FALSE),0)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4921650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3355902</v>
      </c>
      <c r="H3237" s="18">
        <f>IFERROR(VLOOKUP(A3237,[2]ws2204!$A:$I,4,FALSE),0)</f>
        <v>0</v>
      </c>
      <c r="I3237" s="18">
        <f>IFERROR(VLOOKUP(A3237,[2]ws2204!$A:$I,5,FALSE),0)</f>
        <v>0</v>
      </c>
      <c r="J3237" s="18">
        <f>IFERROR(VLOOKUP(A3237,[2]ws2204!$A:$I,6,FALSE),0)</f>
        <v>0</v>
      </c>
      <c r="K3237" s="18">
        <f>IFERROR(VLOOKUP(A3237,[2]ws2204!$A:$I,7,FALSE),0)</f>
        <v>0</v>
      </c>
      <c r="L3237" s="18">
        <f>IFERROR(VLOOKUP(A3237,[2]ws2204!$A:$I,8,FALSE),0)</f>
        <v>0</v>
      </c>
      <c r="M3237" s="18">
        <f>IFERROR(VLOOKUP(A3237,[2]ws2204!$A:$I,9,FALSE),0)</f>
        <v>0</v>
      </c>
      <c r="N3237" s="18">
        <f>IFERROR(VLOOKUP(A3237,[3]soaBnafar!$A:$G,4,FALSE),0)</f>
        <v>0</v>
      </c>
      <c r="O3237" s="18">
        <f>IFERROR(VLOOKUP(A3237,[3]soaBnafar!$A:$G,5,FALSE),0)</f>
        <v>0</v>
      </c>
      <c r="P3237" s="18">
        <f>IFERROR(VLOOKUP(A3237,[3]soaBnafar!$A:$G,6,FALSE),0)</f>
        <v>0</v>
      </c>
      <c r="Q3237" s="18">
        <f>IFERROR(VLOOKUP(A3237,[3]soaBnafar!$A:$G,7,FALSE),0)</f>
        <v>0</v>
      </c>
      <c r="R3237" s="18">
        <f>IFERROR(VLOOKUP(A3237,[3]soaBnafar!$A:$H,8,FALSE),0)</f>
        <v>0</v>
      </c>
      <c r="S3237" s="18">
        <f>IFERROR(VLOOKUP(A3237,[3]soaBnafar!$A:$I,9,FALSE),0)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IFERROR(VLOOKUP(A3238,[2]ws2204!$A:$I,4,FALSE),0)</f>
        <v>0</v>
      </c>
      <c r="I3238" s="18">
        <f>IFERROR(VLOOKUP(A3238,[2]ws2204!$A:$I,5,FALSE),0)</f>
        <v>0</v>
      </c>
      <c r="J3238" s="18">
        <f>IFERROR(VLOOKUP(A3238,[2]ws2204!$A:$I,6,FALSE),0)</f>
        <v>0</v>
      </c>
      <c r="K3238" s="18">
        <f>IFERROR(VLOOKUP(A3238,[2]ws2204!$A:$I,7,FALSE),0)</f>
        <v>0</v>
      </c>
      <c r="L3238" s="18">
        <f>IFERROR(VLOOKUP(A3238,[2]ws2204!$A:$I,8,FALSE),0)</f>
        <v>0</v>
      </c>
      <c r="M3238" s="18">
        <f>IFERROR(VLOOKUP(A3238,[2]ws2204!$A:$I,9,FALSE),0)</f>
        <v>0</v>
      </c>
      <c r="N3238" s="18">
        <f>IFERROR(VLOOKUP(A3238,[3]soaBnafar!$A:$G,4,FALSE),0)</f>
        <v>0</v>
      </c>
      <c r="O3238" s="18">
        <f>IFERROR(VLOOKUP(A3238,[3]soaBnafar!$A:$G,5,FALSE),0)</f>
        <v>0</v>
      </c>
      <c r="P3238" s="18">
        <f>IFERROR(VLOOKUP(A3238,[3]soaBnafar!$A:$G,6,FALSE),0)</f>
        <v>0</v>
      </c>
      <c r="Q3238" s="18">
        <f>IFERROR(VLOOKUP(A3238,[3]soaBnafar!$A:$G,7,FALSE),0)</f>
        <v>0</v>
      </c>
      <c r="R3238" s="18">
        <f>IFERROR(VLOOKUP(A3238,[3]soaBnafar!$A:$H,8,FALSE),0)</f>
        <v>0</v>
      </c>
      <c r="S3238" s="18">
        <f>IFERROR(VLOOKUP(A3238,[3]soaBnafar!$A:$I,9,FALSE),0)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IFERROR(VLOOKUP(A3239,[2]ws2204!$A:$I,4,FALSE),0)</f>
        <v>0</v>
      </c>
      <c r="I3239" s="18">
        <f>IFERROR(VLOOKUP(A3239,[2]ws2204!$A:$I,5,FALSE),0)</f>
        <v>0</v>
      </c>
      <c r="J3239" s="18">
        <f>IFERROR(VLOOKUP(A3239,[2]ws2204!$A:$I,6,FALSE),0)</f>
        <v>0</v>
      </c>
      <c r="K3239" s="18">
        <f>IFERROR(VLOOKUP(A3239,[2]ws2204!$A:$I,7,FALSE),0)</f>
        <v>0</v>
      </c>
      <c r="L3239" s="18">
        <f>IFERROR(VLOOKUP(A3239,[2]ws2204!$A:$I,8,FALSE),0)</f>
        <v>0</v>
      </c>
      <c r="M3239" s="18">
        <f>IFERROR(VLOOKUP(A3239,[2]ws2204!$A:$I,9,FALSE),0)</f>
        <v>0</v>
      </c>
      <c r="N3239" s="18">
        <f>IFERROR(VLOOKUP(A3239,[3]soaBnafar!$A:$G,4,FALSE),0)</f>
        <v>0</v>
      </c>
      <c r="O3239" s="18">
        <f>IFERROR(VLOOKUP(A3239,[3]soaBnafar!$A:$G,5,FALSE),0)</f>
        <v>0</v>
      </c>
      <c r="P3239" s="18">
        <f>IFERROR(VLOOKUP(A3239,[3]soaBnafar!$A:$G,6,FALSE),0)</f>
        <v>0</v>
      </c>
      <c r="Q3239" s="18">
        <f>IFERROR(VLOOKUP(A3239,[3]soaBnafar!$A:$G,7,FALSE),0)</f>
        <v>0</v>
      </c>
      <c r="R3239" s="18">
        <f>IFERROR(VLOOKUP(A3239,[3]soaBnafar!$A:$H,8,FALSE),0)</f>
        <v>0</v>
      </c>
      <c r="S3239" s="18">
        <f>IFERROR(VLOOKUP(A3239,[3]soaBnafar!$A:$I,9,FALSE),0)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244</v>
      </c>
      <c r="E3240" s="18">
        <f>IFERROR(VLOOKUP(A3240,[1]Monitoramento_Base_somente_Said!$A:$J,8,FALSE),0)</f>
        <v>7109863</v>
      </c>
      <c r="F3240" s="18">
        <f>IFERROR(VLOOKUP(A3240,[1]Monitoramento_Base_somente_Said!$A:$J,9,FALSE),0)</f>
        <v>340</v>
      </c>
      <c r="G3240" s="18">
        <f>IFERROR(VLOOKUP(A3240,[1]Monitoramento_Base_somente_Said!$A:$J,10,FALSE),0)</f>
        <v>4735260</v>
      </c>
      <c r="H3240" s="18">
        <f>IFERROR(VLOOKUP(A3240,[2]ws2204!$A:$I,4,FALSE),0)</f>
        <v>0</v>
      </c>
      <c r="I3240" s="18">
        <f>IFERROR(VLOOKUP(A3240,[2]ws2204!$A:$I,5,FALSE),0)</f>
        <v>0</v>
      </c>
      <c r="J3240" s="18">
        <f>IFERROR(VLOOKUP(A3240,[2]ws2204!$A:$I,6,FALSE),0)</f>
        <v>0</v>
      </c>
      <c r="K3240" s="18">
        <f>IFERROR(VLOOKUP(A3240,[2]ws2204!$A:$I,7,FALSE),0)</f>
        <v>0</v>
      </c>
      <c r="L3240" s="18">
        <f>IFERROR(VLOOKUP(A3240,[2]ws2204!$A:$I,8,FALSE),0)</f>
        <v>0</v>
      </c>
      <c r="M3240" s="18">
        <f>IFERROR(VLOOKUP(A3240,[2]ws2204!$A:$I,9,FALSE),0)</f>
        <v>0</v>
      </c>
      <c r="N3240" s="18">
        <f>IFERROR(VLOOKUP(A3240,[3]soaBnafar!$A:$G,4,FALSE),0)</f>
        <v>0</v>
      </c>
      <c r="O3240" s="18">
        <f>IFERROR(VLOOKUP(A3240,[3]soaBnafar!$A:$G,5,FALSE),0)</f>
        <v>38172</v>
      </c>
      <c r="P3240" s="18">
        <f>IFERROR(VLOOKUP(A3240,[3]soaBnafar!$A:$G,6,FALSE),0)</f>
        <v>0</v>
      </c>
      <c r="Q3240" s="18">
        <f>IFERROR(VLOOKUP(A3240,[3]soaBnafar!$A:$G,7,FALSE),0)</f>
        <v>0</v>
      </c>
      <c r="R3240" s="18">
        <f>IFERROR(VLOOKUP(A3240,[3]soaBnafar!$A:$H,8,FALSE),0)</f>
        <v>0</v>
      </c>
      <c r="S3240" s="18">
        <f>IFERROR(VLOOKUP(A3240,[3]soaBnafar!$A:$I,9,FALSE),0)</f>
        <v>56986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111929</v>
      </c>
      <c r="E3241" s="18">
        <f>IFERROR(VLOOKUP(A3241,[1]Monitoramento_Base_somente_Said!$A:$J,8,FALSE),0)</f>
        <v>24161853</v>
      </c>
      <c r="F3241" s="18">
        <f>IFERROR(VLOOKUP(A3241,[1]Monitoramento_Base_somente_Said!$A:$J,9,FALSE),0)</f>
        <v>115152</v>
      </c>
      <c r="G3241" s="18">
        <f>IFERROR(VLOOKUP(A3241,[1]Monitoramento_Base_somente_Said!$A:$J,10,FALSE),0)</f>
        <v>15280099</v>
      </c>
      <c r="H3241" s="18">
        <f>IFERROR(VLOOKUP(A3241,[2]ws2204!$A:$I,4,FALSE),0)</f>
        <v>0</v>
      </c>
      <c r="I3241" s="18">
        <f>IFERROR(VLOOKUP(A3241,[2]ws2204!$A:$I,5,FALSE),0)</f>
        <v>0</v>
      </c>
      <c r="J3241" s="18">
        <f>IFERROR(VLOOKUP(A3241,[2]ws2204!$A:$I,6,FALSE),0)</f>
        <v>0</v>
      </c>
      <c r="K3241" s="18">
        <f>IFERROR(VLOOKUP(A3241,[2]ws2204!$A:$I,7,FALSE),0)</f>
        <v>0</v>
      </c>
      <c r="L3241" s="18">
        <f>IFERROR(VLOOKUP(A3241,[2]ws2204!$A:$I,8,FALSE),0)</f>
        <v>0</v>
      </c>
      <c r="M3241" s="18">
        <f>IFERROR(VLOOKUP(A3241,[2]ws2204!$A:$I,9,FALSE),0)</f>
        <v>0</v>
      </c>
      <c r="N3241" s="18">
        <f>IFERROR(VLOOKUP(A3241,[3]soaBnafar!$A:$G,4,FALSE),0)</f>
        <v>0</v>
      </c>
      <c r="O3241" s="18">
        <f>IFERROR(VLOOKUP(A3241,[3]soaBnafar!$A:$G,5,FALSE),0)</f>
        <v>0</v>
      </c>
      <c r="P3241" s="18">
        <f>IFERROR(VLOOKUP(A3241,[3]soaBnafar!$A:$G,6,FALSE),0)</f>
        <v>0</v>
      </c>
      <c r="Q3241" s="18">
        <f>IFERROR(VLOOKUP(A3241,[3]soaBnafar!$A:$G,7,FALSE),0)</f>
        <v>0</v>
      </c>
      <c r="R3241" s="18">
        <f>IFERROR(VLOOKUP(A3241,[3]soaBnafar!$A:$H,8,FALSE),0)</f>
        <v>0</v>
      </c>
      <c r="S3241" s="18">
        <f>IFERROR(VLOOKUP(A3241,[3]soaBnafar!$A:$I,9,FALSE),0)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11842530</v>
      </c>
      <c r="F3242" s="18">
        <f>IFERROR(VLOOKUP(A3242,[1]Monitoramento_Base_somente_Said!$A:$J,9,FALSE),0)</f>
        <v>60495</v>
      </c>
      <c r="G3242" s="18">
        <f>IFERROR(VLOOKUP(A3242,[1]Monitoramento_Base_somente_Said!$A:$J,10,FALSE),0)</f>
        <v>6807090</v>
      </c>
      <c r="H3242" s="18">
        <f>IFERROR(VLOOKUP(A3242,[2]ws2204!$A:$I,4,FALSE),0)</f>
        <v>0</v>
      </c>
      <c r="I3242" s="18">
        <f>IFERROR(VLOOKUP(A3242,[2]ws2204!$A:$I,5,FALSE),0)</f>
        <v>0</v>
      </c>
      <c r="J3242" s="18">
        <f>IFERROR(VLOOKUP(A3242,[2]ws2204!$A:$I,6,FALSE),0)</f>
        <v>0</v>
      </c>
      <c r="K3242" s="18">
        <f>IFERROR(VLOOKUP(A3242,[2]ws2204!$A:$I,7,FALSE),0)</f>
        <v>0</v>
      </c>
      <c r="L3242" s="18">
        <f>IFERROR(VLOOKUP(A3242,[2]ws2204!$A:$I,8,FALSE),0)</f>
        <v>0</v>
      </c>
      <c r="M3242" s="18">
        <f>IFERROR(VLOOKUP(A3242,[2]ws2204!$A:$I,9,FALSE),0)</f>
        <v>0</v>
      </c>
      <c r="N3242" s="18">
        <f>IFERROR(VLOOKUP(A3242,[3]soaBnafar!$A:$G,4,FALSE),0)</f>
        <v>0</v>
      </c>
      <c r="O3242" s="18">
        <f>IFERROR(VLOOKUP(A3242,[3]soaBnafar!$A:$G,5,FALSE),0)</f>
        <v>218929</v>
      </c>
      <c r="P3242" s="18">
        <f>IFERROR(VLOOKUP(A3242,[3]soaBnafar!$A:$G,6,FALSE),0)</f>
        <v>0</v>
      </c>
      <c r="Q3242" s="18">
        <f>IFERROR(VLOOKUP(A3242,[3]soaBnafar!$A:$G,7,FALSE),0)</f>
        <v>420002</v>
      </c>
      <c r="R3242" s="18">
        <f>IFERROR(VLOOKUP(A3242,[3]soaBnafar!$A:$H,8,FALSE),0)</f>
        <v>0</v>
      </c>
      <c r="S3242" s="18">
        <f>IFERROR(VLOOKUP(A3242,[3]soaBnafar!$A:$I,9,FALSE),0)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Sim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IFERROR(VLOOKUP(A3243,[2]ws2204!$A:$I,4,FALSE),0)</f>
        <v>0</v>
      </c>
      <c r="I3243" s="18">
        <f>IFERROR(VLOOKUP(A3243,[2]ws2204!$A:$I,5,FALSE),0)</f>
        <v>0</v>
      </c>
      <c r="J3243" s="18">
        <f>IFERROR(VLOOKUP(A3243,[2]ws2204!$A:$I,6,FALSE),0)</f>
        <v>0</v>
      </c>
      <c r="K3243" s="18">
        <f>IFERROR(VLOOKUP(A3243,[2]ws2204!$A:$I,7,FALSE),0)</f>
        <v>0</v>
      </c>
      <c r="L3243" s="18">
        <f>IFERROR(VLOOKUP(A3243,[2]ws2204!$A:$I,8,FALSE),0)</f>
        <v>0</v>
      </c>
      <c r="M3243" s="18">
        <f>IFERROR(VLOOKUP(A3243,[2]ws2204!$A:$I,9,FALSE),0)</f>
        <v>0</v>
      </c>
      <c r="N3243" s="18">
        <f>IFERROR(VLOOKUP(A3243,[3]soaBnafar!$A:$G,4,FALSE),0)</f>
        <v>0</v>
      </c>
      <c r="O3243" s="18">
        <f>IFERROR(VLOOKUP(A3243,[3]soaBnafar!$A:$G,5,FALSE),0)</f>
        <v>53134</v>
      </c>
      <c r="P3243" s="18">
        <f>IFERROR(VLOOKUP(A3243,[3]soaBnafar!$A:$G,6,FALSE),0)</f>
        <v>0</v>
      </c>
      <c r="Q3243" s="18">
        <f>IFERROR(VLOOKUP(A3243,[3]soaBnafar!$A:$G,7,FALSE),0)</f>
        <v>0</v>
      </c>
      <c r="R3243" s="18">
        <f>IFERROR(VLOOKUP(A3243,[3]soaBnafar!$A:$H,8,FALSE),0)</f>
        <v>0</v>
      </c>
      <c r="S3243" s="18">
        <f>IFERROR(VLOOKUP(A3243,[3]soaBnafar!$A:$I,9,FALSE),0)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3988013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2658440</v>
      </c>
      <c r="H3244" s="18">
        <f>IFERROR(VLOOKUP(A3244,[2]ws2204!$A:$I,4,FALSE),0)</f>
        <v>0</v>
      </c>
      <c r="I3244" s="18">
        <f>IFERROR(VLOOKUP(A3244,[2]ws2204!$A:$I,5,FALSE),0)</f>
        <v>0</v>
      </c>
      <c r="J3244" s="18">
        <f>IFERROR(VLOOKUP(A3244,[2]ws2204!$A:$I,6,FALSE),0)</f>
        <v>0</v>
      </c>
      <c r="K3244" s="18">
        <f>IFERROR(VLOOKUP(A3244,[2]ws2204!$A:$I,7,FALSE),0)</f>
        <v>0</v>
      </c>
      <c r="L3244" s="18">
        <f>IFERROR(VLOOKUP(A3244,[2]ws2204!$A:$I,8,FALSE),0)</f>
        <v>0</v>
      </c>
      <c r="M3244" s="18">
        <f>IFERROR(VLOOKUP(A3244,[2]ws2204!$A:$I,9,FALSE),0)</f>
        <v>0</v>
      </c>
      <c r="N3244" s="18">
        <f>IFERROR(VLOOKUP(A3244,[3]soaBnafar!$A:$G,4,FALSE),0)</f>
        <v>0</v>
      </c>
      <c r="O3244" s="18">
        <f>IFERROR(VLOOKUP(A3244,[3]soaBnafar!$A:$G,5,FALSE),0)</f>
        <v>0</v>
      </c>
      <c r="P3244" s="18">
        <f>IFERROR(VLOOKUP(A3244,[3]soaBnafar!$A:$G,6,FALSE),0)</f>
        <v>0</v>
      </c>
      <c r="Q3244" s="18">
        <f>IFERROR(VLOOKUP(A3244,[3]soaBnafar!$A:$G,7,FALSE),0)</f>
        <v>0</v>
      </c>
      <c r="R3244" s="18">
        <f>IFERROR(VLOOKUP(A3244,[3]soaBnafar!$A:$H,8,FALSE),0)</f>
        <v>0</v>
      </c>
      <c r="S3244" s="18">
        <f>IFERROR(VLOOKUP(A3244,[3]soaBnafar!$A:$I,9,FALSE),0)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1201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392</v>
      </c>
      <c r="G3245" s="18">
        <f>IFERROR(VLOOKUP(A3245,[1]Monitoramento_Base_somente_Said!$A:$J,10,FALSE),0)</f>
        <v>17900140</v>
      </c>
      <c r="H3245" s="18">
        <f>IFERROR(VLOOKUP(A3245,[2]ws2204!$A:$I,4,FALSE),0)</f>
        <v>0</v>
      </c>
      <c r="I3245" s="18">
        <f>IFERROR(VLOOKUP(A3245,[2]ws2204!$A:$I,5,FALSE),0)</f>
        <v>0</v>
      </c>
      <c r="J3245" s="18">
        <f>IFERROR(VLOOKUP(A3245,[2]ws2204!$A:$I,6,FALSE),0)</f>
        <v>0</v>
      </c>
      <c r="K3245" s="18">
        <f>IFERROR(VLOOKUP(A3245,[2]ws2204!$A:$I,7,FALSE),0)</f>
        <v>0</v>
      </c>
      <c r="L3245" s="18">
        <f>IFERROR(VLOOKUP(A3245,[2]ws2204!$A:$I,8,FALSE),0)</f>
        <v>0</v>
      </c>
      <c r="M3245" s="18">
        <f>IFERROR(VLOOKUP(A3245,[2]ws2204!$A:$I,9,FALSE),0)</f>
        <v>0</v>
      </c>
      <c r="N3245" s="18">
        <f>IFERROR(VLOOKUP(A3245,[3]soaBnafar!$A:$G,4,FALSE),0)</f>
        <v>0</v>
      </c>
      <c r="O3245" s="18">
        <f>IFERROR(VLOOKUP(A3245,[3]soaBnafar!$A:$G,5,FALSE),0)</f>
        <v>87871</v>
      </c>
      <c r="P3245" s="18">
        <f>IFERROR(VLOOKUP(A3245,[3]soaBnafar!$A:$G,6,FALSE),0)</f>
        <v>95415</v>
      </c>
      <c r="Q3245" s="18">
        <f>IFERROR(VLOOKUP(A3245,[3]soaBnafar!$A:$G,7,FALSE),0)</f>
        <v>5581363</v>
      </c>
      <c r="R3245" s="18">
        <f>IFERROR(VLOOKUP(A3245,[3]soaBnafar!$A:$H,8,FALSE),0)</f>
        <v>66976</v>
      </c>
      <c r="S3245" s="18">
        <f>IFERROR(VLOOKUP(A3245,[3]soaBnafar!$A:$I,9,FALSE),0)</f>
        <v>8392019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4480</v>
      </c>
      <c r="E3246" s="18">
        <f>IFERROR(VLOOKUP(A3246,[1]Monitoramento_Base_somente_Said!$A:$J,8,FALSE),0)</f>
        <v>11687199</v>
      </c>
      <c r="F3246" s="18">
        <f>IFERROR(VLOOKUP(A3246,[1]Monitoramento_Base_somente_Said!$A:$J,9,FALSE),0)</f>
        <v>236718</v>
      </c>
      <c r="G3246" s="18">
        <f>IFERROR(VLOOKUP(A3246,[1]Monitoramento_Base_somente_Said!$A:$J,10,FALSE),0)</f>
        <v>6317470</v>
      </c>
      <c r="H3246" s="18">
        <f>IFERROR(VLOOKUP(A3246,[2]ws2204!$A:$I,4,FALSE),0)</f>
        <v>0</v>
      </c>
      <c r="I3246" s="18">
        <f>IFERROR(VLOOKUP(A3246,[2]ws2204!$A:$I,5,FALSE),0)</f>
        <v>0</v>
      </c>
      <c r="J3246" s="18">
        <f>IFERROR(VLOOKUP(A3246,[2]ws2204!$A:$I,6,FALSE),0)</f>
        <v>0</v>
      </c>
      <c r="K3246" s="18">
        <f>IFERROR(VLOOKUP(A3246,[2]ws2204!$A:$I,7,FALSE),0)</f>
        <v>0</v>
      </c>
      <c r="L3246" s="18">
        <f>IFERROR(VLOOKUP(A3246,[2]ws2204!$A:$I,8,FALSE),0)</f>
        <v>0</v>
      </c>
      <c r="M3246" s="18">
        <f>IFERROR(VLOOKUP(A3246,[2]ws2204!$A:$I,9,FALSE),0)</f>
        <v>0</v>
      </c>
      <c r="N3246" s="18">
        <f>IFERROR(VLOOKUP(A3246,[3]soaBnafar!$A:$G,4,FALSE),0)</f>
        <v>0</v>
      </c>
      <c r="O3246" s="18">
        <f>IFERROR(VLOOKUP(A3246,[3]soaBnafar!$A:$G,5,FALSE),0)</f>
        <v>0</v>
      </c>
      <c r="P3246" s="18">
        <f>IFERROR(VLOOKUP(A3246,[3]soaBnafar!$A:$G,6,FALSE),0)</f>
        <v>0</v>
      </c>
      <c r="Q3246" s="18">
        <f>IFERROR(VLOOKUP(A3246,[3]soaBnafar!$A:$G,7,FALSE),0)</f>
        <v>0</v>
      </c>
      <c r="R3246" s="18">
        <f>IFERROR(VLOOKUP(A3246,[3]soaBnafar!$A:$H,8,FALSE),0)</f>
        <v>0</v>
      </c>
      <c r="S3246" s="18">
        <f>IFERROR(VLOOKUP(A3246,[3]soaBnafar!$A:$I,9,FALSE),0)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30554</v>
      </c>
      <c r="E3247" s="18">
        <f>IFERROR(VLOOKUP(A3247,[1]Monitoramento_Base_somente_Said!$A:$J,8,FALSE),0)</f>
        <v>13736649</v>
      </c>
      <c r="F3247" s="18">
        <f>IFERROR(VLOOKUP(A3247,[1]Monitoramento_Base_somente_Said!$A:$J,9,FALSE),0)</f>
        <v>18698</v>
      </c>
      <c r="G3247" s="18">
        <f>IFERROR(VLOOKUP(A3247,[1]Monitoramento_Base_somente_Said!$A:$J,10,FALSE),0)</f>
        <v>8228859</v>
      </c>
      <c r="H3247" s="18">
        <f>IFERROR(VLOOKUP(A3247,[2]ws2204!$A:$I,4,FALSE),0)</f>
        <v>0</v>
      </c>
      <c r="I3247" s="18">
        <f>IFERROR(VLOOKUP(A3247,[2]ws2204!$A:$I,5,FALSE),0)</f>
        <v>0</v>
      </c>
      <c r="J3247" s="18">
        <f>IFERROR(VLOOKUP(A3247,[2]ws2204!$A:$I,6,FALSE),0)</f>
        <v>0</v>
      </c>
      <c r="K3247" s="18">
        <f>IFERROR(VLOOKUP(A3247,[2]ws2204!$A:$I,7,FALSE),0)</f>
        <v>0</v>
      </c>
      <c r="L3247" s="18">
        <f>IFERROR(VLOOKUP(A3247,[2]ws2204!$A:$I,8,FALSE),0)</f>
        <v>0</v>
      </c>
      <c r="M3247" s="18">
        <f>IFERROR(VLOOKUP(A3247,[2]ws2204!$A:$I,9,FALSE),0)</f>
        <v>0</v>
      </c>
      <c r="N3247" s="18">
        <f>IFERROR(VLOOKUP(A3247,[3]soaBnafar!$A:$G,4,FALSE),0)</f>
        <v>0</v>
      </c>
      <c r="O3247" s="18">
        <f>IFERROR(VLOOKUP(A3247,[3]soaBnafar!$A:$G,5,FALSE),0)</f>
        <v>0</v>
      </c>
      <c r="P3247" s="18">
        <f>IFERROR(VLOOKUP(A3247,[3]soaBnafar!$A:$G,6,FALSE),0)</f>
        <v>0</v>
      </c>
      <c r="Q3247" s="18">
        <f>IFERROR(VLOOKUP(A3247,[3]soaBnafar!$A:$G,7,FALSE),0)</f>
        <v>0</v>
      </c>
      <c r="R3247" s="18">
        <f>IFERROR(VLOOKUP(A3247,[3]soaBnafar!$A:$H,8,FALSE),0)</f>
        <v>0</v>
      </c>
      <c r="S3247" s="18">
        <f>IFERROR(VLOOKUP(A3247,[3]soaBnafar!$A:$I,9,FALSE),0)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IFERROR(VLOOKUP(A3248,[2]ws2204!$A:$I,4,FALSE),0)</f>
        <v>0</v>
      </c>
      <c r="I3248" s="18">
        <f>IFERROR(VLOOKUP(A3248,[2]ws2204!$A:$I,5,FALSE),0)</f>
        <v>0</v>
      </c>
      <c r="J3248" s="18">
        <f>IFERROR(VLOOKUP(A3248,[2]ws2204!$A:$I,6,FALSE),0)</f>
        <v>0</v>
      </c>
      <c r="K3248" s="18">
        <f>IFERROR(VLOOKUP(A3248,[2]ws2204!$A:$I,7,FALSE),0)</f>
        <v>0</v>
      </c>
      <c r="L3248" s="18">
        <f>IFERROR(VLOOKUP(A3248,[2]ws2204!$A:$I,8,FALSE),0)</f>
        <v>0</v>
      </c>
      <c r="M3248" s="18">
        <f>IFERROR(VLOOKUP(A3248,[2]ws2204!$A:$I,9,FALSE),0)</f>
        <v>0</v>
      </c>
      <c r="N3248" s="18">
        <f>IFERROR(VLOOKUP(A3248,[3]soaBnafar!$A:$G,4,FALSE),0)</f>
        <v>0</v>
      </c>
      <c r="O3248" s="18">
        <f>IFERROR(VLOOKUP(A3248,[3]soaBnafar!$A:$G,5,FALSE),0)</f>
        <v>0</v>
      </c>
      <c r="P3248" s="18">
        <f>IFERROR(VLOOKUP(A3248,[3]soaBnafar!$A:$G,6,FALSE),0)</f>
        <v>0</v>
      </c>
      <c r="Q3248" s="18">
        <f>IFERROR(VLOOKUP(A3248,[3]soaBnafar!$A:$G,7,FALSE),0)</f>
        <v>0</v>
      </c>
      <c r="R3248" s="18">
        <f>IFERROR(VLOOKUP(A3248,[3]soaBnafar!$A:$H,8,FALSE),0)</f>
        <v>0</v>
      </c>
      <c r="S3248" s="18">
        <f>IFERROR(VLOOKUP(A3248,[3]soaBnafar!$A:$I,9,FALSE),0)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4259980</v>
      </c>
      <c r="H3249" s="18">
        <f>IFERROR(VLOOKUP(A3249,[2]ws2204!$A:$I,4,FALSE),0)</f>
        <v>0</v>
      </c>
      <c r="I3249" s="18">
        <f>IFERROR(VLOOKUP(A3249,[2]ws2204!$A:$I,5,FALSE),0)</f>
        <v>0</v>
      </c>
      <c r="J3249" s="18">
        <f>IFERROR(VLOOKUP(A3249,[2]ws2204!$A:$I,6,FALSE),0)</f>
        <v>0</v>
      </c>
      <c r="K3249" s="18">
        <f>IFERROR(VLOOKUP(A3249,[2]ws2204!$A:$I,7,FALSE),0)</f>
        <v>0</v>
      </c>
      <c r="L3249" s="18">
        <f>IFERROR(VLOOKUP(A3249,[2]ws2204!$A:$I,8,FALSE),0)</f>
        <v>0</v>
      </c>
      <c r="M3249" s="18">
        <f>IFERROR(VLOOKUP(A3249,[2]ws2204!$A:$I,9,FALSE),0)</f>
        <v>0</v>
      </c>
      <c r="N3249" s="18">
        <f>IFERROR(VLOOKUP(A3249,[3]soaBnafar!$A:$G,4,FALSE),0)</f>
        <v>56696</v>
      </c>
      <c r="O3249" s="18">
        <f>IFERROR(VLOOKUP(A3249,[3]soaBnafar!$A:$G,5,FALSE),0)</f>
        <v>330430</v>
      </c>
      <c r="P3249" s="18">
        <f>IFERROR(VLOOKUP(A3249,[3]soaBnafar!$A:$G,6,FALSE),0)</f>
        <v>30193</v>
      </c>
      <c r="Q3249" s="18">
        <f>IFERROR(VLOOKUP(A3249,[3]soaBnafar!$A:$G,7,FALSE),0)</f>
        <v>3999640</v>
      </c>
      <c r="R3249" s="18">
        <f>IFERROR(VLOOKUP(A3249,[3]soaBnafar!$A:$H,8,FALSE),0)</f>
        <v>2000</v>
      </c>
      <c r="S3249" s="18">
        <f>IFERROR(VLOOKUP(A3249,[3]soaBnafar!$A:$I,9,FALSE),0)</f>
        <v>1401638</v>
      </c>
      <c r="T3249" s="18" t="str">
        <f t="shared" si="301"/>
        <v>Sim</v>
      </c>
      <c r="U3249" s="18" t="str">
        <f t="shared" si="302"/>
        <v>Sim</v>
      </c>
      <c r="V3249" s="18" t="str">
        <f t="shared" si="303"/>
        <v>Sim</v>
      </c>
      <c r="W3249" s="18" t="str">
        <f t="shared" si="304"/>
        <v>Sim</v>
      </c>
      <c r="X3249" s="18" t="str">
        <f t="shared" si="305"/>
        <v>Sim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24687102</v>
      </c>
      <c r="F3250" s="18">
        <f>IFERROR(VLOOKUP(A3250,[1]Monitoramento_Base_somente_Said!$A:$J,9,FALSE),0)</f>
        <v>203</v>
      </c>
      <c r="G3250" s="18">
        <f>IFERROR(VLOOKUP(A3250,[1]Monitoramento_Base_somente_Said!$A:$J,10,FALSE),0)</f>
        <v>16643840</v>
      </c>
      <c r="H3250" s="18">
        <f>IFERROR(VLOOKUP(A3250,[2]ws2204!$A:$I,4,FALSE),0)</f>
        <v>0</v>
      </c>
      <c r="I3250" s="18">
        <f>IFERROR(VLOOKUP(A3250,[2]ws2204!$A:$I,5,FALSE),0)</f>
        <v>0</v>
      </c>
      <c r="J3250" s="18">
        <f>IFERROR(VLOOKUP(A3250,[2]ws2204!$A:$I,6,FALSE),0)</f>
        <v>0</v>
      </c>
      <c r="K3250" s="18">
        <f>IFERROR(VLOOKUP(A3250,[2]ws2204!$A:$I,7,FALSE),0)</f>
        <v>0</v>
      </c>
      <c r="L3250" s="18">
        <f>IFERROR(VLOOKUP(A3250,[2]ws2204!$A:$I,8,FALSE),0)</f>
        <v>0</v>
      </c>
      <c r="M3250" s="18">
        <f>IFERROR(VLOOKUP(A3250,[2]ws2204!$A:$I,9,FALSE),0)</f>
        <v>0</v>
      </c>
      <c r="N3250" s="18">
        <f>IFERROR(VLOOKUP(A3250,[3]soaBnafar!$A:$G,4,FALSE),0)</f>
        <v>89891</v>
      </c>
      <c r="O3250" s="18">
        <f>IFERROR(VLOOKUP(A3250,[3]soaBnafar!$A:$G,5,FALSE),0)</f>
        <v>525692</v>
      </c>
      <c r="P3250" s="18">
        <f>IFERROR(VLOOKUP(A3250,[3]soaBnafar!$A:$G,6,FALSE),0)</f>
        <v>100022</v>
      </c>
      <c r="Q3250" s="18">
        <f>IFERROR(VLOOKUP(A3250,[3]soaBnafar!$A:$G,7,FALSE),0)</f>
        <v>4724655</v>
      </c>
      <c r="R3250" s="18">
        <f>IFERROR(VLOOKUP(A3250,[3]soaBnafar!$A:$H,8,FALSE),0)</f>
        <v>149552</v>
      </c>
      <c r="S3250" s="18">
        <f>IFERROR(VLOOKUP(A3250,[3]soaBnafar!$A:$I,9,FALSE),0)</f>
        <v>8554092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18175</v>
      </c>
      <c r="E3251" s="18">
        <f>IFERROR(VLOOKUP(A3251,[1]Monitoramento_Base_somente_Said!$A:$J,8,FALSE),0)</f>
        <v>11881497</v>
      </c>
      <c r="F3251" s="18">
        <f>IFERROR(VLOOKUP(A3251,[1]Monitoramento_Base_somente_Said!$A:$J,9,FALSE),0)</f>
        <v>6840</v>
      </c>
      <c r="G3251" s="18">
        <f>IFERROR(VLOOKUP(A3251,[1]Monitoramento_Base_somente_Said!$A:$J,10,FALSE),0)</f>
        <v>7998958</v>
      </c>
      <c r="H3251" s="18">
        <f>IFERROR(VLOOKUP(A3251,[2]ws2204!$A:$I,4,FALSE),0)</f>
        <v>0</v>
      </c>
      <c r="I3251" s="18">
        <f>IFERROR(VLOOKUP(A3251,[2]ws2204!$A:$I,5,FALSE),0)</f>
        <v>0</v>
      </c>
      <c r="J3251" s="18">
        <f>IFERROR(VLOOKUP(A3251,[2]ws2204!$A:$I,6,FALSE),0)</f>
        <v>0</v>
      </c>
      <c r="K3251" s="18">
        <f>IFERROR(VLOOKUP(A3251,[2]ws2204!$A:$I,7,FALSE),0)</f>
        <v>0</v>
      </c>
      <c r="L3251" s="18">
        <f>IFERROR(VLOOKUP(A3251,[2]ws2204!$A:$I,8,FALSE),0)</f>
        <v>0</v>
      </c>
      <c r="M3251" s="18">
        <f>IFERROR(VLOOKUP(A3251,[2]ws2204!$A:$I,9,FALSE),0)</f>
        <v>0</v>
      </c>
      <c r="N3251" s="18">
        <f>IFERROR(VLOOKUP(A3251,[3]soaBnafar!$A:$G,4,FALSE),0)</f>
        <v>14791</v>
      </c>
      <c r="O3251" s="18">
        <f>IFERROR(VLOOKUP(A3251,[3]soaBnafar!$A:$G,5,FALSE),0)</f>
        <v>670023</v>
      </c>
      <c r="P3251" s="18">
        <f>IFERROR(VLOOKUP(A3251,[3]soaBnafar!$A:$G,6,FALSE),0)</f>
        <v>0</v>
      </c>
      <c r="Q3251" s="18">
        <f>IFERROR(VLOOKUP(A3251,[3]soaBnafar!$A:$G,7,FALSE),0)</f>
        <v>474048</v>
      </c>
      <c r="R3251" s="18">
        <f>IFERROR(VLOOKUP(A3251,[3]soaBnafar!$A:$H,8,FALSE),0)</f>
        <v>0</v>
      </c>
      <c r="S3251" s="18">
        <f>IFERROR(VLOOKUP(A3251,[3]soaBnafar!$A:$I,9,FALSE),0)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174116</v>
      </c>
      <c r="E3252" s="18">
        <f>IFERROR(VLOOKUP(A3252,[1]Monitoramento_Base_somente_Said!$A:$J,8,FALSE),0)</f>
        <v>47805694</v>
      </c>
      <c r="F3252" s="18">
        <f>IFERROR(VLOOKUP(A3252,[1]Monitoramento_Base_somente_Said!$A:$J,9,FALSE),0)</f>
        <v>39349</v>
      </c>
      <c r="G3252" s="18">
        <f>IFERROR(VLOOKUP(A3252,[1]Monitoramento_Base_somente_Said!$A:$J,10,FALSE),0)</f>
        <v>29384116</v>
      </c>
      <c r="H3252" s="18">
        <f>IFERROR(VLOOKUP(A3252,[2]ws2204!$A:$I,4,FALSE),0)</f>
        <v>0</v>
      </c>
      <c r="I3252" s="18">
        <f>IFERROR(VLOOKUP(A3252,[2]ws2204!$A:$I,5,FALSE),0)</f>
        <v>0</v>
      </c>
      <c r="J3252" s="18">
        <f>IFERROR(VLOOKUP(A3252,[2]ws2204!$A:$I,6,FALSE),0)</f>
        <v>0</v>
      </c>
      <c r="K3252" s="18">
        <f>IFERROR(VLOOKUP(A3252,[2]ws2204!$A:$I,7,FALSE),0)</f>
        <v>0</v>
      </c>
      <c r="L3252" s="18">
        <f>IFERROR(VLOOKUP(A3252,[2]ws2204!$A:$I,8,FALSE),0)</f>
        <v>0</v>
      </c>
      <c r="M3252" s="18">
        <f>IFERROR(VLOOKUP(A3252,[2]ws2204!$A:$I,9,FALSE),0)</f>
        <v>0</v>
      </c>
      <c r="N3252" s="18">
        <f>IFERROR(VLOOKUP(A3252,[3]soaBnafar!$A:$G,4,FALSE),0)</f>
        <v>0</v>
      </c>
      <c r="O3252" s="18">
        <f>IFERROR(VLOOKUP(A3252,[3]soaBnafar!$A:$G,5,FALSE),0)</f>
        <v>0</v>
      </c>
      <c r="P3252" s="18">
        <f>IFERROR(VLOOKUP(A3252,[3]soaBnafar!$A:$G,6,FALSE),0)</f>
        <v>0</v>
      </c>
      <c r="Q3252" s="18">
        <f>IFERROR(VLOOKUP(A3252,[3]soaBnafar!$A:$G,7,FALSE),0)</f>
        <v>0</v>
      </c>
      <c r="R3252" s="18">
        <f>IFERROR(VLOOKUP(A3252,[3]soaBnafar!$A:$H,8,FALSE),0)</f>
        <v>0</v>
      </c>
      <c r="S3252" s="18">
        <f>IFERROR(VLOOKUP(A3252,[3]soaBnafar!$A:$I,9,FALSE),0)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15215266</v>
      </c>
      <c r="F3253" s="18">
        <f>IFERROR(VLOOKUP(A3253,[1]Monitoramento_Base_somente_Said!$A:$J,9,FALSE),0)</f>
        <v>46354</v>
      </c>
      <c r="G3253" s="18">
        <f>IFERROR(VLOOKUP(A3253,[1]Monitoramento_Base_somente_Said!$A:$J,10,FALSE),0)</f>
        <v>9481594</v>
      </c>
      <c r="H3253" s="18">
        <f>IFERROR(VLOOKUP(A3253,[2]ws2204!$A:$I,4,FALSE),0)</f>
        <v>0</v>
      </c>
      <c r="I3253" s="18">
        <f>IFERROR(VLOOKUP(A3253,[2]ws2204!$A:$I,5,FALSE),0)</f>
        <v>0</v>
      </c>
      <c r="J3253" s="18">
        <f>IFERROR(VLOOKUP(A3253,[2]ws2204!$A:$I,6,FALSE),0)</f>
        <v>0</v>
      </c>
      <c r="K3253" s="18">
        <f>IFERROR(VLOOKUP(A3253,[2]ws2204!$A:$I,7,FALSE),0)</f>
        <v>0</v>
      </c>
      <c r="L3253" s="18">
        <f>IFERROR(VLOOKUP(A3253,[2]ws2204!$A:$I,8,FALSE),0)</f>
        <v>0</v>
      </c>
      <c r="M3253" s="18">
        <f>IFERROR(VLOOKUP(A3253,[2]ws2204!$A:$I,9,FALSE),0)</f>
        <v>0</v>
      </c>
      <c r="N3253" s="18">
        <f>IFERROR(VLOOKUP(A3253,[3]soaBnafar!$A:$G,4,FALSE),0)</f>
        <v>0</v>
      </c>
      <c r="O3253" s="18">
        <f>IFERROR(VLOOKUP(A3253,[3]soaBnafar!$A:$G,5,FALSE),0)</f>
        <v>0</v>
      </c>
      <c r="P3253" s="18">
        <f>IFERROR(VLOOKUP(A3253,[3]soaBnafar!$A:$G,6,FALSE),0)</f>
        <v>0</v>
      </c>
      <c r="Q3253" s="18">
        <f>IFERROR(VLOOKUP(A3253,[3]soaBnafar!$A:$G,7,FALSE),0)</f>
        <v>0</v>
      </c>
      <c r="R3253" s="18">
        <f>IFERROR(VLOOKUP(A3253,[3]soaBnafar!$A:$H,8,FALSE),0)</f>
        <v>0</v>
      </c>
      <c r="S3253" s="18">
        <f>IFERROR(VLOOKUP(A3253,[3]soaBnafar!$A:$I,9,FALSE),0)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Sim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20969</v>
      </c>
      <c r="E3254" s="18">
        <f>IFERROR(VLOOKUP(A3254,[1]Monitoramento_Base_somente_Said!$A:$J,8,FALSE),0)</f>
        <v>7736505</v>
      </c>
      <c r="F3254" s="18">
        <f>IFERROR(VLOOKUP(A3254,[1]Monitoramento_Base_somente_Said!$A:$J,9,FALSE),0)</f>
        <v>52018</v>
      </c>
      <c r="G3254" s="18">
        <f>IFERROR(VLOOKUP(A3254,[1]Monitoramento_Base_somente_Said!$A:$J,10,FALSE),0)</f>
        <v>7790261</v>
      </c>
      <c r="H3254" s="18">
        <f>IFERROR(VLOOKUP(A3254,[2]ws2204!$A:$I,4,FALSE),0)</f>
        <v>0</v>
      </c>
      <c r="I3254" s="18">
        <f>IFERROR(VLOOKUP(A3254,[2]ws2204!$A:$I,5,FALSE),0)</f>
        <v>0</v>
      </c>
      <c r="J3254" s="18">
        <f>IFERROR(VLOOKUP(A3254,[2]ws2204!$A:$I,6,FALSE),0)</f>
        <v>0</v>
      </c>
      <c r="K3254" s="18">
        <f>IFERROR(VLOOKUP(A3254,[2]ws2204!$A:$I,7,FALSE),0)</f>
        <v>0</v>
      </c>
      <c r="L3254" s="18">
        <f>IFERROR(VLOOKUP(A3254,[2]ws2204!$A:$I,8,FALSE),0)</f>
        <v>0</v>
      </c>
      <c r="M3254" s="18">
        <f>IFERROR(VLOOKUP(A3254,[2]ws2204!$A:$I,9,FALSE),0)</f>
        <v>0</v>
      </c>
      <c r="N3254" s="18">
        <f>IFERROR(VLOOKUP(A3254,[3]soaBnafar!$A:$G,4,FALSE),0)</f>
        <v>0</v>
      </c>
      <c r="O3254" s="18">
        <f>IFERROR(VLOOKUP(A3254,[3]soaBnafar!$A:$G,5,FALSE),0)</f>
        <v>0</v>
      </c>
      <c r="P3254" s="18">
        <f>IFERROR(VLOOKUP(A3254,[3]soaBnafar!$A:$G,6,FALSE),0)</f>
        <v>0</v>
      </c>
      <c r="Q3254" s="18">
        <f>IFERROR(VLOOKUP(A3254,[3]soaBnafar!$A:$G,7,FALSE),0)</f>
        <v>0</v>
      </c>
      <c r="R3254" s="18">
        <f>IFERROR(VLOOKUP(A3254,[3]soaBnafar!$A:$H,8,FALSE),0)</f>
        <v>0</v>
      </c>
      <c r="S3254" s="18">
        <f>IFERROR(VLOOKUP(A3254,[3]soaBnafar!$A:$I,9,FALSE),0)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7382280</v>
      </c>
      <c r="H3255" s="18">
        <f>IFERROR(VLOOKUP(A3255,[2]ws2204!$A:$I,4,FALSE),0)</f>
        <v>0</v>
      </c>
      <c r="I3255" s="18">
        <f>IFERROR(VLOOKUP(A3255,[2]ws2204!$A:$I,5,FALSE),0)</f>
        <v>0</v>
      </c>
      <c r="J3255" s="18">
        <f>IFERROR(VLOOKUP(A3255,[2]ws2204!$A:$I,6,FALSE),0)</f>
        <v>0</v>
      </c>
      <c r="K3255" s="18">
        <f>IFERROR(VLOOKUP(A3255,[2]ws2204!$A:$I,7,FALSE),0)</f>
        <v>0</v>
      </c>
      <c r="L3255" s="18">
        <f>IFERROR(VLOOKUP(A3255,[2]ws2204!$A:$I,8,FALSE),0)</f>
        <v>0</v>
      </c>
      <c r="M3255" s="18">
        <f>IFERROR(VLOOKUP(A3255,[2]ws2204!$A:$I,9,FALSE),0)</f>
        <v>0</v>
      </c>
      <c r="N3255" s="18">
        <f>IFERROR(VLOOKUP(A3255,[3]soaBnafar!$A:$G,4,FALSE),0)</f>
        <v>0</v>
      </c>
      <c r="O3255" s="18">
        <f>IFERROR(VLOOKUP(A3255,[3]soaBnafar!$A:$G,5,FALSE),0)</f>
        <v>0</v>
      </c>
      <c r="P3255" s="18">
        <f>IFERROR(VLOOKUP(A3255,[3]soaBnafar!$A:$G,6,FALSE),0)</f>
        <v>0</v>
      </c>
      <c r="Q3255" s="18">
        <f>IFERROR(VLOOKUP(A3255,[3]soaBnafar!$A:$G,7,FALSE),0)</f>
        <v>3538</v>
      </c>
      <c r="R3255" s="18">
        <f>IFERROR(VLOOKUP(A3255,[3]soaBnafar!$A:$H,8,FALSE),0)</f>
        <v>0</v>
      </c>
      <c r="S3255" s="18">
        <f>IFERROR(VLOOKUP(A3255,[3]soaBnafar!$A:$I,9,FALSE),0)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21936720</v>
      </c>
      <c r="H3256" s="18">
        <f>IFERROR(VLOOKUP(A3256,[2]ws2204!$A:$I,4,FALSE),0)</f>
        <v>0</v>
      </c>
      <c r="I3256" s="18">
        <f>IFERROR(VLOOKUP(A3256,[2]ws2204!$A:$I,5,FALSE),0)</f>
        <v>0</v>
      </c>
      <c r="J3256" s="18">
        <f>IFERROR(VLOOKUP(A3256,[2]ws2204!$A:$I,6,FALSE),0)</f>
        <v>0</v>
      </c>
      <c r="K3256" s="18">
        <f>IFERROR(VLOOKUP(A3256,[2]ws2204!$A:$I,7,FALSE),0)</f>
        <v>0</v>
      </c>
      <c r="L3256" s="18">
        <f>IFERROR(VLOOKUP(A3256,[2]ws2204!$A:$I,8,FALSE),0)</f>
        <v>0</v>
      </c>
      <c r="M3256" s="18">
        <f>IFERROR(VLOOKUP(A3256,[2]ws2204!$A:$I,9,FALSE),0)</f>
        <v>0</v>
      </c>
      <c r="N3256" s="18">
        <f>IFERROR(VLOOKUP(A3256,[3]soaBnafar!$A:$G,4,FALSE),0)</f>
        <v>0</v>
      </c>
      <c r="O3256" s="18">
        <f>IFERROR(VLOOKUP(A3256,[3]soaBnafar!$A:$G,5,FALSE),0)</f>
        <v>0</v>
      </c>
      <c r="P3256" s="18">
        <f>IFERROR(VLOOKUP(A3256,[3]soaBnafar!$A:$G,6,FALSE),0)</f>
        <v>0</v>
      </c>
      <c r="Q3256" s="18">
        <f>IFERROR(VLOOKUP(A3256,[3]soaBnafar!$A:$G,7,FALSE),0)</f>
        <v>0</v>
      </c>
      <c r="R3256" s="18">
        <f>IFERROR(VLOOKUP(A3256,[3]soaBnafar!$A:$H,8,FALSE),0)</f>
        <v>0</v>
      </c>
      <c r="S3256" s="18">
        <f>IFERROR(VLOOKUP(A3256,[3]soaBnafar!$A:$I,9,FALSE),0)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IFERROR(VLOOKUP(A3257,[2]ws2204!$A:$I,4,FALSE),0)</f>
        <v>0</v>
      </c>
      <c r="I3257" s="18">
        <f>IFERROR(VLOOKUP(A3257,[2]ws2204!$A:$I,5,FALSE),0)</f>
        <v>0</v>
      </c>
      <c r="J3257" s="18">
        <f>IFERROR(VLOOKUP(A3257,[2]ws2204!$A:$I,6,FALSE),0)</f>
        <v>0</v>
      </c>
      <c r="K3257" s="18">
        <f>IFERROR(VLOOKUP(A3257,[2]ws2204!$A:$I,7,FALSE),0)</f>
        <v>0</v>
      </c>
      <c r="L3257" s="18">
        <f>IFERROR(VLOOKUP(A3257,[2]ws2204!$A:$I,8,FALSE),0)</f>
        <v>0</v>
      </c>
      <c r="M3257" s="18">
        <f>IFERROR(VLOOKUP(A3257,[2]ws2204!$A:$I,9,FALSE),0)</f>
        <v>0</v>
      </c>
      <c r="N3257" s="18">
        <f>IFERROR(VLOOKUP(A3257,[3]soaBnafar!$A:$G,4,FALSE),0)</f>
        <v>0</v>
      </c>
      <c r="O3257" s="18">
        <f>IFERROR(VLOOKUP(A3257,[3]soaBnafar!$A:$G,5,FALSE),0)</f>
        <v>0</v>
      </c>
      <c r="P3257" s="18">
        <f>IFERROR(VLOOKUP(A3257,[3]soaBnafar!$A:$G,6,FALSE),0)</f>
        <v>0</v>
      </c>
      <c r="Q3257" s="18">
        <f>IFERROR(VLOOKUP(A3257,[3]soaBnafar!$A:$G,7,FALSE),0)</f>
        <v>0</v>
      </c>
      <c r="R3257" s="18">
        <f>IFERROR(VLOOKUP(A3257,[3]soaBnafar!$A:$H,8,FALSE),0)</f>
        <v>0</v>
      </c>
      <c r="S3257" s="18">
        <f>IFERROR(VLOOKUP(A3257,[3]soaBnafar!$A:$I,9,FALSE),0)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5310</v>
      </c>
      <c r="E3258" s="18">
        <f>IFERROR(VLOOKUP(A3258,[1]Monitoramento_Base_somente_Said!$A:$J,8,FALSE),0)</f>
        <v>5377118</v>
      </c>
      <c r="F3258" s="18">
        <f>IFERROR(VLOOKUP(A3258,[1]Monitoramento_Base_somente_Said!$A:$J,9,FALSE),0)</f>
        <v>14403</v>
      </c>
      <c r="G3258" s="18">
        <f>IFERROR(VLOOKUP(A3258,[1]Monitoramento_Base_somente_Said!$A:$J,10,FALSE),0)</f>
        <v>3706639</v>
      </c>
      <c r="H3258" s="18">
        <f>IFERROR(VLOOKUP(A3258,[2]ws2204!$A:$I,4,FALSE),0)</f>
        <v>0</v>
      </c>
      <c r="I3258" s="18">
        <f>IFERROR(VLOOKUP(A3258,[2]ws2204!$A:$I,5,FALSE),0)</f>
        <v>0</v>
      </c>
      <c r="J3258" s="18">
        <f>IFERROR(VLOOKUP(A3258,[2]ws2204!$A:$I,6,FALSE),0)</f>
        <v>0</v>
      </c>
      <c r="K3258" s="18">
        <f>IFERROR(VLOOKUP(A3258,[2]ws2204!$A:$I,7,FALSE),0)</f>
        <v>0</v>
      </c>
      <c r="L3258" s="18">
        <f>IFERROR(VLOOKUP(A3258,[2]ws2204!$A:$I,8,FALSE),0)</f>
        <v>0</v>
      </c>
      <c r="M3258" s="18">
        <f>IFERROR(VLOOKUP(A3258,[2]ws2204!$A:$I,9,FALSE),0)</f>
        <v>0</v>
      </c>
      <c r="N3258" s="18">
        <f>IFERROR(VLOOKUP(A3258,[3]soaBnafar!$A:$G,4,FALSE),0)</f>
        <v>0</v>
      </c>
      <c r="O3258" s="18">
        <f>IFERROR(VLOOKUP(A3258,[3]soaBnafar!$A:$G,5,FALSE),0)</f>
        <v>0</v>
      </c>
      <c r="P3258" s="18">
        <f>IFERROR(VLOOKUP(A3258,[3]soaBnafar!$A:$G,6,FALSE),0)</f>
        <v>0</v>
      </c>
      <c r="Q3258" s="18">
        <f>IFERROR(VLOOKUP(A3258,[3]soaBnafar!$A:$G,7,FALSE),0)</f>
        <v>0</v>
      </c>
      <c r="R3258" s="18">
        <f>IFERROR(VLOOKUP(A3258,[3]soaBnafar!$A:$H,8,FALSE),0)</f>
        <v>0</v>
      </c>
      <c r="S3258" s="18">
        <f>IFERROR(VLOOKUP(A3258,[3]soaBnafar!$A:$I,9,FALSE),0)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15980</v>
      </c>
      <c r="E3259" s="18">
        <f>IFERROR(VLOOKUP(A3259,[1]Monitoramento_Base_somente_Said!$A:$J,8,FALSE),0)</f>
        <v>6829266</v>
      </c>
      <c r="F3259" s="18">
        <f>IFERROR(VLOOKUP(A3259,[1]Monitoramento_Base_somente_Said!$A:$J,9,FALSE),0)</f>
        <v>54320</v>
      </c>
      <c r="G3259" s="18">
        <f>IFERROR(VLOOKUP(A3259,[1]Monitoramento_Base_somente_Said!$A:$J,10,FALSE),0)</f>
        <v>4599439</v>
      </c>
      <c r="H3259" s="18">
        <f>IFERROR(VLOOKUP(A3259,[2]ws2204!$A:$I,4,FALSE),0)</f>
        <v>0</v>
      </c>
      <c r="I3259" s="18">
        <f>IFERROR(VLOOKUP(A3259,[2]ws2204!$A:$I,5,FALSE),0)</f>
        <v>0</v>
      </c>
      <c r="J3259" s="18">
        <f>IFERROR(VLOOKUP(A3259,[2]ws2204!$A:$I,6,FALSE),0)</f>
        <v>0</v>
      </c>
      <c r="K3259" s="18">
        <f>IFERROR(VLOOKUP(A3259,[2]ws2204!$A:$I,7,FALSE),0)</f>
        <v>0</v>
      </c>
      <c r="L3259" s="18">
        <f>IFERROR(VLOOKUP(A3259,[2]ws2204!$A:$I,8,FALSE),0)</f>
        <v>0</v>
      </c>
      <c r="M3259" s="18">
        <f>IFERROR(VLOOKUP(A3259,[2]ws2204!$A:$I,9,FALSE),0)</f>
        <v>0</v>
      </c>
      <c r="N3259" s="18">
        <f>IFERROR(VLOOKUP(A3259,[3]soaBnafar!$A:$G,4,FALSE),0)</f>
        <v>0</v>
      </c>
      <c r="O3259" s="18">
        <f>IFERROR(VLOOKUP(A3259,[3]soaBnafar!$A:$G,5,FALSE),0)</f>
        <v>0</v>
      </c>
      <c r="P3259" s="18">
        <f>IFERROR(VLOOKUP(A3259,[3]soaBnafar!$A:$G,6,FALSE),0)</f>
        <v>0</v>
      </c>
      <c r="Q3259" s="18">
        <f>IFERROR(VLOOKUP(A3259,[3]soaBnafar!$A:$G,7,FALSE),0)</f>
        <v>0</v>
      </c>
      <c r="R3259" s="18">
        <f>IFERROR(VLOOKUP(A3259,[3]soaBnafar!$A:$H,8,FALSE),0)</f>
        <v>0</v>
      </c>
      <c r="S3259" s="18">
        <f>IFERROR(VLOOKUP(A3259,[3]soaBnafar!$A:$I,9,FALSE),0)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180840</v>
      </c>
      <c r="H3260" s="18">
        <f>IFERROR(VLOOKUP(A3260,[2]ws2204!$A:$I,4,FALSE),0)</f>
        <v>0</v>
      </c>
      <c r="I3260" s="18">
        <f>IFERROR(VLOOKUP(A3260,[2]ws2204!$A:$I,5,FALSE),0)</f>
        <v>0</v>
      </c>
      <c r="J3260" s="18">
        <f>IFERROR(VLOOKUP(A3260,[2]ws2204!$A:$I,6,FALSE),0)</f>
        <v>0</v>
      </c>
      <c r="K3260" s="18">
        <f>IFERROR(VLOOKUP(A3260,[2]ws2204!$A:$I,7,FALSE),0)</f>
        <v>0</v>
      </c>
      <c r="L3260" s="18">
        <f>IFERROR(VLOOKUP(A3260,[2]ws2204!$A:$I,8,FALSE),0)</f>
        <v>0</v>
      </c>
      <c r="M3260" s="18">
        <f>IFERROR(VLOOKUP(A3260,[2]ws2204!$A:$I,9,FALSE),0)</f>
        <v>0</v>
      </c>
      <c r="N3260" s="18">
        <f>IFERROR(VLOOKUP(A3260,[3]soaBnafar!$A:$G,4,FALSE),0)</f>
        <v>0</v>
      </c>
      <c r="O3260" s="18">
        <f>IFERROR(VLOOKUP(A3260,[3]soaBnafar!$A:$G,5,FALSE),0)</f>
        <v>0</v>
      </c>
      <c r="P3260" s="18">
        <f>IFERROR(VLOOKUP(A3260,[3]soaBnafar!$A:$G,6,FALSE),0)</f>
        <v>2226</v>
      </c>
      <c r="Q3260" s="18">
        <f>IFERROR(VLOOKUP(A3260,[3]soaBnafar!$A:$G,7,FALSE),0)</f>
        <v>2278758</v>
      </c>
      <c r="R3260" s="18">
        <f>IFERROR(VLOOKUP(A3260,[3]soaBnafar!$A:$H,8,FALSE),0)</f>
        <v>6728</v>
      </c>
      <c r="S3260" s="18">
        <f>IFERROR(VLOOKUP(A3260,[3]soaBnafar!$A:$I,9,FALSE),0)</f>
        <v>4389562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2467480</v>
      </c>
      <c r="H3261" s="18">
        <f>IFERROR(VLOOKUP(A3261,[2]ws2204!$A:$I,4,FALSE),0)</f>
        <v>0</v>
      </c>
      <c r="I3261" s="18">
        <f>IFERROR(VLOOKUP(A3261,[2]ws2204!$A:$I,5,FALSE),0)</f>
        <v>0</v>
      </c>
      <c r="J3261" s="18">
        <f>IFERROR(VLOOKUP(A3261,[2]ws2204!$A:$I,6,FALSE),0)</f>
        <v>0</v>
      </c>
      <c r="K3261" s="18">
        <f>IFERROR(VLOOKUP(A3261,[2]ws2204!$A:$I,7,FALSE),0)</f>
        <v>0</v>
      </c>
      <c r="L3261" s="18">
        <f>IFERROR(VLOOKUP(A3261,[2]ws2204!$A:$I,8,FALSE),0)</f>
        <v>0</v>
      </c>
      <c r="M3261" s="18">
        <f>IFERROR(VLOOKUP(A3261,[2]ws2204!$A:$I,9,FALSE),0)</f>
        <v>0</v>
      </c>
      <c r="N3261" s="18">
        <f>IFERROR(VLOOKUP(A3261,[3]soaBnafar!$A:$G,4,FALSE),0)</f>
        <v>0</v>
      </c>
      <c r="O3261" s="18">
        <f>IFERROR(VLOOKUP(A3261,[3]soaBnafar!$A:$G,5,FALSE),0)</f>
        <v>0</v>
      </c>
      <c r="P3261" s="18">
        <f>IFERROR(VLOOKUP(A3261,[3]soaBnafar!$A:$G,6,FALSE),0)</f>
        <v>0</v>
      </c>
      <c r="Q3261" s="18">
        <f>IFERROR(VLOOKUP(A3261,[3]soaBnafar!$A:$G,7,FALSE),0)</f>
        <v>0</v>
      </c>
      <c r="R3261" s="18">
        <f>IFERROR(VLOOKUP(A3261,[3]soaBnafar!$A:$H,8,FALSE),0)</f>
        <v>0</v>
      </c>
      <c r="S3261" s="18">
        <f>IFERROR(VLOOKUP(A3261,[3]soaBnafar!$A:$I,9,FALSE),0)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43058</v>
      </c>
      <c r="E3262" s="18">
        <f>IFERROR(VLOOKUP(A3262,[1]Monitoramento_Base_somente_Said!$A:$J,8,FALSE),0)</f>
        <v>39542628</v>
      </c>
      <c r="F3262" s="18">
        <f>IFERROR(VLOOKUP(A3262,[1]Monitoramento_Base_somente_Said!$A:$J,9,FALSE),0)</f>
        <v>54596</v>
      </c>
      <c r="G3262" s="18">
        <f>IFERROR(VLOOKUP(A3262,[1]Monitoramento_Base_somente_Said!$A:$J,10,FALSE),0)</f>
        <v>23711007</v>
      </c>
      <c r="H3262" s="18">
        <f>IFERROR(VLOOKUP(A3262,[2]ws2204!$A:$I,4,FALSE),0)</f>
        <v>0</v>
      </c>
      <c r="I3262" s="18">
        <f>IFERROR(VLOOKUP(A3262,[2]ws2204!$A:$I,5,FALSE),0)</f>
        <v>0</v>
      </c>
      <c r="J3262" s="18">
        <f>IFERROR(VLOOKUP(A3262,[2]ws2204!$A:$I,6,FALSE),0)</f>
        <v>0</v>
      </c>
      <c r="K3262" s="18">
        <f>IFERROR(VLOOKUP(A3262,[2]ws2204!$A:$I,7,FALSE),0)</f>
        <v>0</v>
      </c>
      <c r="L3262" s="18">
        <f>IFERROR(VLOOKUP(A3262,[2]ws2204!$A:$I,8,FALSE),0)</f>
        <v>0</v>
      </c>
      <c r="M3262" s="18">
        <f>IFERROR(VLOOKUP(A3262,[2]ws2204!$A:$I,9,FALSE),0)</f>
        <v>0</v>
      </c>
      <c r="N3262" s="18">
        <f>IFERROR(VLOOKUP(A3262,[3]soaBnafar!$A:$G,4,FALSE),0)</f>
        <v>0</v>
      </c>
      <c r="O3262" s="18">
        <f>IFERROR(VLOOKUP(A3262,[3]soaBnafar!$A:$G,5,FALSE),0)</f>
        <v>0</v>
      </c>
      <c r="P3262" s="18">
        <f>IFERROR(VLOOKUP(A3262,[3]soaBnafar!$A:$G,6,FALSE),0)</f>
        <v>0</v>
      </c>
      <c r="Q3262" s="18">
        <f>IFERROR(VLOOKUP(A3262,[3]soaBnafar!$A:$G,7,FALSE),0)</f>
        <v>0</v>
      </c>
      <c r="R3262" s="18">
        <f>IFERROR(VLOOKUP(A3262,[3]soaBnafar!$A:$H,8,FALSE),0)</f>
        <v>0</v>
      </c>
      <c r="S3262" s="18">
        <f>IFERROR(VLOOKUP(A3262,[3]soaBnafar!$A:$I,9,FALSE),0)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677520</v>
      </c>
      <c r="H3263" s="18">
        <f>IFERROR(VLOOKUP(A3263,[2]ws2204!$A:$I,4,FALSE),0)</f>
        <v>0</v>
      </c>
      <c r="I3263" s="18">
        <f>IFERROR(VLOOKUP(A3263,[2]ws2204!$A:$I,5,FALSE),0)</f>
        <v>0</v>
      </c>
      <c r="J3263" s="18">
        <f>IFERROR(VLOOKUP(A3263,[2]ws2204!$A:$I,6,FALSE),0)</f>
        <v>0</v>
      </c>
      <c r="K3263" s="18">
        <f>IFERROR(VLOOKUP(A3263,[2]ws2204!$A:$I,7,FALSE),0)</f>
        <v>0</v>
      </c>
      <c r="L3263" s="18">
        <f>IFERROR(VLOOKUP(A3263,[2]ws2204!$A:$I,8,FALSE),0)</f>
        <v>0</v>
      </c>
      <c r="M3263" s="18">
        <f>IFERROR(VLOOKUP(A3263,[2]ws2204!$A:$I,9,FALSE),0)</f>
        <v>0</v>
      </c>
      <c r="N3263" s="18">
        <f>IFERROR(VLOOKUP(A3263,[3]soaBnafar!$A:$G,4,FALSE),0)</f>
        <v>0</v>
      </c>
      <c r="O3263" s="18">
        <f>IFERROR(VLOOKUP(A3263,[3]soaBnafar!$A:$G,5,FALSE),0)</f>
        <v>121408</v>
      </c>
      <c r="P3263" s="18">
        <f>IFERROR(VLOOKUP(A3263,[3]soaBnafar!$A:$G,6,FALSE),0)</f>
        <v>0</v>
      </c>
      <c r="Q3263" s="18">
        <f>IFERROR(VLOOKUP(A3263,[3]soaBnafar!$A:$G,7,FALSE),0)</f>
        <v>0</v>
      </c>
      <c r="R3263" s="18">
        <f>IFERROR(VLOOKUP(A3263,[3]soaBnafar!$A:$H,8,FALSE),0)</f>
        <v>0</v>
      </c>
      <c r="S3263" s="18">
        <f>IFERROR(VLOOKUP(A3263,[3]soaBnafar!$A:$I,9,FALSE),0)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IFERROR(VLOOKUP(A3264,[2]ws2204!$A:$I,4,FALSE),0)</f>
        <v>0</v>
      </c>
      <c r="I3264" s="18">
        <f>IFERROR(VLOOKUP(A3264,[2]ws2204!$A:$I,5,FALSE),0)</f>
        <v>0</v>
      </c>
      <c r="J3264" s="18">
        <f>IFERROR(VLOOKUP(A3264,[2]ws2204!$A:$I,6,FALSE),0)</f>
        <v>0</v>
      </c>
      <c r="K3264" s="18">
        <f>IFERROR(VLOOKUP(A3264,[2]ws2204!$A:$I,7,FALSE),0)</f>
        <v>0</v>
      </c>
      <c r="L3264" s="18">
        <f>IFERROR(VLOOKUP(A3264,[2]ws2204!$A:$I,8,FALSE),0)</f>
        <v>0</v>
      </c>
      <c r="M3264" s="18">
        <f>IFERROR(VLOOKUP(A3264,[2]ws2204!$A:$I,9,FALSE),0)</f>
        <v>0</v>
      </c>
      <c r="N3264" s="18">
        <f>IFERROR(VLOOKUP(A3264,[3]soaBnafar!$A:$G,4,FALSE),0)</f>
        <v>0</v>
      </c>
      <c r="O3264" s="18">
        <f>IFERROR(VLOOKUP(A3264,[3]soaBnafar!$A:$G,5,FALSE),0)</f>
        <v>0</v>
      </c>
      <c r="P3264" s="18">
        <f>IFERROR(VLOOKUP(A3264,[3]soaBnafar!$A:$G,6,FALSE),0)</f>
        <v>0</v>
      </c>
      <c r="Q3264" s="18">
        <f>IFERROR(VLOOKUP(A3264,[3]soaBnafar!$A:$G,7,FALSE),0)</f>
        <v>0</v>
      </c>
      <c r="R3264" s="18">
        <f>IFERROR(VLOOKUP(A3264,[3]soaBnafar!$A:$H,8,FALSE),0)</f>
        <v>0</v>
      </c>
      <c r="S3264" s="18">
        <f>IFERROR(VLOOKUP(A3264,[3]soaBnafar!$A:$I,9,FALSE),0)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1600</v>
      </c>
      <c r="E3265" s="18">
        <f>IFERROR(VLOOKUP(A3265,[1]Monitoramento_Base_somente_Said!$A:$J,8,FALSE),0)</f>
        <v>4910409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3715979</v>
      </c>
      <c r="H3265" s="18">
        <f>IFERROR(VLOOKUP(A3265,[2]ws2204!$A:$I,4,FALSE),0)</f>
        <v>0</v>
      </c>
      <c r="I3265" s="18">
        <f>IFERROR(VLOOKUP(A3265,[2]ws2204!$A:$I,5,FALSE),0)</f>
        <v>0</v>
      </c>
      <c r="J3265" s="18">
        <f>IFERROR(VLOOKUP(A3265,[2]ws2204!$A:$I,6,FALSE),0)</f>
        <v>0</v>
      </c>
      <c r="K3265" s="18">
        <f>IFERROR(VLOOKUP(A3265,[2]ws2204!$A:$I,7,FALSE),0)</f>
        <v>0</v>
      </c>
      <c r="L3265" s="18">
        <f>IFERROR(VLOOKUP(A3265,[2]ws2204!$A:$I,8,FALSE),0)</f>
        <v>0</v>
      </c>
      <c r="M3265" s="18">
        <f>IFERROR(VLOOKUP(A3265,[2]ws2204!$A:$I,9,FALSE),0)</f>
        <v>0</v>
      </c>
      <c r="N3265" s="18">
        <f>IFERROR(VLOOKUP(A3265,[3]soaBnafar!$A:$G,4,FALSE),0)</f>
        <v>0</v>
      </c>
      <c r="O3265" s="18">
        <f>IFERROR(VLOOKUP(A3265,[3]soaBnafar!$A:$G,5,FALSE),0)</f>
        <v>0</v>
      </c>
      <c r="P3265" s="18">
        <f>IFERROR(VLOOKUP(A3265,[3]soaBnafar!$A:$G,6,FALSE),0)</f>
        <v>0</v>
      </c>
      <c r="Q3265" s="18">
        <f>IFERROR(VLOOKUP(A3265,[3]soaBnafar!$A:$G,7,FALSE),0)</f>
        <v>0</v>
      </c>
      <c r="R3265" s="18">
        <f>IFERROR(VLOOKUP(A3265,[3]soaBnafar!$A:$H,8,FALSE),0)</f>
        <v>0</v>
      </c>
      <c r="S3265" s="18">
        <f>IFERROR(VLOOKUP(A3265,[3]soaBnafar!$A:$I,9,FALSE),0)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IFERROR(VLOOKUP(A3266,[2]ws2204!$A:$I,4,FALSE),0)</f>
        <v>0</v>
      </c>
      <c r="I3266" s="18">
        <f>IFERROR(VLOOKUP(A3266,[2]ws2204!$A:$I,5,FALSE),0)</f>
        <v>0</v>
      </c>
      <c r="J3266" s="18">
        <f>IFERROR(VLOOKUP(A3266,[2]ws2204!$A:$I,6,FALSE),0)</f>
        <v>0</v>
      </c>
      <c r="K3266" s="18">
        <f>IFERROR(VLOOKUP(A3266,[2]ws2204!$A:$I,7,FALSE),0)</f>
        <v>0</v>
      </c>
      <c r="L3266" s="18">
        <f>IFERROR(VLOOKUP(A3266,[2]ws2204!$A:$I,8,FALSE),0)</f>
        <v>0</v>
      </c>
      <c r="M3266" s="18">
        <f>IFERROR(VLOOKUP(A3266,[2]ws2204!$A:$I,9,FALSE),0)</f>
        <v>0</v>
      </c>
      <c r="N3266" s="18">
        <f>IFERROR(VLOOKUP(A3266,[3]soaBnafar!$A:$G,4,FALSE),0)</f>
        <v>0</v>
      </c>
      <c r="O3266" s="18">
        <f>IFERROR(VLOOKUP(A3266,[3]soaBnafar!$A:$G,5,FALSE),0)</f>
        <v>0</v>
      </c>
      <c r="P3266" s="18">
        <f>IFERROR(VLOOKUP(A3266,[3]soaBnafar!$A:$G,6,FALSE),0)</f>
        <v>0</v>
      </c>
      <c r="Q3266" s="18">
        <f>IFERROR(VLOOKUP(A3266,[3]soaBnafar!$A:$G,7,FALSE),0)</f>
        <v>0</v>
      </c>
      <c r="R3266" s="18">
        <f>IFERROR(VLOOKUP(A3266,[3]soaBnafar!$A:$H,8,FALSE),0)</f>
        <v>0</v>
      </c>
      <c r="S3266" s="18">
        <f>IFERROR(VLOOKUP(A3266,[3]soaBnafar!$A:$I,9,FALSE),0)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51970500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34647000</v>
      </c>
      <c r="H3267" s="18">
        <f>IFERROR(VLOOKUP(A3267,[2]ws2204!$A:$I,4,FALSE),0)</f>
        <v>0</v>
      </c>
      <c r="I3267" s="18">
        <f>IFERROR(VLOOKUP(A3267,[2]ws2204!$A:$I,5,FALSE),0)</f>
        <v>0</v>
      </c>
      <c r="J3267" s="18">
        <f>IFERROR(VLOOKUP(A3267,[2]ws2204!$A:$I,6,FALSE),0)</f>
        <v>0</v>
      </c>
      <c r="K3267" s="18">
        <f>IFERROR(VLOOKUP(A3267,[2]ws2204!$A:$I,7,FALSE),0)</f>
        <v>0</v>
      </c>
      <c r="L3267" s="18">
        <f>IFERROR(VLOOKUP(A3267,[2]ws2204!$A:$I,8,FALSE),0)</f>
        <v>0</v>
      </c>
      <c r="M3267" s="18">
        <f>IFERROR(VLOOKUP(A3267,[2]ws2204!$A:$I,9,FALSE),0)</f>
        <v>0</v>
      </c>
      <c r="N3267" s="18">
        <f>IFERROR(VLOOKUP(A3267,[3]soaBnafar!$A:$G,4,FALSE),0)</f>
        <v>0</v>
      </c>
      <c r="O3267" s="18">
        <f>IFERROR(VLOOKUP(A3267,[3]soaBnafar!$A:$G,5,FALSE),0)</f>
        <v>0</v>
      </c>
      <c r="P3267" s="18">
        <f>IFERROR(VLOOKUP(A3267,[3]soaBnafar!$A:$G,6,FALSE),0)</f>
        <v>0</v>
      </c>
      <c r="Q3267" s="18">
        <f>IFERROR(VLOOKUP(A3267,[3]soaBnafar!$A:$G,7,FALSE),0)</f>
        <v>0</v>
      </c>
      <c r="R3267" s="18">
        <f>IFERROR(VLOOKUP(A3267,[3]soaBnafar!$A:$H,8,FALSE),0)</f>
        <v>0</v>
      </c>
      <c r="S3267" s="18">
        <f>IFERROR(VLOOKUP(A3267,[3]soaBnafar!$A:$I,9,FALSE),0)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6649280</v>
      </c>
      <c r="H3268" s="18">
        <f>IFERROR(VLOOKUP(A3268,[2]ws2204!$A:$I,4,FALSE),0)</f>
        <v>0</v>
      </c>
      <c r="I3268" s="18">
        <f>IFERROR(VLOOKUP(A3268,[2]ws2204!$A:$I,5,FALSE),0)</f>
        <v>0</v>
      </c>
      <c r="J3268" s="18">
        <f>IFERROR(VLOOKUP(A3268,[2]ws2204!$A:$I,6,FALSE),0)</f>
        <v>0</v>
      </c>
      <c r="K3268" s="18">
        <f>IFERROR(VLOOKUP(A3268,[2]ws2204!$A:$I,7,FALSE),0)</f>
        <v>0</v>
      </c>
      <c r="L3268" s="18">
        <f>IFERROR(VLOOKUP(A3268,[2]ws2204!$A:$I,8,FALSE),0)</f>
        <v>0</v>
      </c>
      <c r="M3268" s="18">
        <f>IFERROR(VLOOKUP(A3268,[2]ws2204!$A:$I,9,FALSE),0)</f>
        <v>0</v>
      </c>
      <c r="N3268" s="18">
        <f>IFERROR(VLOOKUP(A3268,[3]soaBnafar!$A:$G,4,FALSE),0)</f>
        <v>0</v>
      </c>
      <c r="O3268" s="18">
        <f>IFERROR(VLOOKUP(A3268,[3]soaBnafar!$A:$G,5,FALSE),0)</f>
        <v>68761</v>
      </c>
      <c r="P3268" s="18">
        <f>IFERROR(VLOOKUP(A3268,[3]soaBnafar!$A:$G,6,FALSE),0)</f>
        <v>0</v>
      </c>
      <c r="Q3268" s="18">
        <f>IFERROR(VLOOKUP(A3268,[3]soaBnafar!$A:$G,7,FALSE),0)</f>
        <v>0</v>
      </c>
      <c r="R3268" s="18">
        <f>IFERROR(VLOOKUP(A3268,[3]soaBnafar!$A:$H,8,FALSE),0)</f>
        <v>0</v>
      </c>
      <c r="S3268" s="18">
        <f>IFERROR(VLOOKUP(A3268,[3]soaBnafar!$A:$I,9,FALSE),0)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IFERROR(VLOOKUP(A3269,[2]ws2204!$A:$I,4,FALSE),0)</f>
        <v>0</v>
      </c>
      <c r="I3269" s="18">
        <f>IFERROR(VLOOKUP(A3269,[2]ws2204!$A:$I,5,FALSE),0)</f>
        <v>0</v>
      </c>
      <c r="J3269" s="18">
        <f>IFERROR(VLOOKUP(A3269,[2]ws2204!$A:$I,6,FALSE),0)</f>
        <v>0</v>
      </c>
      <c r="K3269" s="18">
        <f>IFERROR(VLOOKUP(A3269,[2]ws2204!$A:$I,7,FALSE),0)</f>
        <v>0</v>
      </c>
      <c r="L3269" s="18">
        <f>IFERROR(VLOOKUP(A3269,[2]ws2204!$A:$I,8,FALSE),0)</f>
        <v>0</v>
      </c>
      <c r="M3269" s="18">
        <f>IFERROR(VLOOKUP(A3269,[2]ws2204!$A:$I,9,FALSE),0)</f>
        <v>0</v>
      </c>
      <c r="N3269" s="18">
        <f>IFERROR(VLOOKUP(A3269,[3]soaBnafar!$A:$G,4,FALSE),0)</f>
        <v>0</v>
      </c>
      <c r="O3269" s="18">
        <f>IFERROR(VLOOKUP(A3269,[3]soaBnafar!$A:$G,5,FALSE),0)</f>
        <v>0</v>
      </c>
      <c r="P3269" s="18">
        <f>IFERROR(VLOOKUP(A3269,[3]soaBnafar!$A:$G,6,FALSE),0)</f>
        <v>0</v>
      </c>
      <c r="Q3269" s="18">
        <f>IFERROR(VLOOKUP(A3269,[3]soaBnafar!$A:$G,7,FALSE),0)</f>
        <v>0</v>
      </c>
      <c r="R3269" s="18">
        <f>IFERROR(VLOOKUP(A3269,[3]soaBnafar!$A:$H,8,FALSE),0)</f>
        <v>0</v>
      </c>
      <c r="S3269" s="18">
        <f>IFERROR(VLOOKUP(A3269,[3]soaBnafar!$A:$I,9,FALSE),0)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1720</v>
      </c>
      <c r="E3270" s="18">
        <f>IFERROR(VLOOKUP(A3270,[1]Monitoramento_Base_somente_Said!$A:$J,8,FALSE),0)</f>
        <v>7607040</v>
      </c>
      <c r="F3270" s="18">
        <f>IFERROR(VLOOKUP(A3270,[1]Monitoramento_Base_somente_Said!$A:$J,9,FALSE),0)</f>
        <v>10876</v>
      </c>
      <c r="G3270" s="18">
        <f>IFERROR(VLOOKUP(A3270,[1]Monitoramento_Base_somente_Said!$A:$J,10,FALSE),0)</f>
        <v>5014204</v>
      </c>
      <c r="H3270" s="18">
        <f>IFERROR(VLOOKUP(A3270,[2]ws2204!$A:$I,4,FALSE),0)</f>
        <v>0</v>
      </c>
      <c r="I3270" s="18">
        <f>IFERROR(VLOOKUP(A3270,[2]ws2204!$A:$I,5,FALSE),0)</f>
        <v>0</v>
      </c>
      <c r="J3270" s="18">
        <f>IFERROR(VLOOKUP(A3270,[2]ws2204!$A:$I,6,FALSE),0)</f>
        <v>0</v>
      </c>
      <c r="K3270" s="18">
        <f>IFERROR(VLOOKUP(A3270,[2]ws2204!$A:$I,7,FALSE),0)</f>
        <v>0</v>
      </c>
      <c r="L3270" s="18">
        <f>IFERROR(VLOOKUP(A3270,[2]ws2204!$A:$I,8,FALSE),0)</f>
        <v>0</v>
      </c>
      <c r="M3270" s="18">
        <f>IFERROR(VLOOKUP(A3270,[2]ws2204!$A:$I,9,FALSE),0)</f>
        <v>0</v>
      </c>
      <c r="N3270" s="18">
        <f>IFERROR(VLOOKUP(A3270,[3]soaBnafar!$A:$G,4,FALSE),0)</f>
        <v>0</v>
      </c>
      <c r="O3270" s="18">
        <f>IFERROR(VLOOKUP(A3270,[3]soaBnafar!$A:$G,5,FALSE),0)</f>
        <v>27358</v>
      </c>
      <c r="P3270" s="18">
        <f>IFERROR(VLOOKUP(A3270,[3]soaBnafar!$A:$G,6,FALSE),0)</f>
        <v>0</v>
      </c>
      <c r="Q3270" s="18">
        <f>IFERROR(VLOOKUP(A3270,[3]soaBnafar!$A:$G,7,FALSE),0)</f>
        <v>59730</v>
      </c>
      <c r="R3270" s="18">
        <f>IFERROR(VLOOKUP(A3270,[3]soaBnafar!$A:$H,8,FALSE),0)</f>
        <v>0</v>
      </c>
      <c r="S3270" s="18">
        <f>IFERROR(VLOOKUP(A3270,[3]soaBnafar!$A:$I,9,FALSE),0)</f>
        <v>50222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119391578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79595904</v>
      </c>
      <c r="H3271" s="18">
        <f>IFERROR(VLOOKUP(A3271,[2]ws2204!$A:$I,4,FALSE),0)</f>
        <v>0</v>
      </c>
      <c r="I3271" s="18">
        <f>IFERROR(VLOOKUP(A3271,[2]ws2204!$A:$I,5,FALSE),0)</f>
        <v>0</v>
      </c>
      <c r="J3271" s="18">
        <f>IFERROR(VLOOKUP(A3271,[2]ws2204!$A:$I,6,FALSE),0)</f>
        <v>0</v>
      </c>
      <c r="K3271" s="18">
        <f>IFERROR(VLOOKUP(A3271,[2]ws2204!$A:$I,7,FALSE),0)</f>
        <v>0</v>
      </c>
      <c r="L3271" s="18">
        <f>IFERROR(VLOOKUP(A3271,[2]ws2204!$A:$I,8,FALSE),0)</f>
        <v>0</v>
      </c>
      <c r="M3271" s="18">
        <f>IFERROR(VLOOKUP(A3271,[2]ws2204!$A:$I,9,FALSE),0)</f>
        <v>0</v>
      </c>
      <c r="N3271" s="18">
        <f>IFERROR(VLOOKUP(A3271,[3]soaBnafar!$A:$G,4,FALSE),0)</f>
        <v>0</v>
      </c>
      <c r="O3271" s="18">
        <f>IFERROR(VLOOKUP(A3271,[3]soaBnafar!$A:$G,5,FALSE),0)</f>
        <v>0</v>
      </c>
      <c r="P3271" s="18">
        <f>IFERROR(VLOOKUP(A3271,[3]soaBnafar!$A:$G,6,FALSE),0)</f>
        <v>0</v>
      </c>
      <c r="Q3271" s="18">
        <f>IFERROR(VLOOKUP(A3271,[3]soaBnafar!$A:$G,7,FALSE),0)</f>
        <v>0</v>
      </c>
      <c r="R3271" s="18">
        <f>IFERROR(VLOOKUP(A3271,[3]soaBnafar!$A:$H,8,FALSE),0)</f>
        <v>0</v>
      </c>
      <c r="S3271" s="18">
        <f>IFERROR(VLOOKUP(A3271,[3]soaBnafar!$A:$I,9,FALSE),0)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1</v>
      </c>
      <c r="E3272" s="18">
        <f>IFERROR(VLOOKUP(A3272,[1]Monitoramento_Base_somente_Said!$A:$J,8,FALSE),0)</f>
        <v>1210578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807040</v>
      </c>
      <c r="H3272" s="18">
        <f>IFERROR(VLOOKUP(A3272,[2]ws2204!$A:$I,4,FALSE),0)</f>
        <v>0</v>
      </c>
      <c r="I3272" s="18">
        <f>IFERROR(VLOOKUP(A3272,[2]ws2204!$A:$I,5,FALSE),0)</f>
        <v>0</v>
      </c>
      <c r="J3272" s="18">
        <f>IFERROR(VLOOKUP(A3272,[2]ws2204!$A:$I,6,FALSE),0)</f>
        <v>0</v>
      </c>
      <c r="K3272" s="18">
        <f>IFERROR(VLOOKUP(A3272,[2]ws2204!$A:$I,7,FALSE),0)</f>
        <v>0</v>
      </c>
      <c r="L3272" s="18">
        <f>IFERROR(VLOOKUP(A3272,[2]ws2204!$A:$I,8,FALSE),0)</f>
        <v>0</v>
      </c>
      <c r="M3272" s="18">
        <f>IFERROR(VLOOKUP(A3272,[2]ws2204!$A:$I,9,FALSE),0)</f>
        <v>0</v>
      </c>
      <c r="N3272" s="18">
        <f>IFERROR(VLOOKUP(A3272,[3]soaBnafar!$A:$G,4,FALSE),0)</f>
        <v>0</v>
      </c>
      <c r="O3272" s="18">
        <f>IFERROR(VLOOKUP(A3272,[3]soaBnafar!$A:$G,5,FALSE),0)</f>
        <v>49050</v>
      </c>
      <c r="P3272" s="18">
        <f>IFERROR(VLOOKUP(A3272,[3]soaBnafar!$A:$G,6,FALSE),0)</f>
        <v>0</v>
      </c>
      <c r="Q3272" s="18">
        <f>IFERROR(VLOOKUP(A3272,[3]soaBnafar!$A:$G,7,FALSE),0)</f>
        <v>53140</v>
      </c>
      <c r="R3272" s="18">
        <f>IFERROR(VLOOKUP(A3272,[3]soaBnafar!$A:$H,8,FALSE),0)</f>
        <v>0</v>
      </c>
      <c r="S3272" s="18">
        <f>IFERROR(VLOOKUP(A3272,[3]soaBnafar!$A:$I,9,FALSE),0)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106772</v>
      </c>
      <c r="E3273" s="18">
        <f>IFERROR(VLOOKUP(A3273,[1]Monitoramento_Base_somente_Said!$A:$J,8,FALSE),0)</f>
        <v>10233242</v>
      </c>
      <c r="F3273" s="18">
        <f>IFERROR(VLOOKUP(A3273,[1]Monitoramento_Base_somente_Said!$A:$J,9,FALSE),0)</f>
        <v>59498</v>
      </c>
      <c r="G3273" s="18">
        <f>IFERROR(VLOOKUP(A3273,[1]Monitoramento_Base_somente_Said!$A:$J,10,FALSE),0)</f>
        <v>7072070</v>
      </c>
      <c r="H3273" s="18">
        <f>IFERROR(VLOOKUP(A3273,[2]ws2204!$A:$I,4,FALSE),0)</f>
        <v>0</v>
      </c>
      <c r="I3273" s="18">
        <f>IFERROR(VLOOKUP(A3273,[2]ws2204!$A:$I,5,FALSE),0)</f>
        <v>0</v>
      </c>
      <c r="J3273" s="18">
        <f>IFERROR(VLOOKUP(A3273,[2]ws2204!$A:$I,6,FALSE),0)</f>
        <v>0</v>
      </c>
      <c r="K3273" s="18">
        <f>IFERROR(VLOOKUP(A3273,[2]ws2204!$A:$I,7,FALSE),0)</f>
        <v>0</v>
      </c>
      <c r="L3273" s="18">
        <f>IFERROR(VLOOKUP(A3273,[2]ws2204!$A:$I,8,FALSE),0)</f>
        <v>0</v>
      </c>
      <c r="M3273" s="18">
        <f>IFERROR(VLOOKUP(A3273,[2]ws2204!$A:$I,9,FALSE),0)</f>
        <v>0</v>
      </c>
      <c r="N3273" s="18">
        <f>IFERROR(VLOOKUP(A3273,[3]soaBnafar!$A:$G,4,FALSE),0)</f>
        <v>0</v>
      </c>
      <c r="O3273" s="18">
        <f>IFERROR(VLOOKUP(A3273,[3]soaBnafar!$A:$G,5,FALSE),0)</f>
        <v>0</v>
      </c>
      <c r="P3273" s="18">
        <f>IFERROR(VLOOKUP(A3273,[3]soaBnafar!$A:$G,6,FALSE),0)</f>
        <v>0</v>
      </c>
      <c r="Q3273" s="18">
        <f>IFERROR(VLOOKUP(A3273,[3]soaBnafar!$A:$G,7,FALSE),0)</f>
        <v>0</v>
      </c>
      <c r="R3273" s="18">
        <f>IFERROR(VLOOKUP(A3273,[3]soaBnafar!$A:$H,8,FALSE),0)</f>
        <v>0</v>
      </c>
      <c r="S3273" s="18">
        <f>IFERROR(VLOOKUP(A3273,[3]soaBnafar!$A:$I,9,FALSE),0)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6706</v>
      </c>
      <c r="E3274" s="18">
        <f>IFERROR(VLOOKUP(A3274,[1]Monitoramento_Base_somente_Said!$A:$J,8,FALSE),0)</f>
        <v>23588120</v>
      </c>
      <c r="F3274" s="18">
        <f>IFERROR(VLOOKUP(A3274,[1]Monitoramento_Base_somente_Said!$A:$J,9,FALSE),0)</f>
        <v>123471</v>
      </c>
      <c r="G3274" s="18">
        <f>IFERROR(VLOOKUP(A3274,[1]Monitoramento_Base_somente_Said!$A:$J,10,FALSE),0)</f>
        <v>13652005</v>
      </c>
      <c r="H3274" s="18">
        <f>IFERROR(VLOOKUP(A3274,[2]ws2204!$A:$I,4,FALSE),0)</f>
        <v>0</v>
      </c>
      <c r="I3274" s="18">
        <f>IFERROR(VLOOKUP(A3274,[2]ws2204!$A:$I,5,FALSE),0)</f>
        <v>0</v>
      </c>
      <c r="J3274" s="18">
        <f>IFERROR(VLOOKUP(A3274,[2]ws2204!$A:$I,6,FALSE),0)</f>
        <v>0</v>
      </c>
      <c r="K3274" s="18">
        <f>IFERROR(VLOOKUP(A3274,[2]ws2204!$A:$I,7,FALSE),0)</f>
        <v>0</v>
      </c>
      <c r="L3274" s="18">
        <f>IFERROR(VLOOKUP(A3274,[2]ws2204!$A:$I,8,FALSE),0)</f>
        <v>0</v>
      </c>
      <c r="M3274" s="18">
        <f>IFERROR(VLOOKUP(A3274,[2]ws2204!$A:$I,9,FALSE),0)</f>
        <v>0</v>
      </c>
      <c r="N3274" s="18">
        <f>IFERROR(VLOOKUP(A3274,[3]soaBnafar!$A:$G,4,FALSE),0)</f>
        <v>0</v>
      </c>
      <c r="O3274" s="18">
        <f>IFERROR(VLOOKUP(A3274,[3]soaBnafar!$A:$G,5,FALSE),0)</f>
        <v>0</v>
      </c>
      <c r="P3274" s="18">
        <f>IFERROR(VLOOKUP(A3274,[3]soaBnafar!$A:$G,6,FALSE),0)</f>
        <v>0</v>
      </c>
      <c r="Q3274" s="18">
        <f>IFERROR(VLOOKUP(A3274,[3]soaBnafar!$A:$G,7,FALSE),0)</f>
        <v>0</v>
      </c>
      <c r="R3274" s="18">
        <f>IFERROR(VLOOKUP(A3274,[3]soaBnafar!$A:$H,8,FALSE),0)</f>
        <v>0</v>
      </c>
      <c r="S3274" s="18">
        <f>IFERROR(VLOOKUP(A3274,[3]soaBnafar!$A:$I,9,FALSE),0)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76117</v>
      </c>
      <c r="E3275" s="18">
        <f>IFERROR(VLOOKUP(A3275,[1]Monitoramento_Base_somente_Said!$A:$J,8,FALSE),0)</f>
        <v>12355715</v>
      </c>
      <c r="F3275" s="18">
        <f>IFERROR(VLOOKUP(A3275,[1]Monitoramento_Base_somente_Said!$A:$J,9,FALSE),0)</f>
        <v>6365</v>
      </c>
      <c r="G3275" s="18">
        <f>IFERROR(VLOOKUP(A3275,[1]Monitoramento_Base_somente_Said!$A:$J,10,FALSE),0)</f>
        <v>8492255</v>
      </c>
      <c r="H3275" s="18">
        <f>IFERROR(VLOOKUP(A3275,[2]ws2204!$A:$I,4,FALSE),0)</f>
        <v>0</v>
      </c>
      <c r="I3275" s="18">
        <f>IFERROR(VLOOKUP(A3275,[2]ws2204!$A:$I,5,FALSE),0)</f>
        <v>0</v>
      </c>
      <c r="J3275" s="18">
        <f>IFERROR(VLOOKUP(A3275,[2]ws2204!$A:$I,6,FALSE),0)</f>
        <v>0</v>
      </c>
      <c r="K3275" s="18">
        <f>IFERROR(VLOOKUP(A3275,[2]ws2204!$A:$I,7,FALSE),0)</f>
        <v>0</v>
      </c>
      <c r="L3275" s="18">
        <f>IFERROR(VLOOKUP(A3275,[2]ws2204!$A:$I,8,FALSE),0)</f>
        <v>0</v>
      </c>
      <c r="M3275" s="18">
        <f>IFERROR(VLOOKUP(A3275,[2]ws2204!$A:$I,9,FALSE),0)</f>
        <v>0</v>
      </c>
      <c r="N3275" s="18">
        <f>IFERROR(VLOOKUP(A3275,[3]soaBnafar!$A:$G,4,FALSE),0)</f>
        <v>0</v>
      </c>
      <c r="O3275" s="18">
        <f>IFERROR(VLOOKUP(A3275,[3]soaBnafar!$A:$G,5,FALSE),0)</f>
        <v>0</v>
      </c>
      <c r="P3275" s="18">
        <f>IFERROR(VLOOKUP(A3275,[3]soaBnafar!$A:$G,6,FALSE),0)</f>
        <v>0</v>
      </c>
      <c r="Q3275" s="18">
        <f>IFERROR(VLOOKUP(A3275,[3]soaBnafar!$A:$G,7,FALSE),0)</f>
        <v>0</v>
      </c>
      <c r="R3275" s="18">
        <f>IFERROR(VLOOKUP(A3275,[3]soaBnafar!$A:$H,8,FALSE),0)</f>
        <v>0</v>
      </c>
      <c r="S3275" s="18">
        <f>IFERROR(VLOOKUP(A3275,[3]soaBnafar!$A:$I,9,FALSE),0)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IFERROR(VLOOKUP(A3276,[2]ws2204!$A:$I,4,FALSE),0)</f>
        <v>0</v>
      </c>
      <c r="I3276" s="18">
        <f>IFERROR(VLOOKUP(A3276,[2]ws2204!$A:$I,5,FALSE),0)</f>
        <v>0</v>
      </c>
      <c r="J3276" s="18">
        <f>IFERROR(VLOOKUP(A3276,[2]ws2204!$A:$I,6,FALSE),0)</f>
        <v>0</v>
      </c>
      <c r="K3276" s="18">
        <f>IFERROR(VLOOKUP(A3276,[2]ws2204!$A:$I,7,FALSE),0)</f>
        <v>0</v>
      </c>
      <c r="L3276" s="18">
        <f>IFERROR(VLOOKUP(A3276,[2]ws2204!$A:$I,8,FALSE),0)</f>
        <v>0</v>
      </c>
      <c r="M3276" s="18">
        <f>IFERROR(VLOOKUP(A3276,[2]ws2204!$A:$I,9,FALSE),0)</f>
        <v>0</v>
      </c>
      <c r="N3276" s="18">
        <f>IFERROR(VLOOKUP(A3276,[3]soaBnafar!$A:$G,4,FALSE),0)</f>
        <v>0</v>
      </c>
      <c r="O3276" s="18">
        <f>IFERROR(VLOOKUP(A3276,[3]soaBnafar!$A:$G,5,FALSE),0)</f>
        <v>0</v>
      </c>
      <c r="P3276" s="18">
        <f>IFERROR(VLOOKUP(A3276,[3]soaBnafar!$A:$G,6,FALSE),0)</f>
        <v>0</v>
      </c>
      <c r="Q3276" s="18">
        <f>IFERROR(VLOOKUP(A3276,[3]soaBnafar!$A:$G,7,FALSE),0)</f>
        <v>0</v>
      </c>
      <c r="R3276" s="18">
        <f>IFERROR(VLOOKUP(A3276,[3]soaBnafar!$A:$H,8,FALSE),0)</f>
        <v>0</v>
      </c>
      <c r="S3276" s="18">
        <f>IFERROR(VLOOKUP(A3276,[3]soaBnafar!$A:$I,9,FALSE),0)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22783</v>
      </c>
      <c r="E3277" s="18">
        <f>IFERROR(VLOOKUP(A3277,[1]Monitoramento_Base_somente_Said!$A:$J,8,FALSE),0)</f>
        <v>7003214</v>
      </c>
      <c r="F3277" s="18">
        <f>IFERROR(VLOOKUP(A3277,[1]Monitoramento_Base_somente_Said!$A:$J,9,FALSE),0)</f>
        <v>11419</v>
      </c>
      <c r="G3277" s="18">
        <f>IFERROR(VLOOKUP(A3277,[1]Monitoramento_Base_somente_Said!$A:$J,10,FALSE),0)</f>
        <v>4317429</v>
      </c>
      <c r="H3277" s="18">
        <f>IFERROR(VLOOKUP(A3277,[2]ws2204!$A:$I,4,FALSE),0)</f>
        <v>0</v>
      </c>
      <c r="I3277" s="18">
        <f>IFERROR(VLOOKUP(A3277,[2]ws2204!$A:$I,5,FALSE),0)</f>
        <v>0</v>
      </c>
      <c r="J3277" s="18">
        <f>IFERROR(VLOOKUP(A3277,[2]ws2204!$A:$I,6,FALSE),0)</f>
        <v>0</v>
      </c>
      <c r="K3277" s="18">
        <f>IFERROR(VLOOKUP(A3277,[2]ws2204!$A:$I,7,FALSE),0)</f>
        <v>0</v>
      </c>
      <c r="L3277" s="18">
        <f>IFERROR(VLOOKUP(A3277,[2]ws2204!$A:$I,8,FALSE),0)</f>
        <v>0</v>
      </c>
      <c r="M3277" s="18">
        <f>IFERROR(VLOOKUP(A3277,[2]ws2204!$A:$I,9,FALSE),0)</f>
        <v>0</v>
      </c>
      <c r="N3277" s="18">
        <f>IFERROR(VLOOKUP(A3277,[3]soaBnafar!$A:$G,4,FALSE),0)</f>
        <v>0</v>
      </c>
      <c r="O3277" s="18">
        <f>IFERROR(VLOOKUP(A3277,[3]soaBnafar!$A:$G,5,FALSE),0)</f>
        <v>0</v>
      </c>
      <c r="P3277" s="18">
        <f>IFERROR(VLOOKUP(A3277,[3]soaBnafar!$A:$G,6,FALSE),0)</f>
        <v>0</v>
      </c>
      <c r="Q3277" s="18">
        <f>IFERROR(VLOOKUP(A3277,[3]soaBnafar!$A:$G,7,FALSE),0)</f>
        <v>0</v>
      </c>
      <c r="R3277" s="18">
        <f>IFERROR(VLOOKUP(A3277,[3]soaBnafar!$A:$H,8,FALSE),0)</f>
        <v>0</v>
      </c>
      <c r="S3277" s="18">
        <f>IFERROR(VLOOKUP(A3277,[3]soaBnafar!$A:$I,9,FALSE),0)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3869160</v>
      </c>
      <c r="H3278" s="18">
        <f>IFERROR(VLOOKUP(A3278,[2]ws2204!$A:$I,4,FALSE),0)</f>
        <v>0</v>
      </c>
      <c r="I3278" s="18">
        <f>IFERROR(VLOOKUP(A3278,[2]ws2204!$A:$I,5,FALSE),0)</f>
        <v>0</v>
      </c>
      <c r="J3278" s="18">
        <f>IFERROR(VLOOKUP(A3278,[2]ws2204!$A:$I,6,FALSE),0)</f>
        <v>0</v>
      </c>
      <c r="K3278" s="18">
        <f>IFERROR(VLOOKUP(A3278,[2]ws2204!$A:$I,7,FALSE),0)</f>
        <v>0</v>
      </c>
      <c r="L3278" s="18">
        <f>IFERROR(VLOOKUP(A3278,[2]ws2204!$A:$I,8,FALSE),0)</f>
        <v>0</v>
      </c>
      <c r="M3278" s="18">
        <f>IFERROR(VLOOKUP(A3278,[2]ws2204!$A:$I,9,FALSE),0)</f>
        <v>0</v>
      </c>
      <c r="N3278" s="18">
        <f>IFERROR(VLOOKUP(A3278,[3]soaBnafar!$A:$G,4,FALSE),0)</f>
        <v>0</v>
      </c>
      <c r="O3278" s="18">
        <f>IFERROR(VLOOKUP(A3278,[3]soaBnafar!$A:$G,5,FALSE),0)</f>
        <v>0</v>
      </c>
      <c r="P3278" s="18">
        <f>IFERROR(VLOOKUP(A3278,[3]soaBnafar!$A:$G,6,FALSE),0)</f>
        <v>0</v>
      </c>
      <c r="Q3278" s="18">
        <f>IFERROR(VLOOKUP(A3278,[3]soaBnafar!$A:$G,7,FALSE),0)</f>
        <v>0</v>
      </c>
      <c r="R3278" s="18">
        <f>IFERROR(VLOOKUP(A3278,[3]soaBnafar!$A:$H,8,FALSE),0)</f>
        <v>0</v>
      </c>
      <c r="S3278" s="18">
        <f>IFERROR(VLOOKUP(A3278,[3]soaBnafar!$A:$I,9,FALSE),0)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IFERROR(VLOOKUP(A3279,[2]ws2204!$A:$I,4,FALSE),0)</f>
        <v>0</v>
      </c>
      <c r="I3279" s="18">
        <f>IFERROR(VLOOKUP(A3279,[2]ws2204!$A:$I,5,FALSE),0)</f>
        <v>0</v>
      </c>
      <c r="J3279" s="18">
        <f>IFERROR(VLOOKUP(A3279,[2]ws2204!$A:$I,6,FALSE),0)</f>
        <v>0</v>
      </c>
      <c r="K3279" s="18">
        <f>IFERROR(VLOOKUP(A3279,[2]ws2204!$A:$I,7,FALSE),0)</f>
        <v>0</v>
      </c>
      <c r="L3279" s="18">
        <f>IFERROR(VLOOKUP(A3279,[2]ws2204!$A:$I,8,FALSE),0)</f>
        <v>0</v>
      </c>
      <c r="M3279" s="18">
        <f>IFERROR(VLOOKUP(A3279,[2]ws2204!$A:$I,9,FALSE),0)</f>
        <v>0</v>
      </c>
      <c r="N3279" s="18">
        <f>IFERROR(VLOOKUP(A3279,[3]soaBnafar!$A:$G,4,FALSE),0)</f>
        <v>0</v>
      </c>
      <c r="O3279" s="18">
        <f>IFERROR(VLOOKUP(A3279,[3]soaBnafar!$A:$G,5,FALSE),0)</f>
        <v>0</v>
      </c>
      <c r="P3279" s="18">
        <f>IFERROR(VLOOKUP(A3279,[3]soaBnafar!$A:$G,6,FALSE),0)</f>
        <v>0</v>
      </c>
      <c r="Q3279" s="18">
        <f>IFERROR(VLOOKUP(A3279,[3]soaBnafar!$A:$G,7,FALSE),0)</f>
        <v>0</v>
      </c>
      <c r="R3279" s="18">
        <f>IFERROR(VLOOKUP(A3279,[3]soaBnafar!$A:$H,8,FALSE),0)</f>
        <v>0</v>
      </c>
      <c r="S3279" s="18">
        <f>IFERROR(VLOOKUP(A3279,[3]soaBnafar!$A:$I,9,FALSE),0)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67545</v>
      </c>
      <c r="E3280" s="18">
        <f>IFERROR(VLOOKUP(A3280,[1]Monitoramento_Base_somente_Said!$A:$J,8,FALSE),0)</f>
        <v>40112410</v>
      </c>
      <c r="F3280" s="18">
        <f>IFERROR(VLOOKUP(A3280,[1]Monitoramento_Base_somente_Said!$A:$J,9,FALSE),0)</f>
        <v>79434</v>
      </c>
      <c r="G3280" s="18">
        <f>IFERROR(VLOOKUP(A3280,[1]Monitoramento_Base_somente_Said!$A:$J,10,FALSE),0)</f>
        <v>27914879</v>
      </c>
      <c r="H3280" s="18">
        <f>IFERROR(VLOOKUP(A3280,[2]ws2204!$A:$I,4,FALSE),0)</f>
        <v>0</v>
      </c>
      <c r="I3280" s="18">
        <f>IFERROR(VLOOKUP(A3280,[2]ws2204!$A:$I,5,FALSE),0)</f>
        <v>0</v>
      </c>
      <c r="J3280" s="18">
        <f>IFERROR(VLOOKUP(A3280,[2]ws2204!$A:$I,6,FALSE),0)</f>
        <v>0</v>
      </c>
      <c r="K3280" s="18">
        <f>IFERROR(VLOOKUP(A3280,[2]ws2204!$A:$I,7,FALSE),0)</f>
        <v>0</v>
      </c>
      <c r="L3280" s="18">
        <f>IFERROR(VLOOKUP(A3280,[2]ws2204!$A:$I,8,FALSE),0)</f>
        <v>0</v>
      </c>
      <c r="M3280" s="18">
        <f>IFERROR(VLOOKUP(A3280,[2]ws2204!$A:$I,9,FALSE),0)</f>
        <v>0</v>
      </c>
      <c r="N3280" s="18">
        <f>IFERROR(VLOOKUP(A3280,[3]soaBnafar!$A:$G,4,FALSE),0)</f>
        <v>0</v>
      </c>
      <c r="O3280" s="18">
        <f>IFERROR(VLOOKUP(A3280,[3]soaBnafar!$A:$G,5,FALSE),0)</f>
        <v>0</v>
      </c>
      <c r="P3280" s="18">
        <f>IFERROR(VLOOKUP(A3280,[3]soaBnafar!$A:$G,6,FALSE),0)</f>
        <v>0</v>
      </c>
      <c r="Q3280" s="18">
        <f>IFERROR(VLOOKUP(A3280,[3]soaBnafar!$A:$G,7,FALSE),0)</f>
        <v>0</v>
      </c>
      <c r="R3280" s="18">
        <f>IFERROR(VLOOKUP(A3280,[3]soaBnafar!$A:$H,8,FALSE),0)</f>
        <v>0</v>
      </c>
      <c r="S3280" s="18">
        <f>IFERROR(VLOOKUP(A3280,[3]soaBnafar!$A:$I,9,FALSE),0)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IFERROR(VLOOKUP(A3281,[2]ws2204!$A:$I,4,FALSE),0)</f>
        <v>0</v>
      </c>
      <c r="I3281" s="18">
        <f>IFERROR(VLOOKUP(A3281,[2]ws2204!$A:$I,5,FALSE),0)</f>
        <v>0</v>
      </c>
      <c r="J3281" s="18">
        <f>IFERROR(VLOOKUP(A3281,[2]ws2204!$A:$I,6,FALSE),0)</f>
        <v>0</v>
      </c>
      <c r="K3281" s="18">
        <f>IFERROR(VLOOKUP(A3281,[2]ws2204!$A:$I,7,FALSE),0)</f>
        <v>0</v>
      </c>
      <c r="L3281" s="18">
        <f>IFERROR(VLOOKUP(A3281,[2]ws2204!$A:$I,8,FALSE),0)</f>
        <v>0</v>
      </c>
      <c r="M3281" s="18">
        <f>IFERROR(VLOOKUP(A3281,[2]ws2204!$A:$I,9,FALSE),0)</f>
        <v>0</v>
      </c>
      <c r="N3281" s="18">
        <f>IFERROR(VLOOKUP(A3281,[3]soaBnafar!$A:$G,4,FALSE),0)</f>
        <v>0</v>
      </c>
      <c r="O3281" s="18">
        <f>IFERROR(VLOOKUP(A3281,[3]soaBnafar!$A:$G,5,FALSE),0)</f>
        <v>0</v>
      </c>
      <c r="P3281" s="18">
        <f>IFERROR(VLOOKUP(A3281,[3]soaBnafar!$A:$G,6,FALSE),0)</f>
        <v>0</v>
      </c>
      <c r="Q3281" s="18">
        <f>IFERROR(VLOOKUP(A3281,[3]soaBnafar!$A:$G,7,FALSE),0)</f>
        <v>0</v>
      </c>
      <c r="R3281" s="18">
        <f>IFERROR(VLOOKUP(A3281,[3]soaBnafar!$A:$H,8,FALSE),0)</f>
        <v>0</v>
      </c>
      <c r="S3281" s="18">
        <f>IFERROR(VLOOKUP(A3281,[3]soaBnafar!$A:$I,9,FALSE),0)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IFERROR(VLOOKUP(A3282,[2]ws2204!$A:$I,4,FALSE),0)</f>
        <v>0</v>
      </c>
      <c r="I3282" s="18">
        <f>IFERROR(VLOOKUP(A3282,[2]ws2204!$A:$I,5,FALSE),0)</f>
        <v>0</v>
      </c>
      <c r="J3282" s="18">
        <f>IFERROR(VLOOKUP(A3282,[2]ws2204!$A:$I,6,FALSE),0)</f>
        <v>0</v>
      </c>
      <c r="K3282" s="18">
        <f>IFERROR(VLOOKUP(A3282,[2]ws2204!$A:$I,7,FALSE),0)</f>
        <v>0</v>
      </c>
      <c r="L3282" s="18">
        <f>IFERROR(VLOOKUP(A3282,[2]ws2204!$A:$I,8,FALSE),0)</f>
        <v>0</v>
      </c>
      <c r="M3282" s="18">
        <f>IFERROR(VLOOKUP(A3282,[2]ws2204!$A:$I,9,FALSE),0)</f>
        <v>0</v>
      </c>
      <c r="N3282" s="18">
        <f>IFERROR(VLOOKUP(A3282,[3]soaBnafar!$A:$G,4,FALSE),0)</f>
        <v>0</v>
      </c>
      <c r="O3282" s="18">
        <f>IFERROR(VLOOKUP(A3282,[3]soaBnafar!$A:$G,5,FALSE),0)</f>
        <v>0</v>
      </c>
      <c r="P3282" s="18">
        <f>IFERROR(VLOOKUP(A3282,[3]soaBnafar!$A:$G,6,FALSE),0)</f>
        <v>0</v>
      </c>
      <c r="Q3282" s="18">
        <f>IFERROR(VLOOKUP(A3282,[3]soaBnafar!$A:$G,7,FALSE),0)</f>
        <v>0</v>
      </c>
      <c r="R3282" s="18">
        <f>IFERROR(VLOOKUP(A3282,[3]soaBnafar!$A:$H,8,FALSE),0)</f>
        <v>0</v>
      </c>
      <c r="S3282" s="18">
        <f>IFERROR(VLOOKUP(A3282,[3]soaBnafar!$A:$I,9,FALSE),0)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IFERROR(VLOOKUP(A3283,[2]ws2204!$A:$I,4,FALSE),0)</f>
        <v>0</v>
      </c>
      <c r="I3283" s="18">
        <f>IFERROR(VLOOKUP(A3283,[2]ws2204!$A:$I,5,FALSE),0)</f>
        <v>0</v>
      </c>
      <c r="J3283" s="18">
        <f>IFERROR(VLOOKUP(A3283,[2]ws2204!$A:$I,6,FALSE),0)</f>
        <v>0</v>
      </c>
      <c r="K3283" s="18">
        <f>IFERROR(VLOOKUP(A3283,[2]ws2204!$A:$I,7,FALSE),0)</f>
        <v>0</v>
      </c>
      <c r="L3283" s="18">
        <f>IFERROR(VLOOKUP(A3283,[2]ws2204!$A:$I,8,FALSE),0)</f>
        <v>0</v>
      </c>
      <c r="M3283" s="18">
        <f>IFERROR(VLOOKUP(A3283,[2]ws2204!$A:$I,9,FALSE),0)</f>
        <v>0</v>
      </c>
      <c r="N3283" s="18">
        <f>IFERROR(VLOOKUP(A3283,[3]soaBnafar!$A:$G,4,FALSE),0)</f>
        <v>21312</v>
      </c>
      <c r="O3283" s="18">
        <f>IFERROR(VLOOKUP(A3283,[3]soaBnafar!$A:$G,5,FALSE),0)</f>
        <v>147869</v>
      </c>
      <c r="P3283" s="18">
        <f>IFERROR(VLOOKUP(A3283,[3]soaBnafar!$A:$G,6,FALSE),0)</f>
        <v>11826</v>
      </c>
      <c r="Q3283" s="18">
        <f>IFERROR(VLOOKUP(A3283,[3]soaBnafar!$A:$G,7,FALSE),0)</f>
        <v>137107</v>
      </c>
      <c r="R3283" s="18">
        <f>IFERROR(VLOOKUP(A3283,[3]soaBnafar!$A:$H,8,FALSE),0)</f>
        <v>102131</v>
      </c>
      <c r="S3283" s="18">
        <f>IFERROR(VLOOKUP(A3283,[3]soaBnafar!$A:$I,9,FALSE),0)</f>
        <v>55250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Sim</v>
      </c>
      <c r="Y3283" s="18" t="str">
        <f t="shared" si="312"/>
        <v>Sim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IFERROR(VLOOKUP(A3284,[2]ws2204!$A:$I,4,FALSE),0)</f>
        <v>0</v>
      </c>
      <c r="I3284" s="18">
        <f>IFERROR(VLOOKUP(A3284,[2]ws2204!$A:$I,5,FALSE),0)</f>
        <v>0</v>
      </c>
      <c r="J3284" s="18">
        <f>IFERROR(VLOOKUP(A3284,[2]ws2204!$A:$I,6,FALSE),0)</f>
        <v>0</v>
      </c>
      <c r="K3284" s="18">
        <f>IFERROR(VLOOKUP(A3284,[2]ws2204!$A:$I,7,FALSE),0)</f>
        <v>0</v>
      </c>
      <c r="L3284" s="18">
        <f>IFERROR(VLOOKUP(A3284,[2]ws2204!$A:$I,8,FALSE),0)</f>
        <v>0</v>
      </c>
      <c r="M3284" s="18">
        <f>IFERROR(VLOOKUP(A3284,[2]ws2204!$A:$I,9,FALSE),0)</f>
        <v>0</v>
      </c>
      <c r="N3284" s="18">
        <f>IFERROR(VLOOKUP(A3284,[3]soaBnafar!$A:$G,4,FALSE),0)</f>
        <v>0</v>
      </c>
      <c r="O3284" s="18">
        <f>IFERROR(VLOOKUP(A3284,[3]soaBnafar!$A:$G,5,FALSE),0)</f>
        <v>0</v>
      </c>
      <c r="P3284" s="18">
        <f>IFERROR(VLOOKUP(A3284,[3]soaBnafar!$A:$G,6,FALSE),0)</f>
        <v>0</v>
      </c>
      <c r="Q3284" s="18">
        <f>IFERROR(VLOOKUP(A3284,[3]soaBnafar!$A:$G,7,FALSE),0)</f>
        <v>0</v>
      </c>
      <c r="R3284" s="18">
        <f>IFERROR(VLOOKUP(A3284,[3]soaBnafar!$A:$H,8,FALSE),0)</f>
        <v>0</v>
      </c>
      <c r="S3284" s="18">
        <f>IFERROR(VLOOKUP(A3284,[3]soaBnafar!$A:$I,9,FALSE),0)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4199800</v>
      </c>
      <c r="H3285" s="18">
        <f>IFERROR(VLOOKUP(A3285,[2]ws2204!$A:$I,4,FALSE),0)</f>
        <v>0</v>
      </c>
      <c r="I3285" s="18">
        <f>IFERROR(VLOOKUP(A3285,[2]ws2204!$A:$I,5,FALSE),0)</f>
        <v>0</v>
      </c>
      <c r="J3285" s="18">
        <f>IFERROR(VLOOKUP(A3285,[2]ws2204!$A:$I,6,FALSE),0)</f>
        <v>0</v>
      </c>
      <c r="K3285" s="18">
        <f>IFERROR(VLOOKUP(A3285,[2]ws2204!$A:$I,7,FALSE),0)</f>
        <v>0</v>
      </c>
      <c r="L3285" s="18">
        <f>IFERROR(VLOOKUP(A3285,[2]ws2204!$A:$I,8,FALSE),0)</f>
        <v>0</v>
      </c>
      <c r="M3285" s="18">
        <f>IFERROR(VLOOKUP(A3285,[2]ws2204!$A:$I,9,FALSE),0)</f>
        <v>0</v>
      </c>
      <c r="N3285" s="18">
        <f>IFERROR(VLOOKUP(A3285,[3]soaBnafar!$A:$G,4,FALSE),0)</f>
        <v>0</v>
      </c>
      <c r="O3285" s="18">
        <f>IFERROR(VLOOKUP(A3285,[3]soaBnafar!$A:$G,5,FALSE),0)</f>
        <v>0</v>
      </c>
      <c r="P3285" s="18">
        <f>IFERROR(VLOOKUP(A3285,[3]soaBnafar!$A:$G,6,FALSE),0)</f>
        <v>0</v>
      </c>
      <c r="Q3285" s="18">
        <f>IFERROR(VLOOKUP(A3285,[3]soaBnafar!$A:$G,7,FALSE),0)</f>
        <v>0</v>
      </c>
      <c r="R3285" s="18">
        <f>IFERROR(VLOOKUP(A3285,[3]soaBnafar!$A:$H,8,FALSE),0)</f>
        <v>0</v>
      </c>
      <c r="S3285" s="18">
        <f>IFERROR(VLOOKUP(A3285,[3]soaBnafar!$A:$I,9,FALSE),0)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800</v>
      </c>
      <c r="H3286" s="18">
        <f>IFERROR(VLOOKUP(A3286,[2]ws2204!$A:$I,4,FALSE),0)</f>
        <v>0</v>
      </c>
      <c r="I3286" s="18">
        <f>IFERROR(VLOOKUP(A3286,[2]ws2204!$A:$I,5,FALSE),0)</f>
        <v>0</v>
      </c>
      <c r="J3286" s="18">
        <f>IFERROR(VLOOKUP(A3286,[2]ws2204!$A:$I,6,FALSE),0)</f>
        <v>0</v>
      </c>
      <c r="K3286" s="18">
        <f>IFERROR(VLOOKUP(A3286,[2]ws2204!$A:$I,7,FALSE),0)</f>
        <v>0</v>
      </c>
      <c r="L3286" s="18">
        <f>IFERROR(VLOOKUP(A3286,[2]ws2204!$A:$I,8,FALSE),0)</f>
        <v>0</v>
      </c>
      <c r="M3286" s="18">
        <f>IFERROR(VLOOKUP(A3286,[2]ws2204!$A:$I,9,FALSE),0)</f>
        <v>0</v>
      </c>
      <c r="N3286" s="18">
        <f>IFERROR(VLOOKUP(A3286,[3]soaBnafar!$A:$G,4,FALSE),0)</f>
        <v>0</v>
      </c>
      <c r="O3286" s="18">
        <f>IFERROR(VLOOKUP(A3286,[3]soaBnafar!$A:$G,5,FALSE),0)</f>
        <v>0</v>
      </c>
      <c r="P3286" s="18">
        <f>IFERROR(VLOOKUP(A3286,[3]soaBnafar!$A:$G,6,FALSE),0)</f>
        <v>0</v>
      </c>
      <c r="Q3286" s="18">
        <f>IFERROR(VLOOKUP(A3286,[3]soaBnafar!$A:$G,7,FALSE),0)</f>
        <v>0</v>
      </c>
      <c r="R3286" s="18">
        <f>IFERROR(VLOOKUP(A3286,[3]soaBnafar!$A:$H,8,FALSE),0)</f>
        <v>0</v>
      </c>
      <c r="S3286" s="18">
        <f>IFERROR(VLOOKUP(A3286,[3]soaBnafar!$A:$I,9,FALSE),0)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889000</v>
      </c>
      <c r="H3287" s="18">
        <f>IFERROR(VLOOKUP(A3287,[2]ws2204!$A:$I,4,FALSE),0)</f>
        <v>0</v>
      </c>
      <c r="I3287" s="18">
        <f>IFERROR(VLOOKUP(A3287,[2]ws2204!$A:$I,5,FALSE),0)</f>
        <v>0</v>
      </c>
      <c r="J3287" s="18">
        <f>IFERROR(VLOOKUP(A3287,[2]ws2204!$A:$I,6,FALSE),0)</f>
        <v>0</v>
      </c>
      <c r="K3287" s="18">
        <f>IFERROR(VLOOKUP(A3287,[2]ws2204!$A:$I,7,FALSE),0)</f>
        <v>0</v>
      </c>
      <c r="L3287" s="18">
        <f>IFERROR(VLOOKUP(A3287,[2]ws2204!$A:$I,8,FALSE),0)</f>
        <v>0</v>
      </c>
      <c r="M3287" s="18">
        <f>IFERROR(VLOOKUP(A3287,[2]ws2204!$A:$I,9,FALSE),0)</f>
        <v>0</v>
      </c>
      <c r="N3287" s="18">
        <f>IFERROR(VLOOKUP(A3287,[3]soaBnafar!$A:$G,4,FALSE),0)</f>
        <v>0</v>
      </c>
      <c r="O3287" s="18">
        <f>IFERROR(VLOOKUP(A3287,[3]soaBnafar!$A:$G,5,FALSE),0)</f>
        <v>0</v>
      </c>
      <c r="P3287" s="18">
        <f>IFERROR(VLOOKUP(A3287,[3]soaBnafar!$A:$G,6,FALSE),0)</f>
        <v>0</v>
      </c>
      <c r="Q3287" s="18">
        <f>IFERROR(VLOOKUP(A3287,[3]soaBnafar!$A:$G,7,FALSE),0)</f>
        <v>0</v>
      </c>
      <c r="R3287" s="18">
        <f>IFERROR(VLOOKUP(A3287,[3]soaBnafar!$A:$H,8,FALSE),0)</f>
        <v>0</v>
      </c>
      <c r="S3287" s="18">
        <f>IFERROR(VLOOKUP(A3287,[3]soaBnafar!$A:$I,9,FALSE),0)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IFERROR(VLOOKUP(A3288,[2]ws2204!$A:$I,4,FALSE),0)</f>
        <v>0</v>
      </c>
      <c r="I3288" s="18">
        <f>IFERROR(VLOOKUP(A3288,[2]ws2204!$A:$I,5,FALSE),0)</f>
        <v>0</v>
      </c>
      <c r="J3288" s="18">
        <f>IFERROR(VLOOKUP(A3288,[2]ws2204!$A:$I,6,FALSE),0)</f>
        <v>0</v>
      </c>
      <c r="K3288" s="18">
        <f>IFERROR(VLOOKUP(A3288,[2]ws2204!$A:$I,7,FALSE),0)</f>
        <v>0</v>
      </c>
      <c r="L3288" s="18">
        <f>IFERROR(VLOOKUP(A3288,[2]ws2204!$A:$I,8,FALSE),0)</f>
        <v>0</v>
      </c>
      <c r="M3288" s="18">
        <f>IFERROR(VLOOKUP(A3288,[2]ws2204!$A:$I,9,FALSE),0)</f>
        <v>0</v>
      </c>
      <c r="N3288" s="18">
        <f>IFERROR(VLOOKUP(A3288,[3]soaBnafar!$A:$G,4,FALSE),0)</f>
        <v>0</v>
      </c>
      <c r="O3288" s="18">
        <f>IFERROR(VLOOKUP(A3288,[3]soaBnafar!$A:$G,5,FALSE),0)</f>
        <v>0</v>
      </c>
      <c r="P3288" s="18">
        <f>IFERROR(VLOOKUP(A3288,[3]soaBnafar!$A:$G,6,FALSE),0)</f>
        <v>0</v>
      </c>
      <c r="Q3288" s="18">
        <f>IFERROR(VLOOKUP(A3288,[3]soaBnafar!$A:$G,7,FALSE),0)</f>
        <v>0</v>
      </c>
      <c r="R3288" s="18">
        <f>IFERROR(VLOOKUP(A3288,[3]soaBnafar!$A:$H,8,FALSE),0)</f>
        <v>0</v>
      </c>
      <c r="S3288" s="18">
        <f>IFERROR(VLOOKUP(A3288,[3]soaBnafar!$A:$I,9,FALSE),0)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IFERROR(VLOOKUP(A3289,[2]ws2204!$A:$I,4,FALSE),0)</f>
        <v>0</v>
      </c>
      <c r="I3289" s="18">
        <f>IFERROR(VLOOKUP(A3289,[2]ws2204!$A:$I,5,FALSE),0)</f>
        <v>0</v>
      </c>
      <c r="J3289" s="18">
        <f>IFERROR(VLOOKUP(A3289,[2]ws2204!$A:$I,6,FALSE),0)</f>
        <v>0</v>
      </c>
      <c r="K3289" s="18">
        <f>IFERROR(VLOOKUP(A3289,[2]ws2204!$A:$I,7,FALSE),0)</f>
        <v>0</v>
      </c>
      <c r="L3289" s="18">
        <f>IFERROR(VLOOKUP(A3289,[2]ws2204!$A:$I,8,FALSE),0)</f>
        <v>0</v>
      </c>
      <c r="M3289" s="18">
        <f>IFERROR(VLOOKUP(A3289,[2]ws2204!$A:$I,9,FALSE),0)</f>
        <v>0</v>
      </c>
      <c r="N3289" s="18">
        <f>IFERROR(VLOOKUP(A3289,[3]soaBnafar!$A:$G,4,FALSE),0)</f>
        <v>0</v>
      </c>
      <c r="O3289" s="18">
        <f>IFERROR(VLOOKUP(A3289,[3]soaBnafar!$A:$G,5,FALSE),0)</f>
        <v>0</v>
      </c>
      <c r="P3289" s="18">
        <f>IFERROR(VLOOKUP(A3289,[3]soaBnafar!$A:$G,6,FALSE),0)</f>
        <v>0</v>
      </c>
      <c r="Q3289" s="18">
        <f>IFERROR(VLOOKUP(A3289,[3]soaBnafar!$A:$G,7,FALSE),0)</f>
        <v>0</v>
      </c>
      <c r="R3289" s="18">
        <f>IFERROR(VLOOKUP(A3289,[3]soaBnafar!$A:$H,8,FALSE),0)</f>
        <v>0</v>
      </c>
      <c r="S3289" s="18">
        <f>IFERROR(VLOOKUP(A3289,[3]soaBnafar!$A:$I,9,FALSE),0)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IFERROR(VLOOKUP(A3290,[2]ws2204!$A:$I,4,FALSE),0)</f>
        <v>0</v>
      </c>
      <c r="I3290" s="18">
        <f>IFERROR(VLOOKUP(A3290,[2]ws2204!$A:$I,5,FALSE),0)</f>
        <v>0</v>
      </c>
      <c r="J3290" s="18">
        <f>IFERROR(VLOOKUP(A3290,[2]ws2204!$A:$I,6,FALSE),0)</f>
        <v>0</v>
      </c>
      <c r="K3290" s="18">
        <f>IFERROR(VLOOKUP(A3290,[2]ws2204!$A:$I,7,FALSE),0)</f>
        <v>0</v>
      </c>
      <c r="L3290" s="18">
        <f>IFERROR(VLOOKUP(A3290,[2]ws2204!$A:$I,8,FALSE),0)</f>
        <v>0</v>
      </c>
      <c r="M3290" s="18">
        <f>IFERROR(VLOOKUP(A3290,[2]ws2204!$A:$I,9,FALSE),0)</f>
        <v>0</v>
      </c>
      <c r="N3290" s="18">
        <f>IFERROR(VLOOKUP(A3290,[3]soaBnafar!$A:$G,4,FALSE),0)</f>
        <v>0</v>
      </c>
      <c r="O3290" s="18">
        <f>IFERROR(VLOOKUP(A3290,[3]soaBnafar!$A:$G,5,FALSE),0)</f>
        <v>0</v>
      </c>
      <c r="P3290" s="18">
        <f>IFERROR(VLOOKUP(A3290,[3]soaBnafar!$A:$G,6,FALSE),0)</f>
        <v>0</v>
      </c>
      <c r="Q3290" s="18">
        <f>IFERROR(VLOOKUP(A3290,[3]soaBnafar!$A:$G,7,FALSE),0)</f>
        <v>0</v>
      </c>
      <c r="R3290" s="18">
        <f>IFERROR(VLOOKUP(A3290,[3]soaBnafar!$A:$H,8,FALSE),0)</f>
        <v>0</v>
      </c>
      <c r="S3290" s="18">
        <f>IFERROR(VLOOKUP(A3290,[3]soaBnafar!$A:$I,9,FALSE),0)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28173</v>
      </c>
      <c r="E3291" s="18">
        <f>IFERROR(VLOOKUP(A3291,[1]Monitoramento_Base_somente_Said!$A:$J,8,FALSE),0)</f>
        <v>3164959</v>
      </c>
      <c r="F3291" s="18">
        <f>IFERROR(VLOOKUP(A3291,[1]Monitoramento_Base_somente_Said!$A:$J,9,FALSE),0)</f>
        <v>13392</v>
      </c>
      <c r="G3291" s="18">
        <f>IFERROR(VLOOKUP(A3291,[1]Monitoramento_Base_somente_Said!$A:$J,10,FALSE),0)</f>
        <v>2340024</v>
      </c>
      <c r="H3291" s="18">
        <f>IFERROR(VLOOKUP(A3291,[2]ws2204!$A:$I,4,FALSE),0)</f>
        <v>0</v>
      </c>
      <c r="I3291" s="18">
        <f>IFERROR(VLOOKUP(A3291,[2]ws2204!$A:$I,5,FALSE),0)</f>
        <v>0</v>
      </c>
      <c r="J3291" s="18">
        <f>IFERROR(VLOOKUP(A3291,[2]ws2204!$A:$I,6,FALSE),0)</f>
        <v>0</v>
      </c>
      <c r="K3291" s="18">
        <f>IFERROR(VLOOKUP(A3291,[2]ws2204!$A:$I,7,FALSE),0)</f>
        <v>0</v>
      </c>
      <c r="L3291" s="18">
        <f>IFERROR(VLOOKUP(A3291,[2]ws2204!$A:$I,8,FALSE),0)</f>
        <v>0</v>
      </c>
      <c r="M3291" s="18">
        <f>IFERROR(VLOOKUP(A3291,[2]ws2204!$A:$I,9,FALSE),0)</f>
        <v>0</v>
      </c>
      <c r="N3291" s="18">
        <f>IFERROR(VLOOKUP(A3291,[3]soaBnafar!$A:$G,4,FALSE),0)</f>
        <v>0</v>
      </c>
      <c r="O3291" s="18">
        <f>IFERROR(VLOOKUP(A3291,[3]soaBnafar!$A:$G,5,FALSE),0)</f>
        <v>0</v>
      </c>
      <c r="P3291" s="18">
        <f>IFERROR(VLOOKUP(A3291,[3]soaBnafar!$A:$G,6,FALSE),0)</f>
        <v>0</v>
      </c>
      <c r="Q3291" s="18">
        <f>IFERROR(VLOOKUP(A3291,[3]soaBnafar!$A:$G,7,FALSE),0)</f>
        <v>0</v>
      </c>
      <c r="R3291" s="18">
        <f>IFERROR(VLOOKUP(A3291,[3]soaBnafar!$A:$H,8,FALSE),0)</f>
        <v>0</v>
      </c>
      <c r="S3291" s="18">
        <f>IFERROR(VLOOKUP(A3291,[3]soaBnafar!$A:$I,9,FALSE),0)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83211</v>
      </c>
      <c r="E3292" s="18">
        <f>IFERROR(VLOOKUP(A3292,[1]Monitoramento_Base_somente_Said!$A:$J,8,FALSE),0)</f>
        <v>27314260</v>
      </c>
      <c r="F3292" s="18">
        <f>IFERROR(VLOOKUP(A3292,[1]Monitoramento_Base_somente_Said!$A:$J,9,FALSE),0)</f>
        <v>59773</v>
      </c>
      <c r="G3292" s="18">
        <f>IFERROR(VLOOKUP(A3292,[1]Monitoramento_Base_somente_Said!$A:$J,10,FALSE),0)</f>
        <v>17787391</v>
      </c>
      <c r="H3292" s="18">
        <f>IFERROR(VLOOKUP(A3292,[2]ws2204!$A:$I,4,FALSE),0)</f>
        <v>0</v>
      </c>
      <c r="I3292" s="18">
        <f>IFERROR(VLOOKUP(A3292,[2]ws2204!$A:$I,5,FALSE),0)</f>
        <v>0</v>
      </c>
      <c r="J3292" s="18">
        <f>IFERROR(VLOOKUP(A3292,[2]ws2204!$A:$I,6,FALSE),0)</f>
        <v>0</v>
      </c>
      <c r="K3292" s="18">
        <f>IFERROR(VLOOKUP(A3292,[2]ws2204!$A:$I,7,FALSE),0)</f>
        <v>0</v>
      </c>
      <c r="L3292" s="18">
        <f>IFERROR(VLOOKUP(A3292,[2]ws2204!$A:$I,8,FALSE),0)</f>
        <v>0</v>
      </c>
      <c r="M3292" s="18">
        <f>IFERROR(VLOOKUP(A3292,[2]ws2204!$A:$I,9,FALSE),0)</f>
        <v>0</v>
      </c>
      <c r="N3292" s="18">
        <f>IFERROR(VLOOKUP(A3292,[3]soaBnafar!$A:$G,4,FALSE),0)</f>
        <v>0</v>
      </c>
      <c r="O3292" s="18">
        <f>IFERROR(VLOOKUP(A3292,[3]soaBnafar!$A:$G,5,FALSE),0)</f>
        <v>0</v>
      </c>
      <c r="P3292" s="18">
        <f>IFERROR(VLOOKUP(A3292,[3]soaBnafar!$A:$G,6,FALSE),0)</f>
        <v>0</v>
      </c>
      <c r="Q3292" s="18">
        <f>IFERROR(VLOOKUP(A3292,[3]soaBnafar!$A:$G,7,FALSE),0)</f>
        <v>0</v>
      </c>
      <c r="R3292" s="18">
        <f>IFERROR(VLOOKUP(A3292,[3]soaBnafar!$A:$H,8,FALSE),0)</f>
        <v>0</v>
      </c>
      <c r="S3292" s="18">
        <f>IFERROR(VLOOKUP(A3292,[3]soaBnafar!$A:$I,9,FALSE),0)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9928420</v>
      </c>
      <c r="H3293" s="18">
        <f>IFERROR(VLOOKUP(A3293,[2]ws2204!$A:$I,4,FALSE),0)</f>
        <v>0</v>
      </c>
      <c r="I3293" s="18">
        <f>IFERROR(VLOOKUP(A3293,[2]ws2204!$A:$I,5,FALSE),0)</f>
        <v>0</v>
      </c>
      <c r="J3293" s="18">
        <f>IFERROR(VLOOKUP(A3293,[2]ws2204!$A:$I,6,FALSE),0)</f>
        <v>0</v>
      </c>
      <c r="K3293" s="18">
        <f>IFERROR(VLOOKUP(A3293,[2]ws2204!$A:$I,7,FALSE),0)</f>
        <v>0</v>
      </c>
      <c r="L3293" s="18">
        <f>IFERROR(VLOOKUP(A3293,[2]ws2204!$A:$I,8,FALSE),0)</f>
        <v>0</v>
      </c>
      <c r="M3293" s="18">
        <f>IFERROR(VLOOKUP(A3293,[2]ws2204!$A:$I,9,FALSE),0)</f>
        <v>0</v>
      </c>
      <c r="N3293" s="18">
        <f>IFERROR(VLOOKUP(A3293,[3]soaBnafar!$A:$G,4,FALSE),0)</f>
        <v>96571</v>
      </c>
      <c r="O3293" s="18">
        <f>IFERROR(VLOOKUP(A3293,[3]soaBnafar!$A:$G,5,FALSE),0)</f>
        <v>3832123</v>
      </c>
      <c r="P3293" s="18">
        <f>IFERROR(VLOOKUP(A3293,[3]soaBnafar!$A:$G,6,FALSE),0)</f>
        <v>80022</v>
      </c>
      <c r="Q3293" s="18">
        <f>IFERROR(VLOOKUP(A3293,[3]soaBnafar!$A:$G,7,FALSE),0)</f>
        <v>3606133</v>
      </c>
      <c r="R3293" s="18">
        <f>IFERROR(VLOOKUP(A3293,[3]soaBnafar!$A:$H,8,FALSE),0)</f>
        <v>74987</v>
      </c>
      <c r="S3293" s="18">
        <f>IFERROR(VLOOKUP(A3293,[3]soaBnafar!$A:$I,9,FALSE),0)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IFERROR(VLOOKUP(A3294,[2]ws2204!$A:$I,4,FALSE),0)</f>
        <v>0</v>
      </c>
      <c r="I3294" s="18">
        <f>IFERROR(VLOOKUP(A3294,[2]ws2204!$A:$I,5,FALSE),0)</f>
        <v>0</v>
      </c>
      <c r="J3294" s="18">
        <f>IFERROR(VLOOKUP(A3294,[2]ws2204!$A:$I,6,FALSE),0)</f>
        <v>0</v>
      </c>
      <c r="K3294" s="18">
        <f>IFERROR(VLOOKUP(A3294,[2]ws2204!$A:$I,7,FALSE),0)</f>
        <v>0</v>
      </c>
      <c r="L3294" s="18">
        <f>IFERROR(VLOOKUP(A3294,[2]ws2204!$A:$I,8,FALSE),0)</f>
        <v>0</v>
      </c>
      <c r="M3294" s="18">
        <f>IFERROR(VLOOKUP(A3294,[2]ws2204!$A:$I,9,FALSE),0)</f>
        <v>0</v>
      </c>
      <c r="N3294" s="18">
        <f>IFERROR(VLOOKUP(A3294,[3]soaBnafar!$A:$G,4,FALSE),0)</f>
        <v>2075</v>
      </c>
      <c r="O3294" s="18">
        <f>IFERROR(VLOOKUP(A3294,[3]soaBnafar!$A:$G,5,FALSE),0)</f>
        <v>533227</v>
      </c>
      <c r="P3294" s="18">
        <f>IFERROR(VLOOKUP(A3294,[3]soaBnafar!$A:$G,6,FALSE),0)</f>
        <v>1741</v>
      </c>
      <c r="Q3294" s="18">
        <f>IFERROR(VLOOKUP(A3294,[3]soaBnafar!$A:$G,7,FALSE),0)</f>
        <v>525938</v>
      </c>
      <c r="R3294" s="18">
        <f>IFERROR(VLOOKUP(A3294,[3]soaBnafar!$A:$H,8,FALSE),0)</f>
        <v>0</v>
      </c>
      <c r="S3294" s="18">
        <f>IFERROR(VLOOKUP(A3294,[3]soaBnafar!$A:$I,9,FALSE),0)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IFERROR(VLOOKUP(A3295,[2]ws2204!$A:$I,4,FALSE),0)</f>
        <v>0</v>
      </c>
      <c r="I3295" s="18">
        <f>IFERROR(VLOOKUP(A3295,[2]ws2204!$A:$I,5,FALSE),0)</f>
        <v>0</v>
      </c>
      <c r="J3295" s="18">
        <f>IFERROR(VLOOKUP(A3295,[2]ws2204!$A:$I,6,FALSE),0)</f>
        <v>0</v>
      </c>
      <c r="K3295" s="18">
        <f>IFERROR(VLOOKUP(A3295,[2]ws2204!$A:$I,7,FALSE),0)</f>
        <v>0</v>
      </c>
      <c r="L3295" s="18">
        <f>IFERROR(VLOOKUP(A3295,[2]ws2204!$A:$I,8,FALSE),0)</f>
        <v>0</v>
      </c>
      <c r="M3295" s="18">
        <f>IFERROR(VLOOKUP(A3295,[2]ws2204!$A:$I,9,FALSE),0)</f>
        <v>0</v>
      </c>
      <c r="N3295" s="18">
        <f>IFERROR(VLOOKUP(A3295,[3]soaBnafar!$A:$G,4,FALSE),0)</f>
        <v>12788</v>
      </c>
      <c r="O3295" s="18">
        <f>IFERROR(VLOOKUP(A3295,[3]soaBnafar!$A:$G,5,FALSE),0)</f>
        <v>0</v>
      </c>
      <c r="P3295" s="18">
        <f>IFERROR(VLOOKUP(A3295,[3]soaBnafar!$A:$G,6,FALSE),0)</f>
        <v>0</v>
      </c>
      <c r="Q3295" s="18">
        <f>IFERROR(VLOOKUP(A3295,[3]soaBnafar!$A:$G,7,FALSE),0)</f>
        <v>0</v>
      </c>
      <c r="R3295" s="18">
        <f>IFERROR(VLOOKUP(A3295,[3]soaBnafar!$A:$H,8,FALSE),0)</f>
        <v>0</v>
      </c>
      <c r="S3295" s="18">
        <f>IFERROR(VLOOKUP(A3295,[3]soaBnafar!$A:$I,9,FALSE),0)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IFERROR(VLOOKUP(A3296,[2]ws2204!$A:$I,4,FALSE),0)</f>
        <v>0</v>
      </c>
      <c r="I3296" s="18">
        <f>IFERROR(VLOOKUP(A3296,[2]ws2204!$A:$I,5,FALSE),0)</f>
        <v>0</v>
      </c>
      <c r="J3296" s="18">
        <f>IFERROR(VLOOKUP(A3296,[2]ws2204!$A:$I,6,FALSE),0)</f>
        <v>0</v>
      </c>
      <c r="K3296" s="18">
        <f>IFERROR(VLOOKUP(A3296,[2]ws2204!$A:$I,7,FALSE),0)</f>
        <v>0</v>
      </c>
      <c r="L3296" s="18">
        <f>IFERROR(VLOOKUP(A3296,[2]ws2204!$A:$I,8,FALSE),0)</f>
        <v>0</v>
      </c>
      <c r="M3296" s="18">
        <f>IFERROR(VLOOKUP(A3296,[2]ws2204!$A:$I,9,FALSE),0)</f>
        <v>0</v>
      </c>
      <c r="N3296" s="18">
        <f>IFERROR(VLOOKUP(A3296,[3]soaBnafar!$A:$G,4,FALSE),0)</f>
        <v>0</v>
      </c>
      <c r="O3296" s="18">
        <f>IFERROR(VLOOKUP(A3296,[3]soaBnafar!$A:$G,5,FALSE),0)</f>
        <v>0</v>
      </c>
      <c r="P3296" s="18">
        <f>IFERROR(VLOOKUP(A3296,[3]soaBnafar!$A:$G,6,FALSE),0)</f>
        <v>0</v>
      </c>
      <c r="Q3296" s="18">
        <f>IFERROR(VLOOKUP(A3296,[3]soaBnafar!$A:$G,7,FALSE),0)</f>
        <v>0</v>
      </c>
      <c r="R3296" s="18">
        <f>IFERROR(VLOOKUP(A3296,[3]soaBnafar!$A:$H,8,FALSE),0)</f>
        <v>0</v>
      </c>
      <c r="S3296" s="18">
        <f>IFERROR(VLOOKUP(A3296,[3]soaBnafar!$A:$I,9,FALSE),0)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IFERROR(VLOOKUP(A3297,[2]ws2204!$A:$I,4,FALSE),0)</f>
        <v>1318956</v>
      </c>
      <c r="I3297" s="18">
        <f>IFERROR(VLOOKUP(A3297,[2]ws2204!$A:$I,5,FALSE),0)</f>
        <v>14433088</v>
      </c>
      <c r="J3297" s="18">
        <f>IFERROR(VLOOKUP(A3297,[2]ws2204!$A:$I,6,FALSE),0)</f>
        <v>0</v>
      </c>
      <c r="K3297" s="18">
        <f>IFERROR(VLOOKUP(A3297,[2]ws2204!$A:$I,7,FALSE),0)</f>
        <v>4230772</v>
      </c>
      <c r="L3297" s="18">
        <f>IFERROR(VLOOKUP(A3297,[2]ws2204!$A:$I,8,FALSE),0)</f>
        <v>0</v>
      </c>
      <c r="M3297" s="18">
        <f>IFERROR(VLOOKUP(A3297,[2]ws2204!$A:$I,9,FALSE),0)</f>
        <v>0</v>
      </c>
      <c r="N3297" s="18">
        <f>IFERROR(VLOOKUP(A3297,[3]soaBnafar!$A:$G,4,FALSE),0)</f>
        <v>0</v>
      </c>
      <c r="O3297" s="18">
        <f>IFERROR(VLOOKUP(A3297,[3]soaBnafar!$A:$G,5,FALSE),0)</f>
        <v>0</v>
      </c>
      <c r="P3297" s="18">
        <f>IFERROR(VLOOKUP(A3297,[3]soaBnafar!$A:$G,6,FALSE),0)</f>
        <v>0</v>
      </c>
      <c r="Q3297" s="18">
        <f>IFERROR(VLOOKUP(A3297,[3]soaBnafar!$A:$G,7,FALSE),0)</f>
        <v>0</v>
      </c>
      <c r="R3297" s="18">
        <f>IFERROR(VLOOKUP(A3297,[3]soaBnafar!$A:$H,8,FALSE),0)</f>
        <v>0</v>
      </c>
      <c r="S3297" s="18">
        <f>IFERROR(VLOOKUP(A3297,[3]soaBnafar!$A:$I,9,FALSE),0)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Não</v>
      </c>
      <c r="W3297" s="18" t="str">
        <f t="shared" si="310"/>
        <v>Sim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3755240</v>
      </c>
      <c r="H3298" s="18">
        <f>IFERROR(VLOOKUP(A3298,[2]ws2204!$A:$I,4,FALSE),0)</f>
        <v>0</v>
      </c>
      <c r="I3298" s="18">
        <f>IFERROR(VLOOKUP(A3298,[2]ws2204!$A:$I,5,FALSE),0)</f>
        <v>0</v>
      </c>
      <c r="J3298" s="18">
        <f>IFERROR(VLOOKUP(A3298,[2]ws2204!$A:$I,6,FALSE),0)</f>
        <v>0</v>
      </c>
      <c r="K3298" s="18">
        <f>IFERROR(VLOOKUP(A3298,[2]ws2204!$A:$I,7,FALSE),0)</f>
        <v>0</v>
      </c>
      <c r="L3298" s="18">
        <f>IFERROR(VLOOKUP(A3298,[2]ws2204!$A:$I,8,FALSE),0)</f>
        <v>0</v>
      </c>
      <c r="M3298" s="18">
        <f>IFERROR(VLOOKUP(A3298,[2]ws2204!$A:$I,9,FALSE),0)</f>
        <v>0</v>
      </c>
      <c r="N3298" s="18">
        <f>IFERROR(VLOOKUP(A3298,[3]soaBnafar!$A:$G,4,FALSE),0)</f>
        <v>0</v>
      </c>
      <c r="O3298" s="18">
        <f>IFERROR(VLOOKUP(A3298,[3]soaBnafar!$A:$G,5,FALSE),0)</f>
        <v>0</v>
      </c>
      <c r="P3298" s="18">
        <f>IFERROR(VLOOKUP(A3298,[3]soaBnafar!$A:$G,6,FALSE),0)</f>
        <v>0</v>
      </c>
      <c r="Q3298" s="18">
        <f>IFERROR(VLOOKUP(A3298,[3]soaBnafar!$A:$G,7,FALSE),0)</f>
        <v>0</v>
      </c>
      <c r="R3298" s="18">
        <f>IFERROR(VLOOKUP(A3298,[3]soaBnafar!$A:$H,8,FALSE),0)</f>
        <v>0</v>
      </c>
      <c r="S3298" s="18">
        <f>IFERROR(VLOOKUP(A3298,[3]soaBnafar!$A:$I,9,FALSE),0)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IFERROR(VLOOKUP(A3299,[2]ws2204!$A:$I,4,FALSE),0)</f>
        <v>0</v>
      </c>
      <c r="I3299" s="18">
        <f>IFERROR(VLOOKUP(A3299,[2]ws2204!$A:$I,5,FALSE),0)</f>
        <v>203519</v>
      </c>
      <c r="J3299" s="18">
        <f>IFERROR(VLOOKUP(A3299,[2]ws2204!$A:$I,6,FALSE),0)</f>
        <v>0</v>
      </c>
      <c r="K3299" s="18">
        <f>IFERROR(VLOOKUP(A3299,[2]ws2204!$A:$I,7,FALSE),0)</f>
        <v>0</v>
      </c>
      <c r="L3299" s="18">
        <f>IFERROR(VLOOKUP(A3299,[2]ws2204!$A:$I,8,FALSE),0)</f>
        <v>0</v>
      </c>
      <c r="M3299" s="18">
        <f>IFERROR(VLOOKUP(A3299,[2]ws2204!$A:$I,9,FALSE),0)</f>
        <v>0</v>
      </c>
      <c r="N3299" s="18">
        <f>IFERROR(VLOOKUP(A3299,[3]soaBnafar!$A:$G,4,FALSE),0)</f>
        <v>0</v>
      </c>
      <c r="O3299" s="18">
        <f>IFERROR(VLOOKUP(A3299,[3]soaBnafar!$A:$G,5,FALSE),0)</f>
        <v>0</v>
      </c>
      <c r="P3299" s="18">
        <f>IFERROR(VLOOKUP(A3299,[3]soaBnafar!$A:$G,6,FALSE),0)</f>
        <v>0</v>
      </c>
      <c r="Q3299" s="18">
        <f>IFERROR(VLOOKUP(A3299,[3]soaBnafar!$A:$G,7,FALSE),0)</f>
        <v>0</v>
      </c>
      <c r="R3299" s="18">
        <f>IFERROR(VLOOKUP(A3299,[3]soaBnafar!$A:$H,8,FALSE),0)</f>
        <v>0</v>
      </c>
      <c r="S3299" s="18">
        <f>IFERROR(VLOOKUP(A3299,[3]soaBnafar!$A:$I,9,FALSE),0)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IFERROR(VLOOKUP(A3300,[2]ws2204!$A:$I,4,FALSE),0)</f>
        <v>0</v>
      </c>
      <c r="I3300" s="18">
        <f>IFERROR(VLOOKUP(A3300,[2]ws2204!$A:$I,5,FALSE),0)</f>
        <v>0</v>
      </c>
      <c r="J3300" s="18">
        <f>IFERROR(VLOOKUP(A3300,[2]ws2204!$A:$I,6,FALSE),0)</f>
        <v>0</v>
      </c>
      <c r="K3300" s="18">
        <f>IFERROR(VLOOKUP(A3300,[2]ws2204!$A:$I,7,FALSE),0)</f>
        <v>0</v>
      </c>
      <c r="L3300" s="18">
        <f>IFERROR(VLOOKUP(A3300,[2]ws2204!$A:$I,8,FALSE),0)</f>
        <v>0</v>
      </c>
      <c r="M3300" s="18">
        <f>IFERROR(VLOOKUP(A3300,[2]ws2204!$A:$I,9,FALSE),0)</f>
        <v>0</v>
      </c>
      <c r="N3300" s="18">
        <f>IFERROR(VLOOKUP(A3300,[3]soaBnafar!$A:$G,4,FALSE),0)</f>
        <v>9372</v>
      </c>
      <c r="O3300" s="18">
        <f>IFERROR(VLOOKUP(A3300,[3]soaBnafar!$A:$G,5,FALSE),0)</f>
        <v>311002</v>
      </c>
      <c r="P3300" s="18">
        <f>IFERROR(VLOOKUP(A3300,[3]soaBnafar!$A:$G,6,FALSE),0)</f>
        <v>707</v>
      </c>
      <c r="Q3300" s="18">
        <f>IFERROR(VLOOKUP(A3300,[3]soaBnafar!$A:$G,7,FALSE),0)</f>
        <v>0</v>
      </c>
      <c r="R3300" s="18">
        <f>IFERROR(VLOOKUP(A3300,[3]soaBnafar!$A:$H,8,FALSE),0)</f>
        <v>0</v>
      </c>
      <c r="S3300" s="18">
        <f>IFERROR(VLOOKUP(A3300,[3]soaBnafar!$A:$I,9,FALSE),0)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IFERROR(VLOOKUP(A3301,[2]ws2204!$A:$I,4,FALSE),0)</f>
        <v>0</v>
      </c>
      <c r="I3301" s="18">
        <f>IFERROR(VLOOKUP(A3301,[2]ws2204!$A:$I,5,FALSE),0)</f>
        <v>0</v>
      </c>
      <c r="J3301" s="18">
        <f>IFERROR(VLOOKUP(A3301,[2]ws2204!$A:$I,6,FALSE),0)</f>
        <v>0</v>
      </c>
      <c r="K3301" s="18">
        <f>IFERROR(VLOOKUP(A3301,[2]ws2204!$A:$I,7,FALSE),0)</f>
        <v>0</v>
      </c>
      <c r="L3301" s="18">
        <f>IFERROR(VLOOKUP(A3301,[2]ws2204!$A:$I,8,FALSE),0)</f>
        <v>0</v>
      </c>
      <c r="M3301" s="18">
        <f>IFERROR(VLOOKUP(A3301,[2]ws2204!$A:$I,9,FALSE),0)</f>
        <v>0</v>
      </c>
      <c r="N3301" s="18">
        <f>IFERROR(VLOOKUP(A3301,[3]soaBnafar!$A:$G,4,FALSE),0)</f>
        <v>0</v>
      </c>
      <c r="O3301" s="18">
        <f>IFERROR(VLOOKUP(A3301,[3]soaBnafar!$A:$G,5,FALSE),0)</f>
        <v>0</v>
      </c>
      <c r="P3301" s="18">
        <f>IFERROR(VLOOKUP(A3301,[3]soaBnafar!$A:$G,6,FALSE),0)</f>
        <v>188</v>
      </c>
      <c r="Q3301" s="18">
        <f>IFERROR(VLOOKUP(A3301,[3]soaBnafar!$A:$G,7,FALSE),0)</f>
        <v>181146</v>
      </c>
      <c r="R3301" s="18">
        <f>IFERROR(VLOOKUP(A3301,[3]soaBnafar!$A:$H,8,FALSE),0)</f>
        <v>0</v>
      </c>
      <c r="S3301" s="18">
        <f>IFERROR(VLOOKUP(A3301,[3]soaBnafar!$A:$I,9,FALSE),0)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Sim</v>
      </c>
      <c r="W3301" s="18" t="str">
        <f t="shared" si="310"/>
        <v>Sim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IFERROR(VLOOKUP(A3302,[2]ws2204!$A:$I,4,FALSE),0)</f>
        <v>0</v>
      </c>
      <c r="I3302" s="18">
        <f>IFERROR(VLOOKUP(A3302,[2]ws2204!$A:$I,5,FALSE),0)</f>
        <v>0</v>
      </c>
      <c r="J3302" s="18">
        <f>IFERROR(VLOOKUP(A3302,[2]ws2204!$A:$I,6,FALSE),0)</f>
        <v>0</v>
      </c>
      <c r="K3302" s="18">
        <f>IFERROR(VLOOKUP(A3302,[2]ws2204!$A:$I,7,FALSE),0)</f>
        <v>0</v>
      </c>
      <c r="L3302" s="18">
        <f>IFERROR(VLOOKUP(A3302,[2]ws2204!$A:$I,8,FALSE),0)</f>
        <v>0</v>
      </c>
      <c r="M3302" s="18">
        <f>IFERROR(VLOOKUP(A3302,[2]ws2204!$A:$I,9,FALSE),0)</f>
        <v>0</v>
      </c>
      <c r="N3302" s="18">
        <f>IFERROR(VLOOKUP(A3302,[3]soaBnafar!$A:$G,4,FALSE),0)</f>
        <v>0</v>
      </c>
      <c r="O3302" s="18">
        <f>IFERROR(VLOOKUP(A3302,[3]soaBnafar!$A:$G,5,FALSE),0)</f>
        <v>0</v>
      </c>
      <c r="P3302" s="18">
        <f>IFERROR(VLOOKUP(A3302,[3]soaBnafar!$A:$G,6,FALSE),0)</f>
        <v>0</v>
      </c>
      <c r="Q3302" s="18">
        <f>IFERROR(VLOOKUP(A3302,[3]soaBnafar!$A:$G,7,FALSE),0)</f>
        <v>0</v>
      </c>
      <c r="R3302" s="18">
        <f>IFERROR(VLOOKUP(A3302,[3]soaBnafar!$A:$H,8,FALSE),0)</f>
        <v>0</v>
      </c>
      <c r="S3302" s="18">
        <f>IFERROR(VLOOKUP(A3302,[3]soaBnafar!$A:$I,9,FALSE),0)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8333500</v>
      </c>
      <c r="H3303" s="18">
        <f>IFERROR(VLOOKUP(A3303,[2]ws2204!$A:$I,4,FALSE),0)</f>
        <v>0</v>
      </c>
      <c r="I3303" s="18">
        <f>IFERROR(VLOOKUP(A3303,[2]ws2204!$A:$I,5,FALSE),0)</f>
        <v>0</v>
      </c>
      <c r="J3303" s="18">
        <f>IFERROR(VLOOKUP(A3303,[2]ws2204!$A:$I,6,FALSE),0)</f>
        <v>0</v>
      </c>
      <c r="K3303" s="18">
        <f>IFERROR(VLOOKUP(A3303,[2]ws2204!$A:$I,7,FALSE),0)</f>
        <v>0</v>
      </c>
      <c r="L3303" s="18">
        <f>IFERROR(VLOOKUP(A3303,[2]ws2204!$A:$I,8,FALSE),0)</f>
        <v>0</v>
      </c>
      <c r="M3303" s="18">
        <f>IFERROR(VLOOKUP(A3303,[2]ws2204!$A:$I,9,FALSE),0)</f>
        <v>0</v>
      </c>
      <c r="N3303" s="18">
        <f>IFERROR(VLOOKUP(A3303,[3]soaBnafar!$A:$G,4,FALSE),0)</f>
        <v>36475</v>
      </c>
      <c r="O3303" s="18">
        <f>IFERROR(VLOOKUP(A3303,[3]soaBnafar!$A:$G,5,FALSE),0)</f>
        <v>708554</v>
      </c>
      <c r="P3303" s="18">
        <f>IFERROR(VLOOKUP(A3303,[3]soaBnafar!$A:$G,6,FALSE),0)</f>
        <v>0</v>
      </c>
      <c r="Q3303" s="18">
        <f>IFERROR(VLOOKUP(A3303,[3]soaBnafar!$A:$G,7,FALSE),0)</f>
        <v>0</v>
      </c>
      <c r="R3303" s="18">
        <f>IFERROR(VLOOKUP(A3303,[3]soaBnafar!$A:$H,8,FALSE),0)</f>
        <v>0</v>
      </c>
      <c r="S3303" s="18">
        <f>IFERROR(VLOOKUP(A3303,[3]soaBnafar!$A:$I,9,FALSE),0)</f>
        <v>10699612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IFERROR(VLOOKUP(A3304,[2]ws2204!$A:$I,4,FALSE),0)</f>
        <v>0</v>
      </c>
      <c r="I3304" s="18">
        <f>IFERROR(VLOOKUP(A3304,[2]ws2204!$A:$I,5,FALSE),0)</f>
        <v>0</v>
      </c>
      <c r="J3304" s="18">
        <f>IFERROR(VLOOKUP(A3304,[2]ws2204!$A:$I,6,FALSE),0)</f>
        <v>0</v>
      </c>
      <c r="K3304" s="18">
        <f>IFERROR(VLOOKUP(A3304,[2]ws2204!$A:$I,7,FALSE),0)</f>
        <v>0</v>
      </c>
      <c r="L3304" s="18">
        <f>IFERROR(VLOOKUP(A3304,[2]ws2204!$A:$I,8,FALSE),0)</f>
        <v>0</v>
      </c>
      <c r="M3304" s="18">
        <f>IFERROR(VLOOKUP(A3304,[2]ws2204!$A:$I,9,FALSE),0)</f>
        <v>0</v>
      </c>
      <c r="N3304" s="18">
        <f>IFERROR(VLOOKUP(A3304,[3]soaBnafar!$A:$G,4,FALSE),0)</f>
        <v>0</v>
      </c>
      <c r="O3304" s="18">
        <f>IFERROR(VLOOKUP(A3304,[3]soaBnafar!$A:$G,5,FALSE),0)</f>
        <v>924221</v>
      </c>
      <c r="P3304" s="18">
        <f>IFERROR(VLOOKUP(A3304,[3]soaBnafar!$A:$G,6,FALSE),0)</f>
        <v>0</v>
      </c>
      <c r="Q3304" s="18">
        <f>IFERROR(VLOOKUP(A3304,[3]soaBnafar!$A:$G,7,FALSE),0)</f>
        <v>843178</v>
      </c>
      <c r="R3304" s="18">
        <f>IFERROR(VLOOKUP(A3304,[3]soaBnafar!$A:$H,8,FALSE),0)</f>
        <v>0</v>
      </c>
      <c r="S3304" s="18">
        <f>IFERROR(VLOOKUP(A3304,[3]soaBnafar!$A:$I,9,FALSE),0)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IFERROR(VLOOKUP(A3305,[2]ws2204!$A:$I,4,FALSE),0)</f>
        <v>0</v>
      </c>
      <c r="I3305" s="18">
        <f>IFERROR(VLOOKUP(A3305,[2]ws2204!$A:$I,5,FALSE),0)</f>
        <v>0</v>
      </c>
      <c r="J3305" s="18">
        <f>IFERROR(VLOOKUP(A3305,[2]ws2204!$A:$I,6,FALSE),0)</f>
        <v>0</v>
      </c>
      <c r="K3305" s="18">
        <f>IFERROR(VLOOKUP(A3305,[2]ws2204!$A:$I,7,FALSE),0)</f>
        <v>0</v>
      </c>
      <c r="L3305" s="18">
        <f>IFERROR(VLOOKUP(A3305,[2]ws2204!$A:$I,8,FALSE),0)</f>
        <v>0</v>
      </c>
      <c r="M3305" s="18">
        <f>IFERROR(VLOOKUP(A3305,[2]ws2204!$A:$I,9,FALSE),0)</f>
        <v>0</v>
      </c>
      <c r="N3305" s="18">
        <f>IFERROR(VLOOKUP(A3305,[3]soaBnafar!$A:$G,4,FALSE),0)</f>
        <v>6609</v>
      </c>
      <c r="O3305" s="18">
        <f>IFERROR(VLOOKUP(A3305,[3]soaBnafar!$A:$G,5,FALSE),0)</f>
        <v>1468036</v>
      </c>
      <c r="P3305" s="18">
        <f>IFERROR(VLOOKUP(A3305,[3]soaBnafar!$A:$G,6,FALSE),0)</f>
        <v>7758</v>
      </c>
      <c r="Q3305" s="18">
        <f>IFERROR(VLOOKUP(A3305,[3]soaBnafar!$A:$G,7,FALSE),0)</f>
        <v>1442262</v>
      </c>
      <c r="R3305" s="18">
        <f>IFERROR(VLOOKUP(A3305,[3]soaBnafar!$A:$H,8,FALSE),0)</f>
        <v>11657</v>
      </c>
      <c r="S3305" s="18">
        <f>IFERROR(VLOOKUP(A3305,[3]soaBnafar!$A:$I,9,FALSE),0)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IFERROR(VLOOKUP(A3306,[2]ws2204!$A:$I,4,FALSE),0)</f>
        <v>0</v>
      </c>
      <c r="I3306" s="18">
        <f>IFERROR(VLOOKUP(A3306,[2]ws2204!$A:$I,5,FALSE),0)</f>
        <v>0</v>
      </c>
      <c r="J3306" s="18">
        <f>IFERROR(VLOOKUP(A3306,[2]ws2204!$A:$I,6,FALSE),0)</f>
        <v>0</v>
      </c>
      <c r="K3306" s="18">
        <f>IFERROR(VLOOKUP(A3306,[2]ws2204!$A:$I,7,FALSE),0)</f>
        <v>0</v>
      </c>
      <c r="L3306" s="18">
        <f>IFERROR(VLOOKUP(A3306,[2]ws2204!$A:$I,8,FALSE),0)</f>
        <v>0</v>
      </c>
      <c r="M3306" s="18">
        <f>IFERROR(VLOOKUP(A3306,[2]ws2204!$A:$I,9,FALSE),0)</f>
        <v>0</v>
      </c>
      <c r="N3306" s="18">
        <f>IFERROR(VLOOKUP(A3306,[3]soaBnafar!$A:$G,4,FALSE),0)</f>
        <v>206598</v>
      </c>
      <c r="O3306" s="18">
        <f>IFERROR(VLOOKUP(A3306,[3]soaBnafar!$A:$G,5,FALSE),0)</f>
        <v>453394</v>
      </c>
      <c r="P3306" s="18">
        <f>IFERROR(VLOOKUP(A3306,[3]soaBnafar!$A:$G,6,FALSE),0)</f>
        <v>74541</v>
      </c>
      <c r="Q3306" s="18">
        <f>IFERROR(VLOOKUP(A3306,[3]soaBnafar!$A:$G,7,FALSE),0)</f>
        <v>436127</v>
      </c>
      <c r="R3306" s="18">
        <f>IFERROR(VLOOKUP(A3306,[3]soaBnafar!$A:$H,8,FALSE),0)</f>
        <v>30294</v>
      </c>
      <c r="S3306" s="18">
        <f>IFERROR(VLOOKUP(A3306,[3]soaBnafar!$A:$I,9,FALSE),0)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IFERROR(VLOOKUP(A3307,[2]ws2204!$A:$I,4,FALSE),0)</f>
        <v>0</v>
      </c>
      <c r="I3307" s="18">
        <f>IFERROR(VLOOKUP(A3307,[2]ws2204!$A:$I,5,FALSE),0)</f>
        <v>0</v>
      </c>
      <c r="J3307" s="18">
        <f>IFERROR(VLOOKUP(A3307,[2]ws2204!$A:$I,6,FALSE),0)</f>
        <v>0</v>
      </c>
      <c r="K3307" s="18">
        <f>IFERROR(VLOOKUP(A3307,[2]ws2204!$A:$I,7,FALSE),0)</f>
        <v>0</v>
      </c>
      <c r="L3307" s="18">
        <f>IFERROR(VLOOKUP(A3307,[2]ws2204!$A:$I,8,FALSE),0)</f>
        <v>0</v>
      </c>
      <c r="M3307" s="18">
        <f>IFERROR(VLOOKUP(A3307,[2]ws2204!$A:$I,9,FALSE),0)</f>
        <v>0</v>
      </c>
      <c r="N3307" s="18">
        <f>IFERROR(VLOOKUP(A3307,[3]soaBnafar!$A:$G,4,FALSE),0)</f>
        <v>2178</v>
      </c>
      <c r="O3307" s="18">
        <f>IFERROR(VLOOKUP(A3307,[3]soaBnafar!$A:$G,5,FALSE),0)</f>
        <v>0</v>
      </c>
      <c r="P3307" s="18">
        <f>IFERROR(VLOOKUP(A3307,[3]soaBnafar!$A:$G,6,FALSE),0)</f>
        <v>1089</v>
      </c>
      <c r="Q3307" s="18">
        <f>IFERROR(VLOOKUP(A3307,[3]soaBnafar!$A:$G,7,FALSE),0)</f>
        <v>0</v>
      </c>
      <c r="R3307" s="18">
        <f>IFERROR(VLOOKUP(A3307,[3]soaBnafar!$A:$H,8,FALSE),0)</f>
        <v>38568</v>
      </c>
      <c r="S3307" s="18">
        <f>IFERROR(VLOOKUP(A3307,[3]soaBnafar!$A:$I,9,FALSE),0)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Não</v>
      </c>
      <c r="X3307" s="18" t="str">
        <f t="shared" si="311"/>
        <v>Sim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IFERROR(VLOOKUP(A3308,[2]ws2204!$A:$I,4,FALSE),0)</f>
        <v>0</v>
      </c>
      <c r="I3308" s="18">
        <f>IFERROR(VLOOKUP(A3308,[2]ws2204!$A:$I,5,FALSE),0)</f>
        <v>0</v>
      </c>
      <c r="J3308" s="18">
        <f>IFERROR(VLOOKUP(A3308,[2]ws2204!$A:$I,6,FALSE),0)</f>
        <v>0</v>
      </c>
      <c r="K3308" s="18">
        <f>IFERROR(VLOOKUP(A3308,[2]ws2204!$A:$I,7,FALSE),0)</f>
        <v>0</v>
      </c>
      <c r="L3308" s="18">
        <f>IFERROR(VLOOKUP(A3308,[2]ws2204!$A:$I,8,FALSE),0)</f>
        <v>0</v>
      </c>
      <c r="M3308" s="18">
        <f>IFERROR(VLOOKUP(A3308,[2]ws2204!$A:$I,9,FALSE),0)</f>
        <v>0</v>
      </c>
      <c r="N3308" s="18">
        <f>IFERROR(VLOOKUP(A3308,[3]soaBnafar!$A:$G,4,FALSE),0)</f>
        <v>0</v>
      </c>
      <c r="O3308" s="18">
        <f>IFERROR(VLOOKUP(A3308,[3]soaBnafar!$A:$G,5,FALSE),0)</f>
        <v>0</v>
      </c>
      <c r="P3308" s="18">
        <f>IFERROR(VLOOKUP(A3308,[3]soaBnafar!$A:$G,6,FALSE),0)</f>
        <v>0</v>
      </c>
      <c r="Q3308" s="18">
        <f>IFERROR(VLOOKUP(A3308,[3]soaBnafar!$A:$G,7,FALSE),0)</f>
        <v>0</v>
      </c>
      <c r="R3308" s="18">
        <f>IFERROR(VLOOKUP(A3308,[3]soaBnafar!$A:$H,8,FALSE),0)</f>
        <v>0</v>
      </c>
      <c r="S3308" s="18">
        <f>IFERROR(VLOOKUP(A3308,[3]soaBnafar!$A:$I,9,FALSE),0)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IFERROR(VLOOKUP(A3309,[2]ws2204!$A:$I,4,FALSE),0)</f>
        <v>0</v>
      </c>
      <c r="I3309" s="18">
        <f>IFERROR(VLOOKUP(A3309,[2]ws2204!$A:$I,5,FALSE),0)</f>
        <v>0</v>
      </c>
      <c r="J3309" s="18">
        <f>IFERROR(VLOOKUP(A3309,[2]ws2204!$A:$I,6,FALSE),0)</f>
        <v>0</v>
      </c>
      <c r="K3309" s="18">
        <f>IFERROR(VLOOKUP(A3309,[2]ws2204!$A:$I,7,FALSE),0)</f>
        <v>0</v>
      </c>
      <c r="L3309" s="18">
        <f>IFERROR(VLOOKUP(A3309,[2]ws2204!$A:$I,8,FALSE),0)</f>
        <v>0</v>
      </c>
      <c r="M3309" s="18">
        <f>IFERROR(VLOOKUP(A3309,[2]ws2204!$A:$I,9,FALSE),0)</f>
        <v>0</v>
      </c>
      <c r="N3309" s="18">
        <f>IFERROR(VLOOKUP(A3309,[3]soaBnafar!$A:$G,4,FALSE),0)</f>
        <v>0</v>
      </c>
      <c r="O3309" s="18">
        <f>IFERROR(VLOOKUP(A3309,[3]soaBnafar!$A:$G,5,FALSE),0)</f>
        <v>0</v>
      </c>
      <c r="P3309" s="18">
        <f>IFERROR(VLOOKUP(A3309,[3]soaBnafar!$A:$G,6,FALSE),0)</f>
        <v>0</v>
      </c>
      <c r="Q3309" s="18">
        <f>IFERROR(VLOOKUP(A3309,[3]soaBnafar!$A:$G,7,FALSE),0)</f>
        <v>0</v>
      </c>
      <c r="R3309" s="18">
        <f>IFERROR(VLOOKUP(A3309,[3]soaBnafar!$A:$H,8,FALSE),0)</f>
        <v>0</v>
      </c>
      <c r="S3309" s="18">
        <f>IFERROR(VLOOKUP(A3309,[3]soaBnafar!$A:$I,9,FALSE),0)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IFERROR(VLOOKUP(A3310,[2]ws2204!$A:$I,4,FALSE),0)</f>
        <v>0</v>
      </c>
      <c r="I3310" s="18">
        <f>IFERROR(VLOOKUP(A3310,[2]ws2204!$A:$I,5,FALSE),0)</f>
        <v>0</v>
      </c>
      <c r="J3310" s="18">
        <f>IFERROR(VLOOKUP(A3310,[2]ws2204!$A:$I,6,FALSE),0)</f>
        <v>0</v>
      </c>
      <c r="K3310" s="18">
        <f>IFERROR(VLOOKUP(A3310,[2]ws2204!$A:$I,7,FALSE),0)</f>
        <v>0</v>
      </c>
      <c r="L3310" s="18">
        <f>IFERROR(VLOOKUP(A3310,[2]ws2204!$A:$I,8,FALSE),0)</f>
        <v>0</v>
      </c>
      <c r="M3310" s="18">
        <f>IFERROR(VLOOKUP(A3310,[2]ws2204!$A:$I,9,FALSE),0)</f>
        <v>0</v>
      </c>
      <c r="N3310" s="18">
        <f>IFERROR(VLOOKUP(A3310,[3]soaBnafar!$A:$G,4,FALSE),0)</f>
        <v>0</v>
      </c>
      <c r="O3310" s="18">
        <f>IFERROR(VLOOKUP(A3310,[3]soaBnafar!$A:$G,5,FALSE),0)</f>
        <v>0</v>
      </c>
      <c r="P3310" s="18">
        <f>IFERROR(VLOOKUP(A3310,[3]soaBnafar!$A:$G,6,FALSE),0)</f>
        <v>0</v>
      </c>
      <c r="Q3310" s="18">
        <f>IFERROR(VLOOKUP(A3310,[3]soaBnafar!$A:$G,7,FALSE),0)</f>
        <v>0</v>
      </c>
      <c r="R3310" s="18">
        <f>IFERROR(VLOOKUP(A3310,[3]soaBnafar!$A:$H,8,FALSE),0)</f>
        <v>0</v>
      </c>
      <c r="S3310" s="18">
        <f>IFERROR(VLOOKUP(A3310,[3]soaBnafar!$A:$I,9,FALSE),0)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IFERROR(VLOOKUP(A3311,[2]ws2204!$A:$I,4,FALSE),0)</f>
        <v>0</v>
      </c>
      <c r="I3311" s="18">
        <f>IFERROR(VLOOKUP(A3311,[2]ws2204!$A:$I,5,FALSE),0)</f>
        <v>0</v>
      </c>
      <c r="J3311" s="18">
        <f>IFERROR(VLOOKUP(A3311,[2]ws2204!$A:$I,6,FALSE),0)</f>
        <v>0</v>
      </c>
      <c r="K3311" s="18">
        <f>IFERROR(VLOOKUP(A3311,[2]ws2204!$A:$I,7,FALSE),0)</f>
        <v>0</v>
      </c>
      <c r="L3311" s="18">
        <f>IFERROR(VLOOKUP(A3311,[2]ws2204!$A:$I,8,FALSE),0)</f>
        <v>0</v>
      </c>
      <c r="M3311" s="18">
        <f>IFERROR(VLOOKUP(A3311,[2]ws2204!$A:$I,9,FALSE),0)</f>
        <v>0</v>
      </c>
      <c r="N3311" s="18">
        <f>IFERROR(VLOOKUP(A3311,[3]soaBnafar!$A:$G,4,FALSE),0)</f>
        <v>0</v>
      </c>
      <c r="O3311" s="18">
        <f>IFERROR(VLOOKUP(A3311,[3]soaBnafar!$A:$G,5,FALSE),0)</f>
        <v>0</v>
      </c>
      <c r="P3311" s="18">
        <f>IFERROR(VLOOKUP(A3311,[3]soaBnafar!$A:$G,6,FALSE),0)</f>
        <v>0</v>
      </c>
      <c r="Q3311" s="18">
        <f>IFERROR(VLOOKUP(A3311,[3]soaBnafar!$A:$G,7,FALSE),0)</f>
        <v>0</v>
      </c>
      <c r="R3311" s="18">
        <f>IFERROR(VLOOKUP(A3311,[3]soaBnafar!$A:$H,8,FALSE),0)</f>
        <v>0</v>
      </c>
      <c r="S3311" s="18">
        <f>IFERROR(VLOOKUP(A3311,[3]soaBnafar!$A:$I,9,FALSE),0)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IFERROR(VLOOKUP(A3312,[2]ws2204!$A:$I,4,FALSE),0)</f>
        <v>0</v>
      </c>
      <c r="I3312" s="18">
        <f>IFERROR(VLOOKUP(A3312,[2]ws2204!$A:$I,5,FALSE),0)</f>
        <v>0</v>
      </c>
      <c r="J3312" s="18">
        <f>IFERROR(VLOOKUP(A3312,[2]ws2204!$A:$I,6,FALSE),0)</f>
        <v>0</v>
      </c>
      <c r="K3312" s="18">
        <f>IFERROR(VLOOKUP(A3312,[2]ws2204!$A:$I,7,FALSE),0)</f>
        <v>0</v>
      </c>
      <c r="L3312" s="18">
        <f>IFERROR(VLOOKUP(A3312,[2]ws2204!$A:$I,8,FALSE),0)</f>
        <v>0</v>
      </c>
      <c r="M3312" s="18">
        <f>IFERROR(VLOOKUP(A3312,[2]ws2204!$A:$I,9,FALSE),0)</f>
        <v>0</v>
      </c>
      <c r="N3312" s="18">
        <f>IFERROR(VLOOKUP(A3312,[3]soaBnafar!$A:$G,4,FALSE),0)</f>
        <v>660</v>
      </c>
      <c r="O3312" s="18">
        <f>IFERROR(VLOOKUP(A3312,[3]soaBnafar!$A:$G,5,FALSE),0)</f>
        <v>212503</v>
      </c>
      <c r="P3312" s="18">
        <f>IFERROR(VLOOKUP(A3312,[3]soaBnafar!$A:$G,6,FALSE),0)</f>
        <v>7660</v>
      </c>
      <c r="Q3312" s="18">
        <f>IFERROR(VLOOKUP(A3312,[3]soaBnafar!$A:$G,7,FALSE),0)</f>
        <v>116088</v>
      </c>
      <c r="R3312" s="18">
        <f>IFERROR(VLOOKUP(A3312,[3]soaBnafar!$A:$H,8,FALSE),0)</f>
        <v>23010</v>
      </c>
      <c r="S3312" s="18">
        <f>IFERROR(VLOOKUP(A3312,[3]soaBnafar!$A:$I,9,FALSE),0)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IFERROR(VLOOKUP(A3313,[2]ws2204!$A:$I,4,FALSE),0)</f>
        <v>0</v>
      </c>
      <c r="I3313" s="18">
        <f>IFERROR(VLOOKUP(A3313,[2]ws2204!$A:$I,5,FALSE),0)</f>
        <v>0</v>
      </c>
      <c r="J3313" s="18">
        <f>IFERROR(VLOOKUP(A3313,[2]ws2204!$A:$I,6,FALSE),0)</f>
        <v>0</v>
      </c>
      <c r="K3313" s="18">
        <f>IFERROR(VLOOKUP(A3313,[2]ws2204!$A:$I,7,FALSE),0)</f>
        <v>0</v>
      </c>
      <c r="L3313" s="18">
        <f>IFERROR(VLOOKUP(A3313,[2]ws2204!$A:$I,8,FALSE),0)</f>
        <v>0</v>
      </c>
      <c r="M3313" s="18">
        <f>IFERROR(VLOOKUP(A3313,[2]ws2204!$A:$I,9,FALSE),0)</f>
        <v>0</v>
      </c>
      <c r="N3313" s="18">
        <f>IFERROR(VLOOKUP(A3313,[3]soaBnafar!$A:$G,4,FALSE),0)</f>
        <v>555</v>
      </c>
      <c r="O3313" s="18">
        <f>IFERROR(VLOOKUP(A3313,[3]soaBnafar!$A:$G,5,FALSE),0)</f>
        <v>499138</v>
      </c>
      <c r="P3313" s="18">
        <f>IFERROR(VLOOKUP(A3313,[3]soaBnafar!$A:$G,6,FALSE),0)</f>
        <v>2993</v>
      </c>
      <c r="Q3313" s="18">
        <f>IFERROR(VLOOKUP(A3313,[3]soaBnafar!$A:$G,7,FALSE),0)</f>
        <v>382043</v>
      </c>
      <c r="R3313" s="18">
        <f>IFERROR(VLOOKUP(A3313,[3]soaBnafar!$A:$H,8,FALSE),0)</f>
        <v>379</v>
      </c>
      <c r="S3313" s="18">
        <f>IFERROR(VLOOKUP(A3313,[3]soaBnafar!$A:$I,9,FALSE),0)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1571920</v>
      </c>
      <c r="H3314" s="18">
        <f>IFERROR(VLOOKUP(A3314,[2]ws2204!$A:$I,4,FALSE),0)</f>
        <v>0</v>
      </c>
      <c r="I3314" s="18">
        <f>IFERROR(VLOOKUP(A3314,[2]ws2204!$A:$I,5,FALSE),0)</f>
        <v>0</v>
      </c>
      <c r="J3314" s="18">
        <f>IFERROR(VLOOKUP(A3314,[2]ws2204!$A:$I,6,FALSE),0)</f>
        <v>0</v>
      </c>
      <c r="K3314" s="18">
        <f>IFERROR(VLOOKUP(A3314,[2]ws2204!$A:$I,7,FALSE),0)</f>
        <v>0</v>
      </c>
      <c r="L3314" s="18">
        <f>IFERROR(VLOOKUP(A3314,[2]ws2204!$A:$I,8,FALSE),0)</f>
        <v>0</v>
      </c>
      <c r="M3314" s="18">
        <f>IFERROR(VLOOKUP(A3314,[2]ws2204!$A:$I,9,FALSE),0)</f>
        <v>0</v>
      </c>
      <c r="N3314" s="18">
        <f>IFERROR(VLOOKUP(A3314,[3]soaBnafar!$A:$G,4,FALSE),0)</f>
        <v>0</v>
      </c>
      <c r="O3314" s="18">
        <f>IFERROR(VLOOKUP(A3314,[3]soaBnafar!$A:$G,5,FALSE),0)</f>
        <v>0</v>
      </c>
      <c r="P3314" s="18">
        <f>IFERROR(VLOOKUP(A3314,[3]soaBnafar!$A:$G,6,FALSE),0)</f>
        <v>0</v>
      </c>
      <c r="Q3314" s="18">
        <f>IFERROR(VLOOKUP(A3314,[3]soaBnafar!$A:$G,7,FALSE),0)</f>
        <v>0</v>
      </c>
      <c r="R3314" s="18">
        <f>IFERROR(VLOOKUP(A3314,[3]soaBnafar!$A:$H,8,FALSE),0)</f>
        <v>0</v>
      </c>
      <c r="S3314" s="18">
        <f>IFERROR(VLOOKUP(A3314,[3]soaBnafar!$A:$I,9,FALSE),0)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IFERROR(VLOOKUP(A3315,[2]ws2204!$A:$I,4,FALSE),0)</f>
        <v>0</v>
      </c>
      <c r="I3315" s="18">
        <f>IFERROR(VLOOKUP(A3315,[2]ws2204!$A:$I,5,FALSE),0)</f>
        <v>0</v>
      </c>
      <c r="J3315" s="18">
        <f>IFERROR(VLOOKUP(A3315,[2]ws2204!$A:$I,6,FALSE),0)</f>
        <v>0</v>
      </c>
      <c r="K3315" s="18">
        <f>IFERROR(VLOOKUP(A3315,[2]ws2204!$A:$I,7,FALSE),0)</f>
        <v>0</v>
      </c>
      <c r="L3315" s="18">
        <f>IFERROR(VLOOKUP(A3315,[2]ws2204!$A:$I,8,FALSE),0)</f>
        <v>0</v>
      </c>
      <c r="M3315" s="18">
        <f>IFERROR(VLOOKUP(A3315,[2]ws2204!$A:$I,9,FALSE),0)</f>
        <v>0</v>
      </c>
      <c r="N3315" s="18">
        <f>IFERROR(VLOOKUP(A3315,[3]soaBnafar!$A:$G,4,FALSE),0)</f>
        <v>0</v>
      </c>
      <c r="O3315" s="18">
        <f>IFERROR(VLOOKUP(A3315,[3]soaBnafar!$A:$G,5,FALSE),0)</f>
        <v>0</v>
      </c>
      <c r="P3315" s="18">
        <f>IFERROR(VLOOKUP(A3315,[3]soaBnafar!$A:$G,6,FALSE),0)</f>
        <v>0</v>
      </c>
      <c r="Q3315" s="18">
        <f>IFERROR(VLOOKUP(A3315,[3]soaBnafar!$A:$G,7,FALSE),0)</f>
        <v>0</v>
      </c>
      <c r="R3315" s="18">
        <f>IFERROR(VLOOKUP(A3315,[3]soaBnafar!$A:$H,8,FALSE),0)</f>
        <v>0</v>
      </c>
      <c r="S3315" s="18">
        <f>IFERROR(VLOOKUP(A3315,[3]soaBnafar!$A:$I,9,FALSE),0)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181459</v>
      </c>
      <c r="E3316" s="18">
        <f>IFERROR(VLOOKUP(A3316,[1]Monitoramento_Base_somente_Said!$A:$J,8,FALSE),0)</f>
        <v>22479513</v>
      </c>
      <c r="F3316" s="18">
        <f>IFERROR(VLOOKUP(A3316,[1]Monitoramento_Base_somente_Said!$A:$J,9,FALSE),0)</f>
        <v>172000</v>
      </c>
      <c r="G3316" s="18">
        <f>IFERROR(VLOOKUP(A3316,[1]Monitoramento_Base_somente_Said!$A:$J,10,FALSE),0)</f>
        <v>17257333</v>
      </c>
      <c r="H3316" s="18">
        <f>IFERROR(VLOOKUP(A3316,[2]ws2204!$A:$I,4,FALSE),0)</f>
        <v>0</v>
      </c>
      <c r="I3316" s="18">
        <f>IFERROR(VLOOKUP(A3316,[2]ws2204!$A:$I,5,FALSE),0)</f>
        <v>0</v>
      </c>
      <c r="J3316" s="18">
        <f>IFERROR(VLOOKUP(A3316,[2]ws2204!$A:$I,6,FALSE),0)</f>
        <v>0</v>
      </c>
      <c r="K3316" s="18">
        <f>IFERROR(VLOOKUP(A3316,[2]ws2204!$A:$I,7,FALSE),0)</f>
        <v>0</v>
      </c>
      <c r="L3316" s="18">
        <f>IFERROR(VLOOKUP(A3316,[2]ws2204!$A:$I,8,FALSE),0)</f>
        <v>0</v>
      </c>
      <c r="M3316" s="18">
        <f>IFERROR(VLOOKUP(A3316,[2]ws2204!$A:$I,9,FALSE),0)</f>
        <v>0</v>
      </c>
      <c r="N3316" s="18">
        <f>IFERROR(VLOOKUP(A3316,[3]soaBnafar!$A:$G,4,FALSE),0)</f>
        <v>0</v>
      </c>
      <c r="O3316" s="18">
        <f>IFERROR(VLOOKUP(A3316,[3]soaBnafar!$A:$G,5,FALSE),0)</f>
        <v>0</v>
      </c>
      <c r="P3316" s="18">
        <f>IFERROR(VLOOKUP(A3316,[3]soaBnafar!$A:$G,6,FALSE),0)</f>
        <v>0</v>
      </c>
      <c r="Q3316" s="18">
        <f>IFERROR(VLOOKUP(A3316,[3]soaBnafar!$A:$G,7,FALSE),0)</f>
        <v>0</v>
      </c>
      <c r="R3316" s="18">
        <f>IFERROR(VLOOKUP(A3316,[3]soaBnafar!$A:$H,8,FALSE),0)</f>
        <v>0</v>
      </c>
      <c r="S3316" s="18">
        <f>IFERROR(VLOOKUP(A3316,[3]soaBnafar!$A:$I,9,FALSE),0)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IFERROR(VLOOKUP(A3317,[2]ws2204!$A:$I,4,FALSE),0)</f>
        <v>0</v>
      </c>
      <c r="I3317" s="18">
        <f>IFERROR(VLOOKUP(A3317,[2]ws2204!$A:$I,5,FALSE),0)</f>
        <v>0</v>
      </c>
      <c r="J3317" s="18">
        <f>IFERROR(VLOOKUP(A3317,[2]ws2204!$A:$I,6,FALSE),0)</f>
        <v>0</v>
      </c>
      <c r="K3317" s="18">
        <f>IFERROR(VLOOKUP(A3317,[2]ws2204!$A:$I,7,FALSE),0)</f>
        <v>0</v>
      </c>
      <c r="L3317" s="18">
        <f>IFERROR(VLOOKUP(A3317,[2]ws2204!$A:$I,8,FALSE),0)</f>
        <v>0</v>
      </c>
      <c r="M3317" s="18">
        <f>IFERROR(VLOOKUP(A3317,[2]ws2204!$A:$I,9,FALSE),0)</f>
        <v>0</v>
      </c>
      <c r="N3317" s="18">
        <f>IFERROR(VLOOKUP(A3317,[3]soaBnafar!$A:$G,4,FALSE),0)</f>
        <v>0</v>
      </c>
      <c r="O3317" s="18">
        <f>IFERROR(VLOOKUP(A3317,[3]soaBnafar!$A:$G,5,FALSE),0)</f>
        <v>0</v>
      </c>
      <c r="P3317" s="18">
        <f>IFERROR(VLOOKUP(A3317,[3]soaBnafar!$A:$G,6,FALSE),0)</f>
        <v>0</v>
      </c>
      <c r="Q3317" s="18">
        <f>IFERROR(VLOOKUP(A3317,[3]soaBnafar!$A:$G,7,FALSE),0)</f>
        <v>0</v>
      </c>
      <c r="R3317" s="18">
        <f>IFERROR(VLOOKUP(A3317,[3]soaBnafar!$A:$H,8,FALSE),0)</f>
        <v>0</v>
      </c>
      <c r="S3317" s="18">
        <f>IFERROR(VLOOKUP(A3317,[3]soaBnafar!$A:$I,9,FALSE),0)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IFERROR(VLOOKUP(A3318,[2]ws2204!$A:$I,4,FALSE),0)</f>
        <v>0</v>
      </c>
      <c r="I3318" s="18">
        <f>IFERROR(VLOOKUP(A3318,[2]ws2204!$A:$I,5,FALSE),0)</f>
        <v>0</v>
      </c>
      <c r="J3318" s="18">
        <f>IFERROR(VLOOKUP(A3318,[2]ws2204!$A:$I,6,FALSE),0)</f>
        <v>0</v>
      </c>
      <c r="K3318" s="18">
        <f>IFERROR(VLOOKUP(A3318,[2]ws2204!$A:$I,7,FALSE),0)</f>
        <v>0</v>
      </c>
      <c r="L3318" s="18">
        <f>IFERROR(VLOOKUP(A3318,[2]ws2204!$A:$I,8,FALSE),0)</f>
        <v>0</v>
      </c>
      <c r="M3318" s="18">
        <f>IFERROR(VLOOKUP(A3318,[2]ws2204!$A:$I,9,FALSE),0)</f>
        <v>0</v>
      </c>
      <c r="N3318" s="18">
        <f>IFERROR(VLOOKUP(A3318,[3]soaBnafar!$A:$G,4,FALSE),0)</f>
        <v>2074</v>
      </c>
      <c r="O3318" s="18">
        <f>IFERROR(VLOOKUP(A3318,[3]soaBnafar!$A:$G,5,FALSE),0)</f>
        <v>533565</v>
      </c>
      <c r="P3318" s="18">
        <f>IFERROR(VLOOKUP(A3318,[3]soaBnafar!$A:$G,6,FALSE),0)</f>
        <v>0</v>
      </c>
      <c r="Q3318" s="18">
        <f>IFERROR(VLOOKUP(A3318,[3]soaBnafar!$A:$G,7,FALSE),0)</f>
        <v>590083</v>
      </c>
      <c r="R3318" s="18">
        <f>IFERROR(VLOOKUP(A3318,[3]soaBnafar!$A:$H,8,FALSE),0)</f>
        <v>0</v>
      </c>
      <c r="S3318" s="18">
        <f>IFERROR(VLOOKUP(A3318,[3]soaBnafar!$A:$I,9,FALSE),0)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Sim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IFERROR(VLOOKUP(A3319,[2]ws2204!$A:$I,4,FALSE),0)</f>
        <v>0</v>
      </c>
      <c r="I3319" s="18">
        <f>IFERROR(VLOOKUP(A3319,[2]ws2204!$A:$I,5,FALSE),0)</f>
        <v>0</v>
      </c>
      <c r="J3319" s="18">
        <f>IFERROR(VLOOKUP(A3319,[2]ws2204!$A:$I,6,FALSE),0)</f>
        <v>0</v>
      </c>
      <c r="K3319" s="18">
        <f>IFERROR(VLOOKUP(A3319,[2]ws2204!$A:$I,7,FALSE),0)</f>
        <v>0</v>
      </c>
      <c r="L3319" s="18">
        <f>IFERROR(VLOOKUP(A3319,[2]ws2204!$A:$I,8,FALSE),0)</f>
        <v>0</v>
      </c>
      <c r="M3319" s="18">
        <f>IFERROR(VLOOKUP(A3319,[2]ws2204!$A:$I,9,FALSE),0)</f>
        <v>0</v>
      </c>
      <c r="N3319" s="18">
        <f>IFERROR(VLOOKUP(A3319,[3]soaBnafar!$A:$G,4,FALSE),0)</f>
        <v>0</v>
      </c>
      <c r="O3319" s="18">
        <f>IFERROR(VLOOKUP(A3319,[3]soaBnafar!$A:$G,5,FALSE),0)</f>
        <v>0</v>
      </c>
      <c r="P3319" s="18">
        <f>IFERROR(VLOOKUP(A3319,[3]soaBnafar!$A:$G,6,FALSE),0)</f>
        <v>0</v>
      </c>
      <c r="Q3319" s="18">
        <f>IFERROR(VLOOKUP(A3319,[3]soaBnafar!$A:$G,7,FALSE),0)</f>
        <v>0</v>
      </c>
      <c r="R3319" s="18">
        <f>IFERROR(VLOOKUP(A3319,[3]soaBnafar!$A:$H,8,FALSE),0)</f>
        <v>0</v>
      </c>
      <c r="S3319" s="18">
        <f>IFERROR(VLOOKUP(A3319,[3]soaBnafar!$A:$I,9,FALSE),0)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8208990</v>
      </c>
      <c r="F3320" s="18">
        <f>IFERROR(VLOOKUP(A3320,[1]Monitoramento_Base_somente_Said!$A:$J,9,FALSE),0)</f>
        <v>5859</v>
      </c>
      <c r="G3320" s="18">
        <f>IFERROR(VLOOKUP(A3320,[1]Monitoramento_Base_somente_Said!$A:$J,10,FALSE),0)</f>
        <v>5402352</v>
      </c>
      <c r="H3320" s="18">
        <f>IFERROR(VLOOKUP(A3320,[2]ws2204!$A:$I,4,FALSE),0)</f>
        <v>0</v>
      </c>
      <c r="I3320" s="18">
        <f>IFERROR(VLOOKUP(A3320,[2]ws2204!$A:$I,5,FALSE),0)</f>
        <v>0</v>
      </c>
      <c r="J3320" s="18">
        <f>IFERROR(VLOOKUP(A3320,[2]ws2204!$A:$I,6,FALSE),0)</f>
        <v>0</v>
      </c>
      <c r="K3320" s="18">
        <f>IFERROR(VLOOKUP(A3320,[2]ws2204!$A:$I,7,FALSE),0)</f>
        <v>0</v>
      </c>
      <c r="L3320" s="18">
        <f>IFERROR(VLOOKUP(A3320,[2]ws2204!$A:$I,8,FALSE),0)</f>
        <v>0</v>
      </c>
      <c r="M3320" s="18">
        <f>IFERROR(VLOOKUP(A3320,[2]ws2204!$A:$I,9,FALSE),0)</f>
        <v>0</v>
      </c>
      <c r="N3320" s="18">
        <f>IFERROR(VLOOKUP(A3320,[3]soaBnafar!$A:$G,4,FALSE),0)</f>
        <v>0</v>
      </c>
      <c r="O3320" s="18">
        <f>IFERROR(VLOOKUP(A3320,[3]soaBnafar!$A:$G,5,FALSE),0)</f>
        <v>0</v>
      </c>
      <c r="P3320" s="18">
        <f>IFERROR(VLOOKUP(A3320,[3]soaBnafar!$A:$G,6,FALSE),0)</f>
        <v>0</v>
      </c>
      <c r="Q3320" s="18">
        <f>IFERROR(VLOOKUP(A3320,[3]soaBnafar!$A:$G,7,FALSE),0)</f>
        <v>0</v>
      </c>
      <c r="R3320" s="18">
        <f>IFERROR(VLOOKUP(A3320,[3]soaBnafar!$A:$H,8,FALSE),0)</f>
        <v>0</v>
      </c>
      <c r="S3320" s="18">
        <f>IFERROR(VLOOKUP(A3320,[3]soaBnafar!$A:$I,9,FALSE),0)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Sim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IFERROR(VLOOKUP(A3321,[2]ws2204!$A:$I,4,FALSE),0)</f>
        <v>31509</v>
      </c>
      <c r="I3321" s="18">
        <f>IFERROR(VLOOKUP(A3321,[2]ws2204!$A:$I,5,FALSE),0)</f>
        <v>0</v>
      </c>
      <c r="J3321" s="18">
        <f>IFERROR(VLOOKUP(A3321,[2]ws2204!$A:$I,6,FALSE),0)</f>
        <v>0</v>
      </c>
      <c r="K3321" s="18">
        <f>IFERROR(VLOOKUP(A3321,[2]ws2204!$A:$I,7,FALSE),0)</f>
        <v>0</v>
      </c>
      <c r="L3321" s="18">
        <f>IFERROR(VLOOKUP(A3321,[2]ws2204!$A:$I,8,FALSE),0)</f>
        <v>0</v>
      </c>
      <c r="M3321" s="18">
        <f>IFERROR(VLOOKUP(A3321,[2]ws2204!$A:$I,9,FALSE),0)</f>
        <v>0</v>
      </c>
      <c r="N3321" s="18">
        <f>IFERROR(VLOOKUP(A3321,[3]soaBnafar!$A:$G,4,FALSE),0)</f>
        <v>0</v>
      </c>
      <c r="O3321" s="18">
        <f>IFERROR(VLOOKUP(A3321,[3]soaBnafar!$A:$G,5,FALSE),0)</f>
        <v>0</v>
      </c>
      <c r="P3321" s="18">
        <f>IFERROR(VLOOKUP(A3321,[3]soaBnafar!$A:$G,6,FALSE),0)</f>
        <v>0</v>
      </c>
      <c r="Q3321" s="18">
        <f>IFERROR(VLOOKUP(A3321,[3]soaBnafar!$A:$G,7,FALSE),0)</f>
        <v>0</v>
      </c>
      <c r="R3321" s="18">
        <f>IFERROR(VLOOKUP(A3321,[3]soaBnafar!$A:$H,8,FALSE),0)</f>
        <v>0</v>
      </c>
      <c r="S3321" s="18">
        <f>IFERROR(VLOOKUP(A3321,[3]soaBnafar!$A:$I,9,FALSE),0)</f>
        <v>0</v>
      </c>
      <c r="T3321" s="18" t="str">
        <f t="shared" si="307"/>
        <v>Sim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IFERROR(VLOOKUP(A3322,[2]ws2204!$A:$I,4,FALSE),0)</f>
        <v>0</v>
      </c>
      <c r="I3322" s="18">
        <f>IFERROR(VLOOKUP(A3322,[2]ws2204!$A:$I,5,FALSE),0)</f>
        <v>0</v>
      </c>
      <c r="J3322" s="18">
        <f>IFERROR(VLOOKUP(A3322,[2]ws2204!$A:$I,6,FALSE),0)</f>
        <v>0</v>
      </c>
      <c r="K3322" s="18">
        <f>IFERROR(VLOOKUP(A3322,[2]ws2204!$A:$I,7,FALSE),0)</f>
        <v>0</v>
      </c>
      <c r="L3322" s="18">
        <f>IFERROR(VLOOKUP(A3322,[2]ws2204!$A:$I,8,FALSE),0)</f>
        <v>0</v>
      </c>
      <c r="M3322" s="18">
        <f>IFERROR(VLOOKUP(A3322,[2]ws2204!$A:$I,9,FALSE),0)</f>
        <v>0</v>
      </c>
      <c r="N3322" s="18">
        <f>IFERROR(VLOOKUP(A3322,[3]soaBnafar!$A:$G,4,FALSE),0)</f>
        <v>0</v>
      </c>
      <c r="O3322" s="18">
        <f>IFERROR(VLOOKUP(A3322,[3]soaBnafar!$A:$G,5,FALSE),0)</f>
        <v>0</v>
      </c>
      <c r="P3322" s="18">
        <f>IFERROR(VLOOKUP(A3322,[3]soaBnafar!$A:$G,6,FALSE),0)</f>
        <v>0</v>
      </c>
      <c r="Q3322" s="18">
        <f>IFERROR(VLOOKUP(A3322,[3]soaBnafar!$A:$G,7,FALSE),0)</f>
        <v>0</v>
      </c>
      <c r="R3322" s="18">
        <f>IFERROR(VLOOKUP(A3322,[3]soaBnafar!$A:$H,8,FALSE),0)</f>
        <v>0</v>
      </c>
      <c r="S3322" s="18">
        <f>IFERROR(VLOOKUP(A3322,[3]soaBnafar!$A:$I,9,FALSE),0)</f>
        <v>599574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Sim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IFERROR(VLOOKUP(A3323,[2]ws2204!$A:$I,4,FALSE),0)</f>
        <v>969</v>
      </c>
      <c r="I3323" s="18">
        <f>IFERROR(VLOOKUP(A3323,[2]ws2204!$A:$I,5,FALSE),0)</f>
        <v>0</v>
      </c>
      <c r="J3323" s="18">
        <f>IFERROR(VLOOKUP(A3323,[2]ws2204!$A:$I,6,FALSE),0)</f>
        <v>0</v>
      </c>
      <c r="K3323" s="18">
        <f>IFERROR(VLOOKUP(A3323,[2]ws2204!$A:$I,7,FALSE),0)</f>
        <v>0</v>
      </c>
      <c r="L3323" s="18">
        <f>IFERROR(VLOOKUP(A3323,[2]ws2204!$A:$I,8,FALSE),0)</f>
        <v>0</v>
      </c>
      <c r="M3323" s="18">
        <f>IFERROR(VLOOKUP(A3323,[2]ws2204!$A:$I,9,FALSE),0)</f>
        <v>0</v>
      </c>
      <c r="N3323" s="18">
        <f>IFERROR(VLOOKUP(A3323,[3]soaBnafar!$A:$G,4,FALSE),0)</f>
        <v>0</v>
      </c>
      <c r="O3323" s="18">
        <f>IFERROR(VLOOKUP(A3323,[3]soaBnafar!$A:$G,5,FALSE),0)</f>
        <v>0</v>
      </c>
      <c r="P3323" s="18">
        <f>IFERROR(VLOOKUP(A3323,[3]soaBnafar!$A:$G,6,FALSE),0)</f>
        <v>0</v>
      </c>
      <c r="Q3323" s="18">
        <f>IFERROR(VLOOKUP(A3323,[3]soaBnafar!$A:$G,7,FALSE),0)</f>
        <v>0</v>
      </c>
      <c r="R3323" s="18">
        <f>IFERROR(VLOOKUP(A3323,[3]soaBnafar!$A:$H,8,FALSE),0)</f>
        <v>113</v>
      </c>
      <c r="S3323" s="18">
        <f>IFERROR(VLOOKUP(A3323,[3]soaBnafar!$A:$I,9,FALSE),0)</f>
        <v>2338434</v>
      </c>
      <c r="T3323" s="18" t="str">
        <f t="shared" si="307"/>
        <v>Sim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Sim</v>
      </c>
      <c r="Y3323" s="18" t="str">
        <f t="shared" si="312"/>
        <v>Sim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IFERROR(VLOOKUP(A3324,[2]ws2204!$A:$I,4,FALSE),0)</f>
        <v>0</v>
      </c>
      <c r="I3324" s="18">
        <f>IFERROR(VLOOKUP(A3324,[2]ws2204!$A:$I,5,FALSE),0)</f>
        <v>438512</v>
      </c>
      <c r="J3324" s="18">
        <f>IFERROR(VLOOKUP(A3324,[2]ws2204!$A:$I,6,FALSE),0)</f>
        <v>0</v>
      </c>
      <c r="K3324" s="18">
        <f>IFERROR(VLOOKUP(A3324,[2]ws2204!$A:$I,7,FALSE),0)</f>
        <v>0</v>
      </c>
      <c r="L3324" s="18">
        <f>IFERROR(VLOOKUP(A3324,[2]ws2204!$A:$I,8,FALSE),0)</f>
        <v>0</v>
      </c>
      <c r="M3324" s="18">
        <f>IFERROR(VLOOKUP(A3324,[2]ws2204!$A:$I,9,FALSE),0)</f>
        <v>0</v>
      </c>
      <c r="N3324" s="18">
        <f>IFERROR(VLOOKUP(A3324,[3]soaBnafar!$A:$G,4,FALSE),0)</f>
        <v>0</v>
      </c>
      <c r="O3324" s="18">
        <f>IFERROR(VLOOKUP(A3324,[3]soaBnafar!$A:$G,5,FALSE),0)</f>
        <v>0</v>
      </c>
      <c r="P3324" s="18">
        <f>IFERROR(VLOOKUP(A3324,[3]soaBnafar!$A:$G,6,FALSE),0)</f>
        <v>0</v>
      </c>
      <c r="Q3324" s="18">
        <f>IFERROR(VLOOKUP(A3324,[3]soaBnafar!$A:$G,7,FALSE),0)</f>
        <v>0</v>
      </c>
      <c r="R3324" s="18">
        <f>IFERROR(VLOOKUP(A3324,[3]soaBnafar!$A:$H,8,FALSE),0)</f>
        <v>0</v>
      </c>
      <c r="S3324" s="18">
        <f>IFERROR(VLOOKUP(A3324,[3]soaBnafar!$A:$I,9,FALSE),0)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IFERROR(VLOOKUP(A3325,[2]ws2204!$A:$I,4,FALSE),0)</f>
        <v>0</v>
      </c>
      <c r="I3325" s="18">
        <f>IFERROR(VLOOKUP(A3325,[2]ws2204!$A:$I,5,FALSE),0)</f>
        <v>0</v>
      </c>
      <c r="J3325" s="18">
        <f>IFERROR(VLOOKUP(A3325,[2]ws2204!$A:$I,6,FALSE),0)</f>
        <v>0</v>
      </c>
      <c r="K3325" s="18">
        <f>IFERROR(VLOOKUP(A3325,[2]ws2204!$A:$I,7,FALSE),0)</f>
        <v>0</v>
      </c>
      <c r="L3325" s="18">
        <f>IFERROR(VLOOKUP(A3325,[2]ws2204!$A:$I,8,FALSE),0)</f>
        <v>0</v>
      </c>
      <c r="M3325" s="18">
        <f>IFERROR(VLOOKUP(A3325,[2]ws2204!$A:$I,9,FALSE),0)</f>
        <v>0</v>
      </c>
      <c r="N3325" s="18">
        <f>IFERROR(VLOOKUP(A3325,[3]soaBnafar!$A:$G,4,FALSE),0)</f>
        <v>0</v>
      </c>
      <c r="O3325" s="18">
        <f>IFERROR(VLOOKUP(A3325,[3]soaBnafar!$A:$G,5,FALSE),0)</f>
        <v>0</v>
      </c>
      <c r="P3325" s="18">
        <f>IFERROR(VLOOKUP(A3325,[3]soaBnafar!$A:$G,6,FALSE),0)</f>
        <v>0</v>
      </c>
      <c r="Q3325" s="18">
        <f>IFERROR(VLOOKUP(A3325,[3]soaBnafar!$A:$G,7,FALSE),0)</f>
        <v>0</v>
      </c>
      <c r="R3325" s="18">
        <f>IFERROR(VLOOKUP(A3325,[3]soaBnafar!$A:$H,8,FALSE),0)</f>
        <v>0</v>
      </c>
      <c r="S3325" s="18">
        <f>IFERROR(VLOOKUP(A3325,[3]soaBnafar!$A:$I,9,FALSE),0)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IFERROR(VLOOKUP(A3326,[2]ws2204!$A:$I,4,FALSE),0)</f>
        <v>9567</v>
      </c>
      <c r="I3326" s="18">
        <f>IFERROR(VLOOKUP(A3326,[2]ws2204!$A:$I,5,FALSE),0)</f>
        <v>0</v>
      </c>
      <c r="J3326" s="18">
        <f>IFERROR(VLOOKUP(A3326,[2]ws2204!$A:$I,6,FALSE),0)</f>
        <v>0</v>
      </c>
      <c r="K3326" s="18">
        <f>IFERROR(VLOOKUP(A3326,[2]ws2204!$A:$I,7,FALSE),0)</f>
        <v>0</v>
      </c>
      <c r="L3326" s="18">
        <f>IFERROR(VLOOKUP(A3326,[2]ws2204!$A:$I,8,FALSE),0)</f>
        <v>0</v>
      </c>
      <c r="M3326" s="18">
        <f>IFERROR(VLOOKUP(A3326,[2]ws2204!$A:$I,9,FALSE),0)</f>
        <v>0</v>
      </c>
      <c r="N3326" s="18">
        <f>IFERROR(VLOOKUP(A3326,[3]soaBnafar!$A:$G,4,FALSE),0)</f>
        <v>0</v>
      </c>
      <c r="O3326" s="18">
        <f>IFERROR(VLOOKUP(A3326,[3]soaBnafar!$A:$G,5,FALSE),0)</f>
        <v>0</v>
      </c>
      <c r="P3326" s="18">
        <f>IFERROR(VLOOKUP(A3326,[3]soaBnafar!$A:$G,6,FALSE),0)</f>
        <v>0</v>
      </c>
      <c r="Q3326" s="18">
        <f>IFERROR(VLOOKUP(A3326,[3]soaBnafar!$A:$G,7,FALSE),0)</f>
        <v>0</v>
      </c>
      <c r="R3326" s="18">
        <f>IFERROR(VLOOKUP(A3326,[3]soaBnafar!$A:$H,8,FALSE),0)</f>
        <v>95</v>
      </c>
      <c r="S3326" s="18">
        <f>IFERROR(VLOOKUP(A3326,[3]soaBnafar!$A:$I,9,FALSE),0)</f>
        <v>1392427</v>
      </c>
      <c r="T3326" s="18" t="str">
        <f t="shared" si="307"/>
        <v>Sim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Sim</v>
      </c>
      <c r="Y3326" s="18" t="str">
        <f t="shared" si="312"/>
        <v>Sim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893260</v>
      </c>
      <c r="H3327" s="18">
        <f>IFERROR(VLOOKUP(A3327,[2]ws2204!$A:$I,4,FALSE),0)</f>
        <v>0</v>
      </c>
      <c r="I3327" s="18">
        <f>IFERROR(VLOOKUP(A3327,[2]ws2204!$A:$I,5,FALSE),0)</f>
        <v>0</v>
      </c>
      <c r="J3327" s="18">
        <f>IFERROR(VLOOKUP(A3327,[2]ws2204!$A:$I,6,FALSE),0)</f>
        <v>0</v>
      </c>
      <c r="K3327" s="18">
        <f>IFERROR(VLOOKUP(A3327,[2]ws2204!$A:$I,7,FALSE),0)</f>
        <v>0</v>
      </c>
      <c r="L3327" s="18">
        <f>IFERROR(VLOOKUP(A3327,[2]ws2204!$A:$I,8,FALSE),0)</f>
        <v>0</v>
      </c>
      <c r="M3327" s="18">
        <f>IFERROR(VLOOKUP(A3327,[2]ws2204!$A:$I,9,FALSE),0)</f>
        <v>0</v>
      </c>
      <c r="N3327" s="18">
        <f>IFERROR(VLOOKUP(A3327,[3]soaBnafar!$A:$G,4,FALSE),0)</f>
        <v>2002</v>
      </c>
      <c r="O3327" s="18">
        <f>IFERROR(VLOOKUP(A3327,[3]soaBnafar!$A:$G,5,FALSE),0)</f>
        <v>0</v>
      </c>
      <c r="P3327" s="18">
        <f>IFERROR(VLOOKUP(A3327,[3]soaBnafar!$A:$G,6,FALSE),0)</f>
        <v>0</v>
      </c>
      <c r="Q3327" s="18">
        <f>IFERROR(VLOOKUP(A3327,[3]soaBnafar!$A:$G,7,FALSE),0)</f>
        <v>674066</v>
      </c>
      <c r="R3327" s="18">
        <f>IFERROR(VLOOKUP(A3327,[3]soaBnafar!$A:$H,8,FALSE),0)</f>
        <v>0</v>
      </c>
      <c r="S3327" s="18">
        <f>IFERROR(VLOOKUP(A3327,[3]soaBnafar!$A:$I,9,FALSE),0)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2741920</v>
      </c>
      <c r="H3328" s="18">
        <f>IFERROR(VLOOKUP(A3328,[2]ws2204!$A:$I,4,FALSE),0)</f>
        <v>0</v>
      </c>
      <c r="I3328" s="18">
        <f>IFERROR(VLOOKUP(A3328,[2]ws2204!$A:$I,5,FALSE),0)</f>
        <v>0</v>
      </c>
      <c r="J3328" s="18">
        <f>IFERROR(VLOOKUP(A3328,[2]ws2204!$A:$I,6,FALSE),0)</f>
        <v>0</v>
      </c>
      <c r="K3328" s="18">
        <f>IFERROR(VLOOKUP(A3328,[2]ws2204!$A:$I,7,FALSE),0)</f>
        <v>0</v>
      </c>
      <c r="L3328" s="18">
        <f>IFERROR(VLOOKUP(A3328,[2]ws2204!$A:$I,8,FALSE),0)</f>
        <v>0</v>
      </c>
      <c r="M3328" s="18">
        <f>IFERROR(VLOOKUP(A3328,[2]ws2204!$A:$I,9,FALSE),0)</f>
        <v>0</v>
      </c>
      <c r="N3328" s="18">
        <f>IFERROR(VLOOKUP(A3328,[3]soaBnafar!$A:$G,4,FALSE),0)</f>
        <v>0</v>
      </c>
      <c r="O3328" s="18">
        <f>IFERROR(VLOOKUP(A3328,[3]soaBnafar!$A:$G,5,FALSE),0)</f>
        <v>0</v>
      </c>
      <c r="P3328" s="18">
        <f>IFERROR(VLOOKUP(A3328,[3]soaBnafar!$A:$G,6,FALSE),0)</f>
        <v>0</v>
      </c>
      <c r="Q3328" s="18">
        <f>IFERROR(VLOOKUP(A3328,[3]soaBnafar!$A:$G,7,FALSE),0)</f>
        <v>0</v>
      </c>
      <c r="R3328" s="18">
        <f>IFERROR(VLOOKUP(A3328,[3]soaBnafar!$A:$H,8,FALSE),0)</f>
        <v>0</v>
      </c>
      <c r="S3328" s="18">
        <f>IFERROR(VLOOKUP(A3328,[3]soaBnafar!$A:$I,9,FALSE),0)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10537080</v>
      </c>
      <c r="H3329" s="18">
        <f>IFERROR(VLOOKUP(A3329,[2]ws2204!$A:$I,4,FALSE),0)</f>
        <v>0</v>
      </c>
      <c r="I3329" s="18">
        <f>IFERROR(VLOOKUP(A3329,[2]ws2204!$A:$I,5,FALSE),0)</f>
        <v>0</v>
      </c>
      <c r="J3329" s="18">
        <f>IFERROR(VLOOKUP(A3329,[2]ws2204!$A:$I,6,FALSE),0)</f>
        <v>0</v>
      </c>
      <c r="K3329" s="18">
        <f>IFERROR(VLOOKUP(A3329,[2]ws2204!$A:$I,7,FALSE),0)</f>
        <v>0</v>
      </c>
      <c r="L3329" s="18">
        <f>IFERROR(VLOOKUP(A3329,[2]ws2204!$A:$I,8,FALSE),0)</f>
        <v>0</v>
      </c>
      <c r="M3329" s="18">
        <f>IFERROR(VLOOKUP(A3329,[2]ws2204!$A:$I,9,FALSE),0)</f>
        <v>0</v>
      </c>
      <c r="N3329" s="18">
        <f>IFERROR(VLOOKUP(A3329,[3]soaBnafar!$A:$G,4,FALSE),0)</f>
        <v>0</v>
      </c>
      <c r="O3329" s="18">
        <f>IFERROR(VLOOKUP(A3329,[3]soaBnafar!$A:$G,5,FALSE),0)</f>
        <v>0</v>
      </c>
      <c r="P3329" s="18">
        <f>IFERROR(VLOOKUP(A3329,[3]soaBnafar!$A:$G,6,FALSE),0)</f>
        <v>0</v>
      </c>
      <c r="Q3329" s="18">
        <f>IFERROR(VLOOKUP(A3329,[3]soaBnafar!$A:$G,7,FALSE),0)</f>
        <v>0</v>
      </c>
      <c r="R3329" s="18">
        <f>IFERROR(VLOOKUP(A3329,[3]soaBnafar!$A:$H,8,FALSE),0)</f>
        <v>0</v>
      </c>
      <c r="S3329" s="18">
        <f>IFERROR(VLOOKUP(A3329,[3]soaBnafar!$A:$I,9,FALSE),0)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IFERROR(VLOOKUP(A3330,[2]ws2204!$A:$I,4,FALSE),0)</f>
        <v>109543</v>
      </c>
      <c r="I3330" s="18">
        <f>IFERROR(VLOOKUP(A3330,[2]ws2204!$A:$I,5,FALSE),0)</f>
        <v>418020</v>
      </c>
      <c r="J3330" s="18">
        <f>IFERROR(VLOOKUP(A3330,[2]ws2204!$A:$I,6,FALSE),0)</f>
        <v>0</v>
      </c>
      <c r="K3330" s="18">
        <f>IFERROR(VLOOKUP(A3330,[2]ws2204!$A:$I,7,FALSE),0)</f>
        <v>0</v>
      </c>
      <c r="L3330" s="18">
        <f>IFERROR(VLOOKUP(A3330,[2]ws2204!$A:$I,8,FALSE),0)</f>
        <v>0</v>
      </c>
      <c r="M3330" s="18">
        <f>IFERROR(VLOOKUP(A3330,[2]ws2204!$A:$I,9,FALSE),0)</f>
        <v>0</v>
      </c>
      <c r="N3330" s="18">
        <f>IFERROR(VLOOKUP(A3330,[3]soaBnafar!$A:$G,4,FALSE),0)</f>
        <v>0</v>
      </c>
      <c r="O3330" s="18">
        <f>IFERROR(VLOOKUP(A3330,[3]soaBnafar!$A:$G,5,FALSE),0)</f>
        <v>0</v>
      </c>
      <c r="P3330" s="18">
        <f>IFERROR(VLOOKUP(A3330,[3]soaBnafar!$A:$G,6,FALSE),0)</f>
        <v>0</v>
      </c>
      <c r="Q3330" s="18">
        <f>IFERROR(VLOOKUP(A3330,[3]soaBnafar!$A:$G,7,FALSE),0)</f>
        <v>0</v>
      </c>
      <c r="R3330" s="18">
        <f>IFERROR(VLOOKUP(A3330,[3]soaBnafar!$A:$H,8,FALSE),0)</f>
        <v>0</v>
      </c>
      <c r="S3330" s="18">
        <f>IFERROR(VLOOKUP(A3330,[3]soaBnafar!$A:$I,9,FALSE),0)</f>
        <v>0</v>
      </c>
      <c r="T3330" s="18" t="str">
        <f t="shared" si="307"/>
        <v>Sim</v>
      </c>
      <c r="U3330" s="18" t="str">
        <f t="shared" si="308"/>
        <v>Sim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IFERROR(VLOOKUP(A3331,[2]ws2204!$A:$I,4,FALSE),0)</f>
        <v>0</v>
      </c>
      <c r="I3331" s="18">
        <f>IFERROR(VLOOKUP(A3331,[2]ws2204!$A:$I,5,FALSE),0)</f>
        <v>0</v>
      </c>
      <c r="J3331" s="18">
        <f>IFERROR(VLOOKUP(A3331,[2]ws2204!$A:$I,6,FALSE),0)</f>
        <v>0</v>
      </c>
      <c r="K3331" s="18">
        <f>IFERROR(VLOOKUP(A3331,[2]ws2204!$A:$I,7,FALSE),0)</f>
        <v>0</v>
      </c>
      <c r="L3331" s="18">
        <f>IFERROR(VLOOKUP(A3331,[2]ws2204!$A:$I,8,FALSE),0)</f>
        <v>0</v>
      </c>
      <c r="M3331" s="18">
        <f>IFERROR(VLOOKUP(A3331,[2]ws2204!$A:$I,9,FALSE),0)</f>
        <v>0</v>
      </c>
      <c r="N3331" s="18">
        <f>IFERROR(VLOOKUP(A3331,[3]soaBnafar!$A:$G,4,FALSE),0)</f>
        <v>7507</v>
      </c>
      <c r="O3331" s="18">
        <f>IFERROR(VLOOKUP(A3331,[3]soaBnafar!$A:$G,5,FALSE),0)</f>
        <v>7843018</v>
      </c>
      <c r="P3331" s="18">
        <f>IFERROR(VLOOKUP(A3331,[3]soaBnafar!$A:$G,6,FALSE),0)</f>
        <v>0</v>
      </c>
      <c r="Q3331" s="18">
        <f>IFERROR(VLOOKUP(A3331,[3]soaBnafar!$A:$G,7,FALSE),0)</f>
        <v>0</v>
      </c>
      <c r="R3331" s="18">
        <f>IFERROR(VLOOKUP(A3331,[3]soaBnafar!$A:$H,8,FALSE),0)</f>
        <v>1056</v>
      </c>
      <c r="S3331" s="18">
        <f>IFERROR(VLOOKUP(A3331,[3]soaBnafar!$A:$I,9,FALSE),0)</f>
        <v>22150631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21897120</v>
      </c>
      <c r="H3332" s="18">
        <f>IFERROR(VLOOKUP(A3332,[2]ws2204!$A:$I,4,FALSE),0)</f>
        <v>0</v>
      </c>
      <c r="I3332" s="18">
        <f>IFERROR(VLOOKUP(A3332,[2]ws2204!$A:$I,5,FALSE),0)</f>
        <v>0</v>
      </c>
      <c r="J3332" s="18">
        <f>IFERROR(VLOOKUP(A3332,[2]ws2204!$A:$I,6,FALSE),0)</f>
        <v>0</v>
      </c>
      <c r="K3332" s="18">
        <f>IFERROR(VLOOKUP(A3332,[2]ws2204!$A:$I,7,FALSE),0)</f>
        <v>0</v>
      </c>
      <c r="L3332" s="18">
        <f>IFERROR(VLOOKUP(A3332,[2]ws2204!$A:$I,8,FALSE),0)</f>
        <v>0</v>
      </c>
      <c r="M3332" s="18">
        <f>IFERROR(VLOOKUP(A3332,[2]ws2204!$A:$I,9,FALSE),0)</f>
        <v>0</v>
      </c>
      <c r="N3332" s="18">
        <f>IFERROR(VLOOKUP(A3332,[3]soaBnafar!$A:$G,4,FALSE),0)</f>
        <v>0</v>
      </c>
      <c r="O3332" s="18">
        <f>IFERROR(VLOOKUP(A3332,[3]soaBnafar!$A:$G,5,FALSE),0)</f>
        <v>0</v>
      </c>
      <c r="P3332" s="18">
        <f>IFERROR(VLOOKUP(A3332,[3]soaBnafar!$A:$G,6,FALSE),0)</f>
        <v>0</v>
      </c>
      <c r="Q3332" s="18">
        <f>IFERROR(VLOOKUP(A3332,[3]soaBnafar!$A:$G,7,FALSE),0)</f>
        <v>0</v>
      </c>
      <c r="R3332" s="18">
        <f>IFERROR(VLOOKUP(A3332,[3]soaBnafar!$A:$H,8,FALSE),0)</f>
        <v>0</v>
      </c>
      <c r="S3332" s="18">
        <f>IFERROR(VLOOKUP(A3332,[3]soaBnafar!$A:$I,9,FALSE),0)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47380860</v>
      </c>
      <c r="H3333" s="18">
        <f>IFERROR(VLOOKUP(A3333,[2]ws2204!$A:$I,4,FALSE),0)</f>
        <v>0</v>
      </c>
      <c r="I3333" s="18">
        <f>IFERROR(VLOOKUP(A3333,[2]ws2204!$A:$I,5,FALSE),0)</f>
        <v>0</v>
      </c>
      <c r="J3333" s="18">
        <f>IFERROR(VLOOKUP(A3333,[2]ws2204!$A:$I,6,FALSE),0)</f>
        <v>0</v>
      </c>
      <c r="K3333" s="18">
        <f>IFERROR(VLOOKUP(A3333,[2]ws2204!$A:$I,7,FALSE),0)</f>
        <v>0</v>
      </c>
      <c r="L3333" s="18">
        <f>IFERROR(VLOOKUP(A3333,[2]ws2204!$A:$I,8,FALSE),0)</f>
        <v>0</v>
      </c>
      <c r="M3333" s="18">
        <f>IFERROR(VLOOKUP(A3333,[2]ws2204!$A:$I,9,FALSE),0)</f>
        <v>0</v>
      </c>
      <c r="N3333" s="18">
        <f>IFERROR(VLOOKUP(A3333,[3]soaBnafar!$A:$G,4,FALSE),0)</f>
        <v>0</v>
      </c>
      <c r="O3333" s="18">
        <f>IFERROR(VLOOKUP(A3333,[3]soaBnafar!$A:$G,5,FALSE),0)</f>
        <v>0</v>
      </c>
      <c r="P3333" s="18">
        <f>IFERROR(VLOOKUP(A3333,[3]soaBnafar!$A:$G,6,FALSE),0)</f>
        <v>0</v>
      </c>
      <c r="Q3333" s="18">
        <f>IFERROR(VLOOKUP(A3333,[3]soaBnafar!$A:$G,7,FALSE),0)</f>
        <v>0</v>
      </c>
      <c r="R3333" s="18">
        <f>IFERROR(VLOOKUP(A3333,[3]soaBnafar!$A:$H,8,FALSE),0)</f>
        <v>0</v>
      </c>
      <c r="S3333" s="18">
        <f>IFERROR(VLOOKUP(A3333,[3]soaBnafar!$A:$I,9,FALSE),0)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IFERROR(VLOOKUP(A3334,[2]ws2204!$A:$I,4,FALSE),0)</f>
        <v>0</v>
      </c>
      <c r="I3334" s="18">
        <f>IFERROR(VLOOKUP(A3334,[2]ws2204!$A:$I,5,FALSE),0)</f>
        <v>0</v>
      </c>
      <c r="J3334" s="18">
        <f>IFERROR(VLOOKUP(A3334,[2]ws2204!$A:$I,6,FALSE),0)</f>
        <v>0</v>
      </c>
      <c r="K3334" s="18">
        <f>IFERROR(VLOOKUP(A3334,[2]ws2204!$A:$I,7,FALSE),0)</f>
        <v>0</v>
      </c>
      <c r="L3334" s="18">
        <f>IFERROR(VLOOKUP(A3334,[2]ws2204!$A:$I,8,FALSE),0)</f>
        <v>0</v>
      </c>
      <c r="M3334" s="18">
        <f>IFERROR(VLOOKUP(A3334,[2]ws2204!$A:$I,9,FALSE),0)</f>
        <v>0</v>
      </c>
      <c r="N3334" s="18">
        <f>IFERROR(VLOOKUP(A3334,[3]soaBnafar!$A:$G,4,FALSE),0)</f>
        <v>0</v>
      </c>
      <c r="O3334" s="18">
        <f>IFERROR(VLOOKUP(A3334,[3]soaBnafar!$A:$G,5,FALSE),0)</f>
        <v>0</v>
      </c>
      <c r="P3334" s="18">
        <f>IFERROR(VLOOKUP(A3334,[3]soaBnafar!$A:$G,6,FALSE),0)</f>
        <v>0</v>
      </c>
      <c r="Q3334" s="18">
        <f>IFERROR(VLOOKUP(A3334,[3]soaBnafar!$A:$G,7,FALSE),0)</f>
        <v>0</v>
      </c>
      <c r="R3334" s="18">
        <f>IFERROR(VLOOKUP(A3334,[3]soaBnafar!$A:$H,8,FALSE),0)</f>
        <v>0</v>
      </c>
      <c r="S3334" s="18">
        <f>IFERROR(VLOOKUP(A3334,[3]soaBnafar!$A:$I,9,FALSE),0)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IFERROR(VLOOKUP(A3335,[2]ws2204!$A:$I,4,FALSE),0)</f>
        <v>0</v>
      </c>
      <c r="I3335" s="18">
        <f>IFERROR(VLOOKUP(A3335,[2]ws2204!$A:$I,5,FALSE),0)</f>
        <v>0</v>
      </c>
      <c r="J3335" s="18">
        <f>IFERROR(VLOOKUP(A3335,[2]ws2204!$A:$I,6,FALSE),0)</f>
        <v>0</v>
      </c>
      <c r="K3335" s="18">
        <f>IFERROR(VLOOKUP(A3335,[2]ws2204!$A:$I,7,FALSE),0)</f>
        <v>0</v>
      </c>
      <c r="L3335" s="18">
        <f>IFERROR(VLOOKUP(A3335,[2]ws2204!$A:$I,8,FALSE),0)</f>
        <v>0</v>
      </c>
      <c r="M3335" s="18">
        <f>IFERROR(VLOOKUP(A3335,[2]ws2204!$A:$I,9,FALSE),0)</f>
        <v>0</v>
      </c>
      <c r="N3335" s="18">
        <f>IFERROR(VLOOKUP(A3335,[3]soaBnafar!$A:$G,4,FALSE),0)</f>
        <v>12678</v>
      </c>
      <c r="O3335" s="18">
        <f>IFERROR(VLOOKUP(A3335,[3]soaBnafar!$A:$G,5,FALSE),0)</f>
        <v>516469</v>
      </c>
      <c r="P3335" s="18">
        <f>IFERROR(VLOOKUP(A3335,[3]soaBnafar!$A:$G,6,FALSE),0)</f>
        <v>26884</v>
      </c>
      <c r="Q3335" s="18">
        <f>IFERROR(VLOOKUP(A3335,[3]soaBnafar!$A:$G,7,FALSE),0)</f>
        <v>429242</v>
      </c>
      <c r="R3335" s="18">
        <f>IFERROR(VLOOKUP(A3335,[3]soaBnafar!$A:$H,8,FALSE),0)</f>
        <v>0</v>
      </c>
      <c r="S3335" s="18">
        <f>IFERROR(VLOOKUP(A3335,[3]soaBnafar!$A:$I,9,FALSE),0)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IFERROR(VLOOKUP(A3336,[2]ws2204!$A:$I,4,FALSE),0)</f>
        <v>0</v>
      </c>
      <c r="I3336" s="18">
        <f>IFERROR(VLOOKUP(A3336,[2]ws2204!$A:$I,5,FALSE),0)</f>
        <v>0</v>
      </c>
      <c r="J3336" s="18">
        <f>IFERROR(VLOOKUP(A3336,[2]ws2204!$A:$I,6,FALSE),0)</f>
        <v>0</v>
      </c>
      <c r="K3336" s="18">
        <f>IFERROR(VLOOKUP(A3336,[2]ws2204!$A:$I,7,FALSE),0)</f>
        <v>0</v>
      </c>
      <c r="L3336" s="18">
        <f>IFERROR(VLOOKUP(A3336,[2]ws2204!$A:$I,8,FALSE),0)</f>
        <v>0</v>
      </c>
      <c r="M3336" s="18">
        <f>IFERROR(VLOOKUP(A3336,[2]ws2204!$A:$I,9,FALSE),0)</f>
        <v>0</v>
      </c>
      <c r="N3336" s="18">
        <f>IFERROR(VLOOKUP(A3336,[3]soaBnafar!$A:$G,4,FALSE),0)</f>
        <v>0</v>
      </c>
      <c r="O3336" s="18">
        <f>IFERROR(VLOOKUP(A3336,[3]soaBnafar!$A:$G,5,FALSE),0)</f>
        <v>0</v>
      </c>
      <c r="P3336" s="18">
        <f>IFERROR(VLOOKUP(A3336,[3]soaBnafar!$A:$G,6,FALSE),0)</f>
        <v>0</v>
      </c>
      <c r="Q3336" s="18">
        <f>IFERROR(VLOOKUP(A3336,[3]soaBnafar!$A:$G,7,FALSE),0)</f>
        <v>0</v>
      </c>
      <c r="R3336" s="18">
        <f>IFERROR(VLOOKUP(A3336,[3]soaBnafar!$A:$H,8,FALSE),0)</f>
        <v>0</v>
      </c>
      <c r="S3336" s="18">
        <f>IFERROR(VLOOKUP(A3336,[3]soaBnafar!$A:$I,9,FALSE),0)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IFERROR(VLOOKUP(A3337,[2]ws2204!$A:$I,4,FALSE),0)</f>
        <v>0</v>
      </c>
      <c r="I3337" s="18">
        <f>IFERROR(VLOOKUP(A3337,[2]ws2204!$A:$I,5,FALSE),0)</f>
        <v>0</v>
      </c>
      <c r="J3337" s="18">
        <f>IFERROR(VLOOKUP(A3337,[2]ws2204!$A:$I,6,FALSE),0)</f>
        <v>0</v>
      </c>
      <c r="K3337" s="18">
        <f>IFERROR(VLOOKUP(A3337,[2]ws2204!$A:$I,7,FALSE),0)</f>
        <v>0</v>
      </c>
      <c r="L3337" s="18">
        <f>IFERROR(VLOOKUP(A3337,[2]ws2204!$A:$I,8,FALSE),0)</f>
        <v>0</v>
      </c>
      <c r="M3337" s="18">
        <f>IFERROR(VLOOKUP(A3337,[2]ws2204!$A:$I,9,FALSE),0)</f>
        <v>0</v>
      </c>
      <c r="N3337" s="18">
        <f>IFERROR(VLOOKUP(A3337,[3]soaBnafar!$A:$G,4,FALSE),0)</f>
        <v>8182</v>
      </c>
      <c r="O3337" s="18">
        <f>IFERROR(VLOOKUP(A3337,[3]soaBnafar!$A:$G,5,FALSE),0)</f>
        <v>89324</v>
      </c>
      <c r="P3337" s="18">
        <f>IFERROR(VLOOKUP(A3337,[3]soaBnafar!$A:$G,6,FALSE),0)</f>
        <v>1045</v>
      </c>
      <c r="Q3337" s="18">
        <f>IFERROR(VLOOKUP(A3337,[3]soaBnafar!$A:$G,7,FALSE),0)</f>
        <v>122761</v>
      </c>
      <c r="R3337" s="18">
        <f>IFERROR(VLOOKUP(A3337,[3]soaBnafar!$A:$H,8,FALSE),0)</f>
        <v>0</v>
      </c>
      <c r="S3337" s="18">
        <f>IFERROR(VLOOKUP(A3337,[3]soaBnafar!$A:$I,9,FALSE),0)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Sim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22181</v>
      </c>
      <c r="E3338" s="18">
        <f>IFERROR(VLOOKUP(A3338,[1]Monitoramento_Base_somente_Said!$A:$J,8,FALSE),0)</f>
        <v>10218148</v>
      </c>
      <c r="F3338" s="18">
        <f>IFERROR(VLOOKUP(A3338,[1]Monitoramento_Base_somente_Said!$A:$J,9,FALSE),0)</f>
        <v>15399</v>
      </c>
      <c r="G3338" s="18">
        <f>IFERROR(VLOOKUP(A3338,[1]Monitoramento_Base_somente_Said!$A:$J,10,FALSE),0)</f>
        <v>6669590</v>
      </c>
      <c r="H3338" s="18">
        <f>IFERROR(VLOOKUP(A3338,[2]ws2204!$A:$I,4,FALSE),0)</f>
        <v>0</v>
      </c>
      <c r="I3338" s="18">
        <f>IFERROR(VLOOKUP(A3338,[2]ws2204!$A:$I,5,FALSE),0)</f>
        <v>0</v>
      </c>
      <c r="J3338" s="18">
        <f>IFERROR(VLOOKUP(A3338,[2]ws2204!$A:$I,6,FALSE),0)</f>
        <v>0</v>
      </c>
      <c r="K3338" s="18">
        <f>IFERROR(VLOOKUP(A3338,[2]ws2204!$A:$I,7,FALSE),0)</f>
        <v>0</v>
      </c>
      <c r="L3338" s="18">
        <f>IFERROR(VLOOKUP(A3338,[2]ws2204!$A:$I,8,FALSE),0)</f>
        <v>0</v>
      </c>
      <c r="M3338" s="18">
        <f>IFERROR(VLOOKUP(A3338,[2]ws2204!$A:$I,9,FALSE),0)</f>
        <v>0</v>
      </c>
      <c r="N3338" s="18">
        <f>IFERROR(VLOOKUP(A3338,[3]soaBnafar!$A:$G,4,FALSE),0)</f>
        <v>0</v>
      </c>
      <c r="O3338" s="18">
        <f>IFERROR(VLOOKUP(A3338,[3]soaBnafar!$A:$G,5,FALSE),0)</f>
        <v>0</v>
      </c>
      <c r="P3338" s="18">
        <f>IFERROR(VLOOKUP(A3338,[3]soaBnafar!$A:$G,6,FALSE),0)</f>
        <v>0</v>
      </c>
      <c r="Q3338" s="18">
        <f>IFERROR(VLOOKUP(A3338,[3]soaBnafar!$A:$G,7,FALSE),0)</f>
        <v>0</v>
      </c>
      <c r="R3338" s="18">
        <f>IFERROR(VLOOKUP(A3338,[3]soaBnafar!$A:$H,8,FALSE),0)</f>
        <v>0</v>
      </c>
      <c r="S3338" s="18">
        <f>IFERROR(VLOOKUP(A3338,[3]soaBnafar!$A:$I,9,FALSE),0)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IFERROR(VLOOKUP(A3339,[2]ws2204!$A:$I,4,FALSE),0)</f>
        <v>0</v>
      </c>
      <c r="I3339" s="18">
        <f>IFERROR(VLOOKUP(A3339,[2]ws2204!$A:$I,5,FALSE),0)</f>
        <v>0</v>
      </c>
      <c r="J3339" s="18">
        <f>IFERROR(VLOOKUP(A3339,[2]ws2204!$A:$I,6,FALSE),0)</f>
        <v>0</v>
      </c>
      <c r="K3339" s="18">
        <f>IFERROR(VLOOKUP(A3339,[2]ws2204!$A:$I,7,FALSE),0)</f>
        <v>0</v>
      </c>
      <c r="L3339" s="18">
        <f>IFERROR(VLOOKUP(A3339,[2]ws2204!$A:$I,8,FALSE),0)</f>
        <v>0</v>
      </c>
      <c r="M3339" s="18">
        <f>IFERROR(VLOOKUP(A3339,[2]ws2204!$A:$I,9,FALSE),0)</f>
        <v>0</v>
      </c>
      <c r="N3339" s="18">
        <f>IFERROR(VLOOKUP(A3339,[3]soaBnafar!$A:$G,4,FALSE),0)</f>
        <v>0</v>
      </c>
      <c r="O3339" s="18">
        <f>IFERROR(VLOOKUP(A3339,[3]soaBnafar!$A:$G,5,FALSE),0)</f>
        <v>0</v>
      </c>
      <c r="P3339" s="18">
        <f>IFERROR(VLOOKUP(A3339,[3]soaBnafar!$A:$G,6,FALSE),0)</f>
        <v>0</v>
      </c>
      <c r="Q3339" s="18">
        <f>IFERROR(VLOOKUP(A3339,[3]soaBnafar!$A:$G,7,FALSE),0)</f>
        <v>0</v>
      </c>
      <c r="R3339" s="18">
        <f>IFERROR(VLOOKUP(A3339,[3]soaBnafar!$A:$H,8,FALSE),0)</f>
        <v>0</v>
      </c>
      <c r="S3339" s="18">
        <f>IFERROR(VLOOKUP(A3339,[3]soaBnafar!$A:$I,9,FALSE),0)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199685</v>
      </c>
      <c r="E3340" s="18">
        <f>IFERROR(VLOOKUP(A3340,[1]Monitoramento_Base_somente_Said!$A:$J,8,FALSE),0)</f>
        <v>23947409</v>
      </c>
      <c r="F3340" s="18">
        <f>IFERROR(VLOOKUP(A3340,[1]Monitoramento_Base_somente_Said!$A:$J,9,FALSE),0)</f>
        <v>183331</v>
      </c>
      <c r="G3340" s="18">
        <f>IFERROR(VLOOKUP(A3340,[1]Monitoramento_Base_somente_Said!$A:$J,10,FALSE),0)</f>
        <v>14095752</v>
      </c>
      <c r="H3340" s="18">
        <f>IFERROR(VLOOKUP(A3340,[2]ws2204!$A:$I,4,FALSE),0)</f>
        <v>0</v>
      </c>
      <c r="I3340" s="18">
        <f>IFERROR(VLOOKUP(A3340,[2]ws2204!$A:$I,5,FALSE),0)</f>
        <v>0</v>
      </c>
      <c r="J3340" s="18">
        <f>IFERROR(VLOOKUP(A3340,[2]ws2204!$A:$I,6,FALSE),0)</f>
        <v>0</v>
      </c>
      <c r="K3340" s="18">
        <f>IFERROR(VLOOKUP(A3340,[2]ws2204!$A:$I,7,FALSE),0)</f>
        <v>0</v>
      </c>
      <c r="L3340" s="18">
        <f>IFERROR(VLOOKUP(A3340,[2]ws2204!$A:$I,8,FALSE),0)</f>
        <v>0</v>
      </c>
      <c r="M3340" s="18">
        <f>IFERROR(VLOOKUP(A3340,[2]ws2204!$A:$I,9,FALSE),0)</f>
        <v>0</v>
      </c>
      <c r="N3340" s="18">
        <f>IFERROR(VLOOKUP(A3340,[3]soaBnafar!$A:$G,4,FALSE),0)</f>
        <v>0</v>
      </c>
      <c r="O3340" s="18">
        <f>IFERROR(VLOOKUP(A3340,[3]soaBnafar!$A:$G,5,FALSE),0)</f>
        <v>0</v>
      </c>
      <c r="P3340" s="18">
        <f>IFERROR(VLOOKUP(A3340,[3]soaBnafar!$A:$G,6,FALSE),0)</f>
        <v>0</v>
      </c>
      <c r="Q3340" s="18">
        <f>IFERROR(VLOOKUP(A3340,[3]soaBnafar!$A:$G,7,FALSE),0)</f>
        <v>0</v>
      </c>
      <c r="R3340" s="18">
        <f>IFERROR(VLOOKUP(A3340,[3]soaBnafar!$A:$H,8,FALSE),0)</f>
        <v>0</v>
      </c>
      <c r="S3340" s="18">
        <f>IFERROR(VLOOKUP(A3340,[3]soaBnafar!$A:$I,9,FALSE),0)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IFERROR(VLOOKUP(A3341,[2]ws2204!$A:$I,4,FALSE),0)</f>
        <v>0</v>
      </c>
      <c r="I3341" s="18">
        <f>IFERROR(VLOOKUP(A3341,[2]ws2204!$A:$I,5,FALSE),0)</f>
        <v>0</v>
      </c>
      <c r="J3341" s="18">
        <f>IFERROR(VLOOKUP(A3341,[2]ws2204!$A:$I,6,FALSE),0)</f>
        <v>0</v>
      </c>
      <c r="K3341" s="18">
        <f>IFERROR(VLOOKUP(A3341,[2]ws2204!$A:$I,7,FALSE),0)</f>
        <v>0</v>
      </c>
      <c r="L3341" s="18">
        <f>IFERROR(VLOOKUP(A3341,[2]ws2204!$A:$I,8,FALSE),0)</f>
        <v>0</v>
      </c>
      <c r="M3341" s="18">
        <f>IFERROR(VLOOKUP(A3341,[2]ws2204!$A:$I,9,FALSE),0)</f>
        <v>0</v>
      </c>
      <c r="N3341" s="18">
        <f>IFERROR(VLOOKUP(A3341,[3]soaBnafar!$A:$G,4,FALSE),0)</f>
        <v>379</v>
      </c>
      <c r="O3341" s="18">
        <f>IFERROR(VLOOKUP(A3341,[3]soaBnafar!$A:$G,5,FALSE),0)</f>
        <v>98145</v>
      </c>
      <c r="P3341" s="18">
        <f>IFERROR(VLOOKUP(A3341,[3]soaBnafar!$A:$G,6,FALSE),0)</f>
        <v>1022</v>
      </c>
      <c r="Q3341" s="18">
        <f>IFERROR(VLOOKUP(A3341,[3]soaBnafar!$A:$G,7,FALSE),0)</f>
        <v>129075</v>
      </c>
      <c r="R3341" s="18">
        <f>IFERROR(VLOOKUP(A3341,[3]soaBnafar!$A:$H,8,FALSE),0)</f>
        <v>522</v>
      </c>
      <c r="S3341" s="18">
        <f>IFERROR(VLOOKUP(A3341,[3]soaBnafar!$A:$I,9,FALSE),0)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IFERROR(VLOOKUP(A3342,[2]ws2204!$A:$I,4,FALSE),0)</f>
        <v>0</v>
      </c>
      <c r="I3342" s="18">
        <f>IFERROR(VLOOKUP(A3342,[2]ws2204!$A:$I,5,FALSE),0)</f>
        <v>0</v>
      </c>
      <c r="J3342" s="18">
        <f>IFERROR(VLOOKUP(A3342,[2]ws2204!$A:$I,6,FALSE),0)</f>
        <v>0</v>
      </c>
      <c r="K3342" s="18">
        <f>IFERROR(VLOOKUP(A3342,[2]ws2204!$A:$I,7,FALSE),0)</f>
        <v>0</v>
      </c>
      <c r="L3342" s="18">
        <f>IFERROR(VLOOKUP(A3342,[2]ws2204!$A:$I,8,FALSE),0)</f>
        <v>0</v>
      </c>
      <c r="M3342" s="18">
        <f>IFERROR(VLOOKUP(A3342,[2]ws2204!$A:$I,9,FALSE),0)</f>
        <v>0</v>
      </c>
      <c r="N3342" s="18">
        <f>IFERROR(VLOOKUP(A3342,[3]soaBnafar!$A:$G,4,FALSE),0)</f>
        <v>536</v>
      </c>
      <c r="O3342" s="18">
        <f>IFERROR(VLOOKUP(A3342,[3]soaBnafar!$A:$G,5,FALSE),0)</f>
        <v>530083</v>
      </c>
      <c r="P3342" s="18">
        <f>IFERROR(VLOOKUP(A3342,[3]soaBnafar!$A:$G,6,FALSE),0)</f>
        <v>4250</v>
      </c>
      <c r="Q3342" s="18">
        <f>IFERROR(VLOOKUP(A3342,[3]soaBnafar!$A:$G,7,FALSE),0)</f>
        <v>651204</v>
      </c>
      <c r="R3342" s="18">
        <f>IFERROR(VLOOKUP(A3342,[3]soaBnafar!$A:$H,8,FALSE),0)</f>
        <v>90</v>
      </c>
      <c r="S3342" s="18">
        <f>IFERROR(VLOOKUP(A3342,[3]soaBnafar!$A:$I,9,FALSE),0)</f>
        <v>1308043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Sim</v>
      </c>
      <c r="Y3342" s="18" t="str">
        <f t="shared" si="318"/>
        <v>Sim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IFERROR(VLOOKUP(A3343,[2]ws2204!$A:$I,4,FALSE),0)</f>
        <v>0</v>
      </c>
      <c r="I3343" s="18">
        <f>IFERROR(VLOOKUP(A3343,[2]ws2204!$A:$I,5,FALSE),0)</f>
        <v>0</v>
      </c>
      <c r="J3343" s="18">
        <f>IFERROR(VLOOKUP(A3343,[2]ws2204!$A:$I,6,FALSE),0)</f>
        <v>0</v>
      </c>
      <c r="K3343" s="18">
        <f>IFERROR(VLOOKUP(A3343,[2]ws2204!$A:$I,7,FALSE),0)</f>
        <v>0</v>
      </c>
      <c r="L3343" s="18">
        <f>IFERROR(VLOOKUP(A3343,[2]ws2204!$A:$I,8,FALSE),0)</f>
        <v>0</v>
      </c>
      <c r="M3343" s="18">
        <f>IFERROR(VLOOKUP(A3343,[2]ws2204!$A:$I,9,FALSE),0)</f>
        <v>0</v>
      </c>
      <c r="N3343" s="18">
        <f>IFERROR(VLOOKUP(A3343,[3]soaBnafar!$A:$G,4,FALSE),0)</f>
        <v>0</v>
      </c>
      <c r="O3343" s="18">
        <f>IFERROR(VLOOKUP(A3343,[3]soaBnafar!$A:$G,5,FALSE),0)</f>
        <v>0</v>
      </c>
      <c r="P3343" s="18">
        <f>IFERROR(VLOOKUP(A3343,[3]soaBnafar!$A:$G,6,FALSE),0)</f>
        <v>0</v>
      </c>
      <c r="Q3343" s="18">
        <f>IFERROR(VLOOKUP(A3343,[3]soaBnafar!$A:$G,7,FALSE),0)</f>
        <v>0</v>
      </c>
      <c r="R3343" s="18">
        <f>IFERROR(VLOOKUP(A3343,[3]soaBnafar!$A:$H,8,FALSE),0)</f>
        <v>0</v>
      </c>
      <c r="S3343" s="18">
        <f>IFERROR(VLOOKUP(A3343,[3]soaBnafar!$A:$I,9,FALSE),0)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2266220</v>
      </c>
      <c r="H3344" s="18">
        <f>IFERROR(VLOOKUP(A3344,[2]ws2204!$A:$I,4,FALSE),0)</f>
        <v>0</v>
      </c>
      <c r="I3344" s="18">
        <f>IFERROR(VLOOKUP(A3344,[2]ws2204!$A:$I,5,FALSE),0)</f>
        <v>0</v>
      </c>
      <c r="J3344" s="18">
        <f>IFERROR(VLOOKUP(A3344,[2]ws2204!$A:$I,6,FALSE),0)</f>
        <v>0</v>
      </c>
      <c r="K3344" s="18">
        <f>IFERROR(VLOOKUP(A3344,[2]ws2204!$A:$I,7,FALSE),0)</f>
        <v>0</v>
      </c>
      <c r="L3344" s="18">
        <f>IFERROR(VLOOKUP(A3344,[2]ws2204!$A:$I,8,FALSE),0)</f>
        <v>0</v>
      </c>
      <c r="M3344" s="18">
        <f>IFERROR(VLOOKUP(A3344,[2]ws2204!$A:$I,9,FALSE),0)</f>
        <v>0</v>
      </c>
      <c r="N3344" s="18">
        <f>IFERROR(VLOOKUP(A3344,[3]soaBnafar!$A:$G,4,FALSE),0)</f>
        <v>0</v>
      </c>
      <c r="O3344" s="18">
        <f>IFERROR(VLOOKUP(A3344,[3]soaBnafar!$A:$G,5,FALSE),0)</f>
        <v>0</v>
      </c>
      <c r="P3344" s="18">
        <f>IFERROR(VLOOKUP(A3344,[3]soaBnafar!$A:$G,6,FALSE),0)</f>
        <v>0</v>
      </c>
      <c r="Q3344" s="18">
        <f>IFERROR(VLOOKUP(A3344,[3]soaBnafar!$A:$G,7,FALSE),0)</f>
        <v>0</v>
      </c>
      <c r="R3344" s="18">
        <f>IFERROR(VLOOKUP(A3344,[3]soaBnafar!$A:$H,8,FALSE),0)</f>
        <v>0</v>
      </c>
      <c r="S3344" s="18">
        <f>IFERROR(VLOOKUP(A3344,[3]soaBnafar!$A:$I,9,FALSE),0)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IFERROR(VLOOKUP(A3345,[2]ws2204!$A:$I,4,FALSE),0)</f>
        <v>0</v>
      </c>
      <c r="I3345" s="18">
        <f>IFERROR(VLOOKUP(A3345,[2]ws2204!$A:$I,5,FALSE),0)</f>
        <v>0</v>
      </c>
      <c r="J3345" s="18">
        <f>IFERROR(VLOOKUP(A3345,[2]ws2204!$A:$I,6,FALSE),0)</f>
        <v>0</v>
      </c>
      <c r="K3345" s="18">
        <f>IFERROR(VLOOKUP(A3345,[2]ws2204!$A:$I,7,FALSE),0)</f>
        <v>0</v>
      </c>
      <c r="L3345" s="18">
        <f>IFERROR(VLOOKUP(A3345,[2]ws2204!$A:$I,8,FALSE),0)</f>
        <v>0</v>
      </c>
      <c r="M3345" s="18">
        <f>IFERROR(VLOOKUP(A3345,[2]ws2204!$A:$I,9,FALSE),0)</f>
        <v>0</v>
      </c>
      <c r="N3345" s="18">
        <f>IFERROR(VLOOKUP(A3345,[3]soaBnafar!$A:$G,4,FALSE),0)</f>
        <v>0</v>
      </c>
      <c r="O3345" s="18">
        <f>IFERROR(VLOOKUP(A3345,[3]soaBnafar!$A:$G,5,FALSE),0)</f>
        <v>0</v>
      </c>
      <c r="P3345" s="18">
        <f>IFERROR(VLOOKUP(A3345,[3]soaBnafar!$A:$G,6,FALSE),0)</f>
        <v>0</v>
      </c>
      <c r="Q3345" s="18">
        <f>IFERROR(VLOOKUP(A3345,[3]soaBnafar!$A:$G,7,FALSE),0)</f>
        <v>0</v>
      </c>
      <c r="R3345" s="18">
        <f>IFERROR(VLOOKUP(A3345,[3]soaBnafar!$A:$H,8,FALSE),0)</f>
        <v>0</v>
      </c>
      <c r="S3345" s="18">
        <f>IFERROR(VLOOKUP(A3345,[3]soaBnafar!$A:$I,9,FALSE),0)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IFERROR(VLOOKUP(A3346,[2]ws2204!$A:$I,4,FALSE),0)</f>
        <v>0</v>
      </c>
      <c r="I3346" s="18">
        <f>IFERROR(VLOOKUP(A3346,[2]ws2204!$A:$I,5,FALSE),0)</f>
        <v>0</v>
      </c>
      <c r="J3346" s="18">
        <f>IFERROR(VLOOKUP(A3346,[2]ws2204!$A:$I,6,FALSE),0)</f>
        <v>0</v>
      </c>
      <c r="K3346" s="18">
        <f>IFERROR(VLOOKUP(A3346,[2]ws2204!$A:$I,7,FALSE),0)</f>
        <v>0</v>
      </c>
      <c r="L3346" s="18">
        <f>IFERROR(VLOOKUP(A3346,[2]ws2204!$A:$I,8,FALSE),0)</f>
        <v>0</v>
      </c>
      <c r="M3346" s="18">
        <f>IFERROR(VLOOKUP(A3346,[2]ws2204!$A:$I,9,FALSE),0)</f>
        <v>0</v>
      </c>
      <c r="N3346" s="18">
        <f>IFERROR(VLOOKUP(A3346,[3]soaBnafar!$A:$G,4,FALSE),0)</f>
        <v>1986</v>
      </c>
      <c r="O3346" s="18">
        <f>IFERROR(VLOOKUP(A3346,[3]soaBnafar!$A:$G,5,FALSE),0)</f>
        <v>497407</v>
      </c>
      <c r="P3346" s="18">
        <f>IFERROR(VLOOKUP(A3346,[3]soaBnafar!$A:$G,6,FALSE),0)</f>
        <v>388</v>
      </c>
      <c r="Q3346" s="18">
        <f>IFERROR(VLOOKUP(A3346,[3]soaBnafar!$A:$G,7,FALSE),0)</f>
        <v>460811</v>
      </c>
      <c r="R3346" s="18">
        <f>IFERROR(VLOOKUP(A3346,[3]soaBnafar!$A:$H,8,FALSE),0)</f>
        <v>0</v>
      </c>
      <c r="S3346" s="18">
        <f>IFERROR(VLOOKUP(A3346,[3]soaBnafar!$A:$I,9,FALSE),0)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IFERROR(VLOOKUP(A3347,[2]ws2204!$A:$I,4,FALSE),0)</f>
        <v>0</v>
      </c>
      <c r="I3347" s="18">
        <f>IFERROR(VLOOKUP(A3347,[2]ws2204!$A:$I,5,FALSE),0)</f>
        <v>0</v>
      </c>
      <c r="J3347" s="18">
        <f>IFERROR(VLOOKUP(A3347,[2]ws2204!$A:$I,6,FALSE),0)</f>
        <v>0</v>
      </c>
      <c r="K3347" s="18">
        <f>IFERROR(VLOOKUP(A3347,[2]ws2204!$A:$I,7,FALSE),0)</f>
        <v>0</v>
      </c>
      <c r="L3347" s="18">
        <f>IFERROR(VLOOKUP(A3347,[2]ws2204!$A:$I,8,FALSE),0)</f>
        <v>0</v>
      </c>
      <c r="M3347" s="18">
        <f>IFERROR(VLOOKUP(A3347,[2]ws2204!$A:$I,9,FALSE),0)</f>
        <v>0</v>
      </c>
      <c r="N3347" s="18">
        <f>IFERROR(VLOOKUP(A3347,[3]soaBnafar!$A:$G,4,FALSE),0)</f>
        <v>0</v>
      </c>
      <c r="O3347" s="18">
        <f>IFERROR(VLOOKUP(A3347,[3]soaBnafar!$A:$G,5,FALSE),0)</f>
        <v>0</v>
      </c>
      <c r="P3347" s="18">
        <f>IFERROR(VLOOKUP(A3347,[3]soaBnafar!$A:$G,6,FALSE),0)</f>
        <v>0</v>
      </c>
      <c r="Q3347" s="18">
        <f>IFERROR(VLOOKUP(A3347,[3]soaBnafar!$A:$G,7,FALSE),0)</f>
        <v>0</v>
      </c>
      <c r="R3347" s="18">
        <f>IFERROR(VLOOKUP(A3347,[3]soaBnafar!$A:$H,8,FALSE),0)</f>
        <v>0</v>
      </c>
      <c r="S3347" s="18">
        <f>IFERROR(VLOOKUP(A3347,[3]soaBnafar!$A:$I,9,FALSE),0)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IFERROR(VLOOKUP(A3348,[2]ws2204!$A:$I,4,FALSE),0)</f>
        <v>0</v>
      </c>
      <c r="I3348" s="18">
        <f>IFERROR(VLOOKUP(A3348,[2]ws2204!$A:$I,5,FALSE),0)</f>
        <v>0</v>
      </c>
      <c r="J3348" s="18">
        <f>IFERROR(VLOOKUP(A3348,[2]ws2204!$A:$I,6,FALSE),0)</f>
        <v>0</v>
      </c>
      <c r="K3348" s="18">
        <f>IFERROR(VLOOKUP(A3348,[2]ws2204!$A:$I,7,FALSE),0)</f>
        <v>0</v>
      </c>
      <c r="L3348" s="18">
        <f>IFERROR(VLOOKUP(A3348,[2]ws2204!$A:$I,8,FALSE),0)</f>
        <v>0</v>
      </c>
      <c r="M3348" s="18">
        <f>IFERROR(VLOOKUP(A3348,[2]ws2204!$A:$I,9,FALSE),0)</f>
        <v>0</v>
      </c>
      <c r="N3348" s="18">
        <f>IFERROR(VLOOKUP(A3348,[3]soaBnafar!$A:$G,4,FALSE),0)</f>
        <v>38591</v>
      </c>
      <c r="O3348" s="18">
        <f>IFERROR(VLOOKUP(A3348,[3]soaBnafar!$A:$G,5,FALSE),0)</f>
        <v>426267</v>
      </c>
      <c r="P3348" s="18">
        <f>IFERROR(VLOOKUP(A3348,[3]soaBnafar!$A:$G,6,FALSE),0)</f>
        <v>30287</v>
      </c>
      <c r="Q3348" s="18">
        <f>IFERROR(VLOOKUP(A3348,[3]soaBnafar!$A:$G,7,FALSE),0)</f>
        <v>384153</v>
      </c>
      <c r="R3348" s="18">
        <f>IFERROR(VLOOKUP(A3348,[3]soaBnafar!$A:$H,8,FALSE),0)</f>
        <v>35071</v>
      </c>
      <c r="S3348" s="18">
        <f>IFERROR(VLOOKUP(A3348,[3]soaBnafar!$A:$I,9,FALSE),0)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Sim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IFERROR(VLOOKUP(A3349,[2]ws2204!$A:$I,4,FALSE),0)</f>
        <v>0</v>
      </c>
      <c r="I3349" s="18">
        <f>IFERROR(VLOOKUP(A3349,[2]ws2204!$A:$I,5,FALSE),0)</f>
        <v>0</v>
      </c>
      <c r="J3349" s="18">
        <f>IFERROR(VLOOKUP(A3349,[2]ws2204!$A:$I,6,FALSE),0)</f>
        <v>0</v>
      </c>
      <c r="K3349" s="18">
        <f>IFERROR(VLOOKUP(A3349,[2]ws2204!$A:$I,7,FALSE),0)</f>
        <v>0</v>
      </c>
      <c r="L3349" s="18">
        <f>IFERROR(VLOOKUP(A3349,[2]ws2204!$A:$I,8,FALSE),0)</f>
        <v>0</v>
      </c>
      <c r="M3349" s="18">
        <f>IFERROR(VLOOKUP(A3349,[2]ws2204!$A:$I,9,FALSE),0)</f>
        <v>0</v>
      </c>
      <c r="N3349" s="18">
        <f>IFERROR(VLOOKUP(A3349,[3]soaBnafar!$A:$G,4,FALSE),0)</f>
        <v>0</v>
      </c>
      <c r="O3349" s="18">
        <f>IFERROR(VLOOKUP(A3349,[3]soaBnafar!$A:$G,5,FALSE),0)</f>
        <v>0</v>
      </c>
      <c r="P3349" s="18">
        <f>IFERROR(VLOOKUP(A3349,[3]soaBnafar!$A:$G,6,FALSE),0)</f>
        <v>0</v>
      </c>
      <c r="Q3349" s="18">
        <f>IFERROR(VLOOKUP(A3349,[3]soaBnafar!$A:$G,7,FALSE),0)</f>
        <v>0</v>
      </c>
      <c r="R3349" s="18">
        <f>IFERROR(VLOOKUP(A3349,[3]soaBnafar!$A:$H,8,FALSE),0)</f>
        <v>0</v>
      </c>
      <c r="S3349" s="18">
        <f>IFERROR(VLOOKUP(A3349,[3]soaBnafar!$A:$I,9,FALSE),0)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IFERROR(VLOOKUP(A3350,[2]ws2204!$A:$I,4,FALSE),0)</f>
        <v>0</v>
      </c>
      <c r="I3350" s="18">
        <f>IFERROR(VLOOKUP(A3350,[2]ws2204!$A:$I,5,FALSE),0)</f>
        <v>0</v>
      </c>
      <c r="J3350" s="18">
        <f>IFERROR(VLOOKUP(A3350,[2]ws2204!$A:$I,6,FALSE),0)</f>
        <v>0</v>
      </c>
      <c r="K3350" s="18">
        <f>IFERROR(VLOOKUP(A3350,[2]ws2204!$A:$I,7,FALSE),0)</f>
        <v>0</v>
      </c>
      <c r="L3350" s="18">
        <f>IFERROR(VLOOKUP(A3350,[2]ws2204!$A:$I,8,FALSE),0)</f>
        <v>0</v>
      </c>
      <c r="M3350" s="18">
        <f>IFERROR(VLOOKUP(A3350,[2]ws2204!$A:$I,9,FALSE),0)</f>
        <v>0</v>
      </c>
      <c r="N3350" s="18">
        <f>IFERROR(VLOOKUP(A3350,[3]soaBnafar!$A:$G,4,FALSE),0)</f>
        <v>0</v>
      </c>
      <c r="O3350" s="18">
        <f>IFERROR(VLOOKUP(A3350,[3]soaBnafar!$A:$G,5,FALSE),0)</f>
        <v>0</v>
      </c>
      <c r="P3350" s="18">
        <f>IFERROR(VLOOKUP(A3350,[3]soaBnafar!$A:$G,6,FALSE),0)</f>
        <v>0</v>
      </c>
      <c r="Q3350" s="18">
        <f>IFERROR(VLOOKUP(A3350,[3]soaBnafar!$A:$G,7,FALSE),0)</f>
        <v>0</v>
      </c>
      <c r="R3350" s="18">
        <f>IFERROR(VLOOKUP(A3350,[3]soaBnafar!$A:$H,8,FALSE),0)</f>
        <v>0</v>
      </c>
      <c r="S3350" s="18">
        <f>IFERROR(VLOOKUP(A3350,[3]soaBnafar!$A:$I,9,FALSE),0)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IFERROR(VLOOKUP(A3351,[2]ws2204!$A:$I,4,FALSE),0)</f>
        <v>0</v>
      </c>
      <c r="I3351" s="18">
        <f>IFERROR(VLOOKUP(A3351,[2]ws2204!$A:$I,5,FALSE),0)</f>
        <v>0</v>
      </c>
      <c r="J3351" s="18">
        <f>IFERROR(VLOOKUP(A3351,[2]ws2204!$A:$I,6,FALSE),0)</f>
        <v>0</v>
      </c>
      <c r="K3351" s="18">
        <f>IFERROR(VLOOKUP(A3351,[2]ws2204!$A:$I,7,FALSE),0)</f>
        <v>0</v>
      </c>
      <c r="L3351" s="18">
        <f>IFERROR(VLOOKUP(A3351,[2]ws2204!$A:$I,8,FALSE),0)</f>
        <v>0</v>
      </c>
      <c r="M3351" s="18">
        <f>IFERROR(VLOOKUP(A3351,[2]ws2204!$A:$I,9,FALSE),0)</f>
        <v>0</v>
      </c>
      <c r="N3351" s="18">
        <f>IFERROR(VLOOKUP(A3351,[3]soaBnafar!$A:$G,4,FALSE),0)</f>
        <v>50433</v>
      </c>
      <c r="O3351" s="18">
        <f>IFERROR(VLOOKUP(A3351,[3]soaBnafar!$A:$G,5,FALSE),0)</f>
        <v>0</v>
      </c>
      <c r="P3351" s="18">
        <f>IFERROR(VLOOKUP(A3351,[3]soaBnafar!$A:$G,6,FALSE),0)</f>
        <v>0</v>
      </c>
      <c r="Q3351" s="18">
        <f>IFERROR(VLOOKUP(A3351,[3]soaBnafar!$A:$G,7,FALSE),0)</f>
        <v>0</v>
      </c>
      <c r="R3351" s="18">
        <f>IFERROR(VLOOKUP(A3351,[3]soaBnafar!$A:$H,8,FALSE),0)</f>
        <v>24895</v>
      </c>
      <c r="S3351" s="18">
        <f>IFERROR(VLOOKUP(A3351,[3]soaBnafar!$A:$I,9,FALSE),0)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Sim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IFERROR(VLOOKUP(A3352,[2]ws2204!$A:$I,4,FALSE),0)</f>
        <v>0</v>
      </c>
      <c r="I3352" s="18">
        <f>IFERROR(VLOOKUP(A3352,[2]ws2204!$A:$I,5,FALSE),0)</f>
        <v>0</v>
      </c>
      <c r="J3352" s="18">
        <f>IFERROR(VLOOKUP(A3352,[2]ws2204!$A:$I,6,FALSE),0)</f>
        <v>0</v>
      </c>
      <c r="K3352" s="18">
        <f>IFERROR(VLOOKUP(A3352,[2]ws2204!$A:$I,7,FALSE),0)</f>
        <v>0</v>
      </c>
      <c r="L3352" s="18">
        <f>IFERROR(VLOOKUP(A3352,[2]ws2204!$A:$I,8,FALSE),0)</f>
        <v>0</v>
      </c>
      <c r="M3352" s="18">
        <f>IFERROR(VLOOKUP(A3352,[2]ws2204!$A:$I,9,FALSE),0)</f>
        <v>0</v>
      </c>
      <c r="N3352" s="18">
        <f>IFERROR(VLOOKUP(A3352,[3]soaBnafar!$A:$G,4,FALSE),0)</f>
        <v>0</v>
      </c>
      <c r="O3352" s="18">
        <f>IFERROR(VLOOKUP(A3352,[3]soaBnafar!$A:$G,5,FALSE),0)</f>
        <v>0</v>
      </c>
      <c r="P3352" s="18">
        <f>IFERROR(VLOOKUP(A3352,[3]soaBnafar!$A:$G,6,FALSE),0)</f>
        <v>0</v>
      </c>
      <c r="Q3352" s="18">
        <f>IFERROR(VLOOKUP(A3352,[3]soaBnafar!$A:$G,7,FALSE),0)</f>
        <v>0</v>
      </c>
      <c r="R3352" s="18">
        <f>IFERROR(VLOOKUP(A3352,[3]soaBnafar!$A:$H,8,FALSE),0)</f>
        <v>0</v>
      </c>
      <c r="S3352" s="18">
        <f>IFERROR(VLOOKUP(A3352,[3]soaBnafar!$A:$I,9,FALSE),0)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IFERROR(VLOOKUP(A3353,[2]ws2204!$A:$I,4,FALSE),0)</f>
        <v>0</v>
      </c>
      <c r="I3353" s="18">
        <f>IFERROR(VLOOKUP(A3353,[2]ws2204!$A:$I,5,FALSE),0)</f>
        <v>0</v>
      </c>
      <c r="J3353" s="18">
        <f>IFERROR(VLOOKUP(A3353,[2]ws2204!$A:$I,6,FALSE),0)</f>
        <v>0</v>
      </c>
      <c r="K3353" s="18">
        <f>IFERROR(VLOOKUP(A3353,[2]ws2204!$A:$I,7,FALSE),0)</f>
        <v>0</v>
      </c>
      <c r="L3353" s="18">
        <f>IFERROR(VLOOKUP(A3353,[2]ws2204!$A:$I,8,FALSE),0)</f>
        <v>0</v>
      </c>
      <c r="M3353" s="18">
        <f>IFERROR(VLOOKUP(A3353,[2]ws2204!$A:$I,9,FALSE),0)</f>
        <v>0</v>
      </c>
      <c r="N3353" s="18">
        <f>IFERROR(VLOOKUP(A3353,[3]soaBnafar!$A:$G,4,FALSE),0)</f>
        <v>29702</v>
      </c>
      <c r="O3353" s="18">
        <f>IFERROR(VLOOKUP(A3353,[3]soaBnafar!$A:$G,5,FALSE),0)</f>
        <v>882028</v>
      </c>
      <c r="P3353" s="18">
        <f>IFERROR(VLOOKUP(A3353,[3]soaBnafar!$A:$G,6,FALSE),0)</f>
        <v>41584</v>
      </c>
      <c r="Q3353" s="18">
        <f>IFERROR(VLOOKUP(A3353,[3]soaBnafar!$A:$G,7,FALSE),0)</f>
        <v>1090990</v>
      </c>
      <c r="R3353" s="18">
        <f>IFERROR(VLOOKUP(A3353,[3]soaBnafar!$A:$H,8,FALSE),0)</f>
        <v>20836</v>
      </c>
      <c r="S3353" s="18">
        <f>IFERROR(VLOOKUP(A3353,[3]soaBnafar!$A:$I,9,FALSE),0)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IFERROR(VLOOKUP(A3354,[2]ws2204!$A:$I,4,FALSE),0)</f>
        <v>0</v>
      </c>
      <c r="I3354" s="18">
        <f>IFERROR(VLOOKUP(A3354,[2]ws2204!$A:$I,5,FALSE),0)</f>
        <v>0</v>
      </c>
      <c r="J3354" s="18">
        <f>IFERROR(VLOOKUP(A3354,[2]ws2204!$A:$I,6,FALSE),0)</f>
        <v>0</v>
      </c>
      <c r="K3354" s="18">
        <f>IFERROR(VLOOKUP(A3354,[2]ws2204!$A:$I,7,FALSE),0)</f>
        <v>0</v>
      </c>
      <c r="L3354" s="18">
        <f>IFERROR(VLOOKUP(A3354,[2]ws2204!$A:$I,8,FALSE),0)</f>
        <v>0</v>
      </c>
      <c r="M3354" s="18">
        <f>IFERROR(VLOOKUP(A3354,[2]ws2204!$A:$I,9,FALSE),0)</f>
        <v>0</v>
      </c>
      <c r="N3354" s="18">
        <f>IFERROR(VLOOKUP(A3354,[3]soaBnafar!$A:$G,4,FALSE),0)</f>
        <v>0</v>
      </c>
      <c r="O3354" s="18">
        <f>IFERROR(VLOOKUP(A3354,[3]soaBnafar!$A:$G,5,FALSE),0)</f>
        <v>0</v>
      </c>
      <c r="P3354" s="18">
        <f>IFERROR(VLOOKUP(A3354,[3]soaBnafar!$A:$G,6,FALSE),0)</f>
        <v>0</v>
      </c>
      <c r="Q3354" s="18">
        <f>IFERROR(VLOOKUP(A3354,[3]soaBnafar!$A:$G,7,FALSE),0)</f>
        <v>0</v>
      </c>
      <c r="R3354" s="18">
        <f>IFERROR(VLOOKUP(A3354,[3]soaBnafar!$A:$H,8,FALSE),0)</f>
        <v>0</v>
      </c>
      <c r="S3354" s="18">
        <f>IFERROR(VLOOKUP(A3354,[3]soaBnafar!$A:$I,9,FALSE),0)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IFERROR(VLOOKUP(A3355,[2]ws2204!$A:$I,4,FALSE),0)</f>
        <v>13740</v>
      </c>
      <c r="I3355" s="18">
        <f>IFERROR(VLOOKUP(A3355,[2]ws2204!$A:$I,5,FALSE),0)</f>
        <v>618555</v>
      </c>
      <c r="J3355" s="18">
        <f>IFERROR(VLOOKUP(A3355,[2]ws2204!$A:$I,6,FALSE),0)</f>
        <v>0</v>
      </c>
      <c r="K3355" s="18">
        <f>IFERROR(VLOOKUP(A3355,[2]ws2204!$A:$I,7,FALSE),0)</f>
        <v>0</v>
      </c>
      <c r="L3355" s="18">
        <f>IFERROR(VLOOKUP(A3355,[2]ws2204!$A:$I,8,FALSE),0)</f>
        <v>0</v>
      </c>
      <c r="M3355" s="18">
        <f>IFERROR(VLOOKUP(A3355,[2]ws2204!$A:$I,9,FALSE),0)</f>
        <v>0</v>
      </c>
      <c r="N3355" s="18">
        <f>IFERROR(VLOOKUP(A3355,[3]soaBnafar!$A:$G,4,FALSE),0)</f>
        <v>0</v>
      </c>
      <c r="O3355" s="18">
        <f>IFERROR(VLOOKUP(A3355,[3]soaBnafar!$A:$G,5,FALSE),0)</f>
        <v>0</v>
      </c>
      <c r="P3355" s="18">
        <f>IFERROR(VLOOKUP(A3355,[3]soaBnafar!$A:$G,6,FALSE),0)</f>
        <v>0</v>
      </c>
      <c r="Q3355" s="18">
        <f>IFERROR(VLOOKUP(A3355,[3]soaBnafar!$A:$G,7,FALSE),0)</f>
        <v>0</v>
      </c>
      <c r="R3355" s="18">
        <f>IFERROR(VLOOKUP(A3355,[3]soaBnafar!$A:$H,8,FALSE),0)</f>
        <v>0</v>
      </c>
      <c r="S3355" s="18">
        <f>IFERROR(VLOOKUP(A3355,[3]soaBnafar!$A:$I,9,FALSE),0)</f>
        <v>0</v>
      </c>
      <c r="T3355" s="18" t="str">
        <f t="shared" si="313"/>
        <v>Sim</v>
      </c>
      <c r="U3355" s="18" t="str">
        <f t="shared" si="314"/>
        <v>Sim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IFERROR(VLOOKUP(A3356,[2]ws2204!$A:$I,4,FALSE),0)</f>
        <v>0</v>
      </c>
      <c r="I3356" s="18">
        <f>IFERROR(VLOOKUP(A3356,[2]ws2204!$A:$I,5,FALSE),0)</f>
        <v>0</v>
      </c>
      <c r="J3356" s="18">
        <f>IFERROR(VLOOKUP(A3356,[2]ws2204!$A:$I,6,FALSE),0)</f>
        <v>0</v>
      </c>
      <c r="K3356" s="18">
        <f>IFERROR(VLOOKUP(A3356,[2]ws2204!$A:$I,7,FALSE),0)</f>
        <v>0</v>
      </c>
      <c r="L3356" s="18">
        <f>IFERROR(VLOOKUP(A3356,[2]ws2204!$A:$I,8,FALSE),0)</f>
        <v>0</v>
      </c>
      <c r="M3356" s="18">
        <f>IFERROR(VLOOKUP(A3356,[2]ws2204!$A:$I,9,FALSE),0)</f>
        <v>0</v>
      </c>
      <c r="N3356" s="18">
        <f>IFERROR(VLOOKUP(A3356,[3]soaBnafar!$A:$G,4,FALSE),0)</f>
        <v>2240</v>
      </c>
      <c r="O3356" s="18">
        <f>IFERROR(VLOOKUP(A3356,[3]soaBnafar!$A:$G,5,FALSE),0)</f>
        <v>285845</v>
      </c>
      <c r="P3356" s="18">
        <f>IFERROR(VLOOKUP(A3356,[3]soaBnafar!$A:$G,6,FALSE),0)</f>
        <v>2753</v>
      </c>
      <c r="Q3356" s="18">
        <f>IFERROR(VLOOKUP(A3356,[3]soaBnafar!$A:$G,7,FALSE),0)</f>
        <v>253029</v>
      </c>
      <c r="R3356" s="18">
        <f>IFERROR(VLOOKUP(A3356,[3]soaBnafar!$A:$H,8,FALSE),0)</f>
        <v>0</v>
      </c>
      <c r="S3356" s="18">
        <f>IFERROR(VLOOKUP(A3356,[3]soaBnafar!$A:$I,9,FALSE),0)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17999</v>
      </c>
      <c r="E3357" s="18">
        <f>IFERROR(VLOOKUP(A3357,[1]Monitoramento_Base_somente_Said!$A:$J,8,FALSE),0)</f>
        <v>15058084</v>
      </c>
      <c r="F3357" s="18">
        <f>IFERROR(VLOOKUP(A3357,[1]Monitoramento_Base_somente_Said!$A:$J,9,FALSE),0)</f>
        <v>24795</v>
      </c>
      <c r="G3357" s="18">
        <f>IFERROR(VLOOKUP(A3357,[1]Monitoramento_Base_somente_Said!$A:$J,10,FALSE),0)</f>
        <v>10405081</v>
      </c>
      <c r="H3357" s="18">
        <f>IFERROR(VLOOKUP(A3357,[2]ws2204!$A:$I,4,FALSE),0)</f>
        <v>0</v>
      </c>
      <c r="I3357" s="18">
        <f>IFERROR(VLOOKUP(A3357,[2]ws2204!$A:$I,5,FALSE),0)</f>
        <v>0</v>
      </c>
      <c r="J3357" s="18">
        <f>IFERROR(VLOOKUP(A3357,[2]ws2204!$A:$I,6,FALSE),0)</f>
        <v>0</v>
      </c>
      <c r="K3357" s="18">
        <f>IFERROR(VLOOKUP(A3357,[2]ws2204!$A:$I,7,FALSE),0)</f>
        <v>0</v>
      </c>
      <c r="L3357" s="18">
        <f>IFERROR(VLOOKUP(A3357,[2]ws2204!$A:$I,8,FALSE),0)</f>
        <v>0</v>
      </c>
      <c r="M3357" s="18">
        <f>IFERROR(VLOOKUP(A3357,[2]ws2204!$A:$I,9,FALSE),0)</f>
        <v>0</v>
      </c>
      <c r="N3357" s="18">
        <f>IFERROR(VLOOKUP(A3357,[3]soaBnafar!$A:$G,4,FALSE),0)</f>
        <v>0</v>
      </c>
      <c r="O3357" s="18">
        <f>IFERROR(VLOOKUP(A3357,[3]soaBnafar!$A:$G,5,FALSE),0)</f>
        <v>0</v>
      </c>
      <c r="P3357" s="18">
        <f>IFERROR(VLOOKUP(A3357,[3]soaBnafar!$A:$G,6,FALSE),0)</f>
        <v>0</v>
      </c>
      <c r="Q3357" s="18">
        <f>IFERROR(VLOOKUP(A3357,[3]soaBnafar!$A:$G,7,FALSE),0)</f>
        <v>0</v>
      </c>
      <c r="R3357" s="18">
        <f>IFERROR(VLOOKUP(A3357,[3]soaBnafar!$A:$H,8,FALSE),0)</f>
        <v>0</v>
      </c>
      <c r="S3357" s="18">
        <f>IFERROR(VLOOKUP(A3357,[3]soaBnafar!$A:$I,9,FALSE),0)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IFERROR(VLOOKUP(A3358,[2]ws2204!$A:$I,4,FALSE),0)</f>
        <v>2029</v>
      </c>
      <c r="I3358" s="18">
        <f>IFERROR(VLOOKUP(A3358,[2]ws2204!$A:$I,5,FALSE),0)</f>
        <v>0</v>
      </c>
      <c r="J3358" s="18">
        <f>IFERROR(VLOOKUP(A3358,[2]ws2204!$A:$I,6,FALSE),0)</f>
        <v>0</v>
      </c>
      <c r="K3358" s="18">
        <f>IFERROR(VLOOKUP(A3358,[2]ws2204!$A:$I,7,FALSE),0)</f>
        <v>0</v>
      </c>
      <c r="L3358" s="18">
        <f>IFERROR(VLOOKUP(A3358,[2]ws2204!$A:$I,8,FALSE),0)</f>
        <v>0</v>
      </c>
      <c r="M3358" s="18">
        <f>IFERROR(VLOOKUP(A3358,[2]ws2204!$A:$I,9,FALSE),0)</f>
        <v>0</v>
      </c>
      <c r="N3358" s="18">
        <f>IFERROR(VLOOKUP(A3358,[3]soaBnafar!$A:$G,4,FALSE),0)</f>
        <v>0</v>
      </c>
      <c r="O3358" s="18">
        <f>IFERROR(VLOOKUP(A3358,[3]soaBnafar!$A:$G,5,FALSE),0)</f>
        <v>0</v>
      </c>
      <c r="P3358" s="18">
        <f>IFERROR(VLOOKUP(A3358,[3]soaBnafar!$A:$G,6,FALSE),0)</f>
        <v>0</v>
      </c>
      <c r="Q3358" s="18">
        <f>IFERROR(VLOOKUP(A3358,[3]soaBnafar!$A:$G,7,FALSE),0)</f>
        <v>0</v>
      </c>
      <c r="R3358" s="18">
        <f>IFERROR(VLOOKUP(A3358,[3]soaBnafar!$A:$H,8,FALSE),0)</f>
        <v>0</v>
      </c>
      <c r="S3358" s="18">
        <f>IFERROR(VLOOKUP(A3358,[3]soaBnafar!$A:$I,9,FALSE),0)</f>
        <v>0</v>
      </c>
      <c r="T3358" s="18" t="str">
        <f t="shared" si="313"/>
        <v>Sim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7062120</v>
      </c>
      <c r="H3359" s="18">
        <f>IFERROR(VLOOKUP(A3359,[2]ws2204!$A:$I,4,FALSE),0)</f>
        <v>8078</v>
      </c>
      <c r="I3359" s="18">
        <f>IFERROR(VLOOKUP(A3359,[2]ws2204!$A:$I,5,FALSE),0)</f>
        <v>0</v>
      </c>
      <c r="J3359" s="18">
        <f>IFERROR(VLOOKUP(A3359,[2]ws2204!$A:$I,6,FALSE),0)</f>
        <v>0</v>
      </c>
      <c r="K3359" s="18">
        <f>IFERROR(VLOOKUP(A3359,[2]ws2204!$A:$I,7,FALSE),0)</f>
        <v>0</v>
      </c>
      <c r="L3359" s="18">
        <f>IFERROR(VLOOKUP(A3359,[2]ws2204!$A:$I,8,FALSE),0)</f>
        <v>0</v>
      </c>
      <c r="M3359" s="18">
        <f>IFERROR(VLOOKUP(A3359,[2]ws2204!$A:$I,9,FALSE),0)</f>
        <v>0</v>
      </c>
      <c r="N3359" s="18">
        <f>IFERROR(VLOOKUP(A3359,[3]soaBnafar!$A:$G,4,FALSE),0)</f>
        <v>0</v>
      </c>
      <c r="O3359" s="18">
        <f>IFERROR(VLOOKUP(A3359,[3]soaBnafar!$A:$G,5,FALSE),0)</f>
        <v>0</v>
      </c>
      <c r="P3359" s="18">
        <f>IFERROR(VLOOKUP(A3359,[3]soaBnafar!$A:$G,6,FALSE),0)</f>
        <v>0</v>
      </c>
      <c r="Q3359" s="18">
        <f>IFERROR(VLOOKUP(A3359,[3]soaBnafar!$A:$G,7,FALSE),0)</f>
        <v>0</v>
      </c>
      <c r="R3359" s="18">
        <f>IFERROR(VLOOKUP(A3359,[3]soaBnafar!$A:$H,8,FALSE),0)</f>
        <v>3893</v>
      </c>
      <c r="S3359" s="18">
        <f>IFERROR(VLOOKUP(A3359,[3]soaBnafar!$A:$I,9,FALSE),0)</f>
        <v>427642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Sim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IFERROR(VLOOKUP(A3360,[2]ws2204!$A:$I,4,FALSE),0)</f>
        <v>0</v>
      </c>
      <c r="I3360" s="18">
        <f>IFERROR(VLOOKUP(A3360,[2]ws2204!$A:$I,5,FALSE),0)</f>
        <v>0</v>
      </c>
      <c r="J3360" s="18">
        <f>IFERROR(VLOOKUP(A3360,[2]ws2204!$A:$I,6,FALSE),0)</f>
        <v>0</v>
      </c>
      <c r="K3360" s="18">
        <f>IFERROR(VLOOKUP(A3360,[2]ws2204!$A:$I,7,FALSE),0)</f>
        <v>0</v>
      </c>
      <c r="L3360" s="18">
        <f>IFERROR(VLOOKUP(A3360,[2]ws2204!$A:$I,8,FALSE),0)</f>
        <v>0</v>
      </c>
      <c r="M3360" s="18">
        <f>IFERROR(VLOOKUP(A3360,[2]ws2204!$A:$I,9,FALSE),0)</f>
        <v>0</v>
      </c>
      <c r="N3360" s="18">
        <f>IFERROR(VLOOKUP(A3360,[3]soaBnafar!$A:$G,4,FALSE),0)</f>
        <v>5488</v>
      </c>
      <c r="O3360" s="18">
        <f>IFERROR(VLOOKUP(A3360,[3]soaBnafar!$A:$G,5,FALSE),0)</f>
        <v>1110816</v>
      </c>
      <c r="P3360" s="18">
        <f>IFERROR(VLOOKUP(A3360,[3]soaBnafar!$A:$G,6,FALSE),0)</f>
        <v>22338</v>
      </c>
      <c r="Q3360" s="18">
        <f>IFERROR(VLOOKUP(A3360,[3]soaBnafar!$A:$G,7,FALSE),0)</f>
        <v>1689427</v>
      </c>
      <c r="R3360" s="18">
        <f>IFERROR(VLOOKUP(A3360,[3]soaBnafar!$A:$H,8,FALSE),0)</f>
        <v>8033</v>
      </c>
      <c r="S3360" s="18">
        <f>IFERROR(VLOOKUP(A3360,[3]soaBnafar!$A:$I,9,FALSE),0)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9446</v>
      </c>
      <c r="E3361" s="18">
        <f>IFERROR(VLOOKUP(A3361,[1]Monitoramento_Base_somente_Said!$A:$J,8,FALSE),0)</f>
        <v>8489726</v>
      </c>
      <c r="F3361" s="18">
        <f>IFERROR(VLOOKUP(A3361,[1]Monitoramento_Base_somente_Said!$A:$J,9,FALSE),0)</f>
        <v>5289</v>
      </c>
      <c r="G3361" s="18">
        <f>IFERROR(VLOOKUP(A3361,[1]Monitoramento_Base_somente_Said!$A:$J,10,FALSE),0)</f>
        <v>5303326</v>
      </c>
      <c r="H3361" s="18">
        <f>IFERROR(VLOOKUP(A3361,[2]ws2204!$A:$I,4,FALSE),0)</f>
        <v>0</v>
      </c>
      <c r="I3361" s="18">
        <f>IFERROR(VLOOKUP(A3361,[2]ws2204!$A:$I,5,FALSE),0)</f>
        <v>0</v>
      </c>
      <c r="J3361" s="18">
        <f>IFERROR(VLOOKUP(A3361,[2]ws2204!$A:$I,6,FALSE),0)</f>
        <v>0</v>
      </c>
      <c r="K3361" s="18">
        <f>IFERROR(VLOOKUP(A3361,[2]ws2204!$A:$I,7,FALSE),0)</f>
        <v>0</v>
      </c>
      <c r="L3361" s="18">
        <f>IFERROR(VLOOKUP(A3361,[2]ws2204!$A:$I,8,FALSE),0)</f>
        <v>0</v>
      </c>
      <c r="M3361" s="18">
        <f>IFERROR(VLOOKUP(A3361,[2]ws2204!$A:$I,9,FALSE),0)</f>
        <v>0</v>
      </c>
      <c r="N3361" s="18">
        <f>IFERROR(VLOOKUP(A3361,[3]soaBnafar!$A:$G,4,FALSE),0)</f>
        <v>0</v>
      </c>
      <c r="O3361" s="18">
        <f>IFERROR(VLOOKUP(A3361,[3]soaBnafar!$A:$G,5,FALSE),0)</f>
        <v>0</v>
      </c>
      <c r="P3361" s="18">
        <f>IFERROR(VLOOKUP(A3361,[3]soaBnafar!$A:$G,6,FALSE),0)</f>
        <v>0</v>
      </c>
      <c r="Q3361" s="18">
        <f>IFERROR(VLOOKUP(A3361,[3]soaBnafar!$A:$G,7,FALSE),0)</f>
        <v>0</v>
      </c>
      <c r="R3361" s="18">
        <f>IFERROR(VLOOKUP(A3361,[3]soaBnafar!$A:$H,8,FALSE),0)</f>
        <v>0</v>
      </c>
      <c r="S3361" s="18">
        <f>IFERROR(VLOOKUP(A3361,[3]soaBnafar!$A:$I,9,FALSE),0)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IFERROR(VLOOKUP(A3362,[2]ws2204!$A:$I,4,FALSE),0)</f>
        <v>0</v>
      </c>
      <c r="I3362" s="18">
        <f>IFERROR(VLOOKUP(A3362,[2]ws2204!$A:$I,5,FALSE),0)</f>
        <v>0</v>
      </c>
      <c r="J3362" s="18">
        <f>IFERROR(VLOOKUP(A3362,[2]ws2204!$A:$I,6,FALSE),0)</f>
        <v>0</v>
      </c>
      <c r="K3362" s="18">
        <f>IFERROR(VLOOKUP(A3362,[2]ws2204!$A:$I,7,FALSE),0)</f>
        <v>0</v>
      </c>
      <c r="L3362" s="18">
        <f>IFERROR(VLOOKUP(A3362,[2]ws2204!$A:$I,8,FALSE),0)</f>
        <v>0</v>
      </c>
      <c r="M3362" s="18">
        <f>IFERROR(VLOOKUP(A3362,[2]ws2204!$A:$I,9,FALSE),0)</f>
        <v>0</v>
      </c>
      <c r="N3362" s="18">
        <f>IFERROR(VLOOKUP(A3362,[3]soaBnafar!$A:$G,4,FALSE),0)</f>
        <v>1413</v>
      </c>
      <c r="O3362" s="18">
        <f>IFERROR(VLOOKUP(A3362,[3]soaBnafar!$A:$G,5,FALSE),0)</f>
        <v>795488</v>
      </c>
      <c r="P3362" s="18">
        <f>IFERROR(VLOOKUP(A3362,[3]soaBnafar!$A:$G,6,FALSE),0)</f>
        <v>4171</v>
      </c>
      <c r="Q3362" s="18">
        <f>IFERROR(VLOOKUP(A3362,[3]soaBnafar!$A:$G,7,FALSE),0)</f>
        <v>696437</v>
      </c>
      <c r="R3362" s="18">
        <f>IFERROR(VLOOKUP(A3362,[3]soaBnafar!$A:$H,8,FALSE),0)</f>
        <v>0</v>
      </c>
      <c r="S3362" s="18">
        <f>IFERROR(VLOOKUP(A3362,[3]soaBnafar!$A:$I,9,FALSE),0)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18227</v>
      </c>
      <c r="E3363" s="18">
        <f>IFERROR(VLOOKUP(A3363,[1]Monitoramento_Base_somente_Said!$A:$J,8,FALSE),0)</f>
        <v>6682957</v>
      </c>
      <c r="F3363" s="18">
        <f>IFERROR(VLOOKUP(A3363,[1]Monitoramento_Base_somente_Said!$A:$J,9,FALSE),0)</f>
        <v>925</v>
      </c>
      <c r="G3363" s="18">
        <f>IFERROR(VLOOKUP(A3363,[1]Monitoramento_Base_somente_Said!$A:$J,10,FALSE),0)</f>
        <v>5950907</v>
      </c>
      <c r="H3363" s="18">
        <f>IFERROR(VLOOKUP(A3363,[2]ws2204!$A:$I,4,FALSE),0)</f>
        <v>0</v>
      </c>
      <c r="I3363" s="18">
        <f>IFERROR(VLOOKUP(A3363,[2]ws2204!$A:$I,5,FALSE),0)</f>
        <v>0</v>
      </c>
      <c r="J3363" s="18">
        <f>IFERROR(VLOOKUP(A3363,[2]ws2204!$A:$I,6,FALSE),0)</f>
        <v>0</v>
      </c>
      <c r="K3363" s="18">
        <f>IFERROR(VLOOKUP(A3363,[2]ws2204!$A:$I,7,FALSE),0)</f>
        <v>0</v>
      </c>
      <c r="L3363" s="18">
        <f>IFERROR(VLOOKUP(A3363,[2]ws2204!$A:$I,8,FALSE),0)</f>
        <v>0</v>
      </c>
      <c r="M3363" s="18">
        <f>IFERROR(VLOOKUP(A3363,[2]ws2204!$A:$I,9,FALSE),0)</f>
        <v>0</v>
      </c>
      <c r="N3363" s="18">
        <f>IFERROR(VLOOKUP(A3363,[3]soaBnafar!$A:$G,4,FALSE),0)</f>
        <v>0</v>
      </c>
      <c r="O3363" s="18">
        <f>IFERROR(VLOOKUP(A3363,[3]soaBnafar!$A:$G,5,FALSE),0)</f>
        <v>0</v>
      </c>
      <c r="P3363" s="18">
        <f>IFERROR(VLOOKUP(A3363,[3]soaBnafar!$A:$G,6,FALSE),0)</f>
        <v>0</v>
      </c>
      <c r="Q3363" s="18">
        <f>IFERROR(VLOOKUP(A3363,[3]soaBnafar!$A:$G,7,FALSE),0)</f>
        <v>0</v>
      </c>
      <c r="R3363" s="18">
        <f>IFERROR(VLOOKUP(A3363,[3]soaBnafar!$A:$H,8,FALSE),0)</f>
        <v>0</v>
      </c>
      <c r="S3363" s="18">
        <f>IFERROR(VLOOKUP(A3363,[3]soaBnafar!$A:$I,9,FALSE),0)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IFERROR(VLOOKUP(A3364,[2]ws2204!$A:$I,4,FALSE),0)</f>
        <v>0</v>
      </c>
      <c r="I3364" s="18">
        <f>IFERROR(VLOOKUP(A3364,[2]ws2204!$A:$I,5,FALSE),0)</f>
        <v>0</v>
      </c>
      <c r="J3364" s="18">
        <f>IFERROR(VLOOKUP(A3364,[2]ws2204!$A:$I,6,FALSE),0)</f>
        <v>0</v>
      </c>
      <c r="K3364" s="18">
        <f>IFERROR(VLOOKUP(A3364,[2]ws2204!$A:$I,7,FALSE),0)</f>
        <v>0</v>
      </c>
      <c r="L3364" s="18">
        <f>IFERROR(VLOOKUP(A3364,[2]ws2204!$A:$I,8,FALSE),0)</f>
        <v>0</v>
      </c>
      <c r="M3364" s="18">
        <f>IFERROR(VLOOKUP(A3364,[2]ws2204!$A:$I,9,FALSE),0)</f>
        <v>0</v>
      </c>
      <c r="N3364" s="18">
        <f>IFERROR(VLOOKUP(A3364,[3]soaBnafar!$A:$G,4,FALSE),0)</f>
        <v>386714</v>
      </c>
      <c r="O3364" s="18">
        <f>IFERROR(VLOOKUP(A3364,[3]soaBnafar!$A:$G,5,FALSE),0)</f>
        <v>2404339</v>
      </c>
      <c r="P3364" s="18">
        <f>IFERROR(VLOOKUP(A3364,[3]soaBnafar!$A:$G,6,FALSE),0)</f>
        <v>741187</v>
      </c>
      <c r="Q3364" s="18">
        <f>IFERROR(VLOOKUP(A3364,[3]soaBnafar!$A:$G,7,FALSE),0)</f>
        <v>3331427</v>
      </c>
      <c r="R3364" s="18">
        <f>IFERROR(VLOOKUP(A3364,[3]soaBnafar!$A:$H,8,FALSE),0)</f>
        <v>255552</v>
      </c>
      <c r="S3364" s="18">
        <f>IFERROR(VLOOKUP(A3364,[3]soaBnafar!$A:$I,9,FALSE),0)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14954</v>
      </c>
      <c r="E3365" s="18">
        <f>IFERROR(VLOOKUP(A3365,[1]Monitoramento_Base_somente_Said!$A:$J,8,FALSE),0)</f>
        <v>24097003</v>
      </c>
      <c r="F3365" s="18">
        <f>IFERROR(VLOOKUP(A3365,[1]Monitoramento_Base_somente_Said!$A:$J,9,FALSE),0)</f>
        <v>1219</v>
      </c>
      <c r="G3365" s="18">
        <f>IFERROR(VLOOKUP(A3365,[1]Monitoramento_Base_somente_Said!$A:$J,10,FALSE),0)</f>
        <v>14934292</v>
      </c>
      <c r="H3365" s="18">
        <f>IFERROR(VLOOKUP(A3365,[2]ws2204!$A:$I,4,FALSE),0)</f>
        <v>0</v>
      </c>
      <c r="I3365" s="18">
        <f>IFERROR(VLOOKUP(A3365,[2]ws2204!$A:$I,5,FALSE),0)</f>
        <v>0</v>
      </c>
      <c r="J3365" s="18">
        <f>IFERROR(VLOOKUP(A3365,[2]ws2204!$A:$I,6,FALSE),0)</f>
        <v>0</v>
      </c>
      <c r="K3365" s="18">
        <f>IFERROR(VLOOKUP(A3365,[2]ws2204!$A:$I,7,FALSE),0)</f>
        <v>0</v>
      </c>
      <c r="L3365" s="18">
        <f>IFERROR(VLOOKUP(A3365,[2]ws2204!$A:$I,8,FALSE),0)</f>
        <v>0</v>
      </c>
      <c r="M3365" s="18">
        <f>IFERROR(VLOOKUP(A3365,[2]ws2204!$A:$I,9,FALSE),0)</f>
        <v>0</v>
      </c>
      <c r="N3365" s="18">
        <f>IFERROR(VLOOKUP(A3365,[3]soaBnafar!$A:$G,4,FALSE),0)</f>
        <v>0</v>
      </c>
      <c r="O3365" s="18">
        <f>IFERROR(VLOOKUP(A3365,[3]soaBnafar!$A:$G,5,FALSE),0)</f>
        <v>0</v>
      </c>
      <c r="P3365" s="18">
        <f>IFERROR(VLOOKUP(A3365,[3]soaBnafar!$A:$G,6,FALSE),0)</f>
        <v>0</v>
      </c>
      <c r="Q3365" s="18">
        <f>IFERROR(VLOOKUP(A3365,[3]soaBnafar!$A:$G,7,FALSE),0)</f>
        <v>0</v>
      </c>
      <c r="R3365" s="18">
        <f>IFERROR(VLOOKUP(A3365,[3]soaBnafar!$A:$H,8,FALSE),0)</f>
        <v>0</v>
      </c>
      <c r="S3365" s="18">
        <f>IFERROR(VLOOKUP(A3365,[3]soaBnafar!$A:$I,9,FALSE),0)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IFERROR(VLOOKUP(A3366,[2]ws2204!$A:$I,4,FALSE),0)</f>
        <v>3056</v>
      </c>
      <c r="I3366" s="18">
        <f>IFERROR(VLOOKUP(A3366,[2]ws2204!$A:$I,5,FALSE),0)</f>
        <v>1569033</v>
      </c>
      <c r="J3366" s="18">
        <f>IFERROR(VLOOKUP(A3366,[2]ws2204!$A:$I,6,FALSE),0)</f>
        <v>0</v>
      </c>
      <c r="K3366" s="18">
        <f>IFERROR(VLOOKUP(A3366,[2]ws2204!$A:$I,7,FALSE),0)</f>
        <v>311552</v>
      </c>
      <c r="L3366" s="18">
        <f>IFERROR(VLOOKUP(A3366,[2]ws2204!$A:$I,8,FALSE),0)</f>
        <v>0</v>
      </c>
      <c r="M3366" s="18">
        <f>IFERROR(VLOOKUP(A3366,[2]ws2204!$A:$I,9,FALSE),0)</f>
        <v>0</v>
      </c>
      <c r="N3366" s="18">
        <f>IFERROR(VLOOKUP(A3366,[3]soaBnafar!$A:$G,4,FALSE),0)</f>
        <v>0</v>
      </c>
      <c r="O3366" s="18">
        <f>IFERROR(VLOOKUP(A3366,[3]soaBnafar!$A:$G,5,FALSE),0)</f>
        <v>0</v>
      </c>
      <c r="P3366" s="18">
        <f>IFERROR(VLOOKUP(A3366,[3]soaBnafar!$A:$G,6,FALSE),0)</f>
        <v>0</v>
      </c>
      <c r="Q3366" s="18">
        <f>IFERROR(VLOOKUP(A3366,[3]soaBnafar!$A:$G,7,FALSE),0)</f>
        <v>0</v>
      </c>
      <c r="R3366" s="18">
        <f>IFERROR(VLOOKUP(A3366,[3]soaBnafar!$A:$H,8,FALSE),0)</f>
        <v>0</v>
      </c>
      <c r="S3366" s="18">
        <f>IFERROR(VLOOKUP(A3366,[3]soaBnafar!$A:$I,9,FALSE),0)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Não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3800</v>
      </c>
      <c r="H3367" s="18">
        <f>IFERROR(VLOOKUP(A3367,[2]ws2204!$A:$I,4,FALSE),0)</f>
        <v>389</v>
      </c>
      <c r="I3367" s="18">
        <f>IFERROR(VLOOKUP(A3367,[2]ws2204!$A:$I,5,FALSE),0)</f>
        <v>1299125</v>
      </c>
      <c r="J3367" s="18">
        <f>IFERROR(VLOOKUP(A3367,[2]ws2204!$A:$I,6,FALSE),0)</f>
        <v>0</v>
      </c>
      <c r="K3367" s="18">
        <f>IFERROR(VLOOKUP(A3367,[2]ws2204!$A:$I,7,FALSE),0)</f>
        <v>1299123</v>
      </c>
      <c r="L3367" s="18">
        <f>IFERROR(VLOOKUP(A3367,[2]ws2204!$A:$I,8,FALSE),0)</f>
        <v>0</v>
      </c>
      <c r="M3367" s="18">
        <f>IFERROR(VLOOKUP(A3367,[2]ws2204!$A:$I,9,FALSE),0)</f>
        <v>0</v>
      </c>
      <c r="N3367" s="18">
        <f>IFERROR(VLOOKUP(A3367,[3]soaBnafar!$A:$G,4,FALSE),0)</f>
        <v>0</v>
      </c>
      <c r="O3367" s="18">
        <f>IFERROR(VLOOKUP(A3367,[3]soaBnafar!$A:$G,5,FALSE),0)</f>
        <v>0</v>
      </c>
      <c r="P3367" s="18">
        <f>IFERROR(VLOOKUP(A3367,[3]soaBnafar!$A:$G,6,FALSE),0)</f>
        <v>0</v>
      </c>
      <c r="Q3367" s="18">
        <f>IFERROR(VLOOKUP(A3367,[3]soaBnafar!$A:$G,7,FALSE),0)</f>
        <v>0</v>
      </c>
      <c r="R3367" s="18">
        <f>IFERROR(VLOOKUP(A3367,[3]soaBnafar!$A:$H,8,FALSE),0)</f>
        <v>0</v>
      </c>
      <c r="S3367" s="18">
        <f>IFERROR(VLOOKUP(A3367,[3]soaBnafar!$A:$I,9,FALSE),0)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IFERROR(VLOOKUP(A3368,[2]ws2204!$A:$I,4,FALSE),0)</f>
        <v>0</v>
      </c>
      <c r="I3368" s="18">
        <f>IFERROR(VLOOKUP(A3368,[2]ws2204!$A:$I,5,FALSE),0)</f>
        <v>0</v>
      </c>
      <c r="J3368" s="18">
        <f>IFERROR(VLOOKUP(A3368,[2]ws2204!$A:$I,6,FALSE),0)</f>
        <v>0</v>
      </c>
      <c r="K3368" s="18">
        <f>IFERROR(VLOOKUP(A3368,[2]ws2204!$A:$I,7,FALSE),0)</f>
        <v>0</v>
      </c>
      <c r="L3368" s="18">
        <f>IFERROR(VLOOKUP(A3368,[2]ws2204!$A:$I,8,FALSE),0)</f>
        <v>0</v>
      </c>
      <c r="M3368" s="18">
        <f>IFERROR(VLOOKUP(A3368,[2]ws2204!$A:$I,9,FALSE),0)</f>
        <v>0</v>
      </c>
      <c r="N3368" s="18">
        <f>IFERROR(VLOOKUP(A3368,[3]soaBnafar!$A:$G,4,FALSE),0)</f>
        <v>0</v>
      </c>
      <c r="O3368" s="18">
        <f>IFERROR(VLOOKUP(A3368,[3]soaBnafar!$A:$G,5,FALSE),0)</f>
        <v>0</v>
      </c>
      <c r="P3368" s="18">
        <f>IFERROR(VLOOKUP(A3368,[3]soaBnafar!$A:$G,6,FALSE),0)</f>
        <v>0</v>
      </c>
      <c r="Q3368" s="18">
        <f>IFERROR(VLOOKUP(A3368,[3]soaBnafar!$A:$G,7,FALSE),0)</f>
        <v>0</v>
      </c>
      <c r="R3368" s="18">
        <f>IFERROR(VLOOKUP(A3368,[3]soaBnafar!$A:$H,8,FALSE),0)</f>
        <v>0</v>
      </c>
      <c r="S3368" s="18">
        <f>IFERROR(VLOOKUP(A3368,[3]soaBnafar!$A:$I,9,FALSE),0)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IFERROR(VLOOKUP(A3369,[2]ws2204!$A:$I,4,FALSE),0)</f>
        <v>0</v>
      </c>
      <c r="I3369" s="18">
        <f>IFERROR(VLOOKUP(A3369,[2]ws2204!$A:$I,5,FALSE),0)</f>
        <v>0</v>
      </c>
      <c r="J3369" s="18">
        <f>IFERROR(VLOOKUP(A3369,[2]ws2204!$A:$I,6,FALSE),0)</f>
        <v>0</v>
      </c>
      <c r="K3369" s="18">
        <f>IFERROR(VLOOKUP(A3369,[2]ws2204!$A:$I,7,FALSE),0)</f>
        <v>0</v>
      </c>
      <c r="L3369" s="18">
        <f>IFERROR(VLOOKUP(A3369,[2]ws2204!$A:$I,8,FALSE),0)</f>
        <v>0</v>
      </c>
      <c r="M3369" s="18">
        <f>IFERROR(VLOOKUP(A3369,[2]ws2204!$A:$I,9,FALSE),0)</f>
        <v>0</v>
      </c>
      <c r="N3369" s="18">
        <f>IFERROR(VLOOKUP(A3369,[3]soaBnafar!$A:$G,4,FALSE),0)</f>
        <v>86</v>
      </c>
      <c r="O3369" s="18">
        <f>IFERROR(VLOOKUP(A3369,[3]soaBnafar!$A:$G,5,FALSE),0)</f>
        <v>0</v>
      </c>
      <c r="P3369" s="18">
        <f>IFERROR(VLOOKUP(A3369,[3]soaBnafar!$A:$G,6,FALSE),0)</f>
        <v>0</v>
      </c>
      <c r="Q3369" s="18">
        <f>IFERROR(VLOOKUP(A3369,[3]soaBnafar!$A:$G,7,FALSE),0)</f>
        <v>0</v>
      </c>
      <c r="R3369" s="18">
        <f>IFERROR(VLOOKUP(A3369,[3]soaBnafar!$A:$H,8,FALSE),0)</f>
        <v>0</v>
      </c>
      <c r="S3369" s="18">
        <f>IFERROR(VLOOKUP(A3369,[3]soaBnafar!$A:$I,9,FALSE),0)</f>
        <v>0</v>
      </c>
      <c r="T3369" s="18" t="str">
        <f t="shared" si="313"/>
        <v>Sim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IFERROR(VLOOKUP(A3370,[2]ws2204!$A:$I,4,FALSE),0)</f>
        <v>2086</v>
      </c>
      <c r="I3370" s="18">
        <f>IFERROR(VLOOKUP(A3370,[2]ws2204!$A:$I,5,FALSE),0)</f>
        <v>199917</v>
      </c>
      <c r="J3370" s="18">
        <f>IFERROR(VLOOKUP(A3370,[2]ws2204!$A:$I,6,FALSE),0)</f>
        <v>0</v>
      </c>
      <c r="K3370" s="18">
        <f>IFERROR(VLOOKUP(A3370,[2]ws2204!$A:$I,7,FALSE),0)</f>
        <v>279745</v>
      </c>
      <c r="L3370" s="18">
        <f>IFERROR(VLOOKUP(A3370,[2]ws2204!$A:$I,8,FALSE),0)</f>
        <v>0</v>
      </c>
      <c r="M3370" s="18">
        <f>IFERROR(VLOOKUP(A3370,[2]ws2204!$A:$I,9,FALSE),0)</f>
        <v>0</v>
      </c>
      <c r="N3370" s="18">
        <f>IFERROR(VLOOKUP(A3370,[3]soaBnafar!$A:$G,4,FALSE),0)</f>
        <v>0</v>
      </c>
      <c r="O3370" s="18">
        <f>IFERROR(VLOOKUP(A3370,[3]soaBnafar!$A:$G,5,FALSE),0)</f>
        <v>0</v>
      </c>
      <c r="P3370" s="18">
        <f>IFERROR(VLOOKUP(A3370,[3]soaBnafar!$A:$G,6,FALSE),0)</f>
        <v>0</v>
      </c>
      <c r="Q3370" s="18">
        <f>IFERROR(VLOOKUP(A3370,[3]soaBnafar!$A:$G,7,FALSE),0)</f>
        <v>0</v>
      </c>
      <c r="R3370" s="18">
        <f>IFERROR(VLOOKUP(A3370,[3]soaBnafar!$A:$H,8,FALSE),0)</f>
        <v>0</v>
      </c>
      <c r="S3370" s="18">
        <f>IFERROR(VLOOKUP(A3370,[3]soaBnafar!$A:$I,9,FALSE),0)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IFERROR(VLOOKUP(A3371,[2]ws2204!$A:$I,4,FALSE),0)</f>
        <v>0</v>
      </c>
      <c r="I3371" s="18">
        <f>IFERROR(VLOOKUP(A3371,[2]ws2204!$A:$I,5,FALSE),0)</f>
        <v>0</v>
      </c>
      <c r="J3371" s="18">
        <f>IFERROR(VLOOKUP(A3371,[2]ws2204!$A:$I,6,FALSE),0)</f>
        <v>0</v>
      </c>
      <c r="K3371" s="18">
        <f>IFERROR(VLOOKUP(A3371,[2]ws2204!$A:$I,7,FALSE),0)</f>
        <v>0</v>
      </c>
      <c r="L3371" s="18">
        <f>IFERROR(VLOOKUP(A3371,[2]ws2204!$A:$I,8,FALSE),0)</f>
        <v>0</v>
      </c>
      <c r="M3371" s="18">
        <f>IFERROR(VLOOKUP(A3371,[2]ws2204!$A:$I,9,FALSE),0)</f>
        <v>0</v>
      </c>
      <c r="N3371" s="18">
        <f>IFERROR(VLOOKUP(A3371,[3]soaBnafar!$A:$G,4,FALSE),0)</f>
        <v>0</v>
      </c>
      <c r="O3371" s="18">
        <f>IFERROR(VLOOKUP(A3371,[3]soaBnafar!$A:$G,5,FALSE),0)</f>
        <v>160422</v>
      </c>
      <c r="P3371" s="18">
        <f>IFERROR(VLOOKUP(A3371,[3]soaBnafar!$A:$G,6,FALSE),0)</f>
        <v>0</v>
      </c>
      <c r="Q3371" s="18">
        <f>IFERROR(VLOOKUP(A3371,[3]soaBnafar!$A:$G,7,FALSE),0)</f>
        <v>187026</v>
      </c>
      <c r="R3371" s="18">
        <f>IFERROR(VLOOKUP(A3371,[3]soaBnafar!$A:$H,8,FALSE),0)</f>
        <v>0</v>
      </c>
      <c r="S3371" s="18">
        <f>IFERROR(VLOOKUP(A3371,[3]soaBnafar!$A:$I,9,FALSE),0)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IFERROR(VLOOKUP(A3372,[2]ws2204!$A:$I,4,FALSE),0)</f>
        <v>0</v>
      </c>
      <c r="I3372" s="18">
        <f>IFERROR(VLOOKUP(A3372,[2]ws2204!$A:$I,5,FALSE),0)</f>
        <v>0</v>
      </c>
      <c r="J3372" s="18">
        <f>IFERROR(VLOOKUP(A3372,[2]ws2204!$A:$I,6,FALSE),0)</f>
        <v>0</v>
      </c>
      <c r="K3372" s="18">
        <f>IFERROR(VLOOKUP(A3372,[2]ws2204!$A:$I,7,FALSE),0)</f>
        <v>0</v>
      </c>
      <c r="L3372" s="18">
        <f>IFERROR(VLOOKUP(A3372,[2]ws2204!$A:$I,8,FALSE),0)</f>
        <v>0</v>
      </c>
      <c r="M3372" s="18">
        <f>IFERROR(VLOOKUP(A3372,[2]ws2204!$A:$I,9,FALSE),0)</f>
        <v>0</v>
      </c>
      <c r="N3372" s="18">
        <f>IFERROR(VLOOKUP(A3372,[3]soaBnafar!$A:$G,4,FALSE),0)</f>
        <v>0</v>
      </c>
      <c r="O3372" s="18">
        <f>IFERROR(VLOOKUP(A3372,[3]soaBnafar!$A:$G,5,FALSE),0)</f>
        <v>0</v>
      </c>
      <c r="P3372" s="18">
        <f>IFERROR(VLOOKUP(A3372,[3]soaBnafar!$A:$G,6,FALSE),0)</f>
        <v>0</v>
      </c>
      <c r="Q3372" s="18">
        <f>IFERROR(VLOOKUP(A3372,[3]soaBnafar!$A:$G,7,FALSE),0)</f>
        <v>0</v>
      </c>
      <c r="R3372" s="18">
        <f>IFERROR(VLOOKUP(A3372,[3]soaBnafar!$A:$H,8,FALSE),0)</f>
        <v>0</v>
      </c>
      <c r="S3372" s="18">
        <f>IFERROR(VLOOKUP(A3372,[3]soaBnafar!$A:$I,9,FALSE),0)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IFERROR(VLOOKUP(A3373,[2]ws2204!$A:$I,4,FALSE),0)</f>
        <v>0</v>
      </c>
      <c r="I3373" s="18">
        <f>IFERROR(VLOOKUP(A3373,[2]ws2204!$A:$I,5,FALSE),0)</f>
        <v>0</v>
      </c>
      <c r="J3373" s="18">
        <f>IFERROR(VLOOKUP(A3373,[2]ws2204!$A:$I,6,FALSE),0)</f>
        <v>0</v>
      </c>
      <c r="K3373" s="18">
        <f>IFERROR(VLOOKUP(A3373,[2]ws2204!$A:$I,7,FALSE),0)</f>
        <v>0</v>
      </c>
      <c r="L3373" s="18">
        <f>IFERROR(VLOOKUP(A3373,[2]ws2204!$A:$I,8,FALSE),0)</f>
        <v>0</v>
      </c>
      <c r="M3373" s="18">
        <f>IFERROR(VLOOKUP(A3373,[2]ws2204!$A:$I,9,FALSE),0)</f>
        <v>0</v>
      </c>
      <c r="N3373" s="18">
        <f>IFERROR(VLOOKUP(A3373,[3]soaBnafar!$A:$G,4,FALSE),0)</f>
        <v>686923</v>
      </c>
      <c r="O3373" s="18">
        <f>IFERROR(VLOOKUP(A3373,[3]soaBnafar!$A:$G,5,FALSE),0)</f>
        <v>5126883</v>
      </c>
      <c r="P3373" s="18">
        <f>IFERROR(VLOOKUP(A3373,[3]soaBnafar!$A:$G,6,FALSE),0)</f>
        <v>163129</v>
      </c>
      <c r="Q3373" s="18">
        <f>IFERROR(VLOOKUP(A3373,[3]soaBnafar!$A:$G,7,FALSE),0)</f>
        <v>5271612</v>
      </c>
      <c r="R3373" s="18">
        <f>IFERROR(VLOOKUP(A3373,[3]soaBnafar!$A:$H,8,FALSE),0)</f>
        <v>295984</v>
      </c>
      <c r="S3373" s="18">
        <f>IFERROR(VLOOKUP(A3373,[3]soaBnafar!$A:$I,9,FALSE),0)</f>
        <v>4741210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IFERROR(VLOOKUP(A3374,[2]ws2204!$A:$I,4,FALSE),0)</f>
        <v>0</v>
      </c>
      <c r="I3374" s="18">
        <f>IFERROR(VLOOKUP(A3374,[2]ws2204!$A:$I,5,FALSE),0)</f>
        <v>0</v>
      </c>
      <c r="J3374" s="18">
        <f>IFERROR(VLOOKUP(A3374,[2]ws2204!$A:$I,6,FALSE),0)</f>
        <v>0</v>
      </c>
      <c r="K3374" s="18">
        <f>IFERROR(VLOOKUP(A3374,[2]ws2204!$A:$I,7,FALSE),0)</f>
        <v>0</v>
      </c>
      <c r="L3374" s="18">
        <f>IFERROR(VLOOKUP(A3374,[2]ws2204!$A:$I,8,FALSE),0)</f>
        <v>0</v>
      </c>
      <c r="M3374" s="18">
        <f>IFERROR(VLOOKUP(A3374,[2]ws2204!$A:$I,9,FALSE),0)</f>
        <v>0</v>
      </c>
      <c r="N3374" s="18">
        <f>IFERROR(VLOOKUP(A3374,[3]soaBnafar!$A:$G,4,FALSE),0)</f>
        <v>18016</v>
      </c>
      <c r="O3374" s="18">
        <f>IFERROR(VLOOKUP(A3374,[3]soaBnafar!$A:$G,5,FALSE),0)</f>
        <v>2920723</v>
      </c>
      <c r="P3374" s="18">
        <f>IFERROR(VLOOKUP(A3374,[3]soaBnafar!$A:$G,6,FALSE),0)</f>
        <v>0</v>
      </c>
      <c r="Q3374" s="18">
        <f>IFERROR(VLOOKUP(A3374,[3]soaBnafar!$A:$G,7,FALSE),0)</f>
        <v>0</v>
      </c>
      <c r="R3374" s="18">
        <f>IFERROR(VLOOKUP(A3374,[3]soaBnafar!$A:$H,8,FALSE),0)</f>
        <v>159</v>
      </c>
      <c r="S3374" s="18">
        <f>IFERROR(VLOOKUP(A3374,[3]soaBnafar!$A:$I,9,FALSE),0)</f>
        <v>7846005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Sim</v>
      </c>
      <c r="Y3374" s="18" t="str">
        <f t="shared" si="318"/>
        <v>Sim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IFERROR(VLOOKUP(A3375,[2]ws2204!$A:$I,4,FALSE),0)</f>
        <v>0</v>
      </c>
      <c r="I3375" s="18">
        <f>IFERROR(VLOOKUP(A3375,[2]ws2204!$A:$I,5,FALSE),0)</f>
        <v>0</v>
      </c>
      <c r="J3375" s="18">
        <f>IFERROR(VLOOKUP(A3375,[2]ws2204!$A:$I,6,FALSE),0)</f>
        <v>0</v>
      </c>
      <c r="K3375" s="18">
        <f>IFERROR(VLOOKUP(A3375,[2]ws2204!$A:$I,7,FALSE),0)</f>
        <v>0</v>
      </c>
      <c r="L3375" s="18">
        <f>IFERROR(VLOOKUP(A3375,[2]ws2204!$A:$I,8,FALSE),0)</f>
        <v>0</v>
      </c>
      <c r="M3375" s="18">
        <f>IFERROR(VLOOKUP(A3375,[2]ws2204!$A:$I,9,FALSE),0)</f>
        <v>0</v>
      </c>
      <c r="N3375" s="18">
        <f>IFERROR(VLOOKUP(A3375,[3]soaBnafar!$A:$G,4,FALSE),0)</f>
        <v>100</v>
      </c>
      <c r="O3375" s="18">
        <f>IFERROR(VLOOKUP(A3375,[3]soaBnafar!$A:$G,5,FALSE),0)</f>
        <v>41934</v>
      </c>
      <c r="P3375" s="18">
        <f>IFERROR(VLOOKUP(A3375,[3]soaBnafar!$A:$G,6,FALSE),0)</f>
        <v>0</v>
      </c>
      <c r="Q3375" s="18">
        <f>IFERROR(VLOOKUP(A3375,[3]soaBnafar!$A:$G,7,FALSE),0)</f>
        <v>41258</v>
      </c>
      <c r="R3375" s="18">
        <f>IFERROR(VLOOKUP(A3375,[3]soaBnafar!$A:$H,8,FALSE),0)</f>
        <v>0</v>
      </c>
      <c r="S3375" s="18">
        <f>IFERROR(VLOOKUP(A3375,[3]soaBnafar!$A:$I,9,FALSE),0)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IFERROR(VLOOKUP(A3376,[2]ws2204!$A:$I,4,FALSE),0)</f>
        <v>0</v>
      </c>
      <c r="I3376" s="18">
        <f>IFERROR(VLOOKUP(A3376,[2]ws2204!$A:$I,5,FALSE),0)</f>
        <v>0</v>
      </c>
      <c r="J3376" s="18">
        <f>IFERROR(VLOOKUP(A3376,[2]ws2204!$A:$I,6,FALSE),0)</f>
        <v>0</v>
      </c>
      <c r="K3376" s="18">
        <f>IFERROR(VLOOKUP(A3376,[2]ws2204!$A:$I,7,FALSE),0)</f>
        <v>0</v>
      </c>
      <c r="L3376" s="18">
        <f>IFERROR(VLOOKUP(A3376,[2]ws2204!$A:$I,8,FALSE),0)</f>
        <v>0</v>
      </c>
      <c r="M3376" s="18">
        <f>IFERROR(VLOOKUP(A3376,[2]ws2204!$A:$I,9,FALSE),0)</f>
        <v>0</v>
      </c>
      <c r="N3376" s="18">
        <f>IFERROR(VLOOKUP(A3376,[3]soaBnafar!$A:$G,4,FALSE),0)</f>
        <v>0</v>
      </c>
      <c r="O3376" s="18">
        <f>IFERROR(VLOOKUP(A3376,[3]soaBnafar!$A:$G,5,FALSE),0)</f>
        <v>0</v>
      </c>
      <c r="P3376" s="18">
        <f>IFERROR(VLOOKUP(A3376,[3]soaBnafar!$A:$G,6,FALSE),0)</f>
        <v>0</v>
      </c>
      <c r="Q3376" s="18">
        <f>IFERROR(VLOOKUP(A3376,[3]soaBnafar!$A:$G,7,FALSE),0)</f>
        <v>0</v>
      </c>
      <c r="R3376" s="18">
        <f>IFERROR(VLOOKUP(A3376,[3]soaBnafar!$A:$H,8,FALSE),0)</f>
        <v>0</v>
      </c>
      <c r="S3376" s="18">
        <f>IFERROR(VLOOKUP(A3376,[3]soaBnafar!$A:$I,9,FALSE),0)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IFERROR(VLOOKUP(A3377,[2]ws2204!$A:$I,4,FALSE),0)</f>
        <v>0</v>
      </c>
      <c r="I3377" s="18">
        <f>IFERROR(VLOOKUP(A3377,[2]ws2204!$A:$I,5,FALSE),0)</f>
        <v>0</v>
      </c>
      <c r="J3377" s="18">
        <f>IFERROR(VLOOKUP(A3377,[2]ws2204!$A:$I,6,FALSE),0)</f>
        <v>0</v>
      </c>
      <c r="K3377" s="18">
        <f>IFERROR(VLOOKUP(A3377,[2]ws2204!$A:$I,7,FALSE),0)</f>
        <v>0</v>
      </c>
      <c r="L3377" s="18">
        <f>IFERROR(VLOOKUP(A3377,[2]ws2204!$A:$I,8,FALSE),0)</f>
        <v>0</v>
      </c>
      <c r="M3377" s="18">
        <f>IFERROR(VLOOKUP(A3377,[2]ws2204!$A:$I,9,FALSE),0)</f>
        <v>0</v>
      </c>
      <c r="N3377" s="18">
        <f>IFERROR(VLOOKUP(A3377,[3]soaBnafar!$A:$G,4,FALSE),0)</f>
        <v>0</v>
      </c>
      <c r="O3377" s="18">
        <f>IFERROR(VLOOKUP(A3377,[3]soaBnafar!$A:$G,5,FALSE),0)</f>
        <v>718320</v>
      </c>
      <c r="P3377" s="18">
        <f>IFERROR(VLOOKUP(A3377,[3]soaBnafar!$A:$G,6,FALSE),0)</f>
        <v>0</v>
      </c>
      <c r="Q3377" s="18">
        <f>IFERROR(VLOOKUP(A3377,[3]soaBnafar!$A:$G,7,FALSE),0)</f>
        <v>772843</v>
      </c>
      <c r="R3377" s="18">
        <f>IFERROR(VLOOKUP(A3377,[3]soaBnafar!$A:$H,8,FALSE),0)</f>
        <v>0</v>
      </c>
      <c r="S3377" s="18">
        <f>IFERROR(VLOOKUP(A3377,[3]soaBnafar!$A:$I,9,FALSE),0)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Sim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IFERROR(VLOOKUP(A3378,[2]ws2204!$A:$I,4,FALSE),0)</f>
        <v>0</v>
      </c>
      <c r="I3378" s="18">
        <f>IFERROR(VLOOKUP(A3378,[2]ws2204!$A:$I,5,FALSE),0)</f>
        <v>0</v>
      </c>
      <c r="J3378" s="18">
        <f>IFERROR(VLOOKUP(A3378,[2]ws2204!$A:$I,6,FALSE),0)</f>
        <v>0</v>
      </c>
      <c r="K3378" s="18">
        <f>IFERROR(VLOOKUP(A3378,[2]ws2204!$A:$I,7,FALSE),0)</f>
        <v>0</v>
      </c>
      <c r="L3378" s="18">
        <f>IFERROR(VLOOKUP(A3378,[2]ws2204!$A:$I,8,FALSE),0)</f>
        <v>0</v>
      </c>
      <c r="M3378" s="18">
        <f>IFERROR(VLOOKUP(A3378,[2]ws2204!$A:$I,9,FALSE),0)</f>
        <v>0</v>
      </c>
      <c r="N3378" s="18">
        <f>IFERROR(VLOOKUP(A3378,[3]soaBnafar!$A:$G,4,FALSE),0)</f>
        <v>0</v>
      </c>
      <c r="O3378" s="18">
        <f>IFERROR(VLOOKUP(A3378,[3]soaBnafar!$A:$G,5,FALSE),0)</f>
        <v>0</v>
      </c>
      <c r="P3378" s="18">
        <f>IFERROR(VLOOKUP(A3378,[3]soaBnafar!$A:$G,6,FALSE),0)</f>
        <v>0</v>
      </c>
      <c r="Q3378" s="18">
        <f>IFERROR(VLOOKUP(A3378,[3]soaBnafar!$A:$G,7,FALSE),0)</f>
        <v>0</v>
      </c>
      <c r="R3378" s="18">
        <f>IFERROR(VLOOKUP(A3378,[3]soaBnafar!$A:$H,8,FALSE),0)</f>
        <v>0</v>
      </c>
      <c r="S3378" s="18">
        <f>IFERROR(VLOOKUP(A3378,[3]soaBnafar!$A:$I,9,FALSE),0)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IFERROR(VLOOKUP(A3379,[2]ws2204!$A:$I,4,FALSE),0)</f>
        <v>0</v>
      </c>
      <c r="I3379" s="18">
        <f>IFERROR(VLOOKUP(A3379,[2]ws2204!$A:$I,5,FALSE),0)</f>
        <v>0</v>
      </c>
      <c r="J3379" s="18">
        <f>IFERROR(VLOOKUP(A3379,[2]ws2204!$A:$I,6,FALSE),0)</f>
        <v>0</v>
      </c>
      <c r="K3379" s="18">
        <f>IFERROR(VLOOKUP(A3379,[2]ws2204!$A:$I,7,FALSE),0)</f>
        <v>0</v>
      </c>
      <c r="L3379" s="18">
        <f>IFERROR(VLOOKUP(A3379,[2]ws2204!$A:$I,8,FALSE),0)</f>
        <v>0</v>
      </c>
      <c r="M3379" s="18">
        <f>IFERROR(VLOOKUP(A3379,[2]ws2204!$A:$I,9,FALSE),0)</f>
        <v>0</v>
      </c>
      <c r="N3379" s="18">
        <f>IFERROR(VLOOKUP(A3379,[3]soaBnafar!$A:$G,4,FALSE),0)</f>
        <v>0</v>
      </c>
      <c r="O3379" s="18">
        <f>IFERROR(VLOOKUP(A3379,[3]soaBnafar!$A:$G,5,FALSE),0)</f>
        <v>0</v>
      </c>
      <c r="P3379" s="18">
        <f>IFERROR(VLOOKUP(A3379,[3]soaBnafar!$A:$G,6,FALSE),0)</f>
        <v>0</v>
      </c>
      <c r="Q3379" s="18">
        <f>IFERROR(VLOOKUP(A3379,[3]soaBnafar!$A:$G,7,FALSE),0)</f>
        <v>0</v>
      </c>
      <c r="R3379" s="18">
        <f>IFERROR(VLOOKUP(A3379,[3]soaBnafar!$A:$H,8,FALSE),0)</f>
        <v>0</v>
      </c>
      <c r="S3379" s="18">
        <f>IFERROR(VLOOKUP(A3379,[3]soaBnafar!$A:$I,9,FALSE),0)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2754300</v>
      </c>
      <c r="H3380" s="18">
        <f>IFERROR(VLOOKUP(A3380,[2]ws2204!$A:$I,4,FALSE),0)</f>
        <v>0</v>
      </c>
      <c r="I3380" s="18">
        <f>IFERROR(VLOOKUP(A3380,[2]ws2204!$A:$I,5,FALSE),0)</f>
        <v>0</v>
      </c>
      <c r="J3380" s="18">
        <f>IFERROR(VLOOKUP(A3380,[2]ws2204!$A:$I,6,FALSE),0)</f>
        <v>0</v>
      </c>
      <c r="K3380" s="18">
        <f>IFERROR(VLOOKUP(A3380,[2]ws2204!$A:$I,7,FALSE),0)</f>
        <v>0</v>
      </c>
      <c r="L3380" s="18">
        <f>IFERROR(VLOOKUP(A3380,[2]ws2204!$A:$I,8,FALSE),0)</f>
        <v>0</v>
      </c>
      <c r="M3380" s="18">
        <f>IFERROR(VLOOKUP(A3380,[2]ws2204!$A:$I,9,FALSE),0)</f>
        <v>0</v>
      </c>
      <c r="N3380" s="18">
        <f>IFERROR(VLOOKUP(A3380,[3]soaBnafar!$A:$G,4,FALSE),0)</f>
        <v>95</v>
      </c>
      <c r="O3380" s="18">
        <f>IFERROR(VLOOKUP(A3380,[3]soaBnafar!$A:$G,5,FALSE),0)</f>
        <v>248853</v>
      </c>
      <c r="P3380" s="18">
        <f>IFERROR(VLOOKUP(A3380,[3]soaBnafar!$A:$G,6,FALSE),0)</f>
        <v>1245</v>
      </c>
      <c r="Q3380" s="18">
        <f>IFERROR(VLOOKUP(A3380,[3]soaBnafar!$A:$G,7,FALSE),0)</f>
        <v>217270</v>
      </c>
      <c r="R3380" s="18">
        <f>IFERROR(VLOOKUP(A3380,[3]soaBnafar!$A:$H,8,FALSE),0)</f>
        <v>37</v>
      </c>
      <c r="S3380" s="18">
        <f>IFERROR(VLOOKUP(A3380,[3]soaBnafar!$A:$I,9,FALSE),0)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IFERROR(VLOOKUP(A3381,[2]ws2204!$A:$I,4,FALSE),0)</f>
        <v>0</v>
      </c>
      <c r="I3381" s="18">
        <f>IFERROR(VLOOKUP(A3381,[2]ws2204!$A:$I,5,FALSE),0)</f>
        <v>0</v>
      </c>
      <c r="J3381" s="18">
        <f>IFERROR(VLOOKUP(A3381,[2]ws2204!$A:$I,6,FALSE),0)</f>
        <v>0</v>
      </c>
      <c r="K3381" s="18">
        <f>IFERROR(VLOOKUP(A3381,[2]ws2204!$A:$I,7,FALSE),0)</f>
        <v>0</v>
      </c>
      <c r="L3381" s="18">
        <f>IFERROR(VLOOKUP(A3381,[2]ws2204!$A:$I,8,FALSE),0)</f>
        <v>0</v>
      </c>
      <c r="M3381" s="18">
        <f>IFERROR(VLOOKUP(A3381,[2]ws2204!$A:$I,9,FALSE),0)</f>
        <v>0</v>
      </c>
      <c r="N3381" s="18">
        <f>IFERROR(VLOOKUP(A3381,[3]soaBnafar!$A:$G,4,FALSE),0)</f>
        <v>0</v>
      </c>
      <c r="O3381" s="18">
        <f>IFERROR(VLOOKUP(A3381,[3]soaBnafar!$A:$G,5,FALSE),0)</f>
        <v>56857</v>
      </c>
      <c r="P3381" s="18">
        <f>IFERROR(VLOOKUP(A3381,[3]soaBnafar!$A:$G,6,FALSE),0)</f>
        <v>0</v>
      </c>
      <c r="Q3381" s="18">
        <f>IFERROR(VLOOKUP(A3381,[3]soaBnafar!$A:$G,7,FALSE),0)</f>
        <v>59962</v>
      </c>
      <c r="R3381" s="18">
        <f>IFERROR(VLOOKUP(A3381,[3]soaBnafar!$A:$H,8,FALSE),0)</f>
        <v>0</v>
      </c>
      <c r="S3381" s="18">
        <f>IFERROR(VLOOKUP(A3381,[3]soaBnafar!$A:$I,9,FALSE),0)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10340</v>
      </c>
      <c r="H3382" s="18">
        <f>IFERROR(VLOOKUP(A3382,[2]ws2204!$A:$I,4,FALSE),0)</f>
        <v>0</v>
      </c>
      <c r="I3382" s="18">
        <f>IFERROR(VLOOKUP(A3382,[2]ws2204!$A:$I,5,FALSE),0)</f>
        <v>0</v>
      </c>
      <c r="J3382" s="18">
        <f>IFERROR(VLOOKUP(A3382,[2]ws2204!$A:$I,6,FALSE),0)</f>
        <v>0</v>
      </c>
      <c r="K3382" s="18">
        <f>IFERROR(VLOOKUP(A3382,[2]ws2204!$A:$I,7,FALSE),0)</f>
        <v>0</v>
      </c>
      <c r="L3382" s="18">
        <f>IFERROR(VLOOKUP(A3382,[2]ws2204!$A:$I,8,FALSE),0)</f>
        <v>0</v>
      </c>
      <c r="M3382" s="18">
        <f>IFERROR(VLOOKUP(A3382,[2]ws2204!$A:$I,9,FALSE),0)</f>
        <v>0</v>
      </c>
      <c r="N3382" s="18">
        <f>IFERROR(VLOOKUP(A3382,[3]soaBnafar!$A:$G,4,FALSE),0)</f>
        <v>0</v>
      </c>
      <c r="O3382" s="18">
        <f>IFERROR(VLOOKUP(A3382,[3]soaBnafar!$A:$G,5,FALSE),0)</f>
        <v>0</v>
      </c>
      <c r="P3382" s="18">
        <f>IFERROR(VLOOKUP(A3382,[3]soaBnafar!$A:$G,6,FALSE),0)</f>
        <v>0</v>
      </c>
      <c r="Q3382" s="18">
        <f>IFERROR(VLOOKUP(A3382,[3]soaBnafar!$A:$G,7,FALSE),0)</f>
        <v>0</v>
      </c>
      <c r="R3382" s="18">
        <f>IFERROR(VLOOKUP(A3382,[3]soaBnafar!$A:$H,8,FALSE),0)</f>
        <v>0</v>
      </c>
      <c r="S3382" s="18">
        <f>IFERROR(VLOOKUP(A3382,[3]soaBnafar!$A:$I,9,FALSE),0)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IFERROR(VLOOKUP(A3383,[2]ws2204!$A:$I,4,FALSE),0)</f>
        <v>0</v>
      </c>
      <c r="I3383" s="18">
        <f>IFERROR(VLOOKUP(A3383,[2]ws2204!$A:$I,5,FALSE),0)</f>
        <v>0</v>
      </c>
      <c r="J3383" s="18">
        <f>IFERROR(VLOOKUP(A3383,[2]ws2204!$A:$I,6,FALSE),0)</f>
        <v>0</v>
      </c>
      <c r="K3383" s="18">
        <f>IFERROR(VLOOKUP(A3383,[2]ws2204!$A:$I,7,FALSE),0)</f>
        <v>0</v>
      </c>
      <c r="L3383" s="18">
        <f>IFERROR(VLOOKUP(A3383,[2]ws2204!$A:$I,8,FALSE),0)</f>
        <v>0</v>
      </c>
      <c r="M3383" s="18">
        <f>IFERROR(VLOOKUP(A3383,[2]ws2204!$A:$I,9,FALSE),0)</f>
        <v>0</v>
      </c>
      <c r="N3383" s="18">
        <f>IFERROR(VLOOKUP(A3383,[3]soaBnafar!$A:$G,4,FALSE),0)</f>
        <v>0</v>
      </c>
      <c r="O3383" s="18">
        <f>IFERROR(VLOOKUP(A3383,[3]soaBnafar!$A:$G,5,FALSE),0)</f>
        <v>655937</v>
      </c>
      <c r="P3383" s="18">
        <f>IFERROR(VLOOKUP(A3383,[3]soaBnafar!$A:$G,6,FALSE),0)</f>
        <v>0</v>
      </c>
      <c r="Q3383" s="18">
        <f>IFERROR(VLOOKUP(A3383,[3]soaBnafar!$A:$G,7,FALSE),0)</f>
        <v>577379</v>
      </c>
      <c r="R3383" s="18">
        <f>IFERROR(VLOOKUP(A3383,[3]soaBnafar!$A:$H,8,FALSE),0)</f>
        <v>0</v>
      </c>
      <c r="S3383" s="18">
        <f>IFERROR(VLOOKUP(A3383,[3]soaBnafar!$A:$I,9,FALSE),0)</f>
        <v>0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IFERROR(VLOOKUP(A3384,[2]ws2204!$A:$I,4,FALSE),0)</f>
        <v>0</v>
      </c>
      <c r="I3384" s="18">
        <f>IFERROR(VLOOKUP(A3384,[2]ws2204!$A:$I,5,FALSE),0)</f>
        <v>0</v>
      </c>
      <c r="J3384" s="18">
        <f>IFERROR(VLOOKUP(A3384,[2]ws2204!$A:$I,6,FALSE),0)</f>
        <v>0</v>
      </c>
      <c r="K3384" s="18">
        <f>IFERROR(VLOOKUP(A3384,[2]ws2204!$A:$I,7,FALSE),0)</f>
        <v>0</v>
      </c>
      <c r="L3384" s="18">
        <f>IFERROR(VLOOKUP(A3384,[2]ws2204!$A:$I,8,FALSE),0)</f>
        <v>0</v>
      </c>
      <c r="M3384" s="18">
        <f>IFERROR(VLOOKUP(A3384,[2]ws2204!$A:$I,9,FALSE),0)</f>
        <v>0</v>
      </c>
      <c r="N3384" s="18">
        <f>IFERROR(VLOOKUP(A3384,[3]soaBnafar!$A:$G,4,FALSE),0)</f>
        <v>32389</v>
      </c>
      <c r="O3384" s="18">
        <f>IFERROR(VLOOKUP(A3384,[3]soaBnafar!$A:$G,5,FALSE),0)</f>
        <v>390393</v>
      </c>
      <c r="P3384" s="18">
        <f>IFERROR(VLOOKUP(A3384,[3]soaBnafar!$A:$G,6,FALSE),0)</f>
        <v>0</v>
      </c>
      <c r="Q3384" s="18">
        <f>IFERROR(VLOOKUP(A3384,[3]soaBnafar!$A:$G,7,FALSE),0)</f>
        <v>343010</v>
      </c>
      <c r="R3384" s="18">
        <f>IFERROR(VLOOKUP(A3384,[3]soaBnafar!$A:$H,8,FALSE),0)</f>
        <v>0</v>
      </c>
      <c r="S3384" s="18">
        <f>IFERROR(VLOOKUP(A3384,[3]soaBnafar!$A:$I,9,FALSE),0)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Sim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IFERROR(VLOOKUP(A3385,[2]ws2204!$A:$I,4,FALSE),0)</f>
        <v>0</v>
      </c>
      <c r="I3385" s="18">
        <f>IFERROR(VLOOKUP(A3385,[2]ws2204!$A:$I,5,FALSE),0)</f>
        <v>0</v>
      </c>
      <c r="J3385" s="18">
        <f>IFERROR(VLOOKUP(A3385,[2]ws2204!$A:$I,6,FALSE),0)</f>
        <v>0</v>
      </c>
      <c r="K3385" s="18">
        <f>IFERROR(VLOOKUP(A3385,[2]ws2204!$A:$I,7,FALSE),0)</f>
        <v>0</v>
      </c>
      <c r="L3385" s="18">
        <f>IFERROR(VLOOKUP(A3385,[2]ws2204!$A:$I,8,FALSE),0)</f>
        <v>0</v>
      </c>
      <c r="M3385" s="18">
        <f>IFERROR(VLOOKUP(A3385,[2]ws2204!$A:$I,9,FALSE),0)</f>
        <v>0</v>
      </c>
      <c r="N3385" s="18">
        <f>IFERROR(VLOOKUP(A3385,[3]soaBnafar!$A:$G,4,FALSE),0)</f>
        <v>1012</v>
      </c>
      <c r="O3385" s="18">
        <f>IFERROR(VLOOKUP(A3385,[3]soaBnafar!$A:$G,5,FALSE),0)</f>
        <v>533551</v>
      </c>
      <c r="P3385" s="18">
        <f>IFERROR(VLOOKUP(A3385,[3]soaBnafar!$A:$G,6,FALSE),0)</f>
        <v>16570</v>
      </c>
      <c r="Q3385" s="18">
        <f>IFERROR(VLOOKUP(A3385,[3]soaBnafar!$A:$G,7,FALSE),0)</f>
        <v>450938</v>
      </c>
      <c r="R3385" s="18">
        <f>IFERROR(VLOOKUP(A3385,[3]soaBnafar!$A:$H,8,FALSE),0)</f>
        <v>2471</v>
      </c>
      <c r="S3385" s="18">
        <f>IFERROR(VLOOKUP(A3385,[3]soaBnafar!$A:$I,9,FALSE),0)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IFERROR(VLOOKUP(A3386,[2]ws2204!$A:$I,4,FALSE),0)</f>
        <v>0</v>
      </c>
      <c r="I3386" s="18">
        <f>IFERROR(VLOOKUP(A3386,[2]ws2204!$A:$I,5,FALSE),0)</f>
        <v>0</v>
      </c>
      <c r="J3386" s="18">
        <f>IFERROR(VLOOKUP(A3386,[2]ws2204!$A:$I,6,FALSE),0)</f>
        <v>0</v>
      </c>
      <c r="K3386" s="18">
        <f>IFERROR(VLOOKUP(A3386,[2]ws2204!$A:$I,7,FALSE),0)</f>
        <v>0</v>
      </c>
      <c r="L3386" s="18">
        <f>IFERROR(VLOOKUP(A3386,[2]ws2204!$A:$I,8,FALSE),0)</f>
        <v>0</v>
      </c>
      <c r="M3386" s="18">
        <f>IFERROR(VLOOKUP(A3386,[2]ws2204!$A:$I,9,FALSE),0)</f>
        <v>0</v>
      </c>
      <c r="N3386" s="18">
        <f>IFERROR(VLOOKUP(A3386,[3]soaBnafar!$A:$G,4,FALSE),0)</f>
        <v>0</v>
      </c>
      <c r="O3386" s="18">
        <f>IFERROR(VLOOKUP(A3386,[3]soaBnafar!$A:$G,5,FALSE),0)</f>
        <v>0</v>
      </c>
      <c r="P3386" s="18">
        <f>IFERROR(VLOOKUP(A3386,[3]soaBnafar!$A:$G,6,FALSE),0)</f>
        <v>0</v>
      </c>
      <c r="Q3386" s="18">
        <f>IFERROR(VLOOKUP(A3386,[3]soaBnafar!$A:$G,7,FALSE),0)</f>
        <v>0</v>
      </c>
      <c r="R3386" s="18">
        <f>IFERROR(VLOOKUP(A3386,[3]soaBnafar!$A:$H,8,FALSE),0)</f>
        <v>0</v>
      </c>
      <c r="S3386" s="18">
        <f>IFERROR(VLOOKUP(A3386,[3]soaBnafar!$A:$I,9,FALSE),0)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5392</v>
      </c>
      <c r="E3387" s="18">
        <f>IFERROR(VLOOKUP(A3387,[1]Monitoramento_Base_somente_Said!$A:$J,8,FALSE),0)</f>
        <v>17213975</v>
      </c>
      <c r="F3387" s="18">
        <f>IFERROR(VLOOKUP(A3387,[1]Monitoramento_Base_somente_Said!$A:$J,9,FALSE),0)</f>
        <v>6846</v>
      </c>
      <c r="G3387" s="18">
        <f>IFERROR(VLOOKUP(A3387,[1]Monitoramento_Base_somente_Said!$A:$J,10,FALSE),0)</f>
        <v>17661221</v>
      </c>
      <c r="H3387" s="18">
        <f>IFERROR(VLOOKUP(A3387,[2]ws2204!$A:$I,4,FALSE),0)</f>
        <v>0</v>
      </c>
      <c r="I3387" s="18">
        <f>IFERROR(VLOOKUP(A3387,[2]ws2204!$A:$I,5,FALSE),0)</f>
        <v>0</v>
      </c>
      <c r="J3387" s="18">
        <f>IFERROR(VLOOKUP(A3387,[2]ws2204!$A:$I,6,FALSE),0)</f>
        <v>0</v>
      </c>
      <c r="K3387" s="18">
        <f>IFERROR(VLOOKUP(A3387,[2]ws2204!$A:$I,7,FALSE),0)</f>
        <v>0</v>
      </c>
      <c r="L3387" s="18">
        <f>IFERROR(VLOOKUP(A3387,[2]ws2204!$A:$I,8,FALSE),0)</f>
        <v>0</v>
      </c>
      <c r="M3387" s="18">
        <f>IFERROR(VLOOKUP(A3387,[2]ws2204!$A:$I,9,FALSE),0)</f>
        <v>0</v>
      </c>
      <c r="N3387" s="18">
        <f>IFERROR(VLOOKUP(A3387,[3]soaBnafar!$A:$G,4,FALSE),0)</f>
        <v>0</v>
      </c>
      <c r="O3387" s="18">
        <f>IFERROR(VLOOKUP(A3387,[3]soaBnafar!$A:$G,5,FALSE),0)</f>
        <v>0</v>
      </c>
      <c r="P3387" s="18">
        <f>IFERROR(VLOOKUP(A3387,[3]soaBnafar!$A:$G,6,FALSE),0)</f>
        <v>0</v>
      </c>
      <c r="Q3387" s="18">
        <f>IFERROR(VLOOKUP(A3387,[3]soaBnafar!$A:$G,7,FALSE),0)</f>
        <v>0</v>
      </c>
      <c r="R3387" s="18">
        <f>IFERROR(VLOOKUP(A3387,[3]soaBnafar!$A:$H,8,FALSE),0)</f>
        <v>0</v>
      </c>
      <c r="S3387" s="18">
        <f>IFERROR(VLOOKUP(A3387,[3]soaBnafar!$A:$I,9,FALSE),0)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Sim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IFERROR(VLOOKUP(A3388,[2]ws2204!$A:$I,4,FALSE),0)</f>
        <v>0</v>
      </c>
      <c r="I3388" s="18">
        <f>IFERROR(VLOOKUP(A3388,[2]ws2204!$A:$I,5,FALSE),0)</f>
        <v>0</v>
      </c>
      <c r="J3388" s="18">
        <f>IFERROR(VLOOKUP(A3388,[2]ws2204!$A:$I,6,FALSE),0)</f>
        <v>0</v>
      </c>
      <c r="K3388" s="18">
        <f>IFERROR(VLOOKUP(A3388,[2]ws2204!$A:$I,7,FALSE),0)</f>
        <v>0</v>
      </c>
      <c r="L3388" s="18">
        <f>IFERROR(VLOOKUP(A3388,[2]ws2204!$A:$I,8,FALSE),0)</f>
        <v>0</v>
      </c>
      <c r="M3388" s="18">
        <f>IFERROR(VLOOKUP(A3388,[2]ws2204!$A:$I,9,FALSE),0)</f>
        <v>0</v>
      </c>
      <c r="N3388" s="18">
        <f>IFERROR(VLOOKUP(A3388,[3]soaBnafar!$A:$G,4,FALSE),0)</f>
        <v>0</v>
      </c>
      <c r="O3388" s="18">
        <f>IFERROR(VLOOKUP(A3388,[3]soaBnafar!$A:$G,5,FALSE),0)</f>
        <v>0</v>
      </c>
      <c r="P3388" s="18">
        <f>IFERROR(VLOOKUP(A3388,[3]soaBnafar!$A:$G,6,FALSE),0)</f>
        <v>0</v>
      </c>
      <c r="Q3388" s="18">
        <f>IFERROR(VLOOKUP(A3388,[3]soaBnafar!$A:$G,7,FALSE),0)</f>
        <v>0</v>
      </c>
      <c r="R3388" s="18">
        <f>IFERROR(VLOOKUP(A3388,[3]soaBnafar!$A:$H,8,FALSE),0)</f>
        <v>724014</v>
      </c>
      <c r="S3388" s="18">
        <f>IFERROR(VLOOKUP(A3388,[3]soaBnafar!$A:$I,9,FALSE),0)</f>
        <v>7236513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34415540</v>
      </c>
      <c r="H3389" s="18">
        <f>IFERROR(VLOOKUP(A3389,[2]ws2204!$A:$I,4,FALSE),0)</f>
        <v>0</v>
      </c>
      <c r="I3389" s="18">
        <f>IFERROR(VLOOKUP(A3389,[2]ws2204!$A:$I,5,FALSE),0)</f>
        <v>0</v>
      </c>
      <c r="J3389" s="18">
        <f>IFERROR(VLOOKUP(A3389,[2]ws2204!$A:$I,6,FALSE),0)</f>
        <v>0</v>
      </c>
      <c r="K3389" s="18">
        <f>IFERROR(VLOOKUP(A3389,[2]ws2204!$A:$I,7,FALSE),0)</f>
        <v>0</v>
      </c>
      <c r="L3389" s="18">
        <f>IFERROR(VLOOKUP(A3389,[2]ws2204!$A:$I,8,FALSE),0)</f>
        <v>0</v>
      </c>
      <c r="M3389" s="18">
        <f>IFERROR(VLOOKUP(A3389,[2]ws2204!$A:$I,9,FALSE),0)</f>
        <v>0</v>
      </c>
      <c r="N3389" s="18">
        <f>IFERROR(VLOOKUP(A3389,[3]soaBnafar!$A:$G,4,FALSE),0)</f>
        <v>50332</v>
      </c>
      <c r="O3389" s="18">
        <f>IFERROR(VLOOKUP(A3389,[3]soaBnafar!$A:$G,5,FALSE),0)</f>
        <v>2786432</v>
      </c>
      <c r="P3389" s="18">
        <f>IFERROR(VLOOKUP(A3389,[3]soaBnafar!$A:$G,6,FALSE),0)</f>
        <v>0</v>
      </c>
      <c r="Q3389" s="18">
        <f>IFERROR(VLOOKUP(A3389,[3]soaBnafar!$A:$G,7,FALSE),0)</f>
        <v>0</v>
      </c>
      <c r="R3389" s="18">
        <f>IFERROR(VLOOKUP(A3389,[3]soaBnafar!$A:$H,8,FALSE),0)</f>
        <v>23361</v>
      </c>
      <c r="S3389" s="18">
        <f>IFERROR(VLOOKUP(A3389,[3]soaBnafar!$A:$I,9,FALSE),0)</f>
        <v>44393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Sim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IFERROR(VLOOKUP(A3390,[2]ws2204!$A:$I,4,FALSE),0)</f>
        <v>0</v>
      </c>
      <c r="I3390" s="18">
        <f>IFERROR(VLOOKUP(A3390,[2]ws2204!$A:$I,5,FALSE),0)</f>
        <v>0</v>
      </c>
      <c r="J3390" s="18">
        <f>IFERROR(VLOOKUP(A3390,[2]ws2204!$A:$I,6,FALSE),0)</f>
        <v>0</v>
      </c>
      <c r="K3390" s="18">
        <f>IFERROR(VLOOKUP(A3390,[2]ws2204!$A:$I,7,FALSE),0)</f>
        <v>0</v>
      </c>
      <c r="L3390" s="18">
        <f>IFERROR(VLOOKUP(A3390,[2]ws2204!$A:$I,8,FALSE),0)</f>
        <v>0</v>
      </c>
      <c r="M3390" s="18">
        <f>IFERROR(VLOOKUP(A3390,[2]ws2204!$A:$I,9,FALSE),0)</f>
        <v>0</v>
      </c>
      <c r="N3390" s="18">
        <f>IFERROR(VLOOKUP(A3390,[3]soaBnafar!$A:$G,4,FALSE),0)</f>
        <v>0</v>
      </c>
      <c r="O3390" s="18">
        <f>IFERROR(VLOOKUP(A3390,[3]soaBnafar!$A:$G,5,FALSE),0)</f>
        <v>616077</v>
      </c>
      <c r="P3390" s="18">
        <f>IFERROR(VLOOKUP(A3390,[3]soaBnafar!$A:$G,6,FALSE),0)</f>
        <v>0</v>
      </c>
      <c r="Q3390" s="18">
        <f>IFERROR(VLOOKUP(A3390,[3]soaBnafar!$A:$G,7,FALSE),0)</f>
        <v>13049543</v>
      </c>
      <c r="R3390" s="18">
        <f>IFERROR(VLOOKUP(A3390,[3]soaBnafar!$A:$H,8,FALSE),0)</f>
        <v>0</v>
      </c>
      <c r="S3390" s="18">
        <f>IFERROR(VLOOKUP(A3390,[3]soaBnafar!$A:$I,9,FALSE),0)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IFERROR(VLOOKUP(A3391,[2]ws2204!$A:$I,4,FALSE),0)</f>
        <v>0</v>
      </c>
      <c r="I3391" s="18">
        <f>IFERROR(VLOOKUP(A3391,[2]ws2204!$A:$I,5,FALSE),0)</f>
        <v>0</v>
      </c>
      <c r="J3391" s="18">
        <f>IFERROR(VLOOKUP(A3391,[2]ws2204!$A:$I,6,FALSE),0)</f>
        <v>0</v>
      </c>
      <c r="K3391" s="18">
        <f>IFERROR(VLOOKUP(A3391,[2]ws2204!$A:$I,7,FALSE),0)</f>
        <v>0</v>
      </c>
      <c r="L3391" s="18">
        <f>IFERROR(VLOOKUP(A3391,[2]ws2204!$A:$I,8,FALSE),0)</f>
        <v>0</v>
      </c>
      <c r="M3391" s="18">
        <f>IFERROR(VLOOKUP(A3391,[2]ws2204!$A:$I,9,FALSE),0)</f>
        <v>0</v>
      </c>
      <c r="N3391" s="18">
        <f>IFERROR(VLOOKUP(A3391,[3]soaBnafar!$A:$G,4,FALSE),0)</f>
        <v>0</v>
      </c>
      <c r="O3391" s="18">
        <f>IFERROR(VLOOKUP(A3391,[3]soaBnafar!$A:$G,5,FALSE),0)</f>
        <v>0</v>
      </c>
      <c r="P3391" s="18">
        <f>IFERROR(VLOOKUP(A3391,[3]soaBnafar!$A:$G,6,FALSE),0)</f>
        <v>0</v>
      </c>
      <c r="Q3391" s="18">
        <f>IFERROR(VLOOKUP(A3391,[3]soaBnafar!$A:$G,7,FALSE),0)</f>
        <v>0</v>
      </c>
      <c r="R3391" s="18">
        <f>IFERROR(VLOOKUP(A3391,[3]soaBnafar!$A:$H,8,FALSE),0)</f>
        <v>0</v>
      </c>
      <c r="S3391" s="18">
        <f>IFERROR(VLOOKUP(A3391,[3]soaBnafar!$A:$I,9,FALSE),0)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943020</v>
      </c>
      <c r="H3392" s="18">
        <f>IFERROR(VLOOKUP(A3392,[2]ws2204!$A:$I,4,FALSE),0)</f>
        <v>0</v>
      </c>
      <c r="I3392" s="18">
        <f>IFERROR(VLOOKUP(A3392,[2]ws2204!$A:$I,5,FALSE),0)</f>
        <v>0</v>
      </c>
      <c r="J3392" s="18">
        <f>IFERROR(VLOOKUP(A3392,[2]ws2204!$A:$I,6,FALSE),0)</f>
        <v>0</v>
      </c>
      <c r="K3392" s="18">
        <f>IFERROR(VLOOKUP(A3392,[2]ws2204!$A:$I,7,FALSE),0)</f>
        <v>0</v>
      </c>
      <c r="L3392" s="18">
        <f>IFERROR(VLOOKUP(A3392,[2]ws2204!$A:$I,8,FALSE),0)</f>
        <v>0</v>
      </c>
      <c r="M3392" s="18">
        <f>IFERROR(VLOOKUP(A3392,[2]ws2204!$A:$I,9,FALSE),0)</f>
        <v>0</v>
      </c>
      <c r="N3392" s="18">
        <f>IFERROR(VLOOKUP(A3392,[3]soaBnafar!$A:$G,4,FALSE),0)</f>
        <v>0</v>
      </c>
      <c r="O3392" s="18">
        <f>IFERROR(VLOOKUP(A3392,[3]soaBnafar!$A:$G,5,FALSE),0)</f>
        <v>1418258</v>
      </c>
      <c r="P3392" s="18">
        <f>IFERROR(VLOOKUP(A3392,[3]soaBnafar!$A:$G,6,FALSE),0)</f>
        <v>0</v>
      </c>
      <c r="Q3392" s="18">
        <f>IFERROR(VLOOKUP(A3392,[3]soaBnafar!$A:$G,7,FALSE),0)</f>
        <v>1415533</v>
      </c>
      <c r="R3392" s="18">
        <f>IFERROR(VLOOKUP(A3392,[3]soaBnafar!$A:$H,8,FALSE),0)</f>
        <v>0</v>
      </c>
      <c r="S3392" s="18">
        <f>IFERROR(VLOOKUP(A3392,[3]soaBnafar!$A:$I,9,FALSE),0)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IFERROR(VLOOKUP(A3393,[2]ws2204!$A:$I,4,FALSE),0)</f>
        <v>2822</v>
      </c>
      <c r="I3393" s="18">
        <f>IFERROR(VLOOKUP(A3393,[2]ws2204!$A:$I,5,FALSE),0)</f>
        <v>591907</v>
      </c>
      <c r="J3393" s="18">
        <f>IFERROR(VLOOKUP(A3393,[2]ws2204!$A:$I,6,FALSE),0)</f>
        <v>0</v>
      </c>
      <c r="K3393" s="18">
        <f>IFERROR(VLOOKUP(A3393,[2]ws2204!$A:$I,7,FALSE),0)</f>
        <v>0</v>
      </c>
      <c r="L3393" s="18">
        <f>IFERROR(VLOOKUP(A3393,[2]ws2204!$A:$I,8,FALSE),0)</f>
        <v>0</v>
      </c>
      <c r="M3393" s="18">
        <f>IFERROR(VLOOKUP(A3393,[2]ws2204!$A:$I,9,FALSE),0)</f>
        <v>0</v>
      </c>
      <c r="N3393" s="18">
        <f>IFERROR(VLOOKUP(A3393,[3]soaBnafar!$A:$G,4,FALSE),0)</f>
        <v>0</v>
      </c>
      <c r="O3393" s="18">
        <f>IFERROR(VLOOKUP(A3393,[3]soaBnafar!$A:$G,5,FALSE),0)</f>
        <v>0</v>
      </c>
      <c r="P3393" s="18">
        <f>IFERROR(VLOOKUP(A3393,[3]soaBnafar!$A:$G,6,FALSE),0)</f>
        <v>0</v>
      </c>
      <c r="Q3393" s="18">
        <f>IFERROR(VLOOKUP(A3393,[3]soaBnafar!$A:$G,7,FALSE),0)</f>
        <v>0</v>
      </c>
      <c r="R3393" s="18">
        <f>IFERROR(VLOOKUP(A3393,[3]soaBnafar!$A:$H,8,FALSE),0)</f>
        <v>0</v>
      </c>
      <c r="S3393" s="18">
        <f>IFERROR(VLOOKUP(A3393,[3]soaBnafar!$A:$I,9,FALSE),0)</f>
        <v>0</v>
      </c>
      <c r="T3393" s="18" t="str">
        <f t="shared" si="313"/>
        <v>Sim</v>
      </c>
      <c r="U3393" s="18" t="str">
        <f t="shared" si="314"/>
        <v>Sim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9812259</v>
      </c>
      <c r="F3394" s="18">
        <f>IFERROR(VLOOKUP(A3394,[1]Monitoramento_Base_somente_Said!$A:$J,9,FALSE),0)</f>
        <v>38385</v>
      </c>
      <c r="G3394" s="18">
        <f>IFERROR(VLOOKUP(A3394,[1]Monitoramento_Base_somente_Said!$A:$J,10,FALSE),0)</f>
        <v>4506542</v>
      </c>
      <c r="H3394" s="18">
        <f>IFERROR(VLOOKUP(A3394,[2]ws2204!$A:$I,4,FALSE),0)</f>
        <v>0</v>
      </c>
      <c r="I3394" s="18">
        <f>IFERROR(VLOOKUP(A3394,[2]ws2204!$A:$I,5,FALSE),0)</f>
        <v>0</v>
      </c>
      <c r="J3394" s="18">
        <f>IFERROR(VLOOKUP(A3394,[2]ws2204!$A:$I,6,FALSE),0)</f>
        <v>0</v>
      </c>
      <c r="K3394" s="18">
        <f>IFERROR(VLOOKUP(A3394,[2]ws2204!$A:$I,7,FALSE),0)</f>
        <v>0</v>
      </c>
      <c r="L3394" s="18">
        <f>IFERROR(VLOOKUP(A3394,[2]ws2204!$A:$I,8,FALSE),0)</f>
        <v>0</v>
      </c>
      <c r="M3394" s="18">
        <f>IFERROR(VLOOKUP(A3394,[2]ws2204!$A:$I,9,FALSE),0)</f>
        <v>0</v>
      </c>
      <c r="N3394" s="18">
        <f>IFERROR(VLOOKUP(A3394,[3]soaBnafar!$A:$G,4,FALSE),0)</f>
        <v>0</v>
      </c>
      <c r="O3394" s="18">
        <f>IFERROR(VLOOKUP(A3394,[3]soaBnafar!$A:$G,5,FALSE),0)</f>
        <v>0</v>
      </c>
      <c r="P3394" s="18">
        <f>IFERROR(VLOOKUP(A3394,[3]soaBnafar!$A:$G,6,FALSE),0)</f>
        <v>0</v>
      </c>
      <c r="Q3394" s="18">
        <f>IFERROR(VLOOKUP(A3394,[3]soaBnafar!$A:$G,7,FALSE),0)</f>
        <v>0</v>
      </c>
      <c r="R3394" s="18">
        <f>IFERROR(VLOOKUP(A3394,[3]soaBnafar!$A:$H,8,FALSE),0)</f>
        <v>0</v>
      </c>
      <c r="S3394" s="18">
        <f>IFERROR(VLOOKUP(A3394,[3]soaBnafar!$A:$I,9,FALSE),0)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Sim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8423</v>
      </c>
      <c r="E3395" s="18">
        <f>IFERROR(VLOOKUP(A3395,[1]Monitoramento_Base_somente_Said!$A:$J,8,FALSE),0)</f>
        <v>31624980</v>
      </c>
      <c r="F3395" s="18">
        <f>IFERROR(VLOOKUP(A3395,[1]Monitoramento_Base_somente_Said!$A:$J,9,FALSE),0)</f>
        <v>1238</v>
      </c>
      <c r="G3395" s="18">
        <f>IFERROR(VLOOKUP(A3395,[1]Monitoramento_Base_somente_Said!$A:$J,10,FALSE),0)</f>
        <v>19859646</v>
      </c>
      <c r="H3395" s="18">
        <f>IFERROR(VLOOKUP(A3395,[2]ws2204!$A:$I,4,FALSE),0)</f>
        <v>0</v>
      </c>
      <c r="I3395" s="18">
        <f>IFERROR(VLOOKUP(A3395,[2]ws2204!$A:$I,5,FALSE),0)</f>
        <v>0</v>
      </c>
      <c r="J3395" s="18">
        <f>IFERROR(VLOOKUP(A3395,[2]ws2204!$A:$I,6,FALSE),0)</f>
        <v>0</v>
      </c>
      <c r="K3395" s="18">
        <f>IFERROR(VLOOKUP(A3395,[2]ws2204!$A:$I,7,FALSE),0)</f>
        <v>0</v>
      </c>
      <c r="L3395" s="18">
        <f>IFERROR(VLOOKUP(A3395,[2]ws2204!$A:$I,8,FALSE),0)</f>
        <v>0</v>
      </c>
      <c r="M3395" s="18">
        <f>IFERROR(VLOOKUP(A3395,[2]ws2204!$A:$I,9,FALSE),0)</f>
        <v>0</v>
      </c>
      <c r="N3395" s="18">
        <f>IFERROR(VLOOKUP(A3395,[3]soaBnafar!$A:$G,4,FALSE),0)</f>
        <v>0</v>
      </c>
      <c r="O3395" s="18">
        <f>IFERROR(VLOOKUP(A3395,[3]soaBnafar!$A:$G,5,FALSE),0)</f>
        <v>0</v>
      </c>
      <c r="P3395" s="18">
        <f>IFERROR(VLOOKUP(A3395,[3]soaBnafar!$A:$G,6,FALSE),0)</f>
        <v>0</v>
      </c>
      <c r="Q3395" s="18">
        <f>IFERROR(VLOOKUP(A3395,[3]soaBnafar!$A:$G,7,FALSE),0)</f>
        <v>0</v>
      </c>
      <c r="R3395" s="18">
        <f>IFERROR(VLOOKUP(A3395,[3]soaBnafar!$A:$H,8,FALSE),0)</f>
        <v>0</v>
      </c>
      <c r="S3395" s="18">
        <f>IFERROR(VLOOKUP(A3395,[3]soaBnafar!$A:$I,9,FALSE),0)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IFERROR(VLOOKUP(A3396,[2]ws2204!$A:$I,4,FALSE),0)</f>
        <v>0</v>
      </c>
      <c r="I3396" s="18">
        <f>IFERROR(VLOOKUP(A3396,[2]ws2204!$A:$I,5,FALSE),0)</f>
        <v>0</v>
      </c>
      <c r="J3396" s="18">
        <f>IFERROR(VLOOKUP(A3396,[2]ws2204!$A:$I,6,FALSE),0)</f>
        <v>0</v>
      </c>
      <c r="K3396" s="18">
        <f>IFERROR(VLOOKUP(A3396,[2]ws2204!$A:$I,7,FALSE),0)</f>
        <v>0</v>
      </c>
      <c r="L3396" s="18">
        <f>IFERROR(VLOOKUP(A3396,[2]ws2204!$A:$I,8,FALSE),0)</f>
        <v>0</v>
      </c>
      <c r="M3396" s="18">
        <f>IFERROR(VLOOKUP(A3396,[2]ws2204!$A:$I,9,FALSE),0)</f>
        <v>0</v>
      </c>
      <c r="N3396" s="18">
        <f>IFERROR(VLOOKUP(A3396,[3]soaBnafar!$A:$G,4,FALSE),0)</f>
        <v>398590</v>
      </c>
      <c r="O3396" s="18">
        <f>IFERROR(VLOOKUP(A3396,[3]soaBnafar!$A:$G,5,FALSE),0)</f>
        <v>3942025</v>
      </c>
      <c r="P3396" s="18">
        <f>IFERROR(VLOOKUP(A3396,[3]soaBnafar!$A:$G,6,FALSE),0)</f>
        <v>954556</v>
      </c>
      <c r="Q3396" s="18">
        <f>IFERROR(VLOOKUP(A3396,[3]soaBnafar!$A:$G,7,FALSE),0)</f>
        <v>4211738</v>
      </c>
      <c r="R3396" s="18">
        <f>IFERROR(VLOOKUP(A3396,[3]soaBnafar!$A:$H,8,FALSE),0)</f>
        <v>0</v>
      </c>
      <c r="S3396" s="18">
        <f>IFERROR(VLOOKUP(A3396,[3]soaBnafar!$A:$I,9,FALSE),0)</f>
        <v>3120748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Sim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IFERROR(VLOOKUP(A3397,[2]ws2204!$A:$I,4,FALSE),0)</f>
        <v>0</v>
      </c>
      <c r="I3397" s="18">
        <f>IFERROR(VLOOKUP(A3397,[2]ws2204!$A:$I,5,FALSE),0)</f>
        <v>0</v>
      </c>
      <c r="J3397" s="18">
        <f>IFERROR(VLOOKUP(A3397,[2]ws2204!$A:$I,6,FALSE),0)</f>
        <v>0</v>
      </c>
      <c r="K3397" s="18">
        <f>IFERROR(VLOOKUP(A3397,[2]ws2204!$A:$I,7,FALSE),0)</f>
        <v>0</v>
      </c>
      <c r="L3397" s="18">
        <f>IFERROR(VLOOKUP(A3397,[2]ws2204!$A:$I,8,FALSE),0)</f>
        <v>0</v>
      </c>
      <c r="M3397" s="18">
        <f>IFERROR(VLOOKUP(A3397,[2]ws2204!$A:$I,9,FALSE),0)</f>
        <v>0</v>
      </c>
      <c r="N3397" s="18">
        <f>IFERROR(VLOOKUP(A3397,[3]soaBnafar!$A:$G,4,FALSE),0)</f>
        <v>4951</v>
      </c>
      <c r="O3397" s="18">
        <f>IFERROR(VLOOKUP(A3397,[3]soaBnafar!$A:$G,5,FALSE),0)</f>
        <v>405211</v>
      </c>
      <c r="P3397" s="18">
        <f>IFERROR(VLOOKUP(A3397,[3]soaBnafar!$A:$G,6,FALSE),0)</f>
        <v>9348</v>
      </c>
      <c r="Q3397" s="18">
        <f>IFERROR(VLOOKUP(A3397,[3]soaBnafar!$A:$G,7,FALSE),0)</f>
        <v>320240</v>
      </c>
      <c r="R3397" s="18">
        <f>IFERROR(VLOOKUP(A3397,[3]soaBnafar!$A:$H,8,FALSE),0)</f>
        <v>0</v>
      </c>
      <c r="S3397" s="18">
        <f>IFERROR(VLOOKUP(A3397,[3]soaBnafar!$A:$I,9,FALSE),0)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IFERROR(VLOOKUP(A3398,[2]ws2204!$A:$I,4,FALSE),0)</f>
        <v>0</v>
      </c>
      <c r="I3398" s="18">
        <f>IFERROR(VLOOKUP(A3398,[2]ws2204!$A:$I,5,FALSE),0)</f>
        <v>0</v>
      </c>
      <c r="J3398" s="18">
        <f>IFERROR(VLOOKUP(A3398,[2]ws2204!$A:$I,6,FALSE),0)</f>
        <v>0</v>
      </c>
      <c r="K3398" s="18">
        <f>IFERROR(VLOOKUP(A3398,[2]ws2204!$A:$I,7,FALSE),0)</f>
        <v>0</v>
      </c>
      <c r="L3398" s="18">
        <f>IFERROR(VLOOKUP(A3398,[2]ws2204!$A:$I,8,FALSE),0)</f>
        <v>0</v>
      </c>
      <c r="M3398" s="18">
        <f>IFERROR(VLOOKUP(A3398,[2]ws2204!$A:$I,9,FALSE),0)</f>
        <v>0</v>
      </c>
      <c r="N3398" s="18">
        <f>IFERROR(VLOOKUP(A3398,[3]soaBnafar!$A:$G,4,FALSE),0)</f>
        <v>0</v>
      </c>
      <c r="O3398" s="18">
        <f>IFERROR(VLOOKUP(A3398,[3]soaBnafar!$A:$G,5,FALSE),0)</f>
        <v>0</v>
      </c>
      <c r="P3398" s="18">
        <f>IFERROR(VLOOKUP(A3398,[3]soaBnafar!$A:$G,6,FALSE),0)</f>
        <v>0</v>
      </c>
      <c r="Q3398" s="18">
        <f>IFERROR(VLOOKUP(A3398,[3]soaBnafar!$A:$G,7,FALSE),0)</f>
        <v>0</v>
      </c>
      <c r="R3398" s="18">
        <f>IFERROR(VLOOKUP(A3398,[3]soaBnafar!$A:$H,8,FALSE),0)</f>
        <v>0</v>
      </c>
      <c r="S3398" s="18">
        <f>IFERROR(VLOOKUP(A3398,[3]soaBnafar!$A:$I,9,FALSE),0)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276595</v>
      </c>
      <c r="E3399" s="18">
        <f>IFERROR(VLOOKUP(A3399,[1]Monitoramento_Base_somente_Said!$A:$J,8,FALSE),0)</f>
        <v>30034335</v>
      </c>
      <c r="F3399" s="18">
        <f>IFERROR(VLOOKUP(A3399,[1]Monitoramento_Base_somente_Said!$A:$J,9,FALSE),0)</f>
        <v>76139</v>
      </c>
      <c r="G3399" s="18">
        <f>IFERROR(VLOOKUP(A3399,[1]Monitoramento_Base_somente_Said!$A:$J,10,FALSE),0)</f>
        <v>18608521</v>
      </c>
      <c r="H3399" s="18">
        <f>IFERROR(VLOOKUP(A3399,[2]ws2204!$A:$I,4,FALSE),0)</f>
        <v>0</v>
      </c>
      <c r="I3399" s="18">
        <f>IFERROR(VLOOKUP(A3399,[2]ws2204!$A:$I,5,FALSE),0)</f>
        <v>0</v>
      </c>
      <c r="J3399" s="18">
        <f>IFERROR(VLOOKUP(A3399,[2]ws2204!$A:$I,6,FALSE),0)</f>
        <v>0</v>
      </c>
      <c r="K3399" s="18">
        <f>IFERROR(VLOOKUP(A3399,[2]ws2204!$A:$I,7,FALSE),0)</f>
        <v>0</v>
      </c>
      <c r="L3399" s="18">
        <f>IFERROR(VLOOKUP(A3399,[2]ws2204!$A:$I,8,FALSE),0)</f>
        <v>0</v>
      </c>
      <c r="M3399" s="18">
        <f>IFERROR(VLOOKUP(A3399,[2]ws2204!$A:$I,9,FALSE),0)</f>
        <v>0</v>
      </c>
      <c r="N3399" s="18">
        <f>IFERROR(VLOOKUP(A3399,[3]soaBnafar!$A:$G,4,FALSE),0)</f>
        <v>0</v>
      </c>
      <c r="O3399" s="18">
        <f>IFERROR(VLOOKUP(A3399,[3]soaBnafar!$A:$G,5,FALSE),0)</f>
        <v>0</v>
      </c>
      <c r="P3399" s="18">
        <f>IFERROR(VLOOKUP(A3399,[3]soaBnafar!$A:$G,6,FALSE),0)</f>
        <v>0</v>
      </c>
      <c r="Q3399" s="18">
        <f>IFERROR(VLOOKUP(A3399,[3]soaBnafar!$A:$G,7,FALSE),0)</f>
        <v>0</v>
      </c>
      <c r="R3399" s="18">
        <f>IFERROR(VLOOKUP(A3399,[3]soaBnafar!$A:$H,8,FALSE),0)</f>
        <v>0</v>
      </c>
      <c r="S3399" s="18">
        <f>IFERROR(VLOOKUP(A3399,[3]soaBnafar!$A:$I,9,FALSE),0)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IFERROR(VLOOKUP(A3400,[2]ws2204!$A:$I,4,FALSE),0)</f>
        <v>0</v>
      </c>
      <c r="I3400" s="18">
        <f>IFERROR(VLOOKUP(A3400,[2]ws2204!$A:$I,5,FALSE),0)</f>
        <v>112843</v>
      </c>
      <c r="J3400" s="18">
        <f>IFERROR(VLOOKUP(A3400,[2]ws2204!$A:$I,6,FALSE),0)</f>
        <v>0</v>
      </c>
      <c r="K3400" s="18">
        <f>IFERROR(VLOOKUP(A3400,[2]ws2204!$A:$I,7,FALSE),0)</f>
        <v>183035</v>
      </c>
      <c r="L3400" s="18">
        <f>IFERROR(VLOOKUP(A3400,[2]ws2204!$A:$I,8,FALSE),0)</f>
        <v>0</v>
      </c>
      <c r="M3400" s="18">
        <f>IFERROR(VLOOKUP(A3400,[2]ws2204!$A:$I,9,FALSE),0)</f>
        <v>0</v>
      </c>
      <c r="N3400" s="18">
        <f>IFERROR(VLOOKUP(A3400,[3]soaBnafar!$A:$G,4,FALSE),0)</f>
        <v>0</v>
      </c>
      <c r="O3400" s="18">
        <f>IFERROR(VLOOKUP(A3400,[3]soaBnafar!$A:$G,5,FALSE),0)</f>
        <v>0</v>
      </c>
      <c r="P3400" s="18">
        <f>IFERROR(VLOOKUP(A3400,[3]soaBnafar!$A:$G,6,FALSE),0)</f>
        <v>0</v>
      </c>
      <c r="Q3400" s="18">
        <f>IFERROR(VLOOKUP(A3400,[3]soaBnafar!$A:$G,7,FALSE),0)</f>
        <v>0</v>
      </c>
      <c r="R3400" s="18">
        <f>IFERROR(VLOOKUP(A3400,[3]soaBnafar!$A:$H,8,FALSE),0)</f>
        <v>0</v>
      </c>
      <c r="S3400" s="18">
        <f>IFERROR(VLOOKUP(A3400,[3]soaBnafar!$A:$I,9,FALSE),0)</f>
        <v>0</v>
      </c>
      <c r="T3400" s="18" t="str">
        <f t="shared" si="319"/>
        <v>Não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3418040</v>
      </c>
      <c r="H3401" s="18">
        <f>IFERROR(VLOOKUP(A3401,[2]ws2204!$A:$I,4,FALSE),0)</f>
        <v>0</v>
      </c>
      <c r="I3401" s="18">
        <f>IFERROR(VLOOKUP(A3401,[2]ws2204!$A:$I,5,FALSE),0)</f>
        <v>0</v>
      </c>
      <c r="J3401" s="18">
        <f>IFERROR(VLOOKUP(A3401,[2]ws2204!$A:$I,6,FALSE),0)</f>
        <v>0</v>
      </c>
      <c r="K3401" s="18">
        <f>IFERROR(VLOOKUP(A3401,[2]ws2204!$A:$I,7,FALSE),0)</f>
        <v>0</v>
      </c>
      <c r="L3401" s="18">
        <f>IFERROR(VLOOKUP(A3401,[2]ws2204!$A:$I,8,FALSE),0)</f>
        <v>0</v>
      </c>
      <c r="M3401" s="18">
        <f>IFERROR(VLOOKUP(A3401,[2]ws2204!$A:$I,9,FALSE),0)</f>
        <v>0</v>
      </c>
      <c r="N3401" s="18">
        <f>IFERROR(VLOOKUP(A3401,[3]soaBnafar!$A:$G,4,FALSE),0)</f>
        <v>0</v>
      </c>
      <c r="O3401" s="18">
        <f>IFERROR(VLOOKUP(A3401,[3]soaBnafar!$A:$G,5,FALSE),0)</f>
        <v>139026</v>
      </c>
      <c r="P3401" s="18">
        <f>IFERROR(VLOOKUP(A3401,[3]soaBnafar!$A:$G,6,FALSE),0)</f>
        <v>1</v>
      </c>
      <c r="Q3401" s="18">
        <f>IFERROR(VLOOKUP(A3401,[3]soaBnafar!$A:$G,7,FALSE),0)</f>
        <v>133329</v>
      </c>
      <c r="R3401" s="18">
        <f>IFERROR(VLOOKUP(A3401,[3]soaBnafar!$A:$H,8,FALSE),0)</f>
        <v>0</v>
      </c>
      <c r="S3401" s="18">
        <f>IFERROR(VLOOKUP(A3401,[3]soaBnafar!$A:$I,9,FALSE),0)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IFERROR(VLOOKUP(A3402,[2]ws2204!$A:$I,4,FALSE),0)</f>
        <v>0</v>
      </c>
      <c r="I3402" s="18">
        <f>IFERROR(VLOOKUP(A3402,[2]ws2204!$A:$I,5,FALSE),0)</f>
        <v>0</v>
      </c>
      <c r="J3402" s="18">
        <f>IFERROR(VLOOKUP(A3402,[2]ws2204!$A:$I,6,FALSE),0)</f>
        <v>0</v>
      </c>
      <c r="K3402" s="18">
        <f>IFERROR(VLOOKUP(A3402,[2]ws2204!$A:$I,7,FALSE),0)</f>
        <v>0</v>
      </c>
      <c r="L3402" s="18">
        <f>IFERROR(VLOOKUP(A3402,[2]ws2204!$A:$I,8,FALSE),0)</f>
        <v>0</v>
      </c>
      <c r="M3402" s="18">
        <f>IFERROR(VLOOKUP(A3402,[2]ws2204!$A:$I,9,FALSE),0)</f>
        <v>0</v>
      </c>
      <c r="N3402" s="18">
        <f>IFERROR(VLOOKUP(A3402,[3]soaBnafar!$A:$G,4,FALSE),0)</f>
        <v>0</v>
      </c>
      <c r="O3402" s="18">
        <f>IFERROR(VLOOKUP(A3402,[3]soaBnafar!$A:$G,5,FALSE),0)</f>
        <v>0</v>
      </c>
      <c r="P3402" s="18">
        <f>IFERROR(VLOOKUP(A3402,[3]soaBnafar!$A:$G,6,FALSE),0)</f>
        <v>0</v>
      </c>
      <c r="Q3402" s="18">
        <f>IFERROR(VLOOKUP(A3402,[3]soaBnafar!$A:$G,7,FALSE),0)</f>
        <v>0</v>
      </c>
      <c r="R3402" s="18">
        <f>IFERROR(VLOOKUP(A3402,[3]soaBnafar!$A:$H,8,FALSE),0)</f>
        <v>0</v>
      </c>
      <c r="S3402" s="18">
        <f>IFERROR(VLOOKUP(A3402,[3]soaBnafar!$A:$I,9,FALSE),0)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IFERROR(VLOOKUP(A3403,[2]ws2204!$A:$I,4,FALSE),0)</f>
        <v>0</v>
      </c>
      <c r="I3403" s="18">
        <f>IFERROR(VLOOKUP(A3403,[2]ws2204!$A:$I,5,FALSE),0)</f>
        <v>0</v>
      </c>
      <c r="J3403" s="18">
        <f>IFERROR(VLOOKUP(A3403,[2]ws2204!$A:$I,6,FALSE),0)</f>
        <v>0</v>
      </c>
      <c r="K3403" s="18">
        <f>IFERROR(VLOOKUP(A3403,[2]ws2204!$A:$I,7,FALSE),0)</f>
        <v>0</v>
      </c>
      <c r="L3403" s="18">
        <f>IFERROR(VLOOKUP(A3403,[2]ws2204!$A:$I,8,FALSE),0)</f>
        <v>0</v>
      </c>
      <c r="M3403" s="18">
        <f>IFERROR(VLOOKUP(A3403,[2]ws2204!$A:$I,9,FALSE),0)</f>
        <v>0</v>
      </c>
      <c r="N3403" s="18">
        <f>IFERROR(VLOOKUP(A3403,[3]soaBnafar!$A:$G,4,FALSE),0)</f>
        <v>0</v>
      </c>
      <c r="O3403" s="18">
        <f>IFERROR(VLOOKUP(A3403,[3]soaBnafar!$A:$G,5,FALSE),0)</f>
        <v>0</v>
      </c>
      <c r="P3403" s="18">
        <f>IFERROR(VLOOKUP(A3403,[3]soaBnafar!$A:$G,6,FALSE),0)</f>
        <v>0</v>
      </c>
      <c r="Q3403" s="18">
        <f>IFERROR(VLOOKUP(A3403,[3]soaBnafar!$A:$G,7,FALSE),0)</f>
        <v>0</v>
      </c>
      <c r="R3403" s="18">
        <f>IFERROR(VLOOKUP(A3403,[3]soaBnafar!$A:$H,8,FALSE),0)</f>
        <v>0</v>
      </c>
      <c r="S3403" s="18">
        <f>IFERROR(VLOOKUP(A3403,[3]soaBnafar!$A:$I,9,FALSE),0)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IFERROR(VLOOKUP(A3404,[2]ws2204!$A:$I,4,FALSE),0)</f>
        <v>0</v>
      </c>
      <c r="I3404" s="18">
        <f>IFERROR(VLOOKUP(A3404,[2]ws2204!$A:$I,5,FALSE),0)</f>
        <v>0</v>
      </c>
      <c r="J3404" s="18">
        <f>IFERROR(VLOOKUP(A3404,[2]ws2204!$A:$I,6,FALSE),0)</f>
        <v>0</v>
      </c>
      <c r="K3404" s="18">
        <f>IFERROR(VLOOKUP(A3404,[2]ws2204!$A:$I,7,FALSE),0)</f>
        <v>0</v>
      </c>
      <c r="L3404" s="18">
        <f>IFERROR(VLOOKUP(A3404,[2]ws2204!$A:$I,8,FALSE),0)</f>
        <v>0</v>
      </c>
      <c r="M3404" s="18">
        <f>IFERROR(VLOOKUP(A3404,[2]ws2204!$A:$I,9,FALSE),0)</f>
        <v>0</v>
      </c>
      <c r="N3404" s="18">
        <f>IFERROR(VLOOKUP(A3404,[3]soaBnafar!$A:$G,4,FALSE),0)</f>
        <v>0</v>
      </c>
      <c r="O3404" s="18">
        <f>IFERROR(VLOOKUP(A3404,[3]soaBnafar!$A:$G,5,FALSE),0)</f>
        <v>188279</v>
      </c>
      <c r="P3404" s="18">
        <f>IFERROR(VLOOKUP(A3404,[3]soaBnafar!$A:$G,6,FALSE),0)</f>
        <v>0</v>
      </c>
      <c r="Q3404" s="18">
        <f>IFERROR(VLOOKUP(A3404,[3]soaBnafar!$A:$G,7,FALSE),0)</f>
        <v>0</v>
      </c>
      <c r="R3404" s="18">
        <f>IFERROR(VLOOKUP(A3404,[3]soaBnafar!$A:$H,8,FALSE),0)</f>
        <v>0</v>
      </c>
      <c r="S3404" s="18">
        <f>IFERROR(VLOOKUP(A3404,[3]soaBnafar!$A:$I,9,FALSE),0)</f>
        <v>0</v>
      </c>
      <c r="T3404" s="18" t="str">
        <f t="shared" si="319"/>
        <v>Não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IFERROR(VLOOKUP(A3405,[2]ws2204!$A:$I,4,FALSE),0)</f>
        <v>0</v>
      </c>
      <c r="I3405" s="18">
        <f>IFERROR(VLOOKUP(A3405,[2]ws2204!$A:$I,5,FALSE),0)</f>
        <v>0</v>
      </c>
      <c r="J3405" s="18">
        <f>IFERROR(VLOOKUP(A3405,[2]ws2204!$A:$I,6,FALSE),0)</f>
        <v>0</v>
      </c>
      <c r="K3405" s="18">
        <f>IFERROR(VLOOKUP(A3405,[2]ws2204!$A:$I,7,FALSE),0)</f>
        <v>0</v>
      </c>
      <c r="L3405" s="18">
        <f>IFERROR(VLOOKUP(A3405,[2]ws2204!$A:$I,8,FALSE),0)</f>
        <v>0</v>
      </c>
      <c r="M3405" s="18">
        <f>IFERROR(VLOOKUP(A3405,[2]ws2204!$A:$I,9,FALSE),0)</f>
        <v>0</v>
      </c>
      <c r="N3405" s="18">
        <f>IFERROR(VLOOKUP(A3405,[3]soaBnafar!$A:$G,4,FALSE),0)</f>
        <v>30834</v>
      </c>
      <c r="O3405" s="18">
        <f>IFERROR(VLOOKUP(A3405,[3]soaBnafar!$A:$G,5,FALSE),0)</f>
        <v>91463</v>
      </c>
      <c r="P3405" s="18">
        <f>IFERROR(VLOOKUP(A3405,[3]soaBnafar!$A:$G,6,FALSE),0)</f>
        <v>0</v>
      </c>
      <c r="Q3405" s="18">
        <f>IFERROR(VLOOKUP(A3405,[3]soaBnafar!$A:$G,7,FALSE),0)</f>
        <v>0</v>
      </c>
      <c r="R3405" s="18">
        <f>IFERROR(VLOOKUP(A3405,[3]soaBnafar!$A:$H,8,FALSE),0)</f>
        <v>0</v>
      </c>
      <c r="S3405" s="18">
        <f>IFERROR(VLOOKUP(A3405,[3]soaBnafar!$A:$I,9,FALSE),0)</f>
        <v>0</v>
      </c>
      <c r="T3405" s="18" t="str">
        <f t="shared" si="319"/>
        <v>Sim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15822460</v>
      </c>
      <c r="H3406" s="18">
        <f>IFERROR(VLOOKUP(A3406,[2]ws2204!$A:$I,4,FALSE),0)</f>
        <v>0</v>
      </c>
      <c r="I3406" s="18">
        <f>IFERROR(VLOOKUP(A3406,[2]ws2204!$A:$I,5,FALSE),0)</f>
        <v>0</v>
      </c>
      <c r="J3406" s="18">
        <f>IFERROR(VLOOKUP(A3406,[2]ws2204!$A:$I,6,FALSE),0)</f>
        <v>0</v>
      </c>
      <c r="K3406" s="18">
        <f>IFERROR(VLOOKUP(A3406,[2]ws2204!$A:$I,7,FALSE),0)</f>
        <v>0</v>
      </c>
      <c r="L3406" s="18">
        <f>IFERROR(VLOOKUP(A3406,[2]ws2204!$A:$I,8,FALSE),0)</f>
        <v>0</v>
      </c>
      <c r="M3406" s="18">
        <f>IFERROR(VLOOKUP(A3406,[2]ws2204!$A:$I,9,FALSE),0)</f>
        <v>0</v>
      </c>
      <c r="N3406" s="18">
        <f>IFERROR(VLOOKUP(A3406,[3]soaBnafar!$A:$G,4,FALSE),0)</f>
        <v>0</v>
      </c>
      <c r="O3406" s="18">
        <f>IFERROR(VLOOKUP(A3406,[3]soaBnafar!$A:$G,5,FALSE),0)</f>
        <v>0</v>
      </c>
      <c r="P3406" s="18">
        <f>IFERROR(VLOOKUP(A3406,[3]soaBnafar!$A:$G,6,FALSE),0)</f>
        <v>0</v>
      </c>
      <c r="Q3406" s="18">
        <f>IFERROR(VLOOKUP(A3406,[3]soaBnafar!$A:$G,7,FALSE),0)</f>
        <v>0</v>
      </c>
      <c r="R3406" s="18">
        <f>IFERROR(VLOOKUP(A3406,[3]soaBnafar!$A:$H,8,FALSE),0)</f>
        <v>5858</v>
      </c>
      <c r="S3406" s="18">
        <f>IFERROR(VLOOKUP(A3406,[3]soaBnafar!$A:$I,9,FALSE),0)</f>
        <v>215401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IFERROR(VLOOKUP(A3407,[2]ws2204!$A:$I,4,FALSE),0)</f>
        <v>0</v>
      </c>
      <c r="I3407" s="18">
        <f>IFERROR(VLOOKUP(A3407,[2]ws2204!$A:$I,5,FALSE),0)</f>
        <v>0</v>
      </c>
      <c r="J3407" s="18">
        <f>IFERROR(VLOOKUP(A3407,[2]ws2204!$A:$I,6,FALSE),0)</f>
        <v>0</v>
      </c>
      <c r="K3407" s="18">
        <f>IFERROR(VLOOKUP(A3407,[2]ws2204!$A:$I,7,FALSE),0)</f>
        <v>0</v>
      </c>
      <c r="L3407" s="18">
        <f>IFERROR(VLOOKUP(A3407,[2]ws2204!$A:$I,8,FALSE),0)</f>
        <v>0</v>
      </c>
      <c r="M3407" s="18">
        <f>IFERROR(VLOOKUP(A3407,[2]ws2204!$A:$I,9,FALSE),0)</f>
        <v>0</v>
      </c>
      <c r="N3407" s="18">
        <f>IFERROR(VLOOKUP(A3407,[3]soaBnafar!$A:$G,4,FALSE),0)</f>
        <v>0</v>
      </c>
      <c r="O3407" s="18">
        <f>IFERROR(VLOOKUP(A3407,[3]soaBnafar!$A:$G,5,FALSE),0)</f>
        <v>10080</v>
      </c>
      <c r="P3407" s="18">
        <f>IFERROR(VLOOKUP(A3407,[3]soaBnafar!$A:$G,6,FALSE),0)</f>
        <v>0</v>
      </c>
      <c r="Q3407" s="18">
        <f>IFERROR(VLOOKUP(A3407,[3]soaBnafar!$A:$G,7,FALSE),0)</f>
        <v>0</v>
      </c>
      <c r="R3407" s="18">
        <f>IFERROR(VLOOKUP(A3407,[3]soaBnafar!$A:$H,8,FALSE),0)</f>
        <v>0</v>
      </c>
      <c r="S3407" s="18">
        <f>IFERROR(VLOOKUP(A3407,[3]soaBnafar!$A:$I,9,FALSE),0)</f>
        <v>0</v>
      </c>
      <c r="T3407" s="18" t="str">
        <f t="shared" si="319"/>
        <v>Não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9182800</v>
      </c>
      <c r="H3408" s="18">
        <f>IFERROR(VLOOKUP(A3408,[2]ws2204!$A:$I,4,FALSE),0)</f>
        <v>0</v>
      </c>
      <c r="I3408" s="18">
        <f>IFERROR(VLOOKUP(A3408,[2]ws2204!$A:$I,5,FALSE),0)</f>
        <v>0</v>
      </c>
      <c r="J3408" s="18">
        <f>IFERROR(VLOOKUP(A3408,[2]ws2204!$A:$I,6,FALSE),0)</f>
        <v>0</v>
      </c>
      <c r="K3408" s="18">
        <f>IFERROR(VLOOKUP(A3408,[2]ws2204!$A:$I,7,FALSE),0)</f>
        <v>0</v>
      </c>
      <c r="L3408" s="18">
        <f>IFERROR(VLOOKUP(A3408,[2]ws2204!$A:$I,8,FALSE),0)</f>
        <v>0</v>
      </c>
      <c r="M3408" s="18">
        <f>IFERROR(VLOOKUP(A3408,[2]ws2204!$A:$I,9,FALSE),0)</f>
        <v>0</v>
      </c>
      <c r="N3408" s="18">
        <f>IFERROR(VLOOKUP(A3408,[3]soaBnafar!$A:$G,4,FALSE),0)</f>
        <v>0</v>
      </c>
      <c r="O3408" s="18">
        <f>IFERROR(VLOOKUP(A3408,[3]soaBnafar!$A:$G,5,FALSE),0)</f>
        <v>0</v>
      </c>
      <c r="P3408" s="18">
        <f>IFERROR(VLOOKUP(A3408,[3]soaBnafar!$A:$G,6,FALSE),0)</f>
        <v>0</v>
      </c>
      <c r="Q3408" s="18">
        <f>IFERROR(VLOOKUP(A3408,[3]soaBnafar!$A:$G,7,FALSE),0)</f>
        <v>0</v>
      </c>
      <c r="R3408" s="18">
        <f>IFERROR(VLOOKUP(A3408,[3]soaBnafar!$A:$H,8,FALSE),0)</f>
        <v>0</v>
      </c>
      <c r="S3408" s="18">
        <f>IFERROR(VLOOKUP(A3408,[3]soaBnafar!$A:$I,9,FALSE),0)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IFERROR(VLOOKUP(A3409,[2]ws2204!$A:$I,4,FALSE),0)</f>
        <v>0</v>
      </c>
      <c r="I3409" s="18">
        <f>IFERROR(VLOOKUP(A3409,[2]ws2204!$A:$I,5,FALSE),0)</f>
        <v>0</v>
      </c>
      <c r="J3409" s="18">
        <f>IFERROR(VLOOKUP(A3409,[2]ws2204!$A:$I,6,FALSE),0)</f>
        <v>0</v>
      </c>
      <c r="K3409" s="18">
        <f>IFERROR(VLOOKUP(A3409,[2]ws2204!$A:$I,7,FALSE),0)</f>
        <v>0</v>
      </c>
      <c r="L3409" s="18">
        <f>IFERROR(VLOOKUP(A3409,[2]ws2204!$A:$I,8,FALSE),0)</f>
        <v>0</v>
      </c>
      <c r="M3409" s="18">
        <f>IFERROR(VLOOKUP(A3409,[2]ws2204!$A:$I,9,FALSE),0)</f>
        <v>0</v>
      </c>
      <c r="N3409" s="18">
        <f>IFERROR(VLOOKUP(A3409,[3]soaBnafar!$A:$G,4,FALSE),0)</f>
        <v>6640</v>
      </c>
      <c r="O3409" s="18">
        <f>IFERROR(VLOOKUP(A3409,[3]soaBnafar!$A:$G,5,FALSE),0)</f>
        <v>1481726</v>
      </c>
      <c r="P3409" s="18">
        <f>IFERROR(VLOOKUP(A3409,[3]soaBnafar!$A:$G,6,FALSE),0)</f>
        <v>7979</v>
      </c>
      <c r="Q3409" s="18">
        <f>IFERROR(VLOOKUP(A3409,[3]soaBnafar!$A:$G,7,FALSE),0)</f>
        <v>1802569</v>
      </c>
      <c r="R3409" s="18">
        <f>IFERROR(VLOOKUP(A3409,[3]soaBnafar!$A:$H,8,FALSE),0)</f>
        <v>80484</v>
      </c>
      <c r="S3409" s="18">
        <f>IFERROR(VLOOKUP(A3409,[3]soaBnafar!$A:$I,9,FALSE),0)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IFERROR(VLOOKUP(A3410,[2]ws2204!$A:$I,4,FALSE),0)</f>
        <v>33</v>
      </c>
      <c r="I3410" s="18">
        <f>IFERROR(VLOOKUP(A3410,[2]ws2204!$A:$I,5,FALSE),0)</f>
        <v>0</v>
      </c>
      <c r="J3410" s="18">
        <f>IFERROR(VLOOKUP(A3410,[2]ws2204!$A:$I,6,FALSE),0)</f>
        <v>0</v>
      </c>
      <c r="K3410" s="18">
        <f>IFERROR(VLOOKUP(A3410,[2]ws2204!$A:$I,7,FALSE),0)</f>
        <v>0</v>
      </c>
      <c r="L3410" s="18">
        <f>IFERROR(VLOOKUP(A3410,[2]ws2204!$A:$I,8,FALSE),0)</f>
        <v>0</v>
      </c>
      <c r="M3410" s="18">
        <f>IFERROR(VLOOKUP(A3410,[2]ws2204!$A:$I,9,FALSE),0)</f>
        <v>0</v>
      </c>
      <c r="N3410" s="18">
        <f>IFERROR(VLOOKUP(A3410,[3]soaBnafar!$A:$G,4,FALSE),0)</f>
        <v>0</v>
      </c>
      <c r="O3410" s="18">
        <f>IFERROR(VLOOKUP(A3410,[3]soaBnafar!$A:$G,5,FALSE),0)</f>
        <v>0</v>
      </c>
      <c r="P3410" s="18">
        <f>IFERROR(VLOOKUP(A3410,[3]soaBnafar!$A:$G,6,FALSE),0)</f>
        <v>0</v>
      </c>
      <c r="Q3410" s="18">
        <f>IFERROR(VLOOKUP(A3410,[3]soaBnafar!$A:$G,7,FALSE),0)</f>
        <v>0</v>
      </c>
      <c r="R3410" s="18">
        <f>IFERROR(VLOOKUP(A3410,[3]soaBnafar!$A:$H,8,FALSE),0)</f>
        <v>0</v>
      </c>
      <c r="S3410" s="18">
        <f>IFERROR(VLOOKUP(A3410,[3]soaBnafar!$A:$I,9,FALSE),0)</f>
        <v>0</v>
      </c>
      <c r="T3410" s="18" t="str">
        <f t="shared" si="319"/>
        <v>Sim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IFERROR(VLOOKUP(A3411,[2]ws2204!$A:$I,4,FALSE),0)</f>
        <v>0</v>
      </c>
      <c r="I3411" s="18">
        <f>IFERROR(VLOOKUP(A3411,[2]ws2204!$A:$I,5,FALSE),0)</f>
        <v>0</v>
      </c>
      <c r="J3411" s="18">
        <f>IFERROR(VLOOKUP(A3411,[2]ws2204!$A:$I,6,FALSE),0)</f>
        <v>0</v>
      </c>
      <c r="K3411" s="18">
        <f>IFERROR(VLOOKUP(A3411,[2]ws2204!$A:$I,7,FALSE),0)</f>
        <v>0</v>
      </c>
      <c r="L3411" s="18">
        <f>IFERROR(VLOOKUP(A3411,[2]ws2204!$A:$I,8,FALSE),0)</f>
        <v>0</v>
      </c>
      <c r="M3411" s="18">
        <f>IFERROR(VLOOKUP(A3411,[2]ws2204!$A:$I,9,FALSE),0)</f>
        <v>0</v>
      </c>
      <c r="N3411" s="18">
        <f>IFERROR(VLOOKUP(A3411,[3]soaBnafar!$A:$G,4,FALSE),0)</f>
        <v>2089</v>
      </c>
      <c r="O3411" s="18">
        <f>IFERROR(VLOOKUP(A3411,[3]soaBnafar!$A:$G,5,FALSE),0)</f>
        <v>452621</v>
      </c>
      <c r="P3411" s="18">
        <f>IFERROR(VLOOKUP(A3411,[3]soaBnafar!$A:$G,6,FALSE),0)</f>
        <v>0</v>
      </c>
      <c r="Q3411" s="18">
        <f>IFERROR(VLOOKUP(A3411,[3]soaBnafar!$A:$G,7,FALSE),0)</f>
        <v>549014</v>
      </c>
      <c r="R3411" s="18">
        <f>IFERROR(VLOOKUP(A3411,[3]soaBnafar!$A:$H,8,FALSE),0)</f>
        <v>0</v>
      </c>
      <c r="S3411" s="18">
        <f>IFERROR(VLOOKUP(A3411,[3]soaBnafar!$A:$I,9,FALSE),0)</f>
        <v>0</v>
      </c>
      <c r="T3411" s="18" t="str">
        <f t="shared" si="319"/>
        <v>Sim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Sim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29387540</v>
      </c>
      <c r="H3412" s="18">
        <f>IFERROR(VLOOKUP(A3412,[2]ws2204!$A:$I,4,FALSE),0)</f>
        <v>0</v>
      </c>
      <c r="I3412" s="18">
        <f>IFERROR(VLOOKUP(A3412,[2]ws2204!$A:$I,5,FALSE),0)</f>
        <v>0</v>
      </c>
      <c r="J3412" s="18">
        <f>IFERROR(VLOOKUP(A3412,[2]ws2204!$A:$I,6,FALSE),0)</f>
        <v>0</v>
      </c>
      <c r="K3412" s="18">
        <f>IFERROR(VLOOKUP(A3412,[2]ws2204!$A:$I,7,FALSE),0)</f>
        <v>0</v>
      </c>
      <c r="L3412" s="18">
        <f>IFERROR(VLOOKUP(A3412,[2]ws2204!$A:$I,8,FALSE),0)</f>
        <v>0</v>
      </c>
      <c r="M3412" s="18">
        <f>IFERROR(VLOOKUP(A3412,[2]ws2204!$A:$I,9,FALSE),0)</f>
        <v>0</v>
      </c>
      <c r="N3412" s="18">
        <f>IFERROR(VLOOKUP(A3412,[3]soaBnafar!$A:$G,4,FALSE),0)</f>
        <v>55101</v>
      </c>
      <c r="O3412" s="18">
        <f>IFERROR(VLOOKUP(A3412,[3]soaBnafar!$A:$G,5,FALSE),0)</f>
        <v>930395</v>
      </c>
      <c r="P3412" s="18">
        <f>IFERROR(VLOOKUP(A3412,[3]soaBnafar!$A:$G,6,FALSE),0)</f>
        <v>87912</v>
      </c>
      <c r="Q3412" s="18">
        <f>IFERROR(VLOOKUP(A3412,[3]soaBnafar!$A:$G,7,FALSE),0)</f>
        <v>932290</v>
      </c>
      <c r="R3412" s="18">
        <f>IFERROR(VLOOKUP(A3412,[3]soaBnafar!$A:$H,8,FALSE),0)</f>
        <v>20020</v>
      </c>
      <c r="S3412" s="18">
        <f>IFERROR(VLOOKUP(A3412,[3]soaBnafar!$A:$I,9,FALSE),0)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IFERROR(VLOOKUP(A3413,[2]ws2204!$A:$I,4,FALSE),0)</f>
        <v>0</v>
      </c>
      <c r="I3413" s="18">
        <f>IFERROR(VLOOKUP(A3413,[2]ws2204!$A:$I,5,FALSE),0)</f>
        <v>0</v>
      </c>
      <c r="J3413" s="18">
        <f>IFERROR(VLOOKUP(A3413,[2]ws2204!$A:$I,6,FALSE),0)</f>
        <v>0</v>
      </c>
      <c r="K3413" s="18">
        <f>IFERROR(VLOOKUP(A3413,[2]ws2204!$A:$I,7,FALSE),0)</f>
        <v>0</v>
      </c>
      <c r="L3413" s="18">
        <f>IFERROR(VLOOKUP(A3413,[2]ws2204!$A:$I,8,FALSE),0)</f>
        <v>0</v>
      </c>
      <c r="M3413" s="18">
        <f>IFERROR(VLOOKUP(A3413,[2]ws2204!$A:$I,9,FALSE),0)</f>
        <v>0</v>
      </c>
      <c r="N3413" s="18">
        <f>IFERROR(VLOOKUP(A3413,[3]soaBnafar!$A:$G,4,FALSE),0)</f>
        <v>0</v>
      </c>
      <c r="O3413" s="18">
        <f>IFERROR(VLOOKUP(A3413,[3]soaBnafar!$A:$G,5,FALSE),0)</f>
        <v>0</v>
      </c>
      <c r="P3413" s="18">
        <f>IFERROR(VLOOKUP(A3413,[3]soaBnafar!$A:$G,6,FALSE),0)</f>
        <v>0</v>
      </c>
      <c r="Q3413" s="18">
        <f>IFERROR(VLOOKUP(A3413,[3]soaBnafar!$A:$G,7,FALSE),0)</f>
        <v>0</v>
      </c>
      <c r="R3413" s="18">
        <f>IFERROR(VLOOKUP(A3413,[3]soaBnafar!$A:$H,8,FALSE),0)</f>
        <v>0</v>
      </c>
      <c r="S3413" s="18">
        <f>IFERROR(VLOOKUP(A3413,[3]soaBnafar!$A:$I,9,FALSE),0)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IFERROR(VLOOKUP(A3414,[2]ws2204!$A:$I,4,FALSE),0)</f>
        <v>5885</v>
      </c>
      <c r="I3414" s="18">
        <f>IFERROR(VLOOKUP(A3414,[2]ws2204!$A:$I,5,FALSE),0)</f>
        <v>0</v>
      </c>
      <c r="J3414" s="18">
        <f>IFERROR(VLOOKUP(A3414,[2]ws2204!$A:$I,6,FALSE),0)</f>
        <v>0</v>
      </c>
      <c r="K3414" s="18">
        <f>IFERROR(VLOOKUP(A3414,[2]ws2204!$A:$I,7,FALSE),0)</f>
        <v>0</v>
      </c>
      <c r="L3414" s="18">
        <f>IFERROR(VLOOKUP(A3414,[2]ws2204!$A:$I,8,FALSE),0)</f>
        <v>0</v>
      </c>
      <c r="M3414" s="18">
        <f>IFERROR(VLOOKUP(A3414,[2]ws2204!$A:$I,9,FALSE),0)</f>
        <v>0</v>
      </c>
      <c r="N3414" s="18">
        <f>IFERROR(VLOOKUP(A3414,[3]soaBnafar!$A:$G,4,FALSE),0)</f>
        <v>0</v>
      </c>
      <c r="O3414" s="18">
        <f>IFERROR(VLOOKUP(A3414,[3]soaBnafar!$A:$G,5,FALSE),0)</f>
        <v>0</v>
      </c>
      <c r="P3414" s="18">
        <f>IFERROR(VLOOKUP(A3414,[3]soaBnafar!$A:$G,6,FALSE),0)</f>
        <v>0</v>
      </c>
      <c r="Q3414" s="18">
        <f>IFERROR(VLOOKUP(A3414,[3]soaBnafar!$A:$G,7,FALSE),0)</f>
        <v>0</v>
      </c>
      <c r="R3414" s="18">
        <f>IFERROR(VLOOKUP(A3414,[3]soaBnafar!$A:$H,8,FALSE),0)</f>
        <v>14327</v>
      </c>
      <c r="S3414" s="18">
        <f>IFERROR(VLOOKUP(A3414,[3]soaBnafar!$A:$I,9,FALSE),0)</f>
        <v>727362</v>
      </c>
      <c r="T3414" s="18" t="str">
        <f t="shared" si="319"/>
        <v>Sim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Sim</v>
      </c>
      <c r="Y3414" s="18" t="str">
        <f t="shared" si="324"/>
        <v>Sim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52</v>
      </c>
      <c r="E3415" s="18">
        <f>IFERROR(VLOOKUP(A3415,[1]Monitoramento_Base_somente_Said!$A:$J,8,FALSE),0)</f>
        <v>15026851</v>
      </c>
      <c r="F3415" s="18">
        <f>IFERROR(VLOOKUP(A3415,[1]Monitoramento_Base_somente_Said!$A:$J,9,FALSE),0)</f>
        <v>896</v>
      </c>
      <c r="G3415" s="18">
        <f>IFERROR(VLOOKUP(A3415,[1]Monitoramento_Base_somente_Said!$A:$J,10,FALSE),0)</f>
        <v>13281959</v>
      </c>
      <c r="H3415" s="18">
        <f>IFERROR(VLOOKUP(A3415,[2]ws2204!$A:$I,4,FALSE),0)</f>
        <v>0</v>
      </c>
      <c r="I3415" s="18">
        <f>IFERROR(VLOOKUP(A3415,[2]ws2204!$A:$I,5,FALSE),0)</f>
        <v>0</v>
      </c>
      <c r="J3415" s="18">
        <f>IFERROR(VLOOKUP(A3415,[2]ws2204!$A:$I,6,FALSE),0)</f>
        <v>0</v>
      </c>
      <c r="K3415" s="18">
        <f>IFERROR(VLOOKUP(A3415,[2]ws2204!$A:$I,7,FALSE),0)</f>
        <v>0</v>
      </c>
      <c r="L3415" s="18">
        <f>IFERROR(VLOOKUP(A3415,[2]ws2204!$A:$I,8,FALSE),0)</f>
        <v>0</v>
      </c>
      <c r="M3415" s="18">
        <f>IFERROR(VLOOKUP(A3415,[2]ws2204!$A:$I,9,FALSE),0)</f>
        <v>0</v>
      </c>
      <c r="N3415" s="18">
        <f>IFERROR(VLOOKUP(A3415,[3]soaBnafar!$A:$G,4,FALSE),0)</f>
        <v>0</v>
      </c>
      <c r="O3415" s="18">
        <f>IFERROR(VLOOKUP(A3415,[3]soaBnafar!$A:$G,5,FALSE),0)</f>
        <v>0</v>
      </c>
      <c r="P3415" s="18">
        <f>IFERROR(VLOOKUP(A3415,[3]soaBnafar!$A:$G,6,FALSE),0)</f>
        <v>0</v>
      </c>
      <c r="Q3415" s="18">
        <f>IFERROR(VLOOKUP(A3415,[3]soaBnafar!$A:$G,7,FALSE),0)</f>
        <v>0</v>
      </c>
      <c r="R3415" s="18">
        <f>IFERROR(VLOOKUP(A3415,[3]soaBnafar!$A:$H,8,FALSE),0)</f>
        <v>0</v>
      </c>
      <c r="S3415" s="18">
        <f>IFERROR(VLOOKUP(A3415,[3]soaBnafar!$A:$I,9,FALSE),0)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IFERROR(VLOOKUP(A3416,[2]ws2204!$A:$I,4,FALSE),0)</f>
        <v>0</v>
      </c>
      <c r="I3416" s="18">
        <f>IFERROR(VLOOKUP(A3416,[2]ws2204!$A:$I,5,FALSE),0)</f>
        <v>0</v>
      </c>
      <c r="J3416" s="18">
        <f>IFERROR(VLOOKUP(A3416,[2]ws2204!$A:$I,6,FALSE),0)</f>
        <v>0</v>
      </c>
      <c r="K3416" s="18">
        <f>IFERROR(VLOOKUP(A3416,[2]ws2204!$A:$I,7,FALSE),0)</f>
        <v>0</v>
      </c>
      <c r="L3416" s="18">
        <f>IFERROR(VLOOKUP(A3416,[2]ws2204!$A:$I,8,FALSE),0)</f>
        <v>0</v>
      </c>
      <c r="M3416" s="18">
        <f>IFERROR(VLOOKUP(A3416,[2]ws2204!$A:$I,9,FALSE),0)</f>
        <v>0</v>
      </c>
      <c r="N3416" s="18">
        <f>IFERROR(VLOOKUP(A3416,[3]soaBnafar!$A:$G,4,FALSE),0)</f>
        <v>346245</v>
      </c>
      <c r="O3416" s="18">
        <f>IFERROR(VLOOKUP(A3416,[3]soaBnafar!$A:$G,5,FALSE),0)</f>
        <v>3251481</v>
      </c>
      <c r="P3416" s="18">
        <f>IFERROR(VLOOKUP(A3416,[3]soaBnafar!$A:$G,6,FALSE),0)</f>
        <v>354933</v>
      </c>
      <c r="Q3416" s="18">
        <f>IFERROR(VLOOKUP(A3416,[3]soaBnafar!$A:$G,7,FALSE),0)</f>
        <v>3585614</v>
      </c>
      <c r="R3416" s="18">
        <f>IFERROR(VLOOKUP(A3416,[3]soaBnafar!$A:$H,8,FALSE),0)</f>
        <v>156008</v>
      </c>
      <c r="S3416" s="18">
        <f>IFERROR(VLOOKUP(A3416,[3]soaBnafar!$A:$I,9,FALSE),0)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Sim</v>
      </c>
      <c r="W3416" s="18" t="str">
        <f t="shared" si="322"/>
        <v>Sim</v>
      </c>
      <c r="X3416" s="18" t="str">
        <f t="shared" si="323"/>
        <v>Sim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21902379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14594880</v>
      </c>
      <c r="H3417" s="18">
        <f>IFERROR(VLOOKUP(A3417,[2]ws2204!$A:$I,4,FALSE),0)</f>
        <v>0</v>
      </c>
      <c r="I3417" s="18">
        <f>IFERROR(VLOOKUP(A3417,[2]ws2204!$A:$I,5,FALSE),0)</f>
        <v>0</v>
      </c>
      <c r="J3417" s="18">
        <f>IFERROR(VLOOKUP(A3417,[2]ws2204!$A:$I,6,FALSE),0)</f>
        <v>0</v>
      </c>
      <c r="K3417" s="18">
        <f>IFERROR(VLOOKUP(A3417,[2]ws2204!$A:$I,7,FALSE),0)</f>
        <v>0</v>
      </c>
      <c r="L3417" s="18">
        <f>IFERROR(VLOOKUP(A3417,[2]ws2204!$A:$I,8,FALSE),0)</f>
        <v>0</v>
      </c>
      <c r="M3417" s="18">
        <f>IFERROR(VLOOKUP(A3417,[2]ws2204!$A:$I,9,FALSE),0)</f>
        <v>0</v>
      </c>
      <c r="N3417" s="18">
        <f>IFERROR(VLOOKUP(A3417,[3]soaBnafar!$A:$G,4,FALSE),0)</f>
        <v>0</v>
      </c>
      <c r="O3417" s="18">
        <f>IFERROR(VLOOKUP(A3417,[3]soaBnafar!$A:$G,5,FALSE),0)</f>
        <v>0</v>
      </c>
      <c r="P3417" s="18">
        <f>IFERROR(VLOOKUP(A3417,[3]soaBnafar!$A:$G,6,FALSE),0)</f>
        <v>0</v>
      </c>
      <c r="Q3417" s="18">
        <f>IFERROR(VLOOKUP(A3417,[3]soaBnafar!$A:$G,7,FALSE),0)</f>
        <v>0</v>
      </c>
      <c r="R3417" s="18">
        <f>IFERROR(VLOOKUP(A3417,[3]soaBnafar!$A:$H,8,FALSE),0)</f>
        <v>0</v>
      </c>
      <c r="S3417" s="18">
        <f>IFERROR(VLOOKUP(A3417,[3]soaBnafar!$A:$I,9,FALSE),0)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IFERROR(VLOOKUP(A3418,[2]ws2204!$A:$I,4,FALSE),0)</f>
        <v>5487</v>
      </c>
      <c r="I3418" s="18">
        <f>IFERROR(VLOOKUP(A3418,[2]ws2204!$A:$I,5,FALSE),0)</f>
        <v>56312</v>
      </c>
      <c r="J3418" s="18">
        <f>IFERROR(VLOOKUP(A3418,[2]ws2204!$A:$I,6,FALSE),0)</f>
        <v>0</v>
      </c>
      <c r="K3418" s="18">
        <f>IFERROR(VLOOKUP(A3418,[2]ws2204!$A:$I,7,FALSE),0)</f>
        <v>0</v>
      </c>
      <c r="L3418" s="18">
        <f>IFERROR(VLOOKUP(A3418,[2]ws2204!$A:$I,8,FALSE),0)</f>
        <v>0</v>
      </c>
      <c r="M3418" s="18">
        <f>IFERROR(VLOOKUP(A3418,[2]ws2204!$A:$I,9,FALSE),0)</f>
        <v>0</v>
      </c>
      <c r="N3418" s="18">
        <f>IFERROR(VLOOKUP(A3418,[3]soaBnafar!$A:$G,4,FALSE),0)</f>
        <v>0</v>
      </c>
      <c r="O3418" s="18">
        <f>IFERROR(VLOOKUP(A3418,[3]soaBnafar!$A:$G,5,FALSE),0)</f>
        <v>0</v>
      </c>
      <c r="P3418" s="18">
        <f>IFERROR(VLOOKUP(A3418,[3]soaBnafar!$A:$G,6,FALSE),0)</f>
        <v>0</v>
      </c>
      <c r="Q3418" s="18">
        <f>IFERROR(VLOOKUP(A3418,[3]soaBnafar!$A:$G,7,FALSE),0)</f>
        <v>0</v>
      </c>
      <c r="R3418" s="18">
        <f>IFERROR(VLOOKUP(A3418,[3]soaBnafar!$A:$H,8,FALSE),0)</f>
        <v>0</v>
      </c>
      <c r="S3418" s="18">
        <f>IFERROR(VLOOKUP(A3418,[3]soaBnafar!$A:$I,9,FALSE),0)</f>
        <v>0</v>
      </c>
      <c r="T3418" s="18" t="str">
        <f t="shared" si="319"/>
        <v>Sim</v>
      </c>
      <c r="U3418" s="18" t="str">
        <f t="shared" si="320"/>
        <v>Sim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IFERROR(VLOOKUP(A3419,[2]ws2204!$A:$I,4,FALSE),0)</f>
        <v>0</v>
      </c>
      <c r="I3419" s="18">
        <f>IFERROR(VLOOKUP(A3419,[2]ws2204!$A:$I,5,FALSE),0)</f>
        <v>0</v>
      </c>
      <c r="J3419" s="18">
        <f>IFERROR(VLOOKUP(A3419,[2]ws2204!$A:$I,6,FALSE),0)</f>
        <v>0</v>
      </c>
      <c r="K3419" s="18">
        <f>IFERROR(VLOOKUP(A3419,[2]ws2204!$A:$I,7,FALSE),0)</f>
        <v>0</v>
      </c>
      <c r="L3419" s="18">
        <f>IFERROR(VLOOKUP(A3419,[2]ws2204!$A:$I,8,FALSE),0)</f>
        <v>0</v>
      </c>
      <c r="M3419" s="18">
        <f>IFERROR(VLOOKUP(A3419,[2]ws2204!$A:$I,9,FALSE),0)</f>
        <v>0</v>
      </c>
      <c r="N3419" s="18">
        <f>IFERROR(VLOOKUP(A3419,[3]soaBnafar!$A:$G,4,FALSE),0)</f>
        <v>0</v>
      </c>
      <c r="O3419" s="18">
        <f>IFERROR(VLOOKUP(A3419,[3]soaBnafar!$A:$G,5,FALSE),0)</f>
        <v>149907</v>
      </c>
      <c r="P3419" s="18">
        <f>IFERROR(VLOOKUP(A3419,[3]soaBnafar!$A:$G,6,FALSE),0)</f>
        <v>0</v>
      </c>
      <c r="Q3419" s="18">
        <f>IFERROR(VLOOKUP(A3419,[3]soaBnafar!$A:$G,7,FALSE),0)</f>
        <v>148616</v>
      </c>
      <c r="R3419" s="18">
        <f>IFERROR(VLOOKUP(A3419,[3]soaBnafar!$A:$H,8,FALSE),0)</f>
        <v>0</v>
      </c>
      <c r="S3419" s="18">
        <f>IFERROR(VLOOKUP(A3419,[3]soaBnafar!$A:$I,9,FALSE),0)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IFERROR(VLOOKUP(A3420,[2]ws2204!$A:$I,4,FALSE),0)</f>
        <v>8302</v>
      </c>
      <c r="I3420" s="18">
        <f>IFERROR(VLOOKUP(A3420,[2]ws2204!$A:$I,5,FALSE),0)</f>
        <v>337933</v>
      </c>
      <c r="J3420" s="18">
        <f>IFERROR(VLOOKUP(A3420,[2]ws2204!$A:$I,6,FALSE),0)</f>
        <v>0</v>
      </c>
      <c r="K3420" s="18">
        <f>IFERROR(VLOOKUP(A3420,[2]ws2204!$A:$I,7,FALSE),0)</f>
        <v>0</v>
      </c>
      <c r="L3420" s="18">
        <f>IFERROR(VLOOKUP(A3420,[2]ws2204!$A:$I,8,FALSE),0)</f>
        <v>0</v>
      </c>
      <c r="M3420" s="18">
        <f>IFERROR(VLOOKUP(A3420,[2]ws2204!$A:$I,9,FALSE),0)</f>
        <v>0</v>
      </c>
      <c r="N3420" s="18">
        <f>IFERROR(VLOOKUP(A3420,[3]soaBnafar!$A:$G,4,FALSE),0)</f>
        <v>0</v>
      </c>
      <c r="O3420" s="18">
        <f>IFERROR(VLOOKUP(A3420,[3]soaBnafar!$A:$G,5,FALSE),0)</f>
        <v>0</v>
      </c>
      <c r="P3420" s="18">
        <f>IFERROR(VLOOKUP(A3420,[3]soaBnafar!$A:$G,6,FALSE),0)</f>
        <v>0</v>
      </c>
      <c r="Q3420" s="18">
        <f>IFERROR(VLOOKUP(A3420,[3]soaBnafar!$A:$G,7,FALSE),0)</f>
        <v>0</v>
      </c>
      <c r="R3420" s="18">
        <f>IFERROR(VLOOKUP(A3420,[3]soaBnafar!$A:$H,8,FALSE),0)</f>
        <v>0</v>
      </c>
      <c r="S3420" s="18">
        <f>IFERROR(VLOOKUP(A3420,[3]soaBnafar!$A:$I,9,FALSE),0)</f>
        <v>0</v>
      </c>
      <c r="T3420" s="18" t="str">
        <f t="shared" si="319"/>
        <v>Sim</v>
      </c>
      <c r="U3420" s="18" t="str">
        <f t="shared" si="320"/>
        <v>Sim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IFERROR(VLOOKUP(A3421,[2]ws2204!$A:$I,4,FALSE),0)</f>
        <v>0</v>
      </c>
      <c r="I3421" s="18">
        <f>IFERROR(VLOOKUP(A3421,[2]ws2204!$A:$I,5,FALSE),0)</f>
        <v>0</v>
      </c>
      <c r="J3421" s="18">
        <f>IFERROR(VLOOKUP(A3421,[2]ws2204!$A:$I,6,FALSE),0)</f>
        <v>0</v>
      </c>
      <c r="K3421" s="18">
        <f>IFERROR(VLOOKUP(A3421,[2]ws2204!$A:$I,7,FALSE),0)</f>
        <v>0</v>
      </c>
      <c r="L3421" s="18">
        <f>IFERROR(VLOOKUP(A3421,[2]ws2204!$A:$I,8,FALSE),0)</f>
        <v>0</v>
      </c>
      <c r="M3421" s="18">
        <f>IFERROR(VLOOKUP(A3421,[2]ws2204!$A:$I,9,FALSE),0)</f>
        <v>0</v>
      </c>
      <c r="N3421" s="18">
        <f>IFERROR(VLOOKUP(A3421,[3]soaBnafar!$A:$G,4,FALSE),0)</f>
        <v>0</v>
      </c>
      <c r="O3421" s="18">
        <f>IFERROR(VLOOKUP(A3421,[3]soaBnafar!$A:$G,5,FALSE),0)</f>
        <v>159306</v>
      </c>
      <c r="P3421" s="18">
        <f>IFERROR(VLOOKUP(A3421,[3]soaBnafar!$A:$G,6,FALSE),0)</f>
        <v>0</v>
      </c>
      <c r="Q3421" s="18">
        <f>IFERROR(VLOOKUP(A3421,[3]soaBnafar!$A:$G,7,FALSE),0)</f>
        <v>0</v>
      </c>
      <c r="R3421" s="18">
        <f>IFERROR(VLOOKUP(A3421,[3]soaBnafar!$A:$H,8,FALSE),0)</f>
        <v>0</v>
      </c>
      <c r="S3421" s="18">
        <f>IFERROR(VLOOKUP(A3421,[3]soaBnafar!$A:$I,9,FALSE),0)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21174</v>
      </c>
      <c r="E3422" s="18">
        <f>IFERROR(VLOOKUP(A3422,[1]Monitoramento_Base_somente_Said!$A:$J,8,FALSE),0)</f>
        <v>15085364</v>
      </c>
      <c r="F3422" s="18">
        <f>IFERROR(VLOOKUP(A3422,[1]Monitoramento_Base_somente_Said!$A:$J,9,FALSE),0)</f>
        <v>64764</v>
      </c>
      <c r="G3422" s="18">
        <f>IFERROR(VLOOKUP(A3422,[1]Monitoramento_Base_somente_Said!$A:$J,10,FALSE),0)</f>
        <v>9525205</v>
      </c>
      <c r="H3422" s="18">
        <f>IFERROR(VLOOKUP(A3422,[2]ws2204!$A:$I,4,FALSE),0)</f>
        <v>0</v>
      </c>
      <c r="I3422" s="18">
        <f>IFERROR(VLOOKUP(A3422,[2]ws2204!$A:$I,5,FALSE),0)</f>
        <v>0</v>
      </c>
      <c r="J3422" s="18">
        <f>IFERROR(VLOOKUP(A3422,[2]ws2204!$A:$I,6,FALSE),0)</f>
        <v>0</v>
      </c>
      <c r="K3422" s="18">
        <f>IFERROR(VLOOKUP(A3422,[2]ws2204!$A:$I,7,FALSE),0)</f>
        <v>0</v>
      </c>
      <c r="L3422" s="18">
        <f>IFERROR(VLOOKUP(A3422,[2]ws2204!$A:$I,8,FALSE),0)</f>
        <v>0</v>
      </c>
      <c r="M3422" s="18">
        <f>IFERROR(VLOOKUP(A3422,[2]ws2204!$A:$I,9,FALSE),0)</f>
        <v>0</v>
      </c>
      <c r="N3422" s="18">
        <f>IFERROR(VLOOKUP(A3422,[3]soaBnafar!$A:$G,4,FALSE),0)</f>
        <v>0</v>
      </c>
      <c r="O3422" s="18">
        <f>IFERROR(VLOOKUP(A3422,[3]soaBnafar!$A:$G,5,FALSE),0)</f>
        <v>0</v>
      </c>
      <c r="P3422" s="18">
        <f>IFERROR(VLOOKUP(A3422,[3]soaBnafar!$A:$G,6,FALSE),0)</f>
        <v>0</v>
      </c>
      <c r="Q3422" s="18">
        <f>IFERROR(VLOOKUP(A3422,[3]soaBnafar!$A:$G,7,FALSE),0)</f>
        <v>0</v>
      </c>
      <c r="R3422" s="18">
        <f>IFERROR(VLOOKUP(A3422,[3]soaBnafar!$A:$H,8,FALSE),0)</f>
        <v>0</v>
      </c>
      <c r="S3422" s="18">
        <f>IFERROR(VLOOKUP(A3422,[3]soaBnafar!$A:$I,9,FALSE),0)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IFERROR(VLOOKUP(A3423,[2]ws2204!$A:$I,4,FALSE),0)</f>
        <v>0</v>
      </c>
      <c r="I3423" s="18">
        <f>IFERROR(VLOOKUP(A3423,[2]ws2204!$A:$I,5,FALSE),0)</f>
        <v>0</v>
      </c>
      <c r="J3423" s="18">
        <f>IFERROR(VLOOKUP(A3423,[2]ws2204!$A:$I,6,FALSE),0)</f>
        <v>0</v>
      </c>
      <c r="K3423" s="18">
        <f>IFERROR(VLOOKUP(A3423,[2]ws2204!$A:$I,7,FALSE),0)</f>
        <v>0</v>
      </c>
      <c r="L3423" s="18">
        <f>IFERROR(VLOOKUP(A3423,[2]ws2204!$A:$I,8,FALSE),0)</f>
        <v>0</v>
      </c>
      <c r="M3423" s="18">
        <f>IFERROR(VLOOKUP(A3423,[2]ws2204!$A:$I,9,FALSE),0)</f>
        <v>0</v>
      </c>
      <c r="N3423" s="18">
        <f>IFERROR(VLOOKUP(A3423,[3]soaBnafar!$A:$G,4,FALSE),0)</f>
        <v>0</v>
      </c>
      <c r="O3423" s="18">
        <f>IFERROR(VLOOKUP(A3423,[3]soaBnafar!$A:$G,5,FALSE),0)</f>
        <v>0</v>
      </c>
      <c r="P3423" s="18">
        <f>IFERROR(VLOOKUP(A3423,[3]soaBnafar!$A:$G,6,FALSE),0)</f>
        <v>0</v>
      </c>
      <c r="Q3423" s="18">
        <f>IFERROR(VLOOKUP(A3423,[3]soaBnafar!$A:$G,7,FALSE),0)</f>
        <v>0</v>
      </c>
      <c r="R3423" s="18">
        <f>IFERROR(VLOOKUP(A3423,[3]soaBnafar!$A:$H,8,FALSE),0)</f>
        <v>0</v>
      </c>
      <c r="S3423" s="18">
        <f>IFERROR(VLOOKUP(A3423,[3]soaBnafar!$A:$I,9,FALSE),0)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IFERROR(VLOOKUP(A3424,[2]ws2204!$A:$I,4,FALSE),0)</f>
        <v>0</v>
      </c>
      <c r="I3424" s="18">
        <f>IFERROR(VLOOKUP(A3424,[2]ws2204!$A:$I,5,FALSE),0)</f>
        <v>0</v>
      </c>
      <c r="J3424" s="18">
        <f>IFERROR(VLOOKUP(A3424,[2]ws2204!$A:$I,6,FALSE),0)</f>
        <v>0</v>
      </c>
      <c r="K3424" s="18">
        <f>IFERROR(VLOOKUP(A3424,[2]ws2204!$A:$I,7,FALSE),0)</f>
        <v>0</v>
      </c>
      <c r="L3424" s="18">
        <f>IFERROR(VLOOKUP(A3424,[2]ws2204!$A:$I,8,FALSE),0)</f>
        <v>0</v>
      </c>
      <c r="M3424" s="18">
        <f>IFERROR(VLOOKUP(A3424,[2]ws2204!$A:$I,9,FALSE),0)</f>
        <v>0</v>
      </c>
      <c r="N3424" s="18">
        <f>IFERROR(VLOOKUP(A3424,[3]soaBnafar!$A:$G,4,FALSE),0)</f>
        <v>70326</v>
      </c>
      <c r="O3424" s="18">
        <f>IFERROR(VLOOKUP(A3424,[3]soaBnafar!$A:$G,5,FALSE),0)</f>
        <v>578456</v>
      </c>
      <c r="P3424" s="18">
        <f>IFERROR(VLOOKUP(A3424,[3]soaBnafar!$A:$G,6,FALSE),0)</f>
        <v>48572</v>
      </c>
      <c r="Q3424" s="18">
        <f>IFERROR(VLOOKUP(A3424,[3]soaBnafar!$A:$G,7,FALSE),0)</f>
        <v>753217</v>
      </c>
      <c r="R3424" s="18">
        <f>IFERROR(VLOOKUP(A3424,[3]soaBnafar!$A:$H,8,FALSE),0)</f>
        <v>435</v>
      </c>
      <c r="S3424" s="18">
        <f>IFERROR(VLOOKUP(A3424,[3]soaBnafar!$A:$I,9,FALSE),0)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IFERROR(VLOOKUP(A3425,[2]ws2204!$A:$I,4,FALSE),0)</f>
        <v>0</v>
      </c>
      <c r="I3425" s="18">
        <f>IFERROR(VLOOKUP(A3425,[2]ws2204!$A:$I,5,FALSE),0)</f>
        <v>0</v>
      </c>
      <c r="J3425" s="18">
        <f>IFERROR(VLOOKUP(A3425,[2]ws2204!$A:$I,6,FALSE),0)</f>
        <v>0</v>
      </c>
      <c r="K3425" s="18">
        <f>IFERROR(VLOOKUP(A3425,[2]ws2204!$A:$I,7,FALSE),0)</f>
        <v>0</v>
      </c>
      <c r="L3425" s="18">
        <f>IFERROR(VLOOKUP(A3425,[2]ws2204!$A:$I,8,FALSE),0)</f>
        <v>0</v>
      </c>
      <c r="M3425" s="18">
        <f>IFERROR(VLOOKUP(A3425,[2]ws2204!$A:$I,9,FALSE),0)</f>
        <v>0</v>
      </c>
      <c r="N3425" s="18">
        <f>IFERROR(VLOOKUP(A3425,[3]soaBnafar!$A:$G,4,FALSE),0)</f>
        <v>0</v>
      </c>
      <c r="O3425" s="18">
        <f>IFERROR(VLOOKUP(A3425,[3]soaBnafar!$A:$G,5,FALSE),0)</f>
        <v>0</v>
      </c>
      <c r="P3425" s="18">
        <f>IFERROR(VLOOKUP(A3425,[3]soaBnafar!$A:$G,6,FALSE),0)</f>
        <v>0</v>
      </c>
      <c r="Q3425" s="18">
        <f>IFERROR(VLOOKUP(A3425,[3]soaBnafar!$A:$G,7,FALSE),0)</f>
        <v>0</v>
      </c>
      <c r="R3425" s="18">
        <f>IFERROR(VLOOKUP(A3425,[3]soaBnafar!$A:$H,8,FALSE),0)</f>
        <v>0</v>
      </c>
      <c r="S3425" s="18">
        <f>IFERROR(VLOOKUP(A3425,[3]soaBnafar!$A:$I,9,FALSE),0)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IFERROR(VLOOKUP(A3426,[2]ws2204!$A:$I,4,FALSE),0)</f>
        <v>0</v>
      </c>
      <c r="I3426" s="18">
        <f>IFERROR(VLOOKUP(A3426,[2]ws2204!$A:$I,5,FALSE),0)</f>
        <v>0</v>
      </c>
      <c r="J3426" s="18">
        <f>IFERROR(VLOOKUP(A3426,[2]ws2204!$A:$I,6,FALSE),0)</f>
        <v>0</v>
      </c>
      <c r="K3426" s="18">
        <f>IFERROR(VLOOKUP(A3426,[2]ws2204!$A:$I,7,FALSE),0)</f>
        <v>0</v>
      </c>
      <c r="L3426" s="18">
        <f>IFERROR(VLOOKUP(A3426,[2]ws2204!$A:$I,8,FALSE),0)</f>
        <v>0</v>
      </c>
      <c r="M3426" s="18">
        <f>IFERROR(VLOOKUP(A3426,[2]ws2204!$A:$I,9,FALSE),0)</f>
        <v>0</v>
      </c>
      <c r="N3426" s="18">
        <f>IFERROR(VLOOKUP(A3426,[3]soaBnafar!$A:$G,4,FALSE),0)</f>
        <v>7205</v>
      </c>
      <c r="O3426" s="18">
        <f>IFERROR(VLOOKUP(A3426,[3]soaBnafar!$A:$G,5,FALSE),0)</f>
        <v>553187</v>
      </c>
      <c r="P3426" s="18">
        <f>IFERROR(VLOOKUP(A3426,[3]soaBnafar!$A:$G,6,FALSE),0)</f>
        <v>6533</v>
      </c>
      <c r="Q3426" s="18">
        <f>IFERROR(VLOOKUP(A3426,[3]soaBnafar!$A:$G,7,FALSE),0)</f>
        <v>458913</v>
      </c>
      <c r="R3426" s="18">
        <f>IFERROR(VLOOKUP(A3426,[3]soaBnafar!$A:$H,8,FALSE),0)</f>
        <v>1818</v>
      </c>
      <c r="S3426" s="18">
        <f>IFERROR(VLOOKUP(A3426,[3]soaBnafar!$A:$I,9,FALSE),0)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4139</v>
      </c>
      <c r="E3427" s="18">
        <f>IFERROR(VLOOKUP(A3427,[1]Monitoramento_Base_somente_Said!$A:$J,8,FALSE),0)</f>
        <v>7440109</v>
      </c>
      <c r="F3427" s="18">
        <f>IFERROR(VLOOKUP(A3427,[1]Monitoramento_Base_somente_Said!$A:$J,9,FALSE),0)</f>
        <v>12</v>
      </c>
      <c r="G3427" s="18">
        <f>IFERROR(VLOOKUP(A3427,[1]Monitoramento_Base_somente_Said!$A:$J,10,FALSE),0)</f>
        <v>4321395</v>
      </c>
      <c r="H3427" s="18">
        <f>IFERROR(VLOOKUP(A3427,[2]ws2204!$A:$I,4,FALSE),0)</f>
        <v>0</v>
      </c>
      <c r="I3427" s="18">
        <f>IFERROR(VLOOKUP(A3427,[2]ws2204!$A:$I,5,FALSE),0)</f>
        <v>0</v>
      </c>
      <c r="J3427" s="18">
        <f>IFERROR(VLOOKUP(A3427,[2]ws2204!$A:$I,6,FALSE),0)</f>
        <v>0</v>
      </c>
      <c r="K3427" s="18">
        <f>IFERROR(VLOOKUP(A3427,[2]ws2204!$A:$I,7,FALSE),0)</f>
        <v>0</v>
      </c>
      <c r="L3427" s="18">
        <f>IFERROR(VLOOKUP(A3427,[2]ws2204!$A:$I,8,FALSE),0)</f>
        <v>0</v>
      </c>
      <c r="M3427" s="18">
        <f>IFERROR(VLOOKUP(A3427,[2]ws2204!$A:$I,9,FALSE),0)</f>
        <v>0</v>
      </c>
      <c r="N3427" s="18">
        <f>IFERROR(VLOOKUP(A3427,[3]soaBnafar!$A:$G,4,FALSE),0)</f>
        <v>0</v>
      </c>
      <c r="O3427" s="18">
        <f>IFERROR(VLOOKUP(A3427,[3]soaBnafar!$A:$G,5,FALSE),0)</f>
        <v>0</v>
      </c>
      <c r="P3427" s="18">
        <f>IFERROR(VLOOKUP(A3427,[3]soaBnafar!$A:$G,6,FALSE),0)</f>
        <v>0</v>
      </c>
      <c r="Q3427" s="18">
        <f>IFERROR(VLOOKUP(A3427,[3]soaBnafar!$A:$G,7,FALSE),0)</f>
        <v>0</v>
      </c>
      <c r="R3427" s="18">
        <f>IFERROR(VLOOKUP(A3427,[3]soaBnafar!$A:$H,8,FALSE),0)</f>
        <v>0</v>
      </c>
      <c r="S3427" s="18">
        <f>IFERROR(VLOOKUP(A3427,[3]soaBnafar!$A:$I,9,FALSE),0)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12539440</v>
      </c>
      <c r="H3428" s="18">
        <f>IFERROR(VLOOKUP(A3428,[2]ws2204!$A:$I,4,FALSE),0)</f>
        <v>0</v>
      </c>
      <c r="I3428" s="18">
        <f>IFERROR(VLOOKUP(A3428,[2]ws2204!$A:$I,5,FALSE),0)</f>
        <v>0</v>
      </c>
      <c r="J3428" s="18">
        <f>IFERROR(VLOOKUP(A3428,[2]ws2204!$A:$I,6,FALSE),0)</f>
        <v>0</v>
      </c>
      <c r="K3428" s="18">
        <f>IFERROR(VLOOKUP(A3428,[2]ws2204!$A:$I,7,FALSE),0)</f>
        <v>0</v>
      </c>
      <c r="L3428" s="18">
        <f>IFERROR(VLOOKUP(A3428,[2]ws2204!$A:$I,8,FALSE),0)</f>
        <v>0</v>
      </c>
      <c r="M3428" s="18">
        <f>IFERROR(VLOOKUP(A3428,[2]ws2204!$A:$I,9,FALSE),0)</f>
        <v>0</v>
      </c>
      <c r="N3428" s="18">
        <f>IFERROR(VLOOKUP(A3428,[3]soaBnafar!$A:$G,4,FALSE),0)</f>
        <v>0</v>
      </c>
      <c r="O3428" s="18">
        <f>IFERROR(VLOOKUP(A3428,[3]soaBnafar!$A:$G,5,FALSE),0)</f>
        <v>0</v>
      </c>
      <c r="P3428" s="18">
        <f>IFERROR(VLOOKUP(A3428,[3]soaBnafar!$A:$G,6,FALSE),0)</f>
        <v>0</v>
      </c>
      <c r="Q3428" s="18">
        <f>IFERROR(VLOOKUP(A3428,[3]soaBnafar!$A:$G,7,FALSE),0)</f>
        <v>0</v>
      </c>
      <c r="R3428" s="18">
        <f>IFERROR(VLOOKUP(A3428,[3]soaBnafar!$A:$H,8,FALSE),0)</f>
        <v>0</v>
      </c>
      <c r="S3428" s="18">
        <f>IFERROR(VLOOKUP(A3428,[3]soaBnafar!$A:$I,9,FALSE),0)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IFERROR(VLOOKUP(A3429,[2]ws2204!$A:$I,4,FALSE),0)</f>
        <v>0</v>
      </c>
      <c r="I3429" s="18">
        <f>IFERROR(VLOOKUP(A3429,[2]ws2204!$A:$I,5,FALSE),0)</f>
        <v>0</v>
      </c>
      <c r="J3429" s="18">
        <f>IFERROR(VLOOKUP(A3429,[2]ws2204!$A:$I,6,FALSE),0)</f>
        <v>0</v>
      </c>
      <c r="K3429" s="18">
        <f>IFERROR(VLOOKUP(A3429,[2]ws2204!$A:$I,7,FALSE),0)</f>
        <v>0</v>
      </c>
      <c r="L3429" s="18">
        <f>IFERROR(VLOOKUP(A3429,[2]ws2204!$A:$I,8,FALSE),0)</f>
        <v>0</v>
      </c>
      <c r="M3429" s="18">
        <f>IFERROR(VLOOKUP(A3429,[2]ws2204!$A:$I,9,FALSE),0)</f>
        <v>0</v>
      </c>
      <c r="N3429" s="18">
        <f>IFERROR(VLOOKUP(A3429,[3]soaBnafar!$A:$G,4,FALSE),0)</f>
        <v>0</v>
      </c>
      <c r="O3429" s="18">
        <f>IFERROR(VLOOKUP(A3429,[3]soaBnafar!$A:$G,5,FALSE),0)</f>
        <v>932984</v>
      </c>
      <c r="P3429" s="18">
        <f>IFERROR(VLOOKUP(A3429,[3]soaBnafar!$A:$G,6,FALSE),0)</f>
        <v>2424</v>
      </c>
      <c r="Q3429" s="18">
        <f>IFERROR(VLOOKUP(A3429,[3]soaBnafar!$A:$G,7,FALSE),0)</f>
        <v>349589</v>
      </c>
      <c r="R3429" s="18">
        <f>IFERROR(VLOOKUP(A3429,[3]soaBnafar!$A:$H,8,FALSE),0)</f>
        <v>0</v>
      </c>
      <c r="S3429" s="18">
        <f>IFERROR(VLOOKUP(A3429,[3]soaBnafar!$A:$I,9,FALSE),0)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5880620</v>
      </c>
      <c r="H3430" s="18">
        <f>IFERROR(VLOOKUP(A3430,[2]ws2204!$A:$I,4,FALSE),0)</f>
        <v>0</v>
      </c>
      <c r="I3430" s="18">
        <f>IFERROR(VLOOKUP(A3430,[2]ws2204!$A:$I,5,FALSE),0)</f>
        <v>0</v>
      </c>
      <c r="J3430" s="18">
        <f>IFERROR(VLOOKUP(A3430,[2]ws2204!$A:$I,6,FALSE),0)</f>
        <v>0</v>
      </c>
      <c r="K3430" s="18">
        <f>IFERROR(VLOOKUP(A3430,[2]ws2204!$A:$I,7,FALSE),0)</f>
        <v>0</v>
      </c>
      <c r="L3430" s="18">
        <f>IFERROR(VLOOKUP(A3430,[2]ws2204!$A:$I,8,FALSE),0)</f>
        <v>0</v>
      </c>
      <c r="M3430" s="18">
        <f>IFERROR(VLOOKUP(A3430,[2]ws2204!$A:$I,9,FALSE),0)</f>
        <v>0</v>
      </c>
      <c r="N3430" s="18">
        <f>IFERROR(VLOOKUP(A3430,[3]soaBnafar!$A:$G,4,FALSE),0)</f>
        <v>1631</v>
      </c>
      <c r="O3430" s="18">
        <f>IFERROR(VLOOKUP(A3430,[3]soaBnafar!$A:$G,5,FALSE),0)</f>
        <v>337809</v>
      </c>
      <c r="P3430" s="18">
        <f>IFERROR(VLOOKUP(A3430,[3]soaBnafar!$A:$G,6,FALSE),0)</f>
        <v>4477</v>
      </c>
      <c r="Q3430" s="18">
        <f>IFERROR(VLOOKUP(A3430,[3]soaBnafar!$A:$G,7,FALSE),0)</f>
        <v>350148</v>
      </c>
      <c r="R3430" s="18">
        <f>IFERROR(VLOOKUP(A3430,[3]soaBnafar!$A:$H,8,FALSE),0)</f>
        <v>2937</v>
      </c>
      <c r="S3430" s="18">
        <f>IFERROR(VLOOKUP(A3430,[3]soaBnafar!$A:$I,9,FALSE),0)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Sim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12200</v>
      </c>
      <c r="H3431" s="18">
        <f>IFERROR(VLOOKUP(A3431,[2]ws2204!$A:$I,4,FALSE),0)</f>
        <v>0</v>
      </c>
      <c r="I3431" s="18">
        <f>IFERROR(VLOOKUP(A3431,[2]ws2204!$A:$I,5,FALSE),0)</f>
        <v>0</v>
      </c>
      <c r="J3431" s="18">
        <f>IFERROR(VLOOKUP(A3431,[2]ws2204!$A:$I,6,FALSE),0)</f>
        <v>0</v>
      </c>
      <c r="K3431" s="18">
        <f>IFERROR(VLOOKUP(A3431,[2]ws2204!$A:$I,7,FALSE),0)</f>
        <v>0</v>
      </c>
      <c r="L3431" s="18">
        <f>IFERROR(VLOOKUP(A3431,[2]ws2204!$A:$I,8,FALSE),0)</f>
        <v>0</v>
      </c>
      <c r="M3431" s="18">
        <f>IFERROR(VLOOKUP(A3431,[2]ws2204!$A:$I,9,FALSE),0)</f>
        <v>0</v>
      </c>
      <c r="N3431" s="18">
        <f>IFERROR(VLOOKUP(A3431,[3]soaBnafar!$A:$G,4,FALSE),0)</f>
        <v>0</v>
      </c>
      <c r="O3431" s="18">
        <f>IFERROR(VLOOKUP(A3431,[3]soaBnafar!$A:$G,5,FALSE),0)</f>
        <v>0</v>
      </c>
      <c r="P3431" s="18">
        <f>IFERROR(VLOOKUP(A3431,[3]soaBnafar!$A:$G,6,FALSE),0)</f>
        <v>0</v>
      </c>
      <c r="Q3431" s="18">
        <f>IFERROR(VLOOKUP(A3431,[3]soaBnafar!$A:$G,7,FALSE),0)</f>
        <v>0</v>
      </c>
      <c r="R3431" s="18">
        <f>IFERROR(VLOOKUP(A3431,[3]soaBnafar!$A:$H,8,FALSE),0)</f>
        <v>0</v>
      </c>
      <c r="S3431" s="18">
        <f>IFERROR(VLOOKUP(A3431,[3]soaBnafar!$A:$I,9,FALSE),0)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IFERROR(VLOOKUP(A3432,[2]ws2204!$A:$I,4,FALSE),0)</f>
        <v>0</v>
      </c>
      <c r="I3432" s="18">
        <f>IFERROR(VLOOKUP(A3432,[2]ws2204!$A:$I,5,FALSE),0)</f>
        <v>0</v>
      </c>
      <c r="J3432" s="18">
        <f>IFERROR(VLOOKUP(A3432,[2]ws2204!$A:$I,6,FALSE),0)</f>
        <v>0</v>
      </c>
      <c r="K3432" s="18">
        <f>IFERROR(VLOOKUP(A3432,[2]ws2204!$A:$I,7,FALSE),0)</f>
        <v>0</v>
      </c>
      <c r="L3432" s="18">
        <f>IFERROR(VLOOKUP(A3432,[2]ws2204!$A:$I,8,FALSE),0)</f>
        <v>0</v>
      </c>
      <c r="M3432" s="18">
        <f>IFERROR(VLOOKUP(A3432,[2]ws2204!$A:$I,9,FALSE),0)</f>
        <v>0</v>
      </c>
      <c r="N3432" s="18">
        <f>IFERROR(VLOOKUP(A3432,[3]soaBnafar!$A:$G,4,FALSE),0)</f>
        <v>135404</v>
      </c>
      <c r="O3432" s="18">
        <f>IFERROR(VLOOKUP(A3432,[3]soaBnafar!$A:$G,5,FALSE),0)</f>
        <v>31362150</v>
      </c>
      <c r="P3432" s="18">
        <f>IFERROR(VLOOKUP(A3432,[3]soaBnafar!$A:$G,6,FALSE),0)</f>
        <v>3218</v>
      </c>
      <c r="Q3432" s="18">
        <f>IFERROR(VLOOKUP(A3432,[3]soaBnafar!$A:$G,7,FALSE),0)</f>
        <v>31414552</v>
      </c>
      <c r="R3432" s="18">
        <f>IFERROR(VLOOKUP(A3432,[3]soaBnafar!$A:$H,8,FALSE),0)</f>
        <v>7656</v>
      </c>
      <c r="S3432" s="18">
        <f>IFERROR(VLOOKUP(A3432,[3]soaBnafar!$A:$I,9,FALSE),0)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Sim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IFERROR(VLOOKUP(A3433,[2]ws2204!$A:$I,4,FALSE),0)</f>
        <v>0</v>
      </c>
      <c r="I3433" s="18">
        <f>IFERROR(VLOOKUP(A3433,[2]ws2204!$A:$I,5,FALSE),0)</f>
        <v>0</v>
      </c>
      <c r="J3433" s="18">
        <f>IFERROR(VLOOKUP(A3433,[2]ws2204!$A:$I,6,FALSE),0)</f>
        <v>0</v>
      </c>
      <c r="K3433" s="18">
        <f>IFERROR(VLOOKUP(A3433,[2]ws2204!$A:$I,7,FALSE),0)</f>
        <v>0</v>
      </c>
      <c r="L3433" s="18">
        <f>IFERROR(VLOOKUP(A3433,[2]ws2204!$A:$I,8,FALSE),0)</f>
        <v>0</v>
      </c>
      <c r="M3433" s="18">
        <f>IFERROR(VLOOKUP(A3433,[2]ws2204!$A:$I,9,FALSE),0)</f>
        <v>0</v>
      </c>
      <c r="N3433" s="18">
        <f>IFERROR(VLOOKUP(A3433,[3]soaBnafar!$A:$G,4,FALSE),0)</f>
        <v>0</v>
      </c>
      <c r="O3433" s="18">
        <f>IFERROR(VLOOKUP(A3433,[3]soaBnafar!$A:$G,5,FALSE),0)</f>
        <v>0</v>
      </c>
      <c r="P3433" s="18">
        <f>IFERROR(VLOOKUP(A3433,[3]soaBnafar!$A:$G,6,FALSE),0)</f>
        <v>0</v>
      </c>
      <c r="Q3433" s="18">
        <f>IFERROR(VLOOKUP(A3433,[3]soaBnafar!$A:$G,7,FALSE),0)</f>
        <v>0</v>
      </c>
      <c r="R3433" s="18">
        <f>IFERROR(VLOOKUP(A3433,[3]soaBnafar!$A:$H,8,FALSE),0)</f>
        <v>0</v>
      </c>
      <c r="S3433" s="18">
        <f>IFERROR(VLOOKUP(A3433,[3]soaBnafar!$A:$I,9,FALSE),0)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IFERROR(VLOOKUP(A3434,[2]ws2204!$A:$I,4,FALSE),0)</f>
        <v>0</v>
      </c>
      <c r="I3434" s="18">
        <f>IFERROR(VLOOKUP(A3434,[2]ws2204!$A:$I,5,FALSE),0)</f>
        <v>0</v>
      </c>
      <c r="J3434" s="18">
        <f>IFERROR(VLOOKUP(A3434,[2]ws2204!$A:$I,6,FALSE),0)</f>
        <v>0</v>
      </c>
      <c r="K3434" s="18">
        <f>IFERROR(VLOOKUP(A3434,[2]ws2204!$A:$I,7,FALSE),0)</f>
        <v>0</v>
      </c>
      <c r="L3434" s="18">
        <f>IFERROR(VLOOKUP(A3434,[2]ws2204!$A:$I,8,FALSE),0)</f>
        <v>0</v>
      </c>
      <c r="M3434" s="18">
        <f>IFERROR(VLOOKUP(A3434,[2]ws2204!$A:$I,9,FALSE),0)</f>
        <v>0</v>
      </c>
      <c r="N3434" s="18">
        <f>IFERROR(VLOOKUP(A3434,[3]soaBnafar!$A:$G,4,FALSE),0)</f>
        <v>1385</v>
      </c>
      <c r="O3434" s="18">
        <f>IFERROR(VLOOKUP(A3434,[3]soaBnafar!$A:$G,5,FALSE),0)</f>
        <v>119660</v>
      </c>
      <c r="P3434" s="18">
        <f>IFERROR(VLOOKUP(A3434,[3]soaBnafar!$A:$G,6,FALSE),0)</f>
        <v>1206</v>
      </c>
      <c r="Q3434" s="18">
        <f>IFERROR(VLOOKUP(A3434,[3]soaBnafar!$A:$G,7,FALSE),0)</f>
        <v>101773</v>
      </c>
      <c r="R3434" s="18">
        <f>IFERROR(VLOOKUP(A3434,[3]soaBnafar!$A:$H,8,FALSE),0)</f>
        <v>2696</v>
      </c>
      <c r="S3434" s="18">
        <f>IFERROR(VLOOKUP(A3434,[3]soaBnafar!$A:$I,9,FALSE),0)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IFERROR(VLOOKUP(A3435,[2]ws2204!$A:$I,4,FALSE),0)</f>
        <v>0</v>
      </c>
      <c r="I3435" s="18">
        <f>IFERROR(VLOOKUP(A3435,[2]ws2204!$A:$I,5,FALSE),0)</f>
        <v>0</v>
      </c>
      <c r="J3435" s="18">
        <f>IFERROR(VLOOKUP(A3435,[2]ws2204!$A:$I,6,FALSE),0)</f>
        <v>0</v>
      </c>
      <c r="K3435" s="18">
        <f>IFERROR(VLOOKUP(A3435,[2]ws2204!$A:$I,7,FALSE),0)</f>
        <v>0</v>
      </c>
      <c r="L3435" s="18">
        <f>IFERROR(VLOOKUP(A3435,[2]ws2204!$A:$I,8,FALSE),0)</f>
        <v>0</v>
      </c>
      <c r="M3435" s="18">
        <f>IFERROR(VLOOKUP(A3435,[2]ws2204!$A:$I,9,FALSE),0)</f>
        <v>0</v>
      </c>
      <c r="N3435" s="18">
        <f>IFERROR(VLOOKUP(A3435,[3]soaBnafar!$A:$G,4,FALSE),0)</f>
        <v>1915</v>
      </c>
      <c r="O3435" s="18">
        <f>IFERROR(VLOOKUP(A3435,[3]soaBnafar!$A:$G,5,FALSE),0)</f>
        <v>27303</v>
      </c>
      <c r="P3435" s="18">
        <f>IFERROR(VLOOKUP(A3435,[3]soaBnafar!$A:$G,6,FALSE),0)</f>
        <v>735</v>
      </c>
      <c r="Q3435" s="18">
        <f>IFERROR(VLOOKUP(A3435,[3]soaBnafar!$A:$G,7,FALSE),0)</f>
        <v>103784</v>
      </c>
      <c r="R3435" s="18">
        <f>IFERROR(VLOOKUP(A3435,[3]soaBnafar!$A:$H,8,FALSE),0)</f>
        <v>20623</v>
      </c>
      <c r="S3435" s="18">
        <f>IFERROR(VLOOKUP(A3435,[3]soaBnafar!$A:$I,9,FALSE),0)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35918720</v>
      </c>
      <c r="H3436" s="18">
        <f>IFERROR(VLOOKUP(A3436,[2]ws2204!$A:$I,4,FALSE),0)</f>
        <v>0</v>
      </c>
      <c r="I3436" s="18">
        <f>IFERROR(VLOOKUP(A3436,[2]ws2204!$A:$I,5,FALSE),0)</f>
        <v>0</v>
      </c>
      <c r="J3436" s="18">
        <f>IFERROR(VLOOKUP(A3436,[2]ws2204!$A:$I,6,FALSE),0)</f>
        <v>0</v>
      </c>
      <c r="K3436" s="18">
        <f>IFERROR(VLOOKUP(A3436,[2]ws2204!$A:$I,7,FALSE),0)</f>
        <v>0</v>
      </c>
      <c r="L3436" s="18">
        <f>IFERROR(VLOOKUP(A3436,[2]ws2204!$A:$I,8,FALSE),0)</f>
        <v>0</v>
      </c>
      <c r="M3436" s="18">
        <f>IFERROR(VLOOKUP(A3436,[2]ws2204!$A:$I,9,FALSE),0)</f>
        <v>0</v>
      </c>
      <c r="N3436" s="18">
        <f>IFERROR(VLOOKUP(A3436,[3]soaBnafar!$A:$G,4,FALSE),0)</f>
        <v>15188</v>
      </c>
      <c r="O3436" s="18">
        <f>IFERROR(VLOOKUP(A3436,[3]soaBnafar!$A:$G,5,FALSE),0)</f>
        <v>167215</v>
      </c>
      <c r="P3436" s="18">
        <f>IFERROR(VLOOKUP(A3436,[3]soaBnafar!$A:$G,6,FALSE),0)</f>
        <v>71914</v>
      </c>
      <c r="Q3436" s="18">
        <f>IFERROR(VLOOKUP(A3436,[3]soaBnafar!$A:$G,7,FALSE),0)</f>
        <v>662131</v>
      </c>
      <c r="R3436" s="18">
        <f>IFERROR(VLOOKUP(A3436,[3]soaBnafar!$A:$H,8,FALSE),0)</f>
        <v>0</v>
      </c>
      <c r="S3436" s="18">
        <f>IFERROR(VLOOKUP(A3436,[3]soaBnafar!$A:$I,9,FALSE),0)</f>
        <v>129030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Sim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1340</v>
      </c>
      <c r="E3437" s="18">
        <f>IFERROR(VLOOKUP(A3437,[1]Monitoramento_Base_somente_Said!$A:$J,8,FALSE),0)</f>
        <v>8131995</v>
      </c>
      <c r="F3437" s="18">
        <f>IFERROR(VLOOKUP(A3437,[1]Monitoramento_Base_somente_Said!$A:$J,9,FALSE),0)</f>
        <v>5509</v>
      </c>
      <c r="G3437" s="18">
        <f>IFERROR(VLOOKUP(A3437,[1]Monitoramento_Base_somente_Said!$A:$J,10,FALSE),0)</f>
        <v>5652094</v>
      </c>
      <c r="H3437" s="18">
        <f>IFERROR(VLOOKUP(A3437,[2]ws2204!$A:$I,4,FALSE),0)</f>
        <v>0</v>
      </c>
      <c r="I3437" s="18">
        <f>IFERROR(VLOOKUP(A3437,[2]ws2204!$A:$I,5,FALSE),0)</f>
        <v>0</v>
      </c>
      <c r="J3437" s="18">
        <f>IFERROR(VLOOKUP(A3437,[2]ws2204!$A:$I,6,FALSE),0)</f>
        <v>0</v>
      </c>
      <c r="K3437" s="18">
        <f>IFERROR(VLOOKUP(A3437,[2]ws2204!$A:$I,7,FALSE),0)</f>
        <v>0</v>
      </c>
      <c r="L3437" s="18">
        <f>IFERROR(VLOOKUP(A3437,[2]ws2204!$A:$I,8,FALSE),0)</f>
        <v>0</v>
      </c>
      <c r="M3437" s="18">
        <f>IFERROR(VLOOKUP(A3437,[2]ws2204!$A:$I,9,FALSE),0)</f>
        <v>0</v>
      </c>
      <c r="N3437" s="18">
        <f>IFERROR(VLOOKUP(A3437,[3]soaBnafar!$A:$G,4,FALSE),0)</f>
        <v>0</v>
      </c>
      <c r="O3437" s="18">
        <f>IFERROR(VLOOKUP(A3437,[3]soaBnafar!$A:$G,5,FALSE),0)</f>
        <v>0</v>
      </c>
      <c r="P3437" s="18">
        <f>IFERROR(VLOOKUP(A3437,[3]soaBnafar!$A:$G,6,FALSE),0)</f>
        <v>0</v>
      </c>
      <c r="Q3437" s="18">
        <f>IFERROR(VLOOKUP(A3437,[3]soaBnafar!$A:$G,7,FALSE),0)</f>
        <v>0</v>
      </c>
      <c r="R3437" s="18">
        <f>IFERROR(VLOOKUP(A3437,[3]soaBnafar!$A:$H,8,FALSE),0)</f>
        <v>0</v>
      </c>
      <c r="S3437" s="18">
        <f>IFERROR(VLOOKUP(A3437,[3]soaBnafar!$A:$I,9,FALSE),0)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IFERROR(VLOOKUP(A3438,[2]ws2204!$A:$I,4,FALSE),0)</f>
        <v>0</v>
      </c>
      <c r="I3438" s="18">
        <f>IFERROR(VLOOKUP(A3438,[2]ws2204!$A:$I,5,FALSE),0)</f>
        <v>0</v>
      </c>
      <c r="J3438" s="18">
        <f>IFERROR(VLOOKUP(A3438,[2]ws2204!$A:$I,6,FALSE),0)</f>
        <v>0</v>
      </c>
      <c r="K3438" s="18">
        <f>IFERROR(VLOOKUP(A3438,[2]ws2204!$A:$I,7,FALSE),0)</f>
        <v>0</v>
      </c>
      <c r="L3438" s="18">
        <f>IFERROR(VLOOKUP(A3438,[2]ws2204!$A:$I,8,FALSE),0)</f>
        <v>0</v>
      </c>
      <c r="M3438" s="18">
        <f>IFERROR(VLOOKUP(A3438,[2]ws2204!$A:$I,9,FALSE),0)</f>
        <v>0</v>
      </c>
      <c r="N3438" s="18">
        <f>IFERROR(VLOOKUP(A3438,[3]soaBnafar!$A:$G,4,FALSE),0)</f>
        <v>0</v>
      </c>
      <c r="O3438" s="18">
        <f>IFERROR(VLOOKUP(A3438,[3]soaBnafar!$A:$G,5,FALSE),0)</f>
        <v>0</v>
      </c>
      <c r="P3438" s="18">
        <f>IFERROR(VLOOKUP(A3438,[3]soaBnafar!$A:$G,6,FALSE),0)</f>
        <v>0</v>
      </c>
      <c r="Q3438" s="18">
        <f>IFERROR(VLOOKUP(A3438,[3]soaBnafar!$A:$G,7,FALSE),0)</f>
        <v>0</v>
      </c>
      <c r="R3438" s="18">
        <f>IFERROR(VLOOKUP(A3438,[3]soaBnafar!$A:$H,8,FALSE),0)</f>
        <v>0</v>
      </c>
      <c r="S3438" s="18">
        <f>IFERROR(VLOOKUP(A3438,[3]soaBnafar!$A:$I,9,FALSE),0)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IFERROR(VLOOKUP(A3439,[2]ws2204!$A:$I,4,FALSE),0)</f>
        <v>0</v>
      </c>
      <c r="I3439" s="18">
        <f>IFERROR(VLOOKUP(A3439,[2]ws2204!$A:$I,5,FALSE),0)</f>
        <v>0</v>
      </c>
      <c r="J3439" s="18">
        <f>IFERROR(VLOOKUP(A3439,[2]ws2204!$A:$I,6,FALSE),0)</f>
        <v>0</v>
      </c>
      <c r="K3439" s="18">
        <f>IFERROR(VLOOKUP(A3439,[2]ws2204!$A:$I,7,FALSE),0)</f>
        <v>0</v>
      </c>
      <c r="L3439" s="18">
        <f>IFERROR(VLOOKUP(A3439,[2]ws2204!$A:$I,8,FALSE),0)</f>
        <v>0</v>
      </c>
      <c r="M3439" s="18">
        <f>IFERROR(VLOOKUP(A3439,[2]ws2204!$A:$I,9,FALSE),0)</f>
        <v>0</v>
      </c>
      <c r="N3439" s="18">
        <f>IFERROR(VLOOKUP(A3439,[3]soaBnafar!$A:$G,4,FALSE),0)</f>
        <v>0</v>
      </c>
      <c r="O3439" s="18">
        <f>IFERROR(VLOOKUP(A3439,[3]soaBnafar!$A:$G,5,FALSE),0)</f>
        <v>0</v>
      </c>
      <c r="P3439" s="18">
        <f>IFERROR(VLOOKUP(A3439,[3]soaBnafar!$A:$G,6,FALSE),0)</f>
        <v>0</v>
      </c>
      <c r="Q3439" s="18">
        <f>IFERROR(VLOOKUP(A3439,[3]soaBnafar!$A:$G,7,FALSE),0)</f>
        <v>0</v>
      </c>
      <c r="R3439" s="18">
        <f>IFERROR(VLOOKUP(A3439,[3]soaBnafar!$A:$H,8,FALSE),0)</f>
        <v>0</v>
      </c>
      <c r="S3439" s="18">
        <f>IFERROR(VLOOKUP(A3439,[3]soaBnafar!$A:$I,9,FALSE),0)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IFERROR(VLOOKUP(A3440,[2]ws2204!$A:$I,4,FALSE),0)</f>
        <v>0</v>
      </c>
      <c r="I3440" s="18">
        <f>IFERROR(VLOOKUP(A3440,[2]ws2204!$A:$I,5,FALSE),0)</f>
        <v>0</v>
      </c>
      <c r="J3440" s="18">
        <f>IFERROR(VLOOKUP(A3440,[2]ws2204!$A:$I,6,FALSE),0)</f>
        <v>0</v>
      </c>
      <c r="K3440" s="18">
        <f>IFERROR(VLOOKUP(A3440,[2]ws2204!$A:$I,7,FALSE),0)</f>
        <v>0</v>
      </c>
      <c r="L3440" s="18">
        <f>IFERROR(VLOOKUP(A3440,[2]ws2204!$A:$I,8,FALSE),0)</f>
        <v>0</v>
      </c>
      <c r="M3440" s="18">
        <f>IFERROR(VLOOKUP(A3440,[2]ws2204!$A:$I,9,FALSE),0)</f>
        <v>0</v>
      </c>
      <c r="N3440" s="18">
        <f>IFERROR(VLOOKUP(A3440,[3]soaBnafar!$A:$G,4,FALSE),0)</f>
        <v>170447</v>
      </c>
      <c r="O3440" s="18">
        <f>IFERROR(VLOOKUP(A3440,[3]soaBnafar!$A:$G,5,FALSE),0)</f>
        <v>629979</v>
      </c>
      <c r="P3440" s="18">
        <f>IFERROR(VLOOKUP(A3440,[3]soaBnafar!$A:$G,6,FALSE),0)</f>
        <v>0</v>
      </c>
      <c r="Q3440" s="18">
        <f>IFERROR(VLOOKUP(A3440,[3]soaBnafar!$A:$G,7,FALSE),0)</f>
        <v>0</v>
      </c>
      <c r="R3440" s="18">
        <f>IFERROR(VLOOKUP(A3440,[3]soaBnafar!$A:$H,8,FALSE),0)</f>
        <v>0</v>
      </c>
      <c r="S3440" s="18">
        <f>IFERROR(VLOOKUP(A3440,[3]soaBnafar!$A:$I,9,FALSE),0)</f>
        <v>0</v>
      </c>
      <c r="T3440" s="18" t="str">
        <f t="shared" si="319"/>
        <v>Sim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IFERROR(VLOOKUP(A3441,[2]ws2204!$A:$I,4,FALSE),0)</f>
        <v>0</v>
      </c>
      <c r="I3441" s="18">
        <f>IFERROR(VLOOKUP(A3441,[2]ws2204!$A:$I,5,FALSE),0)</f>
        <v>0</v>
      </c>
      <c r="J3441" s="18">
        <f>IFERROR(VLOOKUP(A3441,[2]ws2204!$A:$I,6,FALSE),0)</f>
        <v>0</v>
      </c>
      <c r="K3441" s="18">
        <f>IFERROR(VLOOKUP(A3441,[2]ws2204!$A:$I,7,FALSE),0)</f>
        <v>0</v>
      </c>
      <c r="L3441" s="18">
        <f>IFERROR(VLOOKUP(A3441,[2]ws2204!$A:$I,8,FALSE),0)</f>
        <v>0</v>
      </c>
      <c r="M3441" s="18">
        <f>IFERROR(VLOOKUP(A3441,[2]ws2204!$A:$I,9,FALSE),0)</f>
        <v>0</v>
      </c>
      <c r="N3441" s="18">
        <f>IFERROR(VLOOKUP(A3441,[3]soaBnafar!$A:$G,4,FALSE),0)</f>
        <v>9772</v>
      </c>
      <c r="O3441" s="18">
        <f>IFERROR(VLOOKUP(A3441,[3]soaBnafar!$A:$G,5,FALSE),0)</f>
        <v>23588</v>
      </c>
      <c r="P3441" s="18">
        <f>IFERROR(VLOOKUP(A3441,[3]soaBnafar!$A:$G,6,FALSE),0)</f>
        <v>0</v>
      </c>
      <c r="Q3441" s="18">
        <f>IFERROR(VLOOKUP(A3441,[3]soaBnafar!$A:$G,7,FALSE),0)</f>
        <v>0</v>
      </c>
      <c r="R3441" s="18">
        <f>IFERROR(VLOOKUP(A3441,[3]soaBnafar!$A:$H,8,FALSE),0)</f>
        <v>0</v>
      </c>
      <c r="S3441" s="18">
        <f>IFERROR(VLOOKUP(A3441,[3]soaBnafar!$A:$I,9,FALSE),0)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901</v>
      </c>
      <c r="E3442" s="18">
        <f>IFERROR(VLOOKUP(A3442,[1]Monitoramento_Base_somente_Said!$A:$J,8,FALSE),0)</f>
        <v>13303455</v>
      </c>
      <c r="F3442" s="18">
        <f>IFERROR(VLOOKUP(A3442,[1]Monitoramento_Base_somente_Said!$A:$J,9,FALSE),0)</f>
        <v>91</v>
      </c>
      <c r="G3442" s="18">
        <f>IFERROR(VLOOKUP(A3442,[1]Monitoramento_Base_somente_Said!$A:$J,10,FALSE),0)</f>
        <v>8061397</v>
      </c>
      <c r="H3442" s="18">
        <f>IFERROR(VLOOKUP(A3442,[2]ws2204!$A:$I,4,FALSE),0)</f>
        <v>0</v>
      </c>
      <c r="I3442" s="18">
        <f>IFERROR(VLOOKUP(A3442,[2]ws2204!$A:$I,5,FALSE),0)</f>
        <v>0</v>
      </c>
      <c r="J3442" s="18">
        <f>IFERROR(VLOOKUP(A3442,[2]ws2204!$A:$I,6,FALSE),0)</f>
        <v>0</v>
      </c>
      <c r="K3442" s="18">
        <f>IFERROR(VLOOKUP(A3442,[2]ws2204!$A:$I,7,FALSE),0)</f>
        <v>0</v>
      </c>
      <c r="L3442" s="18">
        <f>IFERROR(VLOOKUP(A3442,[2]ws2204!$A:$I,8,FALSE),0)</f>
        <v>0</v>
      </c>
      <c r="M3442" s="18">
        <f>IFERROR(VLOOKUP(A3442,[2]ws2204!$A:$I,9,FALSE),0)</f>
        <v>0</v>
      </c>
      <c r="N3442" s="18">
        <f>IFERROR(VLOOKUP(A3442,[3]soaBnafar!$A:$G,4,FALSE),0)</f>
        <v>0</v>
      </c>
      <c r="O3442" s="18">
        <f>IFERROR(VLOOKUP(A3442,[3]soaBnafar!$A:$G,5,FALSE),0)</f>
        <v>0</v>
      </c>
      <c r="P3442" s="18">
        <f>IFERROR(VLOOKUP(A3442,[3]soaBnafar!$A:$G,6,FALSE),0)</f>
        <v>0</v>
      </c>
      <c r="Q3442" s="18">
        <f>IFERROR(VLOOKUP(A3442,[3]soaBnafar!$A:$G,7,FALSE),0)</f>
        <v>0</v>
      </c>
      <c r="R3442" s="18">
        <f>IFERROR(VLOOKUP(A3442,[3]soaBnafar!$A:$H,8,FALSE),0)</f>
        <v>0</v>
      </c>
      <c r="S3442" s="18">
        <f>IFERROR(VLOOKUP(A3442,[3]soaBnafar!$A:$I,9,FALSE),0)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IFERROR(VLOOKUP(A3443,[2]ws2204!$A:$I,4,FALSE),0)</f>
        <v>318472</v>
      </c>
      <c r="I3443" s="18">
        <f>IFERROR(VLOOKUP(A3443,[2]ws2204!$A:$I,5,FALSE),0)</f>
        <v>1315927</v>
      </c>
      <c r="J3443" s="18">
        <f>IFERROR(VLOOKUP(A3443,[2]ws2204!$A:$I,6,FALSE),0)</f>
        <v>0</v>
      </c>
      <c r="K3443" s="18">
        <f>IFERROR(VLOOKUP(A3443,[2]ws2204!$A:$I,7,FALSE),0)</f>
        <v>0</v>
      </c>
      <c r="L3443" s="18">
        <f>IFERROR(VLOOKUP(A3443,[2]ws2204!$A:$I,8,FALSE),0)</f>
        <v>0</v>
      </c>
      <c r="M3443" s="18">
        <f>IFERROR(VLOOKUP(A3443,[2]ws2204!$A:$I,9,FALSE),0)</f>
        <v>0</v>
      </c>
      <c r="N3443" s="18">
        <f>IFERROR(VLOOKUP(A3443,[3]soaBnafar!$A:$G,4,FALSE),0)</f>
        <v>0</v>
      </c>
      <c r="O3443" s="18">
        <f>IFERROR(VLOOKUP(A3443,[3]soaBnafar!$A:$G,5,FALSE),0)</f>
        <v>0</v>
      </c>
      <c r="P3443" s="18">
        <f>IFERROR(VLOOKUP(A3443,[3]soaBnafar!$A:$G,6,FALSE),0)</f>
        <v>0</v>
      </c>
      <c r="Q3443" s="18">
        <f>IFERROR(VLOOKUP(A3443,[3]soaBnafar!$A:$G,7,FALSE),0)</f>
        <v>0</v>
      </c>
      <c r="R3443" s="18">
        <f>IFERROR(VLOOKUP(A3443,[3]soaBnafar!$A:$H,8,FALSE),0)</f>
        <v>0</v>
      </c>
      <c r="S3443" s="18">
        <f>IFERROR(VLOOKUP(A3443,[3]soaBnafar!$A:$I,9,FALSE),0)</f>
        <v>0</v>
      </c>
      <c r="T3443" s="18" t="str">
        <f t="shared" si="319"/>
        <v>Sim</v>
      </c>
      <c r="U3443" s="18" t="str">
        <f t="shared" si="320"/>
        <v>Sim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IFERROR(VLOOKUP(A3444,[2]ws2204!$A:$I,4,FALSE),0)</f>
        <v>0</v>
      </c>
      <c r="I3444" s="18">
        <f>IFERROR(VLOOKUP(A3444,[2]ws2204!$A:$I,5,FALSE),0)</f>
        <v>0</v>
      </c>
      <c r="J3444" s="18">
        <f>IFERROR(VLOOKUP(A3444,[2]ws2204!$A:$I,6,FALSE),0)</f>
        <v>0</v>
      </c>
      <c r="K3444" s="18">
        <f>IFERROR(VLOOKUP(A3444,[2]ws2204!$A:$I,7,FALSE),0)</f>
        <v>0</v>
      </c>
      <c r="L3444" s="18">
        <f>IFERROR(VLOOKUP(A3444,[2]ws2204!$A:$I,8,FALSE),0)</f>
        <v>0</v>
      </c>
      <c r="M3444" s="18">
        <f>IFERROR(VLOOKUP(A3444,[2]ws2204!$A:$I,9,FALSE),0)</f>
        <v>0</v>
      </c>
      <c r="N3444" s="18">
        <f>IFERROR(VLOOKUP(A3444,[3]soaBnafar!$A:$G,4,FALSE),0)</f>
        <v>0</v>
      </c>
      <c r="O3444" s="18">
        <f>IFERROR(VLOOKUP(A3444,[3]soaBnafar!$A:$G,5,FALSE),0)</f>
        <v>0</v>
      </c>
      <c r="P3444" s="18">
        <f>IFERROR(VLOOKUP(A3444,[3]soaBnafar!$A:$G,6,FALSE),0)</f>
        <v>0</v>
      </c>
      <c r="Q3444" s="18">
        <f>IFERROR(VLOOKUP(A3444,[3]soaBnafar!$A:$G,7,FALSE),0)</f>
        <v>0</v>
      </c>
      <c r="R3444" s="18">
        <f>IFERROR(VLOOKUP(A3444,[3]soaBnafar!$A:$H,8,FALSE),0)</f>
        <v>0</v>
      </c>
      <c r="S3444" s="18">
        <f>IFERROR(VLOOKUP(A3444,[3]soaBnafar!$A:$I,9,FALSE),0)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17691</v>
      </c>
      <c r="E3445" s="18">
        <f>IFERROR(VLOOKUP(A3445,[1]Monitoramento_Base_somente_Said!$A:$J,8,FALSE),0)</f>
        <v>20910669</v>
      </c>
      <c r="F3445" s="18">
        <f>IFERROR(VLOOKUP(A3445,[1]Monitoramento_Base_somente_Said!$A:$J,9,FALSE),0)</f>
        <v>18429</v>
      </c>
      <c r="G3445" s="18">
        <f>IFERROR(VLOOKUP(A3445,[1]Monitoramento_Base_somente_Said!$A:$J,10,FALSE),0)</f>
        <v>13032487</v>
      </c>
      <c r="H3445" s="18">
        <f>IFERROR(VLOOKUP(A3445,[2]ws2204!$A:$I,4,FALSE),0)</f>
        <v>0</v>
      </c>
      <c r="I3445" s="18">
        <f>IFERROR(VLOOKUP(A3445,[2]ws2204!$A:$I,5,FALSE),0)</f>
        <v>0</v>
      </c>
      <c r="J3445" s="18">
        <f>IFERROR(VLOOKUP(A3445,[2]ws2204!$A:$I,6,FALSE),0)</f>
        <v>0</v>
      </c>
      <c r="K3445" s="18">
        <f>IFERROR(VLOOKUP(A3445,[2]ws2204!$A:$I,7,FALSE),0)</f>
        <v>0</v>
      </c>
      <c r="L3445" s="18">
        <f>IFERROR(VLOOKUP(A3445,[2]ws2204!$A:$I,8,FALSE),0)</f>
        <v>0</v>
      </c>
      <c r="M3445" s="18">
        <f>IFERROR(VLOOKUP(A3445,[2]ws2204!$A:$I,9,FALSE),0)</f>
        <v>0</v>
      </c>
      <c r="N3445" s="18">
        <f>IFERROR(VLOOKUP(A3445,[3]soaBnafar!$A:$G,4,FALSE),0)</f>
        <v>0</v>
      </c>
      <c r="O3445" s="18">
        <f>IFERROR(VLOOKUP(A3445,[3]soaBnafar!$A:$G,5,FALSE),0)</f>
        <v>0</v>
      </c>
      <c r="P3445" s="18">
        <f>IFERROR(VLOOKUP(A3445,[3]soaBnafar!$A:$G,6,FALSE),0)</f>
        <v>0</v>
      </c>
      <c r="Q3445" s="18">
        <f>IFERROR(VLOOKUP(A3445,[3]soaBnafar!$A:$G,7,FALSE),0)</f>
        <v>0</v>
      </c>
      <c r="R3445" s="18">
        <f>IFERROR(VLOOKUP(A3445,[3]soaBnafar!$A:$H,8,FALSE),0)</f>
        <v>0</v>
      </c>
      <c r="S3445" s="18">
        <f>IFERROR(VLOOKUP(A3445,[3]soaBnafar!$A:$I,9,FALSE),0)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IFERROR(VLOOKUP(A3446,[2]ws2204!$A:$I,4,FALSE),0)</f>
        <v>0</v>
      </c>
      <c r="I3446" s="18">
        <f>IFERROR(VLOOKUP(A3446,[2]ws2204!$A:$I,5,FALSE),0)</f>
        <v>0</v>
      </c>
      <c r="J3446" s="18">
        <f>IFERROR(VLOOKUP(A3446,[2]ws2204!$A:$I,6,FALSE),0)</f>
        <v>0</v>
      </c>
      <c r="K3446" s="18">
        <f>IFERROR(VLOOKUP(A3446,[2]ws2204!$A:$I,7,FALSE),0)</f>
        <v>0</v>
      </c>
      <c r="L3446" s="18">
        <f>IFERROR(VLOOKUP(A3446,[2]ws2204!$A:$I,8,FALSE),0)</f>
        <v>0</v>
      </c>
      <c r="M3446" s="18">
        <f>IFERROR(VLOOKUP(A3446,[2]ws2204!$A:$I,9,FALSE),0)</f>
        <v>0</v>
      </c>
      <c r="N3446" s="18">
        <f>IFERROR(VLOOKUP(A3446,[3]soaBnafar!$A:$G,4,FALSE),0)</f>
        <v>41881</v>
      </c>
      <c r="O3446" s="18">
        <f>IFERROR(VLOOKUP(A3446,[3]soaBnafar!$A:$G,5,FALSE),0)</f>
        <v>324716</v>
      </c>
      <c r="P3446" s="18">
        <f>IFERROR(VLOOKUP(A3446,[3]soaBnafar!$A:$G,6,FALSE),0)</f>
        <v>0</v>
      </c>
      <c r="Q3446" s="18">
        <f>IFERROR(VLOOKUP(A3446,[3]soaBnafar!$A:$G,7,FALSE),0)</f>
        <v>0</v>
      </c>
      <c r="R3446" s="18">
        <f>IFERROR(VLOOKUP(A3446,[3]soaBnafar!$A:$H,8,FALSE),0)</f>
        <v>0</v>
      </c>
      <c r="S3446" s="18">
        <f>IFERROR(VLOOKUP(A3446,[3]soaBnafar!$A:$I,9,FALSE),0)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1956</v>
      </c>
      <c r="E3447" s="18">
        <f>IFERROR(VLOOKUP(A3447,[1]Monitoramento_Base_somente_Said!$A:$J,8,FALSE),0)</f>
        <v>5365856</v>
      </c>
      <c r="F3447" s="18">
        <f>IFERROR(VLOOKUP(A3447,[1]Monitoramento_Base_somente_Said!$A:$J,9,FALSE),0)</f>
        <v>276</v>
      </c>
      <c r="G3447" s="18">
        <f>IFERROR(VLOOKUP(A3447,[1]Monitoramento_Base_somente_Said!$A:$J,10,FALSE),0)</f>
        <v>3767134</v>
      </c>
      <c r="H3447" s="18">
        <f>IFERROR(VLOOKUP(A3447,[2]ws2204!$A:$I,4,FALSE),0)</f>
        <v>0</v>
      </c>
      <c r="I3447" s="18">
        <f>IFERROR(VLOOKUP(A3447,[2]ws2204!$A:$I,5,FALSE),0)</f>
        <v>0</v>
      </c>
      <c r="J3447" s="18">
        <f>IFERROR(VLOOKUP(A3447,[2]ws2204!$A:$I,6,FALSE),0)</f>
        <v>0</v>
      </c>
      <c r="K3447" s="18">
        <f>IFERROR(VLOOKUP(A3447,[2]ws2204!$A:$I,7,FALSE),0)</f>
        <v>0</v>
      </c>
      <c r="L3447" s="18">
        <f>IFERROR(VLOOKUP(A3447,[2]ws2204!$A:$I,8,FALSE),0)</f>
        <v>0</v>
      </c>
      <c r="M3447" s="18">
        <f>IFERROR(VLOOKUP(A3447,[2]ws2204!$A:$I,9,FALSE),0)</f>
        <v>0</v>
      </c>
      <c r="N3447" s="18">
        <f>IFERROR(VLOOKUP(A3447,[3]soaBnafar!$A:$G,4,FALSE),0)</f>
        <v>0</v>
      </c>
      <c r="O3447" s="18">
        <f>IFERROR(VLOOKUP(A3447,[3]soaBnafar!$A:$G,5,FALSE),0)</f>
        <v>0</v>
      </c>
      <c r="P3447" s="18">
        <f>IFERROR(VLOOKUP(A3447,[3]soaBnafar!$A:$G,6,FALSE),0)</f>
        <v>0</v>
      </c>
      <c r="Q3447" s="18">
        <f>IFERROR(VLOOKUP(A3447,[3]soaBnafar!$A:$G,7,FALSE),0)</f>
        <v>0</v>
      </c>
      <c r="R3447" s="18">
        <f>IFERROR(VLOOKUP(A3447,[3]soaBnafar!$A:$H,8,FALSE),0)</f>
        <v>0</v>
      </c>
      <c r="S3447" s="18">
        <f>IFERROR(VLOOKUP(A3447,[3]soaBnafar!$A:$I,9,FALSE),0)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IFERROR(VLOOKUP(A3448,[2]ws2204!$A:$I,4,FALSE),0)</f>
        <v>0</v>
      </c>
      <c r="I3448" s="18">
        <f>IFERROR(VLOOKUP(A3448,[2]ws2204!$A:$I,5,FALSE),0)</f>
        <v>486973</v>
      </c>
      <c r="J3448" s="18">
        <f>IFERROR(VLOOKUP(A3448,[2]ws2204!$A:$I,6,FALSE),0)</f>
        <v>0</v>
      </c>
      <c r="K3448" s="18">
        <f>IFERROR(VLOOKUP(A3448,[2]ws2204!$A:$I,7,FALSE),0)</f>
        <v>0</v>
      </c>
      <c r="L3448" s="18">
        <f>IFERROR(VLOOKUP(A3448,[2]ws2204!$A:$I,8,FALSE),0)</f>
        <v>0</v>
      </c>
      <c r="M3448" s="18">
        <f>IFERROR(VLOOKUP(A3448,[2]ws2204!$A:$I,9,FALSE),0)</f>
        <v>0</v>
      </c>
      <c r="N3448" s="18">
        <f>IFERROR(VLOOKUP(A3448,[3]soaBnafar!$A:$G,4,FALSE),0)</f>
        <v>0</v>
      </c>
      <c r="O3448" s="18">
        <f>IFERROR(VLOOKUP(A3448,[3]soaBnafar!$A:$G,5,FALSE),0)</f>
        <v>0</v>
      </c>
      <c r="P3448" s="18">
        <f>IFERROR(VLOOKUP(A3448,[3]soaBnafar!$A:$G,6,FALSE),0)</f>
        <v>0</v>
      </c>
      <c r="Q3448" s="18">
        <f>IFERROR(VLOOKUP(A3448,[3]soaBnafar!$A:$G,7,FALSE),0)</f>
        <v>0</v>
      </c>
      <c r="R3448" s="18">
        <f>IFERROR(VLOOKUP(A3448,[3]soaBnafar!$A:$H,8,FALSE),0)</f>
        <v>0</v>
      </c>
      <c r="S3448" s="18">
        <f>IFERROR(VLOOKUP(A3448,[3]soaBnafar!$A:$I,9,FALSE),0)</f>
        <v>0</v>
      </c>
      <c r="T3448" s="18" t="str">
        <f t="shared" si="319"/>
        <v>Não</v>
      </c>
      <c r="U3448" s="18" t="str">
        <f t="shared" si="320"/>
        <v>Sim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IFERROR(VLOOKUP(A3449,[2]ws2204!$A:$I,4,FALSE),0)</f>
        <v>0</v>
      </c>
      <c r="I3449" s="18">
        <f>IFERROR(VLOOKUP(A3449,[2]ws2204!$A:$I,5,FALSE),0)</f>
        <v>0</v>
      </c>
      <c r="J3449" s="18">
        <f>IFERROR(VLOOKUP(A3449,[2]ws2204!$A:$I,6,FALSE),0)</f>
        <v>0</v>
      </c>
      <c r="K3449" s="18">
        <f>IFERROR(VLOOKUP(A3449,[2]ws2204!$A:$I,7,FALSE),0)</f>
        <v>0</v>
      </c>
      <c r="L3449" s="18">
        <f>IFERROR(VLOOKUP(A3449,[2]ws2204!$A:$I,8,FALSE),0)</f>
        <v>0</v>
      </c>
      <c r="M3449" s="18">
        <f>IFERROR(VLOOKUP(A3449,[2]ws2204!$A:$I,9,FALSE),0)</f>
        <v>0</v>
      </c>
      <c r="N3449" s="18">
        <f>IFERROR(VLOOKUP(A3449,[3]soaBnafar!$A:$G,4,FALSE),0)</f>
        <v>0</v>
      </c>
      <c r="O3449" s="18">
        <f>IFERROR(VLOOKUP(A3449,[3]soaBnafar!$A:$G,5,FALSE),0)</f>
        <v>0</v>
      </c>
      <c r="P3449" s="18">
        <f>IFERROR(VLOOKUP(A3449,[3]soaBnafar!$A:$G,6,FALSE),0)</f>
        <v>0</v>
      </c>
      <c r="Q3449" s="18">
        <f>IFERROR(VLOOKUP(A3449,[3]soaBnafar!$A:$G,7,FALSE),0)</f>
        <v>0</v>
      </c>
      <c r="R3449" s="18">
        <f>IFERROR(VLOOKUP(A3449,[3]soaBnafar!$A:$H,8,FALSE),0)</f>
        <v>0</v>
      </c>
      <c r="S3449" s="18">
        <f>IFERROR(VLOOKUP(A3449,[3]soaBnafar!$A:$I,9,FALSE),0)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IFERROR(VLOOKUP(A3450,[2]ws2204!$A:$I,4,FALSE),0)</f>
        <v>0</v>
      </c>
      <c r="I3450" s="18">
        <f>IFERROR(VLOOKUP(A3450,[2]ws2204!$A:$I,5,FALSE),0)</f>
        <v>0</v>
      </c>
      <c r="J3450" s="18">
        <f>IFERROR(VLOOKUP(A3450,[2]ws2204!$A:$I,6,FALSE),0)</f>
        <v>0</v>
      </c>
      <c r="K3450" s="18">
        <f>IFERROR(VLOOKUP(A3450,[2]ws2204!$A:$I,7,FALSE),0)</f>
        <v>0</v>
      </c>
      <c r="L3450" s="18">
        <f>IFERROR(VLOOKUP(A3450,[2]ws2204!$A:$I,8,FALSE),0)</f>
        <v>0</v>
      </c>
      <c r="M3450" s="18">
        <f>IFERROR(VLOOKUP(A3450,[2]ws2204!$A:$I,9,FALSE),0)</f>
        <v>0</v>
      </c>
      <c r="N3450" s="18">
        <f>IFERROR(VLOOKUP(A3450,[3]soaBnafar!$A:$G,4,FALSE),0)</f>
        <v>0</v>
      </c>
      <c r="O3450" s="18">
        <f>IFERROR(VLOOKUP(A3450,[3]soaBnafar!$A:$G,5,FALSE),0)</f>
        <v>0</v>
      </c>
      <c r="P3450" s="18">
        <f>IFERROR(VLOOKUP(A3450,[3]soaBnafar!$A:$G,6,FALSE),0)</f>
        <v>0</v>
      </c>
      <c r="Q3450" s="18">
        <f>IFERROR(VLOOKUP(A3450,[3]soaBnafar!$A:$G,7,FALSE),0)</f>
        <v>0</v>
      </c>
      <c r="R3450" s="18">
        <f>IFERROR(VLOOKUP(A3450,[3]soaBnafar!$A:$H,8,FALSE),0)</f>
        <v>0</v>
      </c>
      <c r="S3450" s="18">
        <f>IFERROR(VLOOKUP(A3450,[3]soaBnafar!$A:$I,9,FALSE),0)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925</v>
      </c>
      <c r="E3451" s="18">
        <f>IFERROR(VLOOKUP(A3451,[1]Monitoramento_Base_somente_Said!$A:$J,8,FALSE),0)</f>
        <v>7296037</v>
      </c>
      <c r="F3451" s="18">
        <f>IFERROR(VLOOKUP(A3451,[1]Monitoramento_Base_somente_Said!$A:$J,9,FALSE),0)</f>
        <v>290</v>
      </c>
      <c r="G3451" s="18">
        <f>IFERROR(VLOOKUP(A3451,[1]Monitoramento_Base_somente_Said!$A:$J,10,FALSE),0)</f>
        <v>3774190</v>
      </c>
      <c r="H3451" s="18">
        <f>IFERROR(VLOOKUP(A3451,[2]ws2204!$A:$I,4,FALSE),0)</f>
        <v>0</v>
      </c>
      <c r="I3451" s="18">
        <f>IFERROR(VLOOKUP(A3451,[2]ws2204!$A:$I,5,FALSE),0)</f>
        <v>0</v>
      </c>
      <c r="J3451" s="18">
        <f>IFERROR(VLOOKUP(A3451,[2]ws2204!$A:$I,6,FALSE),0)</f>
        <v>0</v>
      </c>
      <c r="K3451" s="18">
        <f>IFERROR(VLOOKUP(A3451,[2]ws2204!$A:$I,7,FALSE),0)</f>
        <v>0</v>
      </c>
      <c r="L3451" s="18">
        <f>IFERROR(VLOOKUP(A3451,[2]ws2204!$A:$I,8,FALSE),0)</f>
        <v>0</v>
      </c>
      <c r="M3451" s="18">
        <f>IFERROR(VLOOKUP(A3451,[2]ws2204!$A:$I,9,FALSE),0)</f>
        <v>0</v>
      </c>
      <c r="N3451" s="18">
        <f>IFERROR(VLOOKUP(A3451,[3]soaBnafar!$A:$G,4,FALSE),0)</f>
        <v>0</v>
      </c>
      <c r="O3451" s="18">
        <f>IFERROR(VLOOKUP(A3451,[3]soaBnafar!$A:$G,5,FALSE),0)</f>
        <v>0</v>
      </c>
      <c r="P3451" s="18">
        <f>IFERROR(VLOOKUP(A3451,[3]soaBnafar!$A:$G,6,FALSE),0)</f>
        <v>0</v>
      </c>
      <c r="Q3451" s="18">
        <f>IFERROR(VLOOKUP(A3451,[3]soaBnafar!$A:$G,7,FALSE),0)</f>
        <v>0</v>
      </c>
      <c r="R3451" s="18">
        <f>IFERROR(VLOOKUP(A3451,[3]soaBnafar!$A:$H,8,FALSE),0)</f>
        <v>0</v>
      </c>
      <c r="S3451" s="18">
        <f>IFERROR(VLOOKUP(A3451,[3]soaBnafar!$A:$I,9,FALSE),0)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IFERROR(VLOOKUP(A3452,[2]ws2204!$A:$I,4,FALSE),0)</f>
        <v>0</v>
      </c>
      <c r="I3452" s="18">
        <f>IFERROR(VLOOKUP(A3452,[2]ws2204!$A:$I,5,FALSE),0)</f>
        <v>0</v>
      </c>
      <c r="J3452" s="18">
        <f>IFERROR(VLOOKUP(A3452,[2]ws2204!$A:$I,6,FALSE),0)</f>
        <v>0</v>
      </c>
      <c r="K3452" s="18">
        <f>IFERROR(VLOOKUP(A3452,[2]ws2204!$A:$I,7,FALSE),0)</f>
        <v>0</v>
      </c>
      <c r="L3452" s="18">
        <f>IFERROR(VLOOKUP(A3452,[2]ws2204!$A:$I,8,FALSE),0)</f>
        <v>0</v>
      </c>
      <c r="M3452" s="18">
        <f>IFERROR(VLOOKUP(A3452,[2]ws2204!$A:$I,9,FALSE),0)</f>
        <v>0</v>
      </c>
      <c r="N3452" s="18">
        <f>IFERROR(VLOOKUP(A3452,[3]soaBnafar!$A:$G,4,FALSE),0)</f>
        <v>0</v>
      </c>
      <c r="O3452" s="18">
        <f>IFERROR(VLOOKUP(A3452,[3]soaBnafar!$A:$G,5,FALSE),0)</f>
        <v>0</v>
      </c>
      <c r="P3452" s="18">
        <f>IFERROR(VLOOKUP(A3452,[3]soaBnafar!$A:$G,6,FALSE),0)</f>
        <v>0</v>
      </c>
      <c r="Q3452" s="18">
        <f>IFERROR(VLOOKUP(A3452,[3]soaBnafar!$A:$G,7,FALSE),0)</f>
        <v>0</v>
      </c>
      <c r="R3452" s="18">
        <f>IFERROR(VLOOKUP(A3452,[3]soaBnafar!$A:$H,8,FALSE),0)</f>
        <v>0</v>
      </c>
      <c r="S3452" s="18">
        <f>IFERROR(VLOOKUP(A3452,[3]soaBnafar!$A:$I,9,FALSE),0)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300232</v>
      </c>
      <c r="E3453" s="18">
        <f>IFERROR(VLOOKUP(A3453,[1]Monitoramento_Base_somente_Said!$A:$J,8,FALSE),0)</f>
        <v>13791389</v>
      </c>
      <c r="F3453" s="18">
        <f>IFERROR(VLOOKUP(A3453,[1]Monitoramento_Base_somente_Said!$A:$J,9,FALSE),0)</f>
        <v>25821</v>
      </c>
      <c r="G3453" s="18">
        <f>IFERROR(VLOOKUP(A3453,[1]Monitoramento_Base_somente_Said!$A:$J,10,FALSE),0)</f>
        <v>7038423</v>
      </c>
      <c r="H3453" s="18">
        <f>IFERROR(VLOOKUP(A3453,[2]ws2204!$A:$I,4,FALSE),0)</f>
        <v>0</v>
      </c>
      <c r="I3453" s="18">
        <f>IFERROR(VLOOKUP(A3453,[2]ws2204!$A:$I,5,FALSE),0)</f>
        <v>0</v>
      </c>
      <c r="J3453" s="18">
        <f>IFERROR(VLOOKUP(A3453,[2]ws2204!$A:$I,6,FALSE),0)</f>
        <v>0</v>
      </c>
      <c r="K3453" s="18">
        <f>IFERROR(VLOOKUP(A3453,[2]ws2204!$A:$I,7,FALSE),0)</f>
        <v>0</v>
      </c>
      <c r="L3453" s="18">
        <f>IFERROR(VLOOKUP(A3453,[2]ws2204!$A:$I,8,FALSE),0)</f>
        <v>0</v>
      </c>
      <c r="M3453" s="18">
        <f>IFERROR(VLOOKUP(A3453,[2]ws2204!$A:$I,9,FALSE),0)</f>
        <v>0</v>
      </c>
      <c r="N3453" s="18">
        <f>IFERROR(VLOOKUP(A3453,[3]soaBnafar!$A:$G,4,FALSE),0)</f>
        <v>0</v>
      </c>
      <c r="O3453" s="18">
        <f>IFERROR(VLOOKUP(A3453,[3]soaBnafar!$A:$G,5,FALSE),0)</f>
        <v>0</v>
      </c>
      <c r="P3453" s="18">
        <f>IFERROR(VLOOKUP(A3453,[3]soaBnafar!$A:$G,6,FALSE),0)</f>
        <v>0</v>
      </c>
      <c r="Q3453" s="18">
        <f>IFERROR(VLOOKUP(A3453,[3]soaBnafar!$A:$G,7,FALSE),0)</f>
        <v>0</v>
      </c>
      <c r="R3453" s="18">
        <f>IFERROR(VLOOKUP(A3453,[3]soaBnafar!$A:$H,8,FALSE),0)</f>
        <v>0</v>
      </c>
      <c r="S3453" s="18">
        <f>IFERROR(VLOOKUP(A3453,[3]soaBnafar!$A:$I,9,FALSE),0)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4735000</v>
      </c>
      <c r="H3454" s="18">
        <f>IFERROR(VLOOKUP(A3454,[2]ws2204!$A:$I,4,FALSE),0)</f>
        <v>0</v>
      </c>
      <c r="I3454" s="18">
        <f>IFERROR(VLOOKUP(A3454,[2]ws2204!$A:$I,5,FALSE),0)</f>
        <v>0</v>
      </c>
      <c r="J3454" s="18">
        <f>IFERROR(VLOOKUP(A3454,[2]ws2204!$A:$I,6,FALSE),0)</f>
        <v>0</v>
      </c>
      <c r="K3454" s="18">
        <f>IFERROR(VLOOKUP(A3454,[2]ws2204!$A:$I,7,FALSE),0)</f>
        <v>0</v>
      </c>
      <c r="L3454" s="18">
        <f>IFERROR(VLOOKUP(A3454,[2]ws2204!$A:$I,8,FALSE),0)</f>
        <v>0</v>
      </c>
      <c r="M3454" s="18">
        <f>IFERROR(VLOOKUP(A3454,[2]ws2204!$A:$I,9,FALSE),0)</f>
        <v>0</v>
      </c>
      <c r="N3454" s="18">
        <f>IFERROR(VLOOKUP(A3454,[3]soaBnafar!$A:$G,4,FALSE),0)</f>
        <v>4791</v>
      </c>
      <c r="O3454" s="18">
        <f>IFERROR(VLOOKUP(A3454,[3]soaBnafar!$A:$G,5,FALSE),0)</f>
        <v>0</v>
      </c>
      <c r="P3454" s="18">
        <f>IFERROR(VLOOKUP(A3454,[3]soaBnafar!$A:$G,6,FALSE),0)</f>
        <v>3177</v>
      </c>
      <c r="Q3454" s="18">
        <f>IFERROR(VLOOKUP(A3454,[3]soaBnafar!$A:$G,7,FALSE),0)</f>
        <v>0</v>
      </c>
      <c r="R3454" s="18">
        <f>IFERROR(VLOOKUP(A3454,[3]soaBnafar!$A:$H,8,FALSE),0)</f>
        <v>0</v>
      </c>
      <c r="S3454" s="18">
        <f>IFERROR(VLOOKUP(A3454,[3]soaBnafar!$A:$I,9,FALSE),0)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IFERROR(VLOOKUP(A3455,[2]ws2204!$A:$I,4,FALSE),0)</f>
        <v>0</v>
      </c>
      <c r="I3455" s="18">
        <f>IFERROR(VLOOKUP(A3455,[2]ws2204!$A:$I,5,FALSE),0)</f>
        <v>0</v>
      </c>
      <c r="J3455" s="18">
        <f>IFERROR(VLOOKUP(A3455,[2]ws2204!$A:$I,6,FALSE),0)</f>
        <v>0</v>
      </c>
      <c r="K3455" s="18">
        <f>IFERROR(VLOOKUP(A3455,[2]ws2204!$A:$I,7,FALSE),0)</f>
        <v>0</v>
      </c>
      <c r="L3455" s="18">
        <f>IFERROR(VLOOKUP(A3455,[2]ws2204!$A:$I,8,FALSE),0)</f>
        <v>0</v>
      </c>
      <c r="M3455" s="18">
        <f>IFERROR(VLOOKUP(A3455,[2]ws2204!$A:$I,9,FALSE),0)</f>
        <v>0</v>
      </c>
      <c r="N3455" s="18">
        <f>IFERROR(VLOOKUP(A3455,[3]soaBnafar!$A:$G,4,FALSE),0)</f>
        <v>0</v>
      </c>
      <c r="O3455" s="18">
        <f>IFERROR(VLOOKUP(A3455,[3]soaBnafar!$A:$G,5,FALSE),0)</f>
        <v>0</v>
      </c>
      <c r="P3455" s="18">
        <f>IFERROR(VLOOKUP(A3455,[3]soaBnafar!$A:$G,6,FALSE),0)</f>
        <v>0</v>
      </c>
      <c r="Q3455" s="18">
        <f>IFERROR(VLOOKUP(A3455,[3]soaBnafar!$A:$G,7,FALSE),0)</f>
        <v>0</v>
      </c>
      <c r="R3455" s="18">
        <f>IFERROR(VLOOKUP(A3455,[3]soaBnafar!$A:$H,8,FALSE),0)</f>
        <v>0</v>
      </c>
      <c r="S3455" s="18">
        <f>IFERROR(VLOOKUP(A3455,[3]soaBnafar!$A:$I,9,FALSE),0)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IFERROR(VLOOKUP(A3456,[2]ws2204!$A:$I,4,FALSE),0)</f>
        <v>0</v>
      </c>
      <c r="I3456" s="18">
        <f>IFERROR(VLOOKUP(A3456,[2]ws2204!$A:$I,5,FALSE),0)</f>
        <v>0</v>
      </c>
      <c r="J3456" s="18">
        <f>IFERROR(VLOOKUP(A3456,[2]ws2204!$A:$I,6,FALSE),0)</f>
        <v>0</v>
      </c>
      <c r="K3456" s="18">
        <f>IFERROR(VLOOKUP(A3456,[2]ws2204!$A:$I,7,FALSE),0)</f>
        <v>0</v>
      </c>
      <c r="L3456" s="18">
        <f>IFERROR(VLOOKUP(A3456,[2]ws2204!$A:$I,8,FALSE),0)</f>
        <v>0</v>
      </c>
      <c r="M3456" s="18">
        <f>IFERROR(VLOOKUP(A3456,[2]ws2204!$A:$I,9,FALSE),0)</f>
        <v>0</v>
      </c>
      <c r="N3456" s="18">
        <f>IFERROR(VLOOKUP(A3456,[3]soaBnafar!$A:$G,4,FALSE),0)</f>
        <v>0</v>
      </c>
      <c r="O3456" s="18">
        <f>IFERROR(VLOOKUP(A3456,[3]soaBnafar!$A:$G,5,FALSE),0)</f>
        <v>0</v>
      </c>
      <c r="P3456" s="18">
        <f>IFERROR(VLOOKUP(A3456,[3]soaBnafar!$A:$G,6,FALSE),0)</f>
        <v>16097</v>
      </c>
      <c r="Q3456" s="18">
        <f>IFERROR(VLOOKUP(A3456,[3]soaBnafar!$A:$G,7,FALSE),0)</f>
        <v>206836</v>
      </c>
      <c r="R3456" s="18">
        <f>IFERROR(VLOOKUP(A3456,[3]soaBnafar!$A:$H,8,FALSE),0)</f>
        <v>0</v>
      </c>
      <c r="S3456" s="18">
        <f>IFERROR(VLOOKUP(A3456,[3]soaBnafar!$A:$I,9,FALSE),0)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Sim</v>
      </c>
      <c r="W3456" s="18" t="str">
        <f t="shared" si="322"/>
        <v>Sim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IFERROR(VLOOKUP(A3457,[2]ws2204!$A:$I,4,FALSE),0)</f>
        <v>0</v>
      </c>
      <c r="I3457" s="18">
        <f>IFERROR(VLOOKUP(A3457,[2]ws2204!$A:$I,5,FALSE),0)</f>
        <v>0</v>
      </c>
      <c r="J3457" s="18">
        <f>IFERROR(VLOOKUP(A3457,[2]ws2204!$A:$I,6,FALSE),0)</f>
        <v>0</v>
      </c>
      <c r="K3457" s="18">
        <f>IFERROR(VLOOKUP(A3457,[2]ws2204!$A:$I,7,FALSE),0)</f>
        <v>0</v>
      </c>
      <c r="L3457" s="18">
        <f>IFERROR(VLOOKUP(A3457,[2]ws2204!$A:$I,8,FALSE),0)</f>
        <v>0</v>
      </c>
      <c r="M3457" s="18">
        <f>IFERROR(VLOOKUP(A3457,[2]ws2204!$A:$I,9,FALSE),0)</f>
        <v>0</v>
      </c>
      <c r="N3457" s="18">
        <f>IFERROR(VLOOKUP(A3457,[3]soaBnafar!$A:$G,4,FALSE),0)</f>
        <v>120318</v>
      </c>
      <c r="O3457" s="18">
        <f>IFERROR(VLOOKUP(A3457,[3]soaBnafar!$A:$G,5,FALSE),0)</f>
        <v>626271</v>
      </c>
      <c r="P3457" s="18">
        <f>IFERROR(VLOOKUP(A3457,[3]soaBnafar!$A:$G,6,FALSE),0)</f>
        <v>16034</v>
      </c>
      <c r="Q3457" s="18">
        <f>IFERROR(VLOOKUP(A3457,[3]soaBnafar!$A:$G,7,FALSE),0)</f>
        <v>708099</v>
      </c>
      <c r="R3457" s="18">
        <f>IFERROR(VLOOKUP(A3457,[3]soaBnafar!$A:$H,8,FALSE),0)</f>
        <v>0</v>
      </c>
      <c r="S3457" s="18">
        <f>IFERROR(VLOOKUP(A3457,[3]soaBnafar!$A:$I,9,FALSE),0)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IFERROR(VLOOKUP(A3458,[2]ws2204!$A:$I,4,FALSE),0)</f>
        <v>0</v>
      </c>
      <c r="I3458" s="18">
        <f>IFERROR(VLOOKUP(A3458,[2]ws2204!$A:$I,5,FALSE),0)</f>
        <v>0</v>
      </c>
      <c r="J3458" s="18">
        <f>IFERROR(VLOOKUP(A3458,[2]ws2204!$A:$I,6,FALSE),0)</f>
        <v>0</v>
      </c>
      <c r="K3458" s="18">
        <f>IFERROR(VLOOKUP(A3458,[2]ws2204!$A:$I,7,FALSE),0)</f>
        <v>0</v>
      </c>
      <c r="L3458" s="18">
        <f>IFERROR(VLOOKUP(A3458,[2]ws2204!$A:$I,8,FALSE),0)</f>
        <v>0</v>
      </c>
      <c r="M3458" s="18">
        <f>IFERROR(VLOOKUP(A3458,[2]ws2204!$A:$I,9,FALSE),0)</f>
        <v>0</v>
      </c>
      <c r="N3458" s="18">
        <f>IFERROR(VLOOKUP(A3458,[3]soaBnafar!$A:$G,4,FALSE),0)</f>
        <v>3944</v>
      </c>
      <c r="O3458" s="18">
        <f>IFERROR(VLOOKUP(A3458,[3]soaBnafar!$A:$G,5,FALSE),0)</f>
        <v>419011</v>
      </c>
      <c r="P3458" s="18">
        <f>IFERROR(VLOOKUP(A3458,[3]soaBnafar!$A:$G,6,FALSE),0)</f>
        <v>1465</v>
      </c>
      <c r="Q3458" s="18">
        <f>IFERROR(VLOOKUP(A3458,[3]soaBnafar!$A:$G,7,FALSE),0)</f>
        <v>373071</v>
      </c>
      <c r="R3458" s="18">
        <f>IFERROR(VLOOKUP(A3458,[3]soaBnafar!$A:$H,8,FALSE),0)</f>
        <v>14571</v>
      </c>
      <c r="S3458" s="18">
        <f>IFERROR(VLOOKUP(A3458,[3]soaBnafar!$A:$I,9,FALSE),0)</f>
        <v>717487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Sim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1591640</v>
      </c>
      <c r="H3459" s="18">
        <f>IFERROR(VLOOKUP(A3459,[2]ws2204!$A:$I,4,FALSE),0)</f>
        <v>0</v>
      </c>
      <c r="I3459" s="18">
        <f>IFERROR(VLOOKUP(A3459,[2]ws2204!$A:$I,5,FALSE),0)</f>
        <v>0</v>
      </c>
      <c r="J3459" s="18">
        <f>IFERROR(VLOOKUP(A3459,[2]ws2204!$A:$I,6,FALSE),0)</f>
        <v>0</v>
      </c>
      <c r="K3459" s="18">
        <f>IFERROR(VLOOKUP(A3459,[2]ws2204!$A:$I,7,FALSE),0)</f>
        <v>0</v>
      </c>
      <c r="L3459" s="18">
        <f>IFERROR(VLOOKUP(A3459,[2]ws2204!$A:$I,8,FALSE),0)</f>
        <v>0</v>
      </c>
      <c r="M3459" s="18">
        <f>IFERROR(VLOOKUP(A3459,[2]ws2204!$A:$I,9,FALSE),0)</f>
        <v>0</v>
      </c>
      <c r="N3459" s="18">
        <f>IFERROR(VLOOKUP(A3459,[3]soaBnafar!$A:$G,4,FALSE),0)</f>
        <v>0</v>
      </c>
      <c r="O3459" s="18">
        <f>IFERROR(VLOOKUP(A3459,[3]soaBnafar!$A:$G,5,FALSE),0)</f>
        <v>79818</v>
      </c>
      <c r="P3459" s="18">
        <f>IFERROR(VLOOKUP(A3459,[3]soaBnafar!$A:$G,6,FALSE),0)</f>
        <v>481</v>
      </c>
      <c r="Q3459" s="18">
        <f>IFERROR(VLOOKUP(A3459,[3]soaBnafar!$A:$G,7,FALSE),0)</f>
        <v>78102</v>
      </c>
      <c r="R3459" s="18">
        <f>IFERROR(VLOOKUP(A3459,[3]soaBnafar!$A:$H,8,FALSE),0)</f>
        <v>1</v>
      </c>
      <c r="S3459" s="18">
        <f>IFERROR(VLOOKUP(A3459,[3]soaBnafar!$A:$I,9,FALSE),0)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Sim</v>
      </c>
      <c r="W3459" s="18" t="str">
        <f t="shared" si="322"/>
        <v>Sim</v>
      </c>
      <c r="X3459" s="18" t="str">
        <f t="shared" si="323"/>
        <v>Sim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2659256</v>
      </c>
      <c r="E3460" s="18">
        <f>IFERROR(VLOOKUP(A3460,[1]Monitoramento_Base_somente_Said!$A:$J,8,FALSE),0)</f>
        <v>356665547</v>
      </c>
      <c r="F3460" s="18">
        <f>IFERROR(VLOOKUP(A3460,[1]Monitoramento_Base_somente_Said!$A:$J,9,FALSE),0)</f>
        <v>1365169</v>
      </c>
      <c r="G3460" s="18">
        <f>IFERROR(VLOOKUP(A3460,[1]Monitoramento_Base_somente_Said!$A:$J,10,FALSE),0)</f>
        <v>249917173</v>
      </c>
      <c r="H3460" s="18">
        <f>IFERROR(VLOOKUP(A3460,[2]ws2204!$A:$I,4,FALSE),0)</f>
        <v>0</v>
      </c>
      <c r="I3460" s="18">
        <f>IFERROR(VLOOKUP(A3460,[2]ws2204!$A:$I,5,FALSE),0)</f>
        <v>0</v>
      </c>
      <c r="J3460" s="18">
        <f>IFERROR(VLOOKUP(A3460,[2]ws2204!$A:$I,6,FALSE),0)</f>
        <v>0</v>
      </c>
      <c r="K3460" s="18">
        <f>IFERROR(VLOOKUP(A3460,[2]ws2204!$A:$I,7,FALSE),0)</f>
        <v>0</v>
      </c>
      <c r="L3460" s="18">
        <f>IFERROR(VLOOKUP(A3460,[2]ws2204!$A:$I,8,FALSE),0)</f>
        <v>0</v>
      </c>
      <c r="M3460" s="18">
        <f>IFERROR(VLOOKUP(A3460,[2]ws2204!$A:$I,9,FALSE),0)</f>
        <v>0</v>
      </c>
      <c r="N3460" s="18">
        <f>IFERROR(VLOOKUP(A3460,[3]soaBnafar!$A:$G,4,FALSE),0)</f>
        <v>0</v>
      </c>
      <c r="O3460" s="18">
        <f>IFERROR(VLOOKUP(A3460,[3]soaBnafar!$A:$G,5,FALSE),0)</f>
        <v>0</v>
      </c>
      <c r="P3460" s="18">
        <f>IFERROR(VLOOKUP(A3460,[3]soaBnafar!$A:$G,6,FALSE),0)</f>
        <v>0</v>
      </c>
      <c r="Q3460" s="18">
        <f>IFERROR(VLOOKUP(A3460,[3]soaBnafar!$A:$G,7,FALSE),0)</f>
        <v>0</v>
      </c>
      <c r="R3460" s="18">
        <f>IFERROR(VLOOKUP(A3460,[3]soaBnafar!$A:$H,8,FALSE),0)</f>
        <v>0</v>
      </c>
      <c r="S3460" s="18">
        <f>IFERROR(VLOOKUP(A3460,[3]soaBnafar!$A:$I,9,FALSE),0)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IFERROR(VLOOKUP(A3461,[2]ws2204!$A:$I,4,FALSE),0)</f>
        <v>0</v>
      </c>
      <c r="I3461" s="18">
        <f>IFERROR(VLOOKUP(A3461,[2]ws2204!$A:$I,5,FALSE),0)</f>
        <v>0</v>
      </c>
      <c r="J3461" s="18">
        <f>IFERROR(VLOOKUP(A3461,[2]ws2204!$A:$I,6,FALSE),0)</f>
        <v>0</v>
      </c>
      <c r="K3461" s="18">
        <f>IFERROR(VLOOKUP(A3461,[2]ws2204!$A:$I,7,FALSE),0)</f>
        <v>0</v>
      </c>
      <c r="L3461" s="18">
        <f>IFERROR(VLOOKUP(A3461,[2]ws2204!$A:$I,8,FALSE),0)</f>
        <v>0</v>
      </c>
      <c r="M3461" s="18">
        <f>IFERROR(VLOOKUP(A3461,[2]ws2204!$A:$I,9,FALSE),0)</f>
        <v>0</v>
      </c>
      <c r="N3461" s="18">
        <f>IFERROR(VLOOKUP(A3461,[3]soaBnafar!$A:$G,4,FALSE),0)</f>
        <v>14527</v>
      </c>
      <c r="O3461" s="18">
        <f>IFERROR(VLOOKUP(A3461,[3]soaBnafar!$A:$G,5,FALSE),0)</f>
        <v>926601</v>
      </c>
      <c r="P3461" s="18">
        <f>IFERROR(VLOOKUP(A3461,[3]soaBnafar!$A:$G,6,FALSE),0)</f>
        <v>43673</v>
      </c>
      <c r="Q3461" s="18">
        <f>IFERROR(VLOOKUP(A3461,[3]soaBnafar!$A:$G,7,FALSE),0)</f>
        <v>871659</v>
      </c>
      <c r="R3461" s="18">
        <f>IFERROR(VLOOKUP(A3461,[3]soaBnafar!$A:$H,8,FALSE),0)</f>
        <v>25521</v>
      </c>
      <c r="S3461" s="18">
        <f>IFERROR(VLOOKUP(A3461,[3]soaBnafar!$A:$I,9,FALSE),0)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IFERROR(VLOOKUP(A3462,[2]ws2204!$A:$I,4,FALSE),0)</f>
        <v>0</v>
      </c>
      <c r="I3462" s="18">
        <f>IFERROR(VLOOKUP(A3462,[2]ws2204!$A:$I,5,FALSE),0)</f>
        <v>0</v>
      </c>
      <c r="J3462" s="18">
        <f>IFERROR(VLOOKUP(A3462,[2]ws2204!$A:$I,6,FALSE),0)</f>
        <v>0</v>
      </c>
      <c r="K3462" s="18">
        <f>IFERROR(VLOOKUP(A3462,[2]ws2204!$A:$I,7,FALSE),0)</f>
        <v>0</v>
      </c>
      <c r="L3462" s="18">
        <f>IFERROR(VLOOKUP(A3462,[2]ws2204!$A:$I,8,FALSE),0)</f>
        <v>0</v>
      </c>
      <c r="M3462" s="18">
        <f>IFERROR(VLOOKUP(A3462,[2]ws2204!$A:$I,9,FALSE),0)</f>
        <v>0</v>
      </c>
      <c r="N3462" s="18">
        <f>IFERROR(VLOOKUP(A3462,[3]soaBnafar!$A:$G,4,FALSE),0)</f>
        <v>0</v>
      </c>
      <c r="O3462" s="18">
        <f>IFERROR(VLOOKUP(A3462,[3]soaBnafar!$A:$G,5,FALSE),0)</f>
        <v>0</v>
      </c>
      <c r="P3462" s="18">
        <f>IFERROR(VLOOKUP(A3462,[3]soaBnafar!$A:$G,6,FALSE),0)</f>
        <v>0</v>
      </c>
      <c r="Q3462" s="18">
        <f>IFERROR(VLOOKUP(A3462,[3]soaBnafar!$A:$G,7,FALSE),0)</f>
        <v>0</v>
      </c>
      <c r="R3462" s="18">
        <f>IFERROR(VLOOKUP(A3462,[3]soaBnafar!$A:$H,8,FALSE),0)</f>
        <v>0</v>
      </c>
      <c r="S3462" s="18">
        <f>IFERROR(VLOOKUP(A3462,[3]soaBnafar!$A:$I,9,FALSE),0)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IFERROR(VLOOKUP(A3463,[2]ws2204!$A:$I,4,FALSE),0)</f>
        <v>0</v>
      </c>
      <c r="I3463" s="18">
        <f>IFERROR(VLOOKUP(A3463,[2]ws2204!$A:$I,5,FALSE),0)</f>
        <v>0</v>
      </c>
      <c r="J3463" s="18">
        <f>IFERROR(VLOOKUP(A3463,[2]ws2204!$A:$I,6,FALSE),0)</f>
        <v>0</v>
      </c>
      <c r="K3463" s="18">
        <f>IFERROR(VLOOKUP(A3463,[2]ws2204!$A:$I,7,FALSE),0)</f>
        <v>0</v>
      </c>
      <c r="L3463" s="18">
        <f>IFERROR(VLOOKUP(A3463,[2]ws2204!$A:$I,8,FALSE),0)</f>
        <v>0</v>
      </c>
      <c r="M3463" s="18">
        <f>IFERROR(VLOOKUP(A3463,[2]ws2204!$A:$I,9,FALSE),0)</f>
        <v>0</v>
      </c>
      <c r="N3463" s="18">
        <f>IFERROR(VLOOKUP(A3463,[3]soaBnafar!$A:$G,4,FALSE),0)</f>
        <v>2142</v>
      </c>
      <c r="O3463" s="18">
        <f>IFERROR(VLOOKUP(A3463,[3]soaBnafar!$A:$G,5,FALSE),0)</f>
        <v>770467</v>
      </c>
      <c r="P3463" s="18">
        <f>IFERROR(VLOOKUP(A3463,[3]soaBnafar!$A:$G,6,FALSE),0)</f>
        <v>0</v>
      </c>
      <c r="Q3463" s="18">
        <f>IFERROR(VLOOKUP(A3463,[3]soaBnafar!$A:$G,7,FALSE),0)</f>
        <v>0</v>
      </c>
      <c r="R3463" s="18">
        <f>IFERROR(VLOOKUP(A3463,[3]soaBnafar!$A:$H,8,FALSE),0)</f>
        <v>0</v>
      </c>
      <c r="S3463" s="18">
        <f>IFERROR(VLOOKUP(A3463,[3]soaBnafar!$A:$I,9,FALSE),0)</f>
        <v>0</v>
      </c>
      <c r="T3463" s="18" t="str">
        <f t="shared" si="325"/>
        <v>Sim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139713000</v>
      </c>
      <c r="H3464" s="18">
        <f>IFERROR(VLOOKUP(A3464,[2]ws2204!$A:$I,4,FALSE),0)</f>
        <v>0</v>
      </c>
      <c r="I3464" s="18">
        <f>IFERROR(VLOOKUP(A3464,[2]ws2204!$A:$I,5,FALSE),0)</f>
        <v>0</v>
      </c>
      <c r="J3464" s="18">
        <f>IFERROR(VLOOKUP(A3464,[2]ws2204!$A:$I,6,FALSE),0)</f>
        <v>0</v>
      </c>
      <c r="K3464" s="18">
        <f>IFERROR(VLOOKUP(A3464,[2]ws2204!$A:$I,7,FALSE),0)</f>
        <v>0</v>
      </c>
      <c r="L3464" s="18">
        <f>IFERROR(VLOOKUP(A3464,[2]ws2204!$A:$I,8,FALSE),0)</f>
        <v>0</v>
      </c>
      <c r="M3464" s="18">
        <f>IFERROR(VLOOKUP(A3464,[2]ws2204!$A:$I,9,FALSE),0)</f>
        <v>0</v>
      </c>
      <c r="N3464" s="18">
        <f>IFERROR(VLOOKUP(A3464,[3]soaBnafar!$A:$G,4,FALSE),0)</f>
        <v>40731</v>
      </c>
      <c r="O3464" s="18">
        <f>IFERROR(VLOOKUP(A3464,[3]soaBnafar!$A:$G,5,FALSE),0)</f>
        <v>31921164</v>
      </c>
      <c r="P3464" s="18">
        <f>IFERROR(VLOOKUP(A3464,[3]soaBnafar!$A:$G,6,FALSE),0)</f>
        <v>135803</v>
      </c>
      <c r="Q3464" s="18">
        <f>IFERROR(VLOOKUP(A3464,[3]soaBnafar!$A:$G,7,FALSE),0)</f>
        <v>31709483</v>
      </c>
      <c r="R3464" s="18">
        <f>IFERROR(VLOOKUP(A3464,[3]soaBnafar!$A:$H,8,FALSE),0)</f>
        <v>735</v>
      </c>
      <c r="S3464" s="18">
        <f>IFERROR(VLOOKUP(A3464,[3]soaBnafar!$A:$I,9,FALSE),0)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IFERROR(VLOOKUP(A3465,[2]ws2204!$A:$I,4,FALSE),0)</f>
        <v>4905</v>
      </c>
      <c r="I3465" s="18">
        <f>IFERROR(VLOOKUP(A3465,[2]ws2204!$A:$I,5,FALSE),0)</f>
        <v>412599</v>
      </c>
      <c r="J3465" s="18">
        <f>IFERROR(VLOOKUP(A3465,[2]ws2204!$A:$I,6,FALSE),0)</f>
        <v>0</v>
      </c>
      <c r="K3465" s="18">
        <f>IFERROR(VLOOKUP(A3465,[2]ws2204!$A:$I,7,FALSE),0)</f>
        <v>0</v>
      </c>
      <c r="L3465" s="18">
        <f>IFERROR(VLOOKUP(A3465,[2]ws2204!$A:$I,8,FALSE),0)</f>
        <v>0</v>
      </c>
      <c r="M3465" s="18">
        <f>IFERROR(VLOOKUP(A3465,[2]ws2204!$A:$I,9,FALSE),0)</f>
        <v>0</v>
      </c>
      <c r="N3465" s="18">
        <f>IFERROR(VLOOKUP(A3465,[3]soaBnafar!$A:$G,4,FALSE),0)</f>
        <v>0</v>
      </c>
      <c r="O3465" s="18">
        <f>IFERROR(VLOOKUP(A3465,[3]soaBnafar!$A:$G,5,FALSE),0)</f>
        <v>0</v>
      </c>
      <c r="P3465" s="18">
        <f>IFERROR(VLOOKUP(A3465,[3]soaBnafar!$A:$G,6,FALSE),0)</f>
        <v>4053</v>
      </c>
      <c r="Q3465" s="18">
        <f>IFERROR(VLOOKUP(A3465,[3]soaBnafar!$A:$G,7,FALSE),0)</f>
        <v>374360</v>
      </c>
      <c r="R3465" s="18">
        <f>IFERROR(VLOOKUP(A3465,[3]soaBnafar!$A:$H,8,FALSE),0)</f>
        <v>0</v>
      </c>
      <c r="S3465" s="18">
        <f>IFERROR(VLOOKUP(A3465,[3]soaBnafar!$A:$I,9,FALSE),0)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13468660</v>
      </c>
      <c r="H3466" s="18">
        <f>IFERROR(VLOOKUP(A3466,[2]ws2204!$A:$I,4,FALSE),0)</f>
        <v>0</v>
      </c>
      <c r="I3466" s="18">
        <f>IFERROR(VLOOKUP(A3466,[2]ws2204!$A:$I,5,FALSE),0)</f>
        <v>0</v>
      </c>
      <c r="J3466" s="18">
        <f>IFERROR(VLOOKUP(A3466,[2]ws2204!$A:$I,6,FALSE),0)</f>
        <v>0</v>
      </c>
      <c r="K3466" s="18">
        <f>IFERROR(VLOOKUP(A3466,[2]ws2204!$A:$I,7,FALSE),0)</f>
        <v>0</v>
      </c>
      <c r="L3466" s="18">
        <f>IFERROR(VLOOKUP(A3466,[2]ws2204!$A:$I,8,FALSE),0)</f>
        <v>0</v>
      </c>
      <c r="M3466" s="18">
        <f>IFERROR(VLOOKUP(A3466,[2]ws2204!$A:$I,9,FALSE),0)</f>
        <v>0</v>
      </c>
      <c r="N3466" s="18">
        <f>IFERROR(VLOOKUP(A3466,[3]soaBnafar!$A:$G,4,FALSE),0)</f>
        <v>29912</v>
      </c>
      <c r="O3466" s="18">
        <f>IFERROR(VLOOKUP(A3466,[3]soaBnafar!$A:$G,5,FALSE),0)</f>
        <v>630712</v>
      </c>
      <c r="P3466" s="18">
        <f>IFERROR(VLOOKUP(A3466,[3]soaBnafar!$A:$G,6,FALSE),0)</f>
        <v>12974</v>
      </c>
      <c r="Q3466" s="18">
        <f>IFERROR(VLOOKUP(A3466,[3]soaBnafar!$A:$G,7,FALSE),0)</f>
        <v>707751</v>
      </c>
      <c r="R3466" s="18">
        <f>IFERROR(VLOOKUP(A3466,[3]soaBnafar!$A:$H,8,FALSE),0)</f>
        <v>9372</v>
      </c>
      <c r="S3466" s="18">
        <f>IFERROR(VLOOKUP(A3466,[3]soaBnafar!$A:$I,9,FALSE),0)</f>
        <v>1566616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13502740</v>
      </c>
      <c r="H3467" s="18">
        <f>IFERROR(VLOOKUP(A3467,[2]ws2204!$A:$I,4,FALSE),0)</f>
        <v>0</v>
      </c>
      <c r="I3467" s="18">
        <f>IFERROR(VLOOKUP(A3467,[2]ws2204!$A:$I,5,FALSE),0)</f>
        <v>0</v>
      </c>
      <c r="J3467" s="18">
        <f>IFERROR(VLOOKUP(A3467,[2]ws2204!$A:$I,6,FALSE),0)</f>
        <v>0</v>
      </c>
      <c r="K3467" s="18">
        <f>IFERROR(VLOOKUP(A3467,[2]ws2204!$A:$I,7,FALSE),0)</f>
        <v>0</v>
      </c>
      <c r="L3467" s="18">
        <f>IFERROR(VLOOKUP(A3467,[2]ws2204!$A:$I,8,FALSE),0)</f>
        <v>0</v>
      </c>
      <c r="M3467" s="18">
        <f>IFERROR(VLOOKUP(A3467,[2]ws2204!$A:$I,9,FALSE),0)</f>
        <v>0</v>
      </c>
      <c r="N3467" s="18">
        <f>IFERROR(VLOOKUP(A3467,[3]soaBnafar!$A:$G,4,FALSE),0)</f>
        <v>0</v>
      </c>
      <c r="O3467" s="18">
        <f>IFERROR(VLOOKUP(A3467,[3]soaBnafar!$A:$G,5,FALSE),0)</f>
        <v>0</v>
      </c>
      <c r="P3467" s="18">
        <f>IFERROR(VLOOKUP(A3467,[3]soaBnafar!$A:$G,6,FALSE),0)</f>
        <v>0</v>
      </c>
      <c r="Q3467" s="18">
        <f>IFERROR(VLOOKUP(A3467,[3]soaBnafar!$A:$G,7,FALSE),0)</f>
        <v>0</v>
      </c>
      <c r="R3467" s="18">
        <f>IFERROR(VLOOKUP(A3467,[3]soaBnafar!$A:$H,8,FALSE),0)</f>
        <v>0</v>
      </c>
      <c r="S3467" s="18">
        <f>IFERROR(VLOOKUP(A3467,[3]soaBnafar!$A:$I,9,FALSE),0)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118936160</v>
      </c>
      <c r="H3468" s="18">
        <f>IFERROR(VLOOKUP(A3468,[2]ws2204!$A:$I,4,FALSE),0)</f>
        <v>0</v>
      </c>
      <c r="I3468" s="18">
        <f>IFERROR(VLOOKUP(A3468,[2]ws2204!$A:$I,5,FALSE),0)</f>
        <v>0</v>
      </c>
      <c r="J3468" s="18">
        <f>IFERROR(VLOOKUP(A3468,[2]ws2204!$A:$I,6,FALSE),0)</f>
        <v>0</v>
      </c>
      <c r="K3468" s="18">
        <f>IFERROR(VLOOKUP(A3468,[2]ws2204!$A:$I,7,FALSE),0)</f>
        <v>0</v>
      </c>
      <c r="L3468" s="18">
        <f>IFERROR(VLOOKUP(A3468,[2]ws2204!$A:$I,8,FALSE),0)</f>
        <v>0</v>
      </c>
      <c r="M3468" s="18">
        <f>IFERROR(VLOOKUP(A3468,[2]ws2204!$A:$I,9,FALSE),0)</f>
        <v>0</v>
      </c>
      <c r="N3468" s="18">
        <f>IFERROR(VLOOKUP(A3468,[3]soaBnafar!$A:$G,4,FALSE),0)</f>
        <v>374906</v>
      </c>
      <c r="O3468" s="18">
        <f>IFERROR(VLOOKUP(A3468,[3]soaBnafar!$A:$G,5,FALSE),0)</f>
        <v>2646427</v>
      </c>
      <c r="P3468" s="18">
        <f>IFERROR(VLOOKUP(A3468,[3]soaBnafar!$A:$G,6,FALSE),0)</f>
        <v>0</v>
      </c>
      <c r="Q3468" s="18">
        <f>IFERROR(VLOOKUP(A3468,[3]soaBnafar!$A:$G,7,FALSE),0)</f>
        <v>0</v>
      </c>
      <c r="R3468" s="18">
        <f>IFERROR(VLOOKUP(A3468,[3]soaBnafar!$A:$H,8,FALSE),0)</f>
        <v>0</v>
      </c>
      <c r="S3468" s="18">
        <f>IFERROR(VLOOKUP(A3468,[3]soaBnafar!$A:$I,9,FALSE),0)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5249740</v>
      </c>
      <c r="H3469" s="18">
        <f>IFERROR(VLOOKUP(A3469,[2]ws2204!$A:$I,4,FALSE),0)</f>
        <v>0</v>
      </c>
      <c r="I3469" s="18">
        <f>IFERROR(VLOOKUP(A3469,[2]ws2204!$A:$I,5,FALSE),0)</f>
        <v>0</v>
      </c>
      <c r="J3469" s="18">
        <f>IFERROR(VLOOKUP(A3469,[2]ws2204!$A:$I,6,FALSE),0)</f>
        <v>0</v>
      </c>
      <c r="K3469" s="18">
        <f>IFERROR(VLOOKUP(A3469,[2]ws2204!$A:$I,7,FALSE),0)</f>
        <v>0</v>
      </c>
      <c r="L3469" s="18">
        <f>IFERROR(VLOOKUP(A3469,[2]ws2204!$A:$I,8,FALSE),0)</f>
        <v>0</v>
      </c>
      <c r="M3469" s="18">
        <f>IFERROR(VLOOKUP(A3469,[2]ws2204!$A:$I,9,FALSE),0)</f>
        <v>0</v>
      </c>
      <c r="N3469" s="18">
        <f>IFERROR(VLOOKUP(A3469,[3]soaBnafar!$A:$G,4,FALSE),0)</f>
        <v>3074</v>
      </c>
      <c r="O3469" s="18">
        <f>IFERROR(VLOOKUP(A3469,[3]soaBnafar!$A:$G,5,FALSE),0)</f>
        <v>177597</v>
      </c>
      <c r="P3469" s="18">
        <f>IFERROR(VLOOKUP(A3469,[3]soaBnafar!$A:$G,6,FALSE),0)</f>
        <v>9014</v>
      </c>
      <c r="Q3469" s="18">
        <f>IFERROR(VLOOKUP(A3469,[3]soaBnafar!$A:$G,7,FALSE),0)</f>
        <v>185921</v>
      </c>
      <c r="R3469" s="18">
        <f>IFERROR(VLOOKUP(A3469,[3]soaBnafar!$A:$H,8,FALSE),0)</f>
        <v>0</v>
      </c>
      <c r="S3469" s="18">
        <f>IFERROR(VLOOKUP(A3469,[3]soaBnafar!$A:$I,9,FALSE),0)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IFERROR(VLOOKUP(A3470,[2]ws2204!$A:$I,4,FALSE),0)</f>
        <v>0</v>
      </c>
      <c r="I3470" s="18">
        <f>IFERROR(VLOOKUP(A3470,[2]ws2204!$A:$I,5,FALSE),0)</f>
        <v>0</v>
      </c>
      <c r="J3470" s="18">
        <f>IFERROR(VLOOKUP(A3470,[2]ws2204!$A:$I,6,FALSE),0)</f>
        <v>0</v>
      </c>
      <c r="K3470" s="18">
        <f>IFERROR(VLOOKUP(A3470,[2]ws2204!$A:$I,7,FALSE),0)</f>
        <v>0</v>
      </c>
      <c r="L3470" s="18">
        <f>IFERROR(VLOOKUP(A3470,[2]ws2204!$A:$I,8,FALSE),0)</f>
        <v>0</v>
      </c>
      <c r="M3470" s="18">
        <f>IFERROR(VLOOKUP(A3470,[2]ws2204!$A:$I,9,FALSE),0)</f>
        <v>0</v>
      </c>
      <c r="N3470" s="18">
        <f>IFERROR(VLOOKUP(A3470,[3]soaBnafar!$A:$G,4,FALSE),0)</f>
        <v>4240</v>
      </c>
      <c r="O3470" s="18">
        <f>IFERROR(VLOOKUP(A3470,[3]soaBnafar!$A:$G,5,FALSE),0)</f>
        <v>271656</v>
      </c>
      <c r="P3470" s="18">
        <f>IFERROR(VLOOKUP(A3470,[3]soaBnafar!$A:$G,6,FALSE),0)</f>
        <v>0</v>
      </c>
      <c r="Q3470" s="18">
        <f>IFERROR(VLOOKUP(A3470,[3]soaBnafar!$A:$G,7,FALSE),0)</f>
        <v>0</v>
      </c>
      <c r="R3470" s="18">
        <f>IFERROR(VLOOKUP(A3470,[3]soaBnafar!$A:$H,8,FALSE),0)</f>
        <v>0</v>
      </c>
      <c r="S3470" s="18">
        <f>IFERROR(VLOOKUP(A3470,[3]soaBnafar!$A:$I,9,FALSE),0)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IFERROR(VLOOKUP(A3471,[2]ws2204!$A:$I,4,FALSE),0)</f>
        <v>0</v>
      </c>
      <c r="I3471" s="18">
        <f>IFERROR(VLOOKUP(A3471,[2]ws2204!$A:$I,5,FALSE),0)</f>
        <v>0</v>
      </c>
      <c r="J3471" s="18">
        <f>IFERROR(VLOOKUP(A3471,[2]ws2204!$A:$I,6,FALSE),0)</f>
        <v>0</v>
      </c>
      <c r="K3471" s="18">
        <f>IFERROR(VLOOKUP(A3471,[2]ws2204!$A:$I,7,FALSE),0)</f>
        <v>0</v>
      </c>
      <c r="L3471" s="18">
        <f>IFERROR(VLOOKUP(A3471,[2]ws2204!$A:$I,8,FALSE),0)</f>
        <v>0</v>
      </c>
      <c r="M3471" s="18">
        <f>IFERROR(VLOOKUP(A3471,[2]ws2204!$A:$I,9,FALSE),0)</f>
        <v>0</v>
      </c>
      <c r="N3471" s="18">
        <f>IFERROR(VLOOKUP(A3471,[3]soaBnafar!$A:$G,4,FALSE),0)</f>
        <v>417</v>
      </c>
      <c r="O3471" s="18">
        <f>IFERROR(VLOOKUP(A3471,[3]soaBnafar!$A:$G,5,FALSE),0)</f>
        <v>100162</v>
      </c>
      <c r="P3471" s="18">
        <f>IFERROR(VLOOKUP(A3471,[3]soaBnafar!$A:$G,6,FALSE),0)</f>
        <v>372</v>
      </c>
      <c r="Q3471" s="18">
        <f>IFERROR(VLOOKUP(A3471,[3]soaBnafar!$A:$G,7,FALSE),0)</f>
        <v>103160</v>
      </c>
      <c r="R3471" s="18">
        <f>IFERROR(VLOOKUP(A3471,[3]soaBnafar!$A:$H,8,FALSE),0)</f>
        <v>0</v>
      </c>
      <c r="S3471" s="18">
        <f>IFERROR(VLOOKUP(A3471,[3]soaBnafar!$A:$I,9,FALSE),0)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IFERROR(VLOOKUP(A3472,[2]ws2204!$A:$I,4,FALSE),0)</f>
        <v>0</v>
      </c>
      <c r="I3472" s="18">
        <f>IFERROR(VLOOKUP(A3472,[2]ws2204!$A:$I,5,FALSE),0)</f>
        <v>0</v>
      </c>
      <c r="J3472" s="18">
        <f>IFERROR(VLOOKUP(A3472,[2]ws2204!$A:$I,6,FALSE),0)</f>
        <v>0</v>
      </c>
      <c r="K3472" s="18">
        <f>IFERROR(VLOOKUP(A3472,[2]ws2204!$A:$I,7,FALSE),0)</f>
        <v>0</v>
      </c>
      <c r="L3472" s="18">
        <f>IFERROR(VLOOKUP(A3472,[2]ws2204!$A:$I,8,FALSE),0)</f>
        <v>0</v>
      </c>
      <c r="M3472" s="18">
        <f>IFERROR(VLOOKUP(A3472,[2]ws2204!$A:$I,9,FALSE),0)</f>
        <v>0</v>
      </c>
      <c r="N3472" s="18">
        <f>IFERROR(VLOOKUP(A3472,[3]soaBnafar!$A:$G,4,FALSE),0)</f>
        <v>27937</v>
      </c>
      <c r="O3472" s="18">
        <f>IFERROR(VLOOKUP(A3472,[3]soaBnafar!$A:$G,5,FALSE),0)</f>
        <v>204116</v>
      </c>
      <c r="P3472" s="18">
        <f>IFERROR(VLOOKUP(A3472,[3]soaBnafar!$A:$G,6,FALSE),0)</f>
        <v>0</v>
      </c>
      <c r="Q3472" s="18">
        <f>IFERROR(VLOOKUP(A3472,[3]soaBnafar!$A:$G,7,FALSE),0)</f>
        <v>308450</v>
      </c>
      <c r="R3472" s="18">
        <f>IFERROR(VLOOKUP(A3472,[3]soaBnafar!$A:$H,8,FALSE),0)</f>
        <v>0</v>
      </c>
      <c r="S3472" s="18">
        <f>IFERROR(VLOOKUP(A3472,[3]soaBnafar!$A:$I,9,FALSE),0)</f>
        <v>0</v>
      </c>
      <c r="T3472" s="18" t="str">
        <f t="shared" si="325"/>
        <v>Sim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IFERROR(VLOOKUP(A3473,[2]ws2204!$A:$I,4,FALSE),0)</f>
        <v>0</v>
      </c>
      <c r="I3473" s="18">
        <f>IFERROR(VLOOKUP(A3473,[2]ws2204!$A:$I,5,FALSE),0)</f>
        <v>0</v>
      </c>
      <c r="J3473" s="18">
        <f>IFERROR(VLOOKUP(A3473,[2]ws2204!$A:$I,6,FALSE),0)</f>
        <v>0</v>
      </c>
      <c r="K3473" s="18">
        <f>IFERROR(VLOOKUP(A3473,[2]ws2204!$A:$I,7,FALSE),0)</f>
        <v>0</v>
      </c>
      <c r="L3473" s="18">
        <f>IFERROR(VLOOKUP(A3473,[2]ws2204!$A:$I,8,FALSE),0)</f>
        <v>0</v>
      </c>
      <c r="M3473" s="18">
        <f>IFERROR(VLOOKUP(A3473,[2]ws2204!$A:$I,9,FALSE),0)</f>
        <v>0</v>
      </c>
      <c r="N3473" s="18">
        <f>IFERROR(VLOOKUP(A3473,[3]soaBnafar!$A:$G,4,FALSE),0)</f>
        <v>0</v>
      </c>
      <c r="O3473" s="18">
        <f>IFERROR(VLOOKUP(A3473,[3]soaBnafar!$A:$G,5,FALSE),0)</f>
        <v>0</v>
      </c>
      <c r="P3473" s="18">
        <f>IFERROR(VLOOKUP(A3473,[3]soaBnafar!$A:$G,6,FALSE),0)</f>
        <v>0</v>
      </c>
      <c r="Q3473" s="18">
        <f>IFERROR(VLOOKUP(A3473,[3]soaBnafar!$A:$G,7,FALSE),0)</f>
        <v>0</v>
      </c>
      <c r="R3473" s="18">
        <f>IFERROR(VLOOKUP(A3473,[3]soaBnafar!$A:$H,8,FALSE),0)</f>
        <v>0</v>
      </c>
      <c r="S3473" s="18">
        <f>IFERROR(VLOOKUP(A3473,[3]soaBnafar!$A:$I,9,FALSE),0)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IFERROR(VLOOKUP(A3474,[2]ws2204!$A:$I,4,FALSE),0)</f>
        <v>0</v>
      </c>
      <c r="I3474" s="18">
        <f>IFERROR(VLOOKUP(A3474,[2]ws2204!$A:$I,5,FALSE),0)</f>
        <v>0</v>
      </c>
      <c r="J3474" s="18">
        <f>IFERROR(VLOOKUP(A3474,[2]ws2204!$A:$I,6,FALSE),0)</f>
        <v>0</v>
      </c>
      <c r="K3474" s="18">
        <f>IFERROR(VLOOKUP(A3474,[2]ws2204!$A:$I,7,FALSE),0)</f>
        <v>0</v>
      </c>
      <c r="L3474" s="18">
        <f>IFERROR(VLOOKUP(A3474,[2]ws2204!$A:$I,8,FALSE),0)</f>
        <v>0</v>
      </c>
      <c r="M3474" s="18">
        <f>IFERROR(VLOOKUP(A3474,[2]ws2204!$A:$I,9,FALSE),0)</f>
        <v>0</v>
      </c>
      <c r="N3474" s="18">
        <f>IFERROR(VLOOKUP(A3474,[3]soaBnafar!$A:$G,4,FALSE),0)</f>
        <v>0</v>
      </c>
      <c r="O3474" s="18">
        <f>IFERROR(VLOOKUP(A3474,[3]soaBnafar!$A:$G,5,FALSE),0)</f>
        <v>0</v>
      </c>
      <c r="P3474" s="18">
        <f>IFERROR(VLOOKUP(A3474,[3]soaBnafar!$A:$G,6,FALSE),0)</f>
        <v>0</v>
      </c>
      <c r="Q3474" s="18">
        <f>IFERROR(VLOOKUP(A3474,[3]soaBnafar!$A:$G,7,FALSE),0)</f>
        <v>0</v>
      </c>
      <c r="R3474" s="18">
        <f>IFERROR(VLOOKUP(A3474,[3]soaBnafar!$A:$H,8,FALSE),0)</f>
        <v>0</v>
      </c>
      <c r="S3474" s="18">
        <f>IFERROR(VLOOKUP(A3474,[3]soaBnafar!$A:$I,9,FALSE),0)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IFERROR(VLOOKUP(A3475,[2]ws2204!$A:$I,4,FALSE),0)</f>
        <v>0</v>
      </c>
      <c r="I3475" s="18">
        <f>IFERROR(VLOOKUP(A3475,[2]ws2204!$A:$I,5,FALSE),0)</f>
        <v>0</v>
      </c>
      <c r="J3475" s="18">
        <f>IFERROR(VLOOKUP(A3475,[2]ws2204!$A:$I,6,FALSE),0)</f>
        <v>0</v>
      </c>
      <c r="K3475" s="18">
        <f>IFERROR(VLOOKUP(A3475,[2]ws2204!$A:$I,7,FALSE),0)</f>
        <v>0</v>
      </c>
      <c r="L3475" s="18">
        <f>IFERROR(VLOOKUP(A3475,[2]ws2204!$A:$I,8,FALSE),0)</f>
        <v>0</v>
      </c>
      <c r="M3475" s="18">
        <f>IFERROR(VLOOKUP(A3475,[2]ws2204!$A:$I,9,FALSE),0)</f>
        <v>0</v>
      </c>
      <c r="N3475" s="18">
        <f>IFERROR(VLOOKUP(A3475,[3]soaBnafar!$A:$G,4,FALSE),0)</f>
        <v>0</v>
      </c>
      <c r="O3475" s="18">
        <f>IFERROR(VLOOKUP(A3475,[3]soaBnafar!$A:$G,5,FALSE),0)</f>
        <v>0</v>
      </c>
      <c r="P3475" s="18">
        <f>IFERROR(VLOOKUP(A3475,[3]soaBnafar!$A:$G,6,FALSE),0)</f>
        <v>0</v>
      </c>
      <c r="Q3475" s="18">
        <f>IFERROR(VLOOKUP(A3475,[3]soaBnafar!$A:$G,7,FALSE),0)</f>
        <v>0</v>
      </c>
      <c r="R3475" s="18">
        <f>IFERROR(VLOOKUP(A3475,[3]soaBnafar!$A:$H,8,FALSE),0)</f>
        <v>0</v>
      </c>
      <c r="S3475" s="18">
        <f>IFERROR(VLOOKUP(A3475,[3]soaBnafar!$A:$I,9,FALSE),0)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IFERROR(VLOOKUP(A3476,[2]ws2204!$A:$I,4,FALSE),0)</f>
        <v>0</v>
      </c>
      <c r="I3476" s="18">
        <f>IFERROR(VLOOKUP(A3476,[2]ws2204!$A:$I,5,FALSE),0)</f>
        <v>0</v>
      </c>
      <c r="J3476" s="18">
        <f>IFERROR(VLOOKUP(A3476,[2]ws2204!$A:$I,6,FALSE),0)</f>
        <v>0</v>
      </c>
      <c r="K3476" s="18">
        <f>IFERROR(VLOOKUP(A3476,[2]ws2204!$A:$I,7,FALSE),0)</f>
        <v>0</v>
      </c>
      <c r="L3476" s="18">
        <f>IFERROR(VLOOKUP(A3476,[2]ws2204!$A:$I,8,FALSE),0)</f>
        <v>0</v>
      </c>
      <c r="M3476" s="18">
        <f>IFERROR(VLOOKUP(A3476,[2]ws2204!$A:$I,9,FALSE),0)</f>
        <v>0</v>
      </c>
      <c r="N3476" s="18">
        <f>IFERROR(VLOOKUP(A3476,[3]soaBnafar!$A:$G,4,FALSE),0)</f>
        <v>0</v>
      </c>
      <c r="O3476" s="18">
        <f>IFERROR(VLOOKUP(A3476,[3]soaBnafar!$A:$G,5,FALSE),0)</f>
        <v>0</v>
      </c>
      <c r="P3476" s="18">
        <f>IFERROR(VLOOKUP(A3476,[3]soaBnafar!$A:$G,6,FALSE),0)</f>
        <v>0</v>
      </c>
      <c r="Q3476" s="18">
        <f>IFERROR(VLOOKUP(A3476,[3]soaBnafar!$A:$G,7,FALSE),0)</f>
        <v>0</v>
      </c>
      <c r="R3476" s="18">
        <f>IFERROR(VLOOKUP(A3476,[3]soaBnafar!$A:$H,8,FALSE),0)</f>
        <v>0</v>
      </c>
      <c r="S3476" s="18">
        <f>IFERROR(VLOOKUP(A3476,[3]soaBnafar!$A:$I,9,FALSE),0)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3665080</v>
      </c>
      <c r="H3477" s="18">
        <f>IFERROR(VLOOKUP(A3477,[2]ws2204!$A:$I,4,FALSE),0)</f>
        <v>0</v>
      </c>
      <c r="I3477" s="18">
        <f>IFERROR(VLOOKUP(A3477,[2]ws2204!$A:$I,5,FALSE),0)</f>
        <v>0</v>
      </c>
      <c r="J3477" s="18">
        <f>IFERROR(VLOOKUP(A3477,[2]ws2204!$A:$I,6,FALSE),0)</f>
        <v>0</v>
      </c>
      <c r="K3477" s="18">
        <f>IFERROR(VLOOKUP(A3477,[2]ws2204!$A:$I,7,FALSE),0)</f>
        <v>0</v>
      </c>
      <c r="L3477" s="18">
        <f>IFERROR(VLOOKUP(A3477,[2]ws2204!$A:$I,8,FALSE),0)</f>
        <v>0</v>
      </c>
      <c r="M3477" s="18">
        <f>IFERROR(VLOOKUP(A3477,[2]ws2204!$A:$I,9,FALSE),0)</f>
        <v>0</v>
      </c>
      <c r="N3477" s="18">
        <f>IFERROR(VLOOKUP(A3477,[3]soaBnafar!$A:$G,4,FALSE),0)</f>
        <v>0</v>
      </c>
      <c r="O3477" s="18">
        <f>IFERROR(VLOOKUP(A3477,[3]soaBnafar!$A:$G,5,FALSE),0)</f>
        <v>0</v>
      </c>
      <c r="P3477" s="18">
        <f>IFERROR(VLOOKUP(A3477,[3]soaBnafar!$A:$G,6,FALSE),0)</f>
        <v>0</v>
      </c>
      <c r="Q3477" s="18">
        <f>IFERROR(VLOOKUP(A3477,[3]soaBnafar!$A:$G,7,FALSE),0)</f>
        <v>0</v>
      </c>
      <c r="R3477" s="18">
        <f>IFERROR(VLOOKUP(A3477,[3]soaBnafar!$A:$H,8,FALSE),0)</f>
        <v>0</v>
      </c>
      <c r="S3477" s="18">
        <f>IFERROR(VLOOKUP(A3477,[3]soaBnafar!$A:$I,9,FALSE),0)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IFERROR(VLOOKUP(A3478,[2]ws2204!$A:$I,4,FALSE),0)</f>
        <v>0</v>
      </c>
      <c r="I3478" s="18">
        <f>IFERROR(VLOOKUP(A3478,[2]ws2204!$A:$I,5,FALSE),0)</f>
        <v>0</v>
      </c>
      <c r="J3478" s="18">
        <f>IFERROR(VLOOKUP(A3478,[2]ws2204!$A:$I,6,FALSE),0)</f>
        <v>0</v>
      </c>
      <c r="K3478" s="18">
        <f>IFERROR(VLOOKUP(A3478,[2]ws2204!$A:$I,7,FALSE),0)</f>
        <v>0</v>
      </c>
      <c r="L3478" s="18">
        <f>IFERROR(VLOOKUP(A3478,[2]ws2204!$A:$I,8,FALSE),0)</f>
        <v>0</v>
      </c>
      <c r="M3478" s="18">
        <f>IFERROR(VLOOKUP(A3478,[2]ws2204!$A:$I,9,FALSE),0)</f>
        <v>0</v>
      </c>
      <c r="N3478" s="18">
        <f>IFERROR(VLOOKUP(A3478,[3]soaBnafar!$A:$G,4,FALSE),0)</f>
        <v>10267</v>
      </c>
      <c r="O3478" s="18">
        <f>IFERROR(VLOOKUP(A3478,[3]soaBnafar!$A:$G,5,FALSE),0)</f>
        <v>1032662</v>
      </c>
      <c r="P3478" s="18">
        <f>IFERROR(VLOOKUP(A3478,[3]soaBnafar!$A:$G,6,FALSE),0)</f>
        <v>7941</v>
      </c>
      <c r="Q3478" s="18">
        <f>IFERROR(VLOOKUP(A3478,[3]soaBnafar!$A:$G,7,FALSE),0)</f>
        <v>919629</v>
      </c>
      <c r="R3478" s="18">
        <f>IFERROR(VLOOKUP(A3478,[3]soaBnafar!$A:$H,8,FALSE),0)</f>
        <v>0</v>
      </c>
      <c r="S3478" s="18">
        <f>IFERROR(VLOOKUP(A3478,[3]soaBnafar!$A:$I,9,FALSE),0)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2851</v>
      </c>
      <c r="E3479" s="18">
        <f>IFERROR(VLOOKUP(A3479,[1]Monitoramento_Base_somente_Said!$A:$J,8,FALSE),0)</f>
        <v>16168027</v>
      </c>
      <c r="F3479" s="18">
        <f>IFERROR(VLOOKUP(A3479,[1]Monitoramento_Base_somente_Said!$A:$J,9,FALSE),0)</f>
        <v>10182</v>
      </c>
      <c r="G3479" s="18">
        <f>IFERROR(VLOOKUP(A3479,[1]Monitoramento_Base_somente_Said!$A:$J,10,FALSE),0)</f>
        <v>9697216</v>
      </c>
      <c r="H3479" s="18">
        <f>IFERROR(VLOOKUP(A3479,[2]ws2204!$A:$I,4,FALSE),0)</f>
        <v>0</v>
      </c>
      <c r="I3479" s="18">
        <f>IFERROR(VLOOKUP(A3479,[2]ws2204!$A:$I,5,FALSE),0)</f>
        <v>0</v>
      </c>
      <c r="J3479" s="18">
        <f>IFERROR(VLOOKUP(A3479,[2]ws2204!$A:$I,6,FALSE),0)</f>
        <v>0</v>
      </c>
      <c r="K3479" s="18">
        <f>IFERROR(VLOOKUP(A3479,[2]ws2204!$A:$I,7,FALSE),0)</f>
        <v>0</v>
      </c>
      <c r="L3479" s="18">
        <f>IFERROR(VLOOKUP(A3479,[2]ws2204!$A:$I,8,FALSE),0)</f>
        <v>0</v>
      </c>
      <c r="M3479" s="18">
        <f>IFERROR(VLOOKUP(A3479,[2]ws2204!$A:$I,9,FALSE),0)</f>
        <v>0</v>
      </c>
      <c r="N3479" s="18">
        <f>IFERROR(VLOOKUP(A3479,[3]soaBnafar!$A:$G,4,FALSE),0)</f>
        <v>0</v>
      </c>
      <c r="O3479" s="18">
        <f>IFERROR(VLOOKUP(A3479,[3]soaBnafar!$A:$G,5,FALSE),0)</f>
        <v>0</v>
      </c>
      <c r="P3479" s="18">
        <f>IFERROR(VLOOKUP(A3479,[3]soaBnafar!$A:$G,6,FALSE),0)</f>
        <v>0</v>
      </c>
      <c r="Q3479" s="18">
        <f>IFERROR(VLOOKUP(A3479,[3]soaBnafar!$A:$G,7,FALSE),0)</f>
        <v>0</v>
      </c>
      <c r="R3479" s="18">
        <f>IFERROR(VLOOKUP(A3479,[3]soaBnafar!$A:$H,8,FALSE),0)</f>
        <v>0</v>
      </c>
      <c r="S3479" s="18">
        <f>IFERROR(VLOOKUP(A3479,[3]soaBnafar!$A:$I,9,FALSE),0)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IFERROR(VLOOKUP(A3480,[2]ws2204!$A:$I,4,FALSE),0)</f>
        <v>13846</v>
      </c>
      <c r="I3480" s="18">
        <f>IFERROR(VLOOKUP(A3480,[2]ws2204!$A:$I,5,FALSE),0)</f>
        <v>1037606</v>
      </c>
      <c r="J3480" s="18">
        <f>IFERROR(VLOOKUP(A3480,[2]ws2204!$A:$I,6,FALSE),0)</f>
        <v>0</v>
      </c>
      <c r="K3480" s="18">
        <f>IFERROR(VLOOKUP(A3480,[2]ws2204!$A:$I,7,FALSE),0)</f>
        <v>0</v>
      </c>
      <c r="L3480" s="18">
        <f>IFERROR(VLOOKUP(A3480,[2]ws2204!$A:$I,8,FALSE),0)</f>
        <v>0</v>
      </c>
      <c r="M3480" s="18">
        <f>IFERROR(VLOOKUP(A3480,[2]ws2204!$A:$I,9,FALSE),0)</f>
        <v>0</v>
      </c>
      <c r="N3480" s="18">
        <f>IFERROR(VLOOKUP(A3480,[3]soaBnafar!$A:$G,4,FALSE),0)</f>
        <v>0</v>
      </c>
      <c r="O3480" s="18">
        <f>IFERROR(VLOOKUP(A3480,[3]soaBnafar!$A:$G,5,FALSE),0)</f>
        <v>0</v>
      </c>
      <c r="P3480" s="18">
        <f>IFERROR(VLOOKUP(A3480,[3]soaBnafar!$A:$G,6,FALSE),0)</f>
        <v>0</v>
      </c>
      <c r="Q3480" s="18">
        <f>IFERROR(VLOOKUP(A3480,[3]soaBnafar!$A:$G,7,FALSE),0)</f>
        <v>0</v>
      </c>
      <c r="R3480" s="18">
        <f>IFERROR(VLOOKUP(A3480,[3]soaBnafar!$A:$H,8,FALSE),0)</f>
        <v>0</v>
      </c>
      <c r="S3480" s="18">
        <f>IFERROR(VLOOKUP(A3480,[3]soaBnafar!$A:$I,9,FALSE),0)</f>
        <v>0</v>
      </c>
      <c r="T3480" s="18" t="str">
        <f t="shared" si="325"/>
        <v>Sim</v>
      </c>
      <c r="U3480" s="18" t="str">
        <f t="shared" si="326"/>
        <v>Sim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IFERROR(VLOOKUP(A3481,[2]ws2204!$A:$I,4,FALSE),0)</f>
        <v>6432</v>
      </c>
      <c r="I3481" s="18">
        <f>IFERROR(VLOOKUP(A3481,[2]ws2204!$A:$I,5,FALSE),0)</f>
        <v>253623</v>
      </c>
      <c r="J3481" s="18">
        <f>IFERROR(VLOOKUP(A3481,[2]ws2204!$A:$I,6,FALSE),0)</f>
        <v>0</v>
      </c>
      <c r="K3481" s="18">
        <f>IFERROR(VLOOKUP(A3481,[2]ws2204!$A:$I,7,FALSE),0)</f>
        <v>0</v>
      </c>
      <c r="L3481" s="18">
        <f>IFERROR(VLOOKUP(A3481,[2]ws2204!$A:$I,8,FALSE),0)</f>
        <v>0</v>
      </c>
      <c r="M3481" s="18">
        <f>IFERROR(VLOOKUP(A3481,[2]ws2204!$A:$I,9,FALSE),0)</f>
        <v>0</v>
      </c>
      <c r="N3481" s="18">
        <f>IFERROR(VLOOKUP(A3481,[3]soaBnafar!$A:$G,4,FALSE),0)</f>
        <v>0</v>
      </c>
      <c r="O3481" s="18">
        <f>IFERROR(VLOOKUP(A3481,[3]soaBnafar!$A:$G,5,FALSE),0)</f>
        <v>0</v>
      </c>
      <c r="P3481" s="18">
        <f>IFERROR(VLOOKUP(A3481,[3]soaBnafar!$A:$G,6,FALSE),0)</f>
        <v>0</v>
      </c>
      <c r="Q3481" s="18">
        <f>IFERROR(VLOOKUP(A3481,[3]soaBnafar!$A:$G,7,FALSE),0)</f>
        <v>0</v>
      </c>
      <c r="R3481" s="18">
        <f>IFERROR(VLOOKUP(A3481,[3]soaBnafar!$A:$H,8,FALSE),0)</f>
        <v>0</v>
      </c>
      <c r="S3481" s="18">
        <f>IFERROR(VLOOKUP(A3481,[3]soaBnafar!$A:$I,9,FALSE),0)</f>
        <v>0</v>
      </c>
      <c r="T3481" s="18" t="str">
        <f t="shared" si="325"/>
        <v>Sim</v>
      </c>
      <c r="U3481" s="18" t="str">
        <f t="shared" si="326"/>
        <v>Sim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IFERROR(VLOOKUP(A3482,[2]ws2204!$A:$I,4,FALSE),0)</f>
        <v>0</v>
      </c>
      <c r="I3482" s="18">
        <f>IFERROR(VLOOKUP(A3482,[2]ws2204!$A:$I,5,FALSE),0)</f>
        <v>0</v>
      </c>
      <c r="J3482" s="18">
        <f>IFERROR(VLOOKUP(A3482,[2]ws2204!$A:$I,6,FALSE),0)</f>
        <v>0</v>
      </c>
      <c r="K3482" s="18">
        <f>IFERROR(VLOOKUP(A3482,[2]ws2204!$A:$I,7,FALSE),0)</f>
        <v>0</v>
      </c>
      <c r="L3482" s="18">
        <f>IFERROR(VLOOKUP(A3482,[2]ws2204!$A:$I,8,FALSE),0)</f>
        <v>0</v>
      </c>
      <c r="M3482" s="18">
        <f>IFERROR(VLOOKUP(A3482,[2]ws2204!$A:$I,9,FALSE),0)</f>
        <v>0</v>
      </c>
      <c r="N3482" s="18">
        <f>IFERROR(VLOOKUP(A3482,[3]soaBnafar!$A:$G,4,FALSE),0)</f>
        <v>0</v>
      </c>
      <c r="O3482" s="18">
        <f>IFERROR(VLOOKUP(A3482,[3]soaBnafar!$A:$G,5,FALSE),0)</f>
        <v>295494</v>
      </c>
      <c r="P3482" s="18">
        <f>IFERROR(VLOOKUP(A3482,[3]soaBnafar!$A:$G,6,FALSE),0)</f>
        <v>216934</v>
      </c>
      <c r="Q3482" s="18">
        <f>IFERROR(VLOOKUP(A3482,[3]soaBnafar!$A:$G,7,FALSE),0)</f>
        <v>2975156</v>
      </c>
      <c r="R3482" s="18">
        <f>IFERROR(VLOOKUP(A3482,[3]soaBnafar!$A:$H,8,FALSE),0)</f>
        <v>0</v>
      </c>
      <c r="S3482" s="18">
        <f>IFERROR(VLOOKUP(A3482,[3]soaBnafar!$A:$I,9,FALSE),0)</f>
        <v>279785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30639620</v>
      </c>
      <c r="H3483" s="18">
        <f>IFERROR(VLOOKUP(A3483,[2]ws2204!$A:$I,4,FALSE),0)</f>
        <v>0</v>
      </c>
      <c r="I3483" s="18">
        <f>IFERROR(VLOOKUP(A3483,[2]ws2204!$A:$I,5,FALSE),0)</f>
        <v>0</v>
      </c>
      <c r="J3483" s="18">
        <f>IFERROR(VLOOKUP(A3483,[2]ws2204!$A:$I,6,FALSE),0)</f>
        <v>0</v>
      </c>
      <c r="K3483" s="18">
        <f>IFERROR(VLOOKUP(A3483,[2]ws2204!$A:$I,7,FALSE),0)</f>
        <v>0</v>
      </c>
      <c r="L3483" s="18">
        <f>IFERROR(VLOOKUP(A3483,[2]ws2204!$A:$I,8,FALSE),0)</f>
        <v>0</v>
      </c>
      <c r="M3483" s="18">
        <f>IFERROR(VLOOKUP(A3483,[2]ws2204!$A:$I,9,FALSE),0)</f>
        <v>0</v>
      </c>
      <c r="N3483" s="18">
        <f>IFERROR(VLOOKUP(A3483,[3]soaBnafar!$A:$G,4,FALSE),0)</f>
        <v>314794</v>
      </c>
      <c r="O3483" s="18">
        <f>IFERROR(VLOOKUP(A3483,[3]soaBnafar!$A:$G,5,FALSE),0)</f>
        <v>30981679</v>
      </c>
      <c r="P3483" s="18">
        <f>IFERROR(VLOOKUP(A3483,[3]soaBnafar!$A:$G,6,FALSE),0)</f>
        <v>316399</v>
      </c>
      <c r="Q3483" s="18">
        <f>IFERROR(VLOOKUP(A3483,[3]soaBnafar!$A:$G,7,FALSE),0)</f>
        <v>31204800</v>
      </c>
      <c r="R3483" s="18">
        <f>IFERROR(VLOOKUP(A3483,[3]soaBnafar!$A:$H,8,FALSE),0)</f>
        <v>243759</v>
      </c>
      <c r="S3483" s="18">
        <f>IFERROR(VLOOKUP(A3483,[3]soaBnafar!$A:$I,9,FALSE),0)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IFERROR(VLOOKUP(A3484,[2]ws2204!$A:$I,4,FALSE),0)</f>
        <v>0</v>
      </c>
      <c r="I3484" s="18">
        <f>IFERROR(VLOOKUP(A3484,[2]ws2204!$A:$I,5,FALSE),0)</f>
        <v>0</v>
      </c>
      <c r="J3484" s="18">
        <f>IFERROR(VLOOKUP(A3484,[2]ws2204!$A:$I,6,FALSE),0)</f>
        <v>0</v>
      </c>
      <c r="K3484" s="18">
        <f>IFERROR(VLOOKUP(A3484,[2]ws2204!$A:$I,7,FALSE),0)</f>
        <v>0</v>
      </c>
      <c r="L3484" s="18">
        <f>IFERROR(VLOOKUP(A3484,[2]ws2204!$A:$I,8,FALSE),0)</f>
        <v>0</v>
      </c>
      <c r="M3484" s="18">
        <f>IFERROR(VLOOKUP(A3484,[2]ws2204!$A:$I,9,FALSE),0)</f>
        <v>0</v>
      </c>
      <c r="N3484" s="18">
        <f>IFERROR(VLOOKUP(A3484,[3]soaBnafar!$A:$G,4,FALSE),0)</f>
        <v>0</v>
      </c>
      <c r="O3484" s="18">
        <f>IFERROR(VLOOKUP(A3484,[3]soaBnafar!$A:$G,5,FALSE),0)</f>
        <v>0</v>
      </c>
      <c r="P3484" s="18">
        <f>IFERROR(VLOOKUP(A3484,[3]soaBnafar!$A:$G,6,FALSE),0)</f>
        <v>0</v>
      </c>
      <c r="Q3484" s="18">
        <f>IFERROR(VLOOKUP(A3484,[3]soaBnafar!$A:$G,7,FALSE),0)</f>
        <v>0</v>
      </c>
      <c r="R3484" s="18">
        <f>IFERROR(VLOOKUP(A3484,[3]soaBnafar!$A:$H,8,FALSE),0)</f>
        <v>0</v>
      </c>
      <c r="S3484" s="18">
        <f>IFERROR(VLOOKUP(A3484,[3]soaBnafar!$A:$I,9,FALSE),0)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IFERROR(VLOOKUP(A3485,[2]ws2204!$A:$I,4,FALSE),0)</f>
        <v>0</v>
      </c>
      <c r="I3485" s="18">
        <f>IFERROR(VLOOKUP(A3485,[2]ws2204!$A:$I,5,FALSE),0)</f>
        <v>0</v>
      </c>
      <c r="J3485" s="18">
        <f>IFERROR(VLOOKUP(A3485,[2]ws2204!$A:$I,6,FALSE),0)</f>
        <v>0</v>
      </c>
      <c r="K3485" s="18">
        <f>IFERROR(VLOOKUP(A3485,[2]ws2204!$A:$I,7,FALSE),0)</f>
        <v>0</v>
      </c>
      <c r="L3485" s="18">
        <f>IFERROR(VLOOKUP(A3485,[2]ws2204!$A:$I,8,FALSE),0)</f>
        <v>0</v>
      </c>
      <c r="M3485" s="18">
        <f>IFERROR(VLOOKUP(A3485,[2]ws2204!$A:$I,9,FALSE),0)</f>
        <v>0</v>
      </c>
      <c r="N3485" s="18">
        <f>IFERROR(VLOOKUP(A3485,[3]soaBnafar!$A:$G,4,FALSE),0)</f>
        <v>895</v>
      </c>
      <c r="O3485" s="18">
        <f>IFERROR(VLOOKUP(A3485,[3]soaBnafar!$A:$G,5,FALSE),0)</f>
        <v>412861</v>
      </c>
      <c r="P3485" s="18">
        <f>IFERROR(VLOOKUP(A3485,[3]soaBnafar!$A:$G,6,FALSE),0)</f>
        <v>294</v>
      </c>
      <c r="Q3485" s="18">
        <f>IFERROR(VLOOKUP(A3485,[3]soaBnafar!$A:$G,7,FALSE),0)</f>
        <v>410220</v>
      </c>
      <c r="R3485" s="18">
        <f>IFERROR(VLOOKUP(A3485,[3]soaBnafar!$A:$H,8,FALSE),0)</f>
        <v>0</v>
      </c>
      <c r="S3485" s="18">
        <f>IFERROR(VLOOKUP(A3485,[3]soaBnafar!$A:$I,9,FALSE),0)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IFERROR(VLOOKUP(A3486,[2]ws2204!$A:$I,4,FALSE),0)</f>
        <v>0</v>
      </c>
      <c r="I3486" s="18">
        <f>IFERROR(VLOOKUP(A3486,[2]ws2204!$A:$I,5,FALSE),0)</f>
        <v>0</v>
      </c>
      <c r="J3486" s="18">
        <f>IFERROR(VLOOKUP(A3486,[2]ws2204!$A:$I,6,FALSE),0)</f>
        <v>0</v>
      </c>
      <c r="K3486" s="18">
        <f>IFERROR(VLOOKUP(A3486,[2]ws2204!$A:$I,7,FALSE),0)</f>
        <v>0</v>
      </c>
      <c r="L3486" s="18">
        <f>IFERROR(VLOOKUP(A3486,[2]ws2204!$A:$I,8,FALSE),0)</f>
        <v>0</v>
      </c>
      <c r="M3486" s="18">
        <f>IFERROR(VLOOKUP(A3486,[2]ws2204!$A:$I,9,FALSE),0)</f>
        <v>0</v>
      </c>
      <c r="N3486" s="18">
        <f>IFERROR(VLOOKUP(A3486,[3]soaBnafar!$A:$G,4,FALSE),0)</f>
        <v>0</v>
      </c>
      <c r="O3486" s="18">
        <f>IFERROR(VLOOKUP(A3486,[3]soaBnafar!$A:$G,5,FALSE),0)</f>
        <v>0</v>
      </c>
      <c r="P3486" s="18">
        <f>IFERROR(VLOOKUP(A3486,[3]soaBnafar!$A:$G,6,FALSE),0)</f>
        <v>0</v>
      </c>
      <c r="Q3486" s="18">
        <f>IFERROR(VLOOKUP(A3486,[3]soaBnafar!$A:$G,7,FALSE),0)</f>
        <v>0</v>
      </c>
      <c r="R3486" s="18">
        <f>IFERROR(VLOOKUP(A3486,[3]soaBnafar!$A:$H,8,FALSE),0)</f>
        <v>0</v>
      </c>
      <c r="S3486" s="18">
        <f>IFERROR(VLOOKUP(A3486,[3]soaBnafar!$A:$I,9,FALSE),0)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IFERROR(VLOOKUP(A3487,[2]ws2204!$A:$I,4,FALSE),0)</f>
        <v>0</v>
      </c>
      <c r="I3487" s="18">
        <f>IFERROR(VLOOKUP(A3487,[2]ws2204!$A:$I,5,FALSE),0)</f>
        <v>0</v>
      </c>
      <c r="J3487" s="18">
        <f>IFERROR(VLOOKUP(A3487,[2]ws2204!$A:$I,6,FALSE),0)</f>
        <v>0</v>
      </c>
      <c r="K3487" s="18">
        <f>IFERROR(VLOOKUP(A3487,[2]ws2204!$A:$I,7,FALSE),0)</f>
        <v>0</v>
      </c>
      <c r="L3487" s="18">
        <f>IFERROR(VLOOKUP(A3487,[2]ws2204!$A:$I,8,FALSE),0)</f>
        <v>0</v>
      </c>
      <c r="M3487" s="18">
        <f>IFERROR(VLOOKUP(A3487,[2]ws2204!$A:$I,9,FALSE),0)</f>
        <v>0</v>
      </c>
      <c r="N3487" s="18">
        <f>IFERROR(VLOOKUP(A3487,[3]soaBnafar!$A:$G,4,FALSE),0)</f>
        <v>0</v>
      </c>
      <c r="O3487" s="18">
        <f>IFERROR(VLOOKUP(A3487,[3]soaBnafar!$A:$G,5,FALSE),0)</f>
        <v>0</v>
      </c>
      <c r="P3487" s="18">
        <f>IFERROR(VLOOKUP(A3487,[3]soaBnafar!$A:$G,6,FALSE),0)</f>
        <v>0</v>
      </c>
      <c r="Q3487" s="18">
        <f>IFERROR(VLOOKUP(A3487,[3]soaBnafar!$A:$G,7,FALSE),0)</f>
        <v>0</v>
      </c>
      <c r="R3487" s="18">
        <f>IFERROR(VLOOKUP(A3487,[3]soaBnafar!$A:$H,8,FALSE),0)</f>
        <v>0</v>
      </c>
      <c r="S3487" s="18">
        <f>IFERROR(VLOOKUP(A3487,[3]soaBnafar!$A:$I,9,FALSE),0)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IFERROR(VLOOKUP(A3488,[2]ws2204!$A:$I,4,FALSE),0)</f>
        <v>0</v>
      </c>
      <c r="I3488" s="18">
        <f>IFERROR(VLOOKUP(A3488,[2]ws2204!$A:$I,5,FALSE),0)</f>
        <v>0</v>
      </c>
      <c r="J3488" s="18">
        <f>IFERROR(VLOOKUP(A3488,[2]ws2204!$A:$I,6,FALSE),0)</f>
        <v>0</v>
      </c>
      <c r="K3488" s="18">
        <f>IFERROR(VLOOKUP(A3488,[2]ws2204!$A:$I,7,FALSE),0)</f>
        <v>0</v>
      </c>
      <c r="L3488" s="18">
        <f>IFERROR(VLOOKUP(A3488,[2]ws2204!$A:$I,8,FALSE),0)</f>
        <v>0</v>
      </c>
      <c r="M3488" s="18">
        <f>IFERROR(VLOOKUP(A3488,[2]ws2204!$A:$I,9,FALSE),0)</f>
        <v>0</v>
      </c>
      <c r="N3488" s="18">
        <f>IFERROR(VLOOKUP(A3488,[3]soaBnafar!$A:$G,4,FALSE),0)</f>
        <v>100441</v>
      </c>
      <c r="O3488" s="18">
        <f>IFERROR(VLOOKUP(A3488,[3]soaBnafar!$A:$G,5,FALSE),0)</f>
        <v>1082600</v>
      </c>
      <c r="P3488" s="18">
        <f>IFERROR(VLOOKUP(A3488,[3]soaBnafar!$A:$G,6,FALSE),0)</f>
        <v>0</v>
      </c>
      <c r="Q3488" s="18">
        <f>IFERROR(VLOOKUP(A3488,[3]soaBnafar!$A:$G,7,FALSE),0)</f>
        <v>0</v>
      </c>
      <c r="R3488" s="18">
        <f>IFERROR(VLOOKUP(A3488,[3]soaBnafar!$A:$H,8,FALSE),0)</f>
        <v>0</v>
      </c>
      <c r="S3488" s="18">
        <f>IFERROR(VLOOKUP(A3488,[3]soaBnafar!$A:$I,9,FALSE),0)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91285340</v>
      </c>
      <c r="H3489" s="18">
        <f>IFERROR(VLOOKUP(A3489,[2]ws2204!$A:$I,4,FALSE),0)</f>
        <v>0</v>
      </c>
      <c r="I3489" s="18">
        <f>IFERROR(VLOOKUP(A3489,[2]ws2204!$A:$I,5,FALSE),0)</f>
        <v>0</v>
      </c>
      <c r="J3489" s="18">
        <f>IFERROR(VLOOKUP(A3489,[2]ws2204!$A:$I,6,FALSE),0)</f>
        <v>0</v>
      </c>
      <c r="K3489" s="18">
        <f>IFERROR(VLOOKUP(A3489,[2]ws2204!$A:$I,7,FALSE),0)</f>
        <v>0</v>
      </c>
      <c r="L3489" s="18">
        <f>IFERROR(VLOOKUP(A3489,[2]ws2204!$A:$I,8,FALSE),0)</f>
        <v>0</v>
      </c>
      <c r="M3489" s="18">
        <f>IFERROR(VLOOKUP(A3489,[2]ws2204!$A:$I,9,FALSE),0)</f>
        <v>0</v>
      </c>
      <c r="N3489" s="18">
        <f>IFERROR(VLOOKUP(A3489,[3]soaBnafar!$A:$G,4,FALSE),0)</f>
        <v>10667</v>
      </c>
      <c r="O3489" s="18">
        <f>IFERROR(VLOOKUP(A3489,[3]soaBnafar!$A:$G,5,FALSE),0)</f>
        <v>804846</v>
      </c>
      <c r="P3489" s="18">
        <f>IFERROR(VLOOKUP(A3489,[3]soaBnafar!$A:$G,6,FALSE),0)</f>
        <v>15688</v>
      </c>
      <c r="Q3489" s="18">
        <f>IFERROR(VLOOKUP(A3489,[3]soaBnafar!$A:$G,7,FALSE),0)</f>
        <v>706002</v>
      </c>
      <c r="R3489" s="18">
        <f>IFERROR(VLOOKUP(A3489,[3]soaBnafar!$A:$H,8,FALSE),0)</f>
        <v>10794</v>
      </c>
      <c r="S3489" s="18">
        <f>IFERROR(VLOOKUP(A3489,[3]soaBnafar!$A:$I,9,FALSE),0)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IFERROR(VLOOKUP(A3490,[2]ws2204!$A:$I,4,FALSE),0)</f>
        <v>0</v>
      </c>
      <c r="I3490" s="18">
        <f>IFERROR(VLOOKUP(A3490,[2]ws2204!$A:$I,5,FALSE),0)</f>
        <v>0</v>
      </c>
      <c r="J3490" s="18">
        <f>IFERROR(VLOOKUP(A3490,[2]ws2204!$A:$I,6,FALSE),0)</f>
        <v>0</v>
      </c>
      <c r="K3490" s="18">
        <f>IFERROR(VLOOKUP(A3490,[2]ws2204!$A:$I,7,FALSE),0)</f>
        <v>0</v>
      </c>
      <c r="L3490" s="18">
        <f>IFERROR(VLOOKUP(A3490,[2]ws2204!$A:$I,8,FALSE),0)</f>
        <v>0</v>
      </c>
      <c r="M3490" s="18">
        <f>IFERROR(VLOOKUP(A3490,[2]ws2204!$A:$I,9,FALSE),0)</f>
        <v>0</v>
      </c>
      <c r="N3490" s="18">
        <f>IFERROR(VLOOKUP(A3490,[3]soaBnafar!$A:$G,4,FALSE),0)</f>
        <v>0</v>
      </c>
      <c r="O3490" s="18">
        <f>IFERROR(VLOOKUP(A3490,[3]soaBnafar!$A:$G,5,FALSE),0)</f>
        <v>0</v>
      </c>
      <c r="P3490" s="18">
        <f>IFERROR(VLOOKUP(A3490,[3]soaBnafar!$A:$G,6,FALSE),0)</f>
        <v>0</v>
      </c>
      <c r="Q3490" s="18">
        <f>IFERROR(VLOOKUP(A3490,[3]soaBnafar!$A:$G,7,FALSE),0)</f>
        <v>0</v>
      </c>
      <c r="R3490" s="18">
        <f>IFERROR(VLOOKUP(A3490,[3]soaBnafar!$A:$H,8,FALSE),0)</f>
        <v>0</v>
      </c>
      <c r="S3490" s="18">
        <f>IFERROR(VLOOKUP(A3490,[3]soaBnafar!$A:$I,9,FALSE),0)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IFERROR(VLOOKUP(A3491,[2]ws2204!$A:$I,4,FALSE),0)</f>
        <v>0</v>
      </c>
      <c r="I3491" s="18">
        <f>IFERROR(VLOOKUP(A3491,[2]ws2204!$A:$I,5,FALSE),0)</f>
        <v>0</v>
      </c>
      <c r="J3491" s="18">
        <f>IFERROR(VLOOKUP(A3491,[2]ws2204!$A:$I,6,FALSE),0)</f>
        <v>0</v>
      </c>
      <c r="K3491" s="18">
        <f>IFERROR(VLOOKUP(A3491,[2]ws2204!$A:$I,7,FALSE),0)</f>
        <v>0</v>
      </c>
      <c r="L3491" s="18">
        <f>IFERROR(VLOOKUP(A3491,[2]ws2204!$A:$I,8,FALSE),0)</f>
        <v>0</v>
      </c>
      <c r="M3491" s="18">
        <f>IFERROR(VLOOKUP(A3491,[2]ws2204!$A:$I,9,FALSE),0)</f>
        <v>0</v>
      </c>
      <c r="N3491" s="18">
        <f>IFERROR(VLOOKUP(A3491,[3]soaBnafar!$A:$G,4,FALSE),0)</f>
        <v>0</v>
      </c>
      <c r="O3491" s="18">
        <f>IFERROR(VLOOKUP(A3491,[3]soaBnafar!$A:$G,5,FALSE),0)</f>
        <v>0</v>
      </c>
      <c r="P3491" s="18">
        <f>IFERROR(VLOOKUP(A3491,[3]soaBnafar!$A:$G,6,FALSE),0)</f>
        <v>0</v>
      </c>
      <c r="Q3491" s="18">
        <f>IFERROR(VLOOKUP(A3491,[3]soaBnafar!$A:$G,7,FALSE),0)</f>
        <v>0</v>
      </c>
      <c r="R3491" s="18">
        <f>IFERROR(VLOOKUP(A3491,[3]soaBnafar!$A:$H,8,FALSE),0)</f>
        <v>0</v>
      </c>
      <c r="S3491" s="18">
        <f>IFERROR(VLOOKUP(A3491,[3]soaBnafar!$A:$I,9,FALSE),0)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IFERROR(VLOOKUP(A3492,[2]ws2204!$A:$I,4,FALSE),0)</f>
        <v>79820</v>
      </c>
      <c r="I3492" s="18">
        <f>IFERROR(VLOOKUP(A3492,[2]ws2204!$A:$I,5,FALSE),0)</f>
        <v>0</v>
      </c>
      <c r="J3492" s="18">
        <f>IFERROR(VLOOKUP(A3492,[2]ws2204!$A:$I,6,FALSE),0)</f>
        <v>0</v>
      </c>
      <c r="K3492" s="18">
        <f>IFERROR(VLOOKUP(A3492,[2]ws2204!$A:$I,7,FALSE),0)</f>
        <v>0</v>
      </c>
      <c r="L3492" s="18">
        <f>IFERROR(VLOOKUP(A3492,[2]ws2204!$A:$I,8,FALSE),0)</f>
        <v>0</v>
      </c>
      <c r="M3492" s="18">
        <f>IFERROR(VLOOKUP(A3492,[2]ws2204!$A:$I,9,FALSE),0)</f>
        <v>0</v>
      </c>
      <c r="N3492" s="18">
        <f>IFERROR(VLOOKUP(A3492,[3]soaBnafar!$A:$G,4,FALSE),0)</f>
        <v>0</v>
      </c>
      <c r="O3492" s="18">
        <f>IFERROR(VLOOKUP(A3492,[3]soaBnafar!$A:$G,5,FALSE),0)</f>
        <v>0</v>
      </c>
      <c r="P3492" s="18">
        <f>IFERROR(VLOOKUP(A3492,[3]soaBnafar!$A:$G,6,FALSE),0)</f>
        <v>0</v>
      </c>
      <c r="Q3492" s="18">
        <f>IFERROR(VLOOKUP(A3492,[3]soaBnafar!$A:$G,7,FALSE),0)</f>
        <v>0</v>
      </c>
      <c r="R3492" s="18">
        <f>IFERROR(VLOOKUP(A3492,[3]soaBnafar!$A:$H,8,FALSE),0)</f>
        <v>0</v>
      </c>
      <c r="S3492" s="18">
        <f>IFERROR(VLOOKUP(A3492,[3]soaBnafar!$A:$I,9,FALSE),0)</f>
        <v>0</v>
      </c>
      <c r="T3492" s="18" t="str">
        <f t="shared" si="325"/>
        <v>Sim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IFERROR(VLOOKUP(A3493,[2]ws2204!$A:$I,4,FALSE),0)</f>
        <v>0</v>
      </c>
      <c r="I3493" s="18">
        <f>IFERROR(VLOOKUP(A3493,[2]ws2204!$A:$I,5,FALSE),0)</f>
        <v>0</v>
      </c>
      <c r="J3493" s="18">
        <f>IFERROR(VLOOKUP(A3493,[2]ws2204!$A:$I,6,FALSE),0)</f>
        <v>0</v>
      </c>
      <c r="K3493" s="18">
        <f>IFERROR(VLOOKUP(A3493,[2]ws2204!$A:$I,7,FALSE),0)</f>
        <v>0</v>
      </c>
      <c r="L3493" s="18">
        <f>IFERROR(VLOOKUP(A3493,[2]ws2204!$A:$I,8,FALSE),0)</f>
        <v>0</v>
      </c>
      <c r="M3493" s="18">
        <f>IFERROR(VLOOKUP(A3493,[2]ws2204!$A:$I,9,FALSE),0)</f>
        <v>0</v>
      </c>
      <c r="N3493" s="18">
        <f>IFERROR(VLOOKUP(A3493,[3]soaBnafar!$A:$G,4,FALSE),0)</f>
        <v>0</v>
      </c>
      <c r="O3493" s="18">
        <f>IFERROR(VLOOKUP(A3493,[3]soaBnafar!$A:$G,5,FALSE),0)</f>
        <v>0</v>
      </c>
      <c r="P3493" s="18">
        <f>IFERROR(VLOOKUP(A3493,[3]soaBnafar!$A:$G,6,FALSE),0)</f>
        <v>0</v>
      </c>
      <c r="Q3493" s="18">
        <f>IFERROR(VLOOKUP(A3493,[3]soaBnafar!$A:$G,7,FALSE),0)</f>
        <v>0</v>
      </c>
      <c r="R3493" s="18">
        <f>IFERROR(VLOOKUP(A3493,[3]soaBnafar!$A:$H,8,FALSE),0)</f>
        <v>0</v>
      </c>
      <c r="S3493" s="18">
        <f>IFERROR(VLOOKUP(A3493,[3]soaBnafar!$A:$I,9,FALSE),0)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IFERROR(VLOOKUP(A3494,[2]ws2204!$A:$I,4,FALSE),0)</f>
        <v>0</v>
      </c>
      <c r="I3494" s="18">
        <f>IFERROR(VLOOKUP(A3494,[2]ws2204!$A:$I,5,FALSE),0)</f>
        <v>0</v>
      </c>
      <c r="J3494" s="18">
        <f>IFERROR(VLOOKUP(A3494,[2]ws2204!$A:$I,6,FALSE),0)</f>
        <v>0</v>
      </c>
      <c r="K3494" s="18">
        <f>IFERROR(VLOOKUP(A3494,[2]ws2204!$A:$I,7,FALSE),0)</f>
        <v>0</v>
      </c>
      <c r="L3494" s="18">
        <f>IFERROR(VLOOKUP(A3494,[2]ws2204!$A:$I,8,FALSE),0)</f>
        <v>0</v>
      </c>
      <c r="M3494" s="18">
        <f>IFERROR(VLOOKUP(A3494,[2]ws2204!$A:$I,9,FALSE),0)</f>
        <v>0</v>
      </c>
      <c r="N3494" s="18">
        <f>IFERROR(VLOOKUP(A3494,[3]soaBnafar!$A:$G,4,FALSE),0)</f>
        <v>0</v>
      </c>
      <c r="O3494" s="18">
        <f>IFERROR(VLOOKUP(A3494,[3]soaBnafar!$A:$G,5,FALSE),0)</f>
        <v>0</v>
      </c>
      <c r="P3494" s="18">
        <f>IFERROR(VLOOKUP(A3494,[3]soaBnafar!$A:$G,6,FALSE),0)</f>
        <v>0</v>
      </c>
      <c r="Q3494" s="18">
        <f>IFERROR(VLOOKUP(A3494,[3]soaBnafar!$A:$G,7,FALSE),0)</f>
        <v>0</v>
      </c>
      <c r="R3494" s="18">
        <f>IFERROR(VLOOKUP(A3494,[3]soaBnafar!$A:$H,8,FALSE),0)</f>
        <v>0</v>
      </c>
      <c r="S3494" s="18">
        <f>IFERROR(VLOOKUP(A3494,[3]soaBnafar!$A:$I,9,FALSE),0)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IFERROR(VLOOKUP(A3495,[2]ws2204!$A:$I,4,FALSE),0)</f>
        <v>0</v>
      </c>
      <c r="I3495" s="18">
        <f>IFERROR(VLOOKUP(A3495,[2]ws2204!$A:$I,5,FALSE),0)</f>
        <v>0</v>
      </c>
      <c r="J3495" s="18">
        <f>IFERROR(VLOOKUP(A3495,[2]ws2204!$A:$I,6,FALSE),0)</f>
        <v>0</v>
      </c>
      <c r="K3495" s="18">
        <f>IFERROR(VLOOKUP(A3495,[2]ws2204!$A:$I,7,FALSE),0)</f>
        <v>0</v>
      </c>
      <c r="L3495" s="18">
        <f>IFERROR(VLOOKUP(A3495,[2]ws2204!$A:$I,8,FALSE),0)</f>
        <v>0</v>
      </c>
      <c r="M3495" s="18">
        <f>IFERROR(VLOOKUP(A3495,[2]ws2204!$A:$I,9,FALSE),0)</f>
        <v>0</v>
      </c>
      <c r="N3495" s="18">
        <f>IFERROR(VLOOKUP(A3495,[3]soaBnafar!$A:$G,4,FALSE),0)</f>
        <v>0</v>
      </c>
      <c r="O3495" s="18">
        <f>IFERROR(VLOOKUP(A3495,[3]soaBnafar!$A:$G,5,FALSE),0)</f>
        <v>0</v>
      </c>
      <c r="P3495" s="18">
        <f>IFERROR(VLOOKUP(A3495,[3]soaBnafar!$A:$G,6,FALSE),0)</f>
        <v>0</v>
      </c>
      <c r="Q3495" s="18">
        <f>IFERROR(VLOOKUP(A3495,[3]soaBnafar!$A:$G,7,FALSE),0)</f>
        <v>0</v>
      </c>
      <c r="R3495" s="18">
        <f>IFERROR(VLOOKUP(A3495,[3]soaBnafar!$A:$H,8,FALSE),0)</f>
        <v>0</v>
      </c>
      <c r="S3495" s="18">
        <f>IFERROR(VLOOKUP(A3495,[3]soaBnafar!$A:$I,9,FALSE),0)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59812</v>
      </c>
      <c r="E3496" s="18">
        <f>IFERROR(VLOOKUP(A3496,[1]Monitoramento_Base_somente_Said!$A:$J,8,FALSE),0)</f>
        <v>17434349</v>
      </c>
      <c r="F3496" s="18">
        <f>IFERROR(VLOOKUP(A3496,[1]Monitoramento_Base_somente_Said!$A:$J,9,FALSE),0)</f>
        <v>4860</v>
      </c>
      <c r="G3496" s="18">
        <f>IFERROR(VLOOKUP(A3496,[1]Monitoramento_Base_somente_Said!$A:$J,10,FALSE),0)</f>
        <v>12034200</v>
      </c>
      <c r="H3496" s="18">
        <f>IFERROR(VLOOKUP(A3496,[2]ws2204!$A:$I,4,FALSE),0)</f>
        <v>0</v>
      </c>
      <c r="I3496" s="18">
        <f>IFERROR(VLOOKUP(A3496,[2]ws2204!$A:$I,5,FALSE),0)</f>
        <v>0</v>
      </c>
      <c r="J3496" s="18">
        <f>IFERROR(VLOOKUP(A3496,[2]ws2204!$A:$I,6,FALSE),0)</f>
        <v>0</v>
      </c>
      <c r="K3496" s="18">
        <f>IFERROR(VLOOKUP(A3496,[2]ws2204!$A:$I,7,FALSE),0)</f>
        <v>0</v>
      </c>
      <c r="L3496" s="18">
        <f>IFERROR(VLOOKUP(A3496,[2]ws2204!$A:$I,8,FALSE),0)</f>
        <v>0</v>
      </c>
      <c r="M3496" s="18">
        <f>IFERROR(VLOOKUP(A3496,[2]ws2204!$A:$I,9,FALSE),0)</f>
        <v>0</v>
      </c>
      <c r="N3496" s="18">
        <f>IFERROR(VLOOKUP(A3496,[3]soaBnafar!$A:$G,4,FALSE),0)</f>
        <v>0</v>
      </c>
      <c r="O3496" s="18">
        <f>IFERROR(VLOOKUP(A3496,[3]soaBnafar!$A:$G,5,FALSE),0)</f>
        <v>0</v>
      </c>
      <c r="P3496" s="18">
        <f>IFERROR(VLOOKUP(A3496,[3]soaBnafar!$A:$G,6,FALSE),0)</f>
        <v>0</v>
      </c>
      <c r="Q3496" s="18">
        <f>IFERROR(VLOOKUP(A3496,[3]soaBnafar!$A:$G,7,FALSE),0)</f>
        <v>0</v>
      </c>
      <c r="R3496" s="18">
        <f>IFERROR(VLOOKUP(A3496,[3]soaBnafar!$A:$H,8,FALSE),0)</f>
        <v>0</v>
      </c>
      <c r="S3496" s="18">
        <f>IFERROR(VLOOKUP(A3496,[3]soaBnafar!$A:$I,9,FALSE),0)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Sim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IFERROR(VLOOKUP(A3497,[2]ws2204!$A:$I,4,FALSE),0)</f>
        <v>0</v>
      </c>
      <c r="I3497" s="18">
        <f>IFERROR(VLOOKUP(A3497,[2]ws2204!$A:$I,5,FALSE),0)</f>
        <v>0</v>
      </c>
      <c r="J3497" s="18">
        <f>IFERROR(VLOOKUP(A3497,[2]ws2204!$A:$I,6,FALSE),0)</f>
        <v>0</v>
      </c>
      <c r="K3497" s="18">
        <f>IFERROR(VLOOKUP(A3497,[2]ws2204!$A:$I,7,FALSE),0)</f>
        <v>0</v>
      </c>
      <c r="L3497" s="18">
        <f>IFERROR(VLOOKUP(A3497,[2]ws2204!$A:$I,8,FALSE),0)</f>
        <v>0</v>
      </c>
      <c r="M3497" s="18">
        <f>IFERROR(VLOOKUP(A3497,[2]ws2204!$A:$I,9,FALSE),0)</f>
        <v>0</v>
      </c>
      <c r="N3497" s="18">
        <f>IFERROR(VLOOKUP(A3497,[3]soaBnafar!$A:$G,4,FALSE),0)</f>
        <v>599</v>
      </c>
      <c r="O3497" s="18">
        <f>IFERROR(VLOOKUP(A3497,[3]soaBnafar!$A:$G,5,FALSE),0)</f>
        <v>96409</v>
      </c>
      <c r="P3497" s="18">
        <f>IFERROR(VLOOKUP(A3497,[3]soaBnafar!$A:$G,6,FALSE),0)</f>
        <v>363</v>
      </c>
      <c r="Q3497" s="18">
        <f>IFERROR(VLOOKUP(A3497,[3]soaBnafar!$A:$G,7,FALSE),0)</f>
        <v>98424</v>
      </c>
      <c r="R3497" s="18">
        <f>IFERROR(VLOOKUP(A3497,[3]soaBnafar!$A:$H,8,FALSE),0)</f>
        <v>0</v>
      </c>
      <c r="S3497" s="18">
        <f>IFERROR(VLOOKUP(A3497,[3]soaBnafar!$A:$I,9,FALSE),0)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IFERROR(VLOOKUP(A3498,[2]ws2204!$A:$I,4,FALSE),0)</f>
        <v>0</v>
      </c>
      <c r="I3498" s="18">
        <f>IFERROR(VLOOKUP(A3498,[2]ws2204!$A:$I,5,FALSE),0)</f>
        <v>0</v>
      </c>
      <c r="J3498" s="18">
        <f>IFERROR(VLOOKUP(A3498,[2]ws2204!$A:$I,6,FALSE),0)</f>
        <v>0</v>
      </c>
      <c r="K3498" s="18">
        <f>IFERROR(VLOOKUP(A3498,[2]ws2204!$A:$I,7,FALSE),0)</f>
        <v>0</v>
      </c>
      <c r="L3498" s="18">
        <f>IFERROR(VLOOKUP(A3498,[2]ws2204!$A:$I,8,FALSE),0)</f>
        <v>0</v>
      </c>
      <c r="M3498" s="18">
        <f>IFERROR(VLOOKUP(A3498,[2]ws2204!$A:$I,9,FALSE),0)</f>
        <v>0</v>
      </c>
      <c r="N3498" s="18">
        <f>IFERROR(VLOOKUP(A3498,[3]soaBnafar!$A:$G,4,FALSE),0)</f>
        <v>346102</v>
      </c>
      <c r="O3498" s="18">
        <f>IFERROR(VLOOKUP(A3498,[3]soaBnafar!$A:$G,5,FALSE),0)</f>
        <v>119093</v>
      </c>
      <c r="P3498" s="18">
        <f>IFERROR(VLOOKUP(A3498,[3]soaBnafar!$A:$G,6,FALSE),0)</f>
        <v>401639</v>
      </c>
      <c r="Q3498" s="18">
        <f>IFERROR(VLOOKUP(A3498,[3]soaBnafar!$A:$G,7,FALSE),0)</f>
        <v>104061</v>
      </c>
      <c r="R3498" s="18">
        <f>IFERROR(VLOOKUP(A3498,[3]soaBnafar!$A:$H,8,FALSE),0)</f>
        <v>0</v>
      </c>
      <c r="S3498" s="18">
        <f>IFERROR(VLOOKUP(A3498,[3]soaBnafar!$A:$I,9,FALSE),0)</f>
        <v>936961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Sim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IFERROR(VLOOKUP(A3499,[2]ws2204!$A:$I,4,FALSE),0)</f>
        <v>0</v>
      </c>
      <c r="I3499" s="18">
        <f>IFERROR(VLOOKUP(A3499,[2]ws2204!$A:$I,5,FALSE),0)</f>
        <v>0</v>
      </c>
      <c r="J3499" s="18">
        <f>IFERROR(VLOOKUP(A3499,[2]ws2204!$A:$I,6,FALSE),0)</f>
        <v>0</v>
      </c>
      <c r="K3499" s="18">
        <f>IFERROR(VLOOKUP(A3499,[2]ws2204!$A:$I,7,FALSE),0)</f>
        <v>0</v>
      </c>
      <c r="L3499" s="18">
        <f>IFERROR(VLOOKUP(A3499,[2]ws2204!$A:$I,8,FALSE),0)</f>
        <v>0</v>
      </c>
      <c r="M3499" s="18">
        <f>IFERROR(VLOOKUP(A3499,[2]ws2204!$A:$I,9,FALSE),0)</f>
        <v>0</v>
      </c>
      <c r="N3499" s="18">
        <f>IFERROR(VLOOKUP(A3499,[3]soaBnafar!$A:$G,4,FALSE),0)</f>
        <v>0</v>
      </c>
      <c r="O3499" s="18">
        <f>IFERROR(VLOOKUP(A3499,[3]soaBnafar!$A:$G,5,FALSE),0)</f>
        <v>0</v>
      </c>
      <c r="P3499" s="18">
        <f>IFERROR(VLOOKUP(A3499,[3]soaBnafar!$A:$G,6,FALSE),0)</f>
        <v>0</v>
      </c>
      <c r="Q3499" s="18">
        <f>IFERROR(VLOOKUP(A3499,[3]soaBnafar!$A:$G,7,FALSE),0)</f>
        <v>0</v>
      </c>
      <c r="R3499" s="18">
        <f>IFERROR(VLOOKUP(A3499,[3]soaBnafar!$A:$H,8,FALSE),0)</f>
        <v>0</v>
      </c>
      <c r="S3499" s="18">
        <f>IFERROR(VLOOKUP(A3499,[3]soaBnafar!$A:$I,9,FALSE),0)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812507</v>
      </c>
      <c r="E3500" s="18">
        <f>IFERROR(VLOOKUP(A3500,[1]Monitoramento_Base_somente_Said!$A:$J,8,FALSE),0)</f>
        <v>93611878</v>
      </c>
      <c r="F3500" s="18">
        <f>IFERROR(VLOOKUP(A3500,[1]Monitoramento_Base_somente_Said!$A:$J,9,FALSE),0)</f>
        <v>446605</v>
      </c>
      <c r="G3500" s="18">
        <f>IFERROR(VLOOKUP(A3500,[1]Monitoramento_Base_somente_Said!$A:$J,10,FALSE),0)</f>
        <v>57576062</v>
      </c>
      <c r="H3500" s="18">
        <f>IFERROR(VLOOKUP(A3500,[2]ws2204!$A:$I,4,FALSE),0)</f>
        <v>0</v>
      </c>
      <c r="I3500" s="18">
        <f>IFERROR(VLOOKUP(A3500,[2]ws2204!$A:$I,5,FALSE),0)</f>
        <v>0</v>
      </c>
      <c r="J3500" s="18">
        <f>IFERROR(VLOOKUP(A3500,[2]ws2204!$A:$I,6,FALSE),0)</f>
        <v>0</v>
      </c>
      <c r="K3500" s="18">
        <f>IFERROR(VLOOKUP(A3500,[2]ws2204!$A:$I,7,FALSE),0)</f>
        <v>0</v>
      </c>
      <c r="L3500" s="18">
        <f>IFERROR(VLOOKUP(A3500,[2]ws2204!$A:$I,8,FALSE),0)</f>
        <v>0</v>
      </c>
      <c r="M3500" s="18">
        <f>IFERROR(VLOOKUP(A3500,[2]ws2204!$A:$I,9,FALSE),0)</f>
        <v>0</v>
      </c>
      <c r="N3500" s="18">
        <f>IFERROR(VLOOKUP(A3500,[3]soaBnafar!$A:$G,4,FALSE),0)</f>
        <v>0</v>
      </c>
      <c r="O3500" s="18">
        <f>IFERROR(VLOOKUP(A3500,[3]soaBnafar!$A:$G,5,FALSE),0)</f>
        <v>0</v>
      </c>
      <c r="P3500" s="18">
        <f>IFERROR(VLOOKUP(A3500,[3]soaBnafar!$A:$G,6,FALSE),0)</f>
        <v>0</v>
      </c>
      <c r="Q3500" s="18">
        <f>IFERROR(VLOOKUP(A3500,[3]soaBnafar!$A:$G,7,FALSE),0)</f>
        <v>0</v>
      </c>
      <c r="R3500" s="18">
        <f>IFERROR(VLOOKUP(A3500,[3]soaBnafar!$A:$H,8,FALSE),0)</f>
        <v>0</v>
      </c>
      <c r="S3500" s="18">
        <f>IFERROR(VLOOKUP(A3500,[3]soaBnafar!$A:$I,9,FALSE),0)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19424106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13126148</v>
      </c>
      <c r="H3501" s="18">
        <f>IFERROR(VLOOKUP(A3501,[2]ws2204!$A:$I,4,FALSE),0)</f>
        <v>0</v>
      </c>
      <c r="I3501" s="18">
        <f>IFERROR(VLOOKUP(A3501,[2]ws2204!$A:$I,5,FALSE),0)</f>
        <v>0</v>
      </c>
      <c r="J3501" s="18">
        <f>IFERROR(VLOOKUP(A3501,[2]ws2204!$A:$I,6,FALSE),0)</f>
        <v>0</v>
      </c>
      <c r="K3501" s="18">
        <f>IFERROR(VLOOKUP(A3501,[2]ws2204!$A:$I,7,FALSE),0)</f>
        <v>0</v>
      </c>
      <c r="L3501" s="18">
        <f>IFERROR(VLOOKUP(A3501,[2]ws2204!$A:$I,8,FALSE),0)</f>
        <v>0</v>
      </c>
      <c r="M3501" s="18">
        <f>IFERROR(VLOOKUP(A3501,[2]ws2204!$A:$I,9,FALSE),0)</f>
        <v>0</v>
      </c>
      <c r="N3501" s="18">
        <f>IFERROR(VLOOKUP(A3501,[3]soaBnafar!$A:$G,4,FALSE),0)</f>
        <v>0</v>
      </c>
      <c r="O3501" s="18">
        <f>IFERROR(VLOOKUP(A3501,[3]soaBnafar!$A:$G,5,FALSE),0)</f>
        <v>0</v>
      </c>
      <c r="P3501" s="18">
        <f>IFERROR(VLOOKUP(A3501,[3]soaBnafar!$A:$G,6,FALSE),0)</f>
        <v>0</v>
      </c>
      <c r="Q3501" s="18">
        <f>IFERROR(VLOOKUP(A3501,[3]soaBnafar!$A:$G,7,FALSE),0)</f>
        <v>0</v>
      </c>
      <c r="R3501" s="18">
        <f>IFERROR(VLOOKUP(A3501,[3]soaBnafar!$A:$H,8,FALSE),0)</f>
        <v>0</v>
      </c>
      <c r="S3501" s="18">
        <f>IFERROR(VLOOKUP(A3501,[3]soaBnafar!$A:$I,9,FALSE),0)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25808840</v>
      </c>
      <c r="H3502" s="18">
        <f>IFERROR(VLOOKUP(A3502,[2]ws2204!$A:$I,4,FALSE),0)</f>
        <v>0</v>
      </c>
      <c r="I3502" s="18">
        <f>IFERROR(VLOOKUP(A3502,[2]ws2204!$A:$I,5,FALSE),0)</f>
        <v>0</v>
      </c>
      <c r="J3502" s="18">
        <f>IFERROR(VLOOKUP(A3502,[2]ws2204!$A:$I,6,FALSE),0)</f>
        <v>0</v>
      </c>
      <c r="K3502" s="18">
        <f>IFERROR(VLOOKUP(A3502,[2]ws2204!$A:$I,7,FALSE),0)</f>
        <v>0</v>
      </c>
      <c r="L3502" s="18">
        <f>IFERROR(VLOOKUP(A3502,[2]ws2204!$A:$I,8,FALSE),0)</f>
        <v>0</v>
      </c>
      <c r="M3502" s="18">
        <f>IFERROR(VLOOKUP(A3502,[2]ws2204!$A:$I,9,FALSE),0)</f>
        <v>0</v>
      </c>
      <c r="N3502" s="18">
        <f>IFERROR(VLOOKUP(A3502,[3]soaBnafar!$A:$G,4,FALSE),0)</f>
        <v>0</v>
      </c>
      <c r="O3502" s="18">
        <f>IFERROR(VLOOKUP(A3502,[3]soaBnafar!$A:$G,5,FALSE),0)</f>
        <v>0</v>
      </c>
      <c r="P3502" s="18">
        <f>IFERROR(VLOOKUP(A3502,[3]soaBnafar!$A:$G,6,FALSE),0)</f>
        <v>0</v>
      </c>
      <c r="Q3502" s="18">
        <f>IFERROR(VLOOKUP(A3502,[3]soaBnafar!$A:$G,7,FALSE),0)</f>
        <v>0</v>
      </c>
      <c r="R3502" s="18">
        <f>IFERROR(VLOOKUP(A3502,[3]soaBnafar!$A:$H,8,FALSE),0)</f>
        <v>0</v>
      </c>
      <c r="S3502" s="18">
        <f>IFERROR(VLOOKUP(A3502,[3]soaBnafar!$A:$I,9,FALSE),0)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80063320</v>
      </c>
      <c r="H3503" s="18">
        <f>IFERROR(VLOOKUP(A3503,[2]ws2204!$A:$I,4,FALSE),0)</f>
        <v>0</v>
      </c>
      <c r="I3503" s="18">
        <f>IFERROR(VLOOKUP(A3503,[2]ws2204!$A:$I,5,FALSE),0)</f>
        <v>0</v>
      </c>
      <c r="J3503" s="18">
        <f>IFERROR(VLOOKUP(A3503,[2]ws2204!$A:$I,6,FALSE),0)</f>
        <v>0</v>
      </c>
      <c r="K3503" s="18">
        <f>IFERROR(VLOOKUP(A3503,[2]ws2204!$A:$I,7,FALSE),0)</f>
        <v>0</v>
      </c>
      <c r="L3503" s="18">
        <f>IFERROR(VLOOKUP(A3503,[2]ws2204!$A:$I,8,FALSE),0)</f>
        <v>0</v>
      </c>
      <c r="M3503" s="18">
        <f>IFERROR(VLOOKUP(A3503,[2]ws2204!$A:$I,9,FALSE),0)</f>
        <v>0</v>
      </c>
      <c r="N3503" s="18">
        <f>IFERROR(VLOOKUP(A3503,[3]soaBnafar!$A:$G,4,FALSE),0)</f>
        <v>700021</v>
      </c>
      <c r="O3503" s="18">
        <f>IFERROR(VLOOKUP(A3503,[3]soaBnafar!$A:$G,5,FALSE),0)</f>
        <v>1280212</v>
      </c>
      <c r="P3503" s="18">
        <f>IFERROR(VLOOKUP(A3503,[3]soaBnafar!$A:$G,6,FALSE),0)</f>
        <v>687366</v>
      </c>
      <c r="Q3503" s="18">
        <f>IFERROR(VLOOKUP(A3503,[3]soaBnafar!$A:$G,7,FALSE),0)</f>
        <v>1861804</v>
      </c>
      <c r="R3503" s="18">
        <f>IFERROR(VLOOKUP(A3503,[3]soaBnafar!$A:$H,8,FALSE),0)</f>
        <v>610388</v>
      </c>
      <c r="S3503" s="18">
        <f>IFERROR(VLOOKUP(A3503,[3]soaBnafar!$A:$I,9,FALSE),0)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6665420</v>
      </c>
      <c r="H3504" s="18">
        <f>IFERROR(VLOOKUP(A3504,[2]ws2204!$A:$I,4,FALSE),0)</f>
        <v>29</v>
      </c>
      <c r="I3504" s="18">
        <f>IFERROR(VLOOKUP(A3504,[2]ws2204!$A:$I,5,FALSE),0)</f>
        <v>0</v>
      </c>
      <c r="J3504" s="18">
        <f>IFERROR(VLOOKUP(A3504,[2]ws2204!$A:$I,6,FALSE),0)</f>
        <v>0</v>
      </c>
      <c r="K3504" s="18">
        <f>IFERROR(VLOOKUP(A3504,[2]ws2204!$A:$I,7,FALSE),0)</f>
        <v>221231</v>
      </c>
      <c r="L3504" s="18">
        <f>IFERROR(VLOOKUP(A3504,[2]ws2204!$A:$I,8,FALSE),0)</f>
        <v>0</v>
      </c>
      <c r="M3504" s="18">
        <f>IFERROR(VLOOKUP(A3504,[2]ws2204!$A:$I,9,FALSE),0)</f>
        <v>0</v>
      </c>
      <c r="N3504" s="18">
        <f>IFERROR(VLOOKUP(A3504,[3]soaBnafar!$A:$G,4,FALSE),0)</f>
        <v>0</v>
      </c>
      <c r="O3504" s="18">
        <f>IFERROR(VLOOKUP(A3504,[3]soaBnafar!$A:$G,5,FALSE),0)</f>
        <v>0</v>
      </c>
      <c r="P3504" s="18">
        <f>IFERROR(VLOOKUP(A3504,[3]soaBnafar!$A:$G,6,FALSE),0)</f>
        <v>0</v>
      </c>
      <c r="Q3504" s="18">
        <f>IFERROR(VLOOKUP(A3504,[3]soaBnafar!$A:$G,7,FALSE),0)</f>
        <v>0</v>
      </c>
      <c r="R3504" s="18">
        <f>IFERROR(VLOOKUP(A3504,[3]soaBnafar!$A:$H,8,FALSE),0)</f>
        <v>0</v>
      </c>
      <c r="S3504" s="18">
        <f>IFERROR(VLOOKUP(A3504,[3]soaBnafar!$A:$I,9,FALSE),0)</f>
        <v>0</v>
      </c>
      <c r="T3504" s="18" t="str">
        <f t="shared" si="325"/>
        <v>Sim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IFERROR(VLOOKUP(A3505,[2]ws2204!$A:$I,4,FALSE),0)</f>
        <v>0</v>
      </c>
      <c r="I3505" s="18">
        <f>IFERROR(VLOOKUP(A3505,[2]ws2204!$A:$I,5,FALSE),0)</f>
        <v>0</v>
      </c>
      <c r="J3505" s="18">
        <f>IFERROR(VLOOKUP(A3505,[2]ws2204!$A:$I,6,FALSE),0)</f>
        <v>0</v>
      </c>
      <c r="K3505" s="18">
        <f>IFERROR(VLOOKUP(A3505,[2]ws2204!$A:$I,7,FALSE),0)</f>
        <v>0</v>
      </c>
      <c r="L3505" s="18">
        <f>IFERROR(VLOOKUP(A3505,[2]ws2204!$A:$I,8,FALSE),0)</f>
        <v>0</v>
      </c>
      <c r="M3505" s="18">
        <f>IFERROR(VLOOKUP(A3505,[2]ws2204!$A:$I,9,FALSE),0)</f>
        <v>0</v>
      </c>
      <c r="N3505" s="18">
        <f>IFERROR(VLOOKUP(A3505,[3]soaBnafar!$A:$G,4,FALSE),0)</f>
        <v>0</v>
      </c>
      <c r="O3505" s="18">
        <f>IFERROR(VLOOKUP(A3505,[3]soaBnafar!$A:$G,5,FALSE),0)</f>
        <v>0</v>
      </c>
      <c r="P3505" s="18">
        <f>IFERROR(VLOOKUP(A3505,[3]soaBnafar!$A:$G,6,FALSE),0)</f>
        <v>0</v>
      </c>
      <c r="Q3505" s="18">
        <f>IFERROR(VLOOKUP(A3505,[3]soaBnafar!$A:$G,7,FALSE),0)</f>
        <v>0</v>
      </c>
      <c r="R3505" s="18">
        <f>IFERROR(VLOOKUP(A3505,[3]soaBnafar!$A:$H,8,FALSE),0)</f>
        <v>0</v>
      </c>
      <c r="S3505" s="18">
        <f>IFERROR(VLOOKUP(A3505,[3]soaBnafar!$A:$I,9,FALSE),0)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IFERROR(VLOOKUP(A3506,[2]ws2204!$A:$I,4,FALSE),0)</f>
        <v>0</v>
      </c>
      <c r="I3506" s="18">
        <f>IFERROR(VLOOKUP(A3506,[2]ws2204!$A:$I,5,FALSE),0)</f>
        <v>0</v>
      </c>
      <c r="J3506" s="18">
        <f>IFERROR(VLOOKUP(A3506,[2]ws2204!$A:$I,6,FALSE),0)</f>
        <v>0</v>
      </c>
      <c r="K3506" s="18">
        <f>IFERROR(VLOOKUP(A3506,[2]ws2204!$A:$I,7,FALSE),0)</f>
        <v>0</v>
      </c>
      <c r="L3506" s="18">
        <f>IFERROR(VLOOKUP(A3506,[2]ws2204!$A:$I,8,FALSE),0)</f>
        <v>0</v>
      </c>
      <c r="M3506" s="18">
        <f>IFERROR(VLOOKUP(A3506,[2]ws2204!$A:$I,9,FALSE),0)</f>
        <v>0</v>
      </c>
      <c r="N3506" s="18">
        <f>IFERROR(VLOOKUP(A3506,[3]soaBnafar!$A:$G,4,FALSE),0)</f>
        <v>14408</v>
      </c>
      <c r="O3506" s="18">
        <f>IFERROR(VLOOKUP(A3506,[3]soaBnafar!$A:$G,5,FALSE),0)</f>
        <v>628595</v>
      </c>
      <c r="P3506" s="18">
        <f>IFERROR(VLOOKUP(A3506,[3]soaBnafar!$A:$G,6,FALSE),0)</f>
        <v>0</v>
      </c>
      <c r="Q3506" s="18">
        <f>IFERROR(VLOOKUP(A3506,[3]soaBnafar!$A:$G,7,FALSE),0)</f>
        <v>0</v>
      </c>
      <c r="R3506" s="18">
        <f>IFERROR(VLOOKUP(A3506,[3]soaBnafar!$A:$H,8,FALSE),0)</f>
        <v>0</v>
      </c>
      <c r="S3506" s="18">
        <f>IFERROR(VLOOKUP(A3506,[3]soaBnafar!$A:$I,9,FALSE),0)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IFERROR(VLOOKUP(A3507,[2]ws2204!$A:$I,4,FALSE),0)</f>
        <v>0</v>
      </c>
      <c r="I3507" s="18">
        <f>IFERROR(VLOOKUP(A3507,[2]ws2204!$A:$I,5,FALSE),0)</f>
        <v>0</v>
      </c>
      <c r="J3507" s="18">
        <f>IFERROR(VLOOKUP(A3507,[2]ws2204!$A:$I,6,FALSE),0)</f>
        <v>0</v>
      </c>
      <c r="K3507" s="18">
        <f>IFERROR(VLOOKUP(A3507,[2]ws2204!$A:$I,7,FALSE),0)</f>
        <v>0</v>
      </c>
      <c r="L3507" s="18">
        <f>IFERROR(VLOOKUP(A3507,[2]ws2204!$A:$I,8,FALSE),0)</f>
        <v>0</v>
      </c>
      <c r="M3507" s="18">
        <f>IFERROR(VLOOKUP(A3507,[2]ws2204!$A:$I,9,FALSE),0)</f>
        <v>0</v>
      </c>
      <c r="N3507" s="18">
        <f>IFERROR(VLOOKUP(A3507,[3]soaBnafar!$A:$G,4,FALSE),0)</f>
        <v>0</v>
      </c>
      <c r="O3507" s="18">
        <f>IFERROR(VLOOKUP(A3507,[3]soaBnafar!$A:$G,5,FALSE),0)</f>
        <v>0</v>
      </c>
      <c r="P3507" s="18">
        <f>IFERROR(VLOOKUP(A3507,[3]soaBnafar!$A:$G,6,FALSE),0)</f>
        <v>0</v>
      </c>
      <c r="Q3507" s="18">
        <f>IFERROR(VLOOKUP(A3507,[3]soaBnafar!$A:$G,7,FALSE),0)</f>
        <v>0</v>
      </c>
      <c r="R3507" s="18">
        <f>IFERROR(VLOOKUP(A3507,[3]soaBnafar!$A:$H,8,FALSE),0)</f>
        <v>0</v>
      </c>
      <c r="S3507" s="18">
        <f>IFERROR(VLOOKUP(A3507,[3]soaBnafar!$A:$I,9,FALSE),0)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802880</v>
      </c>
      <c r="H3508" s="18">
        <f>IFERROR(VLOOKUP(A3508,[2]ws2204!$A:$I,4,FALSE),0)</f>
        <v>0</v>
      </c>
      <c r="I3508" s="18">
        <f>IFERROR(VLOOKUP(A3508,[2]ws2204!$A:$I,5,FALSE),0)</f>
        <v>0</v>
      </c>
      <c r="J3508" s="18">
        <f>IFERROR(VLOOKUP(A3508,[2]ws2204!$A:$I,6,FALSE),0)</f>
        <v>0</v>
      </c>
      <c r="K3508" s="18">
        <f>IFERROR(VLOOKUP(A3508,[2]ws2204!$A:$I,7,FALSE),0)</f>
        <v>0</v>
      </c>
      <c r="L3508" s="18">
        <f>IFERROR(VLOOKUP(A3508,[2]ws2204!$A:$I,8,FALSE),0)</f>
        <v>0</v>
      </c>
      <c r="M3508" s="18">
        <f>IFERROR(VLOOKUP(A3508,[2]ws2204!$A:$I,9,FALSE),0)</f>
        <v>0</v>
      </c>
      <c r="N3508" s="18">
        <f>IFERROR(VLOOKUP(A3508,[3]soaBnafar!$A:$G,4,FALSE),0)</f>
        <v>0</v>
      </c>
      <c r="O3508" s="18">
        <f>IFERROR(VLOOKUP(A3508,[3]soaBnafar!$A:$G,5,FALSE),0)</f>
        <v>0</v>
      </c>
      <c r="P3508" s="18">
        <f>IFERROR(VLOOKUP(A3508,[3]soaBnafar!$A:$G,6,FALSE),0)</f>
        <v>0</v>
      </c>
      <c r="Q3508" s="18">
        <f>IFERROR(VLOOKUP(A3508,[3]soaBnafar!$A:$G,7,FALSE),0)</f>
        <v>0</v>
      </c>
      <c r="R3508" s="18">
        <f>IFERROR(VLOOKUP(A3508,[3]soaBnafar!$A:$H,8,FALSE),0)</f>
        <v>0</v>
      </c>
      <c r="S3508" s="18">
        <f>IFERROR(VLOOKUP(A3508,[3]soaBnafar!$A:$I,9,FALSE),0)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42086460</v>
      </c>
      <c r="H3509" s="18">
        <f>IFERROR(VLOOKUP(A3509,[2]ws2204!$A:$I,4,FALSE),0)</f>
        <v>0</v>
      </c>
      <c r="I3509" s="18">
        <f>IFERROR(VLOOKUP(A3509,[2]ws2204!$A:$I,5,FALSE),0)</f>
        <v>0</v>
      </c>
      <c r="J3509" s="18">
        <f>IFERROR(VLOOKUP(A3509,[2]ws2204!$A:$I,6,FALSE),0)</f>
        <v>0</v>
      </c>
      <c r="K3509" s="18">
        <f>IFERROR(VLOOKUP(A3509,[2]ws2204!$A:$I,7,FALSE),0)</f>
        <v>0</v>
      </c>
      <c r="L3509" s="18">
        <f>IFERROR(VLOOKUP(A3509,[2]ws2204!$A:$I,8,FALSE),0)</f>
        <v>0</v>
      </c>
      <c r="M3509" s="18">
        <f>IFERROR(VLOOKUP(A3509,[2]ws2204!$A:$I,9,FALSE),0)</f>
        <v>0</v>
      </c>
      <c r="N3509" s="18">
        <f>IFERROR(VLOOKUP(A3509,[3]soaBnafar!$A:$G,4,FALSE),0)</f>
        <v>243922</v>
      </c>
      <c r="O3509" s="18">
        <f>IFERROR(VLOOKUP(A3509,[3]soaBnafar!$A:$G,5,FALSE),0)</f>
        <v>2326429</v>
      </c>
      <c r="P3509" s="18">
        <f>IFERROR(VLOOKUP(A3509,[3]soaBnafar!$A:$G,6,FALSE),0)</f>
        <v>0</v>
      </c>
      <c r="Q3509" s="18">
        <f>IFERROR(VLOOKUP(A3509,[3]soaBnafar!$A:$G,7,FALSE),0)</f>
        <v>2869302</v>
      </c>
      <c r="R3509" s="18">
        <f>IFERROR(VLOOKUP(A3509,[3]soaBnafar!$A:$H,8,FALSE),0)</f>
        <v>0</v>
      </c>
      <c r="S3509" s="18">
        <f>IFERROR(VLOOKUP(A3509,[3]soaBnafar!$A:$I,9,FALSE),0)</f>
        <v>3048134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IFERROR(VLOOKUP(A3510,[2]ws2204!$A:$I,4,FALSE),0)</f>
        <v>0</v>
      </c>
      <c r="I3510" s="18">
        <f>IFERROR(VLOOKUP(A3510,[2]ws2204!$A:$I,5,FALSE),0)</f>
        <v>0</v>
      </c>
      <c r="J3510" s="18">
        <f>IFERROR(VLOOKUP(A3510,[2]ws2204!$A:$I,6,FALSE),0)</f>
        <v>0</v>
      </c>
      <c r="K3510" s="18">
        <f>IFERROR(VLOOKUP(A3510,[2]ws2204!$A:$I,7,FALSE),0)</f>
        <v>0</v>
      </c>
      <c r="L3510" s="18">
        <f>IFERROR(VLOOKUP(A3510,[2]ws2204!$A:$I,8,FALSE),0)</f>
        <v>0</v>
      </c>
      <c r="M3510" s="18">
        <f>IFERROR(VLOOKUP(A3510,[2]ws2204!$A:$I,9,FALSE),0)</f>
        <v>0</v>
      </c>
      <c r="N3510" s="18">
        <f>IFERROR(VLOOKUP(A3510,[3]soaBnafar!$A:$G,4,FALSE),0)</f>
        <v>272588</v>
      </c>
      <c r="O3510" s="18">
        <f>IFERROR(VLOOKUP(A3510,[3]soaBnafar!$A:$G,5,FALSE),0)</f>
        <v>32452199</v>
      </c>
      <c r="P3510" s="18">
        <f>IFERROR(VLOOKUP(A3510,[3]soaBnafar!$A:$G,6,FALSE),0)</f>
        <v>81256</v>
      </c>
      <c r="Q3510" s="18">
        <f>IFERROR(VLOOKUP(A3510,[3]soaBnafar!$A:$G,7,FALSE),0)</f>
        <v>32315836</v>
      </c>
      <c r="R3510" s="18">
        <f>IFERROR(VLOOKUP(A3510,[3]soaBnafar!$A:$H,8,FALSE),0)</f>
        <v>45515</v>
      </c>
      <c r="S3510" s="18">
        <f>IFERROR(VLOOKUP(A3510,[3]soaBnafar!$A:$I,9,FALSE),0)</f>
        <v>65849276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Sim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37232700</v>
      </c>
      <c r="H3511" s="18">
        <f>IFERROR(VLOOKUP(A3511,[2]ws2204!$A:$I,4,FALSE),0)</f>
        <v>0</v>
      </c>
      <c r="I3511" s="18">
        <f>IFERROR(VLOOKUP(A3511,[2]ws2204!$A:$I,5,FALSE),0)</f>
        <v>0</v>
      </c>
      <c r="J3511" s="18">
        <f>IFERROR(VLOOKUP(A3511,[2]ws2204!$A:$I,6,FALSE),0)</f>
        <v>0</v>
      </c>
      <c r="K3511" s="18">
        <f>IFERROR(VLOOKUP(A3511,[2]ws2204!$A:$I,7,FALSE),0)</f>
        <v>0</v>
      </c>
      <c r="L3511" s="18">
        <f>IFERROR(VLOOKUP(A3511,[2]ws2204!$A:$I,8,FALSE),0)</f>
        <v>0</v>
      </c>
      <c r="M3511" s="18">
        <f>IFERROR(VLOOKUP(A3511,[2]ws2204!$A:$I,9,FALSE),0)</f>
        <v>0</v>
      </c>
      <c r="N3511" s="18">
        <f>IFERROR(VLOOKUP(A3511,[3]soaBnafar!$A:$G,4,FALSE),0)</f>
        <v>0</v>
      </c>
      <c r="O3511" s="18">
        <f>IFERROR(VLOOKUP(A3511,[3]soaBnafar!$A:$G,5,FALSE),0)</f>
        <v>0</v>
      </c>
      <c r="P3511" s="18">
        <f>IFERROR(VLOOKUP(A3511,[3]soaBnafar!$A:$G,6,FALSE),0)</f>
        <v>83564</v>
      </c>
      <c r="Q3511" s="18">
        <f>IFERROR(VLOOKUP(A3511,[3]soaBnafar!$A:$G,7,FALSE),0)</f>
        <v>1479995</v>
      </c>
      <c r="R3511" s="18">
        <f>IFERROR(VLOOKUP(A3511,[3]soaBnafar!$A:$H,8,FALSE),0)</f>
        <v>0</v>
      </c>
      <c r="S3511" s="18">
        <f>IFERROR(VLOOKUP(A3511,[3]soaBnafar!$A:$I,9,FALSE),0)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IFERROR(VLOOKUP(A3512,[2]ws2204!$A:$I,4,FALSE),0)</f>
        <v>0</v>
      </c>
      <c r="I3512" s="18">
        <f>IFERROR(VLOOKUP(A3512,[2]ws2204!$A:$I,5,FALSE),0)</f>
        <v>0</v>
      </c>
      <c r="J3512" s="18">
        <f>IFERROR(VLOOKUP(A3512,[2]ws2204!$A:$I,6,FALSE),0)</f>
        <v>0</v>
      </c>
      <c r="K3512" s="18">
        <f>IFERROR(VLOOKUP(A3512,[2]ws2204!$A:$I,7,FALSE),0)</f>
        <v>0</v>
      </c>
      <c r="L3512" s="18">
        <f>IFERROR(VLOOKUP(A3512,[2]ws2204!$A:$I,8,FALSE),0)</f>
        <v>0</v>
      </c>
      <c r="M3512" s="18">
        <f>IFERROR(VLOOKUP(A3512,[2]ws2204!$A:$I,9,FALSE),0)</f>
        <v>0</v>
      </c>
      <c r="N3512" s="18">
        <f>IFERROR(VLOOKUP(A3512,[3]soaBnafar!$A:$G,4,FALSE),0)</f>
        <v>0</v>
      </c>
      <c r="O3512" s="18">
        <f>IFERROR(VLOOKUP(A3512,[3]soaBnafar!$A:$G,5,FALSE),0)</f>
        <v>0</v>
      </c>
      <c r="P3512" s="18">
        <f>IFERROR(VLOOKUP(A3512,[3]soaBnafar!$A:$G,6,FALSE),0)</f>
        <v>0</v>
      </c>
      <c r="Q3512" s="18">
        <f>IFERROR(VLOOKUP(A3512,[3]soaBnafar!$A:$G,7,FALSE),0)</f>
        <v>0</v>
      </c>
      <c r="R3512" s="18">
        <f>IFERROR(VLOOKUP(A3512,[3]soaBnafar!$A:$H,8,FALSE),0)</f>
        <v>0</v>
      </c>
      <c r="S3512" s="18">
        <f>IFERROR(VLOOKUP(A3512,[3]soaBnafar!$A:$I,9,FALSE),0)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5166960</v>
      </c>
      <c r="H3513" s="18">
        <f>IFERROR(VLOOKUP(A3513,[2]ws2204!$A:$I,4,FALSE),0)</f>
        <v>0</v>
      </c>
      <c r="I3513" s="18">
        <f>IFERROR(VLOOKUP(A3513,[2]ws2204!$A:$I,5,FALSE),0)</f>
        <v>0</v>
      </c>
      <c r="J3513" s="18">
        <f>IFERROR(VLOOKUP(A3513,[2]ws2204!$A:$I,6,FALSE),0)</f>
        <v>0</v>
      </c>
      <c r="K3513" s="18">
        <f>IFERROR(VLOOKUP(A3513,[2]ws2204!$A:$I,7,FALSE),0)</f>
        <v>0</v>
      </c>
      <c r="L3513" s="18">
        <f>IFERROR(VLOOKUP(A3513,[2]ws2204!$A:$I,8,FALSE),0)</f>
        <v>0</v>
      </c>
      <c r="M3513" s="18">
        <f>IFERROR(VLOOKUP(A3513,[2]ws2204!$A:$I,9,FALSE),0)</f>
        <v>0</v>
      </c>
      <c r="N3513" s="18">
        <f>IFERROR(VLOOKUP(A3513,[3]soaBnafar!$A:$G,4,FALSE),0)</f>
        <v>2451</v>
      </c>
      <c r="O3513" s="18">
        <f>IFERROR(VLOOKUP(A3513,[3]soaBnafar!$A:$G,5,FALSE),0)</f>
        <v>102514</v>
      </c>
      <c r="P3513" s="18">
        <f>IFERROR(VLOOKUP(A3513,[3]soaBnafar!$A:$G,6,FALSE),0)</f>
        <v>227</v>
      </c>
      <c r="Q3513" s="18">
        <f>IFERROR(VLOOKUP(A3513,[3]soaBnafar!$A:$G,7,FALSE),0)</f>
        <v>125246</v>
      </c>
      <c r="R3513" s="18">
        <f>IFERROR(VLOOKUP(A3513,[3]soaBnafar!$A:$H,8,FALSE),0)</f>
        <v>505</v>
      </c>
      <c r="S3513" s="18">
        <f>IFERROR(VLOOKUP(A3513,[3]soaBnafar!$A:$I,9,FALSE),0)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IFERROR(VLOOKUP(A3514,[2]ws2204!$A:$I,4,FALSE),0)</f>
        <v>0</v>
      </c>
      <c r="I3514" s="18">
        <f>IFERROR(VLOOKUP(A3514,[2]ws2204!$A:$I,5,FALSE),0)</f>
        <v>0</v>
      </c>
      <c r="J3514" s="18">
        <f>IFERROR(VLOOKUP(A3514,[2]ws2204!$A:$I,6,FALSE),0)</f>
        <v>0</v>
      </c>
      <c r="K3514" s="18">
        <f>IFERROR(VLOOKUP(A3514,[2]ws2204!$A:$I,7,FALSE),0)</f>
        <v>0</v>
      </c>
      <c r="L3514" s="18">
        <f>IFERROR(VLOOKUP(A3514,[2]ws2204!$A:$I,8,FALSE),0)</f>
        <v>0</v>
      </c>
      <c r="M3514" s="18">
        <f>IFERROR(VLOOKUP(A3514,[2]ws2204!$A:$I,9,FALSE),0)</f>
        <v>0</v>
      </c>
      <c r="N3514" s="18">
        <f>IFERROR(VLOOKUP(A3514,[3]soaBnafar!$A:$G,4,FALSE),0)</f>
        <v>31575</v>
      </c>
      <c r="O3514" s="18">
        <f>IFERROR(VLOOKUP(A3514,[3]soaBnafar!$A:$G,5,FALSE),0)</f>
        <v>448795</v>
      </c>
      <c r="P3514" s="18">
        <f>IFERROR(VLOOKUP(A3514,[3]soaBnafar!$A:$G,6,FALSE),0)</f>
        <v>13823</v>
      </c>
      <c r="Q3514" s="18">
        <f>IFERROR(VLOOKUP(A3514,[3]soaBnafar!$A:$G,7,FALSE),0)</f>
        <v>370999</v>
      </c>
      <c r="R3514" s="18">
        <f>IFERROR(VLOOKUP(A3514,[3]soaBnafar!$A:$H,8,FALSE),0)</f>
        <v>0</v>
      </c>
      <c r="S3514" s="18">
        <f>IFERROR(VLOOKUP(A3514,[3]soaBnafar!$A:$I,9,FALSE),0)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IFERROR(VLOOKUP(A3515,[2]ws2204!$A:$I,4,FALSE),0)</f>
        <v>0</v>
      </c>
      <c r="I3515" s="18">
        <f>IFERROR(VLOOKUP(A3515,[2]ws2204!$A:$I,5,FALSE),0)</f>
        <v>0</v>
      </c>
      <c r="J3515" s="18">
        <f>IFERROR(VLOOKUP(A3515,[2]ws2204!$A:$I,6,FALSE),0)</f>
        <v>0</v>
      </c>
      <c r="K3515" s="18">
        <f>IFERROR(VLOOKUP(A3515,[2]ws2204!$A:$I,7,FALSE),0)</f>
        <v>0</v>
      </c>
      <c r="L3515" s="18">
        <f>IFERROR(VLOOKUP(A3515,[2]ws2204!$A:$I,8,FALSE),0)</f>
        <v>0</v>
      </c>
      <c r="M3515" s="18">
        <f>IFERROR(VLOOKUP(A3515,[2]ws2204!$A:$I,9,FALSE),0)</f>
        <v>0</v>
      </c>
      <c r="N3515" s="18">
        <f>IFERROR(VLOOKUP(A3515,[3]soaBnafar!$A:$G,4,FALSE),0)</f>
        <v>0</v>
      </c>
      <c r="O3515" s="18">
        <f>IFERROR(VLOOKUP(A3515,[3]soaBnafar!$A:$G,5,FALSE),0)</f>
        <v>0</v>
      </c>
      <c r="P3515" s="18">
        <f>IFERROR(VLOOKUP(A3515,[3]soaBnafar!$A:$G,6,FALSE),0)</f>
        <v>0</v>
      </c>
      <c r="Q3515" s="18">
        <f>IFERROR(VLOOKUP(A3515,[3]soaBnafar!$A:$G,7,FALSE),0)</f>
        <v>0</v>
      </c>
      <c r="R3515" s="18">
        <f>IFERROR(VLOOKUP(A3515,[3]soaBnafar!$A:$H,8,FALSE),0)</f>
        <v>0</v>
      </c>
      <c r="S3515" s="18">
        <f>IFERROR(VLOOKUP(A3515,[3]soaBnafar!$A:$I,9,FALSE),0)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IFERROR(VLOOKUP(A3516,[2]ws2204!$A:$I,4,FALSE),0)</f>
        <v>0</v>
      </c>
      <c r="I3516" s="18">
        <f>IFERROR(VLOOKUP(A3516,[2]ws2204!$A:$I,5,FALSE),0)</f>
        <v>0</v>
      </c>
      <c r="J3516" s="18">
        <f>IFERROR(VLOOKUP(A3516,[2]ws2204!$A:$I,6,FALSE),0)</f>
        <v>0</v>
      </c>
      <c r="K3516" s="18">
        <f>IFERROR(VLOOKUP(A3516,[2]ws2204!$A:$I,7,FALSE),0)</f>
        <v>0</v>
      </c>
      <c r="L3516" s="18">
        <f>IFERROR(VLOOKUP(A3516,[2]ws2204!$A:$I,8,FALSE),0)</f>
        <v>0</v>
      </c>
      <c r="M3516" s="18">
        <f>IFERROR(VLOOKUP(A3516,[2]ws2204!$A:$I,9,FALSE),0)</f>
        <v>0</v>
      </c>
      <c r="N3516" s="18">
        <f>IFERROR(VLOOKUP(A3516,[3]soaBnafar!$A:$G,4,FALSE),0)</f>
        <v>43034</v>
      </c>
      <c r="O3516" s="18">
        <f>IFERROR(VLOOKUP(A3516,[3]soaBnafar!$A:$G,5,FALSE),0)</f>
        <v>344160</v>
      </c>
      <c r="P3516" s="18">
        <f>IFERROR(VLOOKUP(A3516,[3]soaBnafar!$A:$G,6,FALSE),0)</f>
        <v>182617</v>
      </c>
      <c r="Q3516" s="18">
        <f>IFERROR(VLOOKUP(A3516,[3]soaBnafar!$A:$G,7,FALSE),0)</f>
        <v>169808</v>
      </c>
      <c r="R3516" s="18">
        <f>IFERROR(VLOOKUP(A3516,[3]soaBnafar!$A:$H,8,FALSE),0)</f>
        <v>0</v>
      </c>
      <c r="S3516" s="18">
        <f>IFERROR(VLOOKUP(A3516,[3]soaBnafar!$A:$I,9,FALSE),0)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IFERROR(VLOOKUP(A3517,[2]ws2204!$A:$I,4,FALSE),0)</f>
        <v>0</v>
      </c>
      <c r="I3517" s="18">
        <f>IFERROR(VLOOKUP(A3517,[2]ws2204!$A:$I,5,FALSE),0)</f>
        <v>0</v>
      </c>
      <c r="J3517" s="18">
        <f>IFERROR(VLOOKUP(A3517,[2]ws2204!$A:$I,6,FALSE),0)</f>
        <v>0</v>
      </c>
      <c r="K3517" s="18">
        <f>IFERROR(VLOOKUP(A3517,[2]ws2204!$A:$I,7,FALSE),0)</f>
        <v>0</v>
      </c>
      <c r="L3517" s="18">
        <f>IFERROR(VLOOKUP(A3517,[2]ws2204!$A:$I,8,FALSE),0)</f>
        <v>0</v>
      </c>
      <c r="M3517" s="18">
        <f>IFERROR(VLOOKUP(A3517,[2]ws2204!$A:$I,9,FALSE),0)</f>
        <v>0</v>
      </c>
      <c r="N3517" s="18">
        <f>IFERROR(VLOOKUP(A3517,[3]soaBnafar!$A:$G,4,FALSE),0)</f>
        <v>0</v>
      </c>
      <c r="O3517" s="18">
        <f>IFERROR(VLOOKUP(A3517,[3]soaBnafar!$A:$G,5,FALSE),0)</f>
        <v>0</v>
      </c>
      <c r="P3517" s="18">
        <f>IFERROR(VLOOKUP(A3517,[3]soaBnafar!$A:$G,6,FALSE),0)</f>
        <v>0</v>
      </c>
      <c r="Q3517" s="18">
        <f>IFERROR(VLOOKUP(A3517,[3]soaBnafar!$A:$G,7,FALSE),0)</f>
        <v>0</v>
      </c>
      <c r="R3517" s="18">
        <f>IFERROR(VLOOKUP(A3517,[3]soaBnafar!$A:$H,8,FALSE),0)</f>
        <v>0</v>
      </c>
      <c r="S3517" s="18">
        <f>IFERROR(VLOOKUP(A3517,[3]soaBnafar!$A:$I,9,FALSE),0)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IFERROR(VLOOKUP(A3518,[2]ws2204!$A:$I,4,FALSE),0)</f>
        <v>411</v>
      </c>
      <c r="I3518" s="18">
        <f>IFERROR(VLOOKUP(A3518,[2]ws2204!$A:$I,5,FALSE),0)</f>
        <v>0</v>
      </c>
      <c r="J3518" s="18">
        <f>IFERROR(VLOOKUP(A3518,[2]ws2204!$A:$I,6,FALSE),0)</f>
        <v>0</v>
      </c>
      <c r="K3518" s="18">
        <f>IFERROR(VLOOKUP(A3518,[2]ws2204!$A:$I,7,FALSE),0)</f>
        <v>0</v>
      </c>
      <c r="L3518" s="18">
        <f>IFERROR(VLOOKUP(A3518,[2]ws2204!$A:$I,8,FALSE),0)</f>
        <v>0</v>
      </c>
      <c r="M3518" s="18">
        <f>IFERROR(VLOOKUP(A3518,[2]ws2204!$A:$I,9,FALSE),0)</f>
        <v>0</v>
      </c>
      <c r="N3518" s="18">
        <f>IFERROR(VLOOKUP(A3518,[3]soaBnafar!$A:$G,4,FALSE),0)</f>
        <v>0</v>
      </c>
      <c r="O3518" s="18">
        <f>IFERROR(VLOOKUP(A3518,[3]soaBnafar!$A:$G,5,FALSE),0)</f>
        <v>0</v>
      </c>
      <c r="P3518" s="18">
        <f>IFERROR(VLOOKUP(A3518,[3]soaBnafar!$A:$G,6,FALSE),0)</f>
        <v>0</v>
      </c>
      <c r="Q3518" s="18">
        <f>IFERROR(VLOOKUP(A3518,[3]soaBnafar!$A:$G,7,FALSE),0)</f>
        <v>0</v>
      </c>
      <c r="R3518" s="18">
        <f>IFERROR(VLOOKUP(A3518,[3]soaBnafar!$A:$H,8,FALSE),0)</f>
        <v>0</v>
      </c>
      <c r="S3518" s="18">
        <f>IFERROR(VLOOKUP(A3518,[3]soaBnafar!$A:$I,9,FALSE),0)</f>
        <v>0</v>
      </c>
      <c r="T3518" s="18" t="str">
        <f t="shared" si="331"/>
        <v>Sim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3476100</v>
      </c>
      <c r="H3519" s="18">
        <f>IFERROR(VLOOKUP(A3519,[2]ws2204!$A:$I,4,FALSE),0)</f>
        <v>48</v>
      </c>
      <c r="I3519" s="18">
        <f>IFERROR(VLOOKUP(A3519,[2]ws2204!$A:$I,5,FALSE),0)</f>
        <v>0</v>
      </c>
      <c r="J3519" s="18">
        <f>IFERROR(VLOOKUP(A3519,[2]ws2204!$A:$I,6,FALSE),0)</f>
        <v>0</v>
      </c>
      <c r="K3519" s="18">
        <f>IFERROR(VLOOKUP(A3519,[2]ws2204!$A:$I,7,FALSE),0)</f>
        <v>0</v>
      </c>
      <c r="L3519" s="18">
        <f>IFERROR(VLOOKUP(A3519,[2]ws2204!$A:$I,8,FALSE),0)</f>
        <v>0</v>
      </c>
      <c r="M3519" s="18">
        <f>IFERROR(VLOOKUP(A3519,[2]ws2204!$A:$I,9,FALSE),0)</f>
        <v>0</v>
      </c>
      <c r="N3519" s="18">
        <f>IFERROR(VLOOKUP(A3519,[3]soaBnafar!$A:$G,4,FALSE),0)</f>
        <v>0</v>
      </c>
      <c r="O3519" s="18">
        <f>IFERROR(VLOOKUP(A3519,[3]soaBnafar!$A:$G,5,FALSE),0)</f>
        <v>0</v>
      </c>
      <c r="P3519" s="18">
        <f>IFERROR(VLOOKUP(A3519,[3]soaBnafar!$A:$G,6,FALSE),0)</f>
        <v>0</v>
      </c>
      <c r="Q3519" s="18">
        <f>IFERROR(VLOOKUP(A3519,[3]soaBnafar!$A:$G,7,FALSE),0)</f>
        <v>0</v>
      </c>
      <c r="R3519" s="18">
        <f>IFERROR(VLOOKUP(A3519,[3]soaBnafar!$A:$H,8,FALSE),0)</f>
        <v>0</v>
      </c>
      <c r="S3519" s="18">
        <f>IFERROR(VLOOKUP(A3519,[3]soaBnafar!$A:$I,9,FALSE),0)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30742400</v>
      </c>
      <c r="H3520" s="18">
        <f>IFERROR(VLOOKUP(A3520,[2]ws2204!$A:$I,4,FALSE),0)</f>
        <v>2972</v>
      </c>
      <c r="I3520" s="18">
        <f>IFERROR(VLOOKUP(A3520,[2]ws2204!$A:$I,5,FALSE),0)</f>
        <v>0</v>
      </c>
      <c r="J3520" s="18">
        <f>IFERROR(VLOOKUP(A3520,[2]ws2204!$A:$I,6,FALSE),0)</f>
        <v>0</v>
      </c>
      <c r="K3520" s="18">
        <f>IFERROR(VLOOKUP(A3520,[2]ws2204!$A:$I,7,FALSE),0)</f>
        <v>0</v>
      </c>
      <c r="L3520" s="18">
        <f>IFERROR(VLOOKUP(A3520,[2]ws2204!$A:$I,8,FALSE),0)</f>
        <v>0</v>
      </c>
      <c r="M3520" s="18">
        <f>IFERROR(VLOOKUP(A3520,[2]ws2204!$A:$I,9,FALSE),0)</f>
        <v>0</v>
      </c>
      <c r="N3520" s="18">
        <f>IFERROR(VLOOKUP(A3520,[3]soaBnafar!$A:$G,4,FALSE),0)</f>
        <v>0</v>
      </c>
      <c r="O3520" s="18">
        <f>IFERROR(VLOOKUP(A3520,[3]soaBnafar!$A:$G,5,FALSE),0)</f>
        <v>0</v>
      </c>
      <c r="P3520" s="18">
        <f>IFERROR(VLOOKUP(A3520,[3]soaBnafar!$A:$G,6,FALSE),0)</f>
        <v>0</v>
      </c>
      <c r="Q3520" s="18">
        <f>IFERROR(VLOOKUP(A3520,[3]soaBnafar!$A:$G,7,FALSE),0)</f>
        <v>0</v>
      </c>
      <c r="R3520" s="18">
        <f>IFERROR(VLOOKUP(A3520,[3]soaBnafar!$A:$H,8,FALSE),0)</f>
        <v>48277</v>
      </c>
      <c r="S3520" s="18">
        <f>IFERROR(VLOOKUP(A3520,[3]soaBnafar!$A:$I,9,FALSE),0)</f>
        <v>1419313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IFERROR(VLOOKUP(A3521,[2]ws2204!$A:$I,4,FALSE),0)</f>
        <v>0</v>
      </c>
      <c r="I3521" s="18">
        <f>IFERROR(VLOOKUP(A3521,[2]ws2204!$A:$I,5,FALSE),0)</f>
        <v>0</v>
      </c>
      <c r="J3521" s="18">
        <f>IFERROR(VLOOKUP(A3521,[2]ws2204!$A:$I,6,FALSE),0)</f>
        <v>0</v>
      </c>
      <c r="K3521" s="18">
        <f>IFERROR(VLOOKUP(A3521,[2]ws2204!$A:$I,7,FALSE),0)</f>
        <v>0</v>
      </c>
      <c r="L3521" s="18">
        <f>IFERROR(VLOOKUP(A3521,[2]ws2204!$A:$I,8,FALSE),0)</f>
        <v>0</v>
      </c>
      <c r="M3521" s="18">
        <f>IFERROR(VLOOKUP(A3521,[2]ws2204!$A:$I,9,FALSE),0)</f>
        <v>0</v>
      </c>
      <c r="N3521" s="18">
        <f>IFERROR(VLOOKUP(A3521,[3]soaBnafar!$A:$G,4,FALSE),0)</f>
        <v>63331</v>
      </c>
      <c r="O3521" s="18">
        <f>IFERROR(VLOOKUP(A3521,[3]soaBnafar!$A:$G,5,FALSE),0)</f>
        <v>704871</v>
      </c>
      <c r="P3521" s="18">
        <f>IFERROR(VLOOKUP(A3521,[3]soaBnafar!$A:$G,6,FALSE),0)</f>
        <v>56129</v>
      </c>
      <c r="Q3521" s="18">
        <f>IFERROR(VLOOKUP(A3521,[3]soaBnafar!$A:$G,7,FALSE),0)</f>
        <v>797177</v>
      </c>
      <c r="R3521" s="18">
        <f>IFERROR(VLOOKUP(A3521,[3]soaBnafar!$A:$H,8,FALSE),0)</f>
        <v>0</v>
      </c>
      <c r="S3521" s="18">
        <f>IFERROR(VLOOKUP(A3521,[3]soaBnafar!$A:$I,9,FALSE),0)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IFERROR(VLOOKUP(A3522,[2]ws2204!$A:$I,4,FALSE),0)</f>
        <v>652</v>
      </c>
      <c r="I3522" s="18">
        <f>IFERROR(VLOOKUP(A3522,[2]ws2204!$A:$I,5,FALSE),0)</f>
        <v>0</v>
      </c>
      <c r="J3522" s="18">
        <f>IFERROR(VLOOKUP(A3522,[2]ws2204!$A:$I,6,FALSE),0)</f>
        <v>0</v>
      </c>
      <c r="K3522" s="18">
        <f>IFERROR(VLOOKUP(A3522,[2]ws2204!$A:$I,7,FALSE),0)</f>
        <v>0</v>
      </c>
      <c r="L3522" s="18">
        <f>IFERROR(VLOOKUP(A3522,[2]ws2204!$A:$I,8,FALSE),0)</f>
        <v>0</v>
      </c>
      <c r="M3522" s="18">
        <f>IFERROR(VLOOKUP(A3522,[2]ws2204!$A:$I,9,FALSE),0)</f>
        <v>0</v>
      </c>
      <c r="N3522" s="18">
        <f>IFERROR(VLOOKUP(A3522,[3]soaBnafar!$A:$G,4,FALSE),0)</f>
        <v>0</v>
      </c>
      <c r="O3522" s="18">
        <f>IFERROR(VLOOKUP(A3522,[3]soaBnafar!$A:$G,5,FALSE),0)</f>
        <v>0</v>
      </c>
      <c r="P3522" s="18">
        <f>IFERROR(VLOOKUP(A3522,[3]soaBnafar!$A:$G,6,FALSE),0)</f>
        <v>0</v>
      </c>
      <c r="Q3522" s="18">
        <f>IFERROR(VLOOKUP(A3522,[3]soaBnafar!$A:$G,7,FALSE),0)</f>
        <v>0</v>
      </c>
      <c r="R3522" s="18">
        <f>IFERROR(VLOOKUP(A3522,[3]soaBnafar!$A:$H,8,FALSE),0)</f>
        <v>10319</v>
      </c>
      <c r="S3522" s="18">
        <f>IFERROR(VLOOKUP(A3522,[3]soaBnafar!$A:$I,9,FALSE),0)</f>
        <v>170264</v>
      </c>
      <c r="T3522" s="18" t="str">
        <f t="shared" si="331"/>
        <v>Sim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Sim</v>
      </c>
      <c r="Y3522" s="18" t="str">
        <f t="shared" si="336"/>
        <v>Sim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IFERROR(VLOOKUP(A3523,[2]ws2204!$A:$I,4,FALSE),0)</f>
        <v>63719</v>
      </c>
      <c r="I3523" s="18">
        <f>IFERROR(VLOOKUP(A3523,[2]ws2204!$A:$I,5,FALSE),0)</f>
        <v>0</v>
      </c>
      <c r="J3523" s="18">
        <f>IFERROR(VLOOKUP(A3523,[2]ws2204!$A:$I,6,FALSE),0)</f>
        <v>0</v>
      </c>
      <c r="K3523" s="18">
        <f>IFERROR(VLOOKUP(A3523,[2]ws2204!$A:$I,7,FALSE),0)</f>
        <v>0</v>
      </c>
      <c r="L3523" s="18">
        <f>IFERROR(VLOOKUP(A3523,[2]ws2204!$A:$I,8,FALSE),0)</f>
        <v>0</v>
      </c>
      <c r="M3523" s="18">
        <f>IFERROR(VLOOKUP(A3523,[2]ws2204!$A:$I,9,FALSE),0)</f>
        <v>0</v>
      </c>
      <c r="N3523" s="18">
        <f>IFERROR(VLOOKUP(A3523,[3]soaBnafar!$A:$G,4,FALSE),0)</f>
        <v>0</v>
      </c>
      <c r="O3523" s="18">
        <f>IFERROR(VLOOKUP(A3523,[3]soaBnafar!$A:$G,5,FALSE),0)</f>
        <v>0</v>
      </c>
      <c r="P3523" s="18">
        <f>IFERROR(VLOOKUP(A3523,[3]soaBnafar!$A:$G,6,FALSE),0)</f>
        <v>0</v>
      </c>
      <c r="Q3523" s="18">
        <f>IFERROR(VLOOKUP(A3523,[3]soaBnafar!$A:$G,7,FALSE),0)</f>
        <v>0</v>
      </c>
      <c r="R3523" s="18">
        <f>IFERROR(VLOOKUP(A3523,[3]soaBnafar!$A:$H,8,FALSE),0)</f>
        <v>12492</v>
      </c>
      <c r="S3523" s="18">
        <f>IFERROR(VLOOKUP(A3523,[3]soaBnafar!$A:$I,9,FALSE),0)</f>
        <v>4297039</v>
      </c>
      <c r="T3523" s="18" t="str">
        <f t="shared" si="331"/>
        <v>Sim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Sim</v>
      </c>
      <c r="Y3523" s="18" t="str">
        <f t="shared" si="336"/>
        <v>Sim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IFERROR(VLOOKUP(A3524,[2]ws2204!$A:$I,4,FALSE),0)</f>
        <v>0</v>
      </c>
      <c r="I3524" s="18">
        <f>IFERROR(VLOOKUP(A3524,[2]ws2204!$A:$I,5,FALSE),0)</f>
        <v>0</v>
      </c>
      <c r="J3524" s="18">
        <f>IFERROR(VLOOKUP(A3524,[2]ws2204!$A:$I,6,FALSE),0)</f>
        <v>0</v>
      </c>
      <c r="K3524" s="18">
        <f>IFERROR(VLOOKUP(A3524,[2]ws2204!$A:$I,7,FALSE),0)</f>
        <v>0</v>
      </c>
      <c r="L3524" s="18">
        <f>IFERROR(VLOOKUP(A3524,[2]ws2204!$A:$I,8,FALSE),0)</f>
        <v>0</v>
      </c>
      <c r="M3524" s="18">
        <f>IFERROR(VLOOKUP(A3524,[2]ws2204!$A:$I,9,FALSE),0)</f>
        <v>0</v>
      </c>
      <c r="N3524" s="18">
        <f>IFERROR(VLOOKUP(A3524,[3]soaBnafar!$A:$G,4,FALSE),0)</f>
        <v>0</v>
      </c>
      <c r="O3524" s="18">
        <f>IFERROR(VLOOKUP(A3524,[3]soaBnafar!$A:$G,5,FALSE),0)</f>
        <v>0</v>
      </c>
      <c r="P3524" s="18">
        <f>IFERROR(VLOOKUP(A3524,[3]soaBnafar!$A:$G,6,FALSE),0)</f>
        <v>0</v>
      </c>
      <c r="Q3524" s="18">
        <f>IFERROR(VLOOKUP(A3524,[3]soaBnafar!$A:$G,7,FALSE),0)</f>
        <v>0</v>
      </c>
      <c r="R3524" s="18">
        <f>IFERROR(VLOOKUP(A3524,[3]soaBnafar!$A:$H,8,FALSE),0)</f>
        <v>0</v>
      </c>
      <c r="S3524" s="18">
        <f>IFERROR(VLOOKUP(A3524,[3]soaBnafar!$A:$I,9,FALSE),0)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IFERROR(VLOOKUP(A3525,[2]ws2204!$A:$I,4,FALSE),0)</f>
        <v>0</v>
      </c>
      <c r="I3525" s="18">
        <f>IFERROR(VLOOKUP(A3525,[2]ws2204!$A:$I,5,FALSE),0)</f>
        <v>407712</v>
      </c>
      <c r="J3525" s="18">
        <f>IFERROR(VLOOKUP(A3525,[2]ws2204!$A:$I,6,FALSE),0)</f>
        <v>0</v>
      </c>
      <c r="K3525" s="18">
        <f>IFERROR(VLOOKUP(A3525,[2]ws2204!$A:$I,7,FALSE),0)</f>
        <v>0</v>
      </c>
      <c r="L3525" s="18">
        <f>IFERROR(VLOOKUP(A3525,[2]ws2204!$A:$I,8,FALSE),0)</f>
        <v>0</v>
      </c>
      <c r="M3525" s="18">
        <f>IFERROR(VLOOKUP(A3525,[2]ws2204!$A:$I,9,FALSE),0)</f>
        <v>0</v>
      </c>
      <c r="N3525" s="18">
        <f>IFERROR(VLOOKUP(A3525,[3]soaBnafar!$A:$G,4,FALSE),0)</f>
        <v>0</v>
      </c>
      <c r="O3525" s="18">
        <f>IFERROR(VLOOKUP(A3525,[3]soaBnafar!$A:$G,5,FALSE),0)</f>
        <v>0</v>
      </c>
      <c r="P3525" s="18">
        <f>IFERROR(VLOOKUP(A3525,[3]soaBnafar!$A:$G,6,FALSE),0)</f>
        <v>0</v>
      </c>
      <c r="Q3525" s="18">
        <f>IFERROR(VLOOKUP(A3525,[3]soaBnafar!$A:$G,7,FALSE),0)</f>
        <v>0</v>
      </c>
      <c r="R3525" s="18">
        <f>IFERROR(VLOOKUP(A3525,[3]soaBnafar!$A:$H,8,FALSE),0)</f>
        <v>0</v>
      </c>
      <c r="S3525" s="18">
        <f>IFERROR(VLOOKUP(A3525,[3]soaBnafar!$A:$I,9,FALSE),0)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IFERROR(VLOOKUP(A3526,[2]ws2204!$A:$I,4,FALSE),0)</f>
        <v>0</v>
      </c>
      <c r="I3526" s="18">
        <f>IFERROR(VLOOKUP(A3526,[2]ws2204!$A:$I,5,FALSE),0)</f>
        <v>0</v>
      </c>
      <c r="J3526" s="18">
        <f>IFERROR(VLOOKUP(A3526,[2]ws2204!$A:$I,6,FALSE),0)</f>
        <v>0</v>
      </c>
      <c r="K3526" s="18">
        <f>IFERROR(VLOOKUP(A3526,[2]ws2204!$A:$I,7,FALSE),0)</f>
        <v>0</v>
      </c>
      <c r="L3526" s="18">
        <f>IFERROR(VLOOKUP(A3526,[2]ws2204!$A:$I,8,FALSE),0)</f>
        <v>0</v>
      </c>
      <c r="M3526" s="18">
        <f>IFERROR(VLOOKUP(A3526,[2]ws2204!$A:$I,9,FALSE),0)</f>
        <v>0</v>
      </c>
      <c r="N3526" s="18">
        <f>IFERROR(VLOOKUP(A3526,[3]soaBnafar!$A:$G,4,FALSE),0)</f>
        <v>0</v>
      </c>
      <c r="O3526" s="18">
        <f>IFERROR(VLOOKUP(A3526,[3]soaBnafar!$A:$G,5,FALSE),0)</f>
        <v>0</v>
      </c>
      <c r="P3526" s="18">
        <f>IFERROR(VLOOKUP(A3526,[3]soaBnafar!$A:$G,6,FALSE),0)</f>
        <v>0</v>
      </c>
      <c r="Q3526" s="18">
        <f>IFERROR(VLOOKUP(A3526,[3]soaBnafar!$A:$G,7,FALSE),0)</f>
        <v>0</v>
      </c>
      <c r="R3526" s="18">
        <f>IFERROR(VLOOKUP(A3526,[3]soaBnafar!$A:$H,8,FALSE),0)</f>
        <v>0</v>
      </c>
      <c r="S3526" s="18">
        <f>IFERROR(VLOOKUP(A3526,[3]soaBnafar!$A:$I,9,FALSE),0)</f>
        <v>4059174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Sim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IFERROR(VLOOKUP(A3527,[2]ws2204!$A:$I,4,FALSE),0)</f>
        <v>0</v>
      </c>
      <c r="I3527" s="18">
        <f>IFERROR(VLOOKUP(A3527,[2]ws2204!$A:$I,5,FALSE),0)</f>
        <v>0</v>
      </c>
      <c r="J3527" s="18">
        <f>IFERROR(VLOOKUP(A3527,[2]ws2204!$A:$I,6,FALSE),0)</f>
        <v>0</v>
      </c>
      <c r="K3527" s="18">
        <f>IFERROR(VLOOKUP(A3527,[2]ws2204!$A:$I,7,FALSE),0)</f>
        <v>0</v>
      </c>
      <c r="L3527" s="18">
        <f>IFERROR(VLOOKUP(A3527,[2]ws2204!$A:$I,8,FALSE),0)</f>
        <v>0</v>
      </c>
      <c r="M3527" s="18">
        <f>IFERROR(VLOOKUP(A3527,[2]ws2204!$A:$I,9,FALSE),0)</f>
        <v>0</v>
      </c>
      <c r="N3527" s="18">
        <f>IFERROR(VLOOKUP(A3527,[3]soaBnafar!$A:$G,4,FALSE),0)</f>
        <v>11199</v>
      </c>
      <c r="O3527" s="18">
        <f>IFERROR(VLOOKUP(A3527,[3]soaBnafar!$A:$G,5,FALSE),0)</f>
        <v>157899</v>
      </c>
      <c r="P3527" s="18">
        <f>IFERROR(VLOOKUP(A3527,[3]soaBnafar!$A:$G,6,FALSE),0)</f>
        <v>0</v>
      </c>
      <c r="Q3527" s="18">
        <f>IFERROR(VLOOKUP(A3527,[3]soaBnafar!$A:$G,7,FALSE),0)</f>
        <v>0</v>
      </c>
      <c r="R3527" s="18">
        <f>IFERROR(VLOOKUP(A3527,[3]soaBnafar!$A:$H,8,FALSE),0)</f>
        <v>0</v>
      </c>
      <c r="S3527" s="18">
        <f>IFERROR(VLOOKUP(A3527,[3]soaBnafar!$A:$I,9,FALSE),0)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IFERROR(VLOOKUP(A3528,[2]ws2204!$A:$I,4,FALSE),0)</f>
        <v>0</v>
      </c>
      <c r="I3528" s="18">
        <f>IFERROR(VLOOKUP(A3528,[2]ws2204!$A:$I,5,FALSE),0)</f>
        <v>0</v>
      </c>
      <c r="J3528" s="18">
        <f>IFERROR(VLOOKUP(A3528,[2]ws2204!$A:$I,6,FALSE),0)</f>
        <v>0</v>
      </c>
      <c r="K3528" s="18">
        <f>IFERROR(VLOOKUP(A3528,[2]ws2204!$A:$I,7,FALSE),0)</f>
        <v>0</v>
      </c>
      <c r="L3528" s="18">
        <f>IFERROR(VLOOKUP(A3528,[2]ws2204!$A:$I,8,FALSE),0)</f>
        <v>0</v>
      </c>
      <c r="M3528" s="18">
        <f>IFERROR(VLOOKUP(A3528,[2]ws2204!$A:$I,9,FALSE),0)</f>
        <v>0</v>
      </c>
      <c r="N3528" s="18">
        <f>IFERROR(VLOOKUP(A3528,[3]soaBnafar!$A:$G,4,FALSE),0)</f>
        <v>16</v>
      </c>
      <c r="O3528" s="18">
        <f>IFERROR(VLOOKUP(A3528,[3]soaBnafar!$A:$G,5,FALSE),0)</f>
        <v>234977</v>
      </c>
      <c r="P3528" s="18">
        <f>IFERROR(VLOOKUP(A3528,[3]soaBnafar!$A:$G,6,FALSE),0)</f>
        <v>3251</v>
      </c>
      <c r="Q3528" s="18">
        <f>IFERROR(VLOOKUP(A3528,[3]soaBnafar!$A:$G,7,FALSE),0)</f>
        <v>225440</v>
      </c>
      <c r="R3528" s="18">
        <f>IFERROR(VLOOKUP(A3528,[3]soaBnafar!$A:$H,8,FALSE),0)</f>
        <v>0</v>
      </c>
      <c r="S3528" s="18">
        <f>IFERROR(VLOOKUP(A3528,[3]soaBnafar!$A:$I,9,FALSE),0)</f>
        <v>3311486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Sim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6030000</v>
      </c>
      <c r="H3529" s="18">
        <f>IFERROR(VLOOKUP(A3529,[2]ws2204!$A:$I,4,FALSE),0)</f>
        <v>0</v>
      </c>
      <c r="I3529" s="18">
        <f>IFERROR(VLOOKUP(A3529,[2]ws2204!$A:$I,5,FALSE),0)</f>
        <v>0</v>
      </c>
      <c r="J3529" s="18">
        <f>IFERROR(VLOOKUP(A3529,[2]ws2204!$A:$I,6,FALSE),0)</f>
        <v>0</v>
      </c>
      <c r="K3529" s="18">
        <f>IFERROR(VLOOKUP(A3529,[2]ws2204!$A:$I,7,FALSE),0)</f>
        <v>0</v>
      </c>
      <c r="L3529" s="18">
        <f>IFERROR(VLOOKUP(A3529,[2]ws2204!$A:$I,8,FALSE),0)</f>
        <v>0</v>
      </c>
      <c r="M3529" s="18">
        <f>IFERROR(VLOOKUP(A3529,[2]ws2204!$A:$I,9,FALSE),0)</f>
        <v>0</v>
      </c>
      <c r="N3529" s="18">
        <f>IFERROR(VLOOKUP(A3529,[3]soaBnafar!$A:$G,4,FALSE),0)</f>
        <v>0</v>
      </c>
      <c r="O3529" s="18">
        <f>IFERROR(VLOOKUP(A3529,[3]soaBnafar!$A:$G,5,FALSE),0)</f>
        <v>271571</v>
      </c>
      <c r="P3529" s="18">
        <f>IFERROR(VLOOKUP(A3529,[3]soaBnafar!$A:$G,6,FALSE),0)</f>
        <v>0</v>
      </c>
      <c r="Q3529" s="18">
        <f>IFERROR(VLOOKUP(A3529,[3]soaBnafar!$A:$G,7,FALSE),0)</f>
        <v>267284</v>
      </c>
      <c r="R3529" s="18">
        <f>IFERROR(VLOOKUP(A3529,[3]soaBnafar!$A:$H,8,FALSE),0)</f>
        <v>0</v>
      </c>
      <c r="S3529" s="18">
        <f>IFERROR(VLOOKUP(A3529,[3]soaBnafar!$A:$I,9,FALSE),0)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IFERROR(VLOOKUP(A3530,[2]ws2204!$A:$I,4,FALSE),0)</f>
        <v>0</v>
      </c>
      <c r="I3530" s="18">
        <f>IFERROR(VLOOKUP(A3530,[2]ws2204!$A:$I,5,FALSE),0)</f>
        <v>0</v>
      </c>
      <c r="J3530" s="18">
        <f>IFERROR(VLOOKUP(A3530,[2]ws2204!$A:$I,6,FALSE),0)</f>
        <v>0</v>
      </c>
      <c r="K3530" s="18">
        <f>IFERROR(VLOOKUP(A3530,[2]ws2204!$A:$I,7,FALSE),0)</f>
        <v>0</v>
      </c>
      <c r="L3530" s="18">
        <f>IFERROR(VLOOKUP(A3530,[2]ws2204!$A:$I,8,FALSE),0)</f>
        <v>0</v>
      </c>
      <c r="M3530" s="18">
        <f>IFERROR(VLOOKUP(A3530,[2]ws2204!$A:$I,9,FALSE),0)</f>
        <v>0</v>
      </c>
      <c r="N3530" s="18">
        <f>IFERROR(VLOOKUP(A3530,[3]soaBnafar!$A:$G,4,FALSE),0)</f>
        <v>0</v>
      </c>
      <c r="O3530" s="18">
        <f>IFERROR(VLOOKUP(A3530,[3]soaBnafar!$A:$G,5,FALSE),0)</f>
        <v>0</v>
      </c>
      <c r="P3530" s="18">
        <f>IFERROR(VLOOKUP(A3530,[3]soaBnafar!$A:$G,6,FALSE),0)</f>
        <v>0</v>
      </c>
      <c r="Q3530" s="18">
        <f>IFERROR(VLOOKUP(A3530,[3]soaBnafar!$A:$G,7,FALSE),0)</f>
        <v>0</v>
      </c>
      <c r="R3530" s="18">
        <f>IFERROR(VLOOKUP(A3530,[3]soaBnafar!$A:$H,8,FALSE),0)</f>
        <v>0</v>
      </c>
      <c r="S3530" s="18">
        <f>IFERROR(VLOOKUP(A3530,[3]soaBnafar!$A:$I,9,FALSE),0)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IFERROR(VLOOKUP(A3531,[2]ws2204!$A:$I,4,FALSE),0)</f>
        <v>0</v>
      </c>
      <c r="I3531" s="18">
        <f>IFERROR(VLOOKUP(A3531,[2]ws2204!$A:$I,5,FALSE),0)</f>
        <v>0</v>
      </c>
      <c r="J3531" s="18">
        <f>IFERROR(VLOOKUP(A3531,[2]ws2204!$A:$I,6,FALSE),0)</f>
        <v>0</v>
      </c>
      <c r="K3531" s="18">
        <f>IFERROR(VLOOKUP(A3531,[2]ws2204!$A:$I,7,FALSE),0)</f>
        <v>0</v>
      </c>
      <c r="L3531" s="18">
        <f>IFERROR(VLOOKUP(A3531,[2]ws2204!$A:$I,8,FALSE),0)</f>
        <v>0</v>
      </c>
      <c r="M3531" s="18">
        <f>IFERROR(VLOOKUP(A3531,[2]ws2204!$A:$I,9,FALSE),0)</f>
        <v>0</v>
      </c>
      <c r="N3531" s="18">
        <f>IFERROR(VLOOKUP(A3531,[3]soaBnafar!$A:$G,4,FALSE),0)</f>
        <v>0</v>
      </c>
      <c r="O3531" s="18">
        <f>IFERROR(VLOOKUP(A3531,[3]soaBnafar!$A:$G,5,FALSE),0)</f>
        <v>0</v>
      </c>
      <c r="P3531" s="18">
        <f>IFERROR(VLOOKUP(A3531,[3]soaBnafar!$A:$G,6,FALSE),0)</f>
        <v>0</v>
      </c>
      <c r="Q3531" s="18">
        <f>IFERROR(VLOOKUP(A3531,[3]soaBnafar!$A:$G,7,FALSE),0)</f>
        <v>0</v>
      </c>
      <c r="R3531" s="18">
        <f>IFERROR(VLOOKUP(A3531,[3]soaBnafar!$A:$H,8,FALSE),0)</f>
        <v>0</v>
      </c>
      <c r="S3531" s="18">
        <f>IFERROR(VLOOKUP(A3531,[3]soaBnafar!$A:$I,9,FALSE),0)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11569740</v>
      </c>
      <c r="H3532" s="18">
        <f>IFERROR(VLOOKUP(A3532,[2]ws2204!$A:$I,4,FALSE),0)</f>
        <v>0</v>
      </c>
      <c r="I3532" s="18">
        <f>IFERROR(VLOOKUP(A3532,[2]ws2204!$A:$I,5,FALSE),0)</f>
        <v>0</v>
      </c>
      <c r="J3532" s="18">
        <f>IFERROR(VLOOKUP(A3532,[2]ws2204!$A:$I,6,FALSE),0)</f>
        <v>0</v>
      </c>
      <c r="K3532" s="18">
        <f>IFERROR(VLOOKUP(A3532,[2]ws2204!$A:$I,7,FALSE),0)</f>
        <v>0</v>
      </c>
      <c r="L3532" s="18">
        <f>IFERROR(VLOOKUP(A3532,[2]ws2204!$A:$I,8,FALSE),0)</f>
        <v>0</v>
      </c>
      <c r="M3532" s="18">
        <f>IFERROR(VLOOKUP(A3532,[2]ws2204!$A:$I,9,FALSE),0)</f>
        <v>0</v>
      </c>
      <c r="N3532" s="18">
        <f>IFERROR(VLOOKUP(A3532,[3]soaBnafar!$A:$G,4,FALSE),0)</f>
        <v>0</v>
      </c>
      <c r="O3532" s="18">
        <f>IFERROR(VLOOKUP(A3532,[3]soaBnafar!$A:$G,5,FALSE),0)</f>
        <v>0</v>
      </c>
      <c r="P3532" s="18">
        <f>IFERROR(VLOOKUP(A3532,[3]soaBnafar!$A:$G,6,FALSE),0)</f>
        <v>0</v>
      </c>
      <c r="Q3532" s="18">
        <f>IFERROR(VLOOKUP(A3532,[3]soaBnafar!$A:$G,7,FALSE),0)</f>
        <v>0</v>
      </c>
      <c r="R3532" s="18">
        <f>IFERROR(VLOOKUP(A3532,[3]soaBnafar!$A:$H,8,FALSE),0)</f>
        <v>0</v>
      </c>
      <c r="S3532" s="18">
        <f>IFERROR(VLOOKUP(A3532,[3]soaBnafar!$A:$I,9,FALSE),0)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IFERROR(VLOOKUP(A3533,[2]ws2204!$A:$I,4,FALSE),0)</f>
        <v>0</v>
      </c>
      <c r="I3533" s="18">
        <f>IFERROR(VLOOKUP(A3533,[2]ws2204!$A:$I,5,FALSE),0)</f>
        <v>0</v>
      </c>
      <c r="J3533" s="18">
        <f>IFERROR(VLOOKUP(A3533,[2]ws2204!$A:$I,6,FALSE),0)</f>
        <v>0</v>
      </c>
      <c r="K3533" s="18">
        <f>IFERROR(VLOOKUP(A3533,[2]ws2204!$A:$I,7,FALSE),0)</f>
        <v>0</v>
      </c>
      <c r="L3533" s="18">
        <f>IFERROR(VLOOKUP(A3533,[2]ws2204!$A:$I,8,FALSE),0)</f>
        <v>0</v>
      </c>
      <c r="M3533" s="18">
        <f>IFERROR(VLOOKUP(A3533,[2]ws2204!$A:$I,9,FALSE),0)</f>
        <v>0</v>
      </c>
      <c r="N3533" s="18">
        <f>IFERROR(VLOOKUP(A3533,[3]soaBnafar!$A:$G,4,FALSE),0)</f>
        <v>80033</v>
      </c>
      <c r="O3533" s="18">
        <f>IFERROR(VLOOKUP(A3533,[3]soaBnafar!$A:$G,5,FALSE),0)</f>
        <v>1910640</v>
      </c>
      <c r="P3533" s="18">
        <f>IFERROR(VLOOKUP(A3533,[3]soaBnafar!$A:$G,6,FALSE),0)</f>
        <v>92901</v>
      </c>
      <c r="Q3533" s="18">
        <f>IFERROR(VLOOKUP(A3533,[3]soaBnafar!$A:$G,7,FALSE),0)</f>
        <v>1865900</v>
      </c>
      <c r="R3533" s="18">
        <f>IFERROR(VLOOKUP(A3533,[3]soaBnafar!$A:$H,8,FALSE),0)</f>
        <v>36954</v>
      </c>
      <c r="S3533" s="18">
        <f>IFERROR(VLOOKUP(A3533,[3]soaBnafar!$A:$I,9,FALSE),0)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IFERROR(VLOOKUP(A3534,[2]ws2204!$A:$I,4,FALSE),0)</f>
        <v>0</v>
      </c>
      <c r="I3534" s="18">
        <f>IFERROR(VLOOKUP(A3534,[2]ws2204!$A:$I,5,FALSE),0)</f>
        <v>0</v>
      </c>
      <c r="J3534" s="18">
        <f>IFERROR(VLOOKUP(A3534,[2]ws2204!$A:$I,6,FALSE),0)</f>
        <v>0</v>
      </c>
      <c r="K3534" s="18">
        <f>IFERROR(VLOOKUP(A3534,[2]ws2204!$A:$I,7,FALSE),0)</f>
        <v>0</v>
      </c>
      <c r="L3534" s="18">
        <f>IFERROR(VLOOKUP(A3534,[2]ws2204!$A:$I,8,FALSE),0)</f>
        <v>0</v>
      </c>
      <c r="M3534" s="18">
        <f>IFERROR(VLOOKUP(A3534,[2]ws2204!$A:$I,9,FALSE),0)</f>
        <v>0</v>
      </c>
      <c r="N3534" s="18">
        <f>IFERROR(VLOOKUP(A3534,[3]soaBnafar!$A:$G,4,FALSE),0)</f>
        <v>4204</v>
      </c>
      <c r="O3534" s="18">
        <f>IFERROR(VLOOKUP(A3534,[3]soaBnafar!$A:$G,5,FALSE),0)</f>
        <v>425966</v>
      </c>
      <c r="P3534" s="18">
        <f>IFERROR(VLOOKUP(A3534,[3]soaBnafar!$A:$G,6,FALSE),0)</f>
        <v>1026</v>
      </c>
      <c r="Q3534" s="18">
        <f>IFERROR(VLOOKUP(A3534,[3]soaBnafar!$A:$G,7,FALSE),0)</f>
        <v>508147</v>
      </c>
      <c r="R3534" s="18">
        <f>IFERROR(VLOOKUP(A3534,[3]soaBnafar!$A:$H,8,FALSE),0)</f>
        <v>2091</v>
      </c>
      <c r="S3534" s="18">
        <f>IFERROR(VLOOKUP(A3534,[3]soaBnafar!$A:$I,9,FALSE),0)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IFERROR(VLOOKUP(A3535,[2]ws2204!$A:$I,4,FALSE),0)</f>
        <v>0</v>
      </c>
      <c r="I3535" s="18">
        <f>IFERROR(VLOOKUP(A3535,[2]ws2204!$A:$I,5,FALSE),0)</f>
        <v>583307</v>
      </c>
      <c r="J3535" s="18">
        <f>IFERROR(VLOOKUP(A3535,[2]ws2204!$A:$I,6,FALSE),0)</f>
        <v>0</v>
      </c>
      <c r="K3535" s="18">
        <f>IFERROR(VLOOKUP(A3535,[2]ws2204!$A:$I,7,FALSE),0)</f>
        <v>0</v>
      </c>
      <c r="L3535" s="18">
        <f>IFERROR(VLOOKUP(A3535,[2]ws2204!$A:$I,8,FALSE),0)</f>
        <v>0</v>
      </c>
      <c r="M3535" s="18">
        <f>IFERROR(VLOOKUP(A3535,[2]ws2204!$A:$I,9,FALSE),0)</f>
        <v>0</v>
      </c>
      <c r="N3535" s="18">
        <f>IFERROR(VLOOKUP(A3535,[3]soaBnafar!$A:$G,4,FALSE),0)</f>
        <v>0</v>
      </c>
      <c r="O3535" s="18">
        <f>IFERROR(VLOOKUP(A3535,[3]soaBnafar!$A:$G,5,FALSE),0)</f>
        <v>0</v>
      </c>
      <c r="P3535" s="18">
        <f>IFERROR(VLOOKUP(A3535,[3]soaBnafar!$A:$G,6,FALSE),0)</f>
        <v>0</v>
      </c>
      <c r="Q3535" s="18">
        <f>IFERROR(VLOOKUP(A3535,[3]soaBnafar!$A:$G,7,FALSE),0)</f>
        <v>0</v>
      </c>
      <c r="R3535" s="18">
        <f>IFERROR(VLOOKUP(A3535,[3]soaBnafar!$A:$H,8,FALSE),0)</f>
        <v>0</v>
      </c>
      <c r="S3535" s="18">
        <f>IFERROR(VLOOKUP(A3535,[3]soaBnafar!$A:$I,9,FALSE),0)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28232400</v>
      </c>
      <c r="H3536" s="18">
        <f>IFERROR(VLOOKUP(A3536,[2]ws2204!$A:$I,4,FALSE),0)</f>
        <v>85461</v>
      </c>
      <c r="I3536" s="18">
        <f>IFERROR(VLOOKUP(A3536,[2]ws2204!$A:$I,5,FALSE),0)</f>
        <v>0</v>
      </c>
      <c r="J3536" s="18">
        <f>IFERROR(VLOOKUP(A3536,[2]ws2204!$A:$I,6,FALSE),0)</f>
        <v>0</v>
      </c>
      <c r="K3536" s="18">
        <f>IFERROR(VLOOKUP(A3536,[2]ws2204!$A:$I,7,FALSE),0)</f>
        <v>0</v>
      </c>
      <c r="L3536" s="18">
        <f>IFERROR(VLOOKUP(A3536,[2]ws2204!$A:$I,8,FALSE),0)</f>
        <v>0</v>
      </c>
      <c r="M3536" s="18">
        <f>IFERROR(VLOOKUP(A3536,[2]ws2204!$A:$I,9,FALSE),0)</f>
        <v>0</v>
      </c>
      <c r="N3536" s="18">
        <f>IFERROR(VLOOKUP(A3536,[3]soaBnafar!$A:$G,4,FALSE),0)</f>
        <v>0</v>
      </c>
      <c r="O3536" s="18">
        <f>IFERROR(VLOOKUP(A3536,[3]soaBnafar!$A:$G,5,FALSE),0)</f>
        <v>0</v>
      </c>
      <c r="P3536" s="18">
        <f>IFERROR(VLOOKUP(A3536,[3]soaBnafar!$A:$G,6,FALSE),0)</f>
        <v>0</v>
      </c>
      <c r="Q3536" s="18">
        <f>IFERROR(VLOOKUP(A3536,[3]soaBnafar!$A:$G,7,FALSE),0)</f>
        <v>0</v>
      </c>
      <c r="R3536" s="18">
        <f>IFERROR(VLOOKUP(A3536,[3]soaBnafar!$A:$H,8,FALSE),0)</f>
        <v>0</v>
      </c>
      <c r="S3536" s="18">
        <f>IFERROR(VLOOKUP(A3536,[3]soaBnafar!$A:$I,9,FALSE),0)</f>
        <v>0</v>
      </c>
      <c r="T3536" s="18" t="str">
        <f t="shared" si="331"/>
        <v>Sim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IFERROR(VLOOKUP(A3537,[2]ws2204!$A:$I,4,FALSE),0)</f>
        <v>0</v>
      </c>
      <c r="I3537" s="18">
        <f>IFERROR(VLOOKUP(A3537,[2]ws2204!$A:$I,5,FALSE),0)</f>
        <v>0</v>
      </c>
      <c r="J3537" s="18">
        <f>IFERROR(VLOOKUP(A3537,[2]ws2204!$A:$I,6,FALSE),0)</f>
        <v>0</v>
      </c>
      <c r="K3537" s="18">
        <f>IFERROR(VLOOKUP(A3537,[2]ws2204!$A:$I,7,FALSE),0)</f>
        <v>0</v>
      </c>
      <c r="L3537" s="18">
        <f>IFERROR(VLOOKUP(A3537,[2]ws2204!$A:$I,8,FALSE),0)</f>
        <v>0</v>
      </c>
      <c r="M3537" s="18">
        <f>IFERROR(VLOOKUP(A3537,[2]ws2204!$A:$I,9,FALSE),0)</f>
        <v>0</v>
      </c>
      <c r="N3537" s="18">
        <f>IFERROR(VLOOKUP(A3537,[3]soaBnafar!$A:$G,4,FALSE),0)</f>
        <v>0</v>
      </c>
      <c r="O3537" s="18">
        <f>IFERROR(VLOOKUP(A3537,[3]soaBnafar!$A:$G,5,FALSE),0)</f>
        <v>196761</v>
      </c>
      <c r="P3537" s="18">
        <f>IFERROR(VLOOKUP(A3537,[3]soaBnafar!$A:$G,6,FALSE),0)</f>
        <v>0</v>
      </c>
      <c r="Q3537" s="18">
        <f>IFERROR(VLOOKUP(A3537,[3]soaBnafar!$A:$G,7,FALSE),0)</f>
        <v>0</v>
      </c>
      <c r="R3537" s="18">
        <f>IFERROR(VLOOKUP(A3537,[3]soaBnafar!$A:$H,8,FALSE),0)</f>
        <v>0</v>
      </c>
      <c r="S3537" s="18">
        <f>IFERROR(VLOOKUP(A3537,[3]soaBnafar!$A:$I,9,FALSE),0)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IFERROR(VLOOKUP(A3538,[2]ws2204!$A:$I,4,FALSE),0)</f>
        <v>0</v>
      </c>
      <c r="I3538" s="18">
        <f>IFERROR(VLOOKUP(A3538,[2]ws2204!$A:$I,5,FALSE),0)</f>
        <v>0</v>
      </c>
      <c r="J3538" s="18">
        <f>IFERROR(VLOOKUP(A3538,[2]ws2204!$A:$I,6,FALSE),0)</f>
        <v>0</v>
      </c>
      <c r="K3538" s="18">
        <f>IFERROR(VLOOKUP(A3538,[2]ws2204!$A:$I,7,FALSE),0)</f>
        <v>0</v>
      </c>
      <c r="L3538" s="18">
        <f>IFERROR(VLOOKUP(A3538,[2]ws2204!$A:$I,8,FALSE),0)</f>
        <v>0</v>
      </c>
      <c r="M3538" s="18">
        <f>IFERROR(VLOOKUP(A3538,[2]ws2204!$A:$I,9,FALSE),0)</f>
        <v>0</v>
      </c>
      <c r="N3538" s="18">
        <f>IFERROR(VLOOKUP(A3538,[3]soaBnafar!$A:$G,4,FALSE),0)</f>
        <v>512</v>
      </c>
      <c r="O3538" s="18">
        <f>IFERROR(VLOOKUP(A3538,[3]soaBnafar!$A:$G,5,FALSE),0)</f>
        <v>174840</v>
      </c>
      <c r="P3538" s="18">
        <f>IFERROR(VLOOKUP(A3538,[3]soaBnafar!$A:$G,6,FALSE),0)</f>
        <v>1245</v>
      </c>
      <c r="Q3538" s="18">
        <f>IFERROR(VLOOKUP(A3538,[3]soaBnafar!$A:$G,7,FALSE),0)</f>
        <v>84676</v>
      </c>
      <c r="R3538" s="18">
        <f>IFERROR(VLOOKUP(A3538,[3]soaBnafar!$A:$H,8,FALSE),0)</f>
        <v>2392</v>
      </c>
      <c r="S3538" s="18">
        <f>IFERROR(VLOOKUP(A3538,[3]soaBnafar!$A:$I,9,FALSE),0)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IFERROR(VLOOKUP(A3539,[2]ws2204!$A:$I,4,FALSE),0)</f>
        <v>0</v>
      </c>
      <c r="I3539" s="18">
        <f>IFERROR(VLOOKUP(A3539,[2]ws2204!$A:$I,5,FALSE),0)</f>
        <v>0</v>
      </c>
      <c r="J3539" s="18">
        <f>IFERROR(VLOOKUP(A3539,[2]ws2204!$A:$I,6,FALSE),0)</f>
        <v>0</v>
      </c>
      <c r="K3539" s="18">
        <f>IFERROR(VLOOKUP(A3539,[2]ws2204!$A:$I,7,FALSE),0)</f>
        <v>0</v>
      </c>
      <c r="L3539" s="18">
        <f>IFERROR(VLOOKUP(A3539,[2]ws2204!$A:$I,8,FALSE),0)</f>
        <v>0</v>
      </c>
      <c r="M3539" s="18">
        <f>IFERROR(VLOOKUP(A3539,[2]ws2204!$A:$I,9,FALSE),0)</f>
        <v>0</v>
      </c>
      <c r="N3539" s="18">
        <f>IFERROR(VLOOKUP(A3539,[3]soaBnafar!$A:$G,4,FALSE),0)</f>
        <v>8522</v>
      </c>
      <c r="O3539" s="18">
        <f>IFERROR(VLOOKUP(A3539,[3]soaBnafar!$A:$G,5,FALSE),0)</f>
        <v>1284414</v>
      </c>
      <c r="P3539" s="18">
        <f>IFERROR(VLOOKUP(A3539,[3]soaBnafar!$A:$G,6,FALSE),0)</f>
        <v>28105</v>
      </c>
      <c r="Q3539" s="18">
        <f>IFERROR(VLOOKUP(A3539,[3]soaBnafar!$A:$G,7,FALSE),0)</f>
        <v>1086907</v>
      </c>
      <c r="R3539" s="18">
        <f>IFERROR(VLOOKUP(A3539,[3]soaBnafar!$A:$H,8,FALSE),0)</f>
        <v>82654</v>
      </c>
      <c r="S3539" s="18">
        <f>IFERROR(VLOOKUP(A3539,[3]soaBnafar!$A:$I,9,FALSE),0)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IFERROR(VLOOKUP(A3540,[2]ws2204!$A:$I,4,FALSE),0)</f>
        <v>0</v>
      </c>
      <c r="I3540" s="18">
        <f>IFERROR(VLOOKUP(A3540,[2]ws2204!$A:$I,5,FALSE),0)</f>
        <v>0</v>
      </c>
      <c r="J3540" s="18">
        <f>IFERROR(VLOOKUP(A3540,[2]ws2204!$A:$I,6,FALSE),0)</f>
        <v>0</v>
      </c>
      <c r="K3540" s="18">
        <f>IFERROR(VLOOKUP(A3540,[2]ws2204!$A:$I,7,FALSE),0)</f>
        <v>0</v>
      </c>
      <c r="L3540" s="18">
        <f>IFERROR(VLOOKUP(A3540,[2]ws2204!$A:$I,8,FALSE),0)</f>
        <v>0</v>
      </c>
      <c r="M3540" s="18">
        <f>IFERROR(VLOOKUP(A3540,[2]ws2204!$A:$I,9,FALSE),0)</f>
        <v>0</v>
      </c>
      <c r="N3540" s="18">
        <f>IFERROR(VLOOKUP(A3540,[3]soaBnafar!$A:$G,4,FALSE),0)</f>
        <v>41500</v>
      </c>
      <c r="O3540" s="18">
        <f>IFERROR(VLOOKUP(A3540,[3]soaBnafar!$A:$G,5,FALSE),0)</f>
        <v>79410</v>
      </c>
      <c r="P3540" s="18">
        <f>IFERROR(VLOOKUP(A3540,[3]soaBnafar!$A:$G,6,FALSE),0)</f>
        <v>0</v>
      </c>
      <c r="Q3540" s="18">
        <f>IFERROR(VLOOKUP(A3540,[3]soaBnafar!$A:$G,7,FALSE),0)</f>
        <v>0</v>
      </c>
      <c r="R3540" s="18">
        <f>IFERROR(VLOOKUP(A3540,[3]soaBnafar!$A:$H,8,FALSE),0)</f>
        <v>0</v>
      </c>
      <c r="S3540" s="18">
        <f>IFERROR(VLOOKUP(A3540,[3]soaBnafar!$A:$I,9,FALSE),0)</f>
        <v>0</v>
      </c>
      <c r="T3540" s="18" t="str">
        <f t="shared" si="331"/>
        <v>Sim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IFERROR(VLOOKUP(A3541,[2]ws2204!$A:$I,4,FALSE),0)</f>
        <v>0</v>
      </c>
      <c r="I3541" s="18">
        <f>IFERROR(VLOOKUP(A3541,[2]ws2204!$A:$I,5,FALSE),0)</f>
        <v>0</v>
      </c>
      <c r="J3541" s="18">
        <f>IFERROR(VLOOKUP(A3541,[2]ws2204!$A:$I,6,FALSE),0)</f>
        <v>0</v>
      </c>
      <c r="K3541" s="18">
        <f>IFERROR(VLOOKUP(A3541,[2]ws2204!$A:$I,7,FALSE),0)</f>
        <v>0</v>
      </c>
      <c r="L3541" s="18">
        <f>IFERROR(VLOOKUP(A3541,[2]ws2204!$A:$I,8,FALSE),0)</f>
        <v>0</v>
      </c>
      <c r="M3541" s="18">
        <f>IFERROR(VLOOKUP(A3541,[2]ws2204!$A:$I,9,FALSE),0)</f>
        <v>0</v>
      </c>
      <c r="N3541" s="18">
        <f>IFERROR(VLOOKUP(A3541,[3]soaBnafar!$A:$G,4,FALSE),0)</f>
        <v>0</v>
      </c>
      <c r="O3541" s="18">
        <f>IFERROR(VLOOKUP(A3541,[3]soaBnafar!$A:$G,5,FALSE),0)</f>
        <v>0</v>
      </c>
      <c r="P3541" s="18">
        <f>IFERROR(VLOOKUP(A3541,[3]soaBnafar!$A:$G,6,FALSE),0)</f>
        <v>962</v>
      </c>
      <c r="Q3541" s="18">
        <f>IFERROR(VLOOKUP(A3541,[3]soaBnafar!$A:$G,7,FALSE),0)</f>
        <v>20887</v>
      </c>
      <c r="R3541" s="18">
        <f>IFERROR(VLOOKUP(A3541,[3]soaBnafar!$A:$H,8,FALSE),0)</f>
        <v>818</v>
      </c>
      <c r="S3541" s="18">
        <f>IFERROR(VLOOKUP(A3541,[3]soaBnafar!$A:$I,9,FALSE),0)</f>
        <v>6096999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Sim</v>
      </c>
      <c r="W3541" s="18" t="str">
        <f t="shared" si="334"/>
        <v>Sim</v>
      </c>
      <c r="X3541" s="18" t="str">
        <f t="shared" si="335"/>
        <v>Sim</v>
      </c>
      <c r="Y3541" s="18" t="str">
        <f t="shared" si="336"/>
        <v>Sim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IFERROR(VLOOKUP(A3542,[2]ws2204!$A:$I,4,FALSE),0)</f>
        <v>0</v>
      </c>
      <c r="I3542" s="18">
        <f>IFERROR(VLOOKUP(A3542,[2]ws2204!$A:$I,5,FALSE),0)</f>
        <v>0</v>
      </c>
      <c r="J3542" s="18">
        <f>IFERROR(VLOOKUP(A3542,[2]ws2204!$A:$I,6,FALSE),0)</f>
        <v>0</v>
      </c>
      <c r="K3542" s="18">
        <f>IFERROR(VLOOKUP(A3542,[2]ws2204!$A:$I,7,FALSE),0)</f>
        <v>0</v>
      </c>
      <c r="L3542" s="18">
        <f>IFERROR(VLOOKUP(A3542,[2]ws2204!$A:$I,8,FALSE),0)</f>
        <v>0</v>
      </c>
      <c r="M3542" s="18">
        <f>IFERROR(VLOOKUP(A3542,[2]ws2204!$A:$I,9,FALSE),0)</f>
        <v>0</v>
      </c>
      <c r="N3542" s="18">
        <f>IFERROR(VLOOKUP(A3542,[3]soaBnafar!$A:$G,4,FALSE),0)</f>
        <v>0</v>
      </c>
      <c r="O3542" s="18">
        <f>IFERROR(VLOOKUP(A3542,[3]soaBnafar!$A:$G,5,FALSE),0)</f>
        <v>0</v>
      </c>
      <c r="P3542" s="18">
        <f>IFERROR(VLOOKUP(A3542,[3]soaBnafar!$A:$G,6,FALSE),0)</f>
        <v>0</v>
      </c>
      <c r="Q3542" s="18">
        <f>IFERROR(VLOOKUP(A3542,[3]soaBnafar!$A:$G,7,FALSE),0)</f>
        <v>0</v>
      </c>
      <c r="R3542" s="18">
        <f>IFERROR(VLOOKUP(A3542,[3]soaBnafar!$A:$H,8,FALSE),0)</f>
        <v>0</v>
      </c>
      <c r="S3542" s="18">
        <f>IFERROR(VLOOKUP(A3542,[3]soaBnafar!$A:$I,9,FALSE),0)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IFERROR(VLOOKUP(A3543,[2]ws2204!$A:$I,4,FALSE),0)</f>
        <v>138</v>
      </c>
      <c r="I3543" s="18">
        <f>IFERROR(VLOOKUP(A3543,[2]ws2204!$A:$I,5,FALSE),0)</f>
        <v>0</v>
      </c>
      <c r="J3543" s="18">
        <f>IFERROR(VLOOKUP(A3543,[2]ws2204!$A:$I,6,FALSE),0)</f>
        <v>0</v>
      </c>
      <c r="K3543" s="18">
        <f>IFERROR(VLOOKUP(A3543,[2]ws2204!$A:$I,7,FALSE),0)</f>
        <v>0</v>
      </c>
      <c r="L3543" s="18">
        <f>IFERROR(VLOOKUP(A3543,[2]ws2204!$A:$I,8,FALSE),0)</f>
        <v>0</v>
      </c>
      <c r="M3543" s="18">
        <f>IFERROR(VLOOKUP(A3543,[2]ws2204!$A:$I,9,FALSE),0)</f>
        <v>0</v>
      </c>
      <c r="N3543" s="18">
        <f>IFERROR(VLOOKUP(A3543,[3]soaBnafar!$A:$G,4,FALSE),0)</f>
        <v>0</v>
      </c>
      <c r="O3543" s="18">
        <f>IFERROR(VLOOKUP(A3543,[3]soaBnafar!$A:$G,5,FALSE),0)</f>
        <v>0</v>
      </c>
      <c r="P3543" s="18">
        <f>IFERROR(VLOOKUP(A3543,[3]soaBnafar!$A:$G,6,FALSE),0)</f>
        <v>0</v>
      </c>
      <c r="Q3543" s="18">
        <f>IFERROR(VLOOKUP(A3543,[3]soaBnafar!$A:$G,7,FALSE),0)</f>
        <v>0</v>
      </c>
      <c r="R3543" s="18">
        <f>IFERROR(VLOOKUP(A3543,[3]soaBnafar!$A:$H,8,FALSE),0)</f>
        <v>0</v>
      </c>
      <c r="S3543" s="18">
        <f>IFERROR(VLOOKUP(A3543,[3]soaBnafar!$A:$I,9,FALSE),0)</f>
        <v>0</v>
      </c>
      <c r="T3543" s="18" t="str">
        <f t="shared" si="331"/>
        <v>Sim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IFERROR(VLOOKUP(A3544,[2]ws2204!$A:$I,4,FALSE),0)</f>
        <v>0</v>
      </c>
      <c r="I3544" s="18">
        <f>IFERROR(VLOOKUP(A3544,[2]ws2204!$A:$I,5,FALSE),0)</f>
        <v>0</v>
      </c>
      <c r="J3544" s="18">
        <f>IFERROR(VLOOKUP(A3544,[2]ws2204!$A:$I,6,FALSE),0)</f>
        <v>0</v>
      </c>
      <c r="K3544" s="18">
        <f>IFERROR(VLOOKUP(A3544,[2]ws2204!$A:$I,7,FALSE),0)</f>
        <v>0</v>
      </c>
      <c r="L3544" s="18">
        <f>IFERROR(VLOOKUP(A3544,[2]ws2204!$A:$I,8,FALSE),0)</f>
        <v>0</v>
      </c>
      <c r="M3544" s="18">
        <f>IFERROR(VLOOKUP(A3544,[2]ws2204!$A:$I,9,FALSE),0)</f>
        <v>0</v>
      </c>
      <c r="N3544" s="18">
        <f>IFERROR(VLOOKUP(A3544,[3]soaBnafar!$A:$G,4,FALSE),0)</f>
        <v>0</v>
      </c>
      <c r="O3544" s="18">
        <f>IFERROR(VLOOKUP(A3544,[3]soaBnafar!$A:$G,5,FALSE),0)</f>
        <v>422814</v>
      </c>
      <c r="P3544" s="18">
        <f>IFERROR(VLOOKUP(A3544,[3]soaBnafar!$A:$G,6,FALSE),0)</f>
        <v>0</v>
      </c>
      <c r="Q3544" s="18">
        <f>IFERROR(VLOOKUP(A3544,[3]soaBnafar!$A:$G,7,FALSE),0)</f>
        <v>587566</v>
      </c>
      <c r="R3544" s="18">
        <f>IFERROR(VLOOKUP(A3544,[3]soaBnafar!$A:$H,8,FALSE),0)</f>
        <v>0</v>
      </c>
      <c r="S3544" s="18">
        <f>IFERROR(VLOOKUP(A3544,[3]soaBnafar!$A:$I,9,FALSE),0)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IFERROR(VLOOKUP(A3545,[2]ws2204!$A:$I,4,FALSE),0)</f>
        <v>0</v>
      </c>
      <c r="I3545" s="18">
        <f>IFERROR(VLOOKUP(A3545,[2]ws2204!$A:$I,5,FALSE),0)</f>
        <v>428879</v>
      </c>
      <c r="J3545" s="18">
        <f>IFERROR(VLOOKUP(A3545,[2]ws2204!$A:$I,6,FALSE),0)</f>
        <v>0</v>
      </c>
      <c r="K3545" s="18">
        <f>IFERROR(VLOOKUP(A3545,[2]ws2204!$A:$I,7,FALSE),0)</f>
        <v>0</v>
      </c>
      <c r="L3545" s="18">
        <f>IFERROR(VLOOKUP(A3545,[2]ws2204!$A:$I,8,FALSE),0)</f>
        <v>0</v>
      </c>
      <c r="M3545" s="18">
        <f>IFERROR(VLOOKUP(A3545,[2]ws2204!$A:$I,9,FALSE),0)</f>
        <v>0</v>
      </c>
      <c r="N3545" s="18">
        <f>IFERROR(VLOOKUP(A3545,[3]soaBnafar!$A:$G,4,FALSE),0)</f>
        <v>0</v>
      </c>
      <c r="O3545" s="18">
        <f>IFERROR(VLOOKUP(A3545,[3]soaBnafar!$A:$G,5,FALSE),0)</f>
        <v>0</v>
      </c>
      <c r="P3545" s="18">
        <f>IFERROR(VLOOKUP(A3545,[3]soaBnafar!$A:$G,6,FALSE),0)</f>
        <v>0</v>
      </c>
      <c r="Q3545" s="18">
        <f>IFERROR(VLOOKUP(A3545,[3]soaBnafar!$A:$G,7,FALSE),0)</f>
        <v>0</v>
      </c>
      <c r="R3545" s="18">
        <f>IFERROR(VLOOKUP(A3545,[3]soaBnafar!$A:$H,8,FALSE),0)</f>
        <v>0</v>
      </c>
      <c r="S3545" s="18">
        <f>IFERROR(VLOOKUP(A3545,[3]soaBnafar!$A:$I,9,FALSE),0)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IFERROR(VLOOKUP(A3546,[2]ws2204!$A:$I,4,FALSE),0)</f>
        <v>0</v>
      </c>
      <c r="I3546" s="18">
        <f>IFERROR(VLOOKUP(A3546,[2]ws2204!$A:$I,5,FALSE),0)</f>
        <v>0</v>
      </c>
      <c r="J3546" s="18">
        <f>IFERROR(VLOOKUP(A3546,[2]ws2204!$A:$I,6,FALSE),0)</f>
        <v>0</v>
      </c>
      <c r="K3546" s="18">
        <f>IFERROR(VLOOKUP(A3546,[2]ws2204!$A:$I,7,FALSE),0)</f>
        <v>0</v>
      </c>
      <c r="L3546" s="18">
        <f>IFERROR(VLOOKUP(A3546,[2]ws2204!$A:$I,8,FALSE),0)</f>
        <v>0</v>
      </c>
      <c r="M3546" s="18">
        <f>IFERROR(VLOOKUP(A3546,[2]ws2204!$A:$I,9,FALSE),0)</f>
        <v>0</v>
      </c>
      <c r="N3546" s="18">
        <f>IFERROR(VLOOKUP(A3546,[3]soaBnafar!$A:$G,4,FALSE),0)</f>
        <v>0</v>
      </c>
      <c r="O3546" s="18">
        <f>IFERROR(VLOOKUP(A3546,[3]soaBnafar!$A:$G,5,FALSE),0)</f>
        <v>0</v>
      </c>
      <c r="P3546" s="18">
        <f>IFERROR(VLOOKUP(A3546,[3]soaBnafar!$A:$G,6,FALSE),0)</f>
        <v>1467</v>
      </c>
      <c r="Q3546" s="18">
        <f>IFERROR(VLOOKUP(A3546,[3]soaBnafar!$A:$G,7,FALSE),0)</f>
        <v>0</v>
      </c>
      <c r="R3546" s="18">
        <f>IFERROR(VLOOKUP(A3546,[3]soaBnafar!$A:$H,8,FALSE),0)</f>
        <v>60</v>
      </c>
      <c r="S3546" s="18">
        <f>IFERROR(VLOOKUP(A3546,[3]soaBnafar!$A:$I,9,FALSE),0)</f>
        <v>3066341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Sim</v>
      </c>
      <c r="W3546" s="18" t="str">
        <f t="shared" si="334"/>
        <v>Não</v>
      </c>
      <c r="X3546" s="18" t="str">
        <f t="shared" si="335"/>
        <v>Sim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IFERROR(VLOOKUP(A3547,[2]ws2204!$A:$I,4,FALSE),0)</f>
        <v>0</v>
      </c>
      <c r="I3547" s="18">
        <f>IFERROR(VLOOKUP(A3547,[2]ws2204!$A:$I,5,FALSE),0)</f>
        <v>0</v>
      </c>
      <c r="J3547" s="18">
        <f>IFERROR(VLOOKUP(A3547,[2]ws2204!$A:$I,6,FALSE),0)</f>
        <v>0</v>
      </c>
      <c r="K3547" s="18">
        <f>IFERROR(VLOOKUP(A3547,[2]ws2204!$A:$I,7,FALSE),0)</f>
        <v>0</v>
      </c>
      <c r="L3547" s="18">
        <f>IFERROR(VLOOKUP(A3547,[2]ws2204!$A:$I,8,FALSE),0)</f>
        <v>0</v>
      </c>
      <c r="M3547" s="18">
        <f>IFERROR(VLOOKUP(A3547,[2]ws2204!$A:$I,9,FALSE),0)</f>
        <v>0</v>
      </c>
      <c r="N3547" s="18">
        <f>IFERROR(VLOOKUP(A3547,[3]soaBnafar!$A:$G,4,FALSE),0)</f>
        <v>0</v>
      </c>
      <c r="O3547" s="18">
        <f>IFERROR(VLOOKUP(A3547,[3]soaBnafar!$A:$G,5,FALSE),0)</f>
        <v>0</v>
      </c>
      <c r="P3547" s="18">
        <f>IFERROR(VLOOKUP(A3547,[3]soaBnafar!$A:$G,6,FALSE),0)</f>
        <v>0</v>
      </c>
      <c r="Q3547" s="18">
        <f>IFERROR(VLOOKUP(A3547,[3]soaBnafar!$A:$G,7,FALSE),0)</f>
        <v>0</v>
      </c>
      <c r="R3547" s="18">
        <f>IFERROR(VLOOKUP(A3547,[3]soaBnafar!$A:$H,8,FALSE),0)</f>
        <v>0</v>
      </c>
      <c r="S3547" s="18">
        <f>IFERROR(VLOOKUP(A3547,[3]soaBnafar!$A:$I,9,FALSE),0)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IFERROR(VLOOKUP(A3548,[2]ws2204!$A:$I,4,FALSE),0)</f>
        <v>0</v>
      </c>
      <c r="I3548" s="18">
        <f>IFERROR(VLOOKUP(A3548,[2]ws2204!$A:$I,5,FALSE),0)</f>
        <v>0</v>
      </c>
      <c r="J3548" s="18">
        <f>IFERROR(VLOOKUP(A3548,[2]ws2204!$A:$I,6,FALSE),0)</f>
        <v>0</v>
      </c>
      <c r="K3548" s="18">
        <f>IFERROR(VLOOKUP(A3548,[2]ws2204!$A:$I,7,FALSE),0)</f>
        <v>0</v>
      </c>
      <c r="L3548" s="18">
        <f>IFERROR(VLOOKUP(A3548,[2]ws2204!$A:$I,8,FALSE),0)</f>
        <v>0</v>
      </c>
      <c r="M3548" s="18">
        <f>IFERROR(VLOOKUP(A3548,[2]ws2204!$A:$I,9,FALSE),0)</f>
        <v>0</v>
      </c>
      <c r="N3548" s="18">
        <f>IFERROR(VLOOKUP(A3548,[3]soaBnafar!$A:$G,4,FALSE),0)</f>
        <v>0</v>
      </c>
      <c r="O3548" s="18">
        <f>IFERROR(VLOOKUP(A3548,[3]soaBnafar!$A:$G,5,FALSE),0)</f>
        <v>0</v>
      </c>
      <c r="P3548" s="18">
        <f>IFERROR(VLOOKUP(A3548,[3]soaBnafar!$A:$G,6,FALSE),0)</f>
        <v>0</v>
      </c>
      <c r="Q3548" s="18">
        <f>IFERROR(VLOOKUP(A3548,[3]soaBnafar!$A:$G,7,FALSE),0)</f>
        <v>0</v>
      </c>
      <c r="R3548" s="18">
        <f>IFERROR(VLOOKUP(A3548,[3]soaBnafar!$A:$H,8,FALSE),0)</f>
        <v>0</v>
      </c>
      <c r="S3548" s="18">
        <f>IFERROR(VLOOKUP(A3548,[3]soaBnafar!$A:$I,9,FALSE),0)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IFERROR(VLOOKUP(A3549,[2]ws2204!$A:$I,4,FALSE),0)</f>
        <v>0</v>
      </c>
      <c r="I3549" s="18">
        <f>IFERROR(VLOOKUP(A3549,[2]ws2204!$A:$I,5,FALSE),0)</f>
        <v>0</v>
      </c>
      <c r="J3549" s="18">
        <f>IFERROR(VLOOKUP(A3549,[2]ws2204!$A:$I,6,FALSE),0)</f>
        <v>0</v>
      </c>
      <c r="K3549" s="18">
        <f>IFERROR(VLOOKUP(A3549,[2]ws2204!$A:$I,7,FALSE),0)</f>
        <v>0</v>
      </c>
      <c r="L3549" s="18">
        <f>IFERROR(VLOOKUP(A3549,[2]ws2204!$A:$I,8,FALSE),0)</f>
        <v>0</v>
      </c>
      <c r="M3549" s="18">
        <f>IFERROR(VLOOKUP(A3549,[2]ws2204!$A:$I,9,FALSE),0)</f>
        <v>0</v>
      </c>
      <c r="N3549" s="18">
        <f>IFERROR(VLOOKUP(A3549,[3]soaBnafar!$A:$G,4,FALSE),0)</f>
        <v>0</v>
      </c>
      <c r="O3549" s="18">
        <f>IFERROR(VLOOKUP(A3549,[3]soaBnafar!$A:$G,5,FALSE),0)</f>
        <v>0</v>
      </c>
      <c r="P3549" s="18">
        <f>IFERROR(VLOOKUP(A3549,[3]soaBnafar!$A:$G,6,FALSE),0)</f>
        <v>0</v>
      </c>
      <c r="Q3549" s="18">
        <f>IFERROR(VLOOKUP(A3549,[3]soaBnafar!$A:$G,7,FALSE),0)</f>
        <v>0</v>
      </c>
      <c r="R3549" s="18">
        <f>IFERROR(VLOOKUP(A3549,[3]soaBnafar!$A:$H,8,FALSE),0)</f>
        <v>0</v>
      </c>
      <c r="S3549" s="18">
        <f>IFERROR(VLOOKUP(A3549,[3]soaBnafar!$A:$I,9,FALSE),0)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IFERROR(VLOOKUP(A3550,[2]ws2204!$A:$I,4,FALSE),0)</f>
        <v>0</v>
      </c>
      <c r="I3550" s="18">
        <f>IFERROR(VLOOKUP(A3550,[2]ws2204!$A:$I,5,FALSE),0)</f>
        <v>0</v>
      </c>
      <c r="J3550" s="18">
        <f>IFERROR(VLOOKUP(A3550,[2]ws2204!$A:$I,6,FALSE),0)</f>
        <v>0</v>
      </c>
      <c r="K3550" s="18">
        <f>IFERROR(VLOOKUP(A3550,[2]ws2204!$A:$I,7,FALSE),0)</f>
        <v>0</v>
      </c>
      <c r="L3550" s="18">
        <f>IFERROR(VLOOKUP(A3550,[2]ws2204!$A:$I,8,FALSE),0)</f>
        <v>0</v>
      </c>
      <c r="M3550" s="18">
        <f>IFERROR(VLOOKUP(A3550,[2]ws2204!$A:$I,9,FALSE),0)</f>
        <v>0</v>
      </c>
      <c r="N3550" s="18">
        <f>IFERROR(VLOOKUP(A3550,[3]soaBnafar!$A:$G,4,FALSE),0)</f>
        <v>620988</v>
      </c>
      <c r="O3550" s="18">
        <f>IFERROR(VLOOKUP(A3550,[3]soaBnafar!$A:$G,5,FALSE),0)</f>
        <v>3966871</v>
      </c>
      <c r="P3550" s="18">
        <f>IFERROR(VLOOKUP(A3550,[3]soaBnafar!$A:$G,6,FALSE),0)</f>
        <v>479412</v>
      </c>
      <c r="Q3550" s="18">
        <f>IFERROR(VLOOKUP(A3550,[3]soaBnafar!$A:$G,7,FALSE),0)</f>
        <v>3577252</v>
      </c>
      <c r="R3550" s="18">
        <f>IFERROR(VLOOKUP(A3550,[3]soaBnafar!$A:$H,8,FALSE),0)</f>
        <v>376257</v>
      </c>
      <c r="S3550" s="18">
        <f>IFERROR(VLOOKUP(A3550,[3]soaBnafar!$A:$I,9,FALSE),0)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281984</v>
      </c>
      <c r="E3551" s="18">
        <f>IFERROR(VLOOKUP(A3551,[1]Monitoramento_Base_somente_Said!$A:$J,8,FALSE),0)</f>
        <v>30395633</v>
      </c>
      <c r="F3551" s="18">
        <f>IFERROR(VLOOKUP(A3551,[1]Monitoramento_Base_somente_Said!$A:$J,9,FALSE),0)</f>
        <v>89086</v>
      </c>
      <c r="G3551" s="18">
        <f>IFERROR(VLOOKUP(A3551,[1]Monitoramento_Base_somente_Said!$A:$J,10,FALSE),0)</f>
        <v>19583892</v>
      </c>
      <c r="H3551" s="18">
        <f>IFERROR(VLOOKUP(A3551,[2]ws2204!$A:$I,4,FALSE),0)</f>
        <v>0</v>
      </c>
      <c r="I3551" s="18">
        <f>IFERROR(VLOOKUP(A3551,[2]ws2204!$A:$I,5,FALSE),0)</f>
        <v>0</v>
      </c>
      <c r="J3551" s="18">
        <f>IFERROR(VLOOKUP(A3551,[2]ws2204!$A:$I,6,FALSE),0)</f>
        <v>0</v>
      </c>
      <c r="K3551" s="18">
        <f>IFERROR(VLOOKUP(A3551,[2]ws2204!$A:$I,7,FALSE),0)</f>
        <v>0</v>
      </c>
      <c r="L3551" s="18">
        <f>IFERROR(VLOOKUP(A3551,[2]ws2204!$A:$I,8,FALSE),0)</f>
        <v>0</v>
      </c>
      <c r="M3551" s="18">
        <f>IFERROR(VLOOKUP(A3551,[2]ws2204!$A:$I,9,FALSE),0)</f>
        <v>0</v>
      </c>
      <c r="N3551" s="18">
        <f>IFERROR(VLOOKUP(A3551,[3]soaBnafar!$A:$G,4,FALSE),0)</f>
        <v>0</v>
      </c>
      <c r="O3551" s="18">
        <f>IFERROR(VLOOKUP(A3551,[3]soaBnafar!$A:$G,5,FALSE),0)</f>
        <v>0</v>
      </c>
      <c r="P3551" s="18">
        <f>IFERROR(VLOOKUP(A3551,[3]soaBnafar!$A:$G,6,FALSE),0)</f>
        <v>0</v>
      </c>
      <c r="Q3551" s="18">
        <f>IFERROR(VLOOKUP(A3551,[3]soaBnafar!$A:$G,7,FALSE),0)</f>
        <v>0</v>
      </c>
      <c r="R3551" s="18">
        <f>IFERROR(VLOOKUP(A3551,[3]soaBnafar!$A:$H,8,FALSE),0)</f>
        <v>0</v>
      </c>
      <c r="S3551" s="18">
        <f>IFERROR(VLOOKUP(A3551,[3]soaBnafar!$A:$I,9,FALSE),0)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IFERROR(VLOOKUP(A3552,[2]ws2204!$A:$I,4,FALSE),0)</f>
        <v>0</v>
      </c>
      <c r="I3552" s="18">
        <f>IFERROR(VLOOKUP(A3552,[2]ws2204!$A:$I,5,FALSE),0)</f>
        <v>0</v>
      </c>
      <c r="J3552" s="18">
        <f>IFERROR(VLOOKUP(A3552,[2]ws2204!$A:$I,6,FALSE),0)</f>
        <v>0</v>
      </c>
      <c r="K3552" s="18">
        <f>IFERROR(VLOOKUP(A3552,[2]ws2204!$A:$I,7,FALSE),0)</f>
        <v>0</v>
      </c>
      <c r="L3552" s="18">
        <f>IFERROR(VLOOKUP(A3552,[2]ws2204!$A:$I,8,FALSE),0)</f>
        <v>0</v>
      </c>
      <c r="M3552" s="18">
        <f>IFERROR(VLOOKUP(A3552,[2]ws2204!$A:$I,9,FALSE),0)</f>
        <v>0</v>
      </c>
      <c r="N3552" s="18">
        <f>IFERROR(VLOOKUP(A3552,[3]soaBnafar!$A:$G,4,FALSE),0)</f>
        <v>0</v>
      </c>
      <c r="O3552" s="18">
        <f>IFERROR(VLOOKUP(A3552,[3]soaBnafar!$A:$G,5,FALSE),0)</f>
        <v>0</v>
      </c>
      <c r="P3552" s="18">
        <f>IFERROR(VLOOKUP(A3552,[3]soaBnafar!$A:$G,6,FALSE),0)</f>
        <v>0</v>
      </c>
      <c r="Q3552" s="18">
        <f>IFERROR(VLOOKUP(A3552,[3]soaBnafar!$A:$G,7,FALSE),0)</f>
        <v>0</v>
      </c>
      <c r="R3552" s="18">
        <f>IFERROR(VLOOKUP(A3552,[3]soaBnafar!$A:$H,8,FALSE),0)</f>
        <v>0</v>
      </c>
      <c r="S3552" s="18">
        <f>IFERROR(VLOOKUP(A3552,[3]soaBnafar!$A:$I,9,FALSE),0)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IFERROR(VLOOKUP(A3553,[2]ws2204!$A:$I,4,FALSE),0)</f>
        <v>0</v>
      </c>
      <c r="I3553" s="18">
        <f>IFERROR(VLOOKUP(A3553,[2]ws2204!$A:$I,5,FALSE),0)</f>
        <v>0</v>
      </c>
      <c r="J3553" s="18">
        <f>IFERROR(VLOOKUP(A3553,[2]ws2204!$A:$I,6,FALSE),0)</f>
        <v>0</v>
      </c>
      <c r="K3553" s="18">
        <f>IFERROR(VLOOKUP(A3553,[2]ws2204!$A:$I,7,FALSE),0)</f>
        <v>0</v>
      </c>
      <c r="L3553" s="18">
        <f>IFERROR(VLOOKUP(A3553,[2]ws2204!$A:$I,8,FALSE),0)</f>
        <v>0</v>
      </c>
      <c r="M3553" s="18">
        <f>IFERROR(VLOOKUP(A3553,[2]ws2204!$A:$I,9,FALSE),0)</f>
        <v>0</v>
      </c>
      <c r="N3553" s="18">
        <f>IFERROR(VLOOKUP(A3553,[3]soaBnafar!$A:$G,4,FALSE),0)</f>
        <v>11504</v>
      </c>
      <c r="O3553" s="18">
        <f>IFERROR(VLOOKUP(A3553,[3]soaBnafar!$A:$G,5,FALSE),0)</f>
        <v>375278</v>
      </c>
      <c r="P3553" s="18">
        <f>IFERROR(VLOOKUP(A3553,[3]soaBnafar!$A:$G,6,FALSE),0)</f>
        <v>11338</v>
      </c>
      <c r="Q3553" s="18">
        <f>IFERROR(VLOOKUP(A3553,[3]soaBnafar!$A:$G,7,FALSE),0)</f>
        <v>335951</v>
      </c>
      <c r="R3553" s="18">
        <f>IFERROR(VLOOKUP(A3553,[3]soaBnafar!$A:$H,8,FALSE),0)</f>
        <v>2852</v>
      </c>
      <c r="S3553" s="18">
        <f>IFERROR(VLOOKUP(A3553,[3]soaBnafar!$A:$I,9,FALSE),0)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IFERROR(VLOOKUP(A3554,[2]ws2204!$A:$I,4,FALSE),0)</f>
        <v>0</v>
      </c>
      <c r="I3554" s="18">
        <f>IFERROR(VLOOKUP(A3554,[2]ws2204!$A:$I,5,FALSE),0)</f>
        <v>0</v>
      </c>
      <c r="J3554" s="18">
        <f>IFERROR(VLOOKUP(A3554,[2]ws2204!$A:$I,6,FALSE),0)</f>
        <v>0</v>
      </c>
      <c r="K3554" s="18">
        <f>IFERROR(VLOOKUP(A3554,[2]ws2204!$A:$I,7,FALSE),0)</f>
        <v>0</v>
      </c>
      <c r="L3554" s="18">
        <f>IFERROR(VLOOKUP(A3554,[2]ws2204!$A:$I,8,FALSE),0)</f>
        <v>0</v>
      </c>
      <c r="M3554" s="18">
        <f>IFERROR(VLOOKUP(A3554,[2]ws2204!$A:$I,9,FALSE),0)</f>
        <v>0</v>
      </c>
      <c r="N3554" s="18">
        <f>IFERROR(VLOOKUP(A3554,[3]soaBnafar!$A:$G,4,FALSE),0)</f>
        <v>6042</v>
      </c>
      <c r="O3554" s="18">
        <f>IFERROR(VLOOKUP(A3554,[3]soaBnafar!$A:$G,5,FALSE),0)</f>
        <v>264135</v>
      </c>
      <c r="P3554" s="18">
        <f>IFERROR(VLOOKUP(A3554,[3]soaBnafar!$A:$G,6,FALSE),0)</f>
        <v>6565</v>
      </c>
      <c r="Q3554" s="18">
        <f>IFERROR(VLOOKUP(A3554,[3]soaBnafar!$A:$G,7,FALSE),0)</f>
        <v>240554</v>
      </c>
      <c r="R3554" s="18">
        <f>IFERROR(VLOOKUP(A3554,[3]soaBnafar!$A:$H,8,FALSE),0)</f>
        <v>5693</v>
      </c>
      <c r="S3554" s="18">
        <f>IFERROR(VLOOKUP(A3554,[3]soaBnafar!$A:$I,9,FALSE),0)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21250500</v>
      </c>
      <c r="H3555" s="18">
        <f>IFERROR(VLOOKUP(A3555,[2]ws2204!$A:$I,4,FALSE),0)</f>
        <v>14573</v>
      </c>
      <c r="I3555" s="18">
        <f>IFERROR(VLOOKUP(A3555,[2]ws2204!$A:$I,5,FALSE),0)</f>
        <v>246781</v>
      </c>
      <c r="J3555" s="18">
        <f>IFERROR(VLOOKUP(A3555,[2]ws2204!$A:$I,6,FALSE),0)</f>
        <v>0</v>
      </c>
      <c r="K3555" s="18">
        <f>IFERROR(VLOOKUP(A3555,[2]ws2204!$A:$I,7,FALSE),0)</f>
        <v>0</v>
      </c>
      <c r="L3555" s="18">
        <f>IFERROR(VLOOKUP(A3555,[2]ws2204!$A:$I,8,FALSE),0)</f>
        <v>0</v>
      </c>
      <c r="M3555" s="18">
        <f>IFERROR(VLOOKUP(A3555,[2]ws2204!$A:$I,9,FALSE),0)</f>
        <v>0</v>
      </c>
      <c r="N3555" s="18">
        <f>IFERROR(VLOOKUP(A3555,[3]soaBnafar!$A:$G,4,FALSE),0)</f>
        <v>0</v>
      </c>
      <c r="O3555" s="18">
        <f>IFERROR(VLOOKUP(A3555,[3]soaBnafar!$A:$G,5,FALSE),0)</f>
        <v>0</v>
      </c>
      <c r="P3555" s="18">
        <f>IFERROR(VLOOKUP(A3555,[3]soaBnafar!$A:$G,6,FALSE),0)</f>
        <v>0</v>
      </c>
      <c r="Q3555" s="18">
        <f>IFERROR(VLOOKUP(A3555,[3]soaBnafar!$A:$G,7,FALSE),0)</f>
        <v>0</v>
      </c>
      <c r="R3555" s="18">
        <f>IFERROR(VLOOKUP(A3555,[3]soaBnafar!$A:$H,8,FALSE),0)</f>
        <v>0</v>
      </c>
      <c r="S3555" s="18">
        <f>IFERROR(VLOOKUP(A3555,[3]soaBnafar!$A:$I,9,FALSE),0)</f>
        <v>0</v>
      </c>
      <c r="T3555" s="18" t="str">
        <f t="shared" si="331"/>
        <v>Sim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IFERROR(VLOOKUP(A3556,[2]ws2204!$A:$I,4,FALSE),0)</f>
        <v>0</v>
      </c>
      <c r="I3556" s="18">
        <f>IFERROR(VLOOKUP(A3556,[2]ws2204!$A:$I,5,FALSE),0)</f>
        <v>0</v>
      </c>
      <c r="J3556" s="18">
        <f>IFERROR(VLOOKUP(A3556,[2]ws2204!$A:$I,6,FALSE),0)</f>
        <v>0</v>
      </c>
      <c r="K3556" s="18">
        <f>IFERROR(VLOOKUP(A3556,[2]ws2204!$A:$I,7,FALSE),0)</f>
        <v>0</v>
      </c>
      <c r="L3556" s="18">
        <f>IFERROR(VLOOKUP(A3556,[2]ws2204!$A:$I,8,FALSE),0)</f>
        <v>0</v>
      </c>
      <c r="M3556" s="18">
        <f>IFERROR(VLOOKUP(A3556,[2]ws2204!$A:$I,9,FALSE),0)</f>
        <v>0</v>
      </c>
      <c r="N3556" s="18">
        <f>IFERROR(VLOOKUP(A3556,[3]soaBnafar!$A:$G,4,FALSE),0)</f>
        <v>15476</v>
      </c>
      <c r="O3556" s="18">
        <f>IFERROR(VLOOKUP(A3556,[3]soaBnafar!$A:$G,5,FALSE),0)</f>
        <v>808314</v>
      </c>
      <c r="P3556" s="18">
        <f>IFERROR(VLOOKUP(A3556,[3]soaBnafar!$A:$G,6,FALSE),0)</f>
        <v>143</v>
      </c>
      <c r="Q3556" s="18">
        <f>IFERROR(VLOOKUP(A3556,[3]soaBnafar!$A:$G,7,FALSE),0)</f>
        <v>978701</v>
      </c>
      <c r="R3556" s="18">
        <f>IFERROR(VLOOKUP(A3556,[3]soaBnafar!$A:$H,8,FALSE),0)</f>
        <v>0</v>
      </c>
      <c r="S3556" s="18">
        <f>IFERROR(VLOOKUP(A3556,[3]soaBnafar!$A:$I,9,FALSE),0)</f>
        <v>0</v>
      </c>
      <c r="T3556" s="18" t="str">
        <f t="shared" si="331"/>
        <v>Sim</v>
      </c>
      <c r="U3556" s="18" t="str">
        <f t="shared" si="332"/>
        <v>Sim</v>
      </c>
      <c r="V3556" s="18" t="str">
        <f t="shared" si="333"/>
        <v>Sim</v>
      </c>
      <c r="W3556" s="18" t="str">
        <f t="shared" si="334"/>
        <v>Sim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IFERROR(VLOOKUP(A3557,[2]ws2204!$A:$I,4,FALSE),0)</f>
        <v>0</v>
      </c>
      <c r="I3557" s="18">
        <f>IFERROR(VLOOKUP(A3557,[2]ws2204!$A:$I,5,FALSE),0)</f>
        <v>0</v>
      </c>
      <c r="J3557" s="18">
        <f>IFERROR(VLOOKUP(A3557,[2]ws2204!$A:$I,6,FALSE),0)</f>
        <v>0</v>
      </c>
      <c r="K3557" s="18">
        <f>IFERROR(VLOOKUP(A3557,[2]ws2204!$A:$I,7,FALSE),0)</f>
        <v>0</v>
      </c>
      <c r="L3557" s="18">
        <f>IFERROR(VLOOKUP(A3557,[2]ws2204!$A:$I,8,FALSE),0)</f>
        <v>0</v>
      </c>
      <c r="M3557" s="18">
        <f>IFERROR(VLOOKUP(A3557,[2]ws2204!$A:$I,9,FALSE),0)</f>
        <v>0</v>
      </c>
      <c r="N3557" s="18">
        <f>IFERROR(VLOOKUP(A3557,[3]soaBnafar!$A:$G,4,FALSE),0)</f>
        <v>453986</v>
      </c>
      <c r="O3557" s="18">
        <f>IFERROR(VLOOKUP(A3557,[3]soaBnafar!$A:$G,5,FALSE),0)</f>
        <v>2045432</v>
      </c>
      <c r="P3557" s="18">
        <f>IFERROR(VLOOKUP(A3557,[3]soaBnafar!$A:$G,6,FALSE),0)</f>
        <v>661165</v>
      </c>
      <c r="Q3557" s="18">
        <f>IFERROR(VLOOKUP(A3557,[3]soaBnafar!$A:$G,7,FALSE),0)</f>
        <v>2484653</v>
      </c>
      <c r="R3557" s="18">
        <f>IFERROR(VLOOKUP(A3557,[3]soaBnafar!$A:$H,8,FALSE),0)</f>
        <v>421488</v>
      </c>
      <c r="S3557" s="18">
        <f>IFERROR(VLOOKUP(A3557,[3]soaBnafar!$A:$I,9,FALSE),0)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20797</v>
      </c>
      <c r="E3558" s="18">
        <f>IFERROR(VLOOKUP(A3558,[1]Monitoramento_Base_somente_Said!$A:$J,8,FALSE),0)</f>
        <v>66534435</v>
      </c>
      <c r="F3558" s="18">
        <f>IFERROR(VLOOKUP(A3558,[1]Monitoramento_Base_somente_Said!$A:$J,9,FALSE),0)</f>
        <v>1700</v>
      </c>
      <c r="G3558" s="18">
        <f>IFERROR(VLOOKUP(A3558,[1]Monitoramento_Base_somente_Said!$A:$J,10,FALSE),0)</f>
        <v>43208514</v>
      </c>
      <c r="H3558" s="18">
        <f>IFERROR(VLOOKUP(A3558,[2]ws2204!$A:$I,4,FALSE),0)</f>
        <v>0</v>
      </c>
      <c r="I3558" s="18">
        <f>IFERROR(VLOOKUP(A3558,[2]ws2204!$A:$I,5,FALSE),0)</f>
        <v>0</v>
      </c>
      <c r="J3558" s="18">
        <f>IFERROR(VLOOKUP(A3558,[2]ws2204!$A:$I,6,FALSE),0)</f>
        <v>0</v>
      </c>
      <c r="K3558" s="18">
        <f>IFERROR(VLOOKUP(A3558,[2]ws2204!$A:$I,7,FALSE),0)</f>
        <v>0</v>
      </c>
      <c r="L3558" s="18">
        <f>IFERROR(VLOOKUP(A3558,[2]ws2204!$A:$I,8,FALSE),0)</f>
        <v>0</v>
      </c>
      <c r="M3558" s="18">
        <f>IFERROR(VLOOKUP(A3558,[2]ws2204!$A:$I,9,FALSE),0)</f>
        <v>0</v>
      </c>
      <c r="N3558" s="18">
        <f>IFERROR(VLOOKUP(A3558,[3]soaBnafar!$A:$G,4,FALSE),0)</f>
        <v>0</v>
      </c>
      <c r="O3558" s="18">
        <f>IFERROR(VLOOKUP(A3558,[3]soaBnafar!$A:$G,5,FALSE),0)</f>
        <v>0</v>
      </c>
      <c r="P3558" s="18">
        <f>IFERROR(VLOOKUP(A3558,[3]soaBnafar!$A:$G,6,FALSE),0)</f>
        <v>0</v>
      </c>
      <c r="Q3558" s="18">
        <f>IFERROR(VLOOKUP(A3558,[3]soaBnafar!$A:$G,7,FALSE),0)</f>
        <v>0</v>
      </c>
      <c r="R3558" s="18">
        <f>IFERROR(VLOOKUP(A3558,[3]soaBnafar!$A:$H,8,FALSE),0)</f>
        <v>0</v>
      </c>
      <c r="S3558" s="18">
        <f>IFERROR(VLOOKUP(A3558,[3]soaBnafar!$A:$I,9,FALSE),0)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IFERROR(VLOOKUP(A3559,[2]ws2204!$A:$I,4,FALSE),0)</f>
        <v>0</v>
      </c>
      <c r="I3559" s="18">
        <f>IFERROR(VLOOKUP(A3559,[2]ws2204!$A:$I,5,FALSE),0)</f>
        <v>0</v>
      </c>
      <c r="J3559" s="18">
        <f>IFERROR(VLOOKUP(A3559,[2]ws2204!$A:$I,6,FALSE),0)</f>
        <v>0</v>
      </c>
      <c r="K3559" s="18">
        <f>IFERROR(VLOOKUP(A3559,[2]ws2204!$A:$I,7,FALSE),0)</f>
        <v>0</v>
      </c>
      <c r="L3559" s="18">
        <f>IFERROR(VLOOKUP(A3559,[2]ws2204!$A:$I,8,FALSE),0)</f>
        <v>0</v>
      </c>
      <c r="M3559" s="18">
        <f>IFERROR(VLOOKUP(A3559,[2]ws2204!$A:$I,9,FALSE),0)</f>
        <v>0</v>
      </c>
      <c r="N3559" s="18">
        <f>IFERROR(VLOOKUP(A3559,[3]soaBnafar!$A:$G,4,FALSE),0)</f>
        <v>14408</v>
      </c>
      <c r="O3559" s="18">
        <f>IFERROR(VLOOKUP(A3559,[3]soaBnafar!$A:$G,5,FALSE),0)</f>
        <v>0</v>
      </c>
      <c r="P3559" s="18">
        <f>IFERROR(VLOOKUP(A3559,[3]soaBnafar!$A:$G,6,FALSE),0)</f>
        <v>14084</v>
      </c>
      <c r="Q3559" s="18">
        <f>IFERROR(VLOOKUP(A3559,[3]soaBnafar!$A:$G,7,FALSE),0)</f>
        <v>0</v>
      </c>
      <c r="R3559" s="18">
        <f>IFERROR(VLOOKUP(A3559,[3]soaBnafar!$A:$H,8,FALSE),0)</f>
        <v>0</v>
      </c>
      <c r="S3559" s="18">
        <f>IFERROR(VLOOKUP(A3559,[3]soaBnafar!$A:$I,9,FALSE),0)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Sim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IFERROR(VLOOKUP(A3560,[2]ws2204!$A:$I,4,FALSE),0)</f>
        <v>0</v>
      </c>
      <c r="I3560" s="18">
        <f>IFERROR(VLOOKUP(A3560,[2]ws2204!$A:$I,5,FALSE),0)</f>
        <v>0</v>
      </c>
      <c r="J3560" s="18">
        <f>IFERROR(VLOOKUP(A3560,[2]ws2204!$A:$I,6,FALSE),0)</f>
        <v>0</v>
      </c>
      <c r="K3560" s="18">
        <f>IFERROR(VLOOKUP(A3560,[2]ws2204!$A:$I,7,FALSE),0)</f>
        <v>0</v>
      </c>
      <c r="L3560" s="18">
        <f>IFERROR(VLOOKUP(A3560,[2]ws2204!$A:$I,8,FALSE),0)</f>
        <v>0</v>
      </c>
      <c r="M3560" s="18">
        <f>IFERROR(VLOOKUP(A3560,[2]ws2204!$A:$I,9,FALSE),0)</f>
        <v>0</v>
      </c>
      <c r="N3560" s="18">
        <f>IFERROR(VLOOKUP(A3560,[3]soaBnafar!$A:$G,4,FALSE),0)</f>
        <v>0</v>
      </c>
      <c r="O3560" s="18">
        <f>IFERROR(VLOOKUP(A3560,[3]soaBnafar!$A:$G,5,FALSE),0)</f>
        <v>0</v>
      </c>
      <c r="P3560" s="18">
        <f>IFERROR(VLOOKUP(A3560,[3]soaBnafar!$A:$G,6,FALSE),0)</f>
        <v>0</v>
      </c>
      <c r="Q3560" s="18">
        <f>IFERROR(VLOOKUP(A3560,[3]soaBnafar!$A:$G,7,FALSE),0)</f>
        <v>0</v>
      </c>
      <c r="R3560" s="18">
        <f>IFERROR(VLOOKUP(A3560,[3]soaBnafar!$A:$H,8,FALSE),0)</f>
        <v>0</v>
      </c>
      <c r="S3560" s="18">
        <f>IFERROR(VLOOKUP(A3560,[3]soaBnafar!$A:$I,9,FALSE),0)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54134</v>
      </c>
      <c r="E3561" s="18">
        <f>IFERROR(VLOOKUP(A3561,[1]Monitoramento_Base_somente_Said!$A:$J,8,FALSE),0)</f>
        <v>45609638</v>
      </c>
      <c r="F3561" s="18">
        <f>IFERROR(VLOOKUP(A3561,[1]Monitoramento_Base_somente_Said!$A:$J,9,FALSE),0)</f>
        <v>36886</v>
      </c>
      <c r="G3561" s="18">
        <f>IFERROR(VLOOKUP(A3561,[1]Monitoramento_Base_somente_Said!$A:$J,10,FALSE),0)</f>
        <v>25633817</v>
      </c>
      <c r="H3561" s="18">
        <f>IFERROR(VLOOKUP(A3561,[2]ws2204!$A:$I,4,FALSE),0)</f>
        <v>0</v>
      </c>
      <c r="I3561" s="18">
        <f>IFERROR(VLOOKUP(A3561,[2]ws2204!$A:$I,5,FALSE),0)</f>
        <v>0</v>
      </c>
      <c r="J3561" s="18">
        <f>IFERROR(VLOOKUP(A3561,[2]ws2204!$A:$I,6,FALSE),0)</f>
        <v>0</v>
      </c>
      <c r="K3561" s="18">
        <f>IFERROR(VLOOKUP(A3561,[2]ws2204!$A:$I,7,FALSE),0)</f>
        <v>0</v>
      </c>
      <c r="L3561" s="18">
        <f>IFERROR(VLOOKUP(A3561,[2]ws2204!$A:$I,8,FALSE),0)</f>
        <v>0</v>
      </c>
      <c r="M3561" s="18">
        <f>IFERROR(VLOOKUP(A3561,[2]ws2204!$A:$I,9,FALSE),0)</f>
        <v>0</v>
      </c>
      <c r="N3561" s="18">
        <f>IFERROR(VLOOKUP(A3561,[3]soaBnafar!$A:$G,4,FALSE),0)</f>
        <v>0</v>
      </c>
      <c r="O3561" s="18">
        <f>IFERROR(VLOOKUP(A3561,[3]soaBnafar!$A:$G,5,FALSE),0)</f>
        <v>0</v>
      </c>
      <c r="P3561" s="18">
        <f>IFERROR(VLOOKUP(A3561,[3]soaBnafar!$A:$G,6,FALSE),0)</f>
        <v>0</v>
      </c>
      <c r="Q3561" s="18">
        <f>IFERROR(VLOOKUP(A3561,[3]soaBnafar!$A:$G,7,FALSE),0)</f>
        <v>0</v>
      </c>
      <c r="R3561" s="18">
        <f>IFERROR(VLOOKUP(A3561,[3]soaBnafar!$A:$H,8,FALSE),0)</f>
        <v>0</v>
      </c>
      <c r="S3561" s="18">
        <f>IFERROR(VLOOKUP(A3561,[3]soaBnafar!$A:$I,9,FALSE),0)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IFERROR(VLOOKUP(A3562,[2]ws2204!$A:$I,4,FALSE),0)</f>
        <v>0</v>
      </c>
      <c r="I3562" s="18">
        <f>IFERROR(VLOOKUP(A3562,[2]ws2204!$A:$I,5,FALSE),0)</f>
        <v>0</v>
      </c>
      <c r="J3562" s="18">
        <f>IFERROR(VLOOKUP(A3562,[2]ws2204!$A:$I,6,FALSE),0)</f>
        <v>0</v>
      </c>
      <c r="K3562" s="18">
        <f>IFERROR(VLOOKUP(A3562,[2]ws2204!$A:$I,7,FALSE),0)</f>
        <v>0</v>
      </c>
      <c r="L3562" s="18">
        <f>IFERROR(VLOOKUP(A3562,[2]ws2204!$A:$I,8,FALSE),0)</f>
        <v>0</v>
      </c>
      <c r="M3562" s="18">
        <f>IFERROR(VLOOKUP(A3562,[2]ws2204!$A:$I,9,FALSE),0)</f>
        <v>0</v>
      </c>
      <c r="N3562" s="18">
        <f>IFERROR(VLOOKUP(A3562,[3]soaBnafar!$A:$G,4,FALSE),0)</f>
        <v>1622</v>
      </c>
      <c r="O3562" s="18">
        <f>IFERROR(VLOOKUP(A3562,[3]soaBnafar!$A:$G,5,FALSE),0)</f>
        <v>301389</v>
      </c>
      <c r="P3562" s="18">
        <f>IFERROR(VLOOKUP(A3562,[3]soaBnafar!$A:$G,6,FALSE),0)</f>
        <v>0</v>
      </c>
      <c r="Q3562" s="18">
        <f>IFERROR(VLOOKUP(A3562,[3]soaBnafar!$A:$G,7,FALSE),0)</f>
        <v>263658</v>
      </c>
      <c r="R3562" s="18">
        <f>IFERROR(VLOOKUP(A3562,[3]soaBnafar!$A:$H,8,FALSE),0)</f>
        <v>55520</v>
      </c>
      <c r="S3562" s="18">
        <f>IFERROR(VLOOKUP(A3562,[3]soaBnafar!$A:$I,9,FALSE),0)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Sim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IFERROR(VLOOKUP(A3563,[2]ws2204!$A:$I,4,FALSE),0)</f>
        <v>0</v>
      </c>
      <c r="I3563" s="18">
        <f>IFERROR(VLOOKUP(A3563,[2]ws2204!$A:$I,5,FALSE),0)</f>
        <v>267485</v>
      </c>
      <c r="J3563" s="18">
        <f>IFERROR(VLOOKUP(A3563,[2]ws2204!$A:$I,6,FALSE),0)</f>
        <v>0</v>
      </c>
      <c r="K3563" s="18">
        <f>IFERROR(VLOOKUP(A3563,[2]ws2204!$A:$I,7,FALSE),0)</f>
        <v>0</v>
      </c>
      <c r="L3563" s="18">
        <f>IFERROR(VLOOKUP(A3563,[2]ws2204!$A:$I,8,FALSE),0)</f>
        <v>0</v>
      </c>
      <c r="M3563" s="18">
        <f>IFERROR(VLOOKUP(A3563,[2]ws2204!$A:$I,9,FALSE),0)</f>
        <v>0</v>
      </c>
      <c r="N3563" s="18">
        <f>IFERROR(VLOOKUP(A3563,[3]soaBnafar!$A:$G,4,FALSE),0)</f>
        <v>0</v>
      </c>
      <c r="O3563" s="18">
        <f>IFERROR(VLOOKUP(A3563,[3]soaBnafar!$A:$G,5,FALSE),0)</f>
        <v>0</v>
      </c>
      <c r="P3563" s="18">
        <f>IFERROR(VLOOKUP(A3563,[3]soaBnafar!$A:$G,6,FALSE),0)</f>
        <v>0</v>
      </c>
      <c r="Q3563" s="18">
        <f>IFERROR(VLOOKUP(A3563,[3]soaBnafar!$A:$G,7,FALSE),0)</f>
        <v>0</v>
      </c>
      <c r="R3563" s="18">
        <f>IFERROR(VLOOKUP(A3563,[3]soaBnafar!$A:$H,8,FALSE),0)</f>
        <v>0</v>
      </c>
      <c r="S3563" s="18">
        <f>IFERROR(VLOOKUP(A3563,[3]soaBnafar!$A:$I,9,FALSE),0)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IFERROR(VLOOKUP(A3564,[2]ws2204!$A:$I,4,FALSE),0)</f>
        <v>0</v>
      </c>
      <c r="I3564" s="18">
        <f>IFERROR(VLOOKUP(A3564,[2]ws2204!$A:$I,5,FALSE),0)</f>
        <v>0</v>
      </c>
      <c r="J3564" s="18">
        <f>IFERROR(VLOOKUP(A3564,[2]ws2204!$A:$I,6,FALSE),0)</f>
        <v>0</v>
      </c>
      <c r="K3564" s="18">
        <f>IFERROR(VLOOKUP(A3564,[2]ws2204!$A:$I,7,FALSE),0)</f>
        <v>0</v>
      </c>
      <c r="L3564" s="18">
        <f>IFERROR(VLOOKUP(A3564,[2]ws2204!$A:$I,8,FALSE),0)</f>
        <v>0</v>
      </c>
      <c r="M3564" s="18">
        <f>IFERROR(VLOOKUP(A3564,[2]ws2204!$A:$I,9,FALSE),0)</f>
        <v>0</v>
      </c>
      <c r="N3564" s="18">
        <f>IFERROR(VLOOKUP(A3564,[3]soaBnafar!$A:$G,4,FALSE),0)</f>
        <v>173</v>
      </c>
      <c r="O3564" s="18">
        <f>IFERROR(VLOOKUP(A3564,[3]soaBnafar!$A:$G,5,FALSE),0)</f>
        <v>276947</v>
      </c>
      <c r="P3564" s="18">
        <f>IFERROR(VLOOKUP(A3564,[3]soaBnafar!$A:$G,6,FALSE),0)</f>
        <v>0</v>
      </c>
      <c r="Q3564" s="18">
        <f>IFERROR(VLOOKUP(A3564,[3]soaBnafar!$A:$G,7,FALSE),0)</f>
        <v>0</v>
      </c>
      <c r="R3564" s="18">
        <f>IFERROR(VLOOKUP(A3564,[3]soaBnafar!$A:$H,8,FALSE),0)</f>
        <v>0</v>
      </c>
      <c r="S3564" s="18">
        <f>IFERROR(VLOOKUP(A3564,[3]soaBnafar!$A:$I,9,FALSE),0)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1479</v>
      </c>
      <c r="E3565" s="18">
        <f>IFERROR(VLOOKUP(A3565,[1]Monitoramento_Base_somente_Said!$A:$J,8,FALSE),0)</f>
        <v>10101580</v>
      </c>
      <c r="F3565" s="18">
        <f>IFERROR(VLOOKUP(A3565,[1]Monitoramento_Base_somente_Said!$A:$J,9,FALSE),0)</f>
        <v>3742</v>
      </c>
      <c r="G3565" s="18">
        <f>IFERROR(VLOOKUP(A3565,[1]Monitoramento_Base_somente_Said!$A:$J,10,FALSE),0)</f>
        <v>6875852</v>
      </c>
      <c r="H3565" s="18">
        <f>IFERROR(VLOOKUP(A3565,[2]ws2204!$A:$I,4,FALSE),0)</f>
        <v>0</v>
      </c>
      <c r="I3565" s="18">
        <f>IFERROR(VLOOKUP(A3565,[2]ws2204!$A:$I,5,FALSE),0)</f>
        <v>0</v>
      </c>
      <c r="J3565" s="18">
        <f>IFERROR(VLOOKUP(A3565,[2]ws2204!$A:$I,6,FALSE),0)</f>
        <v>0</v>
      </c>
      <c r="K3565" s="18">
        <f>IFERROR(VLOOKUP(A3565,[2]ws2204!$A:$I,7,FALSE),0)</f>
        <v>0</v>
      </c>
      <c r="L3565" s="18">
        <f>IFERROR(VLOOKUP(A3565,[2]ws2204!$A:$I,8,FALSE),0)</f>
        <v>0</v>
      </c>
      <c r="M3565" s="18">
        <f>IFERROR(VLOOKUP(A3565,[2]ws2204!$A:$I,9,FALSE),0)</f>
        <v>0</v>
      </c>
      <c r="N3565" s="18">
        <f>IFERROR(VLOOKUP(A3565,[3]soaBnafar!$A:$G,4,FALSE),0)</f>
        <v>0</v>
      </c>
      <c r="O3565" s="18">
        <f>IFERROR(VLOOKUP(A3565,[3]soaBnafar!$A:$G,5,FALSE),0)</f>
        <v>0</v>
      </c>
      <c r="P3565" s="18">
        <f>IFERROR(VLOOKUP(A3565,[3]soaBnafar!$A:$G,6,FALSE),0)</f>
        <v>0</v>
      </c>
      <c r="Q3565" s="18">
        <f>IFERROR(VLOOKUP(A3565,[3]soaBnafar!$A:$G,7,FALSE),0)</f>
        <v>0</v>
      </c>
      <c r="R3565" s="18">
        <f>IFERROR(VLOOKUP(A3565,[3]soaBnafar!$A:$H,8,FALSE),0)</f>
        <v>0</v>
      </c>
      <c r="S3565" s="18">
        <f>IFERROR(VLOOKUP(A3565,[3]soaBnafar!$A:$I,9,FALSE),0)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13960</v>
      </c>
      <c r="E3566" s="18">
        <f>IFERROR(VLOOKUP(A3566,[1]Monitoramento_Base_somente_Said!$A:$J,8,FALSE),0)</f>
        <v>13595332</v>
      </c>
      <c r="F3566" s="18">
        <f>IFERROR(VLOOKUP(A3566,[1]Monitoramento_Base_somente_Said!$A:$J,9,FALSE),0)</f>
        <v>5497</v>
      </c>
      <c r="G3566" s="18">
        <f>IFERROR(VLOOKUP(A3566,[1]Monitoramento_Base_somente_Said!$A:$J,10,FALSE),0)</f>
        <v>7375410</v>
      </c>
      <c r="H3566" s="18">
        <f>IFERROR(VLOOKUP(A3566,[2]ws2204!$A:$I,4,FALSE),0)</f>
        <v>0</v>
      </c>
      <c r="I3566" s="18">
        <f>IFERROR(VLOOKUP(A3566,[2]ws2204!$A:$I,5,FALSE),0)</f>
        <v>0</v>
      </c>
      <c r="J3566" s="18">
        <f>IFERROR(VLOOKUP(A3566,[2]ws2204!$A:$I,6,FALSE),0)</f>
        <v>0</v>
      </c>
      <c r="K3566" s="18">
        <f>IFERROR(VLOOKUP(A3566,[2]ws2204!$A:$I,7,FALSE),0)</f>
        <v>0</v>
      </c>
      <c r="L3566" s="18">
        <f>IFERROR(VLOOKUP(A3566,[2]ws2204!$A:$I,8,FALSE),0)</f>
        <v>0</v>
      </c>
      <c r="M3566" s="18">
        <f>IFERROR(VLOOKUP(A3566,[2]ws2204!$A:$I,9,FALSE),0)</f>
        <v>0</v>
      </c>
      <c r="N3566" s="18">
        <f>IFERROR(VLOOKUP(A3566,[3]soaBnafar!$A:$G,4,FALSE),0)</f>
        <v>0</v>
      </c>
      <c r="O3566" s="18">
        <f>IFERROR(VLOOKUP(A3566,[3]soaBnafar!$A:$G,5,FALSE),0)</f>
        <v>0</v>
      </c>
      <c r="P3566" s="18">
        <f>IFERROR(VLOOKUP(A3566,[3]soaBnafar!$A:$G,6,FALSE),0)</f>
        <v>0</v>
      </c>
      <c r="Q3566" s="18">
        <f>IFERROR(VLOOKUP(A3566,[3]soaBnafar!$A:$G,7,FALSE),0)</f>
        <v>0</v>
      </c>
      <c r="R3566" s="18">
        <f>IFERROR(VLOOKUP(A3566,[3]soaBnafar!$A:$H,8,FALSE),0)</f>
        <v>0</v>
      </c>
      <c r="S3566" s="18">
        <f>IFERROR(VLOOKUP(A3566,[3]soaBnafar!$A:$I,9,FALSE),0)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IFERROR(VLOOKUP(A3567,[2]ws2204!$A:$I,4,FALSE),0)</f>
        <v>0</v>
      </c>
      <c r="I3567" s="18">
        <f>IFERROR(VLOOKUP(A3567,[2]ws2204!$A:$I,5,FALSE),0)</f>
        <v>33043</v>
      </c>
      <c r="J3567" s="18">
        <f>IFERROR(VLOOKUP(A3567,[2]ws2204!$A:$I,6,FALSE),0)</f>
        <v>0</v>
      </c>
      <c r="K3567" s="18">
        <f>IFERROR(VLOOKUP(A3567,[2]ws2204!$A:$I,7,FALSE),0)</f>
        <v>0</v>
      </c>
      <c r="L3567" s="18">
        <f>IFERROR(VLOOKUP(A3567,[2]ws2204!$A:$I,8,FALSE),0)</f>
        <v>0</v>
      </c>
      <c r="M3567" s="18">
        <f>IFERROR(VLOOKUP(A3567,[2]ws2204!$A:$I,9,FALSE),0)</f>
        <v>0</v>
      </c>
      <c r="N3567" s="18">
        <f>IFERROR(VLOOKUP(A3567,[3]soaBnafar!$A:$G,4,FALSE),0)</f>
        <v>0</v>
      </c>
      <c r="O3567" s="18">
        <f>IFERROR(VLOOKUP(A3567,[3]soaBnafar!$A:$G,5,FALSE),0)</f>
        <v>0</v>
      </c>
      <c r="P3567" s="18">
        <f>IFERROR(VLOOKUP(A3567,[3]soaBnafar!$A:$G,6,FALSE),0)</f>
        <v>22</v>
      </c>
      <c r="Q3567" s="18">
        <f>IFERROR(VLOOKUP(A3567,[3]soaBnafar!$A:$G,7,FALSE),0)</f>
        <v>40771</v>
      </c>
      <c r="R3567" s="18">
        <f>IFERROR(VLOOKUP(A3567,[3]soaBnafar!$A:$H,8,FALSE),0)</f>
        <v>0</v>
      </c>
      <c r="S3567" s="18">
        <f>IFERROR(VLOOKUP(A3567,[3]soaBnafar!$A:$I,9,FALSE),0)</f>
        <v>32033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Sim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IFERROR(VLOOKUP(A3568,[2]ws2204!$A:$I,4,FALSE),0)</f>
        <v>0</v>
      </c>
      <c r="I3568" s="18">
        <f>IFERROR(VLOOKUP(A3568,[2]ws2204!$A:$I,5,FALSE),0)</f>
        <v>0</v>
      </c>
      <c r="J3568" s="18">
        <f>IFERROR(VLOOKUP(A3568,[2]ws2204!$A:$I,6,FALSE),0)</f>
        <v>0</v>
      </c>
      <c r="K3568" s="18">
        <f>IFERROR(VLOOKUP(A3568,[2]ws2204!$A:$I,7,FALSE),0)</f>
        <v>0</v>
      </c>
      <c r="L3568" s="18">
        <f>IFERROR(VLOOKUP(A3568,[2]ws2204!$A:$I,8,FALSE),0)</f>
        <v>0</v>
      </c>
      <c r="M3568" s="18">
        <f>IFERROR(VLOOKUP(A3568,[2]ws2204!$A:$I,9,FALSE),0)</f>
        <v>0</v>
      </c>
      <c r="N3568" s="18">
        <f>IFERROR(VLOOKUP(A3568,[3]soaBnafar!$A:$G,4,FALSE),0)</f>
        <v>17495</v>
      </c>
      <c r="O3568" s="18">
        <f>IFERROR(VLOOKUP(A3568,[3]soaBnafar!$A:$G,5,FALSE),0)</f>
        <v>883</v>
      </c>
      <c r="P3568" s="18">
        <f>IFERROR(VLOOKUP(A3568,[3]soaBnafar!$A:$G,6,FALSE),0)</f>
        <v>2630</v>
      </c>
      <c r="Q3568" s="18">
        <f>IFERROR(VLOOKUP(A3568,[3]soaBnafar!$A:$G,7,FALSE),0)</f>
        <v>0</v>
      </c>
      <c r="R3568" s="18">
        <f>IFERROR(VLOOKUP(A3568,[3]soaBnafar!$A:$H,8,FALSE),0)</f>
        <v>43362</v>
      </c>
      <c r="S3568" s="18">
        <f>IFERROR(VLOOKUP(A3568,[3]soaBnafar!$A:$I,9,FALSE),0)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Não</v>
      </c>
      <c r="X3568" s="18" t="str">
        <f t="shared" si="335"/>
        <v>Sim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IFERROR(VLOOKUP(A3569,[2]ws2204!$A:$I,4,FALSE),0)</f>
        <v>0</v>
      </c>
      <c r="I3569" s="18">
        <f>IFERROR(VLOOKUP(A3569,[2]ws2204!$A:$I,5,FALSE),0)</f>
        <v>0</v>
      </c>
      <c r="J3569" s="18">
        <f>IFERROR(VLOOKUP(A3569,[2]ws2204!$A:$I,6,FALSE),0)</f>
        <v>0</v>
      </c>
      <c r="K3569" s="18">
        <f>IFERROR(VLOOKUP(A3569,[2]ws2204!$A:$I,7,FALSE),0)</f>
        <v>0</v>
      </c>
      <c r="L3569" s="18">
        <f>IFERROR(VLOOKUP(A3569,[2]ws2204!$A:$I,8,FALSE),0)</f>
        <v>0</v>
      </c>
      <c r="M3569" s="18">
        <f>IFERROR(VLOOKUP(A3569,[2]ws2204!$A:$I,9,FALSE),0)</f>
        <v>0</v>
      </c>
      <c r="N3569" s="18">
        <f>IFERROR(VLOOKUP(A3569,[3]soaBnafar!$A:$G,4,FALSE),0)</f>
        <v>132013</v>
      </c>
      <c r="O3569" s="18">
        <f>IFERROR(VLOOKUP(A3569,[3]soaBnafar!$A:$G,5,FALSE),0)</f>
        <v>656445</v>
      </c>
      <c r="P3569" s="18">
        <f>IFERROR(VLOOKUP(A3569,[3]soaBnafar!$A:$G,6,FALSE),0)</f>
        <v>0</v>
      </c>
      <c r="Q3569" s="18">
        <f>IFERROR(VLOOKUP(A3569,[3]soaBnafar!$A:$G,7,FALSE),0)</f>
        <v>0</v>
      </c>
      <c r="R3569" s="18">
        <f>IFERROR(VLOOKUP(A3569,[3]soaBnafar!$A:$H,8,FALSE),0)</f>
        <v>55920</v>
      </c>
      <c r="S3569" s="18">
        <f>IFERROR(VLOOKUP(A3569,[3]soaBnafar!$A:$I,9,FALSE),0)</f>
        <v>4735315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Sim</v>
      </c>
      <c r="Y3569" s="18" t="str">
        <f t="shared" si="336"/>
        <v>Sim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IFERROR(VLOOKUP(A3570,[2]ws2204!$A:$I,4,FALSE),0)</f>
        <v>0</v>
      </c>
      <c r="I3570" s="18">
        <f>IFERROR(VLOOKUP(A3570,[2]ws2204!$A:$I,5,FALSE),0)</f>
        <v>0</v>
      </c>
      <c r="J3570" s="18">
        <f>IFERROR(VLOOKUP(A3570,[2]ws2204!$A:$I,6,FALSE),0)</f>
        <v>0</v>
      </c>
      <c r="K3570" s="18">
        <f>IFERROR(VLOOKUP(A3570,[2]ws2204!$A:$I,7,FALSE),0)</f>
        <v>0</v>
      </c>
      <c r="L3570" s="18">
        <f>IFERROR(VLOOKUP(A3570,[2]ws2204!$A:$I,8,FALSE),0)</f>
        <v>0</v>
      </c>
      <c r="M3570" s="18">
        <f>IFERROR(VLOOKUP(A3570,[2]ws2204!$A:$I,9,FALSE),0)</f>
        <v>0</v>
      </c>
      <c r="N3570" s="18">
        <f>IFERROR(VLOOKUP(A3570,[3]soaBnafar!$A:$G,4,FALSE),0)</f>
        <v>879</v>
      </c>
      <c r="O3570" s="18">
        <f>IFERROR(VLOOKUP(A3570,[3]soaBnafar!$A:$G,5,FALSE),0)</f>
        <v>484765</v>
      </c>
      <c r="P3570" s="18">
        <f>IFERROR(VLOOKUP(A3570,[3]soaBnafar!$A:$G,6,FALSE),0)</f>
        <v>12934</v>
      </c>
      <c r="Q3570" s="18">
        <f>IFERROR(VLOOKUP(A3570,[3]soaBnafar!$A:$G,7,FALSE),0)</f>
        <v>484502</v>
      </c>
      <c r="R3570" s="18">
        <f>IFERROR(VLOOKUP(A3570,[3]soaBnafar!$A:$H,8,FALSE),0)</f>
        <v>7694</v>
      </c>
      <c r="S3570" s="18">
        <f>IFERROR(VLOOKUP(A3570,[3]soaBnafar!$A:$I,9,FALSE),0)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IFERROR(VLOOKUP(A3571,[2]ws2204!$A:$I,4,FALSE),0)</f>
        <v>0</v>
      </c>
      <c r="I3571" s="18">
        <f>IFERROR(VLOOKUP(A3571,[2]ws2204!$A:$I,5,FALSE),0)</f>
        <v>289670</v>
      </c>
      <c r="J3571" s="18">
        <f>IFERROR(VLOOKUP(A3571,[2]ws2204!$A:$I,6,FALSE),0)</f>
        <v>0</v>
      </c>
      <c r="K3571" s="18">
        <f>IFERROR(VLOOKUP(A3571,[2]ws2204!$A:$I,7,FALSE),0)</f>
        <v>0</v>
      </c>
      <c r="L3571" s="18">
        <f>IFERROR(VLOOKUP(A3571,[2]ws2204!$A:$I,8,FALSE),0)</f>
        <v>0</v>
      </c>
      <c r="M3571" s="18">
        <f>IFERROR(VLOOKUP(A3571,[2]ws2204!$A:$I,9,FALSE),0)</f>
        <v>0</v>
      </c>
      <c r="N3571" s="18">
        <f>IFERROR(VLOOKUP(A3571,[3]soaBnafar!$A:$G,4,FALSE),0)</f>
        <v>7</v>
      </c>
      <c r="O3571" s="18">
        <f>IFERROR(VLOOKUP(A3571,[3]soaBnafar!$A:$G,5,FALSE),0)</f>
        <v>0</v>
      </c>
      <c r="P3571" s="18">
        <f>IFERROR(VLOOKUP(A3571,[3]soaBnafar!$A:$G,6,FALSE),0)</f>
        <v>0</v>
      </c>
      <c r="Q3571" s="18">
        <f>IFERROR(VLOOKUP(A3571,[3]soaBnafar!$A:$G,7,FALSE),0)</f>
        <v>0</v>
      </c>
      <c r="R3571" s="18">
        <f>IFERROR(VLOOKUP(A3571,[3]soaBnafar!$A:$H,8,FALSE),0)</f>
        <v>0</v>
      </c>
      <c r="S3571" s="18">
        <f>IFERROR(VLOOKUP(A3571,[3]soaBnafar!$A:$I,9,FALSE),0)</f>
        <v>0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14808760</v>
      </c>
      <c r="H3572" s="18">
        <f>IFERROR(VLOOKUP(A3572,[2]ws2204!$A:$I,4,FALSE),0)</f>
        <v>0</v>
      </c>
      <c r="I3572" s="18">
        <f>IFERROR(VLOOKUP(A3572,[2]ws2204!$A:$I,5,FALSE),0)</f>
        <v>351998</v>
      </c>
      <c r="J3572" s="18">
        <f>IFERROR(VLOOKUP(A3572,[2]ws2204!$A:$I,6,FALSE),0)</f>
        <v>0</v>
      </c>
      <c r="K3572" s="18">
        <f>IFERROR(VLOOKUP(A3572,[2]ws2204!$A:$I,7,FALSE),0)</f>
        <v>0</v>
      </c>
      <c r="L3572" s="18">
        <f>IFERROR(VLOOKUP(A3572,[2]ws2204!$A:$I,8,FALSE),0)</f>
        <v>0</v>
      </c>
      <c r="M3572" s="18">
        <f>IFERROR(VLOOKUP(A3572,[2]ws2204!$A:$I,9,FALSE),0)</f>
        <v>0</v>
      </c>
      <c r="N3572" s="18">
        <f>IFERROR(VLOOKUP(A3572,[3]soaBnafar!$A:$G,4,FALSE),0)</f>
        <v>85204</v>
      </c>
      <c r="O3572" s="18">
        <f>IFERROR(VLOOKUP(A3572,[3]soaBnafar!$A:$G,5,FALSE),0)</f>
        <v>0</v>
      </c>
      <c r="P3572" s="18">
        <f>IFERROR(VLOOKUP(A3572,[3]soaBnafar!$A:$G,6,FALSE),0)</f>
        <v>42223</v>
      </c>
      <c r="Q3572" s="18">
        <f>IFERROR(VLOOKUP(A3572,[3]soaBnafar!$A:$G,7,FALSE),0)</f>
        <v>156897</v>
      </c>
      <c r="R3572" s="18">
        <f>IFERROR(VLOOKUP(A3572,[3]soaBnafar!$A:$H,8,FALSE),0)</f>
        <v>0</v>
      </c>
      <c r="S3572" s="18">
        <f>IFERROR(VLOOKUP(A3572,[3]soaBnafar!$A:$I,9,FALSE),0)</f>
        <v>160201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IFERROR(VLOOKUP(A3573,[2]ws2204!$A:$I,4,FALSE),0)</f>
        <v>0</v>
      </c>
      <c r="I3573" s="18">
        <f>IFERROR(VLOOKUP(A3573,[2]ws2204!$A:$I,5,FALSE),0)</f>
        <v>0</v>
      </c>
      <c r="J3573" s="18">
        <f>IFERROR(VLOOKUP(A3573,[2]ws2204!$A:$I,6,FALSE),0)</f>
        <v>0</v>
      </c>
      <c r="K3573" s="18">
        <f>IFERROR(VLOOKUP(A3573,[2]ws2204!$A:$I,7,FALSE),0)</f>
        <v>0</v>
      </c>
      <c r="L3573" s="18">
        <f>IFERROR(VLOOKUP(A3573,[2]ws2204!$A:$I,8,FALSE),0)</f>
        <v>0</v>
      </c>
      <c r="M3573" s="18">
        <f>IFERROR(VLOOKUP(A3573,[2]ws2204!$A:$I,9,FALSE),0)</f>
        <v>0</v>
      </c>
      <c r="N3573" s="18">
        <f>IFERROR(VLOOKUP(A3573,[3]soaBnafar!$A:$G,4,FALSE),0)</f>
        <v>0</v>
      </c>
      <c r="O3573" s="18">
        <f>IFERROR(VLOOKUP(A3573,[3]soaBnafar!$A:$G,5,FALSE),0)</f>
        <v>2526381</v>
      </c>
      <c r="P3573" s="18">
        <f>IFERROR(VLOOKUP(A3573,[3]soaBnafar!$A:$G,6,FALSE),0)</f>
        <v>0</v>
      </c>
      <c r="Q3573" s="18">
        <f>IFERROR(VLOOKUP(A3573,[3]soaBnafar!$A:$G,7,FALSE),0)</f>
        <v>0</v>
      </c>
      <c r="R3573" s="18">
        <f>IFERROR(VLOOKUP(A3573,[3]soaBnafar!$A:$H,8,FALSE),0)</f>
        <v>0</v>
      </c>
      <c r="S3573" s="18">
        <f>IFERROR(VLOOKUP(A3573,[3]soaBnafar!$A:$I,9,FALSE),0)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IFERROR(VLOOKUP(A3574,[2]ws2204!$A:$I,4,FALSE),0)</f>
        <v>0</v>
      </c>
      <c r="I3574" s="18">
        <f>IFERROR(VLOOKUP(A3574,[2]ws2204!$A:$I,5,FALSE),0)</f>
        <v>895803</v>
      </c>
      <c r="J3574" s="18">
        <f>IFERROR(VLOOKUP(A3574,[2]ws2204!$A:$I,6,FALSE),0)</f>
        <v>0</v>
      </c>
      <c r="K3574" s="18">
        <f>IFERROR(VLOOKUP(A3574,[2]ws2204!$A:$I,7,FALSE),0)</f>
        <v>0</v>
      </c>
      <c r="L3574" s="18">
        <f>IFERROR(VLOOKUP(A3574,[2]ws2204!$A:$I,8,FALSE),0)</f>
        <v>0</v>
      </c>
      <c r="M3574" s="18">
        <f>IFERROR(VLOOKUP(A3574,[2]ws2204!$A:$I,9,FALSE),0)</f>
        <v>0</v>
      </c>
      <c r="N3574" s="18">
        <f>IFERROR(VLOOKUP(A3574,[3]soaBnafar!$A:$G,4,FALSE),0)</f>
        <v>0</v>
      </c>
      <c r="O3574" s="18">
        <f>IFERROR(VLOOKUP(A3574,[3]soaBnafar!$A:$G,5,FALSE),0)</f>
        <v>0</v>
      </c>
      <c r="P3574" s="18">
        <f>IFERROR(VLOOKUP(A3574,[3]soaBnafar!$A:$G,6,FALSE),0)</f>
        <v>0</v>
      </c>
      <c r="Q3574" s="18">
        <f>IFERROR(VLOOKUP(A3574,[3]soaBnafar!$A:$G,7,FALSE),0)</f>
        <v>0</v>
      </c>
      <c r="R3574" s="18">
        <f>IFERROR(VLOOKUP(A3574,[3]soaBnafar!$A:$H,8,FALSE),0)</f>
        <v>0</v>
      </c>
      <c r="S3574" s="18">
        <f>IFERROR(VLOOKUP(A3574,[3]soaBnafar!$A:$I,9,FALSE),0)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IFERROR(VLOOKUP(A3575,[2]ws2204!$A:$I,4,FALSE),0)</f>
        <v>0</v>
      </c>
      <c r="I3575" s="18">
        <f>IFERROR(VLOOKUP(A3575,[2]ws2204!$A:$I,5,FALSE),0)</f>
        <v>45636</v>
      </c>
      <c r="J3575" s="18">
        <f>IFERROR(VLOOKUP(A3575,[2]ws2204!$A:$I,6,FALSE),0)</f>
        <v>0</v>
      </c>
      <c r="K3575" s="18">
        <f>IFERROR(VLOOKUP(A3575,[2]ws2204!$A:$I,7,FALSE),0)</f>
        <v>0</v>
      </c>
      <c r="L3575" s="18">
        <f>IFERROR(VLOOKUP(A3575,[2]ws2204!$A:$I,8,FALSE),0)</f>
        <v>0</v>
      </c>
      <c r="M3575" s="18">
        <f>IFERROR(VLOOKUP(A3575,[2]ws2204!$A:$I,9,FALSE),0)</f>
        <v>0</v>
      </c>
      <c r="N3575" s="18">
        <f>IFERROR(VLOOKUP(A3575,[3]soaBnafar!$A:$G,4,FALSE),0)</f>
        <v>0</v>
      </c>
      <c r="O3575" s="18">
        <f>IFERROR(VLOOKUP(A3575,[3]soaBnafar!$A:$G,5,FALSE),0)</f>
        <v>0</v>
      </c>
      <c r="P3575" s="18">
        <f>IFERROR(VLOOKUP(A3575,[3]soaBnafar!$A:$G,6,FALSE),0)</f>
        <v>0</v>
      </c>
      <c r="Q3575" s="18">
        <f>IFERROR(VLOOKUP(A3575,[3]soaBnafar!$A:$G,7,FALSE),0)</f>
        <v>0</v>
      </c>
      <c r="R3575" s="18">
        <f>IFERROR(VLOOKUP(A3575,[3]soaBnafar!$A:$H,8,FALSE),0)</f>
        <v>0</v>
      </c>
      <c r="S3575" s="18">
        <f>IFERROR(VLOOKUP(A3575,[3]soaBnafar!$A:$I,9,FALSE),0)</f>
        <v>0</v>
      </c>
      <c r="T3575" s="18" t="str">
        <f t="shared" si="331"/>
        <v>Não</v>
      </c>
      <c r="U3575" s="18" t="str">
        <f t="shared" si="332"/>
        <v>Sim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IFERROR(VLOOKUP(A3576,[2]ws2204!$A:$I,4,FALSE),0)</f>
        <v>0</v>
      </c>
      <c r="I3576" s="18">
        <f>IFERROR(VLOOKUP(A3576,[2]ws2204!$A:$I,5,FALSE),0)</f>
        <v>0</v>
      </c>
      <c r="J3576" s="18">
        <f>IFERROR(VLOOKUP(A3576,[2]ws2204!$A:$I,6,FALSE),0)</f>
        <v>0</v>
      </c>
      <c r="K3576" s="18">
        <f>IFERROR(VLOOKUP(A3576,[2]ws2204!$A:$I,7,FALSE),0)</f>
        <v>0</v>
      </c>
      <c r="L3576" s="18">
        <f>IFERROR(VLOOKUP(A3576,[2]ws2204!$A:$I,8,FALSE),0)</f>
        <v>0</v>
      </c>
      <c r="M3576" s="18">
        <f>IFERROR(VLOOKUP(A3576,[2]ws2204!$A:$I,9,FALSE),0)</f>
        <v>0</v>
      </c>
      <c r="N3576" s="18">
        <f>IFERROR(VLOOKUP(A3576,[3]soaBnafar!$A:$G,4,FALSE),0)</f>
        <v>0</v>
      </c>
      <c r="O3576" s="18">
        <f>IFERROR(VLOOKUP(A3576,[3]soaBnafar!$A:$G,5,FALSE),0)</f>
        <v>0</v>
      </c>
      <c r="P3576" s="18">
        <f>IFERROR(VLOOKUP(A3576,[3]soaBnafar!$A:$G,6,FALSE),0)</f>
        <v>0</v>
      </c>
      <c r="Q3576" s="18">
        <f>IFERROR(VLOOKUP(A3576,[3]soaBnafar!$A:$G,7,FALSE),0)</f>
        <v>0</v>
      </c>
      <c r="R3576" s="18">
        <f>IFERROR(VLOOKUP(A3576,[3]soaBnafar!$A:$H,8,FALSE),0)</f>
        <v>0</v>
      </c>
      <c r="S3576" s="18">
        <f>IFERROR(VLOOKUP(A3576,[3]soaBnafar!$A:$I,9,FALSE),0)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IFERROR(VLOOKUP(A3577,[2]ws2204!$A:$I,4,FALSE),0)</f>
        <v>0</v>
      </c>
      <c r="I3577" s="18">
        <f>IFERROR(VLOOKUP(A3577,[2]ws2204!$A:$I,5,FALSE),0)</f>
        <v>327513</v>
      </c>
      <c r="J3577" s="18">
        <f>IFERROR(VLOOKUP(A3577,[2]ws2204!$A:$I,6,FALSE),0)</f>
        <v>0</v>
      </c>
      <c r="K3577" s="18">
        <f>IFERROR(VLOOKUP(A3577,[2]ws2204!$A:$I,7,FALSE),0)</f>
        <v>0</v>
      </c>
      <c r="L3577" s="18">
        <f>IFERROR(VLOOKUP(A3577,[2]ws2204!$A:$I,8,FALSE),0)</f>
        <v>0</v>
      </c>
      <c r="M3577" s="18">
        <f>IFERROR(VLOOKUP(A3577,[2]ws2204!$A:$I,9,FALSE),0)</f>
        <v>0</v>
      </c>
      <c r="N3577" s="18">
        <f>IFERROR(VLOOKUP(A3577,[3]soaBnafar!$A:$G,4,FALSE),0)</f>
        <v>0</v>
      </c>
      <c r="O3577" s="18">
        <f>IFERROR(VLOOKUP(A3577,[3]soaBnafar!$A:$G,5,FALSE),0)</f>
        <v>0</v>
      </c>
      <c r="P3577" s="18">
        <f>IFERROR(VLOOKUP(A3577,[3]soaBnafar!$A:$G,6,FALSE),0)</f>
        <v>0</v>
      </c>
      <c r="Q3577" s="18">
        <f>IFERROR(VLOOKUP(A3577,[3]soaBnafar!$A:$G,7,FALSE),0)</f>
        <v>0</v>
      </c>
      <c r="R3577" s="18">
        <f>IFERROR(VLOOKUP(A3577,[3]soaBnafar!$A:$H,8,FALSE),0)</f>
        <v>0</v>
      </c>
      <c r="S3577" s="18">
        <f>IFERROR(VLOOKUP(A3577,[3]soaBnafar!$A:$I,9,FALSE),0)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IFERROR(VLOOKUP(A3578,[2]ws2204!$A:$I,4,FALSE),0)</f>
        <v>0</v>
      </c>
      <c r="I3578" s="18">
        <f>IFERROR(VLOOKUP(A3578,[2]ws2204!$A:$I,5,FALSE),0)</f>
        <v>0</v>
      </c>
      <c r="J3578" s="18">
        <f>IFERROR(VLOOKUP(A3578,[2]ws2204!$A:$I,6,FALSE),0)</f>
        <v>0</v>
      </c>
      <c r="K3578" s="18">
        <f>IFERROR(VLOOKUP(A3578,[2]ws2204!$A:$I,7,FALSE),0)</f>
        <v>0</v>
      </c>
      <c r="L3578" s="18">
        <f>IFERROR(VLOOKUP(A3578,[2]ws2204!$A:$I,8,FALSE),0)</f>
        <v>0</v>
      </c>
      <c r="M3578" s="18">
        <f>IFERROR(VLOOKUP(A3578,[2]ws2204!$A:$I,9,FALSE),0)</f>
        <v>0</v>
      </c>
      <c r="N3578" s="18">
        <f>IFERROR(VLOOKUP(A3578,[3]soaBnafar!$A:$G,4,FALSE),0)</f>
        <v>163543</v>
      </c>
      <c r="O3578" s="18">
        <f>IFERROR(VLOOKUP(A3578,[3]soaBnafar!$A:$G,5,FALSE),0)</f>
        <v>1497684</v>
      </c>
      <c r="P3578" s="18">
        <f>IFERROR(VLOOKUP(A3578,[3]soaBnafar!$A:$G,6,FALSE),0)</f>
        <v>93099</v>
      </c>
      <c r="Q3578" s="18">
        <f>IFERROR(VLOOKUP(A3578,[3]soaBnafar!$A:$G,7,FALSE),0)</f>
        <v>19442762</v>
      </c>
      <c r="R3578" s="18">
        <f>IFERROR(VLOOKUP(A3578,[3]soaBnafar!$A:$H,8,FALSE),0)</f>
        <v>89064</v>
      </c>
      <c r="S3578" s="18">
        <f>IFERROR(VLOOKUP(A3578,[3]soaBnafar!$A:$I,9,FALSE),0)</f>
        <v>37263575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IFERROR(VLOOKUP(A3579,[2]ws2204!$A:$I,4,FALSE),0)</f>
        <v>0</v>
      </c>
      <c r="I3579" s="18">
        <f>IFERROR(VLOOKUP(A3579,[2]ws2204!$A:$I,5,FALSE),0)</f>
        <v>0</v>
      </c>
      <c r="J3579" s="18">
        <f>IFERROR(VLOOKUP(A3579,[2]ws2204!$A:$I,6,FALSE),0)</f>
        <v>0</v>
      </c>
      <c r="K3579" s="18">
        <f>IFERROR(VLOOKUP(A3579,[2]ws2204!$A:$I,7,FALSE),0)</f>
        <v>0</v>
      </c>
      <c r="L3579" s="18">
        <f>IFERROR(VLOOKUP(A3579,[2]ws2204!$A:$I,8,FALSE),0)</f>
        <v>0</v>
      </c>
      <c r="M3579" s="18">
        <f>IFERROR(VLOOKUP(A3579,[2]ws2204!$A:$I,9,FALSE),0)</f>
        <v>0</v>
      </c>
      <c r="N3579" s="18">
        <f>IFERROR(VLOOKUP(A3579,[3]soaBnafar!$A:$G,4,FALSE),0)</f>
        <v>1275572</v>
      </c>
      <c r="O3579" s="18">
        <f>IFERROR(VLOOKUP(A3579,[3]soaBnafar!$A:$G,5,FALSE),0)</f>
        <v>0</v>
      </c>
      <c r="P3579" s="18">
        <f>IFERROR(VLOOKUP(A3579,[3]soaBnafar!$A:$G,6,FALSE),0)</f>
        <v>307162</v>
      </c>
      <c r="Q3579" s="18">
        <f>IFERROR(VLOOKUP(A3579,[3]soaBnafar!$A:$G,7,FALSE),0)</f>
        <v>0</v>
      </c>
      <c r="R3579" s="18">
        <f>IFERROR(VLOOKUP(A3579,[3]soaBnafar!$A:$H,8,FALSE),0)</f>
        <v>0</v>
      </c>
      <c r="S3579" s="18">
        <f>IFERROR(VLOOKUP(A3579,[3]soaBnafar!$A:$I,9,FALSE),0)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Sim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IFERROR(VLOOKUP(A3580,[2]ws2204!$A:$I,4,FALSE),0)</f>
        <v>7890</v>
      </c>
      <c r="I3580" s="18">
        <f>IFERROR(VLOOKUP(A3580,[2]ws2204!$A:$I,5,FALSE),0)</f>
        <v>1913947</v>
      </c>
      <c r="J3580" s="18">
        <f>IFERROR(VLOOKUP(A3580,[2]ws2204!$A:$I,6,FALSE),0)</f>
        <v>62</v>
      </c>
      <c r="K3580" s="18">
        <f>IFERROR(VLOOKUP(A3580,[2]ws2204!$A:$I,7,FALSE),0)</f>
        <v>257917</v>
      </c>
      <c r="L3580" s="18">
        <f>IFERROR(VLOOKUP(A3580,[2]ws2204!$A:$I,8,FALSE),0)</f>
        <v>0</v>
      </c>
      <c r="M3580" s="18">
        <f>IFERROR(VLOOKUP(A3580,[2]ws2204!$A:$I,9,FALSE),0)</f>
        <v>0</v>
      </c>
      <c r="N3580" s="18">
        <f>IFERROR(VLOOKUP(A3580,[3]soaBnafar!$A:$G,4,FALSE),0)</f>
        <v>0</v>
      </c>
      <c r="O3580" s="18">
        <f>IFERROR(VLOOKUP(A3580,[3]soaBnafar!$A:$G,5,FALSE),0)</f>
        <v>0</v>
      </c>
      <c r="P3580" s="18">
        <f>IFERROR(VLOOKUP(A3580,[3]soaBnafar!$A:$G,6,FALSE),0)</f>
        <v>0</v>
      </c>
      <c r="Q3580" s="18">
        <f>IFERROR(VLOOKUP(A3580,[3]soaBnafar!$A:$G,7,FALSE),0)</f>
        <v>0</v>
      </c>
      <c r="R3580" s="18">
        <f>IFERROR(VLOOKUP(A3580,[3]soaBnafar!$A:$H,8,FALSE),0)</f>
        <v>0</v>
      </c>
      <c r="S3580" s="18">
        <f>IFERROR(VLOOKUP(A3580,[3]soaBnafar!$A:$I,9,FALSE),0)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IFERROR(VLOOKUP(A3581,[2]ws2204!$A:$I,4,FALSE),0)</f>
        <v>63489</v>
      </c>
      <c r="I3581" s="18">
        <f>IFERROR(VLOOKUP(A3581,[2]ws2204!$A:$I,5,FALSE),0)</f>
        <v>175979</v>
      </c>
      <c r="J3581" s="18">
        <f>IFERROR(VLOOKUP(A3581,[2]ws2204!$A:$I,6,FALSE),0)</f>
        <v>2904</v>
      </c>
      <c r="K3581" s="18">
        <f>IFERROR(VLOOKUP(A3581,[2]ws2204!$A:$I,7,FALSE),0)</f>
        <v>0</v>
      </c>
      <c r="L3581" s="18">
        <f>IFERROR(VLOOKUP(A3581,[2]ws2204!$A:$I,8,FALSE),0)</f>
        <v>0</v>
      </c>
      <c r="M3581" s="18">
        <f>IFERROR(VLOOKUP(A3581,[2]ws2204!$A:$I,9,FALSE),0)</f>
        <v>0</v>
      </c>
      <c r="N3581" s="18">
        <f>IFERROR(VLOOKUP(A3581,[3]soaBnafar!$A:$G,4,FALSE),0)</f>
        <v>0</v>
      </c>
      <c r="O3581" s="18">
        <f>IFERROR(VLOOKUP(A3581,[3]soaBnafar!$A:$G,5,FALSE),0)</f>
        <v>0</v>
      </c>
      <c r="P3581" s="18">
        <f>IFERROR(VLOOKUP(A3581,[3]soaBnafar!$A:$G,6,FALSE),0)</f>
        <v>0</v>
      </c>
      <c r="Q3581" s="18">
        <f>IFERROR(VLOOKUP(A3581,[3]soaBnafar!$A:$G,7,FALSE),0)</f>
        <v>0</v>
      </c>
      <c r="R3581" s="18">
        <f>IFERROR(VLOOKUP(A3581,[3]soaBnafar!$A:$H,8,FALSE),0)</f>
        <v>0</v>
      </c>
      <c r="S3581" s="18">
        <f>IFERROR(VLOOKUP(A3581,[3]soaBnafar!$A:$I,9,FALSE),0)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IFERROR(VLOOKUP(A3582,[2]ws2204!$A:$I,4,FALSE),0)</f>
        <v>0</v>
      </c>
      <c r="I3582" s="18">
        <f>IFERROR(VLOOKUP(A3582,[2]ws2204!$A:$I,5,FALSE),0)</f>
        <v>0</v>
      </c>
      <c r="J3582" s="18">
        <f>IFERROR(VLOOKUP(A3582,[2]ws2204!$A:$I,6,FALSE),0)</f>
        <v>0</v>
      </c>
      <c r="K3582" s="18">
        <f>IFERROR(VLOOKUP(A3582,[2]ws2204!$A:$I,7,FALSE),0)</f>
        <v>0</v>
      </c>
      <c r="L3582" s="18">
        <f>IFERROR(VLOOKUP(A3582,[2]ws2204!$A:$I,8,FALSE),0)</f>
        <v>0</v>
      </c>
      <c r="M3582" s="18">
        <f>IFERROR(VLOOKUP(A3582,[2]ws2204!$A:$I,9,FALSE),0)</f>
        <v>0</v>
      </c>
      <c r="N3582" s="18">
        <f>IFERROR(VLOOKUP(A3582,[3]soaBnafar!$A:$G,4,FALSE),0)</f>
        <v>507990</v>
      </c>
      <c r="O3582" s="18">
        <f>IFERROR(VLOOKUP(A3582,[3]soaBnafar!$A:$G,5,FALSE),0)</f>
        <v>0</v>
      </c>
      <c r="P3582" s="18">
        <f>IFERROR(VLOOKUP(A3582,[3]soaBnafar!$A:$G,6,FALSE),0)</f>
        <v>379022</v>
      </c>
      <c r="Q3582" s="18">
        <f>IFERROR(VLOOKUP(A3582,[3]soaBnafar!$A:$G,7,FALSE),0)</f>
        <v>0</v>
      </c>
      <c r="R3582" s="18">
        <f>IFERROR(VLOOKUP(A3582,[3]soaBnafar!$A:$H,8,FALSE),0)</f>
        <v>274857</v>
      </c>
      <c r="S3582" s="18">
        <f>IFERROR(VLOOKUP(A3582,[3]soaBnafar!$A:$I,9,FALSE),0)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Não</v>
      </c>
      <c r="X3582" s="18" t="str">
        <f t="shared" si="341"/>
        <v>Sim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IFERROR(VLOOKUP(A3583,[2]ws2204!$A:$I,4,FALSE),0)</f>
        <v>0</v>
      </c>
      <c r="I3583" s="18">
        <f>IFERROR(VLOOKUP(A3583,[2]ws2204!$A:$I,5,FALSE),0)</f>
        <v>411710</v>
      </c>
      <c r="J3583" s="18">
        <f>IFERROR(VLOOKUP(A3583,[2]ws2204!$A:$I,6,FALSE),0)</f>
        <v>0</v>
      </c>
      <c r="K3583" s="18">
        <f>IFERROR(VLOOKUP(A3583,[2]ws2204!$A:$I,7,FALSE),0)</f>
        <v>0</v>
      </c>
      <c r="L3583" s="18">
        <f>IFERROR(VLOOKUP(A3583,[2]ws2204!$A:$I,8,FALSE),0)</f>
        <v>0</v>
      </c>
      <c r="M3583" s="18">
        <f>IFERROR(VLOOKUP(A3583,[2]ws2204!$A:$I,9,FALSE),0)</f>
        <v>0</v>
      </c>
      <c r="N3583" s="18">
        <f>IFERROR(VLOOKUP(A3583,[3]soaBnafar!$A:$G,4,FALSE),0)</f>
        <v>0</v>
      </c>
      <c r="O3583" s="18">
        <f>IFERROR(VLOOKUP(A3583,[3]soaBnafar!$A:$G,5,FALSE),0)</f>
        <v>0</v>
      </c>
      <c r="P3583" s="18">
        <f>IFERROR(VLOOKUP(A3583,[3]soaBnafar!$A:$G,6,FALSE),0)</f>
        <v>0</v>
      </c>
      <c r="Q3583" s="18">
        <f>IFERROR(VLOOKUP(A3583,[3]soaBnafar!$A:$G,7,FALSE),0)</f>
        <v>0</v>
      </c>
      <c r="R3583" s="18">
        <f>IFERROR(VLOOKUP(A3583,[3]soaBnafar!$A:$H,8,FALSE),0)</f>
        <v>0</v>
      </c>
      <c r="S3583" s="18">
        <f>IFERROR(VLOOKUP(A3583,[3]soaBnafar!$A:$I,9,FALSE),0)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IFERROR(VLOOKUP(A3584,[2]ws2204!$A:$I,4,FALSE),0)</f>
        <v>0</v>
      </c>
      <c r="I3584" s="18">
        <f>IFERROR(VLOOKUP(A3584,[2]ws2204!$A:$I,5,FALSE),0)</f>
        <v>153583</v>
      </c>
      <c r="J3584" s="18">
        <f>IFERROR(VLOOKUP(A3584,[2]ws2204!$A:$I,6,FALSE),0)</f>
        <v>0</v>
      </c>
      <c r="K3584" s="18">
        <f>IFERROR(VLOOKUP(A3584,[2]ws2204!$A:$I,7,FALSE),0)</f>
        <v>0</v>
      </c>
      <c r="L3584" s="18">
        <f>IFERROR(VLOOKUP(A3584,[2]ws2204!$A:$I,8,FALSE),0)</f>
        <v>0</v>
      </c>
      <c r="M3584" s="18">
        <f>IFERROR(VLOOKUP(A3584,[2]ws2204!$A:$I,9,FALSE),0)</f>
        <v>0</v>
      </c>
      <c r="N3584" s="18">
        <f>IFERROR(VLOOKUP(A3584,[3]soaBnafar!$A:$G,4,FALSE),0)</f>
        <v>0</v>
      </c>
      <c r="O3584" s="18">
        <f>IFERROR(VLOOKUP(A3584,[3]soaBnafar!$A:$G,5,FALSE),0)</f>
        <v>0</v>
      </c>
      <c r="P3584" s="18">
        <f>IFERROR(VLOOKUP(A3584,[3]soaBnafar!$A:$G,6,FALSE),0)</f>
        <v>0</v>
      </c>
      <c r="Q3584" s="18">
        <f>IFERROR(VLOOKUP(A3584,[3]soaBnafar!$A:$G,7,FALSE),0)</f>
        <v>0</v>
      </c>
      <c r="R3584" s="18">
        <f>IFERROR(VLOOKUP(A3584,[3]soaBnafar!$A:$H,8,FALSE),0)</f>
        <v>0</v>
      </c>
      <c r="S3584" s="18">
        <f>IFERROR(VLOOKUP(A3584,[3]soaBnafar!$A:$I,9,FALSE),0)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IFERROR(VLOOKUP(A3585,[2]ws2204!$A:$I,4,FALSE),0)</f>
        <v>236294</v>
      </c>
      <c r="I3585" s="18">
        <f>IFERROR(VLOOKUP(A3585,[2]ws2204!$A:$I,5,FALSE),0)</f>
        <v>5063929</v>
      </c>
      <c r="J3585" s="18">
        <f>IFERROR(VLOOKUP(A3585,[2]ws2204!$A:$I,6,FALSE),0)</f>
        <v>255267</v>
      </c>
      <c r="K3585" s="18">
        <f>IFERROR(VLOOKUP(A3585,[2]ws2204!$A:$I,7,FALSE),0)</f>
        <v>0</v>
      </c>
      <c r="L3585" s="18">
        <f>IFERROR(VLOOKUP(A3585,[2]ws2204!$A:$I,8,FALSE),0)</f>
        <v>0</v>
      </c>
      <c r="M3585" s="18">
        <f>IFERROR(VLOOKUP(A3585,[2]ws2204!$A:$I,9,FALSE),0)</f>
        <v>0</v>
      </c>
      <c r="N3585" s="18">
        <f>IFERROR(VLOOKUP(A3585,[3]soaBnafar!$A:$G,4,FALSE),0)</f>
        <v>0</v>
      </c>
      <c r="O3585" s="18">
        <f>IFERROR(VLOOKUP(A3585,[3]soaBnafar!$A:$G,5,FALSE),0)</f>
        <v>0</v>
      </c>
      <c r="P3585" s="18">
        <f>IFERROR(VLOOKUP(A3585,[3]soaBnafar!$A:$G,6,FALSE),0)</f>
        <v>0</v>
      </c>
      <c r="Q3585" s="18">
        <f>IFERROR(VLOOKUP(A3585,[3]soaBnafar!$A:$G,7,FALSE),0)</f>
        <v>0</v>
      </c>
      <c r="R3585" s="18">
        <f>IFERROR(VLOOKUP(A3585,[3]soaBnafar!$A:$H,8,FALSE),0)</f>
        <v>0</v>
      </c>
      <c r="S3585" s="18">
        <f>IFERROR(VLOOKUP(A3585,[3]soaBnafar!$A:$I,9,FALSE),0)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6409</v>
      </c>
      <c r="E3586" s="18">
        <f>IFERROR(VLOOKUP(A3586,[1]Monitoramento_Base_somente_Said!$A:$J,8,FALSE),0)</f>
        <v>9013405</v>
      </c>
      <c r="F3586" s="18">
        <f>IFERROR(VLOOKUP(A3586,[1]Monitoramento_Base_somente_Said!$A:$J,9,FALSE),0)</f>
        <v>2342</v>
      </c>
      <c r="G3586" s="18">
        <f>IFERROR(VLOOKUP(A3586,[1]Monitoramento_Base_somente_Said!$A:$J,10,FALSE),0)</f>
        <v>6334279</v>
      </c>
      <c r="H3586" s="18">
        <f>IFERROR(VLOOKUP(A3586,[2]ws2204!$A:$I,4,FALSE),0)</f>
        <v>0</v>
      </c>
      <c r="I3586" s="18">
        <f>IFERROR(VLOOKUP(A3586,[2]ws2204!$A:$I,5,FALSE),0)</f>
        <v>0</v>
      </c>
      <c r="J3586" s="18">
        <f>IFERROR(VLOOKUP(A3586,[2]ws2204!$A:$I,6,FALSE),0)</f>
        <v>0</v>
      </c>
      <c r="K3586" s="18">
        <f>IFERROR(VLOOKUP(A3586,[2]ws2204!$A:$I,7,FALSE),0)</f>
        <v>0</v>
      </c>
      <c r="L3586" s="18">
        <f>IFERROR(VLOOKUP(A3586,[2]ws2204!$A:$I,8,FALSE),0)</f>
        <v>0</v>
      </c>
      <c r="M3586" s="18">
        <f>IFERROR(VLOOKUP(A3586,[2]ws2204!$A:$I,9,FALSE),0)</f>
        <v>0</v>
      </c>
      <c r="N3586" s="18">
        <f>IFERROR(VLOOKUP(A3586,[3]soaBnafar!$A:$G,4,FALSE),0)</f>
        <v>0</v>
      </c>
      <c r="O3586" s="18">
        <f>IFERROR(VLOOKUP(A3586,[3]soaBnafar!$A:$G,5,FALSE),0)</f>
        <v>0</v>
      </c>
      <c r="P3586" s="18">
        <f>IFERROR(VLOOKUP(A3586,[3]soaBnafar!$A:$G,6,FALSE),0)</f>
        <v>0</v>
      </c>
      <c r="Q3586" s="18">
        <f>IFERROR(VLOOKUP(A3586,[3]soaBnafar!$A:$G,7,FALSE),0)</f>
        <v>0</v>
      </c>
      <c r="R3586" s="18">
        <f>IFERROR(VLOOKUP(A3586,[3]soaBnafar!$A:$H,8,FALSE),0)</f>
        <v>0</v>
      </c>
      <c r="S3586" s="18">
        <f>IFERROR(VLOOKUP(A3586,[3]soaBnafar!$A:$I,9,FALSE),0)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IFERROR(VLOOKUP(A3587,[2]ws2204!$A:$I,4,FALSE),0)</f>
        <v>0</v>
      </c>
      <c r="I3587" s="18">
        <f>IFERROR(VLOOKUP(A3587,[2]ws2204!$A:$I,5,FALSE),0)</f>
        <v>202360</v>
      </c>
      <c r="J3587" s="18">
        <f>IFERROR(VLOOKUP(A3587,[2]ws2204!$A:$I,6,FALSE),0)</f>
        <v>0</v>
      </c>
      <c r="K3587" s="18">
        <f>IFERROR(VLOOKUP(A3587,[2]ws2204!$A:$I,7,FALSE),0)</f>
        <v>0</v>
      </c>
      <c r="L3587" s="18">
        <f>IFERROR(VLOOKUP(A3587,[2]ws2204!$A:$I,8,FALSE),0)</f>
        <v>0</v>
      </c>
      <c r="M3587" s="18">
        <f>IFERROR(VLOOKUP(A3587,[2]ws2204!$A:$I,9,FALSE),0)</f>
        <v>0</v>
      </c>
      <c r="N3587" s="18">
        <f>IFERROR(VLOOKUP(A3587,[3]soaBnafar!$A:$G,4,FALSE),0)</f>
        <v>0</v>
      </c>
      <c r="O3587" s="18">
        <f>IFERROR(VLOOKUP(A3587,[3]soaBnafar!$A:$G,5,FALSE),0)</f>
        <v>0</v>
      </c>
      <c r="P3587" s="18">
        <f>IFERROR(VLOOKUP(A3587,[3]soaBnafar!$A:$G,6,FALSE),0)</f>
        <v>0</v>
      </c>
      <c r="Q3587" s="18">
        <f>IFERROR(VLOOKUP(A3587,[3]soaBnafar!$A:$G,7,FALSE),0)</f>
        <v>0</v>
      </c>
      <c r="R3587" s="18">
        <f>IFERROR(VLOOKUP(A3587,[3]soaBnafar!$A:$H,8,FALSE),0)</f>
        <v>0</v>
      </c>
      <c r="S3587" s="18">
        <f>IFERROR(VLOOKUP(A3587,[3]soaBnafar!$A:$I,9,FALSE),0)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IFERROR(VLOOKUP(A3588,[2]ws2204!$A:$I,4,FALSE),0)</f>
        <v>0</v>
      </c>
      <c r="I3588" s="18">
        <f>IFERROR(VLOOKUP(A3588,[2]ws2204!$A:$I,5,FALSE),0)</f>
        <v>0</v>
      </c>
      <c r="J3588" s="18">
        <f>IFERROR(VLOOKUP(A3588,[2]ws2204!$A:$I,6,FALSE),0)</f>
        <v>0</v>
      </c>
      <c r="K3588" s="18">
        <f>IFERROR(VLOOKUP(A3588,[2]ws2204!$A:$I,7,FALSE),0)</f>
        <v>0</v>
      </c>
      <c r="L3588" s="18">
        <f>IFERROR(VLOOKUP(A3588,[2]ws2204!$A:$I,8,FALSE),0)</f>
        <v>0</v>
      </c>
      <c r="M3588" s="18">
        <f>IFERROR(VLOOKUP(A3588,[2]ws2204!$A:$I,9,FALSE),0)</f>
        <v>0</v>
      </c>
      <c r="N3588" s="18">
        <f>IFERROR(VLOOKUP(A3588,[3]soaBnafar!$A:$G,4,FALSE),0)</f>
        <v>1484597</v>
      </c>
      <c r="O3588" s="18">
        <f>IFERROR(VLOOKUP(A3588,[3]soaBnafar!$A:$G,5,FALSE),0)</f>
        <v>7645105</v>
      </c>
      <c r="P3588" s="18">
        <f>IFERROR(VLOOKUP(A3588,[3]soaBnafar!$A:$G,6,FALSE),0)</f>
        <v>0</v>
      </c>
      <c r="Q3588" s="18">
        <f>IFERROR(VLOOKUP(A3588,[3]soaBnafar!$A:$G,7,FALSE),0)</f>
        <v>0</v>
      </c>
      <c r="R3588" s="18">
        <f>IFERROR(VLOOKUP(A3588,[3]soaBnafar!$A:$H,8,FALSE),0)</f>
        <v>30213936</v>
      </c>
      <c r="S3588" s="18">
        <f>IFERROR(VLOOKUP(A3588,[3]soaBnafar!$A:$I,9,FALSE),0)</f>
        <v>110881352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Sim</v>
      </c>
      <c r="Y3588" s="18" t="str">
        <f t="shared" si="342"/>
        <v>Sim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23203000</v>
      </c>
      <c r="H3589" s="18">
        <f>IFERROR(VLOOKUP(A3589,[2]ws2204!$A:$I,4,FALSE),0)</f>
        <v>0</v>
      </c>
      <c r="I3589" s="18">
        <f>IFERROR(VLOOKUP(A3589,[2]ws2204!$A:$I,5,FALSE),0)</f>
        <v>0</v>
      </c>
      <c r="J3589" s="18">
        <f>IFERROR(VLOOKUP(A3589,[2]ws2204!$A:$I,6,FALSE),0)</f>
        <v>0</v>
      </c>
      <c r="K3589" s="18">
        <f>IFERROR(VLOOKUP(A3589,[2]ws2204!$A:$I,7,FALSE),0)</f>
        <v>0</v>
      </c>
      <c r="L3589" s="18">
        <f>IFERROR(VLOOKUP(A3589,[2]ws2204!$A:$I,8,FALSE),0)</f>
        <v>0</v>
      </c>
      <c r="M3589" s="18">
        <f>IFERROR(VLOOKUP(A3589,[2]ws2204!$A:$I,9,FALSE),0)</f>
        <v>0</v>
      </c>
      <c r="N3589" s="18">
        <f>IFERROR(VLOOKUP(A3589,[3]soaBnafar!$A:$G,4,FALSE),0)</f>
        <v>6092</v>
      </c>
      <c r="O3589" s="18">
        <f>IFERROR(VLOOKUP(A3589,[3]soaBnafar!$A:$G,5,FALSE),0)</f>
        <v>251915</v>
      </c>
      <c r="P3589" s="18">
        <f>IFERROR(VLOOKUP(A3589,[3]soaBnafar!$A:$G,6,FALSE),0)</f>
        <v>36694</v>
      </c>
      <c r="Q3589" s="18">
        <f>IFERROR(VLOOKUP(A3589,[3]soaBnafar!$A:$G,7,FALSE),0)</f>
        <v>10530759</v>
      </c>
      <c r="R3589" s="18">
        <f>IFERROR(VLOOKUP(A3589,[3]soaBnafar!$A:$H,8,FALSE),0)</f>
        <v>8989</v>
      </c>
      <c r="S3589" s="18">
        <f>IFERROR(VLOOKUP(A3589,[3]soaBnafar!$A:$I,9,FALSE),0)</f>
        <v>7565937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IFERROR(VLOOKUP(A3590,[2]ws2204!$A:$I,4,FALSE),0)</f>
        <v>0</v>
      </c>
      <c r="I3590" s="18">
        <f>IFERROR(VLOOKUP(A3590,[2]ws2204!$A:$I,5,FALSE),0)</f>
        <v>304897</v>
      </c>
      <c r="J3590" s="18">
        <f>IFERROR(VLOOKUP(A3590,[2]ws2204!$A:$I,6,FALSE),0)</f>
        <v>0</v>
      </c>
      <c r="K3590" s="18">
        <f>IFERROR(VLOOKUP(A3590,[2]ws2204!$A:$I,7,FALSE),0)</f>
        <v>0</v>
      </c>
      <c r="L3590" s="18">
        <f>IFERROR(VLOOKUP(A3590,[2]ws2204!$A:$I,8,FALSE),0)</f>
        <v>0</v>
      </c>
      <c r="M3590" s="18">
        <f>IFERROR(VLOOKUP(A3590,[2]ws2204!$A:$I,9,FALSE),0)</f>
        <v>0</v>
      </c>
      <c r="N3590" s="18">
        <f>IFERROR(VLOOKUP(A3590,[3]soaBnafar!$A:$G,4,FALSE),0)</f>
        <v>0</v>
      </c>
      <c r="O3590" s="18">
        <f>IFERROR(VLOOKUP(A3590,[3]soaBnafar!$A:$G,5,FALSE),0)</f>
        <v>0</v>
      </c>
      <c r="P3590" s="18">
        <f>IFERROR(VLOOKUP(A3590,[3]soaBnafar!$A:$G,6,FALSE),0)</f>
        <v>6</v>
      </c>
      <c r="Q3590" s="18">
        <f>IFERROR(VLOOKUP(A3590,[3]soaBnafar!$A:$G,7,FALSE),0)</f>
        <v>0</v>
      </c>
      <c r="R3590" s="18">
        <f>IFERROR(VLOOKUP(A3590,[3]soaBnafar!$A:$H,8,FALSE),0)</f>
        <v>0</v>
      </c>
      <c r="S3590" s="18">
        <f>IFERROR(VLOOKUP(A3590,[3]soaBnafar!$A:$I,9,FALSE),0)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Sim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9199000</v>
      </c>
      <c r="H3591" s="18">
        <f>IFERROR(VLOOKUP(A3591,[2]ws2204!$A:$I,4,FALSE),0)</f>
        <v>0</v>
      </c>
      <c r="I3591" s="18">
        <f>IFERROR(VLOOKUP(A3591,[2]ws2204!$A:$I,5,FALSE),0)</f>
        <v>0</v>
      </c>
      <c r="J3591" s="18">
        <f>IFERROR(VLOOKUP(A3591,[2]ws2204!$A:$I,6,FALSE),0)</f>
        <v>0</v>
      </c>
      <c r="K3591" s="18">
        <f>IFERROR(VLOOKUP(A3591,[2]ws2204!$A:$I,7,FALSE),0)</f>
        <v>0</v>
      </c>
      <c r="L3591" s="18">
        <f>IFERROR(VLOOKUP(A3591,[2]ws2204!$A:$I,8,FALSE),0)</f>
        <v>0</v>
      </c>
      <c r="M3591" s="18">
        <f>IFERROR(VLOOKUP(A3591,[2]ws2204!$A:$I,9,FALSE),0)</f>
        <v>0</v>
      </c>
      <c r="N3591" s="18">
        <f>IFERROR(VLOOKUP(A3591,[3]soaBnafar!$A:$G,4,FALSE),0)</f>
        <v>5791</v>
      </c>
      <c r="O3591" s="18">
        <f>IFERROR(VLOOKUP(A3591,[3]soaBnafar!$A:$G,5,FALSE),0)</f>
        <v>178733</v>
      </c>
      <c r="P3591" s="18">
        <f>IFERROR(VLOOKUP(A3591,[3]soaBnafar!$A:$G,6,FALSE),0)</f>
        <v>7607</v>
      </c>
      <c r="Q3591" s="18">
        <f>IFERROR(VLOOKUP(A3591,[3]soaBnafar!$A:$G,7,FALSE),0)</f>
        <v>165495</v>
      </c>
      <c r="R3591" s="18">
        <f>IFERROR(VLOOKUP(A3591,[3]soaBnafar!$A:$H,8,FALSE),0)</f>
        <v>431</v>
      </c>
      <c r="S3591" s="18">
        <f>IFERROR(VLOOKUP(A3591,[3]soaBnafar!$A:$I,9,FALSE),0)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IFERROR(VLOOKUP(A3592,[2]ws2204!$A:$I,4,FALSE),0)</f>
        <v>0</v>
      </c>
      <c r="I3592" s="18">
        <f>IFERROR(VLOOKUP(A3592,[2]ws2204!$A:$I,5,FALSE),0)</f>
        <v>276967</v>
      </c>
      <c r="J3592" s="18">
        <f>IFERROR(VLOOKUP(A3592,[2]ws2204!$A:$I,6,FALSE),0)</f>
        <v>0</v>
      </c>
      <c r="K3592" s="18">
        <f>IFERROR(VLOOKUP(A3592,[2]ws2204!$A:$I,7,FALSE),0)</f>
        <v>0</v>
      </c>
      <c r="L3592" s="18">
        <f>IFERROR(VLOOKUP(A3592,[2]ws2204!$A:$I,8,FALSE),0)</f>
        <v>0</v>
      </c>
      <c r="M3592" s="18">
        <f>IFERROR(VLOOKUP(A3592,[2]ws2204!$A:$I,9,FALSE),0)</f>
        <v>0</v>
      </c>
      <c r="N3592" s="18">
        <f>IFERROR(VLOOKUP(A3592,[3]soaBnafar!$A:$G,4,FALSE),0)</f>
        <v>0</v>
      </c>
      <c r="O3592" s="18">
        <f>IFERROR(VLOOKUP(A3592,[3]soaBnafar!$A:$G,5,FALSE),0)</f>
        <v>0</v>
      </c>
      <c r="P3592" s="18">
        <f>IFERROR(VLOOKUP(A3592,[3]soaBnafar!$A:$G,6,FALSE),0)</f>
        <v>0</v>
      </c>
      <c r="Q3592" s="18">
        <f>IFERROR(VLOOKUP(A3592,[3]soaBnafar!$A:$G,7,FALSE),0)</f>
        <v>0</v>
      </c>
      <c r="R3592" s="18">
        <f>IFERROR(VLOOKUP(A3592,[3]soaBnafar!$A:$H,8,FALSE),0)</f>
        <v>0</v>
      </c>
      <c r="S3592" s="18">
        <f>IFERROR(VLOOKUP(A3592,[3]soaBnafar!$A:$I,9,FALSE),0)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15732620</v>
      </c>
      <c r="H3593" s="18">
        <f>IFERROR(VLOOKUP(A3593,[2]ws2204!$A:$I,4,FALSE),0)</f>
        <v>0</v>
      </c>
      <c r="I3593" s="18">
        <f>IFERROR(VLOOKUP(A3593,[2]ws2204!$A:$I,5,FALSE),0)</f>
        <v>0</v>
      </c>
      <c r="J3593" s="18">
        <f>IFERROR(VLOOKUP(A3593,[2]ws2204!$A:$I,6,FALSE),0)</f>
        <v>0</v>
      </c>
      <c r="K3593" s="18">
        <f>IFERROR(VLOOKUP(A3593,[2]ws2204!$A:$I,7,FALSE),0)</f>
        <v>0</v>
      </c>
      <c r="L3593" s="18">
        <f>IFERROR(VLOOKUP(A3593,[2]ws2204!$A:$I,8,FALSE),0)</f>
        <v>0</v>
      </c>
      <c r="M3593" s="18">
        <f>IFERROR(VLOOKUP(A3593,[2]ws2204!$A:$I,9,FALSE),0)</f>
        <v>0</v>
      </c>
      <c r="N3593" s="18">
        <f>IFERROR(VLOOKUP(A3593,[3]soaBnafar!$A:$G,4,FALSE),0)</f>
        <v>83785</v>
      </c>
      <c r="O3593" s="18">
        <f>IFERROR(VLOOKUP(A3593,[3]soaBnafar!$A:$G,5,FALSE),0)</f>
        <v>483622</v>
      </c>
      <c r="P3593" s="18">
        <f>IFERROR(VLOOKUP(A3593,[3]soaBnafar!$A:$G,6,FALSE),0)</f>
        <v>26801</v>
      </c>
      <c r="Q3593" s="18">
        <f>IFERROR(VLOOKUP(A3593,[3]soaBnafar!$A:$G,7,FALSE),0)</f>
        <v>7847738</v>
      </c>
      <c r="R3593" s="18">
        <f>IFERROR(VLOOKUP(A3593,[3]soaBnafar!$A:$H,8,FALSE),0)</f>
        <v>85489</v>
      </c>
      <c r="S3593" s="18">
        <f>IFERROR(VLOOKUP(A3593,[3]soaBnafar!$A:$I,9,FALSE),0)</f>
        <v>15540204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IFERROR(VLOOKUP(A3594,[2]ws2204!$A:$I,4,FALSE),0)</f>
        <v>0</v>
      </c>
      <c r="I3594" s="18">
        <f>IFERROR(VLOOKUP(A3594,[2]ws2204!$A:$I,5,FALSE),0)</f>
        <v>0</v>
      </c>
      <c r="J3594" s="18">
        <f>IFERROR(VLOOKUP(A3594,[2]ws2204!$A:$I,6,FALSE),0)</f>
        <v>0</v>
      </c>
      <c r="K3594" s="18">
        <f>IFERROR(VLOOKUP(A3594,[2]ws2204!$A:$I,7,FALSE),0)</f>
        <v>0</v>
      </c>
      <c r="L3594" s="18">
        <f>IFERROR(VLOOKUP(A3594,[2]ws2204!$A:$I,8,FALSE),0)</f>
        <v>0</v>
      </c>
      <c r="M3594" s="18">
        <f>IFERROR(VLOOKUP(A3594,[2]ws2204!$A:$I,9,FALSE),0)</f>
        <v>0</v>
      </c>
      <c r="N3594" s="18">
        <f>IFERROR(VLOOKUP(A3594,[3]soaBnafar!$A:$G,4,FALSE),0)</f>
        <v>0</v>
      </c>
      <c r="O3594" s="18">
        <f>IFERROR(VLOOKUP(A3594,[3]soaBnafar!$A:$G,5,FALSE),0)</f>
        <v>0</v>
      </c>
      <c r="P3594" s="18">
        <f>IFERROR(VLOOKUP(A3594,[3]soaBnafar!$A:$G,6,FALSE),0)</f>
        <v>0</v>
      </c>
      <c r="Q3594" s="18">
        <f>IFERROR(VLOOKUP(A3594,[3]soaBnafar!$A:$G,7,FALSE),0)</f>
        <v>0</v>
      </c>
      <c r="R3594" s="18">
        <f>IFERROR(VLOOKUP(A3594,[3]soaBnafar!$A:$H,8,FALSE),0)</f>
        <v>0</v>
      </c>
      <c r="S3594" s="18">
        <f>IFERROR(VLOOKUP(A3594,[3]soaBnafar!$A:$I,9,FALSE),0)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53933120</v>
      </c>
      <c r="H3595" s="18">
        <f>IFERROR(VLOOKUP(A3595,[2]ws2204!$A:$I,4,FALSE),0)</f>
        <v>984</v>
      </c>
      <c r="I3595" s="18">
        <f>IFERROR(VLOOKUP(A3595,[2]ws2204!$A:$I,5,FALSE),0)</f>
        <v>313629</v>
      </c>
      <c r="J3595" s="18">
        <f>IFERROR(VLOOKUP(A3595,[2]ws2204!$A:$I,6,FALSE),0)</f>
        <v>0</v>
      </c>
      <c r="K3595" s="18">
        <f>IFERROR(VLOOKUP(A3595,[2]ws2204!$A:$I,7,FALSE),0)</f>
        <v>396324</v>
      </c>
      <c r="L3595" s="18">
        <f>IFERROR(VLOOKUP(A3595,[2]ws2204!$A:$I,8,FALSE),0)</f>
        <v>0</v>
      </c>
      <c r="M3595" s="18">
        <f>IFERROR(VLOOKUP(A3595,[2]ws2204!$A:$I,9,FALSE),0)</f>
        <v>0</v>
      </c>
      <c r="N3595" s="18">
        <f>IFERROR(VLOOKUP(A3595,[3]soaBnafar!$A:$G,4,FALSE),0)</f>
        <v>0</v>
      </c>
      <c r="O3595" s="18">
        <f>IFERROR(VLOOKUP(A3595,[3]soaBnafar!$A:$G,5,FALSE),0)</f>
        <v>0</v>
      </c>
      <c r="P3595" s="18">
        <f>IFERROR(VLOOKUP(A3595,[3]soaBnafar!$A:$G,6,FALSE),0)</f>
        <v>0</v>
      </c>
      <c r="Q3595" s="18">
        <f>IFERROR(VLOOKUP(A3595,[3]soaBnafar!$A:$G,7,FALSE),0)</f>
        <v>0</v>
      </c>
      <c r="R3595" s="18">
        <f>IFERROR(VLOOKUP(A3595,[3]soaBnafar!$A:$H,8,FALSE),0)</f>
        <v>0</v>
      </c>
      <c r="S3595" s="18">
        <f>IFERROR(VLOOKUP(A3595,[3]soaBnafar!$A:$I,9,FALSE),0)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IFERROR(VLOOKUP(A3596,[2]ws2204!$A:$I,4,FALSE),0)</f>
        <v>0</v>
      </c>
      <c r="I3596" s="18">
        <f>IFERROR(VLOOKUP(A3596,[2]ws2204!$A:$I,5,FALSE),0)</f>
        <v>0</v>
      </c>
      <c r="J3596" s="18">
        <f>IFERROR(VLOOKUP(A3596,[2]ws2204!$A:$I,6,FALSE),0)</f>
        <v>0</v>
      </c>
      <c r="K3596" s="18">
        <f>IFERROR(VLOOKUP(A3596,[2]ws2204!$A:$I,7,FALSE),0)</f>
        <v>0</v>
      </c>
      <c r="L3596" s="18">
        <f>IFERROR(VLOOKUP(A3596,[2]ws2204!$A:$I,8,FALSE),0)</f>
        <v>0</v>
      </c>
      <c r="M3596" s="18">
        <f>IFERROR(VLOOKUP(A3596,[2]ws2204!$A:$I,9,FALSE),0)</f>
        <v>0</v>
      </c>
      <c r="N3596" s="18">
        <f>IFERROR(VLOOKUP(A3596,[3]soaBnafar!$A:$G,4,FALSE),0)</f>
        <v>0</v>
      </c>
      <c r="O3596" s="18">
        <f>IFERROR(VLOOKUP(A3596,[3]soaBnafar!$A:$G,5,FALSE),0)</f>
        <v>0</v>
      </c>
      <c r="P3596" s="18">
        <f>IFERROR(VLOOKUP(A3596,[3]soaBnafar!$A:$G,6,FALSE),0)</f>
        <v>0</v>
      </c>
      <c r="Q3596" s="18">
        <f>IFERROR(VLOOKUP(A3596,[3]soaBnafar!$A:$G,7,FALSE),0)</f>
        <v>0</v>
      </c>
      <c r="R3596" s="18">
        <f>IFERROR(VLOOKUP(A3596,[3]soaBnafar!$A:$H,8,FALSE),0)</f>
        <v>0</v>
      </c>
      <c r="S3596" s="18">
        <f>IFERROR(VLOOKUP(A3596,[3]soaBnafar!$A:$I,9,FALSE),0)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IFERROR(VLOOKUP(A3597,[2]ws2204!$A:$I,4,FALSE),0)</f>
        <v>0</v>
      </c>
      <c r="I3597" s="18">
        <f>IFERROR(VLOOKUP(A3597,[2]ws2204!$A:$I,5,FALSE),0)</f>
        <v>331456</v>
      </c>
      <c r="J3597" s="18">
        <f>IFERROR(VLOOKUP(A3597,[2]ws2204!$A:$I,6,FALSE),0)</f>
        <v>0</v>
      </c>
      <c r="K3597" s="18">
        <f>IFERROR(VLOOKUP(A3597,[2]ws2204!$A:$I,7,FALSE),0)</f>
        <v>0</v>
      </c>
      <c r="L3597" s="18">
        <f>IFERROR(VLOOKUP(A3597,[2]ws2204!$A:$I,8,FALSE),0)</f>
        <v>0</v>
      </c>
      <c r="M3597" s="18">
        <f>IFERROR(VLOOKUP(A3597,[2]ws2204!$A:$I,9,FALSE),0)</f>
        <v>0</v>
      </c>
      <c r="N3597" s="18">
        <f>IFERROR(VLOOKUP(A3597,[3]soaBnafar!$A:$G,4,FALSE),0)</f>
        <v>0</v>
      </c>
      <c r="O3597" s="18">
        <f>IFERROR(VLOOKUP(A3597,[3]soaBnafar!$A:$G,5,FALSE),0)</f>
        <v>0</v>
      </c>
      <c r="P3597" s="18">
        <f>IFERROR(VLOOKUP(A3597,[3]soaBnafar!$A:$G,6,FALSE),0)</f>
        <v>0</v>
      </c>
      <c r="Q3597" s="18">
        <f>IFERROR(VLOOKUP(A3597,[3]soaBnafar!$A:$G,7,FALSE),0)</f>
        <v>0</v>
      </c>
      <c r="R3597" s="18">
        <f>IFERROR(VLOOKUP(A3597,[3]soaBnafar!$A:$H,8,FALSE),0)</f>
        <v>0</v>
      </c>
      <c r="S3597" s="18">
        <f>IFERROR(VLOOKUP(A3597,[3]soaBnafar!$A:$I,9,FALSE),0)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4355360</v>
      </c>
      <c r="H3598" s="18">
        <f>IFERROR(VLOOKUP(A3598,[2]ws2204!$A:$I,4,FALSE),0)</f>
        <v>0</v>
      </c>
      <c r="I3598" s="18">
        <f>IFERROR(VLOOKUP(A3598,[2]ws2204!$A:$I,5,FALSE),0)</f>
        <v>0</v>
      </c>
      <c r="J3598" s="18">
        <f>IFERROR(VLOOKUP(A3598,[2]ws2204!$A:$I,6,FALSE),0)</f>
        <v>0</v>
      </c>
      <c r="K3598" s="18">
        <f>IFERROR(VLOOKUP(A3598,[2]ws2204!$A:$I,7,FALSE),0)</f>
        <v>0</v>
      </c>
      <c r="L3598" s="18">
        <f>IFERROR(VLOOKUP(A3598,[2]ws2204!$A:$I,8,FALSE),0)</f>
        <v>0</v>
      </c>
      <c r="M3598" s="18">
        <f>IFERROR(VLOOKUP(A3598,[2]ws2204!$A:$I,9,FALSE),0)</f>
        <v>0</v>
      </c>
      <c r="N3598" s="18">
        <f>IFERROR(VLOOKUP(A3598,[3]soaBnafar!$A:$G,4,FALSE),0)</f>
        <v>0</v>
      </c>
      <c r="O3598" s="18">
        <f>IFERROR(VLOOKUP(A3598,[3]soaBnafar!$A:$G,5,FALSE),0)</f>
        <v>231731</v>
      </c>
      <c r="P3598" s="18">
        <f>IFERROR(VLOOKUP(A3598,[3]soaBnafar!$A:$G,6,FALSE),0)</f>
        <v>0</v>
      </c>
      <c r="Q3598" s="18">
        <f>IFERROR(VLOOKUP(A3598,[3]soaBnafar!$A:$G,7,FALSE),0)</f>
        <v>280538</v>
      </c>
      <c r="R3598" s="18">
        <f>IFERROR(VLOOKUP(A3598,[3]soaBnafar!$A:$H,8,FALSE),0)</f>
        <v>0</v>
      </c>
      <c r="S3598" s="18">
        <f>IFERROR(VLOOKUP(A3598,[3]soaBnafar!$A:$I,9,FALSE),0)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IFERROR(VLOOKUP(A3599,[2]ws2204!$A:$I,4,FALSE),0)</f>
        <v>0</v>
      </c>
      <c r="I3599" s="18">
        <f>IFERROR(VLOOKUP(A3599,[2]ws2204!$A:$I,5,FALSE),0)</f>
        <v>0</v>
      </c>
      <c r="J3599" s="18">
        <f>IFERROR(VLOOKUP(A3599,[2]ws2204!$A:$I,6,FALSE),0)</f>
        <v>0</v>
      </c>
      <c r="K3599" s="18">
        <f>IFERROR(VLOOKUP(A3599,[2]ws2204!$A:$I,7,FALSE),0)</f>
        <v>0</v>
      </c>
      <c r="L3599" s="18">
        <f>IFERROR(VLOOKUP(A3599,[2]ws2204!$A:$I,8,FALSE),0)</f>
        <v>0</v>
      </c>
      <c r="M3599" s="18">
        <f>IFERROR(VLOOKUP(A3599,[2]ws2204!$A:$I,9,FALSE),0)</f>
        <v>0</v>
      </c>
      <c r="N3599" s="18">
        <f>IFERROR(VLOOKUP(A3599,[3]soaBnafar!$A:$G,4,FALSE),0)</f>
        <v>0</v>
      </c>
      <c r="O3599" s="18">
        <f>IFERROR(VLOOKUP(A3599,[3]soaBnafar!$A:$G,5,FALSE),0)</f>
        <v>0</v>
      </c>
      <c r="P3599" s="18">
        <f>IFERROR(VLOOKUP(A3599,[3]soaBnafar!$A:$G,6,FALSE),0)</f>
        <v>0</v>
      </c>
      <c r="Q3599" s="18">
        <f>IFERROR(VLOOKUP(A3599,[3]soaBnafar!$A:$G,7,FALSE),0)</f>
        <v>0</v>
      </c>
      <c r="R3599" s="18">
        <f>IFERROR(VLOOKUP(A3599,[3]soaBnafar!$A:$H,8,FALSE),0)</f>
        <v>0</v>
      </c>
      <c r="S3599" s="18">
        <f>IFERROR(VLOOKUP(A3599,[3]soaBnafar!$A:$I,9,FALSE),0)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IFERROR(VLOOKUP(A3600,[2]ws2204!$A:$I,4,FALSE),0)</f>
        <v>0</v>
      </c>
      <c r="I3600" s="18">
        <f>IFERROR(VLOOKUP(A3600,[2]ws2204!$A:$I,5,FALSE),0)</f>
        <v>0</v>
      </c>
      <c r="J3600" s="18">
        <f>IFERROR(VLOOKUP(A3600,[2]ws2204!$A:$I,6,FALSE),0)</f>
        <v>0</v>
      </c>
      <c r="K3600" s="18">
        <f>IFERROR(VLOOKUP(A3600,[2]ws2204!$A:$I,7,FALSE),0)</f>
        <v>0</v>
      </c>
      <c r="L3600" s="18">
        <f>IFERROR(VLOOKUP(A3600,[2]ws2204!$A:$I,8,FALSE),0)</f>
        <v>0</v>
      </c>
      <c r="M3600" s="18">
        <f>IFERROR(VLOOKUP(A3600,[2]ws2204!$A:$I,9,FALSE),0)</f>
        <v>0</v>
      </c>
      <c r="N3600" s="18">
        <f>IFERROR(VLOOKUP(A3600,[3]soaBnafar!$A:$G,4,FALSE),0)</f>
        <v>0</v>
      </c>
      <c r="O3600" s="18">
        <f>IFERROR(VLOOKUP(A3600,[3]soaBnafar!$A:$G,5,FALSE),0)</f>
        <v>0</v>
      </c>
      <c r="P3600" s="18">
        <f>IFERROR(VLOOKUP(A3600,[3]soaBnafar!$A:$G,6,FALSE),0)</f>
        <v>0</v>
      </c>
      <c r="Q3600" s="18">
        <f>IFERROR(VLOOKUP(A3600,[3]soaBnafar!$A:$G,7,FALSE),0)</f>
        <v>0</v>
      </c>
      <c r="R3600" s="18">
        <f>IFERROR(VLOOKUP(A3600,[3]soaBnafar!$A:$H,8,FALSE),0)</f>
        <v>0</v>
      </c>
      <c r="S3600" s="18">
        <f>IFERROR(VLOOKUP(A3600,[3]soaBnafar!$A:$I,9,FALSE),0)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IFERROR(VLOOKUP(A3601,[2]ws2204!$A:$I,4,FALSE),0)</f>
        <v>0</v>
      </c>
      <c r="I3601" s="18">
        <f>IFERROR(VLOOKUP(A3601,[2]ws2204!$A:$I,5,FALSE),0)</f>
        <v>0</v>
      </c>
      <c r="J3601" s="18">
        <f>IFERROR(VLOOKUP(A3601,[2]ws2204!$A:$I,6,FALSE),0)</f>
        <v>0</v>
      </c>
      <c r="K3601" s="18">
        <f>IFERROR(VLOOKUP(A3601,[2]ws2204!$A:$I,7,FALSE),0)</f>
        <v>0</v>
      </c>
      <c r="L3601" s="18">
        <f>IFERROR(VLOOKUP(A3601,[2]ws2204!$A:$I,8,FALSE),0)</f>
        <v>0</v>
      </c>
      <c r="M3601" s="18">
        <f>IFERROR(VLOOKUP(A3601,[2]ws2204!$A:$I,9,FALSE),0)</f>
        <v>0</v>
      </c>
      <c r="N3601" s="18">
        <f>IFERROR(VLOOKUP(A3601,[3]soaBnafar!$A:$G,4,FALSE),0)</f>
        <v>8184</v>
      </c>
      <c r="O3601" s="18">
        <f>IFERROR(VLOOKUP(A3601,[3]soaBnafar!$A:$G,5,FALSE),0)</f>
        <v>268381</v>
      </c>
      <c r="P3601" s="18">
        <f>IFERROR(VLOOKUP(A3601,[3]soaBnafar!$A:$G,6,FALSE),0)</f>
        <v>11203</v>
      </c>
      <c r="Q3601" s="18">
        <f>IFERROR(VLOOKUP(A3601,[3]soaBnafar!$A:$G,7,FALSE),0)</f>
        <v>7047195</v>
      </c>
      <c r="R3601" s="18">
        <f>IFERROR(VLOOKUP(A3601,[3]soaBnafar!$A:$H,8,FALSE),0)</f>
        <v>42</v>
      </c>
      <c r="S3601" s="18">
        <f>IFERROR(VLOOKUP(A3601,[3]soaBnafar!$A:$I,9,FALSE),0)</f>
        <v>5396059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IFERROR(VLOOKUP(A3602,[2]ws2204!$A:$I,4,FALSE),0)</f>
        <v>152323</v>
      </c>
      <c r="I3602" s="18">
        <f>IFERROR(VLOOKUP(A3602,[2]ws2204!$A:$I,5,FALSE),0)</f>
        <v>428185</v>
      </c>
      <c r="J3602" s="18">
        <f>IFERROR(VLOOKUP(A3602,[2]ws2204!$A:$I,6,FALSE),0)</f>
        <v>0</v>
      </c>
      <c r="K3602" s="18">
        <f>IFERROR(VLOOKUP(A3602,[2]ws2204!$A:$I,7,FALSE),0)</f>
        <v>403713</v>
      </c>
      <c r="L3602" s="18">
        <f>IFERROR(VLOOKUP(A3602,[2]ws2204!$A:$I,8,FALSE),0)</f>
        <v>0</v>
      </c>
      <c r="M3602" s="18">
        <f>IFERROR(VLOOKUP(A3602,[2]ws2204!$A:$I,9,FALSE),0)</f>
        <v>0</v>
      </c>
      <c r="N3602" s="18">
        <f>IFERROR(VLOOKUP(A3602,[3]soaBnafar!$A:$G,4,FALSE),0)</f>
        <v>0</v>
      </c>
      <c r="O3602" s="18">
        <f>IFERROR(VLOOKUP(A3602,[3]soaBnafar!$A:$G,5,FALSE),0)</f>
        <v>0</v>
      </c>
      <c r="P3602" s="18">
        <f>IFERROR(VLOOKUP(A3602,[3]soaBnafar!$A:$G,6,FALSE),0)</f>
        <v>0</v>
      </c>
      <c r="Q3602" s="18">
        <f>IFERROR(VLOOKUP(A3602,[3]soaBnafar!$A:$G,7,FALSE),0)</f>
        <v>0</v>
      </c>
      <c r="R3602" s="18">
        <f>IFERROR(VLOOKUP(A3602,[3]soaBnafar!$A:$H,8,FALSE),0)</f>
        <v>0</v>
      </c>
      <c r="S3602" s="18">
        <f>IFERROR(VLOOKUP(A3602,[3]soaBnafar!$A:$I,9,FALSE),0)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IFERROR(VLOOKUP(A3603,[2]ws2204!$A:$I,4,FALSE),0)</f>
        <v>0</v>
      </c>
      <c r="I3603" s="18">
        <f>IFERROR(VLOOKUP(A3603,[2]ws2204!$A:$I,5,FALSE),0)</f>
        <v>244340701</v>
      </c>
      <c r="J3603" s="18">
        <f>IFERROR(VLOOKUP(A3603,[2]ws2204!$A:$I,6,FALSE),0)</f>
        <v>0</v>
      </c>
      <c r="K3603" s="18">
        <f>IFERROR(VLOOKUP(A3603,[2]ws2204!$A:$I,7,FALSE),0)</f>
        <v>0</v>
      </c>
      <c r="L3603" s="18">
        <f>IFERROR(VLOOKUP(A3603,[2]ws2204!$A:$I,8,FALSE),0)</f>
        <v>0</v>
      </c>
      <c r="M3603" s="18">
        <f>IFERROR(VLOOKUP(A3603,[2]ws2204!$A:$I,9,FALSE),0)</f>
        <v>0</v>
      </c>
      <c r="N3603" s="18">
        <f>IFERROR(VLOOKUP(A3603,[3]soaBnafar!$A:$G,4,FALSE),0)</f>
        <v>12494</v>
      </c>
      <c r="O3603" s="18">
        <f>IFERROR(VLOOKUP(A3603,[3]soaBnafar!$A:$G,5,FALSE),0)</f>
        <v>0</v>
      </c>
      <c r="P3603" s="18">
        <f>IFERROR(VLOOKUP(A3603,[3]soaBnafar!$A:$G,6,FALSE),0)</f>
        <v>735357</v>
      </c>
      <c r="Q3603" s="18">
        <f>IFERROR(VLOOKUP(A3603,[3]soaBnafar!$A:$G,7,FALSE),0)</f>
        <v>9180871</v>
      </c>
      <c r="R3603" s="18">
        <f>IFERROR(VLOOKUP(A3603,[3]soaBnafar!$A:$H,8,FALSE),0)</f>
        <v>0</v>
      </c>
      <c r="S3603" s="18">
        <f>IFERROR(VLOOKUP(A3603,[3]soaBnafar!$A:$I,9,FALSE),0)</f>
        <v>3945657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20345440</v>
      </c>
      <c r="H3604" s="18">
        <f>IFERROR(VLOOKUP(A3604,[2]ws2204!$A:$I,4,FALSE),0)</f>
        <v>63682</v>
      </c>
      <c r="I3604" s="18">
        <f>IFERROR(VLOOKUP(A3604,[2]ws2204!$A:$I,5,FALSE),0)</f>
        <v>297951</v>
      </c>
      <c r="J3604" s="18">
        <f>IFERROR(VLOOKUP(A3604,[2]ws2204!$A:$I,6,FALSE),0)</f>
        <v>0</v>
      </c>
      <c r="K3604" s="18">
        <f>IFERROR(VLOOKUP(A3604,[2]ws2204!$A:$I,7,FALSE),0)</f>
        <v>380598</v>
      </c>
      <c r="L3604" s="18">
        <f>IFERROR(VLOOKUP(A3604,[2]ws2204!$A:$I,8,FALSE),0)</f>
        <v>0</v>
      </c>
      <c r="M3604" s="18">
        <f>IFERROR(VLOOKUP(A3604,[2]ws2204!$A:$I,9,FALSE),0)</f>
        <v>0</v>
      </c>
      <c r="N3604" s="18">
        <f>IFERROR(VLOOKUP(A3604,[3]soaBnafar!$A:$G,4,FALSE),0)</f>
        <v>0</v>
      </c>
      <c r="O3604" s="18">
        <f>IFERROR(VLOOKUP(A3604,[3]soaBnafar!$A:$G,5,FALSE),0)</f>
        <v>0</v>
      </c>
      <c r="P3604" s="18">
        <f>IFERROR(VLOOKUP(A3604,[3]soaBnafar!$A:$G,6,FALSE),0)</f>
        <v>0</v>
      </c>
      <c r="Q3604" s="18">
        <f>IFERROR(VLOOKUP(A3604,[3]soaBnafar!$A:$G,7,FALSE),0)</f>
        <v>0</v>
      </c>
      <c r="R3604" s="18">
        <f>IFERROR(VLOOKUP(A3604,[3]soaBnafar!$A:$H,8,FALSE),0)</f>
        <v>0</v>
      </c>
      <c r="S3604" s="18">
        <f>IFERROR(VLOOKUP(A3604,[3]soaBnafar!$A:$I,9,FALSE),0)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IFERROR(VLOOKUP(A3605,[2]ws2204!$A:$I,4,FALSE),0)</f>
        <v>0</v>
      </c>
      <c r="I3605" s="18">
        <f>IFERROR(VLOOKUP(A3605,[2]ws2204!$A:$I,5,FALSE),0)</f>
        <v>0</v>
      </c>
      <c r="J3605" s="18">
        <f>IFERROR(VLOOKUP(A3605,[2]ws2204!$A:$I,6,FALSE),0)</f>
        <v>0</v>
      </c>
      <c r="K3605" s="18">
        <f>IFERROR(VLOOKUP(A3605,[2]ws2204!$A:$I,7,FALSE),0)</f>
        <v>0</v>
      </c>
      <c r="L3605" s="18">
        <f>IFERROR(VLOOKUP(A3605,[2]ws2204!$A:$I,8,FALSE),0)</f>
        <v>0</v>
      </c>
      <c r="M3605" s="18">
        <f>IFERROR(VLOOKUP(A3605,[2]ws2204!$A:$I,9,FALSE),0)</f>
        <v>0</v>
      </c>
      <c r="N3605" s="18">
        <f>IFERROR(VLOOKUP(A3605,[3]soaBnafar!$A:$G,4,FALSE),0)</f>
        <v>0</v>
      </c>
      <c r="O3605" s="18">
        <f>IFERROR(VLOOKUP(A3605,[3]soaBnafar!$A:$G,5,FALSE),0)</f>
        <v>0</v>
      </c>
      <c r="P3605" s="18">
        <f>IFERROR(VLOOKUP(A3605,[3]soaBnafar!$A:$G,6,FALSE),0)</f>
        <v>183842</v>
      </c>
      <c r="Q3605" s="18">
        <f>IFERROR(VLOOKUP(A3605,[3]soaBnafar!$A:$G,7,FALSE),0)</f>
        <v>14395720</v>
      </c>
      <c r="R3605" s="18">
        <f>IFERROR(VLOOKUP(A3605,[3]soaBnafar!$A:$H,8,FALSE),0)</f>
        <v>422419</v>
      </c>
      <c r="S3605" s="18">
        <f>IFERROR(VLOOKUP(A3605,[3]soaBnafar!$A:$I,9,FALSE),0)</f>
        <v>20349954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IFERROR(VLOOKUP(A3606,[2]ws2204!$A:$I,4,FALSE),0)</f>
        <v>0</v>
      </c>
      <c r="I3606" s="18">
        <f>IFERROR(VLOOKUP(A3606,[2]ws2204!$A:$I,5,FALSE),0)</f>
        <v>0</v>
      </c>
      <c r="J3606" s="18">
        <f>IFERROR(VLOOKUP(A3606,[2]ws2204!$A:$I,6,FALSE),0)</f>
        <v>0</v>
      </c>
      <c r="K3606" s="18">
        <f>IFERROR(VLOOKUP(A3606,[2]ws2204!$A:$I,7,FALSE),0)</f>
        <v>0</v>
      </c>
      <c r="L3606" s="18">
        <f>IFERROR(VLOOKUP(A3606,[2]ws2204!$A:$I,8,FALSE),0)</f>
        <v>0</v>
      </c>
      <c r="M3606" s="18">
        <f>IFERROR(VLOOKUP(A3606,[2]ws2204!$A:$I,9,FALSE),0)</f>
        <v>0</v>
      </c>
      <c r="N3606" s="18">
        <f>IFERROR(VLOOKUP(A3606,[3]soaBnafar!$A:$G,4,FALSE),0)</f>
        <v>0</v>
      </c>
      <c r="O3606" s="18">
        <f>IFERROR(VLOOKUP(A3606,[3]soaBnafar!$A:$G,5,FALSE),0)</f>
        <v>0</v>
      </c>
      <c r="P3606" s="18">
        <f>IFERROR(VLOOKUP(A3606,[3]soaBnafar!$A:$G,6,FALSE),0)</f>
        <v>0</v>
      </c>
      <c r="Q3606" s="18">
        <f>IFERROR(VLOOKUP(A3606,[3]soaBnafar!$A:$G,7,FALSE),0)</f>
        <v>0</v>
      </c>
      <c r="R3606" s="18">
        <f>IFERROR(VLOOKUP(A3606,[3]soaBnafar!$A:$H,8,FALSE),0)</f>
        <v>0</v>
      </c>
      <c r="S3606" s="18">
        <f>IFERROR(VLOOKUP(A3606,[3]soaBnafar!$A:$I,9,FALSE),0)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IFERROR(VLOOKUP(A3607,[2]ws2204!$A:$I,4,FALSE),0)</f>
        <v>33049</v>
      </c>
      <c r="I3607" s="18">
        <f>IFERROR(VLOOKUP(A3607,[2]ws2204!$A:$I,5,FALSE),0)</f>
        <v>604018</v>
      </c>
      <c r="J3607" s="18">
        <f>IFERROR(VLOOKUP(A3607,[2]ws2204!$A:$I,6,FALSE),0)</f>
        <v>0</v>
      </c>
      <c r="K3607" s="18">
        <f>IFERROR(VLOOKUP(A3607,[2]ws2204!$A:$I,7,FALSE),0)</f>
        <v>0</v>
      </c>
      <c r="L3607" s="18">
        <f>IFERROR(VLOOKUP(A3607,[2]ws2204!$A:$I,8,FALSE),0)</f>
        <v>0</v>
      </c>
      <c r="M3607" s="18">
        <f>IFERROR(VLOOKUP(A3607,[2]ws2204!$A:$I,9,FALSE),0)</f>
        <v>0</v>
      </c>
      <c r="N3607" s="18">
        <f>IFERROR(VLOOKUP(A3607,[3]soaBnafar!$A:$G,4,FALSE),0)</f>
        <v>0</v>
      </c>
      <c r="O3607" s="18">
        <f>IFERROR(VLOOKUP(A3607,[3]soaBnafar!$A:$G,5,FALSE),0)</f>
        <v>0</v>
      </c>
      <c r="P3607" s="18">
        <f>IFERROR(VLOOKUP(A3607,[3]soaBnafar!$A:$G,6,FALSE),0)</f>
        <v>0</v>
      </c>
      <c r="Q3607" s="18">
        <f>IFERROR(VLOOKUP(A3607,[3]soaBnafar!$A:$G,7,FALSE),0)</f>
        <v>0</v>
      </c>
      <c r="R3607" s="18">
        <f>IFERROR(VLOOKUP(A3607,[3]soaBnafar!$A:$H,8,FALSE),0)</f>
        <v>0</v>
      </c>
      <c r="S3607" s="18">
        <f>IFERROR(VLOOKUP(A3607,[3]soaBnafar!$A:$I,9,FALSE),0)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IFERROR(VLOOKUP(A3608,[2]ws2204!$A:$I,4,FALSE),0)</f>
        <v>0</v>
      </c>
      <c r="I3608" s="18">
        <f>IFERROR(VLOOKUP(A3608,[2]ws2204!$A:$I,5,FALSE),0)</f>
        <v>0</v>
      </c>
      <c r="J3608" s="18">
        <f>IFERROR(VLOOKUP(A3608,[2]ws2204!$A:$I,6,FALSE),0)</f>
        <v>0</v>
      </c>
      <c r="K3608" s="18">
        <f>IFERROR(VLOOKUP(A3608,[2]ws2204!$A:$I,7,FALSE),0)</f>
        <v>0</v>
      </c>
      <c r="L3608" s="18">
        <f>IFERROR(VLOOKUP(A3608,[2]ws2204!$A:$I,8,FALSE),0)</f>
        <v>0</v>
      </c>
      <c r="M3608" s="18">
        <f>IFERROR(VLOOKUP(A3608,[2]ws2204!$A:$I,9,FALSE),0)</f>
        <v>0</v>
      </c>
      <c r="N3608" s="18">
        <f>IFERROR(VLOOKUP(A3608,[3]soaBnafar!$A:$G,4,FALSE),0)</f>
        <v>0</v>
      </c>
      <c r="O3608" s="18">
        <f>IFERROR(VLOOKUP(A3608,[3]soaBnafar!$A:$G,5,FALSE),0)</f>
        <v>0</v>
      </c>
      <c r="P3608" s="18">
        <f>IFERROR(VLOOKUP(A3608,[3]soaBnafar!$A:$G,6,FALSE),0)</f>
        <v>0</v>
      </c>
      <c r="Q3608" s="18">
        <f>IFERROR(VLOOKUP(A3608,[3]soaBnafar!$A:$G,7,FALSE),0)</f>
        <v>0</v>
      </c>
      <c r="R3608" s="18">
        <f>IFERROR(VLOOKUP(A3608,[3]soaBnafar!$A:$H,8,FALSE),0)</f>
        <v>0</v>
      </c>
      <c r="S3608" s="18">
        <f>IFERROR(VLOOKUP(A3608,[3]soaBnafar!$A:$I,9,FALSE),0)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IFERROR(VLOOKUP(A3609,[2]ws2204!$A:$I,4,FALSE),0)</f>
        <v>0</v>
      </c>
      <c r="I3609" s="18">
        <f>IFERROR(VLOOKUP(A3609,[2]ws2204!$A:$I,5,FALSE),0)</f>
        <v>0</v>
      </c>
      <c r="J3609" s="18">
        <f>IFERROR(VLOOKUP(A3609,[2]ws2204!$A:$I,6,FALSE),0)</f>
        <v>0</v>
      </c>
      <c r="K3609" s="18">
        <f>IFERROR(VLOOKUP(A3609,[2]ws2204!$A:$I,7,FALSE),0)</f>
        <v>0</v>
      </c>
      <c r="L3609" s="18">
        <f>IFERROR(VLOOKUP(A3609,[2]ws2204!$A:$I,8,FALSE),0)</f>
        <v>0</v>
      </c>
      <c r="M3609" s="18">
        <f>IFERROR(VLOOKUP(A3609,[2]ws2204!$A:$I,9,FALSE),0)</f>
        <v>0</v>
      </c>
      <c r="N3609" s="18">
        <f>IFERROR(VLOOKUP(A3609,[3]soaBnafar!$A:$G,4,FALSE),0)</f>
        <v>0</v>
      </c>
      <c r="O3609" s="18">
        <f>IFERROR(VLOOKUP(A3609,[3]soaBnafar!$A:$G,5,FALSE),0)</f>
        <v>0</v>
      </c>
      <c r="P3609" s="18">
        <f>IFERROR(VLOOKUP(A3609,[3]soaBnafar!$A:$G,6,FALSE),0)</f>
        <v>0</v>
      </c>
      <c r="Q3609" s="18">
        <f>IFERROR(VLOOKUP(A3609,[3]soaBnafar!$A:$G,7,FALSE),0)</f>
        <v>0</v>
      </c>
      <c r="R3609" s="18">
        <f>IFERROR(VLOOKUP(A3609,[3]soaBnafar!$A:$H,8,FALSE),0)</f>
        <v>0</v>
      </c>
      <c r="S3609" s="18">
        <f>IFERROR(VLOOKUP(A3609,[3]soaBnafar!$A:$I,9,FALSE),0)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IFERROR(VLOOKUP(A3610,[2]ws2204!$A:$I,4,FALSE),0)</f>
        <v>0</v>
      </c>
      <c r="I3610" s="18">
        <f>IFERROR(VLOOKUP(A3610,[2]ws2204!$A:$I,5,FALSE),0)</f>
        <v>0</v>
      </c>
      <c r="J3610" s="18">
        <f>IFERROR(VLOOKUP(A3610,[2]ws2204!$A:$I,6,FALSE),0)</f>
        <v>0</v>
      </c>
      <c r="K3610" s="18">
        <f>IFERROR(VLOOKUP(A3610,[2]ws2204!$A:$I,7,FALSE),0)</f>
        <v>0</v>
      </c>
      <c r="L3610" s="18">
        <f>IFERROR(VLOOKUP(A3610,[2]ws2204!$A:$I,8,FALSE),0)</f>
        <v>0</v>
      </c>
      <c r="M3610" s="18">
        <f>IFERROR(VLOOKUP(A3610,[2]ws2204!$A:$I,9,FALSE),0)</f>
        <v>0</v>
      </c>
      <c r="N3610" s="18">
        <f>IFERROR(VLOOKUP(A3610,[3]soaBnafar!$A:$G,4,FALSE),0)</f>
        <v>0</v>
      </c>
      <c r="O3610" s="18">
        <f>IFERROR(VLOOKUP(A3610,[3]soaBnafar!$A:$G,5,FALSE),0)</f>
        <v>0</v>
      </c>
      <c r="P3610" s="18">
        <f>IFERROR(VLOOKUP(A3610,[3]soaBnafar!$A:$G,6,FALSE),0)</f>
        <v>0</v>
      </c>
      <c r="Q3610" s="18">
        <f>IFERROR(VLOOKUP(A3610,[3]soaBnafar!$A:$G,7,FALSE),0)</f>
        <v>0</v>
      </c>
      <c r="R3610" s="18">
        <f>IFERROR(VLOOKUP(A3610,[3]soaBnafar!$A:$H,8,FALSE),0)</f>
        <v>0</v>
      </c>
      <c r="S3610" s="18">
        <f>IFERROR(VLOOKUP(A3610,[3]soaBnafar!$A:$I,9,FALSE),0)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IFERROR(VLOOKUP(A3611,[2]ws2204!$A:$I,4,FALSE),0)</f>
        <v>0</v>
      </c>
      <c r="I3611" s="18">
        <f>IFERROR(VLOOKUP(A3611,[2]ws2204!$A:$I,5,FALSE),0)</f>
        <v>0</v>
      </c>
      <c r="J3611" s="18">
        <f>IFERROR(VLOOKUP(A3611,[2]ws2204!$A:$I,6,FALSE),0)</f>
        <v>0</v>
      </c>
      <c r="K3611" s="18">
        <f>IFERROR(VLOOKUP(A3611,[2]ws2204!$A:$I,7,FALSE),0)</f>
        <v>0</v>
      </c>
      <c r="L3611" s="18">
        <f>IFERROR(VLOOKUP(A3611,[2]ws2204!$A:$I,8,FALSE),0)</f>
        <v>0</v>
      </c>
      <c r="M3611" s="18">
        <f>IFERROR(VLOOKUP(A3611,[2]ws2204!$A:$I,9,FALSE),0)</f>
        <v>0</v>
      </c>
      <c r="N3611" s="18">
        <f>IFERROR(VLOOKUP(A3611,[3]soaBnafar!$A:$G,4,FALSE),0)</f>
        <v>0</v>
      </c>
      <c r="O3611" s="18">
        <f>IFERROR(VLOOKUP(A3611,[3]soaBnafar!$A:$G,5,FALSE),0)</f>
        <v>0</v>
      </c>
      <c r="P3611" s="18">
        <f>IFERROR(VLOOKUP(A3611,[3]soaBnafar!$A:$G,6,FALSE),0)</f>
        <v>0</v>
      </c>
      <c r="Q3611" s="18">
        <f>IFERROR(VLOOKUP(A3611,[3]soaBnafar!$A:$G,7,FALSE),0)</f>
        <v>0</v>
      </c>
      <c r="R3611" s="18">
        <f>IFERROR(VLOOKUP(A3611,[3]soaBnafar!$A:$H,8,FALSE),0)</f>
        <v>0</v>
      </c>
      <c r="S3611" s="18">
        <f>IFERROR(VLOOKUP(A3611,[3]soaBnafar!$A:$I,9,FALSE),0)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IFERROR(VLOOKUP(A3612,[2]ws2204!$A:$I,4,FALSE),0)</f>
        <v>0</v>
      </c>
      <c r="I3612" s="18">
        <f>IFERROR(VLOOKUP(A3612,[2]ws2204!$A:$I,5,FALSE),0)</f>
        <v>0</v>
      </c>
      <c r="J3612" s="18">
        <f>IFERROR(VLOOKUP(A3612,[2]ws2204!$A:$I,6,FALSE),0)</f>
        <v>0</v>
      </c>
      <c r="K3612" s="18">
        <f>IFERROR(VLOOKUP(A3612,[2]ws2204!$A:$I,7,FALSE),0)</f>
        <v>0</v>
      </c>
      <c r="L3612" s="18">
        <f>IFERROR(VLOOKUP(A3612,[2]ws2204!$A:$I,8,FALSE),0)</f>
        <v>0</v>
      </c>
      <c r="M3612" s="18">
        <f>IFERROR(VLOOKUP(A3612,[2]ws2204!$A:$I,9,FALSE),0)</f>
        <v>0</v>
      </c>
      <c r="N3612" s="18">
        <f>IFERROR(VLOOKUP(A3612,[3]soaBnafar!$A:$G,4,FALSE),0)</f>
        <v>7051819</v>
      </c>
      <c r="O3612" s="18">
        <f>IFERROR(VLOOKUP(A3612,[3]soaBnafar!$A:$G,5,FALSE),0)</f>
        <v>11644718</v>
      </c>
      <c r="P3612" s="18">
        <f>IFERROR(VLOOKUP(A3612,[3]soaBnafar!$A:$G,6,FALSE),0)</f>
        <v>3286147</v>
      </c>
      <c r="Q3612" s="18">
        <f>IFERROR(VLOOKUP(A3612,[3]soaBnafar!$A:$G,7,FALSE),0)</f>
        <v>235129859</v>
      </c>
      <c r="R3612" s="18">
        <f>IFERROR(VLOOKUP(A3612,[3]soaBnafar!$A:$H,8,FALSE),0)</f>
        <v>3924383</v>
      </c>
      <c r="S3612" s="18">
        <f>IFERROR(VLOOKUP(A3612,[3]soaBnafar!$A:$I,9,FALSE),0)</f>
        <v>236858142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IFERROR(VLOOKUP(A3613,[2]ws2204!$A:$I,4,FALSE),0)</f>
        <v>0</v>
      </c>
      <c r="I3613" s="18">
        <f>IFERROR(VLOOKUP(A3613,[2]ws2204!$A:$I,5,FALSE),0)</f>
        <v>0</v>
      </c>
      <c r="J3613" s="18">
        <f>IFERROR(VLOOKUP(A3613,[2]ws2204!$A:$I,6,FALSE),0)</f>
        <v>0</v>
      </c>
      <c r="K3613" s="18">
        <f>IFERROR(VLOOKUP(A3613,[2]ws2204!$A:$I,7,FALSE),0)</f>
        <v>0</v>
      </c>
      <c r="L3613" s="18">
        <f>IFERROR(VLOOKUP(A3613,[2]ws2204!$A:$I,8,FALSE),0)</f>
        <v>0</v>
      </c>
      <c r="M3613" s="18">
        <f>IFERROR(VLOOKUP(A3613,[2]ws2204!$A:$I,9,FALSE),0)</f>
        <v>0</v>
      </c>
      <c r="N3613" s="18">
        <f>IFERROR(VLOOKUP(A3613,[3]soaBnafar!$A:$G,4,FALSE),0)</f>
        <v>0</v>
      </c>
      <c r="O3613" s="18">
        <f>IFERROR(VLOOKUP(A3613,[3]soaBnafar!$A:$G,5,FALSE),0)</f>
        <v>0</v>
      </c>
      <c r="P3613" s="18">
        <f>IFERROR(VLOOKUP(A3613,[3]soaBnafar!$A:$G,6,FALSE),0)</f>
        <v>0</v>
      </c>
      <c r="Q3613" s="18">
        <f>IFERROR(VLOOKUP(A3613,[3]soaBnafar!$A:$G,7,FALSE),0)</f>
        <v>0</v>
      </c>
      <c r="R3613" s="18">
        <f>IFERROR(VLOOKUP(A3613,[3]soaBnafar!$A:$H,8,FALSE),0)</f>
        <v>0</v>
      </c>
      <c r="S3613" s="18">
        <f>IFERROR(VLOOKUP(A3613,[3]soaBnafar!$A:$I,9,FALSE),0)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120</v>
      </c>
      <c r="E3614" s="18">
        <f>IFERROR(VLOOKUP(A3614,[1]Monitoramento_Base_somente_Said!$A:$J,8,FALSE),0)</f>
        <v>13175837</v>
      </c>
      <c r="F3614" s="18">
        <f>IFERROR(VLOOKUP(A3614,[1]Monitoramento_Base_somente_Said!$A:$J,9,FALSE),0)</f>
        <v>41</v>
      </c>
      <c r="G3614" s="18">
        <f>IFERROR(VLOOKUP(A3614,[1]Monitoramento_Base_somente_Said!$A:$J,10,FALSE),0)</f>
        <v>7697550</v>
      </c>
      <c r="H3614" s="18">
        <f>IFERROR(VLOOKUP(A3614,[2]ws2204!$A:$I,4,FALSE),0)</f>
        <v>0</v>
      </c>
      <c r="I3614" s="18">
        <f>IFERROR(VLOOKUP(A3614,[2]ws2204!$A:$I,5,FALSE),0)</f>
        <v>0</v>
      </c>
      <c r="J3614" s="18">
        <f>IFERROR(VLOOKUP(A3614,[2]ws2204!$A:$I,6,FALSE),0)</f>
        <v>0</v>
      </c>
      <c r="K3614" s="18">
        <f>IFERROR(VLOOKUP(A3614,[2]ws2204!$A:$I,7,FALSE),0)</f>
        <v>0</v>
      </c>
      <c r="L3614" s="18">
        <f>IFERROR(VLOOKUP(A3614,[2]ws2204!$A:$I,8,FALSE),0)</f>
        <v>0</v>
      </c>
      <c r="M3614" s="18">
        <f>IFERROR(VLOOKUP(A3614,[2]ws2204!$A:$I,9,FALSE),0)</f>
        <v>0</v>
      </c>
      <c r="N3614" s="18">
        <f>IFERROR(VLOOKUP(A3614,[3]soaBnafar!$A:$G,4,FALSE),0)</f>
        <v>0</v>
      </c>
      <c r="O3614" s="18">
        <f>IFERROR(VLOOKUP(A3614,[3]soaBnafar!$A:$G,5,FALSE),0)</f>
        <v>0</v>
      </c>
      <c r="P3614" s="18">
        <f>IFERROR(VLOOKUP(A3614,[3]soaBnafar!$A:$G,6,FALSE),0)</f>
        <v>0</v>
      </c>
      <c r="Q3614" s="18">
        <f>IFERROR(VLOOKUP(A3614,[3]soaBnafar!$A:$G,7,FALSE),0)</f>
        <v>0</v>
      </c>
      <c r="R3614" s="18">
        <f>IFERROR(VLOOKUP(A3614,[3]soaBnafar!$A:$H,8,FALSE),0)</f>
        <v>0</v>
      </c>
      <c r="S3614" s="18">
        <f>IFERROR(VLOOKUP(A3614,[3]soaBnafar!$A:$I,9,FALSE),0)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IFERROR(VLOOKUP(A3615,[2]ws2204!$A:$I,4,FALSE),0)</f>
        <v>0</v>
      </c>
      <c r="I3615" s="18">
        <f>IFERROR(VLOOKUP(A3615,[2]ws2204!$A:$I,5,FALSE),0)</f>
        <v>0</v>
      </c>
      <c r="J3615" s="18">
        <f>IFERROR(VLOOKUP(A3615,[2]ws2204!$A:$I,6,FALSE),0)</f>
        <v>0</v>
      </c>
      <c r="K3615" s="18">
        <f>IFERROR(VLOOKUP(A3615,[2]ws2204!$A:$I,7,FALSE),0)</f>
        <v>0</v>
      </c>
      <c r="L3615" s="18">
        <f>IFERROR(VLOOKUP(A3615,[2]ws2204!$A:$I,8,FALSE),0)</f>
        <v>0</v>
      </c>
      <c r="M3615" s="18">
        <f>IFERROR(VLOOKUP(A3615,[2]ws2204!$A:$I,9,FALSE),0)</f>
        <v>0</v>
      </c>
      <c r="N3615" s="18">
        <f>IFERROR(VLOOKUP(A3615,[3]soaBnafar!$A:$G,4,FALSE),0)</f>
        <v>3373893</v>
      </c>
      <c r="O3615" s="18">
        <f>IFERROR(VLOOKUP(A3615,[3]soaBnafar!$A:$G,5,FALSE),0)</f>
        <v>5104578</v>
      </c>
      <c r="P3615" s="18">
        <f>IFERROR(VLOOKUP(A3615,[3]soaBnafar!$A:$G,6,FALSE),0)</f>
        <v>4854942</v>
      </c>
      <c r="Q3615" s="18">
        <f>IFERROR(VLOOKUP(A3615,[3]soaBnafar!$A:$G,7,FALSE),0)</f>
        <v>8712905</v>
      </c>
      <c r="R3615" s="18">
        <f>IFERROR(VLOOKUP(A3615,[3]soaBnafar!$A:$H,8,FALSE),0)</f>
        <v>2286611</v>
      </c>
      <c r="S3615" s="18">
        <f>IFERROR(VLOOKUP(A3615,[3]soaBnafar!$A:$I,9,FALSE),0)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IFERROR(VLOOKUP(A3616,[2]ws2204!$A:$I,4,FALSE),0)</f>
        <v>0</v>
      </c>
      <c r="I3616" s="18">
        <f>IFERROR(VLOOKUP(A3616,[2]ws2204!$A:$I,5,FALSE),0)</f>
        <v>0</v>
      </c>
      <c r="J3616" s="18">
        <f>IFERROR(VLOOKUP(A3616,[2]ws2204!$A:$I,6,FALSE),0)</f>
        <v>0</v>
      </c>
      <c r="K3616" s="18">
        <f>IFERROR(VLOOKUP(A3616,[2]ws2204!$A:$I,7,FALSE),0)</f>
        <v>0</v>
      </c>
      <c r="L3616" s="18">
        <f>IFERROR(VLOOKUP(A3616,[2]ws2204!$A:$I,8,FALSE),0)</f>
        <v>0</v>
      </c>
      <c r="M3616" s="18">
        <f>IFERROR(VLOOKUP(A3616,[2]ws2204!$A:$I,9,FALSE),0)</f>
        <v>0</v>
      </c>
      <c r="N3616" s="18">
        <f>IFERROR(VLOOKUP(A3616,[3]soaBnafar!$A:$G,4,FALSE),0)</f>
        <v>0</v>
      </c>
      <c r="O3616" s="18">
        <f>IFERROR(VLOOKUP(A3616,[3]soaBnafar!$A:$G,5,FALSE),0)</f>
        <v>0</v>
      </c>
      <c r="P3616" s="18">
        <f>IFERROR(VLOOKUP(A3616,[3]soaBnafar!$A:$G,6,FALSE),0)</f>
        <v>0</v>
      </c>
      <c r="Q3616" s="18">
        <f>IFERROR(VLOOKUP(A3616,[3]soaBnafar!$A:$G,7,FALSE),0)</f>
        <v>0</v>
      </c>
      <c r="R3616" s="18">
        <f>IFERROR(VLOOKUP(A3616,[3]soaBnafar!$A:$H,8,FALSE),0)</f>
        <v>0</v>
      </c>
      <c r="S3616" s="18">
        <f>IFERROR(VLOOKUP(A3616,[3]soaBnafar!$A:$I,9,FALSE),0)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IFERROR(VLOOKUP(A3617,[2]ws2204!$A:$I,4,FALSE),0)</f>
        <v>0</v>
      </c>
      <c r="I3617" s="18">
        <f>IFERROR(VLOOKUP(A3617,[2]ws2204!$A:$I,5,FALSE),0)</f>
        <v>0</v>
      </c>
      <c r="J3617" s="18">
        <f>IFERROR(VLOOKUP(A3617,[2]ws2204!$A:$I,6,FALSE),0)</f>
        <v>0</v>
      </c>
      <c r="K3617" s="18">
        <f>IFERROR(VLOOKUP(A3617,[2]ws2204!$A:$I,7,FALSE),0)</f>
        <v>0</v>
      </c>
      <c r="L3617" s="18">
        <f>IFERROR(VLOOKUP(A3617,[2]ws2204!$A:$I,8,FALSE),0)</f>
        <v>0</v>
      </c>
      <c r="M3617" s="18">
        <f>IFERROR(VLOOKUP(A3617,[2]ws2204!$A:$I,9,FALSE),0)</f>
        <v>0</v>
      </c>
      <c r="N3617" s="18">
        <f>IFERROR(VLOOKUP(A3617,[3]soaBnafar!$A:$G,4,FALSE),0)</f>
        <v>0</v>
      </c>
      <c r="O3617" s="18">
        <f>IFERROR(VLOOKUP(A3617,[3]soaBnafar!$A:$G,5,FALSE),0)</f>
        <v>803104</v>
      </c>
      <c r="P3617" s="18">
        <f>IFERROR(VLOOKUP(A3617,[3]soaBnafar!$A:$G,6,FALSE),0)</f>
        <v>61606</v>
      </c>
      <c r="Q3617" s="18">
        <f>IFERROR(VLOOKUP(A3617,[3]soaBnafar!$A:$G,7,FALSE),0)</f>
        <v>343849</v>
      </c>
      <c r="R3617" s="18">
        <f>IFERROR(VLOOKUP(A3617,[3]soaBnafar!$A:$H,8,FALSE),0)</f>
        <v>0</v>
      </c>
      <c r="S3617" s="18">
        <f>IFERROR(VLOOKUP(A3617,[3]soaBnafar!$A:$I,9,FALSE),0)</f>
        <v>310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Sim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Sim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6411580</v>
      </c>
      <c r="H3618" s="18">
        <f>IFERROR(VLOOKUP(A3618,[2]ws2204!$A:$I,4,FALSE),0)</f>
        <v>0</v>
      </c>
      <c r="I3618" s="18">
        <f>IFERROR(VLOOKUP(A3618,[2]ws2204!$A:$I,5,FALSE),0)</f>
        <v>0</v>
      </c>
      <c r="J3618" s="18">
        <f>IFERROR(VLOOKUP(A3618,[2]ws2204!$A:$I,6,FALSE),0)</f>
        <v>0</v>
      </c>
      <c r="K3618" s="18">
        <f>IFERROR(VLOOKUP(A3618,[2]ws2204!$A:$I,7,FALSE),0)</f>
        <v>0</v>
      </c>
      <c r="L3618" s="18">
        <f>IFERROR(VLOOKUP(A3618,[2]ws2204!$A:$I,8,FALSE),0)</f>
        <v>0</v>
      </c>
      <c r="M3618" s="18">
        <f>IFERROR(VLOOKUP(A3618,[2]ws2204!$A:$I,9,FALSE),0)</f>
        <v>0</v>
      </c>
      <c r="N3618" s="18">
        <f>IFERROR(VLOOKUP(A3618,[3]soaBnafar!$A:$G,4,FALSE),0)</f>
        <v>1084</v>
      </c>
      <c r="O3618" s="18">
        <f>IFERROR(VLOOKUP(A3618,[3]soaBnafar!$A:$G,5,FALSE),0)</f>
        <v>248369</v>
      </c>
      <c r="P3618" s="18">
        <f>IFERROR(VLOOKUP(A3618,[3]soaBnafar!$A:$G,6,FALSE),0)</f>
        <v>1352</v>
      </c>
      <c r="Q3618" s="18">
        <f>IFERROR(VLOOKUP(A3618,[3]soaBnafar!$A:$G,7,FALSE),0)</f>
        <v>2833756</v>
      </c>
      <c r="R3618" s="18">
        <f>IFERROR(VLOOKUP(A3618,[3]soaBnafar!$A:$H,8,FALSE),0)</f>
        <v>329</v>
      </c>
      <c r="S3618" s="18">
        <f>IFERROR(VLOOKUP(A3618,[3]soaBnafar!$A:$I,9,FALSE),0)</f>
        <v>4951730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8443100</v>
      </c>
      <c r="H3619" s="18">
        <f>IFERROR(VLOOKUP(A3619,[2]ws2204!$A:$I,4,FALSE),0)</f>
        <v>0</v>
      </c>
      <c r="I3619" s="18">
        <f>IFERROR(VLOOKUP(A3619,[2]ws2204!$A:$I,5,FALSE),0)</f>
        <v>0</v>
      </c>
      <c r="J3619" s="18">
        <f>IFERROR(VLOOKUP(A3619,[2]ws2204!$A:$I,6,FALSE),0)</f>
        <v>0</v>
      </c>
      <c r="K3619" s="18">
        <f>IFERROR(VLOOKUP(A3619,[2]ws2204!$A:$I,7,FALSE),0)</f>
        <v>0</v>
      </c>
      <c r="L3619" s="18">
        <f>IFERROR(VLOOKUP(A3619,[2]ws2204!$A:$I,8,FALSE),0)</f>
        <v>0</v>
      </c>
      <c r="M3619" s="18">
        <f>IFERROR(VLOOKUP(A3619,[2]ws2204!$A:$I,9,FALSE),0)</f>
        <v>0</v>
      </c>
      <c r="N3619" s="18">
        <f>IFERROR(VLOOKUP(A3619,[3]soaBnafar!$A:$G,4,FALSE),0)</f>
        <v>0</v>
      </c>
      <c r="O3619" s="18">
        <f>IFERROR(VLOOKUP(A3619,[3]soaBnafar!$A:$G,5,FALSE),0)</f>
        <v>0</v>
      </c>
      <c r="P3619" s="18">
        <f>IFERROR(VLOOKUP(A3619,[3]soaBnafar!$A:$G,6,FALSE),0)</f>
        <v>0</v>
      </c>
      <c r="Q3619" s="18">
        <f>IFERROR(VLOOKUP(A3619,[3]soaBnafar!$A:$G,7,FALSE),0)</f>
        <v>0</v>
      </c>
      <c r="R3619" s="18">
        <f>IFERROR(VLOOKUP(A3619,[3]soaBnafar!$A:$H,8,FALSE),0)</f>
        <v>0</v>
      </c>
      <c r="S3619" s="18">
        <f>IFERROR(VLOOKUP(A3619,[3]soaBnafar!$A:$I,9,FALSE),0)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IFERROR(VLOOKUP(A3620,[2]ws2204!$A:$I,4,FALSE),0)</f>
        <v>0</v>
      </c>
      <c r="I3620" s="18">
        <f>IFERROR(VLOOKUP(A3620,[2]ws2204!$A:$I,5,FALSE),0)</f>
        <v>0</v>
      </c>
      <c r="J3620" s="18">
        <f>IFERROR(VLOOKUP(A3620,[2]ws2204!$A:$I,6,FALSE),0)</f>
        <v>0</v>
      </c>
      <c r="K3620" s="18">
        <f>IFERROR(VLOOKUP(A3620,[2]ws2204!$A:$I,7,FALSE),0)</f>
        <v>0</v>
      </c>
      <c r="L3620" s="18">
        <f>IFERROR(VLOOKUP(A3620,[2]ws2204!$A:$I,8,FALSE),0)</f>
        <v>0</v>
      </c>
      <c r="M3620" s="18">
        <f>IFERROR(VLOOKUP(A3620,[2]ws2204!$A:$I,9,FALSE),0)</f>
        <v>0</v>
      </c>
      <c r="N3620" s="18">
        <f>IFERROR(VLOOKUP(A3620,[3]soaBnafar!$A:$G,4,FALSE),0)</f>
        <v>11267</v>
      </c>
      <c r="O3620" s="18">
        <f>IFERROR(VLOOKUP(A3620,[3]soaBnafar!$A:$G,5,FALSE),0)</f>
        <v>654581</v>
      </c>
      <c r="P3620" s="18">
        <f>IFERROR(VLOOKUP(A3620,[3]soaBnafar!$A:$G,6,FALSE),0)</f>
        <v>4304</v>
      </c>
      <c r="Q3620" s="18">
        <f>IFERROR(VLOOKUP(A3620,[3]soaBnafar!$A:$G,7,FALSE),0)</f>
        <v>532881</v>
      </c>
      <c r="R3620" s="18">
        <f>IFERROR(VLOOKUP(A3620,[3]soaBnafar!$A:$H,8,FALSE),0)</f>
        <v>7709</v>
      </c>
      <c r="S3620" s="18">
        <f>IFERROR(VLOOKUP(A3620,[3]soaBnafar!$A:$I,9,FALSE),0)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IFERROR(VLOOKUP(A3621,[2]ws2204!$A:$I,4,FALSE),0)</f>
        <v>0</v>
      </c>
      <c r="I3621" s="18">
        <f>IFERROR(VLOOKUP(A3621,[2]ws2204!$A:$I,5,FALSE),0)</f>
        <v>0</v>
      </c>
      <c r="J3621" s="18">
        <f>IFERROR(VLOOKUP(A3621,[2]ws2204!$A:$I,6,FALSE),0)</f>
        <v>0</v>
      </c>
      <c r="K3621" s="18">
        <f>IFERROR(VLOOKUP(A3621,[2]ws2204!$A:$I,7,FALSE),0)</f>
        <v>0</v>
      </c>
      <c r="L3621" s="18">
        <f>IFERROR(VLOOKUP(A3621,[2]ws2204!$A:$I,8,FALSE),0)</f>
        <v>0</v>
      </c>
      <c r="M3621" s="18">
        <f>IFERROR(VLOOKUP(A3621,[2]ws2204!$A:$I,9,FALSE),0)</f>
        <v>0</v>
      </c>
      <c r="N3621" s="18">
        <f>IFERROR(VLOOKUP(A3621,[3]soaBnafar!$A:$G,4,FALSE),0)</f>
        <v>0</v>
      </c>
      <c r="O3621" s="18">
        <f>IFERROR(VLOOKUP(A3621,[3]soaBnafar!$A:$G,5,FALSE),0)</f>
        <v>0</v>
      </c>
      <c r="P3621" s="18">
        <f>IFERROR(VLOOKUP(A3621,[3]soaBnafar!$A:$G,6,FALSE),0)</f>
        <v>0</v>
      </c>
      <c r="Q3621" s="18">
        <f>IFERROR(VLOOKUP(A3621,[3]soaBnafar!$A:$G,7,FALSE),0)</f>
        <v>0</v>
      </c>
      <c r="R3621" s="18">
        <f>IFERROR(VLOOKUP(A3621,[3]soaBnafar!$A:$H,8,FALSE),0)</f>
        <v>0</v>
      </c>
      <c r="S3621" s="18">
        <f>IFERROR(VLOOKUP(A3621,[3]soaBnafar!$A:$I,9,FALSE),0)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IFERROR(VLOOKUP(A3622,[2]ws2204!$A:$I,4,FALSE),0)</f>
        <v>0</v>
      </c>
      <c r="I3622" s="18">
        <f>IFERROR(VLOOKUP(A3622,[2]ws2204!$A:$I,5,FALSE),0)</f>
        <v>327277</v>
      </c>
      <c r="J3622" s="18">
        <f>IFERROR(VLOOKUP(A3622,[2]ws2204!$A:$I,6,FALSE),0)</f>
        <v>0</v>
      </c>
      <c r="K3622" s="18">
        <f>IFERROR(VLOOKUP(A3622,[2]ws2204!$A:$I,7,FALSE),0)</f>
        <v>0</v>
      </c>
      <c r="L3622" s="18">
        <f>IFERROR(VLOOKUP(A3622,[2]ws2204!$A:$I,8,FALSE),0)</f>
        <v>0</v>
      </c>
      <c r="M3622" s="18">
        <f>IFERROR(VLOOKUP(A3622,[2]ws2204!$A:$I,9,FALSE),0)</f>
        <v>0</v>
      </c>
      <c r="N3622" s="18">
        <f>IFERROR(VLOOKUP(A3622,[3]soaBnafar!$A:$G,4,FALSE),0)</f>
        <v>0</v>
      </c>
      <c r="O3622" s="18">
        <f>IFERROR(VLOOKUP(A3622,[3]soaBnafar!$A:$G,5,FALSE),0)</f>
        <v>0</v>
      </c>
      <c r="P3622" s="18">
        <f>IFERROR(VLOOKUP(A3622,[3]soaBnafar!$A:$G,6,FALSE),0)</f>
        <v>0</v>
      </c>
      <c r="Q3622" s="18">
        <f>IFERROR(VLOOKUP(A3622,[3]soaBnafar!$A:$G,7,FALSE),0)</f>
        <v>0</v>
      </c>
      <c r="R3622" s="18">
        <f>IFERROR(VLOOKUP(A3622,[3]soaBnafar!$A:$H,8,FALSE),0)</f>
        <v>0</v>
      </c>
      <c r="S3622" s="18">
        <f>IFERROR(VLOOKUP(A3622,[3]soaBnafar!$A:$I,9,FALSE),0)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1756380</v>
      </c>
      <c r="H3623" s="18">
        <f>IFERROR(VLOOKUP(A3623,[2]ws2204!$A:$I,4,FALSE),0)</f>
        <v>0</v>
      </c>
      <c r="I3623" s="18">
        <f>IFERROR(VLOOKUP(A3623,[2]ws2204!$A:$I,5,FALSE),0)</f>
        <v>0</v>
      </c>
      <c r="J3623" s="18">
        <f>IFERROR(VLOOKUP(A3623,[2]ws2204!$A:$I,6,FALSE),0)</f>
        <v>0</v>
      </c>
      <c r="K3623" s="18">
        <f>IFERROR(VLOOKUP(A3623,[2]ws2204!$A:$I,7,FALSE),0)</f>
        <v>0</v>
      </c>
      <c r="L3623" s="18">
        <f>IFERROR(VLOOKUP(A3623,[2]ws2204!$A:$I,8,FALSE),0)</f>
        <v>0</v>
      </c>
      <c r="M3623" s="18">
        <f>IFERROR(VLOOKUP(A3623,[2]ws2204!$A:$I,9,FALSE),0)</f>
        <v>0</v>
      </c>
      <c r="N3623" s="18">
        <f>IFERROR(VLOOKUP(A3623,[3]soaBnafar!$A:$G,4,FALSE),0)</f>
        <v>0</v>
      </c>
      <c r="O3623" s="18">
        <f>IFERROR(VLOOKUP(A3623,[3]soaBnafar!$A:$G,5,FALSE),0)</f>
        <v>0</v>
      </c>
      <c r="P3623" s="18">
        <f>IFERROR(VLOOKUP(A3623,[3]soaBnafar!$A:$G,6,FALSE),0)</f>
        <v>0</v>
      </c>
      <c r="Q3623" s="18">
        <f>IFERROR(VLOOKUP(A3623,[3]soaBnafar!$A:$G,7,FALSE),0)</f>
        <v>0</v>
      </c>
      <c r="R3623" s="18">
        <f>IFERROR(VLOOKUP(A3623,[3]soaBnafar!$A:$H,8,FALSE),0)</f>
        <v>0</v>
      </c>
      <c r="S3623" s="18">
        <f>IFERROR(VLOOKUP(A3623,[3]soaBnafar!$A:$I,9,FALSE),0)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IFERROR(VLOOKUP(A3624,[2]ws2204!$A:$I,4,FALSE),0)</f>
        <v>0</v>
      </c>
      <c r="I3624" s="18">
        <f>IFERROR(VLOOKUP(A3624,[2]ws2204!$A:$I,5,FALSE),0)</f>
        <v>0</v>
      </c>
      <c r="J3624" s="18">
        <f>IFERROR(VLOOKUP(A3624,[2]ws2204!$A:$I,6,FALSE),0)</f>
        <v>0</v>
      </c>
      <c r="K3624" s="18">
        <f>IFERROR(VLOOKUP(A3624,[2]ws2204!$A:$I,7,FALSE),0)</f>
        <v>0</v>
      </c>
      <c r="L3624" s="18">
        <f>IFERROR(VLOOKUP(A3624,[2]ws2204!$A:$I,8,FALSE),0)</f>
        <v>0</v>
      </c>
      <c r="M3624" s="18">
        <f>IFERROR(VLOOKUP(A3624,[2]ws2204!$A:$I,9,FALSE),0)</f>
        <v>0</v>
      </c>
      <c r="N3624" s="18">
        <f>IFERROR(VLOOKUP(A3624,[3]soaBnafar!$A:$G,4,FALSE),0)</f>
        <v>378780</v>
      </c>
      <c r="O3624" s="18">
        <f>IFERROR(VLOOKUP(A3624,[3]soaBnafar!$A:$G,5,FALSE),0)</f>
        <v>1926579</v>
      </c>
      <c r="P3624" s="18">
        <f>IFERROR(VLOOKUP(A3624,[3]soaBnafar!$A:$G,6,FALSE),0)</f>
        <v>220597</v>
      </c>
      <c r="Q3624" s="18">
        <f>IFERROR(VLOOKUP(A3624,[3]soaBnafar!$A:$G,7,FALSE),0)</f>
        <v>1837981</v>
      </c>
      <c r="R3624" s="18">
        <f>IFERROR(VLOOKUP(A3624,[3]soaBnafar!$A:$H,8,FALSE),0)</f>
        <v>179683</v>
      </c>
      <c r="S3624" s="18">
        <f>IFERROR(VLOOKUP(A3624,[3]soaBnafar!$A:$I,9,FALSE),0)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IFERROR(VLOOKUP(A3625,[2]ws2204!$A:$I,4,FALSE),0)</f>
        <v>363544</v>
      </c>
      <c r="I3625" s="18">
        <f>IFERROR(VLOOKUP(A3625,[2]ws2204!$A:$I,5,FALSE),0)</f>
        <v>920151</v>
      </c>
      <c r="J3625" s="18">
        <f>IFERROR(VLOOKUP(A3625,[2]ws2204!$A:$I,6,FALSE),0)</f>
        <v>0</v>
      </c>
      <c r="K3625" s="18">
        <f>IFERROR(VLOOKUP(A3625,[2]ws2204!$A:$I,7,FALSE),0)</f>
        <v>901626</v>
      </c>
      <c r="L3625" s="18">
        <f>IFERROR(VLOOKUP(A3625,[2]ws2204!$A:$I,8,FALSE),0)</f>
        <v>0</v>
      </c>
      <c r="M3625" s="18">
        <f>IFERROR(VLOOKUP(A3625,[2]ws2204!$A:$I,9,FALSE),0)</f>
        <v>0</v>
      </c>
      <c r="N3625" s="18">
        <f>IFERROR(VLOOKUP(A3625,[3]soaBnafar!$A:$G,4,FALSE),0)</f>
        <v>0</v>
      </c>
      <c r="O3625" s="18">
        <f>IFERROR(VLOOKUP(A3625,[3]soaBnafar!$A:$G,5,FALSE),0)</f>
        <v>0</v>
      </c>
      <c r="P3625" s="18">
        <f>IFERROR(VLOOKUP(A3625,[3]soaBnafar!$A:$G,6,FALSE),0)</f>
        <v>0</v>
      </c>
      <c r="Q3625" s="18">
        <f>IFERROR(VLOOKUP(A3625,[3]soaBnafar!$A:$G,7,FALSE),0)</f>
        <v>0</v>
      </c>
      <c r="R3625" s="18">
        <f>IFERROR(VLOOKUP(A3625,[3]soaBnafar!$A:$H,8,FALSE),0)</f>
        <v>0</v>
      </c>
      <c r="S3625" s="18">
        <f>IFERROR(VLOOKUP(A3625,[3]soaBnafar!$A:$I,9,FALSE),0)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IFERROR(VLOOKUP(A3626,[2]ws2204!$A:$I,4,FALSE),0)</f>
        <v>0</v>
      </c>
      <c r="I3626" s="18">
        <f>IFERROR(VLOOKUP(A3626,[2]ws2204!$A:$I,5,FALSE),0)</f>
        <v>0</v>
      </c>
      <c r="J3626" s="18">
        <f>IFERROR(VLOOKUP(A3626,[2]ws2204!$A:$I,6,FALSE),0)</f>
        <v>0</v>
      </c>
      <c r="K3626" s="18">
        <f>IFERROR(VLOOKUP(A3626,[2]ws2204!$A:$I,7,FALSE),0)</f>
        <v>0</v>
      </c>
      <c r="L3626" s="18">
        <f>IFERROR(VLOOKUP(A3626,[2]ws2204!$A:$I,8,FALSE),0)</f>
        <v>0</v>
      </c>
      <c r="M3626" s="18">
        <f>IFERROR(VLOOKUP(A3626,[2]ws2204!$A:$I,9,FALSE),0)</f>
        <v>0</v>
      </c>
      <c r="N3626" s="18">
        <f>IFERROR(VLOOKUP(A3626,[3]soaBnafar!$A:$G,4,FALSE),0)</f>
        <v>0</v>
      </c>
      <c r="O3626" s="18">
        <f>IFERROR(VLOOKUP(A3626,[3]soaBnafar!$A:$G,5,FALSE),0)</f>
        <v>0</v>
      </c>
      <c r="P3626" s="18">
        <f>IFERROR(VLOOKUP(A3626,[3]soaBnafar!$A:$G,6,FALSE),0)</f>
        <v>0</v>
      </c>
      <c r="Q3626" s="18">
        <f>IFERROR(VLOOKUP(A3626,[3]soaBnafar!$A:$G,7,FALSE),0)</f>
        <v>0</v>
      </c>
      <c r="R3626" s="18">
        <f>IFERROR(VLOOKUP(A3626,[3]soaBnafar!$A:$H,8,FALSE),0)</f>
        <v>0</v>
      </c>
      <c r="S3626" s="18">
        <f>IFERROR(VLOOKUP(A3626,[3]soaBnafar!$A:$I,9,FALSE),0)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IFERROR(VLOOKUP(A3627,[2]ws2204!$A:$I,4,FALSE),0)</f>
        <v>0</v>
      </c>
      <c r="I3627" s="18">
        <f>IFERROR(VLOOKUP(A3627,[2]ws2204!$A:$I,5,FALSE),0)</f>
        <v>226094</v>
      </c>
      <c r="J3627" s="18">
        <f>IFERROR(VLOOKUP(A3627,[2]ws2204!$A:$I,6,FALSE),0)</f>
        <v>0</v>
      </c>
      <c r="K3627" s="18">
        <f>IFERROR(VLOOKUP(A3627,[2]ws2204!$A:$I,7,FALSE),0)</f>
        <v>0</v>
      </c>
      <c r="L3627" s="18">
        <f>IFERROR(VLOOKUP(A3627,[2]ws2204!$A:$I,8,FALSE),0)</f>
        <v>0</v>
      </c>
      <c r="M3627" s="18">
        <f>IFERROR(VLOOKUP(A3627,[2]ws2204!$A:$I,9,FALSE),0)</f>
        <v>0</v>
      </c>
      <c r="N3627" s="18">
        <f>IFERROR(VLOOKUP(A3627,[3]soaBnafar!$A:$G,4,FALSE),0)</f>
        <v>0</v>
      </c>
      <c r="O3627" s="18">
        <f>IFERROR(VLOOKUP(A3627,[3]soaBnafar!$A:$G,5,FALSE),0)</f>
        <v>0</v>
      </c>
      <c r="P3627" s="18">
        <f>IFERROR(VLOOKUP(A3627,[3]soaBnafar!$A:$G,6,FALSE),0)</f>
        <v>0</v>
      </c>
      <c r="Q3627" s="18">
        <f>IFERROR(VLOOKUP(A3627,[3]soaBnafar!$A:$G,7,FALSE),0)</f>
        <v>0</v>
      </c>
      <c r="R3627" s="18">
        <f>IFERROR(VLOOKUP(A3627,[3]soaBnafar!$A:$H,8,FALSE),0)</f>
        <v>0</v>
      </c>
      <c r="S3627" s="18">
        <f>IFERROR(VLOOKUP(A3627,[3]soaBnafar!$A:$I,9,FALSE),0)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6040980</v>
      </c>
      <c r="H3628" s="18">
        <f>IFERROR(VLOOKUP(A3628,[2]ws2204!$A:$I,4,FALSE),0)</f>
        <v>0</v>
      </c>
      <c r="I3628" s="18">
        <f>IFERROR(VLOOKUP(A3628,[2]ws2204!$A:$I,5,FALSE),0)</f>
        <v>0</v>
      </c>
      <c r="J3628" s="18">
        <f>IFERROR(VLOOKUP(A3628,[2]ws2204!$A:$I,6,FALSE),0)</f>
        <v>0</v>
      </c>
      <c r="K3628" s="18">
        <f>IFERROR(VLOOKUP(A3628,[2]ws2204!$A:$I,7,FALSE),0)</f>
        <v>0</v>
      </c>
      <c r="L3628" s="18">
        <f>IFERROR(VLOOKUP(A3628,[2]ws2204!$A:$I,8,FALSE),0)</f>
        <v>0</v>
      </c>
      <c r="M3628" s="18">
        <f>IFERROR(VLOOKUP(A3628,[2]ws2204!$A:$I,9,FALSE),0)</f>
        <v>0</v>
      </c>
      <c r="N3628" s="18">
        <f>IFERROR(VLOOKUP(A3628,[3]soaBnafar!$A:$G,4,FALSE),0)</f>
        <v>5195</v>
      </c>
      <c r="O3628" s="18">
        <f>IFERROR(VLOOKUP(A3628,[3]soaBnafar!$A:$G,5,FALSE),0)</f>
        <v>251635</v>
      </c>
      <c r="P3628" s="18">
        <f>IFERROR(VLOOKUP(A3628,[3]soaBnafar!$A:$G,6,FALSE),0)</f>
        <v>3200</v>
      </c>
      <c r="Q3628" s="18">
        <f>IFERROR(VLOOKUP(A3628,[3]soaBnafar!$A:$G,7,FALSE),0)</f>
        <v>89566</v>
      </c>
      <c r="R3628" s="18">
        <f>IFERROR(VLOOKUP(A3628,[3]soaBnafar!$A:$H,8,FALSE),0)</f>
        <v>707</v>
      </c>
      <c r="S3628" s="18">
        <f>IFERROR(VLOOKUP(A3628,[3]soaBnafar!$A:$I,9,FALSE),0)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IFERROR(VLOOKUP(A3629,[2]ws2204!$A:$I,4,FALSE),0)</f>
        <v>446886</v>
      </c>
      <c r="I3629" s="18">
        <f>IFERROR(VLOOKUP(A3629,[2]ws2204!$A:$I,5,FALSE),0)</f>
        <v>1784235</v>
      </c>
      <c r="J3629" s="18">
        <f>IFERROR(VLOOKUP(A3629,[2]ws2204!$A:$I,6,FALSE),0)</f>
        <v>44557</v>
      </c>
      <c r="K3629" s="18">
        <f>IFERROR(VLOOKUP(A3629,[2]ws2204!$A:$I,7,FALSE),0)</f>
        <v>0</v>
      </c>
      <c r="L3629" s="18">
        <f>IFERROR(VLOOKUP(A3629,[2]ws2204!$A:$I,8,FALSE),0)</f>
        <v>0</v>
      </c>
      <c r="M3629" s="18">
        <f>IFERROR(VLOOKUP(A3629,[2]ws2204!$A:$I,9,FALSE),0)</f>
        <v>0</v>
      </c>
      <c r="N3629" s="18">
        <f>IFERROR(VLOOKUP(A3629,[3]soaBnafar!$A:$G,4,FALSE),0)</f>
        <v>0</v>
      </c>
      <c r="O3629" s="18">
        <f>IFERROR(VLOOKUP(A3629,[3]soaBnafar!$A:$G,5,FALSE),0)</f>
        <v>0</v>
      </c>
      <c r="P3629" s="18">
        <f>IFERROR(VLOOKUP(A3629,[3]soaBnafar!$A:$G,6,FALSE),0)</f>
        <v>0</v>
      </c>
      <c r="Q3629" s="18">
        <f>IFERROR(VLOOKUP(A3629,[3]soaBnafar!$A:$G,7,FALSE),0)</f>
        <v>0</v>
      </c>
      <c r="R3629" s="18">
        <f>IFERROR(VLOOKUP(A3629,[3]soaBnafar!$A:$H,8,FALSE),0)</f>
        <v>0</v>
      </c>
      <c r="S3629" s="18">
        <f>IFERROR(VLOOKUP(A3629,[3]soaBnafar!$A:$I,9,FALSE),0)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IFERROR(VLOOKUP(A3630,[2]ws2204!$A:$I,4,FALSE),0)</f>
        <v>0</v>
      </c>
      <c r="I3630" s="18">
        <f>IFERROR(VLOOKUP(A3630,[2]ws2204!$A:$I,5,FALSE),0)</f>
        <v>0</v>
      </c>
      <c r="J3630" s="18">
        <f>IFERROR(VLOOKUP(A3630,[2]ws2204!$A:$I,6,FALSE),0)</f>
        <v>0</v>
      </c>
      <c r="K3630" s="18">
        <f>IFERROR(VLOOKUP(A3630,[2]ws2204!$A:$I,7,FALSE),0)</f>
        <v>0</v>
      </c>
      <c r="L3630" s="18">
        <f>IFERROR(VLOOKUP(A3630,[2]ws2204!$A:$I,8,FALSE),0)</f>
        <v>0</v>
      </c>
      <c r="M3630" s="18">
        <f>IFERROR(VLOOKUP(A3630,[2]ws2204!$A:$I,9,FALSE),0)</f>
        <v>0</v>
      </c>
      <c r="N3630" s="18">
        <f>IFERROR(VLOOKUP(A3630,[3]soaBnafar!$A:$G,4,FALSE),0)</f>
        <v>171646</v>
      </c>
      <c r="O3630" s="18">
        <f>IFERROR(VLOOKUP(A3630,[3]soaBnafar!$A:$G,5,FALSE),0)</f>
        <v>281</v>
      </c>
      <c r="P3630" s="18">
        <f>IFERROR(VLOOKUP(A3630,[3]soaBnafar!$A:$G,6,FALSE),0)</f>
        <v>110500</v>
      </c>
      <c r="Q3630" s="18">
        <f>IFERROR(VLOOKUP(A3630,[3]soaBnafar!$A:$G,7,FALSE),0)</f>
        <v>1121297</v>
      </c>
      <c r="R3630" s="18">
        <f>IFERROR(VLOOKUP(A3630,[3]soaBnafar!$A:$H,8,FALSE),0)</f>
        <v>223263</v>
      </c>
      <c r="S3630" s="18">
        <f>IFERROR(VLOOKUP(A3630,[3]soaBnafar!$A:$I,9,FALSE),0)</f>
        <v>21573813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IFERROR(VLOOKUP(A3631,[2]ws2204!$A:$I,4,FALSE),0)</f>
        <v>41492169</v>
      </c>
      <c r="I3631" s="18">
        <f>IFERROR(VLOOKUP(A3631,[2]ws2204!$A:$I,5,FALSE),0)</f>
        <v>3165207</v>
      </c>
      <c r="J3631" s="18">
        <f>IFERROR(VLOOKUP(A3631,[2]ws2204!$A:$I,6,FALSE),0)</f>
        <v>255432</v>
      </c>
      <c r="K3631" s="18">
        <f>IFERROR(VLOOKUP(A3631,[2]ws2204!$A:$I,7,FALSE),0)</f>
        <v>0</v>
      </c>
      <c r="L3631" s="18">
        <f>IFERROR(VLOOKUP(A3631,[2]ws2204!$A:$I,8,FALSE),0)</f>
        <v>0</v>
      </c>
      <c r="M3631" s="18">
        <f>IFERROR(VLOOKUP(A3631,[2]ws2204!$A:$I,9,FALSE),0)</f>
        <v>0</v>
      </c>
      <c r="N3631" s="18">
        <f>IFERROR(VLOOKUP(A3631,[3]soaBnafar!$A:$G,4,FALSE),0)</f>
        <v>0</v>
      </c>
      <c r="O3631" s="18">
        <f>IFERROR(VLOOKUP(A3631,[3]soaBnafar!$A:$G,5,FALSE),0)</f>
        <v>0</v>
      </c>
      <c r="P3631" s="18">
        <f>IFERROR(VLOOKUP(A3631,[3]soaBnafar!$A:$G,6,FALSE),0)</f>
        <v>0</v>
      </c>
      <c r="Q3631" s="18">
        <f>IFERROR(VLOOKUP(A3631,[3]soaBnafar!$A:$G,7,FALSE),0)</f>
        <v>0</v>
      </c>
      <c r="R3631" s="18">
        <f>IFERROR(VLOOKUP(A3631,[3]soaBnafar!$A:$H,8,FALSE),0)</f>
        <v>0</v>
      </c>
      <c r="S3631" s="18">
        <f>IFERROR(VLOOKUP(A3631,[3]soaBnafar!$A:$I,9,FALSE),0)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162746</v>
      </c>
      <c r="E3632" s="18">
        <f>IFERROR(VLOOKUP(A3632,[1]Monitoramento_Base_somente_Said!$A:$J,8,FALSE),0)</f>
        <v>21524093</v>
      </c>
      <c r="F3632" s="18">
        <f>IFERROR(VLOOKUP(A3632,[1]Monitoramento_Base_somente_Said!$A:$J,9,FALSE),0)</f>
        <v>182586</v>
      </c>
      <c r="G3632" s="18">
        <f>IFERROR(VLOOKUP(A3632,[1]Monitoramento_Base_somente_Said!$A:$J,10,FALSE),0)</f>
        <v>15247186</v>
      </c>
      <c r="H3632" s="18">
        <f>IFERROR(VLOOKUP(A3632,[2]ws2204!$A:$I,4,FALSE),0)</f>
        <v>0</v>
      </c>
      <c r="I3632" s="18">
        <f>IFERROR(VLOOKUP(A3632,[2]ws2204!$A:$I,5,FALSE),0)</f>
        <v>0</v>
      </c>
      <c r="J3632" s="18">
        <f>IFERROR(VLOOKUP(A3632,[2]ws2204!$A:$I,6,FALSE),0)</f>
        <v>0</v>
      </c>
      <c r="K3632" s="18">
        <f>IFERROR(VLOOKUP(A3632,[2]ws2204!$A:$I,7,FALSE),0)</f>
        <v>0</v>
      </c>
      <c r="L3632" s="18">
        <f>IFERROR(VLOOKUP(A3632,[2]ws2204!$A:$I,8,FALSE),0)</f>
        <v>0</v>
      </c>
      <c r="M3632" s="18">
        <f>IFERROR(VLOOKUP(A3632,[2]ws2204!$A:$I,9,FALSE),0)</f>
        <v>0</v>
      </c>
      <c r="N3632" s="18">
        <f>IFERROR(VLOOKUP(A3632,[3]soaBnafar!$A:$G,4,FALSE),0)</f>
        <v>0</v>
      </c>
      <c r="O3632" s="18">
        <f>IFERROR(VLOOKUP(A3632,[3]soaBnafar!$A:$G,5,FALSE),0)</f>
        <v>0</v>
      </c>
      <c r="P3632" s="18">
        <f>IFERROR(VLOOKUP(A3632,[3]soaBnafar!$A:$G,6,FALSE),0)</f>
        <v>0</v>
      </c>
      <c r="Q3632" s="18">
        <f>IFERROR(VLOOKUP(A3632,[3]soaBnafar!$A:$G,7,FALSE),0)</f>
        <v>0</v>
      </c>
      <c r="R3632" s="18">
        <f>IFERROR(VLOOKUP(A3632,[3]soaBnafar!$A:$H,8,FALSE),0)</f>
        <v>0</v>
      </c>
      <c r="S3632" s="18">
        <f>IFERROR(VLOOKUP(A3632,[3]soaBnafar!$A:$I,9,FALSE),0)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Sim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IFERROR(VLOOKUP(A3633,[2]ws2204!$A:$I,4,FALSE),0)</f>
        <v>113</v>
      </c>
      <c r="I3633" s="18">
        <f>IFERROR(VLOOKUP(A3633,[2]ws2204!$A:$I,5,FALSE),0)</f>
        <v>269151</v>
      </c>
      <c r="J3633" s="18">
        <f>IFERROR(VLOOKUP(A3633,[2]ws2204!$A:$I,6,FALSE),0)</f>
        <v>0</v>
      </c>
      <c r="K3633" s="18">
        <f>IFERROR(VLOOKUP(A3633,[2]ws2204!$A:$I,7,FALSE),0)</f>
        <v>0</v>
      </c>
      <c r="L3633" s="18">
        <f>IFERROR(VLOOKUP(A3633,[2]ws2204!$A:$I,8,FALSE),0)</f>
        <v>0</v>
      </c>
      <c r="M3633" s="18">
        <f>IFERROR(VLOOKUP(A3633,[2]ws2204!$A:$I,9,FALSE),0)</f>
        <v>0</v>
      </c>
      <c r="N3633" s="18">
        <f>IFERROR(VLOOKUP(A3633,[3]soaBnafar!$A:$G,4,FALSE),0)</f>
        <v>0</v>
      </c>
      <c r="O3633" s="18">
        <f>IFERROR(VLOOKUP(A3633,[3]soaBnafar!$A:$G,5,FALSE),0)</f>
        <v>0</v>
      </c>
      <c r="P3633" s="18">
        <f>IFERROR(VLOOKUP(A3633,[3]soaBnafar!$A:$G,6,FALSE),0)</f>
        <v>0</v>
      </c>
      <c r="Q3633" s="18">
        <f>IFERROR(VLOOKUP(A3633,[3]soaBnafar!$A:$G,7,FALSE),0)</f>
        <v>0</v>
      </c>
      <c r="R3633" s="18">
        <f>IFERROR(VLOOKUP(A3633,[3]soaBnafar!$A:$H,8,FALSE),0)</f>
        <v>0</v>
      </c>
      <c r="S3633" s="18">
        <f>IFERROR(VLOOKUP(A3633,[3]soaBnafar!$A:$I,9,FALSE),0)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IFERROR(VLOOKUP(A3634,[2]ws2204!$A:$I,4,FALSE),0)</f>
        <v>0</v>
      </c>
      <c r="I3634" s="18">
        <f>IFERROR(VLOOKUP(A3634,[2]ws2204!$A:$I,5,FALSE),0)</f>
        <v>0</v>
      </c>
      <c r="J3634" s="18">
        <f>IFERROR(VLOOKUP(A3634,[2]ws2204!$A:$I,6,FALSE),0)</f>
        <v>0</v>
      </c>
      <c r="K3634" s="18">
        <f>IFERROR(VLOOKUP(A3634,[2]ws2204!$A:$I,7,FALSE),0)</f>
        <v>0</v>
      </c>
      <c r="L3634" s="18">
        <f>IFERROR(VLOOKUP(A3634,[2]ws2204!$A:$I,8,FALSE),0)</f>
        <v>0</v>
      </c>
      <c r="M3634" s="18">
        <f>IFERROR(VLOOKUP(A3634,[2]ws2204!$A:$I,9,FALSE),0)</f>
        <v>0</v>
      </c>
      <c r="N3634" s="18">
        <f>IFERROR(VLOOKUP(A3634,[3]soaBnafar!$A:$G,4,FALSE),0)</f>
        <v>3931</v>
      </c>
      <c r="O3634" s="18">
        <f>IFERROR(VLOOKUP(A3634,[3]soaBnafar!$A:$G,5,FALSE),0)</f>
        <v>1371419</v>
      </c>
      <c r="P3634" s="18">
        <f>IFERROR(VLOOKUP(A3634,[3]soaBnafar!$A:$G,6,FALSE),0)</f>
        <v>0</v>
      </c>
      <c r="Q3634" s="18">
        <f>IFERROR(VLOOKUP(A3634,[3]soaBnafar!$A:$G,7,FALSE),0)</f>
        <v>0</v>
      </c>
      <c r="R3634" s="18">
        <f>IFERROR(VLOOKUP(A3634,[3]soaBnafar!$A:$H,8,FALSE),0)</f>
        <v>2505</v>
      </c>
      <c r="S3634" s="18">
        <f>IFERROR(VLOOKUP(A3634,[3]soaBnafar!$A:$I,9,FALSE),0)</f>
        <v>17280675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Sim</v>
      </c>
      <c r="Y3634" s="18" t="str">
        <f t="shared" si="342"/>
        <v>Sim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IFERROR(VLOOKUP(A3635,[2]ws2204!$A:$I,4,FALSE),0)</f>
        <v>0</v>
      </c>
      <c r="I3635" s="18">
        <f>IFERROR(VLOOKUP(A3635,[2]ws2204!$A:$I,5,FALSE),0)</f>
        <v>0</v>
      </c>
      <c r="J3635" s="18">
        <f>IFERROR(VLOOKUP(A3635,[2]ws2204!$A:$I,6,FALSE),0)</f>
        <v>0</v>
      </c>
      <c r="K3635" s="18">
        <f>IFERROR(VLOOKUP(A3635,[2]ws2204!$A:$I,7,FALSE),0)</f>
        <v>0</v>
      </c>
      <c r="L3635" s="18">
        <f>IFERROR(VLOOKUP(A3635,[2]ws2204!$A:$I,8,FALSE),0)</f>
        <v>0</v>
      </c>
      <c r="M3635" s="18">
        <f>IFERROR(VLOOKUP(A3635,[2]ws2204!$A:$I,9,FALSE),0)</f>
        <v>0</v>
      </c>
      <c r="N3635" s="18">
        <f>IFERROR(VLOOKUP(A3635,[3]soaBnafar!$A:$G,4,FALSE),0)</f>
        <v>1189060</v>
      </c>
      <c r="O3635" s="18">
        <f>IFERROR(VLOOKUP(A3635,[3]soaBnafar!$A:$G,5,FALSE),0)</f>
        <v>2583481</v>
      </c>
      <c r="P3635" s="18">
        <f>IFERROR(VLOOKUP(A3635,[3]soaBnafar!$A:$G,6,FALSE),0)</f>
        <v>1148498</v>
      </c>
      <c r="Q3635" s="18">
        <f>IFERROR(VLOOKUP(A3635,[3]soaBnafar!$A:$G,7,FALSE),0)</f>
        <v>3056516</v>
      </c>
      <c r="R3635" s="18">
        <f>IFERROR(VLOOKUP(A3635,[3]soaBnafar!$A:$H,8,FALSE),0)</f>
        <v>1140727</v>
      </c>
      <c r="S3635" s="18">
        <f>IFERROR(VLOOKUP(A3635,[3]soaBnafar!$A:$I,9,FALSE),0)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IFERROR(VLOOKUP(A3636,[2]ws2204!$A:$I,4,FALSE),0)</f>
        <v>0</v>
      </c>
      <c r="I3636" s="18">
        <f>IFERROR(VLOOKUP(A3636,[2]ws2204!$A:$I,5,FALSE),0)</f>
        <v>0</v>
      </c>
      <c r="J3636" s="18">
        <f>IFERROR(VLOOKUP(A3636,[2]ws2204!$A:$I,6,FALSE),0)</f>
        <v>0</v>
      </c>
      <c r="K3636" s="18">
        <f>IFERROR(VLOOKUP(A3636,[2]ws2204!$A:$I,7,FALSE),0)</f>
        <v>0</v>
      </c>
      <c r="L3636" s="18">
        <f>IFERROR(VLOOKUP(A3636,[2]ws2204!$A:$I,8,FALSE),0)</f>
        <v>0</v>
      </c>
      <c r="M3636" s="18">
        <f>IFERROR(VLOOKUP(A3636,[2]ws2204!$A:$I,9,FALSE),0)</f>
        <v>0</v>
      </c>
      <c r="N3636" s="18">
        <f>IFERROR(VLOOKUP(A3636,[3]soaBnafar!$A:$G,4,FALSE),0)</f>
        <v>60668</v>
      </c>
      <c r="O3636" s="18">
        <f>IFERROR(VLOOKUP(A3636,[3]soaBnafar!$A:$G,5,FALSE),0)</f>
        <v>721929</v>
      </c>
      <c r="P3636" s="18">
        <f>IFERROR(VLOOKUP(A3636,[3]soaBnafar!$A:$G,6,FALSE),0)</f>
        <v>65782</v>
      </c>
      <c r="Q3636" s="18">
        <f>IFERROR(VLOOKUP(A3636,[3]soaBnafar!$A:$G,7,FALSE),0)</f>
        <v>601436</v>
      </c>
      <c r="R3636" s="18">
        <f>IFERROR(VLOOKUP(A3636,[3]soaBnafar!$A:$H,8,FALSE),0)</f>
        <v>17090</v>
      </c>
      <c r="S3636" s="18">
        <f>IFERROR(VLOOKUP(A3636,[3]soaBnafar!$A:$I,9,FALSE),0)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IFERROR(VLOOKUP(A3637,[2]ws2204!$A:$I,4,FALSE),0)</f>
        <v>0</v>
      </c>
      <c r="I3637" s="18">
        <f>IFERROR(VLOOKUP(A3637,[2]ws2204!$A:$I,5,FALSE),0)</f>
        <v>0</v>
      </c>
      <c r="J3637" s="18">
        <f>IFERROR(VLOOKUP(A3637,[2]ws2204!$A:$I,6,FALSE),0)</f>
        <v>0</v>
      </c>
      <c r="K3637" s="18">
        <f>IFERROR(VLOOKUP(A3637,[2]ws2204!$A:$I,7,FALSE),0)</f>
        <v>0</v>
      </c>
      <c r="L3637" s="18">
        <f>IFERROR(VLOOKUP(A3637,[2]ws2204!$A:$I,8,FALSE),0)</f>
        <v>0</v>
      </c>
      <c r="M3637" s="18">
        <f>IFERROR(VLOOKUP(A3637,[2]ws2204!$A:$I,9,FALSE),0)</f>
        <v>0</v>
      </c>
      <c r="N3637" s="18">
        <f>IFERROR(VLOOKUP(A3637,[3]soaBnafar!$A:$G,4,FALSE),0)</f>
        <v>927</v>
      </c>
      <c r="O3637" s="18">
        <f>IFERROR(VLOOKUP(A3637,[3]soaBnafar!$A:$G,5,FALSE),0)</f>
        <v>284823</v>
      </c>
      <c r="P3637" s="18">
        <f>IFERROR(VLOOKUP(A3637,[3]soaBnafar!$A:$G,6,FALSE),0)</f>
        <v>4576</v>
      </c>
      <c r="Q3637" s="18">
        <f>IFERROR(VLOOKUP(A3637,[3]soaBnafar!$A:$G,7,FALSE),0)</f>
        <v>4319089</v>
      </c>
      <c r="R3637" s="18">
        <f>IFERROR(VLOOKUP(A3637,[3]soaBnafar!$A:$H,8,FALSE),0)</f>
        <v>4178548</v>
      </c>
      <c r="S3637" s="18">
        <f>IFERROR(VLOOKUP(A3637,[3]soaBnafar!$A:$I,9,FALSE),0)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1289849500</v>
      </c>
      <c r="H3638" s="18">
        <f>IFERROR(VLOOKUP(A3638,[2]ws2204!$A:$I,4,FALSE),0)</f>
        <v>0</v>
      </c>
      <c r="I3638" s="18">
        <f>IFERROR(VLOOKUP(A3638,[2]ws2204!$A:$I,5,FALSE),0)</f>
        <v>0</v>
      </c>
      <c r="J3638" s="18">
        <f>IFERROR(VLOOKUP(A3638,[2]ws2204!$A:$I,6,FALSE),0)</f>
        <v>0</v>
      </c>
      <c r="K3638" s="18">
        <f>IFERROR(VLOOKUP(A3638,[2]ws2204!$A:$I,7,FALSE),0)</f>
        <v>0</v>
      </c>
      <c r="L3638" s="18">
        <f>IFERROR(VLOOKUP(A3638,[2]ws2204!$A:$I,8,FALSE),0)</f>
        <v>0</v>
      </c>
      <c r="M3638" s="18">
        <f>IFERROR(VLOOKUP(A3638,[2]ws2204!$A:$I,9,FALSE),0)</f>
        <v>0</v>
      </c>
      <c r="N3638" s="18">
        <f>IFERROR(VLOOKUP(A3638,[3]soaBnafar!$A:$G,4,FALSE),0)</f>
        <v>0</v>
      </c>
      <c r="O3638" s="18">
        <f>IFERROR(VLOOKUP(A3638,[3]soaBnafar!$A:$G,5,FALSE),0)</f>
        <v>0</v>
      </c>
      <c r="P3638" s="18">
        <f>IFERROR(VLOOKUP(A3638,[3]soaBnafar!$A:$G,6,FALSE),0)</f>
        <v>0</v>
      </c>
      <c r="Q3638" s="18">
        <f>IFERROR(VLOOKUP(A3638,[3]soaBnafar!$A:$G,7,FALSE),0)</f>
        <v>0</v>
      </c>
      <c r="R3638" s="18">
        <f>IFERROR(VLOOKUP(A3638,[3]soaBnafar!$A:$H,8,FALSE),0)</f>
        <v>0</v>
      </c>
      <c r="S3638" s="18">
        <f>IFERROR(VLOOKUP(A3638,[3]soaBnafar!$A:$I,9,FALSE),0)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IFERROR(VLOOKUP(A3639,[2]ws2204!$A:$I,4,FALSE),0)</f>
        <v>23</v>
      </c>
      <c r="I3639" s="18">
        <f>IFERROR(VLOOKUP(A3639,[2]ws2204!$A:$I,5,FALSE),0)</f>
        <v>592511</v>
      </c>
      <c r="J3639" s="18">
        <f>IFERROR(VLOOKUP(A3639,[2]ws2204!$A:$I,6,FALSE),0)</f>
        <v>0</v>
      </c>
      <c r="K3639" s="18">
        <f>IFERROR(VLOOKUP(A3639,[2]ws2204!$A:$I,7,FALSE),0)</f>
        <v>561552</v>
      </c>
      <c r="L3639" s="18">
        <f>IFERROR(VLOOKUP(A3639,[2]ws2204!$A:$I,8,FALSE),0)</f>
        <v>0</v>
      </c>
      <c r="M3639" s="18">
        <f>IFERROR(VLOOKUP(A3639,[2]ws2204!$A:$I,9,FALSE),0)</f>
        <v>0</v>
      </c>
      <c r="N3639" s="18">
        <f>IFERROR(VLOOKUP(A3639,[3]soaBnafar!$A:$G,4,FALSE),0)</f>
        <v>0</v>
      </c>
      <c r="O3639" s="18">
        <f>IFERROR(VLOOKUP(A3639,[3]soaBnafar!$A:$G,5,FALSE),0)</f>
        <v>0</v>
      </c>
      <c r="P3639" s="18">
        <f>IFERROR(VLOOKUP(A3639,[3]soaBnafar!$A:$G,6,FALSE),0)</f>
        <v>0</v>
      </c>
      <c r="Q3639" s="18">
        <f>IFERROR(VLOOKUP(A3639,[3]soaBnafar!$A:$G,7,FALSE),0)</f>
        <v>0</v>
      </c>
      <c r="R3639" s="18">
        <f>IFERROR(VLOOKUP(A3639,[3]soaBnafar!$A:$H,8,FALSE),0)</f>
        <v>0</v>
      </c>
      <c r="S3639" s="18">
        <f>IFERROR(VLOOKUP(A3639,[3]soaBnafar!$A:$I,9,FALSE),0)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IFERROR(VLOOKUP(A3640,[2]ws2204!$A:$I,4,FALSE),0)</f>
        <v>0</v>
      </c>
      <c r="I3640" s="18">
        <f>IFERROR(VLOOKUP(A3640,[2]ws2204!$A:$I,5,FALSE),0)</f>
        <v>956562</v>
      </c>
      <c r="J3640" s="18">
        <f>IFERROR(VLOOKUP(A3640,[2]ws2204!$A:$I,6,FALSE),0)</f>
        <v>0</v>
      </c>
      <c r="K3640" s="18">
        <f>IFERROR(VLOOKUP(A3640,[2]ws2204!$A:$I,7,FALSE),0)</f>
        <v>0</v>
      </c>
      <c r="L3640" s="18">
        <f>IFERROR(VLOOKUP(A3640,[2]ws2204!$A:$I,8,FALSE),0)</f>
        <v>0</v>
      </c>
      <c r="M3640" s="18">
        <f>IFERROR(VLOOKUP(A3640,[2]ws2204!$A:$I,9,FALSE),0)</f>
        <v>0</v>
      </c>
      <c r="N3640" s="18">
        <f>IFERROR(VLOOKUP(A3640,[3]soaBnafar!$A:$G,4,FALSE),0)</f>
        <v>0</v>
      </c>
      <c r="O3640" s="18">
        <f>IFERROR(VLOOKUP(A3640,[3]soaBnafar!$A:$G,5,FALSE),0)</f>
        <v>0</v>
      </c>
      <c r="P3640" s="18">
        <f>IFERROR(VLOOKUP(A3640,[3]soaBnafar!$A:$G,6,FALSE),0)</f>
        <v>0</v>
      </c>
      <c r="Q3640" s="18">
        <f>IFERROR(VLOOKUP(A3640,[3]soaBnafar!$A:$G,7,FALSE),0)</f>
        <v>0</v>
      </c>
      <c r="R3640" s="18">
        <f>IFERROR(VLOOKUP(A3640,[3]soaBnafar!$A:$H,8,FALSE),0)</f>
        <v>0</v>
      </c>
      <c r="S3640" s="18">
        <f>IFERROR(VLOOKUP(A3640,[3]soaBnafar!$A:$I,9,FALSE),0)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1904</v>
      </c>
      <c r="E3641" s="18">
        <f>IFERROR(VLOOKUP(A3641,[1]Monitoramento_Base_somente_Said!$A:$J,8,FALSE),0)</f>
        <v>14271048</v>
      </c>
      <c r="F3641" s="18">
        <f>IFERROR(VLOOKUP(A3641,[1]Monitoramento_Base_somente_Said!$A:$J,9,FALSE),0)</f>
        <v>122</v>
      </c>
      <c r="G3641" s="18">
        <f>IFERROR(VLOOKUP(A3641,[1]Monitoramento_Base_somente_Said!$A:$J,10,FALSE),0)</f>
        <v>8143018</v>
      </c>
      <c r="H3641" s="18">
        <f>IFERROR(VLOOKUP(A3641,[2]ws2204!$A:$I,4,FALSE),0)</f>
        <v>0</v>
      </c>
      <c r="I3641" s="18">
        <f>IFERROR(VLOOKUP(A3641,[2]ws2204!$A:$I,5,FALSE),0)</f>
        <v>0</v>
      </c>
      <c r="J3641" s="18">
        <f>IFERROR(VLOOKUP(A3641,[2]ws2204!$A:$I,6,FALSE),0)</f>
        <v>0</v>
      </c>
      <c r="K3641" s="18">
        <f>IFERROR(VLOOKUP(A3641,[2]ws2204!$A:$I,7,FALSE),0)</f>
        <v>0</v>
      </c>
      <c r="L3641" s="18">
        <f>IFERROR(VLOOKUP(A3641,[2]ws2204!$A:$I,8,FALSE),0)</f>
        <v>0</v>
      </c>
      <c r="M3641" s="18">
        <f>IFERROR(VLOOKUP(A3641,[2]ws2204!$A:$I,9,FALSE),0)</f>
        <v>0</v>
      </c>
      <c r="N3641" s="18">
        <f>IFERROR(VLOOKUP(A3641,[3]soaBnafar!$A:$G,4,FALSE),0)</f>
        <v>0</v>
      </c>
      <c r="O3641" s="18">
        <f>IFERROR(VLOOKUP(A3641,[3]soaBnafar!$A:$G,5,FALSE),0)</f>
        <v>0</v>
      </c>
      <c r="P3641" s="18">
        <f>IFERROR(VLOOKUP(A3641,[3]soaBnafar!$A:$G,6,FALSE),0)</f>
        <v>0</v>
      </c>
      <c r="Q3641" s="18">
        <f>IFERROR(VLOOKUP(A3641,[3]soaBnafar!$A:$G,7,FALSE),0)</f>
        <v>0</v>
      </c>
      <c r="R3641" s="18">
        <f>IFERROR(VLOOKUP(A3641,[3]soaBnafar!$A:$H,8,FALSE),0)</f>
        <v>0</v>
      </c>
      <c r="S3641" s="18">
        <f>IFERROR(VLOOKUP(A3641,[3]soaBnafar!$A:$I,9,FALSE),0)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IFERROR(VLOOKUP(A3642,[2]ws2204!$A:$I,4,FALSE),0)</f>
        <v>0</v>
      </c>
      <c r="I3642" s="18">
        <f>IFERROR(VLOOKUP(A3642,[2]ws2204!$A:$I,5,FALSE),0)</f>
        <v>0</v>
      </c>
      <c r="J3642" s="18">
        <f>IFERROR(VLOOKUP(A3642,[2]ws2204!$A:$I,6,FALSE),0)</f>
        <v>0</v>
      </c>
      <c r="K3642" s="18">
        <f>IFERROR(VLOOKUP(A3642,[2]ws2204!$A:$I,7,FALSE),0)</f>
        <v>0</v>
      </c>
      <c r="L3642" s="18">
        <f>IFERROR(VLOOKUP(A3642,[2]ws2204!$A:$I,8,FALSE),0)</f>
        <v>0</v>
      </c>
      <c r="M3642" s="18">
        <f>IFERROR(VLOOKUP(A3642,[2]ws2204!$A:$I,9,FALSE),0)</f>
        <v>0</v>
      </c>
      <c r="N3642" s="18">
        <f>IFERROR(VLOOKUP(A3642,[3]soaBnafar!$A:$G,4,FALSE),0)</f>
        <v>0</v>
      </c>
      <c r="O3642" s="18">
        <f>IFERROR(VLOOKUP(A3642,[3]soaBnafar!$A:$G,5,FALSE),0)</f>
        <v>0</v>
      </c>
      <c r="P3642" s="18">
        <f>IFERROR(VLOOKUP(A3642,[3]soaBnafar!$A:$G,6,FALSE),0)</f>
        <v>0</v>
      </c>
      <c r="Q3642" s="18">
        <f>IFERROR(VLOOKUP(A3642,[3]soaBnafar!$A:$G,7,FALSE),0)</f>
        <v>0</v>
      </c>
      <c r="R3642" s="18">
        <f>IFERROR(VLOOKUP(A3642,[3]soaBnafar!$A:$H,8,FALSE),0)</f>
        <v>0</v>
      </c>
      <c r="S3642" s="18">
        <f>IFERROR(VLOOKUP(A3642,[3]soaBnafar!$A:$I,9,FALSE),0)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193885</v>
      </c>
      <c r="E3643" s="18">
        <f>IFERROR(VLOOKUP(A3643,[1]Monitoramento_Base_somente_Said!$A:$J,8,FALSE),0)</f>
        <v>940715629</v>
      </c>
      <c r="F3643" s="18">
        <f>IFERROR(VLOOKUP(A3643,[1]Monitoramento_Base_somente_Said!$A:$J,9,FALSE),0)</f>
        <v>133383</v>
      </c>
      <c r="G3643" s="18">
        <f>IFERROR(VLOOKUP(A3643,[1]Monitoramento_Base_somente_Said!$A:$J,10,FALSE),0)</f>
        <v>630068715</v>
      </c>
      <c r="H3643" s="18">
        <f>IFERROR(VLOOKUP(A3643,[2]ws2204!$A:$I,4,FALSE),0)</f>
        <v>0</v>
      </c>
      <c r="I3643" s="18">
        <f>IFERROR(VLOOKUP(A3643,[2]ws2204!$A:$I,5,FALSE),0)</f>
        <v>0</v>
      </c>
      <c r="J3643" s="18">
        <f>IFERROR(VLOOKUP(A3643,[2]ws2204!$A:$I,6,FALSE),0)</f>
        <v>0</v>
      </c>
      <c r="K3643" s="18">
        <f>IFERROR(VLOOKUP(A3643,[2]ws2204!$A:$I,7,FALSE),0)</f>
        <v>0</v>
      </c>
      <c r="L3643" s="18">
        <f>IFERROR(VLOOKUP(A3643,[2]ws2204!$A:$I,8,FALSE),0)</f>
        <v>0</v>
      </c>
      <c r="M3643" s="18">
        <f>IFERROR(VLOOKUP(A3643,[2]ws2204!$A:$I,9,FALSE),0)</f>
        <v>0</v>
      </c>
      <c r="N3643" s="18">
        <f>IFERROR(VLOOKUP(A3643,[3]soaBnafar!$A:$G,4,FALSE),0)</f>
        <v>0</v>
      </c>
      <c r="O3643" s="18">
        <f>IFERROR(VLOOKUP(A3643,[3]soaBnafar!$A:$G,5,FALSE),0)</f>
        <v>0</v>
      </c>
      <c r="P3643" s="18">
        <f>IFERROR(VLOOKUP(A3643,[3]soaBnafar!$A:$G,6,FALSE),0)</f>
        <v>0</v>
      </c>
      <c r="Q3643" s="18">
        <f>IFERROR(VLOOKUP(A3643,[3]soaBnafar!$A:$G,7,FALSE),0)</f>
        <v>0</v>
      </c>
      <c r="R3643" s="18">
        <f>IFERROR(VLOOKUP(A3643,[3]soaBnafar!$A:$H,8,FALSE),0)</f>
        <v>0</v>
      </c>
      <c r="S3643" s="18">
        <f>IFERROR(VLOOKUP(A3643,[3]soaBnafar!$A:$I,9,FALSE),0)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IFERROR(VLOOKUP(A3644,[2]ws2204!$A:$I,4,FALSE),0)</f>
        <v>9832</v>
      </c>
      <c r="I3644" s="18">
        <f>IFERROR(VLOOKUP(A3644,[2]ws2204!$A:$I,5,FALSE),0)</f>
        <v>133061326</v>
      </c>
      <c r="J3644" s="18">
        <f>IFERROR(VLOOKUP(A3644,[2]ws2204!$A:$I,6,FALSE),0)</f>
        <v>0</v>
      </c>
      <c r="K3644" s="18">
        <f>IFERROR(VLOOKUP(A3644,[2]ws2204!$A:$I,7,FALSE),0)</f>
        <v>45</v>
      </c>
      <c r="L3644" s="18">
        <f>IFERROR(VLOOKUP(A3644,[2]ws2204!$A:$I,8,FALSE),0)</f>
        <v>0</v>
      </c>
      <c r="M3644" s="18">
        <f>IFERROR(VLOOKUP(A3644,[2]ws2204!$A:$I,9,FALSE),0)</f>
        <v>0</v>
      </c>
      <c r="N3644" s="18">
        <f>IFERROR(VLOOKUP(A3644,[3]soaBnafar!$A:$G,4,FALSE),0)</f>
        <v>0</v>
      </c>
      <c r="O3644" s="18">
        <f>IFERROR(VLOOKUP(A3644,[3]soaBnafar!$A:$G,5,FALSE),0)</f>
        <v>0</v>
      </c>
      <c r="P3644" s="18">
        <f>IFERROR(VLOOKUP(A3644,[3]soaBnafar!$A:$G,6,FALSE),0)</f>
        <v>0</v>
      </c>
      <c r="Q3644" s="18">
        <f>IFERROR(VLOOKUP(A3644,[3]soaBnafar!$A:$G,7,FALSE),0)</f>
        <v>0</v>
      </c>
      <c r="R3644" s="18">
        <f>IFERROR(VLOOKUP(A3644,[3]soaBnafar!$A:$H,8,FALSE),0)</f>
        <v>0</v>
      </c>
      <c r="S3644" s="18">
        <f>IFERROR(VLOOKUP(A3644,[3]soaBnafar!$A:$I,9,FALSE),0)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IFERROR(VLOOKUP(A3645,[2]ws2204!$A:$I,4,FALSE),0)</f>
        <v>0</v>
      </c>
      <c r="I3645" s="18">
        <f>IFERROR(VLOOKUP(A3645,[2]ws2204!$A:$I,5,FALSE),0)</f>
        <v>0</v>
      </c>
      <c r="J3645" s="18">
        <f>IFERROR(VLOOKUP(A3645,[2]ws2204!$A:$I,6,FALSE),0)</f>
        <v>0</v>
      </c>
      <c r="K3645" s="18">
        <f>IFERROR(VLOOKUP(A3645,[2]ws2204!$A:$I,7,FALSE),0)</f>
        <v>0</v>
      </c>
      <c r="L3645" s="18">
        <f>IFERROR(VLOOKUP(A3645,[2]ws2204!$A:$I,8,FALSE),0)</f>
        <v>0</v>
      </c>
      <c r="M3645" s="18">
        <f>IFERROR(VLOOKUP(A3645,[2]ws2204!$A:$I,9,FALSE),0)</f>
        <v>0</v>
      </c>
      <c r="N3645" s="18">
        <f>IFERROR(VLOOKUP(A3645,[3]soaBnafar!$A:$G,4,FALSE),0)</f>
        <v>8974</v>
      </c>
      <c r="O3645" s="18">
        <f>IFERROR(VLOOKUP(A3645,[3]soaBnafar!$A:$G,5,FALSE),0)</f>
        <v>2843671</v>
      </c>
      <c r="P3645" s="18">
        <f>IFERROR(VLOOKUP(A3645,[3]soaBnafar!$A:$G,6,FALSE),0)</f>
        <v>993780</v>
      </c>
      <c r="Q3645" s="18">
        <f>IFERROR(VLOOKUP(A3645,[3]soaBnafar!$A:$G,7,FALSE),0)</f>
        <v>1800588</v>
      </c>
      <c r="R3645" s="18">
        <f>IFERROR(VLOOKUP(A3645,[3]soaBnafar!$A:$H,8,FALSE),0)</f>
        <v>893</v>
      </c>
      <c r="S3645" s="18">
        <f>IFERROR(VLOOKUP(A3645,[3]soaBnafar!$A:$I,9,FALSE),0)</f>
        <v>32784059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Sim</v>
      </c>
      <c r="X3645" s="18" t="str">
        <f t="shared" si="347"/>
        <v>Sim</v>
      </c>
      <c r="Y3645" s="18" t="str">
        <f t="shared" si="348"/>
        <v>Sim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IFERROR(VLOOKUP(A3646,[2]ws2204!$A:$I,4,FALSE),0)</f>
        <v>0</v>
      </c>
      <c r="I3646" s="18">
        <f>IFERROR(VLOOKUP(A3646,[2]ws2204!$A:$I,5,FALSE),0)</f>
        <v>0</v>
      </c>
      <c r="J3646" s="18">
        <f>IFERROR(VLOOKUP(A3646,[2]ws2204!$A:$I,6,FALSE),0)</f>
        <v>0</v>
      </c>
      <c r="K3646" s="18">
        <f>IFERROR(VLOOKUP(A3646,[2]ws2204!$A:$I,7,FALSE),0)</f>
        <v>0</v>
      </c>
      <c r="L3646" s="18">
        <f>IFERROR(VLOOKUP(A3646,[2]ws2204!$A:$I,8,FALSE),0)</f>
        <v>0</v>
      </c>
      <c r="M3646" s="18">
        <f>IFERROR(VLOOKUP(A3646,[2]ws2204!$A:$I,9,FALSE),0)</f>
        <v>0</v>
      </c>
      <c r="N3646" s="18">
        <f>IFERROR(VLOOKUP(A3646,[3]soaBnafar!$A:$G,4,FALSE),0)</f>
        <v>0</v>
      </c>
      <c r="O3646" s="18">
        <f>IFERROR(VLOOKUP(A3646,[3]soaBnafar!$A:$G,5,FALSE),0)</f>
        <v>0</v>
      </c>
      <c r="P3646" s="18">
        <f>IFERROR(VLOOKUP(A3646,[3]soaBnafar!$A:$G,6,FALSE),0)</f>
        <v>0</v>
      </c>
      <c r="Q3646" s="18">
        <f>IFERROR(VLOOKUP(A3646,[3]soaBnafar!$A:$G,7,FALSE),0)</f>
        <v>0</v>
      </c>
      <c r="R3646" s="18">
        <f>IFERROR(VLOOKUP(A3646,[3]soaBnafar!$A:$H,8,FALSE),0)</f>
        <v>1040</v>
      </c>
      <c r="S3646" s="18">
        <f>IFERROR(VLOOKUP(A3646,[3]soaBnafar!$A:$I,9,FALSE),0)</f>
        <v>42182492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Sim</v>
      </c>
      <c r="Y3646" s="18" t="str">
        <f t="shared" si="348"/>
        <v>Sim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IFERROR(VLOOKUP(A3647,[2]ws2204!$A:$I,4,FALSE),0)</f>
        <v>0</v>
      </c>
      <c r="I3647" s="18">
        <f>IFERROR(VLOOKUP(A3647,[2]ws2204!$A:$I,5,FALSE),0)</f>
        <v>77041</v>
      </c>
      <c r="J3647" s="18">
        <f>IFERROR(VLOOKUP(A3647,[2]ws2204!$A:$I,6,FALSE),0)</f>
        <v>0</v>
      </c>
      <c r="K3647" s="18">
        <f>IFERROR(VLOOKUP(A3647,[2]ws2204!$A:$I,7,FALSE),0)</f>
        <v>0</v>
      </c>
      <c r="L3647" s="18">
        <f>IFERROR(VLOOKUP(A3647,[2]ws2204!$A:$I,8,FALSE),0)</f>
        <v>0</v>
      </c>
      <c r="M3647" s="18">
        <f>IFERROR(VLOOKUP(A3647,[2]ws2204!$A:$I,9,FALSE),0)</f>
        <v>0</v>
      </c>
      <c r="N3647" s="18">
        <f>IFERROR(VLOOKUP(A3647,[3]soaBnafar!$A:$G,4,FALSE),0)</f>
        <v>0</v>
      </c>
      <c r="O3647" s="18">
        <f>IFERROR(VLOOKUP(A3647,[3]soaBnafar!$A:$G,5,FALSE),0)</f>
        <v>0</v>
      </c>
      <c r="P3647" s="18">
        <f>IFERROR(VLOOKUP(A3647,[3]soaBnafar!$A:$G,6,FALSE),0)</f>
        <v>0</v>
      </c>
      <c r="Q3647" s="18">
        <f>IFERROR(VLOOKUP(A3647,[3]soaBnafar!$A:$G,7,FALSE),0)</f>
        <v>0</v>
      </c>
      <c r="R3647" s="18">
        <f>IFERROR(VLOOKUP(A3647,[3]soaBnafar!$A:$H,8,FALSE),0)</f>
        <v>0</v>
      </c>
      <c r="S3647" s="18">
        <f>IFERROR(VLOOKUP(A3647,[3]soaBnafar!$A:$I,9,FALSE),0)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IFERROR(VLOOKUP(A3648,[2]ws2204!$A:$I,4,FALSE),0)</f>
        <v>0</v>
      </c>
      <c r="I3648" s="18">
        <f>IFERROR(VLOOKUP(A3648,[2]ws2204!$A:$I,5,FALSE),0)</f>
        <v>0</v>
      </c>
      <c r="J3648" s="18">
        <f>IFERROR(VLOOKUP(A3648,[2]ws2204!$A:$I,6,FALSE),0)</f>
        <v>0</v>
      </c>
      <c r="K3648" s="18">
        <f>IFERROR(VLOOKUP(A3648,[2]ws2204!$A:$I,7,FALSE),0)</f>
        <v>0</v>
      </c>
      <c r="L3648" s="18">
        <f>IFERROR(VLOOKUP(A3648,[2]ws2204!$A:$I,8,FALSE),0)</f>
        <v>0</v>
      </c>
      <c r="M3648" s="18">
        <f>IFERROR(VLOOKUP(A3648,[2]ws2204!$A:$I,9,FALSE),0)</f>
        <v>0</v>
      </c>
      <c r="N3648" s="18">
        <f>IFERROR(VLOOKUP(A3648,[3]soaBnafar!$A:$G,4,FALSE),0)</f>
        <v>0</v>
      </c>
      <c r="O3648" s="18">
        <f>IFERROR(VLOOKUP(A3648,[3]soaBnafar!$A:$G,5,FALSE),0)</f>
        <v>0</v>
      </c>
      <c r="P3648" s="18">
        <f>IFERROR(VLOOKUP(A3648,[3]soaBnafar!$A:$G,6,FALSE),0)</f>
        <v>0</v>
      </c>
      <c r="Q3648" s="18">
        <f>IFERROR(VLOOKUP(A3648,[3]soaBnafar!$A:$G,7,FALSE),0)</f>
        <v>0</v>
      </c>
      <c r="R3648" s="18">
        <f>IFERROR(VLOOKUP(A3648,[3]soaBnafar!$A:$H,8,FALSE),0)</f>
        <v>0</v>
      </c>
      <c r="S3648" s="18">
        <f>IFERROR(VLOOKUP(A3648,[3]soaBnafar!$A:$I,9,FALSE),0)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IFERROR(VLOOKUP(A3649,[2]ws2204!$A:$I,4,FALSE),0)</f>
        <v>0</v>
      </c>
      <c r="I3649" s="18">
        <f>IFERROR(VLOOKUP(A3649,[2]ws2204!$A:$I,5,FALSE),0)</f>
        <v>0</v>
      </c>
      <c r="J3649" s="18">
        <f>IFERROR(VLOOKUP(A3649,[2]ws2204!$A:$I,6,FALSE),0)</f>
        <v>0</v>
      </c>
      <c r="K3649" s="18">
        <f>IFERROR(VLOOKUP(A3649,[2]ws2204!$A:$I,7,FALSE),0)</f>
        <v>0</v>
      </c>
      <c r="L3649" s="18">
        <f>IFERROR(VLOOKUP(A3649,[2]ws2204!$A:$I,8,FALSE),0)</f>
        <v>0</v>
      </c>
      <c r="M3649" s="18">
        <f>IFERROR(VLOOKUP(A3649,[2]ws2204!$A:$I,9,FALSE),0)</f>
        <v>0</v>
      </c>
      <c r="N3649" s="18">
        <f>IFERROR(VLOOKUP(A3649,[3]soaBnafar!$A:$G,4,FALSE),0)</f>
        <v>0</v>
      </c>
      <c r="O3649" s="18">
        <f>IFERROR(VLOOKUP(A3649,[3]soaBnafar!$A:$G,5,FALSE),0)</f>
        <v>0</v>
      </c>
      <c r="P3649" s="18">
        <f>IFERROR(VLOOKUP(A3649,[3]soaBnafar!$A:$G,6,FALSE),0)</f>
        <v>0</v>
      </c>
      <c r="Q3649" s="18">
        <f>IFERROR(VLOOKUP(A3649,[3]soaBnafar!$A:$G,7,FALSE),0)</f>
        <v>0</v>
      </c>
      <c r="R3649" s="18">
        <f>IFERROR(VLOOKUP(A3649,[3]soaBnafar!$A:$H,8,FALSE),0)</f>
        <v>0</v>
      </c>
      <c r="S3649" s="18">
        <f>IFERROR(VLOOKUP(A3649,[3]soaBnafar!$A:$I,9,FALSE),0)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IFERROR(VLOOKUP(A3650,[2]ws2204!$A:$I,4,FALSE),0)</f>
        <v>0</v>
      </c>
      <c r="I3650" s="18">
        <f>IFERROR(VLOOKUP(A3650,[2]ws2204!$A:$I,5,FALSE),0)</f>
        <v>0</v>
      </c>
      <c r="J3650" s="18">
        <f>IFERROR(VLOOKUP(A3650,[2]ws2204!$A:$I,6,FALSE),0)</f>
        <v>0</v>
      </c>
      <c r="K3650" s="18">
        <f>IFERROR(VLOOKUP(A3650,[2]ws2204!$A:$I,7,FALSE),0)</f>
        <v>0</v>
      </c>
      <c r="L3650" s="18">
        <f>IFERROR(VLOOKUP(A3650,[2]ws2204!$A:$I,8,FALSE),0)</f>
        <v>0</v>
      </c>
      <c r="M3650" s="18">
        <f>IFERROR(VLOOKUP(A3650,[2]ws2204!$A:$I,9,FALSE),0)</f>
        <v>0</v>
      </c>
      <c r="N3650" s="18">
        <f>IFERROR(VLOOKUP(A3650,[3]soaBnafar!$A:$G,4,FALSE),0)</f>
        <v>0</v>
      </c>
      <c r="O3650" s="18">
        <f>IFERROR(VLOOKUP(A3650,[3]soaBnafar!$A:$G,5,FALSE),0)</f>
        <v>0</v>
      </c>
      <c r="P3650" s="18">
        <f>IFERROR(VLOOKUP(A3650,[3]soaBnafar!$A:$G,6,FALSE),0)</f>
        <v>0</v>
      </c>
      <c r="Q3650" s="18">
        <f>IFERROR(VLOOKUP(A3650,[3]soaBnafar!$A:$G,7,FALSE),0)</f>
        <v>0</v>
      </c>
      <c r="R3650" s="18">
        <f>IFERROR(VLOOKUP(A3650,[3]soaBnafar!$A:$H,8,FALSE),0)</f>
        <v>0</v>
      </c>
      <c r="S3650" s="18">
        <f>IFERROR(VLOOKUP(A3650,[3]soaBnafar!$A:$I,9,FALSE),0)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IFERROR(VLOOKUP(A3651,[2]ws2204!$A:$I,4,FALSE),0)</f>
        <v>0</v>
      </c>
      <c r="I3651" s="18">
        <f>IFERROR(VLOOKUP(A3651,[2]ws2204!$A:$I,5,FALSE),0)</f>
        <v>0</v>
      </c>
      <c r="J3651" s="18">
        <f>IFERROR(VLOOKUP(A3651,[2]ws2204!$A:$I,6,FALSE),0)</f>
        <v>0</v>
      </c>
      <c r="K3651" s="18">
        <f>IFERROR(VLOOKUP(A3651,[2]ws2204!$A:$I,7,FALSE),0)</f>
        <v>0</v>
      </c>
      <c r="L3651" s="18">
        <f>IFERROR(VLOOKUP(A3651,[2]ws2204!$A:$I,8,FALSE),0)</f>
        <v>0</v>
      </c>
      <c r="M3651" s="18">
        <f>IFERROR(VLOOKUP(A3651,[2]ws2204!$A:$I,9,FALSE),0)</f>
        <v>0</v>
      </c>
      <c r="N3651" s="18">
        <f>IFERROR(VLOOKUP(A3651,[3]soaBnafar!$A:$G,4,FALSE),0)</f>
        <v>175347</v>
      </c>
      <c r="O3651" s="18">
        <f>IFERROR(VLOOKUP(A3651,[3]soaBnafar!$A:$G,5,FALSE),0)</f>
        <v>639310</v>
      </c>
      <c r="P3651" s="18">
        <f>IFERROR(VLOOKUP(A3651,[3]soaBnafar!$A:$G,6,FALSE),0)</f>
        <v>234260</v>
      </c>
      <c r="Q3651" s="18">
        <f>IFERROR(VLOOKUP(A3651,[3]soaBnafar!$A:$G,7,FALSE),0)</f>
        <v>725362</v>
      </c>
      <c r="R3651" s="18">
        <f>IFERROR(VLOOKUP(A3651,[3]soaBnafar!$A:$H,8,FALSE),0)</f>
        <v>201999</v>
      </c>
      <c r="S3651" s="18">
        <f>IFERROR(VLOOKUP(A3651,[3]soaBnafar!$A:$I,9,FALSE),0)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3720</v>
      </c>
      <c r="H3652" s="18">
        <f>IFERROR(VLOOKUP(A3652,[2]ws2204!$A:$I,4,FALSE),0)</f>
        <v>0</v>
      </c>
      <c r="I3652" s="18">
        <f>IFERROR(VLOOKUP(A3652,[2]ws2204!$A:$I,5,FALSE),0)</f>
        <v>759763</v>
      </c>
      <c r="J3652" s="18">
        <f>IFERROR(VLOOKUP(A3652,[2]ws2204!$A:$I,6,FALSE),0)</f>
        <v>0</v>
      </c>
      <c r="K3652" s="18">
        <f>IFERROR(VLOOKUP(A3652,[2]ws2204!$A:$I,7,FALSE),0)</f>
        <v>0</v>
      </c>
      <c r="L3652" s="18">
        <f>IFERROR(VLOOKUP(A3652,[2]ws2204!$A:$I,8,FALSE),0)</f>
        <v>0</v>
      </c>
      <c r="M3652" s="18">
        <f>IFERROR(VLOOKUP(A3652,[2]ws2204!$A:$I,9,FALSE),0)</f>
        <v>0</v>
      </c>
      <c r="N3652" s="18">
        <f>IFERROR(VLOOKUP(A3652,[3]soaBnafar!$A:$G,4,FALSE),0)</f>
        <v>0</v>
      </c>
      <c r="O3652" s="18">
        <f>IFERROR(VLOOKUP(A3652,[3]soaBnafar!$A:$G,5,FALSE),0)</f>
        <v>0</v>
      </c>
      <c r="P3652" s="18">
        <f>IFERROR(VLOOKUP(A3652,[3]soaBnafar!$A:$G,6,FALSE),0)</f>
        <v>0</v>
      </c>
      <c r="Q3652" s="18">
        <f>IFERROR(VLOOKUP(A3652,[3]soaBnafar!$A:$G,7,FALSE),0)</f>
        <v>0</v>
      </c>
      <c r="R3652" s="18">
        <f>IFERROR(VLOOKUP(A3652,[3]soaBnafar!$A:$H,8,FALSE),0)</f>
        <v>0</v>
      </c>
      <c r="S3652" s="18">
        <f>IFERROR(VLOOKUP(A3652,[3]soaBnafar!$A:$I,9,FALSE),0)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9718800</v>
      </c>
      <c r="H3653" s="18">
        <f>IFERROR(VLOOKUP(A3653,[2]ws2204!$A:$I,4,FALSE),0)</f>
        <v>0</v>
      </c>
      <c r="I3653" s="18">
        <f>IFERROR(VLOOKUP(A3653,[2]ws2204!$A:$I,5,FALSE),0)</f>
        <v>198530</v>
      </c>
      <c r="J3653" s="18">
        <f>IFERROR(VLOOKUP(A3653,[2]ws2204!$A:$I,6,FALSE),0)</f>
        <v>0</v>
      </c>
      <c r="K3653" s="18">
        <f>IFERROR(VLOOKUP(A3653,[2]ws2204!$A:$I,7,FALSE),0)</f>
        <v>0</v>
      </c>
      <c r="L3653" s="18">
        <f>IFERROR(VLOOKUP(A3653,[2]ws2204!$A:$I,8,FALSE),0)</f>
        <v>0</v>
      </c>
      <c r="M3653" s="18">
        <f>IFERROR(VLOOKUP(A3653,[2]ws2204!$A:$I,9,FALSE),0)</f>
        <v>0</v>
      </c>
      <c r="N3653" s="18">
        <f>IFERROR(VLOOKUP(A3653,[3]soaBnafar!$A:$G,4,FALSE),0)</f>
        <v>0</v>
      </c>
      <c r="O3653" s="18">
        <f>IFERROR(VLOOKUP(A3653,[3]soaBnafar!$A:$G,5,FALSE),0)</f>
        <v>0</v>
      </c>
      <c r="P3653" s="18">
        <f>IFERROR(VLOOKUP(A3653,[3]soaBnafar!$A:$G,6,FALSE),0)</f>
        <v>0</v>
      </c>
      <c r="Q3653" s="18">
        <f>IFERROR(VLOOKUP(A3653,[3]soaBnafar!$A:$G,7,FALSE),0)</f>
        <v>0</v>
      </c>
      <c r="R3653" s="18">
        <f>IFERROR(VLOOKUP(A3653,[3]soaBnafar!$A:$H,8,FALSE),0)</f>
        <v>0</v>
      </c>
      <c r="S3653" s="18">
        <f>IFERROR(VLOOKUP(A3653,[3]soaBnafar!$A:$I,9,FALSE),0)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IFERROR(VLOOKUP(A3654,[2]ws2204!$A:$I,4,FALSE),0)</f>
        <v>0</v>
      </c>
      <c r="I3654" s="18">
        <f>IFERROR(VLOOKUP(A3654,[2]ws2204!$A:$I,5,FALSE),0)</f>
        <v>0</v>
      </c>
      <c r="J3654" s="18">
        <f>IFERROR(VLOOKUP(A3654,[2]ws2204!$A:$I,6,FALSE),0)</f>
        <v>0</v>
      </c>
      <c r="K3654" s="18">
        <f>IFERROR(VLOOKUP(A3654,[2]ws2204!$A:$I,7,FALSE),0)</f>
        <v>0</v>
      </c>
      <c r="L3654" s="18">
        <f>IFERROR(VLOOKUP(A3654,[2]ws2204!$A:$I,8,FALSE),0)</f>
        <v>0</v>
      </c>
      <c r="M3654" s="18">
        <f>IFERROR(VLOOKUP(A3654,[2]ws2204!$A:$I,9,FALSE),0)</f>
        <v>0</v>
      </c>
      <c r="N3654" s="18">
        <f>IFERROR(VLOOKUP(A3654,[3]soaBnafar!$A:$G,4,FALSE),0)</f>
        <v>58711</v>
      </c>
      <c r="O3654" s="18">
        <f>IFERROR(VLOOKUP(A3654,[3]soaBnafar!$A:$G,5,FALSE),0)</f>
        <v>346673</v>
      </c>
      <c r="P3654" s="18">
        <f>IFERROR(VLOOKUP(A3654,[3]soaBnafar!$A:$G,6,FALSE),0)</f>
        <v>26312</v>
      </c>
      <c r="Q3654" s="18">
        <f>IFERROR(VLOOKUP(A3654,[3]soaBnafar!$A:$G,7,FALSE),0)</f>
        <v>4420875</v>
      </c>
      <c r="R3654" s="18">
        <f>IFERROR(VLOOKUP(A3654,[3]soaBnafar!$A:$H,8,FALSE),0)</f>
        <v>9242</v>
      </c>
      <c r="S3654" s="18">
        <f>IFERROR(VLOOKUP(A3654,[3]soaBnafar!$A:$I,9,FALSE),0)</f>
        <v>8865478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IFERROR(VLOOKUP(A3655,[2]ws2204!$A:$I,4,FALSE),0)</f>
        <v>0</v>
      </c>
      <c r="I3655" s="18">
        <f>IFERROR(VLOOKUP(A3655,[2]ws2204!$A:$I,5,FALSE),0)</f>
        <v>0</v>
      </c>
      <c r="J3655" s="18">
        <f>IFERROR(VLOOKUP(A3655,[2]ws2204!$A:$I,6,FALSE),0)</f>
        <v>0</v>
      </c>
      <c r="K3655" s="18">
        <f>IFERROR(VLOOKUP(A3655,[2]ws2204!$A:$I,7,FALSE),0)</f>
        <v>0</v>
      </c>
      <c r="L3655" s="18">
        <f>IFERROR(VLOOKUP(A3655,[2]ws2204!$A:$I,8,FALSE),0)</f>
        <v>0</v>
      </c>
      <c r="M3655" s="18">
        <f>IFERROR(VLOOKUP(A3655,[2]ws2204!$A:$I,9,FALSE),0)</f>
        <v>0</v>
      </c>
      <c r="N3655" s="18">
        <f>IFERROR(VLOOKUP(A3655,[3]soaBnafar!$A:$G,4,FALSE),0)</f>
        <v>237646</v>
      </c>
      <c r="O3655" s="18">
        <f>IFERROR(VLOOKUP(A3655,[3]soaBnafar!$A:$G,5,FALSE),0)</f>
        <v>1186449</v>
      </c>
      <c r="P3655" s="18">
        <f>IFERROR(VLOOKUP(A3655,[3]soaBnafar!$A:$G,6,FALSE),0)</f>
        <v>303404</v>
      </c>
      <c r="Q3655" s="18">
        <f>IFERROR(VLOOKUP(A3655,[3]soaBnafar!$A:$G,7,FALSE),0)</f>
        <v>1720772</v>
      </c>
      <c r="R3655" s="18">
        <f>IFERROR(VLOOKUP(A3655,[3]soaBnafar!$A:$H,8,FALSE),0)</f>
        <v>248330</v>
      </c>
      <c r="S3655" s="18">
        <f>IFERROR(VLOOKUP(A3655,[3]soaBnafar!$A:$I,9,FALSE),0)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Sim</v>
      </c>
      <c r="W3655" s="18" t="str">
        <f t="shared" si="346"/>
        <v>Sim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14460270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9640180</v>
      </c>
      <c r="H3656" s="18">
        <f>IFERROR(VLOOKUP(A3656,[2]ws2204!$A:$I,4,FALSE),0)</f>
        <v>0</v>
      </c>
      <c r="I3656" s="18">
        <f>IFERROR(VLOOKUP(A3656,[2]ws2204!$A:$I,5,FALSE),0)</f>
        <v>0</v>
      </c>
      <c r="J3656" s="18">
        <f>IFERROR(VLOOKUP(A3656,[2]ws2204!$A:$I,6,FALSE),0)</f>
        <v>0</v>
      </c>
      <c r="K3656" s="18">
        <f>IFERROR(VLOOKUP(A3656,[2]ws2204!$A:$I,7,FALSE),0)</f>
        <v>0</v>
      </c>
      <c r="L3656" s="18">
        <f>IFERROR(VLOOKUP(A3656,[2]ws2204!$A:$I,8,FALSE),0)</f>
        <v>0</v>
      </c>
      <c r="M3656" s="18">
        <f>IFERROR(VLOOKUP(A3656,[2]ws2204!$A:$I,9,FALSE),0)</f>
        <v>0</v>
      </c>
      <c r="N3656" s="18">
        <f>IFERROR(VLOOKUP(A3656,[3]soaBnafar!$A:$G,4,FALSE),0)</f>
        <v>0</v>
      </c>
      <c r="O3656" s="18">
        <f>IFERROR(VLOOKUP(A3656,[3]soaBnafar!$A:$G,5,FALSE),0)</f>
        <v>0</v>
      </c>
      <c r="P3656" s="18">
        <f>IFERROR(VLOOKUP(A3656,[3]soaBnafar!$A:$G,6,FALSE),0)</f>
        <v>0</v>
      </c>
      <c r="Q3656" s="18">
        <f>IFERROR(VLOOKUP(A3656,[3]soaBnafar!$A:$G,7,FALSE),0)</f>
        <v>0</v>
      </c>
      <c r="R3656" s="18">
        <f>IFERROR(VLOOKUP(A3656,[3]soaBnafar!$A:$H,8,FALSE),0)</f>
        <v>0</v>
      </c>
      <c r="S3656" s="18">
        <f>IFERROR(VLOOKUP(A3656,[3]soaBnafar!$A:$I,9,FALSE),0)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5727380</v>
      </c>
      <c r="H3657" s="18">
        <f>IFERROR(VLOOKUP(A3657,[2]ws2204!$A:$I,4,FALSE),0)</f>
        <v>31884</v>
      </c>
      <c r="I3657" s="18">
        <f>IFERROR(VLOOKUP(A3657,[2]ws2204!$A:$I,5,FALSE),0)</f>
        <v>161200</v>
      </c>
      <c r="J3657" s="18">
        <f>IFERROR(VLOOKUP(A3657,[2]ws2204!$A:$I,6,FALSE),0)</f>
        <v>0</v>
      </c>
      <c r="K3657" s="18">
        <f>IFERROR(VLOOKUP(A3657,[2]ws2204!$A:$I,7,FALSE),0)</f>
        <v>383443</v>
      </c>
      <c r="L3657" s="18">
        <f>IFERROR(VLOOKUP(A3657,[2]ws2204!$A:$I,8,FALSE),0)</f>
        <v>0</v>
      </c>
      <c r="M3657" s="18">
        <f>IFERROR(VLOOKUP(A3657,[2]ws2204!$A:$I,9,FALSE),0)</f>
        <v>0</v>
      </c>
      <c r="N3657" s="18">
        <f>IFERROR(VLOOKUP(A3657,[3]soaBnafar!$A:$G,4,FALSE),0)</f>
        <v>0</v>
      </c>
      <c r="O3657" s="18">
        <f>IFERROR(VLOOKUP(A3657,[3]soaBnafar!$A:$G,5,FALSE),0)</f>
        <v>0</v>
      </c>
      <c r="P3657" s="18">
        <f>IFERROR(VLOOKUP(A3657,[3]soaBnafar!$A:$G,6,FALSE),0)</f>
        <v>0</v>
      </c>
      <c r="Q3657" s="18">
        <f>IFERROR(VLOOKUP(A3657,[3]soaBnafar!$A:$G,7,FALSE),0)</f>
        <v>0</v>
      </c>
      <c r="R3657" s="18">
        <f>IFERROR(VLOOKUP(A3657,[3]soaBnafar!$A:$H,8,FALSE),0)</f>
        <v>0</v>
      </c>
      <c r="S3657" s="18">
        <f>IFERROR(VLOOKUP(A3657,[3]soaBnafar!$A:$I,9,FALSE),0)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210180</v>
      </c>
      <c r="H3658" s="18">
        <f>IFERROR(VLOOKUP(A3658,[2]ws2204!$A:$I,4,FALSE),0)</f>
        <v>0</v>
      </c>
      <c r="I3658" s="18">
        <f>IFERROR(VLOOKUP(A3658,[2]ws2204!$A:$I,5,FALSE),0)</f>
        <v>0</v>
      </c>
      <c r="J3658" s="18">
        <f>IFERROR(VLOOKUP(A3658,[2]ws2204!$A:$I,6,FALSE),0)</f>
        <v>0</v>
      </c>
      <c r="K3658" s="18">
        <f>IFERROR(VLOOKUP(A3658,[2]ws2204!$A:$I,7,FALSE),0)</f>
        <v>0</v>
      </c>
      <c r="L3658" s="18">
        <f>IFERROR(VLOOKUP(A3658,[2]ws2204!$A:$I,8,FALSE),0)</f>
        <v>0</v>
      </c>
      <c r="M3658" s="18">
        <f>IFERROR(VLOOKUP(A3658,[2]ws2204!$A:$I,9,FALSE),0)</f>
        <v>0</v>
      </c>
      <c r="N3658" s="18">
        <f>IFERROR(VLOOKUP(A3658,[3]soaBnafar!$A:$G,4,FALSE),0)</f>
        <v>0</v>
      </c>
      <c r="O3658" s="18">
        <f>IFERROR(VLOOKUP(A3658,[3]soaBnafar!$A:$G,5,FALSE),0)</f>
        <v>0</v>
      </c>
      <c r="P3658" s="18">
        <f>IFERROR(VLOOKUP(A3658,[3]soaBnafar!$A:$G,6,FALSE),0)</f>
        <v>0</v>
      </c>
      <c r="Q3658" s="18">
        <f>IFERROR(VLOOKUP(A3658,[3]soaBnafar!$A:$G,7,FALSE),0)</f>
        <v>0</v>
      </c>
      <c r="R3658" s="18">
        <f>IFERROR(VLOOKUP(A3658,[3]soaBnafar!$A:$H,8,FALSE),0)</f>
        <v>0</v>
      </c>
      <c r="S3658" s="18">
        <f>IFERROR(VLOOKUP(A3658,[3]soaBnafar!$A:$I,9,FALSE),0)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4925160</v>
      </c>
      <c r="H3659" s="18">
        <f>IFERROR(VLOOKUP(A3659,[2]ws2204!$A:$I,4,FALSE),0)</f>
        <v>0</v>
      </c>
      <c r="I3659" s="18">
        <f>IFERROR(VLOOKUP(A3659,[2]ws2204!$A:$I,5,FALSE),0)</f>
        <v>0</v>
      </c>
      <c r="J3659" s="18">
        <f>IFERROR(VLOOKUP(A3659,[2]ws2204!$A:$I,6,FALSE),0)</f>
        <v>0</v>
      </c>
      <c r="K3659" s="18">
        <f>IFERROR(VLOOKUP(A3659,[2]ws2204!$A:$I,7,FALSE),0)</f>
        <v>0</v>
      </c>
      <c r="L3659" s="18">
        <f>IFERROR(VLOOKUP(A3659,[2]ws2204!$A:$I,8,FALSE),0)</f>
        <v>0</v>
      </c>
      <c r="M3659" s="18">
        <f>IFERROR(VLOOKUP(A3659,[2]ws2204!$A:$I,9,FALSE),0)</f>
        <v>0</v>
      </c>
      <c r="N3659" s="18">
        <f>IFERROR(VLOOKUP(A3659,[3]soaBnafar!$A:$G,4,FALSE),0)</f>
        <v>19263</v>
      </c>
      <c r="O3659" s="18">
        <f>IFERROR(VLOOKUP(A3659,[3]soaBnafar!$A:$G,5,FALSE),0)</f>
        <v>527463</v>
      </c>
      <c r="P3659" s="18">
        <f>IFERROR(VLOOKUP(A3659,[3]soaBnafar!$A:$G,6,FALSE),0)</f>
        <v>5755</v>
      </c>
      <c r="Q3659" s="18">
        <f>IFERROR(VLOOKUP(A3659,[3]soaBnafar!$A:$G,7,FALSE),0)</f>
        <v>482352</v>
      </c>
      <c r="R3659" s="18">
        <f>IFERROR(VLOOKUP(A3659,[3]soaBnafar!$A:$H,8,FALSE),0)</f>
        <v>9687</v>
      </c>
      <c r="S3659" s="18">
        <f>IFERROR(VLOOKUP(A3659,[3]soaBnafar!$A:$I,9,FALSE),0)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IFERROR(VLOOKUP(A3660,[2]ws2204!$A:$I,4,FALSE),0)</f>
        <v>0</v>
      </c>
      <c r="I3660" s="18">
        <f>IFERROR(VLOOKUP(A3660,[2]ws2204!$A:$I,5,FALSE),0)</f>
        <v>0</v>
      </c>
      <c r="J3660" s="18">
        <f>IFERROR(VLOOKUP(A3660,[2]ws2204!$A:$I,6,FALSE),0)</f>
        <v>0</v>
      </c>
      <c r="K3660" s="18">
        <f>IFERROR(VLOOKUP(A3660,[2]ws2204!$A:$I,7,FALSE),0)</f>
        <v>0</v>
      </c>
      <c r="L3660" s="18">
        <f>IFERROR(VLOOKUP(A3660,[2]ws2204!$A:$I,8,FALSE),0)</f>
        <v>0</v>
      </c>
      <c r="M3660" s="18">
        <f>IFERROR(VLOOKUP(A3660,[2]ws2204!$A:$I,9,FALSE),0)</f>
        <v>0</v>
      </c>
      <c r="N3660" s="18">
        <f>IFERROR(VLOOKUP(A3660,[3]soaBnafar!$A:$G,4,FALSE),0)</f>
        <v>0</v>
      </c>
      <c r="O3660" s="18">
        <f>IFERROR(VLOOKUP(A3660,[3]soaBnafar!$A:$G,5,FALSE),0)</f>
        <v>0</v>
      </c>
      <c r="P3660" s="18">
        <f>IFERROR(VLOOKUP(A3660,[3]soaBnafar!$A:$G,6,FALSE),0)</f>
        <v>0</v>
      </c>
      <c r="Q3660" s="18">
        <f>IFERROR(VLOOKUP(A3660,[3]soaBnafar!$A:$G,7,FALSE),0)</f>
        <v>0</v>
      </c>
      <c r="R3660" s="18">
        <f>IFERROR(VLOOKUP(A3660,[3]soaBnafar!$A:$H,8,FALSE),0)</f>
        <v>0</v>
      </c>
      <c r="S3660" s="18">
        <f>IFERROR(VLOOKUP(A3660,[3]soaBnafar!$A:$I,9,FALSE),0)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IFERROR(VLOOKUP(A3661,[2]ws2204!$A:$I,4,FALSE),0)</f>
        <v>0</v>
      </c>
      <c r="I3661" s="18">
        <f>IFERROR(VLOOKUP(A3661,[2]ws2204!$A:$I,5,FALSE),0)</f>
        <v>0</v>
      </c>
      <c r="J3661" s="18">
        <f>IFERROR(VLOOKUP(A3661,[2]ws2204!$A:$I,6,FALSE),0)</f>
        <v>0</v>
      </c>
      <c r="K3661" s="18">
        <f>IFERROR(VLOOKUP(A3661,[2]ws2204!$A:$I,7,FALSE),0)</f>
        <v>0</v>
      </c>
      <c r="L3661" s="18">
        <f>IFERROR(VLOOKUP(A3661,[2]ws2204!$A:$I,8,FALSE),0)</f>
        <v>0</v>
      </c>
      <c r="M3661" s="18">
        <f>IFERROR(VLOOKUP(A3661,[2]ws2204!$A:$I,9,FALSE),0)</f>
        <v>0</v>
      </c>
      <c r="N3661" s="18">
        <f>IFERROR(VLOOKUP(A3661,[3]soaBnafar!$A:$G,4,FALSE),0)</f>
        <v>24506</v>
      </c>
      <c r="O3661" s="18">
        <f>IFERROR(VLOOKUP(A3661,[3]soaBnafar!$A:$G,5,FALSE),0)</f>
        <v>529573</v>
      </c>
      <c r="P3661" s="18">
        <f>IFERROR(VLOOKUP(A3661,[3]soaBnafar!$A:$G,6,FALSE),0)</f>
        <v>31109</v>
      </c>
      <c r="Q3661" s="18">
        <f>IFERROR(VLOOKUP(A3661,[3]soaBnafar!$A:$G,7,FALSE),0)</f>
        <v>575756</v>
      </c>
      <c r="R3661" s="18">
        <f>IFERROR(VLOOKUP(A3661,[3]soaBnafar!$A:$H,8,FALSE),0)</f>
        <v>50012</v>
      </c>
      <c r="S3661" s="18">
        <f>IFERROR(VLOOKUP(A3661,[3]soaBnafar!$A:$I,9,FALSE),0)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Sim</v>
      </c>
      <c r="X3661" s="18" t="str">
        <f t="shared" si="347"/>
        <v>Sim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IFERROR(VLOOKUP(A3662,[2]ws2204!$A:$I,4,FALSE),0)</f>
        <v>0</v>
      </c>
      <c r="I3662" s="18">
        <f>IFERROR(VLOOKUP(A3662,[2]ws2204!$A:$I,5,FALSE),0)</f>
        <v>0</v>
      </c>
      <c r="J3662" s="18">
        <f>IFERROR(VLOOKUP(A3662,[2]ws2204!$A:$I,6,FALSE),0)</f>
        <v>0</v>
      </c>
      <c r="K3662" s="18">
        <f>IFERROR(VLOOKUP(A3662,[2]ws2204!$A:$I,7,FALSE),0)</f>
        <v>0</v>
      </c>
      <c r="L3662" s="18">
        <f>IFERROR(VLOOKUP(A3662,[2]ws2204!$A:$I,8,FALSE),0)</f>
        <v>0</v>
      </c>
      <c r="M3662" s="18">
        <f>IFERROR(VLOOKUP(A3662,[2]ws2204!$A:$I,9,FALSE),0)</f>
        <v>0</v>
      </c>
      <c r="N3662" s="18">
        <f>IFERROR(VLOOKUP(A3662,[3]soaBnafar!$A:$G,4,FALSE),0)</f>
        <v>206671</v>
      </c>
      <c r="O3662" s="18">
        <f>IFERROR(VLOOKUP(A3662,[3]soaBnafar!$A:$G,5,FALSE),0)</f>
        <v>506727</v>
      </c>
      <c r="P3662" s="18">
        <f>IFERROR(VLOOKUP(A3662,[3]soaBnafar!$A:$G,6,FALSE),0)</f>
        <v>161706</v>
      </c>
      <c r="Q3662" s="18">
        <f>IFERROR(VLOOKUP(A3662,[3]soaBnafar!$A:$G,7,FALSE),0)</f>
        <v>349308</v>
      </c>
      <c r="R3662" s="18">
        <f>IFERROR(VLOOKUP(A3662,[3]soaBnafar!$A:$H,8,FALSE),0)</f>
        <v>114529</v>
      </c>
      <c r="S3662" s="18">
        <f>IFERROR(VLOOKUP(A3662,[3]soaBnafar!$A:$I,9,FALSE),0)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IFERROR(VLOOKUP(A3663,[2]ws2204!$A:$I,4,FALSE),0)</f>
        <v>78</v>
      </c>
      <c r="I3663" s="18">
        <f>IFERROR(VLOOKUP(A3663,[2]ws2204!$A:$I,5,FALSE),0)</f>
        <v>245326</v>
      </c>
      <c r="J3663" s="18">
        <f>IFERROR(VLOOKUP(A3663,[2]ws2204!$A:$I,6,FALSE),0)</f>
        <v>0</v>
      </c>
      <c r="K3663" s="18">
        <f>IFERROR(VLOOKUP(A3663,[2]ws2204!$A:$I,7,FALSE),0)</f>
        <v>0</v>
      </c>
      <c r="L3663" s="18">
        <f>IFERROR(VLOOKUP(A3663,[2]ws2204!$A:$I,8,FALSE),0)</f>
        <v>0</v>
      </c>
      <c r="M3663" s="18">
        <f>IFERROR(VLOOKUP(A3663,[2]ws2204!$A:$I,9,FALSE),0)</f>
        <v>0</v>
      </c>
      <c r="N3663" s="18">
        <f>IFERROR(VLOOKUP(A3663,[3]soaBnafar!$A:$G,4,FALSE),0)</f>
        <v>78</v>
      </c>
      <c r="O3663" s="18">
        <f>IFERROR(VLOOKUP(A3663,[3]soaBnafar!$A:$G,5,FALSE),0)</f>
        <v>332518</v>
      </c>
      <c r="P3663" s="18">
        <f>IFERROR(VLOOKUP(A3663,[3]soaBnafar!$A:$G,6,FALSE),0)</f>
        <v>5922</v>
      </c>
      <c r="Q3663" s="18">
        <f>IFERROR(VLOOKUP(A3663,[3]soaBnafar!$A:$G,7,FALSE),0)</f>
        <v>8854282</v>
      </c>
      <c r="R3663" s="18">
        <f>IFERROR(VLOOKUP(A3663,[3]soaBnafar!$A:$H,8,FALSE),0)</f>
        <v>7445</v>
      </c>
      <c r="S3663" s="18">
        <f>IFERROR(VLOOKUP(A3663,[3]soaBnafar!$A:$I,9,FALSE),0)</f>
        <v>8935275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IFERROR(VLOOKUP(A3664,[2]ws2204!$A:$I,4,FALSE),0)</f>
        <v>0</v>
      </c>
      <c r="I3664" s="18">
        <f>IFERROR(VLOOKUP(A3664,[2]ws2204!$A:$I,5,FALSE),0)</f>
        <v>0</v>
      </c>
      <c r="J3664" s="18">
        <f>IFERROR(VLOOKUP(A3664,[2]ws2204!$A:$I,6,FALSE),0)</f>
        <v>0</v>
      </c>
      <c r="K3664" s="18">
        <f>IFERROR(VLOOKUP(A3664,[2]ws2204!$A:$I,7,FALSE),0)</f>
        <v>0</v>
      </c>
      <c r="L3664" s="18">
        <f>IFERROR(VLOOKUP(A3664,[2]ws2204!$A:$I,8,FALSE),0)</f>
        <v>0</v>
      </c>
      <c r="M3664" s="18">
        <f>IFERROR(VLOOKUP(A3664,[2]ws2204!$A:$I,9,FALSE),0)</f>
        <v>0</v>
      </c>
      <c r="N3664" s="18">
        <f>IFERROR(VLOOKUP(A3664,[3]soaBnafar!$A:$G,4,FALSE),0)</f>
        <v>1544915</v>
      </c>
      <c r="O3664" s="18">
        <f>IFERROR(VLOOKUP(A3664,[3]soaBnafar!$A:$G,5,FALSE),0)</f>
        <v>3765657</v>
      </c>
      <c r="P3664" s="18">
        <f>IFERROR(VLOOKUP(A3664,[3]soaBnafar!$A:$G,6,FALSE),0)</f>
        <v>3280453</v>
      </c>
      <c r="Q3664" s="18">
        <f>IFERROR(VLOOKUP(A3664,[3]soaBnafar!$A:$G,7,FALSE),0)</f>
        <v>4363865</v>
      </c>
      <c r="R3664" s="18">
        <f>IFERROR(VLOOKUP(A3664,[3]soaBnafar!$A:$H,8,FALSE),0)</f>
        <v>2012299</v>
      </c>
      <c r="S3664" s="18">
        <f>IFERROR(VLOOKUP(A3664,[3]soaBnafar!$A:$I,9,FALSE),0)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IFERROR(VLOOKUP(A3665,[2]ws2204!$A:$I,4,FALSE),0)</f>
        <v>0</v>
      </c>
      <c r="I3665" s="18">
        <f>IFERROR(VLOOKUP(A3665,[2]ws2204!$A:$I,5,FALSE),0)</f>
        <v>0</v>
      </c>
      <c r="J3665" s="18">
        <f>IFERROR(VLOOKUP(A3665,[2]ws2204!$A:$I,6,FALSE),0)</f>
        <v>0</v>
      </c>
      <c r="K3665" s="18">
        <f>IFERROR(VLOOKUP(A3665,[2]ws2204!$A:$I,7,FALSE),0)</f>
        <v>0</v>
      </c>
      <c r="L3665" s="18">
        <f>IFERROR(VLOOKUP(A3665,[2]ws2204!$A:$I,8,FALSE),0)</f>
        <v>0</v>
      </c>
      <c r="M3665" s="18">
        <f>IFERROR(VLOOKUP(A3665,[2]ws2204!$A:$I,9,FALSE),0)</f>
        <v>0</v>
      </c>
      <c r="N3665" s="18">
        <f>IFERROR(VLOOKUP(A3665,[3]soaBnafar!$A:$G,4,FALSE),0)</f>
        <v>0</v>
      </c>
      <c r="O3665" s="18">
        <f>IFERROR(VLOOKUP(A3665,[3]soaBnafar!$A:$G,5,FALSE),0)</f>
        <v>0</v>
      </c>
      <c r="P3665" s="18">
        <f>IFERROR(VLOOKUP(A3665,[3]soaBnafar!$A:$G,6,FALSE),0)</f>
        <v>0</v>
      </c>
      <c r="Q3665" s="18">
        <f>IFERROR(VLOOKUP(A3665,[3]soaBnafar!$A:$G,7,FALSE),0)</f>
        <v>0</v>
      </c>
      <c r="R3665" s="18">
        <f>IFERROR(VLOOKUP(A3665,[3]soaBnafar!$A:$H,8,FALSE),0)</f>
        <v>0</v>
      </c>
      <c r="S3665" s="18">
        <f>IFERROR(VLOOKUP(A3665,[3]soaBnafar!$A:$I,9,FALSE),0)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IFERROR(VLOOKUP(A3666,[2]ws2204!$A:$I,4,FALSE),0)</f>
        <v>0</v>
      </c>
      <c r="I3666" s="18">
        <f>IFERROR(VLOOKUP(A3666,[2]ws2204!$A:$I,5,FALSE),0)</f>
        <v>0</v>
      </c>
      <c r="J3666" s="18">
        <f>IFERROR(VLOOKUP(A3666,[2]ws2204!$A:$I,6,FALSE),0)</f>
        <v>0</v>
      </c>
      <c r="K3666" s="18">
        <f>IFERROR(VLOOKUP(A3666,[2]ws2204!$A:$I,7,FALSE),0)</f>
        <v>0</v>
      </c>
      <c r="L3666" s="18">
        <f>IFERROR(VLOOKUP(A3666,[2]ws2204!$A:$I,8,FALSE),0)</f>
        <v>0</v>
      </c>
      <c r="M3666" s="18">
        <f>IFERROR(VLOOKUP(A3666,[2]ws2204!$A:$I,9,FALSE),0)</f>
        <v>0</v>
      </c>
      <c r="N3666" s="18">
        <f>IFERROR(VLOOKUP(A3666,[3]soaBnafar!$A:$G,4,FALSE),0)</f>
        <v>0</v>
      </c>
      <c r="O3666" s="18">
        <f>IFERROR(VLOOKUP(A3666,[3]soaBnafar!$A:$G,5,FALSE),0)</f>
        <v>2031610</v>
      </c>
      <c r="P3666" s="18">
        <f>IFERROR(VLOOKUP(A3666,[3]soaBnafar!$A:$G,6,FALSE),0)</f>
        <v>0</v>
      </c>
      <c r="Q3666" s="18">
        <f>IFERROR(VLOOKUP(A3666,[3]soaBnafar!$A:$G,7,FALSE),0)</f>
        <v>0</v>
      </c>
      <c r="R3666" s="18">
        <f>IFERROR(VLOOKUP(A3666,[3]soaBnafar!$A:$H,8,FALSE),0)</f>
        <v>0</v>
      </c>
      <c r="S3666" s="18">
        <f>IFERROR(VLOOKUP(A3666,[3]soaBnafar!$A:$I,9,FALSE),0)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IFERROR(VLOOKUP(A3667,[2]ws2204!$A:$I,4,FALSE),0)</f>
        <v>0</v>
      </c>
      <c r="I3667" s="18">
        <f>IFERROR(VLOOKUP(A3667,[2]ws2204!$A:$I,5,FALSE),0)</f>
        <v>0</v>
      </c>
      <c r="J3667" s="18">
        <f>IFERROR(VLOOKUP(A3667,[2]ws2204!$A:$I,6,FALSE),0)</f>
        <v>0</v>
      </c>
      <c r="K3667" s="18">
        <f>IFERROR(VLOOKUP(A3667,[2]ws2204!$A:$I,7,FALSE),0)</f>
        <v>0</v>
      </c>
      <c r="L3667" s="18">
        <f>IFERROR(VLOOKUP(A3667,[2]ws2204!$A:$I,8,FALSE),0)</f>
        <v>0</v>
      </c>
      <c r="M3667" s="18">
        <f>IFERROR(VLOOKUP(A3667,[2]ws2204!$A:$I,9,FALSE),0)</f>
        <v>0</v>
      </c>
      <c r="N3667" s="18">
        <f>IFERROR(VLOOKUP(A3667,[3]soaBnafar!$A:$G,4,FALSE),0)</f>
        <v>0</v>
      </c>
      <c r="O3667" s="18">
        <f>IFERROR(VLOOKUP(A3667,[3]soaBnafar!$A:$G,5,FALSE),0)</f>
        <v>0</v>
      </c>
      <c r="P3667" s="18">
        <f>IFERROR(VLOOKUP(A3667,[3]soaBnafar!$A:$G,6,FALSE),0)</f>
        <v>0</v>
      </c>
      <c r="Q3667" s="18">
        <f>IFERROR(VLOOKUP(A3667,[3]soaBnafar!$A:$G,7,FALSE),0)</f>
        <v>0</v>
      </c>
      <c r="R3667" s="18">
        <f>IFERROR(VLOOKUP(A3667,[3]soaBnafar!$A:$H,8,FALSE),0)</f>
        <v>0</v>
      </c>
      <c r="S3667" s="18">
        <f>IFERROR(VLOOKUP(A3667,[3]soaBnafar!$A:$I,9,FALSE),0)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IFERROR(VLOOKUP(A3668,[2]ws2204!$A:$I,4,FALSE),0)</f>
        <v>0</v>
      </c>
      <c r="I3668" s="18">
        <f>IFERROR(VLOOKUP(A3668,[2]ws2204!$A:$I,5,FALSE),0)</f>
        <v>0</v>
      </c>
      <c r="J3668" s="18">
        <f>IFERROR(VLOOKUP(A3668,[2]ws2204!$A:$I,6,FALSE),0)</f>
        <v>0</v>
      </c>
      <c r="K3668" s="18">
        <f>IFERROR(VLOOKUP(A3668,[2]ws2204!$A:$I,7,FALSE),0)</f>
        <v>0</v>
      </c>
      <c r="L3668" s="18">
        <f>IFERROR(VLOOKUP(A3668,[2]ws2204!$A:$I,8,FALSE),0)</f>
        <v>0</v>
      </c>
      <c r="M3668" s="18">
        <f>IFERROR(VLOOKUP(A3668,[2]ws2204!$A:$I,9,FALSE),0)</f>
        <v>0</v>
      </c>
      <c r="N3668" s="18">
        <f>IFERROR(VLOOKUP(A3668,[3]soaBnafar!$A:$G,4,FALSE),0)</f>
        <v>21</v>
      </c>
      <c r="O3668" s="18">
        <f>IFERROR(VLOOKUP(A3668,[3]soaBnafar!$A:$G,5,FALSE),0)</f>
        <v>64116</v>
      </c>
      <c r="P3668" s="18">
        <f>IFERROR(VLOOKUP(A3668,[3]soaBnafar!$A:$G,6,FALSE),0)</f>
        <v>4</v>
      </c>
      <c r="Q3668" s="18">
        <f>IFERROR(VLOOKUP(A3668,[3]soaBnafar!$A:$G,7,FALSE),0)</f>
        <v>309286</v>
      </c>
      <c r="R3668" s="18">
        <f>IFERROR(VLOOKUP(A3668,[3]soaBnafar!$A:$H,8,FALSE),0)</f>
        <v>1763</v>
      </c>
      <c r="S3668" s="18">
        <f>IFERROR(VLOOKUP(A3668,[3]soaBnafar!$A:$I,9,FALSE),0)</f>
        <v>1196464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IFERROR(VLOOKUP(A3669,[2]ws2204!$A:$I,4,FALSE),0)</f>
        <v>0</v>
      </c>
      <c r="I3669" s="18">
        <f>IFERROR(VLOOKUP(A3669,[2]ws2204!$A:$I,5,FALSE),0)</f>
        <v>0</v>
      </c>
      <c r="J3669" s="18">
        <f>IFERROR(VLOOKUP(A3669,[2]ws2204!$A:$I,6,FALSE),0)</f>
        <v>0</v>
      </c>
      <c r="K3669" s="18">
        <f>IFERROR(VLOOKUP(A3669,[2]ws2204!$A:$I,7,FALSE),0)</f>
        <v>0</v>
      </c>
      <c r="L3669" s="18">
        <f>IFERROR(VLOOKUP(A3669,[2]ws2204!$A:$I,8,FALSE),0)</f>
        <v>0</v>
      </c>
      <c r="M3669" s="18">
        <f>IFERROR(VLOOKUP(A3669,[2]ws2204!$A:$I,9,FALSE),0)</f>
        <v>0</v>
      </c>
      <c r="N3669" s="18">
        <f>IFERROR(VLOOKUP(A3669,[3]soaBnafar!$A:$G,4,FALSE),0)</f>
        <v>0</v>
      </c>
      <c r="O3669" s="18">
        <f>IFERROR(VLOOKUP(A3669,[3]soaBnafar!$A:$G,5,FALSE),0)</f>
        <v>0</v>
      </c>
      <c r="P3669" s="18">
        <f>IFERROR(VLOOKUP(A3669,[3]soaBnafar!$A:$G,6,FALSE),0)</f>
        <v>0</v>
      </c>
      <c r="Q3669" s="18">
        <f>IFERROR(VLOOKUP(A3669,[3]soaBnafar!$A:$G,7,FALSE),0)</f>
        <v>0</v>
      </c>
      <c r="R3669" s="18">
        <f>IFERROR(VLOOKUP(A3669,[3]soaBnafar!$A:$H,8,FALSE),0)</f>
        <v>0</v>
      </c>
      <c r="S3669" s="18">
        <f>IFERROR(VLOOKUP(A3669,[3]soaBnafar!$A:$I,9,FALSE),0)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9050</v>
      </c>
      <c r="E3670" s="18">
        <f>IFERROR(VLOOKUP(A3670,[1]Monitoramento_Base_somente_Said!$A:$J,8,FALSE),0)</f>
        <v>13244595</v>
      </c>
      <c r="F3670" s="18">
        <f>IFERROR(VLOOKUP(A3670,[1]Monitoramento_Base_somente_Said!$A:$J,9,FALSE),0)</f>
        <v>1877</v>
      </c>
      <c r="G3670" s="18">
        <f>IFERROR(VLOOKUP(A3670,[1]Monitoramento_Base_somente_Said!$A:$J,10,FALSE),0)</f>
        <v>8689984</v>
      </c>
      <c r="H3670" s="18">
        <f>IFERROR(VLOOKUP(A3670,[2]ws2204!$A:$I,4,FALSE),0)</f>
        <v>0</v>
      </c>
      <c r="I3670" s="18">
        <f>IFERROR(VLOOKUP(A3670,[2]ws2204!$A:$I,5,FALSE),0)</f>
        <v>0</v>
      </c>
      <c r="J3670" s="18">
        <f>IFERROR(VLOOKUP(A3670,[2]ws2204!$A:$I,6,FALSE),0)</f>
        <v>0</v>
      </c>
      <c r="K3670" s="18">
        <f>IFERROR(VLOOKUP(A3670,[2]ws2204!$A:$I,7,FALSE),0)</f>
        <v>0</v>
      </c>
      <c r="L3670" s="18">
        <f>IFERROR(VLOOKUP(A3670,[2]ws2204!$A:$I,8,FALSE),0)</f>
        <v>0</v>
      </c>
      <c r="M3670" s="18">
        <f>IFERROR(VLOOKUP(A3670,[2]ws2204!$A:$I,9,FALSE),0)</f>
        <v>0</v>
      </c>
      <c r="N3670" s="18">
        <f>IFERROR(VLOOKUP(A3670,[3]soaBnafar!$A:$G,4,FALSE),0)</f>
        <v>0</v>
      </c>
      <c r="O3670" s="18">
        <f>IFERROR(VLOOKUP(A3670,[3]soaBnafar!$A:$G,5,FALSE),0)</f>
        <v>0</v>
      </c>
      <c r="P3670" s="18">
        <f>IFERROR(VLOOKUP(A3670,[3]soaBnafar!$A:$G,6,FALSE),0)</f>
        <v>0</v>
      </c>
      <c r="Q3670" s="18">
        <f>IFERROR(VLOOKUP(A3670,[3]soaBnafar!$A:$G,7,FALSE),0)</f>
        <v>0</v>
      </c>
      <c r="R3670" s="18">
        <f>IFERROR(VLOOKUP(A3670,[3]soaBnafar!$A:$H,8,FALSE),0)</f>
        <v>0</v>
      </c>
      <c r="S3670" s="18">
        <f>IFERROR(VLOOKUP(A3670,[3]soaBnafar!$A:$I,9,FALSE),0)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13285500</v>
      </c>
      <c r="H3671" s="18">
        <f>IFERROR(VLOOKUP(A3671,[2]ws2204!$A:$I,4,FALSE),0)</f>
        <v>0</v>
      </c>
      <c r="I3671" s="18">
        <f>IFERROR(VLOOKUP(A3671,[2]ws2204!$A:$I,5,FALSE),0)</f>
        <v>0</v>
      </c>
      <c r="J3671" s="18">
        <f>IFERROR(VLOOKUP(A3671,[2]ws2204!$A:$I,6,FALSE),0)</f>
        <v>0</v>
      </c>
      <c r="K3671" s="18">
        <f>IFERROR(VLOOKUP(A3671,[2]ws2204!$A:$I,7,FALSE),0)</f>
        <v>0</v>
      </c>
      <c r="L3671" s="18">
        <f>IFERROR(VLOOKUP(A3671,[2]ws2204!$A:$I,8,FALSE),0)</f>
        <v>0</v>
      </c>
      <c r="M3671" s="18">
        <f>IFERROR(VLOOKUP(A3671,[2]ws2204!$A:$I,9,FALSE),0)</f>
        <v>0</v>
      </c>
      <c r="N3671" s="18">
        <f>IFERROR(VLOOKUP(A3671,[3]soaBnafar!$A:$G,4,FALSE),0)</f>
        <v>0</v>
      </c>
      <c r="O3671" s="18">
        <f>IFERROR(VLOOKUP(A3671,[3]soaBnafar!$A:$G,5,FALSE),0)</f>
        <v>0</v>
      </c>
      <c r="P3671" s="18">
        <f>IFERROR(VLOOKUP(A3671,[3]soaBnafar!$A:$G,6,FALSE),0)</f>
        <v>0</v>
      </c>
      <c r="Q3671" s="18">
        <f>IFERROR(VLOOKUP(A3671,[3]soaBnafar!$A:$G,7,FALSE),0)</f>
        <v>0</v>
      </c>
      <c r="R3671" s="18">
        <f>IFERROR(VLOOKUP(A3671,[3]soaBnafar!$A:$H,8,FALSE),0)</f>
        <v>0</v>
      </c>
      <c r="S3671" s="18">
        <f>IFERROR(VLOOKUP(A3671,[3]soaBnafar!$A:$I,9,FALSE),0)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IFERROR(VLOOKUP(A3672,[2]ws2204!$A:$I,4,FALSE),0)</f>
        <v>3510</v>
      </c>
      <c r="I3672" s="18">
        <f>IFERROR(VLOOKUP(A3672,[2]ws2204!$A:$I,5,FALSE),0)</f>
        <v>667293</v>
      </c>
      <c r="J3672" s="18">
        <f>IFERROR(VLOOKUP(A3672,[2]ws2204!$A:$I,6,FALSE),0)</f>
        <v>0</v>
      </c>
      <c r="K3672" s="18">
        <f>IFERROR(VLOOKUP(A3672,[2]ws2204!$A:$I,7,FALSE),0)</f>
        <v>651646</v>
      </c>
      <c r="L3672" s="18">
        <f>IFERROR(VLOOKUP(A3672,[2]ws2204!$A:$I,8,FALSE),0)</f>
        <v>0</v>
      </c>
      <c r="M3672" s="18">
        <f>IFERROR(VLOOKUP(A3672,[2]ws2204!$A:$I,9,FALSE),0)</f>
        <v>0</v>
      </c>
      <c r="N3672" s="18">
        <f>IFERROR(VLOOKUP(A3672,[3]soaBnafar!$A:$G,4,FALSE),0)</f>
        <v>0</v>
      </c>
      <c r="O3672" s="18">
        <f>IFERROR(VLOOKUP(A3672,[3]soaBnafar!$A:$G,5,FALSE),0)</f>
        <v>0</v>
      </c>
      <c r="P3672" s="18">
        <f>IFERROR(VLOOKUP(A3672,[3]soaBnafar!$A:$G,6,FALSE),0)</f>
        <v>0</v>
      </c>
      <c r="Q3672" s="18">
        <f>IFERROR(VLOOKUP(A3672,[3]soaBnafar!$A:$G,7,FALSE),0)</f>
        <v>0</v>
      </c>
      <c r="R3672" s="18">
        <f>IFERROR(VLOOKUP(A3672,[3]soaBnafar!$A:$H,8,FALSE),0)</f>
        <v>0</v>
      </c>
      <c r="S3672" s="18">
        <f>IFERROR(VLOOKUP(A3672,[3]soaBnafar!$A:$I,9,FALSE),0)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13664720</v>
      </c>
      <c r="H3673" s="18">
        <f>IFERROR(VLOOKUP(A3673,[2]ws2204!$A:$I,4,FALSE),0)</f>
        <v>0</v>
      </c>
      <c r="I3673" s="18">
        <f>IFERROR(VLOOKUP(A3673,[2]ws2204!$A:$I,5,FALSE),0)</f>
        <v>0</v>
      </c>
      <c r="J3673" s="18">
        <f>IFERROR(VLOOKUP(A3673,[2]ws2204!$A:$I,6,FALSE),0)</f>
        <v>0</v>
      </c>
      <c r="K3673" s="18">
        <f>IFERROR(VLOOKUP(A3673,[2]ws2204!$A:$I,7,FALSE),0)</f>
        <v>0</v>
      </c>
      <c r="L3673" s="18">
        <f>IFERROR(VLOOKUP(A3673,[2]ws2204!$A:$I,8,FALSE),0)</f>
        <v>0</v>
      </c>
      <c r="M3673" s="18">
        <f>IFERROR(VLOOKUP(A3673,[2]ws2204!$A:$I,9,FALSE),0)</f>
        <v>0</v>
      </c>
      <c r="N3673" s="18">
        <f>IFERROR(VLOOKUP(A3673,[3]soaBnafar!$A:$G,4,FALSE),0)</f>
        <v>2533</v>
      </c>
      <c r="O3673" s="18">
        <f>IFERROR(VLOOKUP(A3673,[3]soaBnafar!$A:$G,5,FALSE),0)</f>
        <v>294938</v>
      </c>
      <c r="P3673" s="18">
        <f>IFERROR(VLOOKUP(A3673,[3]soaBnafar!$A:$G,6,FALSE),0)</f>
        <v>21170</v>
      </c>
      <c r="Q3673" s="18">
        <f>IFERROR(VLOOKUP(A3673,[3]soaBnafar!$A:$G,7,FALSE),0)</f>
        <v>9686368</v>
      </c>
      <c r="R3673" s="18">
        <f>IFERROR(VLOOKUP(A3673,[3]soaBnafar!$A:$H,8,FALSE),0)</f>
        <v>10694</v>
      </c>
      <c r="S3673" s="18">
        <f>IFERROR(VLOOKUP(A3673,[3]soaBnafar!$A:$I,9,FALSE),0)</f>
        <v>8073748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28393640</v>
      </c>
      <c r="H3674" s="18">
        <f>IFERROR(VLOOKUP(A3674,[2]ws2204!$A:$I,4,FALSE),0)</f>
        <v>0</v>
      </c>
      <c r="I3674" s="18">
        <f>IFERROR(VLOOKUP(A3674,[2]ws2204!$A:$I,5,FALSE),0)</f>
        <v>0</v>
      </c>
      <c r="J3674" s="18">
        <f>IFERROR(VLOOKUP(A3674,[2]ws2204!$A:$I,6,FALSE),0)</f>
        <v>0</v>
      </c>
      <c r="K3674" s="18">
        <f>IFERROR(VLOOKUP(A3674,[2]ws2204!$A:$I,7,FALSE),0)</f>
        <v>0</v>
      </c>
      <c r="L3674" s="18">
        <f>IFERROR(VLOOKUP(A3674,[2]ws2204!$A:$I,8,FALSE),0)</f>
        <v>0</v>
      </c>
      <c r="M3674" s="18">
        <f>IFERROR(VLOOKUP(A3674,[2]ws2204!$A:$I,9,FALSE),0)</f>
        <v>0</v>
      </c>
      <c r="N3674" s="18">
        <f>IFERROR(VLOOKUP(A3674,[3]soaBnafar!$A:$G,4,FALSE),0)</f>
        <v>2990</v>
      </c>
      <c r="O3674" s="18">
        <f>IFERROR(VLOOKUP(A3674,[3]soaBnafar!$A:$G,5,FALSE),0)</f>
        <v>357321</v>
      </c>
      <c r="P3674" s="18">
        <f>IFERROR(VLOOKUP(A3674,[3]soaBnafar!$A:$G,6,FALSE),0)</f>
        <v>171681</v>
      </c>
      <c r="Q3674" s="18">
        <f>IFERROR(VLOOKUP(A3674,[3]soaBnafar!$A:$G,7,FALSE),0)</f>
        <v>801996</v>
      </c>
      <c r="R3674" s="18">
        <f>IFERROR(VLOOKUP(A3674,[3]soaBnafar!$A:$H,8,FALSE),0)</f>
        <v>183192</v>
      </c>
      <c r="S3674" s="18">
        <f>IFERROR(VLOOKUP(A3674,[3]soaBnafar!$A:$I,9,FALSE),0)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IFERROR(VLOOKUP(A3675,[2]ws2204!$A:$I,4,FALSE),0)</f>
        <v>32156</v>
      </c>
      <c r="I3675" s="18">
        <f>IFERROR(VLOOKUP(A3675,[2]ws2204!$A:$I,5,FALSE),0)</f>
        <v>321042</v>
      </c>
      <c r="J3675" s="18">
        <f>IFERROR(VLOOKUP(A3675,[2]ws2204!$A:$I,6,FALSE),0)</f>
        <v>0</v>
      </c>
      <c r="K3675" s="18">
        <f>IFERROR(VLOOKUP(A3675,[2]ws2204!$A:$I,7,FALSE),0)</f>
        <v>254264</v>
      </c>
      <c r="L3675" s="18">
        <f>IFERROR(VLOOKUP(A3675,[2]ws2204!$A:$I,8,FALSE),0)</f>
        <v>0</v>
      </c>
      <c r="M3675" s="18">
        <f>IFERROR(VLOOKUP(A3675,[2]ws2204!$A:$I,9,FALSE),0)</f>
        <v>0</v>
      </c>
      <c r="N3675" s="18">
        <f>IFERROR(VLOOKUP(A3675,[3]soaBnafar!$A:$G,4,FALSE),0)</f>
        <v>0</v>
      </c>
      <c r="O3675" s="18">
        <f>IFERROR(VLOOKUP(A3675,[3]soaBnafar!$A:$G,5,FALSE),0)</f>
        <v>0</v>
      </c>
      <c r="P3675" s="18">
        <f>IFERROR(VLOOKUP(A3675,[3]soaBnafar!$A:$G,6,FALSE),0)</f>
        <v>0</v>
      </c>
      <c r="Q3675" s="18">
        <f>IFERROR(VLOOKUP(A3675,[3]soaBnafar!$A:$G,7,FALSE),0)</f>
        <v>0</v>
      </c>
      <c r="R3675" s="18">
        <f>IFERROR(VLOOKUP(A3675,[3]soaBnafar!$A:$H,8,FALSE),0)</f>
        <v>0</v>
      </c>
      <c r="S3675" s="18">
        <f>IFERROR(VLOOKUP(A3675,[3]soaBnafar!$A:$I,9,FALSE),0)</f>
        <v>0</v>
      </c>
      <c r="T3675" s="18" t="str">
        <f t="shared" si="343"/>
        <v>Sim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IFERROR(VLOOKUP(A3676,[2]ws2204!$A:$I,4,FALSE),0)</f>
        <v>3914</v>
      </c>
      <c r="I3676" s="18">
        <f>IFERROR(VLOOKUP(A3676,[2]ws2204!$A:$I,5,FALSE),0)</f>
        <v>1115118</v>
      </c>
      <c r="J3676" s="18">
        <f>IFERROR(VLOOKUP(A3676,[2]ws2204!$A:$I,6,FALSE),0)</f>
        <v>0</v>
      </c>
      <c r="K3676" s="18">
        <f>IFERROR(VLOOKUP(A3676,[2]ws2204!$A:$I,7,FALSE),0)</f>
        <v>0</v>
      </c>
      <c r="L3676" s="18">
        <f>IFERROR(VLOOKUP(A3676,[2]ws2204!$A:$I,8,FALSE),0)</f>
        <v>0</v>
      </c>
      <c r="M3676" s="18">
        <f>IFERROR(VLOOKUP(A3676,[2]ws2204!$A:$I,9,FALSE),0)</f>
        <v>0</v>
      </c>
      <c r="N3676" s="18">
        <f>IFERROR(VLOOKUP(A3676,[3]soaBnafar!$A:$G,4,FALSE),0)</f>
        <v>5689</v>
      </c>
      <c r="O3676" s="18">
        <f>IFERROR(VLOOKUP(A3676,[3]soaBnafar!$A:$G,5,FALSE),0)</f>
        <v>894114</v>
      </c>
      <c r="P3676" s="18">
        <f>IFERROR(VLOOKUP(A3676,[3]soaBnafar!$A:$G,6,FALSE),0)</f>
        <v>93941</v>
      </c>
      <c r="Q3676" s="18">
        <f>IFERROR(VLOOKUP(A3676,[3]soaBnafar!$A:$G,7,FALSE),0)</f>
        <v>41017986</v>
      </c>
      <c r="R3676" s="18">
        <f>IFERROR(VLOOKUP(A3676,[3]soaBnafar!$A:$H,8,FALSE),0)</f>
        <v>117371</v>
      </c>
      <c r="S3676" s="18">
        <f>IFERROR(VLOOKUP(A3676,[3]soaBnafar!$A:$I,9,FALSE),0)</f>
        <v>33758119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IFERROR(VLOOKUP(A3677,[2]ws2204!$A:$I,4,FALSE),0)</f>
        <v>0</v>
      </c>
      <c r="I3677" s="18">
        <f>IFERROR(VLOOKUP(A3677,[2]ws2204!$A:$I,5,FALSE),0)</f>
        <v>0</v>
      </c>
      <c r="J3677" s="18">
        <f>IFERROR(VLOOKUP(A3677,[2]ws2204!$A:$I,6,FALSE),0)</f>
        <v>0</v>
      </c>
      <c r="K3677" s="18">
        <f>IFERROR(VLOOKUP(A3677,[2]ws2204!$A:$I,7,FALSE),0)</f>
        <v>0</v>
      </c>
      <c r="L3677" s="18">
        <f>IFERROR(VLOOKUP(A3677,[2]ws2204!$A:$I,8,FALSE),0)</f>
        <v>0</v>
      </c>
      <c r="M3677" s="18">
        <f>IFERROR(VLOOKUP(A3677,[2]ws2204!$A:$I,9,FALSE),0)</f>
        <v>0</v>
      </c>
      <c r="N3677" s="18">
        <f>IFERROR(VLOOKUP(A3677,[3]soaBnafar!$A:$G,4,FALSE),0)</f>
        <v>0</v>
      </c>
      <c r="O3677" s="18">
        <f>IFERROR(VLOOKUP(A3677,[3]soaBnafar!$A:$G,5,FALSE),0)</f>
        <v>0</v>
      </c>
      <c r="P3677" s="18">
        <f>IFERROR(VLOOKUP(A3677,[3]soaBnafar!$A:$G,6,FALSE),0)</f>
        <v>0</v>
      </c>
      <c r="Q3677" s="18">
        <f>IFERROR(VLOOKUP(A3677,[3]soaBnafar!$A:$G,7,FALSE),0)</f>
        <v>0</v>
      </c>
      <c r="R3677" s="18">
        <f>IFERROR(VLOOKUP(A3677,[3]soaBnafar!$A:$H,8,FALSE),0)</f>
        <v>0</v>
      </c>
      <c r="S3677" s="18">
        <f>IFERROR(VLOOKUP(A3677,[3]soaBnafar!$A:$I,9,FALSE),0)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IFERROR(VLOOKUP(A3678,[2]ws2204!$A:$I,4,FALSE),0)</f>
        <v>0</v>
      </c>
      <c r="I3678" s="18">
        <f>IFERROR(VLOOKUP(A3678,[2]ws2204!$A:$I,5,FALSE),0)</f>
        <v>282017</v>
      </c>
      <c r="J3678" s="18">
        <f>IFERROR(VLOOKUP(A3678,[2]ws2204!$A:$I,6,FALSE),0)</f>
        <v>0</v>
      </c>
      <c r="K3678" s="18">
        <f>IFERROR(VLOOKUP(A3678,[2]ws2204!$A:$I,7,FALSE),0)</f>
        <v>0</v>
      </c>
      <c r="L3678" s="18">
        <f>IFERROR(VLOOKUP(A3678,[2]ws2204!$A:$I,8,FALSE),0)</f>
        <v>0</v>
      </c>
      <c r="M3678" s="18">
        <f>IFERROR(VLOOKUP(A3678,[2]ws2204!$A:$I,9,FALSE),0)</f>
        <v>0</v>
      </c>
      <c r="N3678" s="18">
        <f>IFERROR(VLOOKUP(A3678,[3]soaBnafar!$A:$G,4,FALSE),0)</f>
        <v>0</v>
      </c>
      <c r="O3678" s="18">
        <f>IFERROR(VLOOKUP(A3678,[3]soaBnafar!$A:$G,5,FALSE),0)</f>
        <v>0</v>
      </c>
      <c r="P3678" s="18">
        <f>IFERROR(VLOOKUP(A3678,[3]soaBnafar!$A:$G,6,FALSE),0)</f>
        <v>0</v>
      </c>
      <c r="Q3678" s="18">
        <f>IFERROR(VLOOKUP(A3678,[3]soaBnafar!$A:$G,7,FALSE),0)</f>
        <v>0</v>
      </c>
      <c r="R3678" s="18">
        <f>IFERROR(VLOOKUP(A3678,[3]soaBnafar!$A:$H,8,FALSE),0)</f>
        <v>0</v>
      </c>
      <c r="S3678" s="18">
        <f>IFERROR(VLOOKUP(A3678,[3]soaBnafar!$A:$I,9,FALSE),0)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IFERROR(VLOOKUP(A3679,[2]ws2204!$A:$I,4,FALSE),0)</f>
        <v>0</v>
      </c>
      <c r="I3679" s="18">
        <f>IFERROR(VLOOKUP(A3679,[2]ws2204!$A:$I,5,FALSE),0)</f>
        <v>0</v>
      </c>
      <c r="J3679" s="18">
        <f>IFERROR(VLOOKUP(A3679,[2]ws2204!$A:$I,6,FALSE),0)</f>
        <v>0</v>
      </c>
      <c r="K3679" s="18">
        <f>IFERROR(VLOOKUP(A3679,[2]ws2204!$A:$I,7,FALSE),0)</f>
        <v>0</v>
      </c>
      <c r="L3679" s="18">
        <f>IFERROR(VLOOKUP(A3679,[2]ws2204!$A:$I,8,FALSE),0)</f>
        <v>0</v>
      </c>
      <c r="M3679" s="18">
        <f>IFERROR(VLOOKUP(A3679,[2]ws2204!$A:$I,9,FALSE),0)</f>
        <v>0</v>
      </c>
      <c r="N3679" s="18">
        <f>IFERROR(VLOOKUP(A3679,[3]soaBnafar!$A:$G,4,FALSE),0)</f>
        <v>634138</v>
      </c>
      <c r="O3679" s="18">
        <f>IFERROR(VLOOKUP(A3679,[3]soaBnafar!$A:$G,5,FALSE),0)</f>
        <v>683204</v>
      </c>
      <c r="P3679" s="18">
        <f>IFERROR(VLOOKUP(A3679,[3]soaBnafar!$A:$G,6,FALSE),0)</f>
        <v>404101</v>
      </c>
      <c r="Q3679" s="18">
        <f>IFERROR(VLOOKUP(A3679,[3]soaBnafar!$A:$G,7,FALSE),0)</f>
        <v>1556618</v>
      </c>
      <c r="R3679" s="18">
        <f>IFERROR(VLOOKUP(A3679,[3]soaBnafar!$A:$H,8,FALSE),0)</f>
        <v>464836</v>
      </c>
      <c r="S3679" s="18">
        <f>IFERROR(VLOOKUP(A3679,[3]soaBnafar!$A:$I,9,FALSE),0)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IFERROR(VLOOKUP(A3680,[2]ws2204!$A:$I,4,FALSE),0)</f>
        <v>0</v>
      </c>
      <c r="I3680" s="18">
        <f>IFERROR(VLOOKUP(A3680,[2]ws2204!$A:$I,5,FALSE),0)</f>
        <v>0</v>
      </c>
      <c r="J3680" s="18">
        <f>IFERROR(VLOOKUP(A3680,[2]ws2204!$A:$I,6,FALSE),0)</f>
        <v>0</v>
      </c>
      <c r="K3680" s="18">
        <f>IFERROR(VLOOKUP(A3680,[2]ws2204!$A:$I,7,FALSE),0)</f>
        <v>0</v>
      </c>
      <c r="L3680" s="18">
        <f>IFERROR(VLOOKUP(A3680,[2]ws2204!$A:$I,8,FALSE),0)</f>
        <v>0</v>
      </c>
      <c r="M3680" s="18">
        <f>IFERROR(VLOOKUP(A3680,[2]ws2204!$A:$I,9,FALSE),0)</f>
        <v>0</v>
      </c>
      <c r="N3680" s="18">
        <f>IFERROR(VLOOKUP(A3680,[3]soaBnafar!$A:$G,4,FALSE),0)</f>
        <v>0</v>
      </c>
      <c r="O3680" s="18">
        <f>IFERROR(VLOOKUP(A3680,[3]soaBnafar!$A:$G,5,FALSE),0)</f>
        <v>0</v>
      </c>
      <c r="P3680" s="18">
        <f>IFERROR(VLOOKUP(A3680,[3]soaBnafar!$A:$G,6,FALSE),0)</f>
        <v>0</v>
      </c>
      <c r="Q3680" s="18">
        <f>IFERROR(VLOOKUP(A3680,[3]soaBnafar!$A:$G,7,FALSE),0)</f>
        <v>0</v>
      </c>
      <c r="R3680" s="18">
        <f>IFERROR(VLOOKUP(A3680,[3]soaBnafar!$A:$H,8,FALSE),0)</f>
        <v>0</v>
      </c>
      <c r="S3680" s="18">
        <f>IFERROR(VLOOKUP(A3680,[3]soaBnafar!$A:$I,9,FALSE),0)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IFERROR(VLOOKUP(A3681,[2]ws2204!$A:$I,4,FALSE),0)</f>
        <v>0</v>
      </c>
      <c r="I3681" s="18">
        <f>IFERROR(VLOOKUP(A3681,[2]ws2204!$A:$I,5,FALSE),0)</f>
        <v>0</v>
      </c>
      <c r="J3681" s="18">
        <f>IFERROR(VLOOKUP(A3681,[2]ws2204!$A:$I,6,FALSE),0)</f>
        <v>0</v>
      </c>
      <c r="K3681" s="18">
        <f>IFERROR(VLOOKUP(A3681,[2]ws2204!$A:$I,7,FALSE),0)</f>
        <v>0</v>
      </c>
      <c r="L3681" s="18">
        <f>IFERROR(VLOOKUP(A3681,[2]ws2204!$A:$I,8,FALSE),0)</f>
        <v>0</v>
      </c>
      <c r="M3681" s="18">
        <f>IFERROR(VLOOKUP(A3681,[2]ws2204!$A:$I,9,FALSE),0)</f>
        <v>0</v>
      </c>
      <c r="N3681" s="18">
        <f>IFERROR(VLOOKUP(A3681,[3]soaBnafar!$A:$G,4,FALSE),0)</f>
        <v>0</v>
      </c>
      <c r="O3681" s="18">
        <f>IFERROR(VLOOKUP(A3681,[3]soaBnafar!$A:$G,5,FALSE),0)</f>
        <v>0</v>
      </c>
      <c r="P3681" s="18">
        <f>IFERROR(VLOOKUP(A3681,[3]soaBnafar!$A:$G,6,FALSE),0)</f>
        <v>0</v>
      </c>
      <c r="Q3681" s="18">
        <f>IFERROR(VLOOKUP(A3681,[3]soaBnafar!$A:$G,7,FALSE),0)</f>
        <v>0</v>
      </c>
      <c r="R3681" s="18">
        <f>IFERROR(VLOOKUP(A3681,[3]soaBnafar!$A:$H,8,FALSE),0)</f>
        <v>0</v>
      </c>
      <c r="S3681" s="18">
        <f>IFERROR(VLOOKUP(A3681,[3]soaBnafar!$A:$I,9,FALSE),0)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7190620</v>
      </c>
      <c r="H3682" s="18">
        <f>IFERROR(VLOOKUP(A3682,[2]ws2204!$A:$I,4,FALSE),0)</f>
        <v>0</v>
      </c>
      <c r="I3682" s="18">
        <f>IFERROR(VLOOKUP(A3682,[2]ws2204!$A:$I,5,FALSE),0)</f>
        <v>0</v>
      </c>
      <c r="J3682" s="18">
        <f>IFERROR(VLOOKUP(A3682,[2]ws2204!$A:$I,6,FALSE),0)</f>
        <v>0</v>
      </c>
      <c r="K3682" s="18">
        <f>IFERROR(VLOOKUP(A3682,[2]ws2204!$A:$I,7,FALSE),0)</f>
        <v>0</v>
      </c>
      <c r="L3682" s="18">
        <f>IFERROR(VLOOKUP(A3682,[2]ws2204!$A:$I,8,FALSE),0)</f>
        <v>0</v>
      </c>
      <c r="M3682" s="18">
        <f>IFERROR(VLOOKUP(A3682,[2]ws2204!$A:$I,9,FALSE),0)</f>
        <v>0</v>
      </c>
      <c r="N3682" s="18">
        <f>IFERROR(VLOOKUP(A3682,[3]soaBnafar!$A:$G,4,FALSE),0)</f>
        <v>0</v>
      </c>
      <c r="O3682" s="18">
        <f>IFERROR(VLOOKUP(A3682,[3]soaBnafar!$A:$G,5,FALSE),0)</f>
        <v>0</v>
      </c>
      <c r="P3682" s="18">
        <f>IFERROR(VLOOKUP(A3682,[3]soaBnafar!$A:$G,6,FALSE),0)</f>
        <v>0</v>
      </c>
      <c r="Q3682" s="18">
        <f>IFERROR(VLOOKUP(A3682,[3]soaBnafar!$A:$G,7,FALSE),0)</f>
        <v>0</v>
      </c>
      <c r="R3682" s="18">
        <f>IFERROR(VLOOKUP(A3682,[3]soaBnafar!$A:$H,8,FALSE),0)</f>
        <v>0</v>
      </c>
      <c r="S3682" s="18">
        <f>IFERROR(VLOOKUP(A3682,[3]soaBnafar!$A:$I,9,FALSE),0)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IFERROR(VLOOKUP(A3683,[2]ws2204!$A:$I,4,FALSE),0)</f>
        <v>0</v>
      </c>
      <c r="I3683" s="18">
        <f>IFERROR(VLOOKUP(A3683,[2]ws2204!$A:$I,5,FALSE),0)</f>
        <v>0</v>
      </c>
      <c r="J3683" s="18">
        <f>IFERROR(VLOOKUP(A3683,[2]ws2204!$A:$I,6,FALSE),0)</f>
        <v>0</v>
      </c>
      <c r="K3683" s="18">
        <f>IFERROR(VLOOKUP(A3683,[2]ws2204!$A:$I,7,FALSE),0)</f>
        <v>0</v>
      </c>
      <c r="L3683" s="18">
        <f>IFERROR(VLOOKUP(A3683,[2]ws2204!$A:$I,8,FALSE),0)</f>
        <v>0</v>
      </c>
      <c r="M3683" s="18">
        <f>IFERROR(VLOOKUP(A3683,[2]ws2204!$A:$I,9,FALSE),0)</f>
        <v>0</v>
      </c>
      <c r="N3683" s="18">
        <f>IFERROR(VLOOKUP(A3683,[3]soaBnafar!$A:$G,4,FALSE),0)</f>
        <v>0</v>
      </c>
      <c r="O3683" s="18">
        <f>IFERROR(VLOOKUP(A3683,[3]soaBnafar!$A:$G,5,FALSE),0)</f>
        <v>0</v>
      </c>
      <c r="P3683" s="18">
        <f>IFERROR(VLOOKUP(A3683,[3]soaBnafar!$A:$G,6,FALSE),0)</f>
        <v>0</v>
      </c>
      <c r="Q3683" s="18">
        <f>IFERROR(VLOOKUP(A3683,[3]soaBnafar!$A:$G,7,FALSE),0)</f>
        <v>0</v>
      </c>
      <c r="R3683" s="18">
        <f>IFERROR(VLOOKUP(A3683,[3]soaBnafar!$A:$H,8,FALSE),0)</f>
        <v>0</v>
      </c>
      <c r="S3683" s="18">
        <f>IFERROR(VLOOKUP(A3683,[3]soaBnafar!$A:$I,9,FALSE),0)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IFERROR(VLOOKUP(A3684,[2]ws2204!$A:$I,4,FALSE),0)</f>
        <v>0</v>
      </c>
      <c r="I3684" s="18">
        <f>IFERROR(VLOOKUP(A3684,[2]ws2204!$A:$I,5,FALSE),0)</f>
        <v>0</v>
      </c>
      <c r="J3684" s="18">
        <f>IFERROR(VLOOKUP(A3684,[2]ws2204!$A:$I,6,FALSE),0)</f>
        <v>0</v>
      </c>
      <c r="K3684" s="18">
        <f>IFERROR(VLOOKUP(A3684,[2]ws2204!$A:$I,7,FALSE),0)</f>
        <v>0</v>
      </c>
      <c r="L3684" s="18">
        <f>IFERROR(VLOOKUP(A3684,[2]ws2204!$A:$I,8,FALSE),0)</f>
        <v>0</v>
      </c>
      <c r="M3684" s="18">
        <f>IFERROR(VLOOKUP(A3684,[2]ws2204!$A:$I,9,FALSE),0)</f>
        <v>0</v>
      </c>
      <c r="N3684" s="18">
        <f>IFERROR(VLOOKUP(A3684,[3]soaBnafar!$A:$G,4,FALSE),0)</f>
        <v>0</v>
      </c>
      <c r="O3684" s="18">
        <f>IFERROR(VLOOKUP(A3684,[3]soaBnafar!$A:$G,5,FALSE),0)</f>
        <v>0</v>
      </c>
      <c r="P3684" s="18">
        <f>IFERROR(VLOOKUP(A3684,[3]soaBnafar!$A:$G,6,FALSE),0)</f>
        <v>0</v>
      </c>
      <c r="Q3684" s="18">
        <f>IFERROR(VLOOKUP(A3684,[3]soaBnafar!$A:$G,7,FALSE),0)</f>
        <v>0</v>
      </c>
      <c r="R3684" s="18">
        <f>IFERROR(VLOOKUP(A3684,[3]soaBnafar!$A:$H,8,FALSE),0)</f>
        <v>0</v>
      </c>
      <c r="S3684" s="18">
        <f>IFERROR(VLOOKUP(A3684,[3]soaBnafar!$A:$I,9,FALSE),0)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IFERROR(VLOOKUP(A3685,[2]ws2204!$A:$I,4,FALSE),0)</f>
        <v>2830</v>
      </c>
      <c r="I3685" s="18">
        <f>IFERROR(VLOOKUP(A3685,[2]ws2204!$A:$I,5,FALSE),0)</f>
        <v>491743</v>
      </c>
      <c r="J3685" s="18">
        <f>IFERROR(VLOOKUP(A3685,[2]ws2204!$A:$I,6,FALSE),0)</f>
        <v>0</v>
      </c>
      <c r="K3685" s="18">
        <f>IFERROR(VLOOKUP(A3685,[2]ws2204!$A:$I,7,FALSE),0)</f>
        <v>0</v>
      </c>
      <c r="L3685" s="18">
        <f>IFERROR(VLOOKUP(A3685,[2]ws2204!$A:$I,8,FALSE),0)</f>
        <v>0</v>
      </c>
      <c r="M3685" s="18">
        <f>IFERROR(VLOOKUP(A3685,[2]ws2204!$A:$I,9,FALSE),0)</f>
        <v>0</v>
      </c>
      <c r="N3685" s="18">
        <f>IFERROR(VLOOKUP(A3685,[3]soaBnafar!$A:$G,4,FALSE),0)</f>
        <v>0</v>
      </c>
      <c r="O3685" s="18">
        <f>IFERROR(VLOOKUP(A3685,[3]soaBnafar!$A:$G,5,FALSE),0)</f>
        <v>0</v>
      </c>
      <c r="P3685" s="18">
        <f>IFERROR(VLOOKUP(A3685,[3]soaBnafar!$A:$G,6,FALSE),0)</f>
        <v>7735</v>
      </c>
      <c r="Q3685" s="18">
        <f>IFERROR(VLOOKUP(A3685,[3]soaBnafar!$A:$G,7,FALSE),0)</f>
        <v>15279147</v>
      </c>
      <c r="R3685" s="18">
        <f>IFERROR(VLOOKUP(A3685,[3]soaBnafar!$A:$H,8,FALSE),0)</f>
        <v>4098</v>
      </c>
      <c r="S3685" s="18">
        <f>IFERROR(VLOOKUP(A3685,[3]soaBnafar!$A:$I,9,FALSE),0)</f>
        <v>12806357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IFERROR(VLOOKUP(A3686,[2]ws2204!$A:$I,4,FALSE),0)</f>
        <v>312</v>
      </c>
      <c r="I3686" s="18">
        <f>IFERROR(VLOOKUP(A3686,[2]ws2204!$A:$I,5,FALSE),0)</f>
        <v>435483</v>
      </c>
      <c r="J3686" s="18">
        <f>IFERROR(VLOOKUP(A3686,[2]ws2204!$A:$I,6,FALSE),0)</f>
        <v>0</v>
      </c>
      <c r="K3686" s="18">
        <f>IFERROR(VLOOKUP(A3686,[2]ws2204!$A:$I,7,FALSE),0)</f>
        <v>396835</v>
      </c>
      <c r="L3686" s="18">
        <f>IFERROR(VLOOKUP(A3686,[2]ws2204!$A:$I,8,FALSE),0)</f>
        <v>0</v>
      </c>
      <c r="M3686" s="18">
        <f>IFERROR(VLOOKUP(A3686,[2]ws2204!$A:$I,9,FALSE),0)</f>
        <v>0</v>
      </c>
      <c r="N3686" s="18">
        <f>IFERROR(VLOOKUP(A3686,[3]soaBnafar!$A:$G,4,FALSE),0)</f>
        <v>0</v>
      </c>
      <c r="O3686" s="18">
        <f>IFERROR(VLOOKUP(A3686,[3]soaBnafar!$A:$G,5,FALSE),0)</f>
        <v>0</v>
      </c>
      <c r="P3686" s="18">
        <f>IFERROR(VLOOKUP(A3686,[3]soaBnafar!$A:$G,6,FALSE),0)</f>
        <v>0</v>
      </c>
      <c r="Q3686" s="18">
        <f>IFERROR(VLOOKUP(A3686,[3]soaBnafar!$A:$G,7,FALSE),0)</f>
        <v>0</v>
      </c>
      <c r="R3686" s="18">
        <f>IFERROR(VLOOKUP(A3686,[3]soaBnafar!$A:$H,8,FALSE),0)</f>
        <v>0</v>
      </c>
      <c r="S3686" s="18">
        <f>IFERROR(VLOOKUP(A3686,[3]soaBnafar!$A:$I,9,FALSE),0)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IFERROR(VLOOKUP(A3687,[2]ws2204!$A:$I,4,FALSE),0)</f>
        <v>0</v>
      </c>
      <c r="I3687" s="18">
        <f>IFERROR(VLOOKUP(A3687,[2]ws2204!$A:$I,5,FALSE),0)</f>
        <v>0</v>
      </c>
      <c r="J3687" s="18">
        <f>IFERROR(VLOOKUP(A3687,[2]ws2204!$A:$I,6,FALSE),0)</f>
        <v>0</v>
      </c>
      <c r="K3687" s="18">
        <f>IFERROR(VLOOKUP(A3687,[2]ws2204!$A:$I,7,FALSE),0)</f>
        <v>0</v>
      </c>
      <c r="L3687" s="18">
        <f>IFERROR(VLOOKUP(A3687,[2]ws2204!$A:$I,8,FALSE),0)</f>
        <v>0</v>
      </c>
      <c r="M3687" s="18">
        <f>IFERROR(VLOOKUP(A3687,[2]ws2204!$A:$I,9,FALSE),0)</f>
        <v>0</v>
      </c>
      <c r="N3687" s="18">
        <f>IFERROR(VLOOKUP(A3687,[3]soaBnafar!$A:$G,4,FALSE),0)</f>
        <v>35408</v>
      </c>
      <c r="O3687" s="18">
        <f>IFERROR(VLOOKUP(A3687,[3]soaBnafar!$A:$G,5,FALSE),0)</f>
        <v>251259</v>
      </c>
      <c r="P3687" s="18">
        <f>IFERROR(VLOOKUP(A3687,[3]soaBnafar!$A:$G,6,FALSE),0)</f>
        <v>30651</v>
      </c>
      <c r="Q3687" s="18">
        <f>IFERROR(VLOOKUP(A3687,[3]soaBnafar!$A:$G,7,FALSE),0)</f>
        <v>281957</v>
      </c>
      <c r="R3687" s="18">
        <f>IFERROR(VLOOKUP(A3687,[3]soaBnafar!$A:$H,8,FALSE),0)</f>
        <v>0</v>
      </c>
      <c r="S3687" s="18">
        <f>IFERROR(VLOOKUP(A3687,[3]soaBnafar!$A:$I,9,FALSE),0)</f>
        <v>340160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IFERROR(VLOOKUP(A3688,[2]ws2204!$A:$I,4,FALSE),0)</f>
        <v>0</v>
      </c>
      <c r="I3688" s="18">
        <f>IFERROR(VLOOKUP(A3688,[2]ws2204!$A:$I,5,FALSE),0)</f>
        <v>512026</v>
      </c>
      <c r="J3688" s="18">
        <f>IFERROR(VLOOKUP(A3688,[2]ws2204!$A:$I,6,FALSE),0)</f>
        <v>0</v>
      </c>
      <c r="K3688" s="18">
        <f>IFERROR(VLOOKUP(A3688,[2]ws2204!$A:$I,7,FALSE),0)</f>
        <v>0</v>
      </c>
      <c r="L3688" s="18">
        <f>IFERROR(VLOOKUP(A3688,[2]ws2204!$A:$I,8,FALSE),0)</f>
        <v>0</v>
      </c>
      <c r="M3688" s="18">
        <f>IFERROR(VLOOKUP(A3688,[2]ws2204!$A:$I,9,FALSE),0)</f>
        <v>0</v>
      </c>
      <c r="N3688" s="18">
        <f>IFERROR(VLOOKUP(A3688,[3]soaBnafar!$A:$G,4,FALSE),0)</f>
        <v>0</v>
      </c>
      <c r="O3688" s="18">
        <f>IFERROR(VLOOKUP(A3688,[3]soaBnafar!$A:$G,5,FALSE),0)</f>
        <v>0</v>
      </c>
      <c r="P3688" s="18">
        <f>IFERROR(VLOOKUP(A3688,[3]soaBnafar!$A:$G,6,FALSE),0)</f>
        <v>33929</v>
      </c>
      <c r="Q3688" s="18">
        <f>IFERROR(VLOOKUP(A3688,[3]soaBnafar!$A:$G,7,FALSE),0)</f>
        <v>0</v>
      </c>
      <c r="R3688" s="18">
        <f>IFERROR(VLOOKUP(A3688,[3]soaBnafar!$A:$H,8,FALSE),0)</f>
        <v>1375</v>
      </c>
      <c r="S3688" s="18">
        <f>IFERROR(VLOOKUP(A3688,[3]soaBnafar!$A:$I,9,FALSE),0)</f>
        <v>460330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Não</v>
      </c>
      <c r="X3688" s="18" t="str">
        <f t="shared" si="347"/>
        <v>Sim</v>
      </c>
      <c r="Y3688" s="18" t="str">
        <f t="shared" si="348"/>
        <v>Sim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IFERROR(VLOOKUP(A3689,[2]ws2204!$A:$I,4,FALSE),0)</f>
        <v>0</v>
      </c>
      <c r="I3689" s="18">
        <f>IFERROR(VLOOKUP(A3689,[2]ws2204!$A:$I,5,FALSE),0)</f>
        <v>0</v>
      </c>
      <c r="J3689" s="18">
        <f>IFERROR(VLOOKUP(A3689,[2]ws2204!$A:$I,6,FALSE),0)</f>
        <v>0</v>
      </c>
      <c r="K3689" s="18">
        <f>IFERROR(VLOOKUP(A3689,[2]ws2204!$A:$I,7,FALSE),0)</f>
        <v>0</v>
      </c>
      <c r="L3689" s="18">
        <f>IFERROR(VLOOKUP(A3689,[2]ws2204!$A:$I,8,FALSE),0)</f>
        <v>0</v>
      </c>
      <c r="M3689" s="18">
        <f>IFERROR(VLOOKUP(A3689,[2]ws2204!$A:$I,9,FALSE),0)</f>
        <v>0</v>
      </c>
      <c r="N3689" s="18">
        <f>IFERROR(VLOOKUP(A3689,[3]soaBnafar!$A:$G,4,FALSE),0)</f>
        <v>0</v>
      </c>
      <c r="O3689" s="18">
        <f>IFERROR(VLOOKUP(A3689,[3]soaBnafar!$A:$G,5,FALSE),0)</f>
        <v>0</v>
      </c>
      <c r="P3689" s="18">
        <f>IFERROR(VLOOKUP(A3689,[3]soaBnafar!$A:$G,6,FALSE),0)</f>
        <v>282</v>
      </c>
      <c r="Q3689" s="18">
        <f>IFERROR(VLOOKUP(A3689,[3]soaBnafar!$A:$G,7,FALSE),0)</f>
        <v>61142</v>
      </c>
      <c r="R3689" s="18">
        <f>IFERROR(VLOOKUP(A3689,[3]soaBnafar!$A:$H,8,FALSE),0)</f>
        <v>1474</v>
      </c>
      <c r="S3689" s="18">
        <f>IFERROR(VLOOKUP(A3689,[3]soaBnafar!$A:$I,9,FALSE),0)</f>
        <v>79667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Sim</v>
      </c>
      <c r="W3689" s="18" t="str">
        <f t="shared" si="346"/>
        <v>Sim</v>
      </c>
      <c r="X3689" s="18" t="str">
        <f t="shared" si="347"/>
        <v>Sim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IFERROR(VLOOKUP(A3690,[2]ws2204!$A:$I,4,FALSE),0)</f>
        <v>830498</v>
      </c>
      <c r="I3690" s="18">
        <f>IFERROR(VLOOKUP(A3690,[2]ws2204!$A:$I,5,FALSE),0)</f>
        <v>2035551</v>
      </c>
      <c r="J3690" s="18">
        <f>IFERROR(VLOOKUP(A3690,[2]ws2204!$A:$I,6,FALSE),0)</f>
        <v>117766</v>
      </c>
      <c r="K3690" s="18">
        <f>IFERROR(VLOOKUP(A3690,[2]ws2204!$A:$I,7,FALSE),0)</f>
        <v>0</v>
      </c>
      <c r="L3690" s="18">
        <f>IFERROR(VLOOKUP(A3690,[2]ws2204!$A:$I,8,FALSE),0)</f>
        <v>0</v>
      </c>
      <c r="M3690" s="18">
        <f>IFERROR(VLOOKUP(A3690,[2]ws2204!$A:$I,9,FALSE),0)</f>
        <v>0</v>
      </c>
      <c r="N3690" s="18">
        <f>IFERROR(VLOOKUP(A3690,[3]soaBnafar!$A:$G,4,FALSE),0)</f>
        <v>0</v>
      </c>
      <c r="O3690" s="18">
        <f>IFERROR(VLOOKUP(A3690,[3]soaBnafar!$A:$G,5,FALSE),0)</f>
        <v>0</v>
      </c>
      <c r="P3690" s="18">
        <f>IFERROR(VLOOKUP(A3690,[3]soaBnafar!$A:$G,6,FALSE),0)</f>
        <v>0</v>
      </c>
      <c r="Q3690" s="18">
        <f>IFERROR(VLOOKUP(A3690,[3]soaBnafar!$A:$G,7,FALSE),0)</f>
        <v>0</v>
      </c>
      <c r="R3690" s="18">
        <f>IFERROR(VLOOKUP(A3690,[3]soaBnafar!$A:$H,8,FALSE),0)</f>
        <v>0</v>
      </c>
      <c r="S3690" s="18">
        <f>IFERROR(VLOOKUP(A3690,[3]soaBnafar!$A:$I,9,FALSE),0)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IFERROR(VLOOKUP(A3691,[2]ws2204!$A:$I,4,FALSE),0)</f>
        <v>0</v>
      </c>
      <c r="I3691" s="18">
        <f>IFERROR(VLOOKUP(A3691,[2]ws2204!$A:$I,5,FALSE),0)</f>
        <v>0</v>
      </c>
      <c r="J3691" s="18">
        <f>IFERROR(VLOOKUP(A3691,[2]ws2204!$A:$I,6,FALSE),0)</f>
        <v>0</v>
      </c>
      <c r="K3691" s="18">
        <f>IFERROR(VLOOKUP(A3691,[2]ws2204!$A:$I,7,FALSE),0)</f>
        <v>0</v>
      </c>
      <c r="L3691" s="18">
        <f>IFERROR(VLOOKUP(A3691,[2]ws2204!$A:$I,8,FALSE),0)</f>
        <v>0</v>
      </c>
      <c r="M3691" s="18">
        <f>IFERROR(VLOOKUP(A3691,[2]ws2204!$A:$I,9,FALSE),0)</f>
        <v>0</v>
      </c>
      <c r="N3691" s="18">
        <f>IFERROR(VLOOKUP(A3691,[3]soaBnafar!$A:$G,4,FALSE),0)</f>
        <v>9518</v>
      </c>
      <c r="O3691" s="18">
        <f>IFERROR(VLOOKUP(A3691,[3]soaBnafar!$A:$G,5,FALSE),0)</f>
        <v>308876</v>
      </c>
      <c r="P3691" s="18">
        <f>IFERROR(VLOOKUP(A3691,[3]soaBnafar!$A:$G,6,FALSE),0)</f>
        <v>8829</v>
      </c>
      <c r="Q3691" s="18">
        <f>IFERROR(VLOOKUP(A3691,[3]soaBnafar!$A:$G,7,FALSE),0)</f>
        <v>7572826</v>
      </c>
      <c r="R3691" s="18">
        <f>IFERROR(VLOOKUP(A3691,[3]soaBnafar!$A:$H,8,FALSE),0)</f>
        <v>13120</v>
      </c>
      <c r="S3691" s="18">
        <f>IFERROR(VLOOKUP(A3691,[3]soaBnafar!$A:$I,9,FALSE),0)</f>
        <v>6457711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IFERROR(VLOOKUP(A3692,[2]ws2204!$A:$I,4,FALSE),0)</f>
        <v>0</v>
      </c>
      <c r="I3692" s="18">
        <f>IFERROR(VLOOKUP(A3692,[2]ws2204!$A:$I,5,FALSE),0)</f>
        <v>274222</v>
      </c>
      <c r="J3692" s="18">
        <f>IFERROR(VLOOKUP(A3692,[2]ws2204!$A:$I,6,FALSE),0)</f>
        <v>0</v>
      </c>
      <c r="K3692" s="18">
        <f>IFERROR(VLOOKUP(A3692,[2]ws2204!$A:$I,7,FALSE),0)</f>
        <v>0</v>
      </c>
      <c r="L3692" s="18">
        <f>IFERROR(VLOOKUP(A3692,[2]ws2204!$A:$I,8,FALSE),0)</f>
        <v>0</v>
      </c>
      <c r="M3692" s="18">
        <f>IFERROR(VLOOKUP(A3692,[2]ws2204!$A:$I,9,FALSE),0)</f>
        <v>0</v>
      </c>
      <c r="N3692" s="18">
        <f>IFERROR(VLOOKUP(A3692,[3]soaBnafar!$A:$G,4,FALSE),0)</f>
        <v>0</v>
      </c>
      <c r="O3692" s="18">
        <f>IFERROR(VLOOKUP(A3692,[3]soaBnafar!$A:$G,5,FALSE),0)</f>
        <v>0</v>
      </c>
      <c r="P3692" s="18">
        <f>IFERROR(VLOOKUP(A3692,[3]soaBnafar!$A:$G,6,FALSE),0)</f>
        <v>0</v>
      </c>
      <c r="Q3692" s="18">
        <f>IFERROR(VLOOKUP(A3692,[3]soaBnafar!$A:$G,7,FALSE),0)</f>
        <v>0</v>
      </c>
      <c r="R3692" s="18">
        <f>IFERROR(VLOOKUP(A3692,[3]soaBnafar!$A:$H,8,FALSE),0)</f>
        <v>0</v>
      </c>
      <c r="S3692" s="18">
        <f>IFERROR(VLOOKUP(A3692,[3]soaBnafar!$A:$I,9,FALSE),0)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IFERROR(VLOOKUP(A3693,[2]ws2204!$A:$I,4,FALSE),0)</f>
        <v>280</v>
      </c>
      <c r="I3693" s="18">
        <f>IFERROR(VLOOKUP(A3693,[2]ws2204!$A:$I,5,FALSE),0)</f>
        <v>295495</v>
      </c>
      <c r="J3693" s="18">
        <f>IFERROR(VLOOKUP(A3693,[2]ws2204!$A:$I,6,FALSE),0)</f>
        <v>0</v>
      </c>
      <c r="K3693" s="18">
        <f>IFERROR(VLOOKUP(A3693,[2]ws2204!$A:$I,7,FALSE),0)</f>
        <v>452202</v>
      </c>
      <c r="L3693" s="18">
        <f>IFERROR(VLOOKUP(A3693,[2]ws2204!$A:$I,8,FALSE),0)</f>
        <v>0</v>
      </c>
      <c r="M3693" s="18">
        <f>IFERROR(VLOOKUP(A3693,[2]ws2204!$A:$I,9,FALSE),0)</f>
        <v>0</v>
      </c>
      <c r="N3693" s="18">
        <f>IFERROR(VLOOKUP(A3693,[3]soaBnafar!$A:$G,4,FALSE),0)</f>
        <v>0</v>
      </c>
      <c r="O3693" s="18">
        <f>IFERROR(VLOOKUP(A3693,[3]soaBnafar!$A:$G,5,FALSE),0)</f>
        <v>0</v>
      </c>
      <c r="P3693" s="18">
        <f>IFERROR(VLOOKUP(A3693,[3]soaBnafar!$A:$G,6,FALSE),0)</f>
        <v>0</v>
      </c>
      <c r="Q3693" s="18">
        <f>IFERROR(VLOOKUP(A3693,[3]soaBnafar!$A:$G,7,FALSE),0)</f>
        <v>0</v>
      </c>
      <c r="R3693" s="18">
        <f>IFERROR(VLOOKUP(A3693,[3]soaBnafar!$A:$H,8,FALSE),0)</f>
        <v>0</v>
      </c>
      <c r="S3693" s="18">
        <f>IFERROR(VLOOKUP(A3693,[3]soaBnafar!$A:$I,9,FALSE),0)</f>
        <v>0</v>
      </c>
      <c r="T3693" s="18" t="str">
        <f t="shared" si="343"/>
        <v>Sim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Sim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IFERROR(VLOOKUP(A3694,[2]ws2204!$A:$I,4,FALSE),0)</f>
        <v>231</v>
      </c>
      <c r="I3694" s="18">
        <f>IFERROR(VLOOKUP(A3694,[2]ws2204!$A:$I,5,FALSE),0)</f>
        <v>709854</v>
      </c>
      <c r="J3694" s="18">
        <f>IFERROR(VLOOKUP(A3694,[2]ws2204!$A:$I,6,FALSE),0)</f>
        <v>0</v>
      </c>
      <c r="K3694" s="18">
        <f>IFERROR(VLOOKUP(A3694,[2]ws2204!$A:$I,7,FALSE),0)</f>
        <v>0</v>
      </c>
      <c r="L3694" s="18">
        <f>IFERROR(VLOOKUP(A3694,[2]ws2204!$A:$I,8,FALSE),0)</f>
        <v>0</v>
      </c>
      <c r="M3694" s="18">
        <f>IFERROR(VLOOKUP(A3694,[2]ws2204!$A:$I,9,FALSE),0)</f>
        <v>0</v>
      </c>
      <c r="N3694" s="18">
        <f>IFERROR(VLOOKUP(A3694,[3]soaBnafar!$A:$G,4,FALSE),0)</f>
        <v>0</v>
      </c>
      <c r="O3694" s="18">
        <f>IFERROR(VLOOKUP(A3694,[3]soaBnafar!$A:$G,5,FALSE),0)</f>
        <v>0</v>
      </c>
      <c r="P3694" s="18">
        <f>IFERROR(VLOOKUP(A3694,[3]soaBnafar!$A:$G,6,FALSE),0)</f>
        <v>0</v>
      </c>
      <c r="Q3694" s="18">
        <f>IFERROR(VLOOKUP(A3694,[3]soaBnafar!$A:$G,7,FALSE),0)</f>
        <v>0</v>
      </c>
      <c r="R3694" s="18">
        <f>IFERROR(VLOOKUP(A3694,[3]soaBnafar!$A:$H,8,FALSE),0)</f>
        <v>0</v>
      </c>
      <c r="S3694" s="18">
        <f>IFERROR(VLOOKUP(A3694,[3]soaBnafar!$A:$I,9,FALSE),0)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IFERROR(VLOOKUP(A3695,[2]ws2204!$A:$I,4,FALSE),0)</f>
        <v>0</v>
      </c>
      <c r="I3695" s="18">
        <f>IFERROR(VLOOKUP(A3695,[2]ws2204!$A:$I,5,FALSE),0)</f>
        <v>0</v>
      </c>
      <c r="J3695" s="18">
        <f>IFERROR(VLOOKUP(A3695,[2]ws2204!$A:$I,6,FALSE),0)</f>
        <v>0</v>
      </c>
      <c r="K3695" s="18">
        <f>IFERROR(VLOOKUP(A3695,[2]ws2204!$A:$I,7,FALSE),0)</f>
        <v>0</v>
      </c>
      <c r="L3695" s="18">
        <f>IFERROR(VLOOKUP(A3695,[2]ws2204!$A:$I,8,FALSE),0)</f>
        <v>0</v>
      </c>
      <c r="M3695" s="18">
        <f>IFERROR(VLOOKUP(A3695,[2]ws2204!$A:$I,9,FALSE),0)</f>
        <v>0</v>
      </c>
      <c r="N3695" s="18">
        <f>IFERROR(VLOOKUP(A3695,[3]soaBnafar!$A:$G,4,FALSE),0)</f>
        <v>32321</v>
      </c>
      <c r="O3695" s="18">
        <f>IFERROR(VLOOKUP(A3695,[3]soaBnafar!$A:$G,5,FALSE),0)</f>
        <v>118808</v>
      </c>
      <c r="P3695" s="18">
        <f>IFERROR(VLOOKUP(A3695,[3]soaBnafar!$A:$G,6,FALSE),0)</f>
        <v>184651</v>
      </c>
      <c r="Q3695" s="18">
        <f>IFERROR(VLOOKUP(A3695,[3]soaBnafar!$A:$G,7,FALSE),0)</f>
        <v>131127</v>
      </c>
      <c r="R3695" s="18">
        <f>IFERROR(VLOOKUP(A3695,[3]soaBnafar!$A:$H,8,FALSE),0)</f>
        <v>74895</v>
      </c>
      <c r="S3695" s="18">
        <f>IFERROR(VLOOKUP(A3695,[3]soaBnafar!$A:$I,9,FALSE),0)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9233780</v>
      </c>
      <c r="H3696" s="18">
        <f>IFERROR(VLOOKUP(A3696,[2]ws2204!$A:$I,4,FALSE),0)</f>
        <v>0</v>
      </c>
      <c r="I3696" s="18">
        <f>IFERROR(VLOOKUP(A3696,[2]ws2204!$A:$I,5,FALSE),0)</f>
        <v>291688</v>
      </c>
      <c r="J3696" s="18">
        <f>IFERROR(VLOOKUP(A3696,[2]ws2204!$A:$I,6,FALSE),0)</f>
        <v>0</v>
      </c>
      <c r="K3696" s="18">
        <f>IFERROR(VLOOKUP(A3696,[2]ws2204!$A:$I,7,FALSE),0)</f>
        <v>0</v>
      </c>
      <c r="L3696" s="18">
        <f>IFERROR(VLOOKUP(A3696,[2]ws2204!$A:$I,8,FALSE),0)</f>
        <v>0</v>
      </c>
      <c r="M3696" s="18">
        <f>IFERROR(VLOOKUP(A3696,[2]ws2204!$A:$I,9,FALSE),0)</f>
        <v>0</v>
      </c>
      <c r="N3696" s="18">
        <f>IFERROR(VLOOKUP(A3696,[3]soaBnafar!$A:$G,4,FALSE),0)</f>
        <v>0</v>
      </c>
      <c r="O3696" s="18">
        <f>IFERROR(VLOOKUP(A3696,[3]soaBnafar!$A:$G,5,FALSE),0)</f>
        <v>0</v>
      </c>
      <c r="P3696" s="18">
        <f>IFERROR(VLOOKUP(A3696,[3]soaBnafar!$A:$G,6,FALSE),0)</f>
        <v>0</v>
      </c>
      <c r="Q3696" s="18">
        <f>IFERROR(VLOOKUP(A3696,[3]soaBnafar!$A:$G,7,FALSE),0)</f>
        <v>0</v>
      </c>
      <c r="R3696" s="18">
        <f>IFERROR(VLOOKUP(A3696,[3]soaBnafar!$A:$H,8,FALSE),0)</f>
        <v>0</v>
      </c>
      <c r="S3696" s="18">
        <f>IFERROR(VLOOKUP(A3696,[3]soaBnafar!$A:$I,9,FALSE),0)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IFERROR(VLOOKUP(A3697,[2]ws2204!$A:$I,4,FALSE),0)</f>
        <v>0</v>
      </c>
      <c r="I3697" s="18">
        <f>IFERROR(VLOOKUP(A3697,[2]ws2204!$A:$I,5,FALSE),0)</f>
        <v>0</v>
      </c>
      <c r="J3697" s="18">
        <f>IFERROR(VLOOKUP(A3697,[2]ws2204!$A:$I,6,FALSE),0)</f>
        <v>0</v>
      </c>
      <c r="K3697" s="18">
        <f>IFERROR(VLOOKUP(A3697,[2]ws2204!$A:$I,7,FALSE),0)</f>
        <v>0</v>
      </c>
      <c r="L3697" s="18">
        <f>IFERROR(VLOOKUP(A3697,[2]ws2204!$A:$I,8,FALSE),0)</f>
        <v>0</v>
      </c>
      <c r="M3697" s="18">
        <f>IFERROR(VLOOKUP(A3697,[2]ws2204!$A:$I,9,FALSE),0)</f>
        <v>0</v>
      </c>
      <c r="N3697" s="18">
        <f>IFERROR(VLOOKUP(A3697,[3]soaBnafar!$A:$G,4,FALSE),0)</f>
        <v>287</v>
      </c>
      <c r="O3697" s="18">
        <f>IFERROR(VLOOKUP(A3697,[3]soaBnafar!$A:$G,5,FALSE),0)</f>
        <v>529079</v>
      </c>
      <c r="P3697" s="18">
        <f>IFERROR(VLOOKUP(A3697,[3]soaBnafar!$A:$G,6,FALSE),0)</f>
        <v>187</v>
      </c>
      <c r="Q3697" s="18">
        <f>IFERROR(VLOOKUP(A3697,[3]soaBnafar!$A:$G,7,FALSE),0)</f>
        <v>431797</v>
      </c>
      <c r="R3697" s="18">
        <f>IFERROR(VLOOKUP(A3697,[3]soaBnafar!$A:$H,8,FALSE),0)</f>
        <v>373</v>
      </c>
      <c r="S3697" s="18">
        <f>IFERROR(VLOOKUP(A3697,[3]soaBnafar!$A:$I,9,FALSE),0)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IFERROR(VLOOKUP(A3698,[2]ws2204!$A:$I,4,FALSE),0)</f>
        <v>27608</v>
      </c>
      <c r="I3698" s="18">
        <f>IFERROR(VLOOKUP(A3698,[2]ws2204!$A:$I,5,FALSE),0)</f>
        <v>401725</v>
      </c>
      <c r="J3698" s="18">
        <f>IFERROR(VLOOKUP(A3698,[2]ws2204!$A:$I,6,FALSE),0)</f>
        <v>0</v>
      </c>
      <c r="K3698" s="18">
        <f>IFERROR(VLOOKUP(A3698,[2]ws2204!$A:$I,7,FALSE),0)</f>
        <v>414432</v>
      </c>
      <c r="L3698" s="18">
        <f>IFERROR(VLOOKUP(A3698,[2]ws2204!$A:$I,8,FALSE),0)</f>
        <v>0</v>
      </c>
      <c r="M3698" s="18">
        <f>IFERROR(VLOOKUP(A3698,[2]ws2204!$A:$I,9,FALSE),0)</f>
        <v>0</v>
      </c>
      <c r="N3698" s="18">
        <f>IFERROR(VLOOKUP(A3698,[3]soaBnafar!$A:$G,4,FALSE),0)</f>
        <v>0</v>
      </c>
      <c r="O3698" s="18">
        <f>IFERROR(VLOOKUP(A3698,[3]soaBnafar!$A:$G,5,FALSE),0)</f>
        <v>0</v>
      </c>
      <c r="P3698" s="18">
        <f>IFERROR(VLOOKUP(A3698,[3]soaBnafar!$A:$G,6,FALSE),0)</f>
        <v>48685</v>
      </c>
      <c r="Q3698" s="18">
        <f>IFERROR(VLOOKUP(A3698,[3]soaBnafar!$A:$G,7,FALSE),0)</f>
        <v>0</v>
      </c>
      <c r="R3698" s="18">
        <f>IFERROR(VLOOKUP(A3698,[3]soaBnafar!$A:$H,8,FALSE),0)</f>
        <v>0</v>
      </c>
      <c r="S3698" s="18">
        <f>IFERROR(VLOOKUP(A3698,[3]soaBnafar!$A:$I,9,FALSE),0)</f>
        <v>347343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Sim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IFERROR(VLOOKUP(A3699,[2]ws2204!$A:$I,4,FALSE),0)</f>
        <v>0</v>
      </c>
      <c r="I3699" s="18">
        <f>IFERROR(VLOOKUP(A3699,[2]ws2204!$A:$I,5,FALSE),0)</f>
        <v>235878</v>
      </c>
      <c r="J3699" s="18">
        <f>IFERROR(VLOOKUP(A3699,[2]ws2204!$A:$I,6,FALSE),0)</f>
        <v>0</v>
      </c>
      <c r="K3699" s="18">
        <f>IFERROR(VLOOKUP(A3699,[2]ws2204!$A:$I,7,FALSE),0)</f>
        <v>0</v>
      </c>
      <c r="L3699" s="18">
        <f>IFERROR(VLOOKUP(A3699,[2]ws2204!$A:$I,8,FALSE),0)</f>
        <v>0</v>
      </c>
      <c r="M3699" s="18">
        <f>IFERROR(VLOOKUP(A3699,[2]ws2204!$A:$I,9,FALSE),0)</f>
        <v>0</v>
      </c>
      <c r="N3699" s="18">
        <f>IFERROR(VLOOKUP(A3699,[3]soaBnafar!$A:$G,4,FALSE),0)</f>
        <v>0</v>
      </c>
      <c r="O3699" s="18">
        <f>IFERROR(VLOOKUP(A3699,[3]soaBnafar!$A:$G,5,FALSE),0)</f>
        <v>0</v>
      </c>
      <c r="P3699" s="18">
        <f>IFERROR(VLOOKUP(A3699,[3]soaBnafar!$A:$G,6,FALSE),0)</f>
        <v>0</v>
      </c>
      <c r="Q3699" s="18">
        <f>IFERROR(VLOOKUP(A3699,[3]soaBnafar!$A:$G,7,FALSE),0)</f>
        <v>0</v>
      </c>
      <c r="R3699" s="18">
        <f>IFERROR(VLOOKUP(A3699,[3]soaBnafar!$A:$H,8,FALSE),0)</f>
        <v>0</v>
      </c>
      <c r="S3699" s="18">
        <f>IFERROR(VLOOKUP(A3699,[3]soaBnafar!$A:$I,9,FALSE),0)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IFERROR(VLOOKUP(A3700,[2]ws2204!$A:$I,4,FALSE),0)</f>
        <v>0</v>
      </c>
      <c r="I3700" s="18">
        <f>IFERROR(VLOOKUP(A3700,[2]ws2204!$A:$I,5,FALSE),0)</f>
        <v>478065</v>
      </c>
      <c r="J3700" s="18">
        <f>IFERROR(VLOOKUP(A3700,[2]ws2204!$A:$I,6,FALSE),0)</f>
        <v>0</v>
      </c>
      <c r="K3700" s="18">
        <f>IFERROR(VLOOKUP(A3700,[2]ws2204!$A:$I,7,FALSE),0)</f>
        <v>0</v>
      </c>
      <c r="L3700" s="18">
        <f>IFERROR(VLOOKUP(A3700,[2]ws2204!$A:$I,8,FALSE),0)</f>
        <v>0</v>
      </c>
      <c r="M3700" s="18">
        <f>IFERROR(VLOOKUP(A3700,[2]ws2204!$A:$I,9,FALSE),0)</f>
        <v>0</v>
      </c>
      <c r="N3700" s="18">
        <f>IFERROR(VLOOKUP(A3700,[3]soaBnafar!$A:$G,4,FALSE),0)</f>
        <v>0</v>
      </c>
      <c r="O3700" s="18">
        <f>IFERROR(VLOOKUP(A3700,[3]soaBnafar!$A:$G,5,FALSE),0)</f>
        <v>0</v>
      </c>
      <c r="P3700" s="18">
        <f>IFERROR(VLOOKUP(A3700,[3]soaBnafar!$A:$G,6,FALSE),0)</f>
        <v>0</v>
      </c>
      <c r="Q3700" s="18">
        <f>IFERROR(VLOOKUP(A3700,[3]soaBnafar!$A:$G,7,FALSE),0)</f>
        <v>0</v>
      </c>
      <c r="R3700" s="18">
        <f>IFERROR(VLOOKUP(A3700,[3]soaBnafar!$A:$H,8,FALSE),0)</f>
        <v>0</v>
      </c>
      <c r="S3700" s="18">
        <f>IFERROR(VLOOKUP(A3700,[3]soaBnafar!$A:$I,9,FALSE),0)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3147420</v>
      </c>
      <c r="H3701" s="18">
        <f>IFERROR(VLOOKUP(A3701,[2]ws2204!$A:$I,4,FALSE),0)</f>
        <v>0</v>
      </c>
      <c r="I3701" s="18">
        <f>IFERROR(VLOOKUP(A3701,[2]ws2204!$A:$I,5,FALSE),0)</f>
        <v>182565</v>
      </c>
      <c r="J3701" s="18">
        <f>IFERROR(VLOOKUP(A3701,[2]ws2204!$A:$I,6,FALSE),0)</f>
        <v>0</v>
      </c>
      <c r="K3701" s="18">
        <f>IFERROR(VLOOKUP(A3701,[2]ws2204!$A:$I,7,FALSE),0)</f>
        <v>0</v>
      </c>
      <c r="L3701" s="18">
        <f>IFERROR(VLOOKUP(A3701,[2]ws2204!$A:$I,8,FALSE),0)</f>
        <v>0</v>
      </c>
      <c r="M3701" s="18">
        <f>IFERROR(VLOOKUP(A3701,[2]ws2204!$A:$I,9,FALSE),0)</f>
        <v>0</v>
      </c>
      <c r="N3701" s="18">
        <f>IFERROR(VLOOKUP(A3701,[3]soaBnafar!$A:$G,4,FALSE),0)</f>
        <v>0</v>
      </c>
      <c r="O3701" s="18">
        <f>IFERROR(VLOOKUP(A3701,[3]soaBnafar!$A:$G,5,FALSE),0)</f>
        <v>0</v>
      </c>
      <c r="P3701" s="18">
        <f>IFERROR(VLOOKUP(A3701,[3]soaBnafar!$A:$G,6,FALSE),0)</f>
        <v>0</v>
      </c>
      <c r="Q3701" s="18">
        <f>IFERROR(VLOOKUP(A3701,[3]soaBnafar!$A:$G,7,FALSE),0)</f>
        <v>0</v>
      </c>
      <c r="R3701" s="18">
        <f>IFERROR(VLOOKUP(A3701,[3]soaBnafar!$A:$H,8,FALSE),0)</f>
        <v>0</v>
      </c>
      <c r="S3701" s="18">
        <f>IFERROR(VLOOKUP(A3701,[3]soaBnafar!$A:$I,9,FALSE),0)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IFERROR(VLOOKUP(A3702,[2]ws2204!$A:$I,4,FALSE),0)</f>
        <v>697557</v>
      </c>
      <c r="I3702" s="18">
        <f>IFERROR(VLOOKUP(A3702,[2]ws2204!$A:$I,5,FALSE),0)</f>
        <v>3440124</v>
      </c>
      <c r="J3702" s="18">
        <f>IFERROR(VLOOKUP(A3702,[2]ws2204!$A:$I,6,FALSE),0)</f>
        <v>146911</v>
      </c>
      <c r="K3702" s="18">
        <f>IFERROR(VLOOKUP(A3702,[2]ws2204!$A:$I,7,FALSE),0)</f>
        <v>0</v>
      </c>
      <c r="L3702" s="18">
        <f>IFERROR(VLOOKUP(A3702,[2]ws2204!$A:$I,8,FALSE),0)</f>
        <v>0</v>
      </c>
      <c r="M3702" s="18">
        <f>IFERROR(VLOOKUP(A3702,[2]ws2204!$A:$I,9,FALSE),0)</f>
        <v>0</v>
      </c>
      <c r="N3702" s="18">
        <f>IFERROR(VLOOKUP(A3702,[3]soaBnafar!$A:$G,4,FALSE),0)</f>
        <v>0</v>
      </c>
      <c r="O3702" s="18">
        <f>IFERROR(VLOOKUP(A3702,[3]soaBnafar!$A:$G,5,FALSE),0)</f>
        <v>0</v>
      </c>
      <c r="P3702" s="18">
        <f>IFERROR(VLOOKUP(A3702,[3]soaBnafar!$A:$G,6,FALSE),0)</f>
        <v>0</v>
      </c>
      <c r="Q3702" s="18">
        <f>IFERROR(VLOOKUP(A3702,[3]soaBnafar!$A:$G,7,FALSE),0)</f>
        <v>0</v>
      </c>
      <c r="R3702" s="18">
        <f>IFERROR(VLOOKUP(A3702,[3]soaBnafar!$A:$H,8,FALSE),0)</f>
        <v>0</v>
      </c>
      <c r="S3702" s="18">
        <f>IFERROR(VLOOKUP(A3702,[3]soaBnafar!$A:$I,9,FALSE),0)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196364</v>
      </c>
      <c r="E3703" s="18">
        <f>IFERROR(VLOOKUP(A3703,[1]Monitoramento_Base_somente_Said!$A:$J,8,FALSE),0)</f>
        <v>36520406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23287260</v>
      </c>
      <c r="H3703" s="18">
        <f>IFERROR(VLOOKUP(A3703,[2]ws2204!$A:$I,4,FALSE),0)</f>
        <v>0</v>
      </c>
      <c r="I3703" s="18">
        <f>IFERROR(VLOOKUP(A3703,[2]ws2204!$A:$I,5,FALSE),0)</f>
        <v>0</v>
      </c>
      <c r="J3703" s="18">
        <f>IFERROR(VLOOKUP(A3703,[2]ws2204!$A:$I,6,FALSE),0)</f>
        <v>0</v>
      </c>
      <c r="K3703" s="18">
        <f>IFERROR(VLOOKUP(A3703,[2]ws2204!$A:$I,7,FALSE),0)</f>
        <v>0</v>
      </c>
      <c r="L3703" s="18">
        <f>IFERROR(VLOOKUP(A3703,[2]ws2204!$A:$I,8,FALSE),0)</f>
        <v>0</v>
      </c>
      <c r="M3703" s="18">
        <f>IFERROR(VLOOKUP(A3703,[2]ws2204!$A:$I,9,FALSE),0)</f>
        <v>0</v>
      </c>
      <c r="N3703" s="18">
        <f>IFERROR(VLOOKUP(A3703,[3]soaBnafar!$A:$G,4,FALSE),0)</f>
        <v>0</v>
      </c>
      <c r="O3703" s="18">
        <f>IFERROR(VLOOKUP(A3703,[3]soaBnafar!$A:$G,5,FALSE),0)</f>
        <v>0</v>
      </c>
      <c r="P3703" s="18">
        <f>IFERROR(VLOOKUP(A3703,[3]soaBnafar!$A:$G,6,FALSE),0)</f>
        <v>0</v>
      </c>
      <c r="Q3703" s="18">
        <f>IFERROR(VLOOKUP(A3703,[3]soaBnafar!$A:$G,7,FALSE),0)</f>
        <v>0</v>
      </c>
      <c r="R3703" s="18">
        <f>IFERROR(VLOOKUP(A3703,[3]soaBnafar!$A:$H,8,FALSE),0)</f>
        <v>0</v>
      </c>
      <c r="S3703" s="18">
        <f>IFERROR(VLOOKUP(A3703,[3]soaBnafar!$A:$I,9,FALSE),0)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IFERROR(VLOOKUP(A3704,[2]ws2204!$A:$I,4,FALSE),0)</f>
        <v>0</v>
      </c>
      <c r="I3704" s="18">
        <f>IFERROR(VLOOKUP(A3704,[2]ws2204!$A:$I,5,FALSE),0)</f>
        <v>0</v>
      </c>
      <c r="J3704" s="18">
        <f>IFERROR(VLOOKUP(A3704,[2]ws2204!$A:$I,6,FALSE),0)</f>
        <v>0</v>
      </c>
      <c r="K3704" s="18">
        <f>IFERROR(VLOOKUP(A3704,[2]ws2204!$A:$I,7,FALSE),0)</f>
        <v>0</v>
      </c>
      <c r="L3704" s="18">
        <f>IFERROR(VLOOKUP(A3704,[2]ws2204!$A:$I,8,FALSE),0)</f>
        <v>0</v>
      </c>
      <c r="M3704" s="18">
        <f>IFERROR(VLOOKUP(A3704,[2]ws2204!$A:$I,9,FALSE),0)</f>
        <v>0</v>
      </c>
      <c r="N3704" s="18">
        <f>IFERROR(VLOOKUP(A3704,[3]soaBnafar!$A:$G,4,FALSE),0)</f>
        <v>8792</v>
      </c>
      <c r="O3704" s="18">
        <f>IFERROR(VLOOKUP(A3704,[3]soaBnafar!$A:$G,5,FALSE),0)</f>
        <v>517234</v>
      </c>
      <c r="P3704" s="18">
        <f>IFERROR(VLOOKUP(A3704,[3]soaBnafar!$A:$G,6,FALSE),0)</f>
        <v>26603</v>
      </c>
      <c r="Q3704" s="18">
        <f>IFERROR(VLOOKUP(A3704,[3]soaBnafar!$A:$G,7,FALSE),0)</f>
        <v>521029</v>
      </c>
      <c r="R3704" s="18">
        <f>IFERROR(VLOOKUP(A3704,[3]soaBnafar!$A:$H,8,FALSE),0)</f>
        <v>5550</v>
      </c>
      <c r="S3704" s="18">
        <f>IFERROR(VLOOKUP(A3704,[3]soaBnafar!$A:$I,9,FALSE),0)</f>
        <v>6412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Sim</v>
      </c>
      <c r="X3704" s="18" t="str">
        <f t="shared" si="347"/>
        <v>Sim</v>
      </c>
      <c r="Y3704" s="18" t="str">
        <f t="shared" si="348"/>
        <v>Sim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IFERROR(VLOOKUP(A3705,[2]ws2204!$A:$I,4,FALSE),0)</f>
        <v>0</v>
      </c>
      <c r="I3705" s="18">
        <f>IFERROR(VLOOKUP(A3705,[2]ws2204!$A:$I,5,FALSE),0)</f>
        <v>0</v>
      </c>
      <c r="J3705" s="18">
        <f>IFERROR(VLOOKUP(A3705,[2]ws2204!$A:$I,6,FALSE),0)</f>
        <v>0</v>
      </c>
      <c r="K3705" s="18">
        <f>IFERROR(VLOOKUP(A3705,[2]ws2204!$A:$I,7,FALSE),0)</f>
        <v>0</v>
      </c>
      <c r="L3705" s="18">
        <f>IFERROR(VLOOKUP(A3705,[2]ws2204!$A:$I,8,FALSE),0)</f>
        <v>0</v>
      </c>
      <c r="M3705" s="18">
        <f>IFERROR(VLOOKUP(A3705,[2]ws2204!$A:$I,9,FALSE),0)</f>
        <v>0</v>
      </c>
      <c r="N3705" s="18">
        <f>IFERROR(VLOOKUP(A3705,[3]soaBnafar!$A:$G,4,FALSE),0)</f>
        <v>0</v>
      </c>
      <c r="O3705" s="18">
        <f>IFERROR(VLOOKUP(A3705,[3]soaBnafar!$A:$G,5,FALSE),0)</f>
        <v>0</v>
      </c>
      <c r="P3705" s="18">
        <f>IFERROR(VLOOKUP(A3705,[3]soaBnafar!$A:$G,6,FALSE),0)</f>
        <v>0</v>
      </c>
      <c r="Q3705" s="18">
        <f>IFERROR(VLOOKUP(A3705,[3]soaBnafar!$A:$G,7,FALSE),0)</f>
        <v>0</v>
      </c>
      <c r="R3705" s="18">
        <f>IFERROR(VLOOKUP(A3705,[3]soaBnafar!$A:$H,8,FALSE),0)</f>
        <v>0</v>
      </c>
      <c r="S3705" s="18">
        <f>IFERROR(VLOOKUP(A3705,[3]soaBnafar!$A:$I,9,FALSE),0)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IFERROR(VLOOKUP(A3706,[2]ws2204!$A:$I,4,FALSE),0)</f>
        <v>21232</v>
      </c>
      <c r="I3706" s="18">
        <f>IFERROR(VLOOKUP(A3706,[2]ws2204!$A:$I,5,FALSE),0)</f>
        <v>6750630</v>
      </c>
      <c r="J3706" s="18">
        <f>IFERROR(VLOOKUP(A3706,[2]ws2204!$A:$I,6,FALSE),0)</f>
        <v>0</v>
      </c>
      <c r="K3706" s="18">
        <f>IFERROR(VLOOKUP(A3706,[2]ws2204!$A:$I,7,FALSE),0)</f>
        <v>6779457</v>
      </c>
      <c r="L3706" s="18">
        <f>IFERROR(VLOOKUP(A3706,[2]ws2204!$A:$I,8,FALSE),0)</f>
        <v>0</v>
      </c>
      <c r="M3706" s="18">
        <f>IFERROR(VLOOKUP(A3706,[2]ws2204!$A:$I,9,FALSE),0)</f>
        <v>0</v>
      </c>
      <c r="N3706" s="18">
        <f>IFERROR(VLOOKUP(A3706,[3]soaBnafar!$A:$G,4,FALSE),0)</f>
        <v>0</v>
      </c>
      <c r="O3706" s="18">
        <f>IFERROR(VLOOKUP(A3706,[3]soaBnafar!$A:$G,5,FALSE),0)</f>
        <v>0</v>
      </c>
      <c r="P3706" s="18">
        <f>IFERROR(VLOOKUP(A3706,[3]soaBnafar!$A:$G,6,FALSE),0)</f>
        <v>0</v>
      </c>
      <c r="Q3706" s="18">
        <f>IFERROR(VLOOKUP(A3706,[3]soaBnafar!$A:$G,7,FALSE),0)</f>
        <v>0</v>
      </c>
      <c r="R3706" s="18">
        <f>IFERROR(VLOOKUP(A3706,[3]soaBnafar!$A:$H,8,FALSE),0)</f>
        <v>0</v>
      </c>
      <c r="S3706" s="18">
        <f>IFERROR(VLOOKUP(A3706,[3]soaBnafar!$A:$I,9,FALSE),0)</f>
        <v>0</v>
      </c>
      <c r="T3706" s="18" t="str">
        <f t="shared" si="349"/>
        <v>Sim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Sim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12489040</v>
      </c>
      <c r="H3707" s="18">
        <f>IFERROR(VLOOKUP(A3707,[2]ws2204!$A:$I,4,FALSE),0)</f>
        <v>0</v>
      </c>
      <c r="I3707" s="18">
        <f>IFERROR(VLOOKUP(A3707,[2]ws2204!$A:$I,5,FALSE),0)</f>
        <v>0</v>
      </c>
      <c r="J3707" s="18">
        <f>IFERROR(VLOOKUP(A3707,[2]ws2204!$A:$I,6,FALSE),0)</f>
        <v>0</v>
      </c>
      <c r="K3707" s="18">
        <f>IFERROR(VLOOKUP(A3707,[2]ws2204!$A:$I,7,FALSE),0)</f>
        <v>0</v>
      </c>
      <c r="L3707" s="18">
        <f>IFERROR(VLOOKUP(A3707,[2]ws2204!$A:$I,8,FALSE),0)</f>
        <v>0</v>
      </c>
      <c r="M3707" s="18">
        <f>IFERROR(VLOOKUP(A3707,[2]ws2204!$A:$I,9,FALSE),0)</f>
        <v>0</v>
      </c>
      <c r="N3707" s="18">
        <f>IFERROR(VLOOKUP(A3707,[3]soaBnafar!$A:$G,4,FALSE),0)</f>
        <v>0</v>
      </c>
      <c r="O3707" s="18">
        <f>IFERROR(VLOOKUP(A3707,[3]soaBnafar!$A:$G,5,FALSE),0)</f>
        <v>0</v>
      </c>
      <c r="P3707" s="18">
        <f>IFERROR(VLOOKUP(A3707,[3]soaBnafar!$A:$G,6,FALSE),0)</f>
        <v>0</v>
      </c>
      <c r="Q3707" s="18">
        <f>IFERROR(VLOOKUP(A3707,[3]soaBnafar!$A:$G,7,FALSE),0)</f>
        <v>0</v>
      </c>
      <c r="R3707" s="18">
        <f>IFERROR(VLOOKUP(A3707,[3]soaBnafar!$A:$H,8,FALSE),0)</f>
        <v>0</v>
      </c>
      <c r="S3707" s="18">
        <f>IFERROR(VLOOKUP(A3707,[3]soaBnafar!$A:$I,9,FALSE),0)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990949</v>
      </c>
      <c r="H3708" s="18">
        <f>IFERROR(VLOOKUP(A3708,[2]ws2204!$A:$I,4,FALSE),0)</f>
        <v>1885</v>
      </c>
      <c r="I3708" s="18">
        <f>IFERROR(VLOOKUP(A3708,[2]ws2204!$A:$I,5,FALSE),0)</f>
        <v>373872</v>
      </c>
      <c r="J3708" s="18">
        <f>IFERROR(VLOOKUP(A3708,[2]ws2204!$A:$I,6,FALSE),0)</f>
        <v>0</v>
      </c>
      <c r="K3708" s="18">
        <f>IFERROR(VLOOKUP(A3708,[2]ws2204!$A:$I,7,FALSE),0)</f>
        <v>341674</v>
      </c>
      <c r="L3708" s="18">
        <f>IFERROR(VLOOKUP(A3708,[2]ws2204!$A:$I,8,FALSE),0)</f>
        <v>0</v>
      </c>
      <c r="M3708" s="18">
        <f>IFERROR(VLOOKUP(A3708,[2]ws2204!$A:$I,9,FALSE),0)</f>
        <v>0</v>
      </c>
      <c r="N3708" s="18">
        <f>IFERROR(VLOOKUP(A3708,[3]soaBnafar!$A:$G,4,FALSE),0)</f>
        <v>0</v>
      </c>
      <c r="O3708" s="18">
        <f>IFERROR(VLOOKUP(A3708,[3]soaBnafar!$A:$G,5,FALSE),0)</f>
        <v>0</v>
      </c>
      <c r="P3708" s="18">
        <f>IFERROR(VLOOKUP(A3708,[3]soaBnafar!$A:$G,6,FALSE),0)</f>
        <v>203</v>
      </c>
      <c r="Q3708" s="18">
        <f>IFERROR(VLOOKUP(A3708,[3]soaBnafar!$A:$G,7,FALSE),0)</f>
        <v>0</v>
      </c>
      <c r="R3708" s="18">
        <f>IFERROR(VLOOKUP(A3708,[3]soaBnafar!$A:$H,8,FALSE),0)</f>
        <v>0</v>
      </c>
      <c r="S3708" s="18">
        <f>IFERROR(VLOOKUP(A3708,[3]soaBnafar!$A:$I,9,FALSE),0)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Não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6025560</v>
      </c>
      <c r="H3709" s="18">
        <f>IFERROR(VLOOKUP(A3709,[2]ws2204!$A:$I,4,FALSE),0)</f>
        <v>0</v>
      </c>
      <c r="I3709" s="18">
        <f>IFERROR(VLOOKUP(A3709,[2]ws2204!$A:$I,5,FALSE),0)</f>
        <v>0</v>
      </c>
      <c r="J3709" s="18">
        <f>IFERROR(VLOOKUP(A3709,[2]ws2204!$A:$I,6,FALSE),0)</f>
        <v>0</v>
      </c>
      <c r="K3709" s="18">
        <f>IFERROR(VLOOKUP(A3709,[2]ws2204!$A:$I,7,FALSE),0)</f>
        <v>0</v>
      </c>
      <c r="L3709" s="18">
        <f>IFERROR(VLOOKUP(A3709,[2]ws2204!$A:$I,8,FALSE),0)</f>
        <v>0</v>
      </c>
      <c r="M3709" s="18">
        <f>IFERROR(VLOOKUP(A3709,[2]ws2204!$A:$I,9,FALSE),0)</f>
        <v>0</v>
      </c>
      <c r="N3709" s="18">
        <f>IFERROR(VLOOKUP(A3709,[3]soaBnafar!$A:$G,4,FALSE),0)</f>
        <v>4532</v>
      </c>
      <c r="O3709" s="18">
        <f>IFERROR(VLOOKUP(A3709,[3]soaBnafar!$A:$G,5,FALSE),0)</f>
        <v>858418</v>
      </c>
      <c r="P3709" s="18">
        <f>IFERROR(VLOOKUP(A3709,[3]soaBnafar!$A:$G,6,FALSE),0)</f>
        <v>3423</v>
      </c>
      <c r="Q3709" s="18">
        <f>IFERROR(VLOOKUP(A3709,[3]soaBnafar!$A:$G,7,FALSE),0)</f>
        <v>957837</v>
      </c>
      <c r="R3709" s="18">
        <f>IFERROR(VLOOKUP(A3709,[3]soaBnafar!$A:$H,8,FALSE),0)</f>
        <v>18851</v>
      </c>
      <c r="S3709" s="18">
        <f>IFERROR(VLOOKUP(A3709,[3]soaBnafar!$A:$I,9,FALSE),0)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IFERROR(VLOOKUP(A3710,[2]ws2204!$A:$I,4,FALSE),0)</f>
        <v>0</v>
      </c>
      <c r="I3710" s="18">
        <f>IFERROR(VLOOKUP(A3710,[2]ws2204!$A:$I,5,FALSE),0)</f>
        <v>280054</v>
      </c>
      <c r="J3710" s="18">
        <f>IFERROR(VLOOKUP(A3710,[2]ws2204!$A:$I,6,FALSE),0)</f>
        <v>0</v>
      </c>
      <c r="K3710" s="18">
        <f>IFERROR(VLOOKUP(A3710,[2]ws2204!$A:$I,7,FALSE),0)</f>
        <v>0</v>
      </c>
      <c r="L3710" s="18">
        <f>IFERROR(VLOOKUP(A3710,[2]ws2204!$A:$I,8,FALSE),0)</f>
        <v>0</v>
      </c>
      <c r="M3710" s="18">
        <f>IFERROR(VLOOKUP(A3710,[2]ws2204!$A:$I,9,FALSE),0)</f>
        <v>0</v>
      </c>
      <c r="N3710" s="18">
        <f>IFERROR(VLOOKUP(A3710,[3]soaBnafar!$A:$G,4,FALSE),0)</f>
        <v>0</v>
      </c>
      <c r="O3710" s="18">
        <f>IFERROR(VLOOKUP(A3710,[3]soaBnafar!$A:$G,5,FALSE),0)</f>
        <v>0</v>
      </c>
      <c r="P3710" s="18">
        <f>IFERROR(VLOOKUP(A3710,[3]soaBnafar!$A:$G,6,FALSE),0)</f>
        <v>0</v>
      </c>
      <c r="Q3710" s="18">
        <f>IFERROR(VLOOKUP(A3710,[3]soaBnafar!$A:$G,7,FALSE),0)</f>
        <v>0</v>
      </c>
      <c r="R3710" s="18">
        <f>IFERROR(VLOOKUP(A3710,[3]soaBnafar!$A:$H,8,FALSE),0)</f>
        <v>0</v>
      </c>
      <c r="S3710" s="18">
        <f>IFERROR(VLOOKUP(A3710,[3]soaBnafar!$A:$I,9,FALSE),0)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IFERROR(VLOOKUP(A3711,[2]ws2204!$A:$I,4,FALSE),0)</f>
        <v>37</v>
      </c>
      <c r="I3711" s="18">
        <f>IFERROR(VLOOKUP(A3711,[2]ws2204!$A:$I,5,FALSE),0)</f>
        <v>266723</v>
      </c>
      <c r="J3711" s="18">
        <f>IFERROR(VLOOKUP(A3711,[2]ws2204!$A:$I,6,FALSE),0)</f>
        <v>0</v>
      </c>
      <c r="K3711" s="18">
        <f>IFERROR(VLOOKUP(A3711,[2]ws2204!$A:$I,7,FALSE),0)</f>
        <v>369818</v>
      </c>
      <c r="L3711" s="18">
        <f>IFERROR(VLOOKUP(A3711,[2]ws2204!$A:$I,8,FALSE),0)</f>
        <v>0</v>
      </c>
      <c r="M3711" s="18">
        <f>IFERROR(VLOOKUP(A3711,[2]ws2204!$A:$I,9,FALSE),0)</f>
        <v>0</v>
      </c>
      <c r="N3711" s="18">
        <f>IFERROR(VLOOKUP(A3711,[3]soaBnafar!$A:$G,4,FALSE),0)</f>
        <v>3000</v>
      </c>
      <c r="O3711" s="18">
        <f>IFERROR(VLOOKUP(A3711,[3]soaBnafar!$A:$G,5,FALSE),0)</f>
        <v>0</v>
      </c>
      <c r="P3711" s="18">
        <f>IFERROR(VLOOKUP(A3711,[3]soaBnafar!$A:$G,6,FALSE),0)</f>
        <v>0</v>
      </c>
      <c r="Q3711" s="18">
        <f>IFERROR(VLOOKUP(A3711,[3]soaBnafar!$A:$G,7,FALSE),0)</f>
        <v>0</v>
      </c>
      <c r="R3711" s="18">
        <f>IFERROR(VLOOKUP(A3711,[3]soaBnafar!$A:$H,8,FALSE),0)</f>
        <v>0</v>
      </c>
      <c r="S3711" s="18">
        <f>IFERROR(VLOOKUP(A3711,[3]soaBnafar!$A:$I,9,FALSE),0)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IFERROR(VLOOKUP(A3712,[2]ws2204!$A:$I,4,FALSE),0)</f>
        <v>188</v>
      </c>
      <c r="I3712" s="18">
        <f>IFERROR(VLOOKUP(A3712,[2]ws2204!$A:$I,5,FALSE),0)</f>
        <v>466549</v>
      </c>
      <c r="J3712" s="18">
        <f>IFERROR(VLOOKUP(A3712,[2]ws2204!$A:$I,6,FALSE),0)</f>
        <v>0</v>
      </c>
      <c r="K3712" s="18">
        <f>IFERROR(VLOOKUP(A3712,[2]ws2204!$A:$I,7,FALSE),0)</f>
        <v>0</v>
      </c>
      <c r="L3712" s="18">
        <f>IFERROR(VLOOKUP(A3712,[2]ws2204!$A:$I,8,FALSE),0)</f>
        <v>0</v>
      </c>
      <c r="M3712" s="18">
        <f>IFERROR(VLOOKUP(A3712,[2]ws2204!$A:$I,9,FALSE),0)</f>
        <v>0</v>
      </c>
      <c r="N3712" s="18">
        <f>IFERROR(VLOOKUP(A3712,[3]soaBnafar!$A:$G,4,FALSE),0)</f>
        <v>0</v>
      </c>
      <c r="O3712" s="18">
        <f>IFERROR(VLOOKUP(A3712,[3]soaBnafar!$A:$G,5,FALSE),0)</f>
        <v>0</v>
      </c>
      <c r="P3712" s="18">
        <f>IFERROR(VLOOKUP(A3712,[3]soaBnafar!$A:$G,6,FALSE),0)</f>
        <v>2293</v>
      </c>
      <c r="Q3712" s="18">
        <f>IFERROR(VLOOKUP(A3712,[3]soaBnafar!$A:$G,7,FALSE),0)</f>
        <v>10811979</v>
      </c>
      <c r="R3712" s="18">
        <f>IFERROR(VLOOKUP(A3712,[3]soaBnafar!$A:$H,8,FALSE),0)</f>
        <v>0</v>
      </c>
      <c r="S3712" s="18">
        <f>IFERROR(VLOOKUP(A3712,[3]soaBnafar!$A:$I,9,FALSE),0)</f>
        <v>9225866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9801380</v>
      </c>
      <c r="H3713" s="18">
        <f>IFERROR(VLOOKUP(A3713,[2]ws2204!$A:$I,4,FALSE),0)</f>
        <v>30</v>
      </c>
      <c r="I3713" s="18">
        <f>IFERROR(VLOOKUP(A3713,[2]ws2204!$A:$I,5,FALSE),0)</f>
        <v>230822</v>
      </c>
      <c r="J3713" s="18">
        <f>IFERROR(VLOOKUP(A3713,[2]ws2204!$A:$I,6,FALSE),0)</f>
        <v>0</v>
      </c>
      <c r="K3713" s="18">
        <f>IFERROR(VLOOKUP(A3713,[2]ws2204!$A:$I,7,FALSE),0)</f>
        <v>0</v>
      </c>
      <c r="L3713" s="18">
        <f>IFERROR(VLOOKUP(A3713,[2]ws2204!$A:$I,8,FALSE),0)</f>
        <v>0</v>
      </c>
      <c r="M3713" s="18">
        <f>IFERROR(VLOOKUP(A3713,[2]ws2204!$A:$I,9,FALSE),0)</f>
        <v>0</v>
      </c>
      <c r="N3713" s="18">
        <f>IFERROR(VLOOKUP(A3713,[3]soaBnafar!$A:$G,4,FALSE),0)</f>
        <v>0</v>
      </c>
      <c r="O3713" s="18">
        <f>IFERROR(VLOOKUP(A3713,[3]soaBnafar!$A:$G,5,FALSE),0)</f>
        <v>0</v>
      </c>
      <c r="P3713" s="18">
        <f>IFERROR(VLOOKUP(A3713,[3]soaBnafar!$A:$G,6,FALSE),0)</f>
        <v>0</v>
      </c>
      <c r="Q3713" s="18">
        <f>IFERROR(VLOOKUP(A3713,[3]soaBnafar!$A:$G,7,FALSE),0)</f>
        <v>0</v>
      </c>
      <c r="R3713" s="18">
        <f>IFERROR(VLOOKUP(A3713,[3]soaBnafar!$A:$H,8,FALSE),0)</f>
        <v>0</v>
      </c>
      <c r="S3713" s="18">
        <f>IFERROR(VLOOKUP(A3713,[3]soaBnafar!$A:$I,9,FALSE),0)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IFERROR(VLOOKUP(A3714,[2]ws2204!$A:$I,4,FALSE),0)</f>
        <v>0</v>
      </c>
      <c r="I3714" s="18">
        <f>IFERROR(VLOOKUP(A3714,[2]ws2204!$A:$I,5,FALSE),0)</f>
        <v>0</v>
      </c>
      <c r="J3714" s="18">
        <f>IFERROR(VLOOKUP(A3714,[2]ws2204!$A:$I,6,FALSE),0)</f>
        <v>0</v>
      </c>
      <c r="K3714" s="18">
        <f>IFERROR(VLOOKUP(A3714,[2]ws2204!$A:$I,7,FALSE),0)</f>
        <v>0</v>
      </c>
      <c r="L3714" s="18">
        <f>IFERROR(VLOOKUP(A3714,[2]ws2204!$A:$I,8,FALSE),0)</f>
        <v>0</v>
      </c>
      <c r="M3714" s="18">
        <f>IFERROR(VLOOKUP(A3714,[2]ws2204!$A:$I,9,FALSE),0)</f>
        <v>0</v>
      </c>
      <c r="N3714" s="18">
        <f>IFERROR(VLOOKUP(A3714,[3]soaBnafar!$A:$G,4,FALSE),0)</f>
        <v>197673</v>
      </c>
      <c r="O3714" s="18">
        <f>IFERROR(VLOOKUP(A3714,[3]soaBnafar!$A:$G,5,FALSE),0)</f>
        <v>4478798</v>
      </c>
      <c r="P3714" s="18">
        <f>IFERROR(VLOOKUP(A3714,[3]soaBnafar!$A:$G,6,FALSE),0)</f>
        <v>173336</v>
      </c>
      <c r="Q3714" s="18">
        <f>IFERROR(VLOOKUP(A3714,[3]soaBnafar!$A:$G,7,FALSE),0)</f>
        <v>4385604</v>
      </c>
      <c r="R3714" s="18">
        <f>IFERROR(VLOOKUP(A3714,[3]soaBnafar!$A:$H,8,FALSE),0)</f>
        <v>4811</v>
      </c>
      <c r="S3714" s="18">
        <f>IFERROR(VLOOKUP(A3714,[3]soaBnafar!$A:$I,9,FALSE),0)</f>
        <v>11238359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Sim</v>
      </c>
      <c r="X3714" s="18" t="str">
        <f t="shared" si="353"/>
        <v>Sim</v>
      </c>
      <c r="Y3714" s="18" t="str">
        <f t="shared" si="354"/>
        <v>Sim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IFERROR(VLOOKUP(A3715,[2]ws2204!$A:$I,4,FALSE),0)</f>
        <v>0</v>
      </c>
      <c r="I3715" s="18">
        <f>IFERROR(VLOOKUP(A3715,[2]ws2204!$A:$I,5,FALSE),0)</f>
        <v>0</v>
      </c>
      <c r="J3715" s="18">
        <f>IFERROR(VLOOKUP(A3715,[2]ws2204!$A:$I,6,FALSE),0)</f>
        <v>0</v>
      </c>
      <c r="K3715" s="18">
        <f>IFERROR(VLOOKUP(A3715,[2]ws2204!$A:$I,7,FALSE),0)</f>
        <v>0</v>
      </c>
      <c r="L3715" s="18">
        <f>IFERROR(VLOOKUP(A3715,[2]ws2204!$A:$I,8,FALSE),0)</f>
        <v>0</v>
      </c>
      <c r="M3715" s="18">
        <f>IFERROR(VLOOKUP(A3715,[2]ws2204!$A:$I,9,FALSE),0)</f>
        <v>0</v>
      </c>
      <c r="N3715" s="18">
        <f>IFERROR(VLOOKUP(A3715,[3]soaBnafar!$A:$G,4,FALSE),0)</f>
        <v>107629</v>
      </c>
      <c r="O3715" s="18">
        <f>IFERROR(VLOOKUP(A3715,[3]soaBnafar!$A:$G,5,FALSE),0)</f>
        <v>742229</v>
      </c>
      <c r="P3715" s="18">
        <f>IFERROR(VLOOKUP(A3715,[3]soaBnafar!$A:$G,6,FALSE),0)</f>
        <v>125393</v>
      </c>
      <c r="Q3715" s="18">
        <f>IFERROR(VLOOKUP(A3715,[3]soaBnafar!$A:$G,7,FALSE),0)</f>
        <v>0</v>
      </c>
      <c r="R3715" s="18">
        <f>IFERROR(VLOOKUP(A3715,[3]soaBnafar!$A:$H,8,FALSE),0)</f>
        <v>79869</v>
      </c>
      <c r="S3715" s="18">
        <f>IFERROR(VLOOKUP(A3715,[3]soaBnafar!$A:$I,9,FALSE),0)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Não</v>
      </c>
      <c r="X3715" s="18" t="str">
        <f t="shared" si="353"/>
        <v>Sim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7903040</v>
      </c>
      <c r="H3716" s="18">
        <f>IFERROR(VLOOKUP(A3716,[2]ws2204!$A:$I,4,FALSE),0)</f>
        <v>1349</v>
      </c>
      <c r="I3716" s="18">
        <f>IFERROR(VLOOKUP(A3716,[2]ws2204!$A:$I,5,FALSE),0)</f>
        <v>65654</v>
      </c>
      <c r="J3716" s="18">
        <f>IFERROR(VLOOKUP(A3716,[2]ws2204!$A:$I,6,FALSE),0)</f>
        <v>0</v>
      </c>
      <c r="K3716" s="18">
        <f>IFERROR(VLOOKUP(A3716,[2]ws2204!$A:$I,7,FALSE),0)</f>
        <v>42555</v>
      </c>
      <c r="L3716" s="18">
        <f>IFERROR(VLOOKUP(A3716,[2]ws2204!$A:$I,8,FALSE),0)</f>
        <v>0</v>
      </c>
      <c r="M3716" s="18">
        <f>IFERROR(VLOOKUP(A3716,[2]ws2204!$A:$I,9,FALSE),0)</f>
        <v>0</v>
      </c>
      <c r="N3716" s="18">
        <f>IFERROR(VLOOKUP(A3716,[3]soaBnafar!$A:$G,4,FALSE),0)</f>
        <v>0</v>
      </c>
      <c r="O3716" s="18">
        <f>IFERROR(VLOOKUP(A3716,[3]soaBnafar!$A:$G,5,FALSE),0)</f>
        <v>0</v>
      </c>
      <c r="P3716" s="18">
        <f>IFERROR(VLOOKUP(A3716,[3]soaBnafar!$A:$G,6,FALSE),0)</f>
        <v>0</v>
      </c>
      <c r="Q3716" s="18">
        <f>IFERROR(VLOOKUP(A3716,[3]soaBnafar!$A:$G,7,FALSE),0)</f>
        <v>0</v>
      </c>
      <c r="R3716" s="18">
        <f>IFERROR(VLOOKUP(A3716,[3]soaBnafar!$A:$H,8,FALSE),0)</f>
        <v>0</v>
      </c>
      <c r="S3716" s="18">
        <f>IFERROR(VLOOKUP(A3716,[3]soaBnafar!$A:$I,9,FALSE),0)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IFERROR(VLOOKUP(A3717,[2]ws2204!$A:$I,4,FALSE),0)</f>
        <v>0</v>
      </c>
      <c r="I3717" s="18">
        <f>IFERROR(VLOOKUP(A3717,[2]ws2204!$A:$I,5,FALSE),0)</f>
        <v>0</v>
      </c>
      <c r="J3717" s="18">
        <f>IFERROR(VLOOKUP(A3717,[2]ws2204!$A:$I,6,FALSE),0)</f>
        <v>0</v>
      </c>
      <c r="K3717" s="18">
        <f>IFERROR(VLOOKUP(A3717,[2]ws2204!$A:$I,7,FALSE),0)</f>
        <v>0</v>
      </c>
      <c r="L3717" s="18">
        <f>IFERROR(VLOOKUP(A3717,[2]ws2204!$A:$I,8,FALSE),0)</f>
        <v>0</v>
      </c>
      <c r="M3717" s="18">
        <f>IFERROR(VLOOKUP(A3717,[2]ws2204!$A:$I,9,FALSE),0)</f>
        <v>0</v>
      </c>
      <c r="N3717" s="18">
        <f>IFERROR(VLOOKUP(A3717,[3]soaBnafar!$A:$G,4,FALSE),0)</f>
        <v>0</v>
      </c>
      <c r="O3717" s="18">
        <f>IFERROR(VLOOKUP(A3717,[3]soaBnafar!$A:$G,5,FALSE),0)</f>
        <v>0</v>
      </c>
      <c r="P3717" s="18">
        <f>IFERROR(VLOOKUP(A3717,[3]soaBnafar!$A:$G,6,FALSE),0)</f>
        <v>0</v>
      </c>
      <c r="Q3717" s="18">
        <f>IFERROR(VLOOKUP(A3717,[3]soaBnafar!$A:$G,7,FALSE),0)</f>
        <v>0</v>
      </c>
      <c r="R3717" s="18">
        <f>IFERROR(VLOOKUP(A3717,[3]soaBnafar!$A:$H,8,FALSE),0)</f>
        <v>0</v>
      </c>
      <c r="S3717" s="18">
        <f>IFERROR(VLOOKUP(A3717,[3]soaBnafar!$A:$I,9,FALSE),0)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IFERROR(VLOOKUP(A3718,[2]ws2204!$A:$I,4,FALSE),0)</f>
        <v>1640</v>
      </c>
      <c r="I3718" s="18">
        <f>IFERROR(VLOOKUP(A3718,[2]ws2204!$A:$I,5,FALSE),0)</f>
        <v>82570</v>
      </c>
      <c r="J3718" s="18">
        <f>IFERROR(VLOOKUP(A3718,[2]ws2204!$A:$I,6,FALSE),0)</f>
        <v>0</v>
      </c>
      <c r="K3718" s="18">
        <f>IFERROR(VLOOKUP(A3718,[2]ws2204!$A:$I,7,FALSE),0)</f>
        <v>0</v>
      </c>
      <c r="L3718" s="18">
        <f>IFERROR(VLOOKUP(A3718,[2]ws2204!$A:$I,8,FALSE),0)</f>
        <v>0</v>
      </c>
      <c r="M3718" s="18">
        <f>IFERROR(VLOOKUP(A3718,[2]ws2204!$A:$I,9,FALSE),0)</f>
        <v>0</v>
      </c>
      <c r="N3718" s="18">
        <f>IFERROR(VLOOKUP(A3718,[3]soaBnafar!$A:$G,4,FALSE),0)</f>
        <v>1655</v>
      </c>
      <c r="O3718" s="18">
        <f>IFERROR(VLOOKUP(A3718,[3]soaBnafar!$A:$G,5,FALSE),0)</f>
        <v>115186</v>
      </c>
      <c r="P3718" s="18">
        <f>IFERROR(VLOOKUP(A3718,[3]soaBnafar!$A:$G,6,FALSE),0)</f>
        <v>1708</v>
      </c>
      <c r="Q3718" s="18">
        <f>IFERROR(VLOOKUP(A3718,[3]soaBnafar!$A:$G,7,FALSE),0)</f>
        <v>2773987</v>
      </c>
      <c r="R3718" s="18">
        <f>IFERROR(VLOOKUP(A3718,[3]soaBnafar!$A:$H,8,FALSE),0)</f>
        <v>391</v>
      </c>
      <c r="S3718" s="18">
        <f>IFERROR(VLOOKUP(A3718,[3]soaBnafar!$A:$I,9,FALSE),0)</f>
        <v>2350440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IFERROR(VLOOKUP(A3719,[2]ws2204!$A:$I,4,FALSE),0)</f>
        <v>0</v>
      </c>
      <c r="I3719" s="18">
        <f>IFERROR(VLOOKUP(A3719,[2]ws2204!$A:$I,5,FALSE),0)</f>
        <v>330920</v>
      </c>
      <c r="J3719" s="18">
        <f>IFERROR(VLOOKUP(A3719,[2]ws2204!$A:$I,6,FALSE),0)</f>
        <v>0</v>
      </c>
      <c r="K3719" s="18">
        <f>IFERROR(VLOOKUP(A3719,[2]ws2204!$A:$I,7,FALSE),0)</f>
        <v>0</v>
      </c>
      <c r="L3719" s="18">
        <f>IFERROR(VLOOKUP(A3719,[2]ws2204!$A:$I,8,FALSE),0)</f>
        <v>0</v>
      </c>
      <c r="M3719" s="18">
        <f>IFERROR(VLOOKUP(A3719,[2]ws2204!$A:$I,9,FALSE),0)</f>
        <v>0</v>
      </c>
      <c r="N3719" s="18">
        <f>IFERROR(VLOOKUP(A3719,[3]soaBnafar!$A:$G,4,FALSE),0)</f>
        <v>0</v>
      </c>
      <c r="O3719" s="18">
        <f>IFERROR(VLOOKUP(A3719,[3]soaBnafar!$A:$G,5,FALSE),0)</f>
        <v>0</v>
      </c>
      <c r="P3719" s="18">
        <f>IFERROR(VLOOKUP(A3719,[3]soaBnafar!$A:$G,6,FALSE),0)</f>
        <v>0</v>
      </c>
      <c r="Q3719" s="18">
        <f>IFERROR(VLOOKUP(A3719,[3]soaBnafar!$A:$G,7,FALSE),0)</f>
        <v>0</v>
      </c>
      <c r="R3719" s="18">
        <f>IFERROR(VLOOKUP(A3719,[3]soaBnafar!$A:$H,8,FALSE),0)</f>
        <v>0</v>
      </c>
      <c r="S3719" s="18">
        <f>IFERROR(VLOOKUP(A3719,[3]soaBnafar!$A:$I,9,FALSE),0)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9393880</v>
      </c>
      <c r="H3720" s="18">
        <f>IFERROR(VLOOKUP(A3720,[2]ws2204!$A:$I,4,FALSE),0)</f>
        <v>0</v>
      </c>
      <c r="I3720" s="18">
        <f>IFERROR(VLOOKUP(A3720,[2]ws2204!$A:$I,5,FALSE),0)</f>
        <v>0</v>
      </c>
      <c r="J3720" s="18">
        <f>IFERROR(VLOOKUP(A3720,[2]ws2204!$A:$I,6,FALSE),0)</f>
        <v>0</v>
      </c>
      <c r="K3720" s="18">
        <f>IFERROR(VLOOKUP(A3720,[2]ws2204!$A:$I,7,FALSE),0)</f>
        <v>0</v>
      </c>
      <c r="L3720" s="18">
        <f>IFERROR(VLOOKUP(A3720,[2]ws2204!$A:$I,8,FALSE),0)</f>
        <v>0</v>
      </c>
      <c r="M3720" s="18">
        <f>IFERROR(VLOOKUP(A3720,[2]ws2204!$A:$I,9,FALSE),0)</f>
        <v>0</v>
      </c>
      <c r="N3720" s="18">
        <f>IFERROR(VLOOKUP(A3720,[3]soaBnafar!$A:$G,4,FALSE),0)</f>
        <v>0</v>
      </c>
      <c r="O3720" s="18">
        <f>IFERROR(VLOOKUP(A3720,[3]soaBnafar!$A:$G,5,FALSE),0)</f>
        <v>0</v>
      </c>
      <c r="P3720" s="18">
        <f>IFERROR(VLOOKUP(A3720,[3]soaBnafar!$A:$G,6,FALSE),0)</f>
        <v>0</v>
      </c>
      <c r="Q3720" s="18">
        <f>IFERROR(VLOOKUP(A3720,[3]soaBnafar!$A:$G,7,FALSE),0)</f>
        <v>0</v>
      </c>
      <c r="R3720" s="18">
        <f>IFERROR(VLOOKUP(A3720,[3]soaBnafar!$A:$H,8,FALSE),0)</f>
        <v>0</v>
      </c>
      <c r="S3720" s="18">
        <f>IFERROR(VLOOKUP(A3720,[3]soaBnafar!$A:$I,9,FALSE),0)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IFERROR(VLOOKUP(A3721,[2]ws2204!$A:$I,4,FALSE),0)</f>
        <v>0</v>
      </c>
      <c r="I3721" s="18">
        <f>IFERROR(VLOOKUP(A3721,[2]ws2204!$A:$I,5,FALSE),0)</f>
        <v>0</v>
      </c>
      <c r="J3721" s="18">
        <f>IFERROR(VLOOKUP(A3721,[2]ws2204!$A:$I,6,FALSE),0)</f>
        <v>0</v>
      </c>
      <c r="K3721" s="18">
        <f>IFERROR(VLOOKUP(A3721,[2]ws2204!$A:$I,7,FALSE),0)</f>
        <v>0</v>
      </c>
      <c r="L3721" s="18">
        <f>IFERROR(VLOOKUP(A3721,[2]ws2204!$A:$I,8,FALSE),0)</f>
        <v>0</v>
      </c>
      <c r="M3721" s="18">
        <f>IFERROR(VLOOKUP(A3721,[2]ws2204!$A:$I,9,FALSE),0)</f>
        <v>0</v>
      </c>
      <c r="N3721" s="18">
        <f>IFERROR(VLOOKUP(A3721,[3]soaBnafar!$A:$G,4,FALSE),0)</f>
        <v>0</v>
      </c>
      <c r="O3721" s="18">
        <f>IFERROR(VLOOKUP(A3721,[3]soaBnafar!$A:$G,5,FALSE),0)</f>
        <v>0</v>
      </c>
      <c r="P3721" s="18">
        <f>IFERROR(VLOOKUP(A3721,[3]soaBnafar!$A:$G,6,FALSE),0)</f>
        <v>0</v>
      </c>
      <c r="Q3721" s="18">
        <f>IFERROR(VLOOKUP(A3721,[3]soaBnafar!$A:$G,7,FALSE),0)</f>
        <v>0</v>
      </c>
      <c r="R3721" s="18">
        <f>IFERROR(VLOOKUP(A3721,[3]soaBnafar!$A:$H,8,FALSE),0)</f>
        <v>0</v>
      </c>
      <c r="S3721" s="18">
        <f>IFERROR(VLOOKUP(A3721,[3]soaBnafar!$A:$I,9,FALSE),0)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IFERROR(VLOOKUP(A3722,[2]ws2204!$A:$I,4,FALSE),0)</f>
        <v>0</v>
      </c>
      <c r="I3722" s="18">
        <f>IFERROR(VLOOKUP(A3722,[2]ws2204!$A:$I,5,FALSE),0)</f>
        <v>0</v>
      </c>
      <c r="J3722" s="18">
        <f>IFERROR(VLOOKUP(A3722,[2]ws2204!$A:$I,6,FALSE),0)</f>
        <v>0</v>
      </c>
      <c r="K3722" s="18">
        <f>IFERROR(VLOOKUP(A3722,[2]ws2204!$A:$I,7,FALSE),0)</f>
        <v>0</v>
      </c>
      <c r="L3722" s="18">
        <f>IFERROR(VLOOKUP(A3722,[2]ws2204!$A:$I,8,FALSE),0)</f>
        <v>0</v>
      </c>
      <c r="M3722" s="18">
        <f>IFERROR(VLOOKUP(A3722,[2]ws2204!$A:$I,9,FALSE),0)</f>
        <v>0</v>
      </c>
      <c r="N3722" s="18">
        <f>IFERROR(VLOOKUP(A3722,[3]soaBnafar!$A:$G,4,FALSE),0)</f>
        <v>0</v>
      </c>
      <c r="O3722" s="18">
        <f>IFERROR(VLOOKUP(A3722,[3]soaBnafar!$A:$G,5,FALSE),0)</f>
        <v>0</v>
      </c>
      <c r="P3722" s="18">
        <f>IFERROR(VLOOKUP(A3722,[3]soaBnafar!$A:$G,6,FALSE),0)</f>
        <v>0</v>
      </c>
      <c r="Q3722" s="18">
        <f>IFERROR(VLOOKUP(A3722,[3]soaBnafar!$A:$G,7,FALSE),0)</f>
        <v>0</v>
      </c>
      <c r="R3722" s="18">
        <f>IFERROR(VLOOKUP(A3722,[3]soaBnafar!$A:$H,8,FALSE),0)</f>
        <v>0</v>
      </c>
      <c r="S3722" s="18">
        <f>IFERROR(VLOOKUP(A3722,[3]soaBnafar!$A:$I,9,FALSE),0)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IFERROR(VLOOKUP(A3723,[2]ws2204!$A:$I,4,FALSE),0)</f>
        <v>0</v>
      </c>
      <c r="I3723" s="18">
        <f>IFERROR(VLOOKUP(A3723,[2]ws2204!$A:$I,5,FALSE),0)</f>
        <v>491508</v>
      </c>
      <c r="J3723" s="18">
        <f>IFERROR(VLOOKUP(A3723,[2]ws2204!$A:$I,6,FALSE),0)</f>
        <v>0</v>
      </c>
      <c r="K3723" s="18">
        <f>IFERROR(VLOOKUP(A3723,[2]ws2204!$A:$I,7,FALSE),0)</f>
        <v>0</v>
      </c>
      <c r="L3723" s="18">
        <f>IFERROR(VLOOKUP(A3723,[2]ws2204!$A:$I,8,FALSE),0)</f>
        <v>0</v>
      </c>
      <c r="M3723" s="18">
        <f>IFERROR(VLOOKUP(A3723,[2]ws2204!$A:$I,9,FALSE),0)</f>
        <v>0</v>
      </c>
      <c r="N3723" s="18">
        <f>IFERROR(VLOOKUP(A3723,[3]soaBnafar!$A:$G,4,FALSE),0)</f>
        <v>0</v>
      </c>
      <c r="O3723" s="18">
        <f>IFERROR(VLOOKUP(A3723,[3]soaBnafar!$A:$G,5,FALSE),0)</f>
        <v>0</v>
      </c>
      <c r="P3723" s="18">
        <f>IFERROR(VLOOKUP(A3723,[3]soaBnafar!$A:$G,6,FALSE),0)</f>
        <v>0</v>
      </c>
      <c r="Q3723" s="18">
        <f>IFERROR(VLOOKUP(A3723,[3]soaBnafar!$A:$G,7,FALSE),0)</f>
        <v>0</v>
      </c>
      <c r="R3723" s="18">
        <f>IFERROR(VLOOKUP(A3723,[3]soaBnafar!$A:$H,8,FALSE),0)</f>
        <v>0</v>
      </c>
      <c r="S3723" s="18">
        <f>IFERROR(VLOOKUP(A3723,[3]soaBnafar!$A:$I,9,FALSE),0)</f>
        <v>0</v>
      </c>
      <c r="T3723" s="18" t="str">
        <f t="shared" si="349"/>
        <v>Não</v>
      </c>
      <c r="U3723" s="18" t="str">
        <f t="shared" si="350"/>
        <v>Sim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IFERROR(VLOOKUP(A3724,[2]ws2204!$A:$I,4,FALSE),0)</f>
        <v>0</v>
      </c>
      <c r="I3724" s="18">
        <f>IFERROR(VLOOKUP(A3724,[2]ws2204!$A:$I,5,FALSE),0)</f>
        <v>0</v>
      </c>
      <c r="J3724" s="18">
        <f>IFERROR(VLOOKUP(A3724,[2]ws2204!$A:$I,6,FALSE),0)</f>
        <v>0</v>
      </c>
      <c r="K3724" s="18">
        <f>IFERROR(VLOOKUP(A3724,[2]ws2204!$A:$I,7,FALSE),0)</f>
        <v>0</v>
      </c>
      <c r="L3724" s="18">
        <f>IFERROR(VLOOKUP(A3724,[2]ws2204!$A:$I,8,FALSE),0)</f>
        <v>0</v>
      </c>
      <c r="M3724" s="18">
        <f>IFERROR(VLOOKUP(A3724,[2]ws2204!$A:$I,9,FALSE),0)</f>
        <v>0</v>
      </c>
      <c r="N3724" s="18">
        <f>IFERROR(VLOOKUP(A3724,[3]soaBnafar!$A:$G,4,FALSE),0)</f>
        <v>0</v>
      </c>
      <c r="O3724" s="18">
        <f>IFERROR(VLOOKUP(A3724,[3]soaBnafar!$A:$G,5,FALSE),0)</f>
        <v>0</v>
      </c>
      <c r="P3724" s="18">
        <f>IFERROR(VLOOKUP(A3724,[3]soaBnafar!$A:$G,6,FALSE),0)</f>
        <v>0</v>
      </c>
      <c r="Q3724" s="18">
        <f>IFERROR(VLOOKUP(A3724,[3]soaBnafar!$A:$G,7,FALSE),0)</f>
        <v>0</v>
      </c>
      <c r="R3724" s="18">
        <f>IFERROR(VLOOKUP(A3724,[3]soaBnafar!$A:$H,8,FALSE),0)</f>
        <v>0</v>
      </c>
      <c r="S3724" s="18">
        <f>IFERROR(VLOOKUP(A3724,[3]soaBnafar!$A:$I,9,FALSE),0)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IFERROR(VLOOKUP(A3725,[2]ws2204!$A:$I,4,FALSE),0)</f>
        <v>0</v>
      </c>
      <c r="I3725" s="18">
        <f>IFERROR(VLOOKUP(A3725,[2]ws2204!$A:$I,5,FALSE),0)</f>
        <v>0</v>
      </c>
      <c r="J3725" s="18">
        <f>IFERROR(VLOOKUP(A3725,[2]ws2204!$A:$I,6,FALSE),0)</f>
        <v>0</v>
      </c>
      <c r="K3725" s="18">
        <f>IFERROR(VLOOKUP(A3725,[2]ws2204!$A:$I,7,FALSE),0)</f>
        <v>0</v>
      </c>
      <c r="L3725" s="18">
        <f>IFERROR(VLOOKUP(A3725,[2]ws2204!$A:$I,8,FALSE),0)</f>
        <v>0</v>
      </c>
      <c r="M3725" s="18">
        <f>IFERROR(VLOOKUP(A3725,[2]ws2204!$A:$I,9,FALSE),0)</f>
        <v>0</v>
      </c>
      <c r="N3725" s="18">
        <f>IFERROR(VLOOKUP(A3725,[3]soaBnafar!$A:$G,4,FALSE),0)</f>
        <v>0</v>
      </c>
      <c r="O3725" s="18">
        <f>IFERROR(VLOOKUP(A3725,[3]soaBnafar!$A:$G,5,FALSE),0)</f>
        <v>0</v>
      </c>
      <c r="P3725" s="18">
        <f>IFERROR(VLOOKUP(A3725,[3]soaBnafar!$A:$G,6,FALSE),0)</f>
        <v>0</v>
      </c>
      <c r="Q3725" s="18">
        <f>IFERROR(VLOOKUP(A3725,[3]soaBnafar!$A:$G,7,FALSE),0)</f>
        <v>0</v>
      </c>
      <c r="R3725" s="18">
        <f>IFERROR(VLOOKUP(A3725,[3]soaBnafar!$A:$H,8,FALSE),0)</f>
        <v>0</v>
      </c>
      <c r="S3725" s="18">
        <f>IFERROR(VLOOKUP(A3725,[3]soaBnafar!$A:$I,9,FALSE),0)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IFERROR(VLOOKUP(A3726,[2]ws2204!$A:$I,4,FALSE),0)</f>
        <v>0</v>
      </c>
      <c r="I3726" s="18">
        <f>IFERROR(VLOOKUP(A3726,[2]ws2204!$A:$I,5,FALSE),0)</f>
        <v>0</v>
      </c>
      <c r="J3726" s="18">
        <f>IFERROR(VLOOKUP(A3726,[2]ws2204!$A:$I,6,FALSE),0)</f>
        <v>0</v>
      </c>
      <c r="K3726" s="18">
        <f>IFERROR(VLOOKUP(A3726,[2]ws2204!$A:$I,7,FALSE),0)</f>
        <v>0</v>
      </c>
      <c r="L3726" s="18">
        <f>IFERROR(VLOOKUP(A3726,[2]ws2204!$A:$I,8,FALSE),0)</f>
        <v>0</v>
      </c>
      <c r="M3726" s="18">
        <f>IFERROR(VLOOKUP(A3726,[2]ws2204!$A:$I,9,FALSE),0)</f>
        <v>0</v>
      </c>
      <c r="N3726" s="18">
        <f>IFERROR(VLOOKUP(A3726,[3]soaBnafar!$A:$G,4,FALSE),0)</f>
        <v>153882</v>
      </c>
      <c r="O3726" s="18">
        <f>IFERROR(VLOOKUP(A3726,[3]soaBnafar!$A:$G,5,FALSE),0)</f>
        <v>2491459</v>
      </c>
      <c r="P3726" s="18">
        <f>IFERROR(VLOOKUP(A3726,[3]soaBnafar!$A:$G,6,FALSE),0)</f>
        <v>143301</v>
      </c>
      <c r="Q3726" s="18">
        <f>IFERROR(VLOOKUP(A3726,[3]soaBnafar!$A:$G,7,FALSE),0)</f>
        <v>2240952</v>
      </c>
      <c r="R3726" s="18">
        <f>IFERROR(VLOOKUP(A3726,[3]soaBnafar!$A:$H,8,FALSE),0)</f>
        <v>89584</v>
      </c>
      <c r="S3726" s="18">
        <f>IFERROR(VLOOKUP(A3726,[3]soaBnafar!$A:$I,9,FALSE),0)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53225</v>
      </c>
      <c r="E3727" s="18">
        <f>IFERROR(VLOOKUP(A3727,[1]Monitoramento_Base_somente_Said!$A:$J,8,FALSE),0)</f>
        <v>7748202</v>
      </c>
      <c r="F3727" s="18">
        <f>IFERROR(VLOOKUP(A3727,[1]Monitoramento_Base_somente_Said!$A:$J,9,FALSE),0)</f>
        <v>5567</v>
      </c>
      <c r="G3727" s="18">
        <f>IFERROR(VLOOKUP(A3727,[1]Monitoramento_Base_somente_Said!$A:$J,10,FALSE),0)</f>
        <v>5641434</v>
      </c>
      <c r="H3727" s="18">
        <f>IFERROR(VLOOKUP(A3727,[2]ws2204!$A:$I,4,FALSE),0)</f>
        <v>0</v>
      </c>
      <c r="I3727" s="18">
        <f>IFERROR(VLOOKUP(A3727,[2]ws2204!$A:$I,5,FALSE),0)</f>
        <v>0</v>
      </c>
      <c r="J3727" s="18">
        <f>IFERROR(VLOOKUP(A3727,[2]ws2204!$A:$I,6,FALSE),0)</f>
        <v>0</v>
      </c>
      <c r="K3727" s="18">
        <f>IFERROR(VLOOKUP(A3727,[2]ws2204!$A:$I,7,FALSE),0)</f>
        <v>0</v>
      </c>
      <c r="L3727" s="18">
        <f>IFERROR(VLOOKUP(A3727,[2]ws2204!$A:$I,8,FALSE),0)</f>
        <v>0</v>
      </c>
      <c r="M3727" s="18">
        <f>IFERROR(VLOOKUP(A3727,[2]ws2204!$A:$I,9,FALSE),0)</f>
        <v>0</v>
      </c>
      <c r="N3727" s="18">
        <f>IFERROR(VLOOKUP(A3727,[3]soaBnafar!$A:$G,4,FALSE),0)</f>
        <v>0</v>
      </c>
      <c r="O3727" s="18">
        <f>IFERROR(VLOOKUP(A3727,[3]soaBnafar!$A:$G,5,FALSE),0)</f>
        <v>0</v>
      </c>
      <c r="P3727" s="18">
        <f>IFERROR(VLOOKUP(A3727,[3]soaBnafar!$A:$G,6,FALSE),0)</f>
        <v>0</v>
      </c>
      <c r="Q3727" s="18">
        <f>IFERROR(VLOOKUP(A3727,[3]soaBnafar!$A:$G,7,FALSE),0)</f>
        <v>0</v>
      </c>
      <c r="R3727" s="18">
        <f>IFERROR(VLOOKUP(A3727,[3]soaBnafar!$A:$H,8,FALSE),0)</f>
        <v>0</v>
      </c>
      <c r="S3727" s="18">
        <f>IFERROR(VLOOKUP(A3727,[3]soaBnafar!$A:$I,9,FALSE),0)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Sim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146329</v>
      </c>
      <c r="E3728" s="18">
        <f>IFERROR(VLOOKUP(A3728,[1]Monitoramento_Base_somente_Said!$A:$J,8,FALSE),0)</f>
        <v>14764965</v>
      </c>
      <c r="F3728" s="18">
        <f>IFERROR(VLOOKUP(A3728,[1]Monitoramento_Base_somente_Said!$A:$J,9,FALSE),0)</f>
        <v>55897</v>
      </c>
      <c r="G3728" s="18">
        <f>IFERROR(VLOOKUP(A3728,[1]Monitoramento_Base_somente_Said!$A:$J,10,FALSE),0)</f>
        <v>9988171</v>
      </c>
      <c r="H3728" s="18">
        <f>IFERROR(VLOOKUP(A3728,[2]ws2204!$A:$I,4,FALSE),0)</f>
        <v>0</v>
      </c>
      <c r="I3728" s="18">
        <f>IFERROR(VLOOKUP(A3728,[2]ws2204!$A:$I,5,FALSE),0)</f>
        <v>0</v>
      </c>
      <c r="J3728" s="18">
        <f>IFERROR(VLOOKUP(A3728,[2]ws2204!$A:$I,6,FALSE),0)</f>
        <v>0</v>
      </c>
      <c r="K3728" s="18">
        <f>IFERROR(VLOOKUP(A3728,[2]ws2204!$A:$I,7,FALSE),0)</f>
        <v>0</v>
      </c>
      <c r="L3728" s="18">
        <f>IFERROR(VLOOKUP(A3728,[2]ws2204!$A:$I,8,FALSE),0)</f>
        <v>0</v>
      </c>
      <c r="M3728" s="18">
        <f>IFERROR(VLOOKUP(A3728,[2]ws2204!$A:$I,9,FALSE),0)</f>
        <v>0</v>
      </c>
      <c r="N3728" s="18">
        <f>IFERROR(VLOOKUP(A3728,[3]soaBnafar!$A:$G,4,FALSE),0)</f>
        <v>0</v>
      </c>
      <c r="O3728" s="18">
        <f>IFERROR(VLOOKUP(A3728,[3]soaBnafar!$A:$G,5,FALSE),0)</f>
        <v>0</v>
      </c>
      <c r="P3728" s="18">
        <f>IFERROR(VLOOKUP(A3728,[3]soaBnafar!$A:$G,6,FALSE),0)</f>
        <v>0</v>
      </c>
      <c r="Q3728" s="18">
        <f>IFERROR(VLOOKUP(A3728,[3]soaBnafar!$A:$G,7,FALSE),0)</f>
        <v>0</v>
      </c>
      <c r="R3728" s="18">
        <f>IFERROR(VLOOKUP(A3728,[3]soaBnafar!$A:$H,8,FALSE),0)</f>
        <v>0</v>
      </c>
      <c r="S3728" s="18">
        <f>IFERROR(VLOOKUP(A3728,[3]soaBnafar!$A:$I,9,FALSE),0)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3606</v>
      </c>
      <c r="E3729" s="18">
        <f>IFERROR(VLOOKUP(A3729,[1]Monitoramento_Base_somente_Said!$A:$J,8,FALSE),0)</f>
        <v>9449397</v>
      </c>
      <c r="F3729" s="18">
        <f>IFERROR(VLOOKUP(A3729,[1]Monitoramento_Base_somente_Said!$A:$J,9,FALSE),0)</f>
        <v>2649</v>
      </c>
      <c r="G3729" s="18">
        <f>IFERROR(VLOOKUP(A3729,[1]Monitoramento_Base_somente_Said!$A:$J,10,FALSE),0)</f>
        <v>5918039</v>
      </c>
      <c r="H3729" s="18">
        <f>IFERROR(VLOOKUP(A3729,[2]ws2204!$A:$I,4,FALSE),0)</f>
        <v>0</v>
      </c>
      <c r="I3729" s="18">
        <f>IFERROR(VLOOKUP(A3729,[2]ws2204!$A:$I,5,FALSE),0)</f>
        <v>0</v>
      </c>
      <c r="J3729" s="18">
        <f>IFERROR(VLOOKUP(A3729,[2]ws2204!$A:$I,6,FALSE),0)</f>
        <v>0</v>
      </c>
      <c r="K3729" s="18">
        <f>IFERROR(VLOOKUP(A3729,[2]ws2204!$A:$I,7,FALSE),0)</f>
        <v>0</v>
      </c>
      <c r="L3729" s="18">
        <f>IFERROR(VLOOKUP(A3729,[2]ws2204!$A:$I,8,FALSE),0)</f>
        <v>0</v>
      </c>
      <c r="M3729" s="18">
        <f>IFERROR(VLOOKUP(A3729,[2]ws2204!$A:$I,9,FALSE),0)</f>
        <v>0</v>
      </c>
      <c r="N3729" s="18">
        <f>IFERROR(VLOOKUP(A3729,[3]soaBnafar!$A:$G,4,FALSE),0)</f>
        <v>0</v>
      </c>
      <c r="O3729" s="18">
        <f>IFERROR(VLOOKUP(A3729,[3]soaBnafar!$A:$G,5,FALSE),0)</f>
        <v>0</v>
      </c>
      <c r="P3729" s="18">
        <f>IFERROR(VLOOKUP(A3729,[3]soaBnafar!$A:$G,6,FALSE),0)</f>
        <v>0</v>
      </c>
      <c r="Q3729" s="18">
        <f>IFERROR(VLOOKUP(A3729,[3]soaBnafar!$A:$G,7,FALSE),0)</f>
        <v>0</v>
      </c>
      <c r="R3729" s="18">
        <f>IFERROR(VLOOKUP(A3729,[3]soaBnafar!$A:$H,8,FALSE),0)</f>
        <v>0</v>
      </c>
      <c r="S3729" s="18">
        <f>IFERROR(VLOOKUP(A3729,[3]soaBnafar!$A:$I,9,FALSE),0)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7723740</v>
      </c>
      <c r="H3730" s="18">
        <f>IFERROR(VLOOKUP(A3730,[2]ws2204!$A:$I,4,FALSE),0)</f>
        <v>0</v>
      </c>
      <c r="I3730" s="18">
        <f>IFERROR(VLOOKUP(A3730,[2]ws2204!$A:$I,5,FALSE),0)</f>
        <v>0</v>
      </c>
      <c r="J3730" s="18">
        <f>IFERROR(VLOOKUP(A3730,[2]ws2204!$A:$I,6,FALSE),0)</f>
        <v>0</v>
      </c>
      <c r="K3730" s="18">
        <f>IFERROR(VLOOKUP(A3730,[2]ws2204!$A:$I,7,FALSE),0)</f>
        <v>0</v>
      </c>
      <c r="L3730" s="18">
        <f>IFERROR(VLOOKUP(A3730,[2]ws2204!$A:$I,8,FALSE),0)</f>
        <v>0</v>
      </c>
      <c r="M3730" s="18">
        <f>IFERROR(VLOOKUP(A3730,[2]ws2204!$A:$I,9,FALSE),0)</f>
        <v>0</v>
      </c>
      <c r="N3730" s="18">
        <f>IFERROR(VLOOKUP(A3730,[3]soaBnafar!$A:$G,4,FALSE),0)</f>
        <v>0</v>
      </c>
      <c r="O3730" s="18">
        <f>IFERROR(VLOOKUP(A3730,[3]soaBnafar!$A:$G,5,FALSE),0)</f>
        <v>0</v>
      </c>
      <c r="P3730" s="18">
        <f>IFERROR(VLOOKUP(A3730,[3]soaBnafar!$A:$G,6,FALSE),0)</f>
        <v>0</v>
      </c>
      <c r="Q3730" s="18">
        <f>IFERROR(VLOOKUP(A3730,[3]soaBnafar!$A:$G,7,FALSE),0)</f>
        <v>0</v>
      </c>
      <c r="R3730" s="18">
        <f>IFERROR(VLOOKUP(A3730,[3]soaBnafar!$A:$H,8,FALSE),0)</f>
        <v>0</v>
      </c>
      <c r="S3730" s="18">
        <f>IFERROR(VLOOKUP(A3730,[3]soaBnafar!$A:$I,9,FALSE),0)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392726</v>
      </c>
      <c r="E3731" s="18">
        <f>IFERROR(VLOOKUP(A3731,[1]Monitoramento_Base_somente_Said!$A:$J,8,FALSE),0)</f>
        <v>33292412</v>
      </c>
      <c r="F3731" s="18">
        <f>IFERROR(VLOOKUP(A3731,[1]Monitoramento_Base_somente_Said!$A:$J,9,FALSE),0)</f>
        <v>433542</v>
      </c>
      <c r="G3731" s="18">
        <f>IFERROR(VLOOKUP(A3731,[1]Monitoramento_Base_somente_Said!$A:$J,10,FALSE),0)</f>
        <v>19271907</v>
      </c>
      <c r="H3731" s="18">
        <f>IFERROR(VLOOKUP(A3731,[2]ws2204!$A:$I,4,FALSE),0)</f>
        <v>0</v>
      </c>
      <c r="I3731" s="18">
        <f>IFERROR(VLOOKUP(A3731,[2]ws2204!$A:$I,5,FALSE),0)</f>
        <v>0</v>
      </c>
      <c r="J3731" s="18">
        <f>IFERROR(VLOOKUP(A3731,[2]ws2204!$A:$I,6,FALSE),0)</f>
        <v>0</v>
      </c>
      <c r="K3731" s="18">
        <f>IFERROR(VLOOKUP(A3731,[2]ws2204!$A:$I,7,FALSE),0)</f>
        <v>0</v>
      </c>
      <c r="L3731" s="18">
        <f>IFERROR(VLOOKUP(A3731,[2]ws2204!$A:$I,8,FALSE),0)</f>
        <v>0</v>
      </c>
      <c r="M3731" s="18">
        <f>IFERROR(VLOOKUP(A3731,[2]ws2204!$A:$I,9,FALSE),0)</f>
        <v>0</v>
      </c>
      <c r="N3731" s="18">
        <f>IFERROR(VLOOKUP(A3731,[3]soaBnafar!$A:$G,4,FALSE),0)</f>
        <v>0</v>
      </c>
      <c r="O3731" s="18">
        <f>IFERROR(VLOOKUP(A3731,[3]soaBnafar!$A:$G,5,FALSE),0)</f>
        <v>0</v>
      </c>
      <c r="P3731" s="18">
        <f>IFERROR(VLOOKUP(A3731,[3]soaBnafar!$A:$G,6,FALSE),0)</f>
        <v>0</v>
      </c>
      <c r="Q3731" s="18">
        <f>IFERROR(VLOOKUP(A3731,[3]soaBnafar!$A:$G,7,FALSE),0)</f>
        <v>0</v>
      </c>
      <c r="R3731" s="18">
        <f>IFERROR(VLOOKUP(A3731,[3]soaBnafar!$A:$H,8,FALSE),0)</f>
        <v>0</v>
      </c>
      <c r="S3731" s="18">
        <f>IFERROR(VLOOKUP(A3731,[3]soaBnafar!$A:$I,9,FALSE),0)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1000</v>
      </c>
      <c r="E3732" s="18">
        <f>IFERROR(VLOOKUP(A3732,[1]Monitoramento_Base_somente_Said!$A:$J,8,FALSE),0)</f>
        <v>68115893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42707591</v>
      </c>
      <c r="H3732" s="18">
        <f>IFERROR(VLOOKUP(A3732,[2]ws2204!$A:$I,4,FALSE),0)</f>
        <v>0</v>
      </c>
      <c r="I3732" s="18">
        <f>IFERROR(VLOOKUP(A3732,[2]ws2204!$A:$I,5,FALSE),0)</f>
        <v>0</v>
      </c>
      <c r="J3732" s="18">
        <f>IFERROR(VLOOKUP(A3732,[2]ws2204!$A:$I,6,FALSE),0)</f>
        <v>0</v>
      </c>
      <c r="K3732" s="18">
        <f>IFERROR(VLOOKUP(A3732,[2]ws2204!$A:$I,7,FALSE),0)</f>
        <v>0</v>
      </c>
      <c r="L3732" s="18">
        <f>IFERROR(VLOOKUP(A3732,[2]ws2204!$A:$I,8,FALSE),0)</f>
        <v>0</v>
      </c>
      <c r="M3732" s="18">
        <f>IFERROR(VLOOKUP(A3732,[2]ws2204!$A:$I,9,FALSE),0)</f>
        <v>0</v>
      </c>
      <c r="N3732" s="18">
        <f>IFERROR(VLOOKUP(A3732,[3]soaBnafar!$A:$G,4,FALSE),0)</f>
        <v>0</v>
      </c>
      <c r="O3732" s="18">
        <f>IFERROR(VLOOKUP(A3732,[3]soaBnafar!$A:$G,5,FALSE),0)</f>
        <v>0</v>
      </c>
      <c r="P3732" s="18">
        <f>IFERROR(VLOOKUP(A3732,[3]soaBnafar!$A:$G,6,FALSE),0)</f>
        <v>0</v>
      </c>
      <c r="Q3732" s="18">
        <f>IFERROR(VLOOKUP(A3732,[3]soaBnafar!$A:$G,7,FALSE),0)</f>
        <v>0</v>
      </c>
      <c r="R3732" s="18">
        <f>IFERROR(VLOOKUP(A3732,[3]soaBnafar!$A:$H,8,FALSE),0)</f>
        <v>0</v>
      </c>
      <c r="S3732" s="18">
        <f>IFERROR(VLOOKUP(A3732,[3]soaBnafar!$A:$I,9,FALSE),0)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34613006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24776588</v>
      </c>
      <c r="H3733" s="18">
        <f>IFERROR(VLOOKUP(A3733,[2]ws2204!$A:$I,4,FALSE),0)</f>
        <v>0</v>
      </c>
      <c r="I3733" s="18">
        <f>IFERROR(VLOOKUP(A3733,[2]ws2204!$A:$I,5,FALSE),0)</f>
        <v>0</v>
      </c>
      <c r="J3733" s="18">
        <f>IFERROR(VLOOKUP(A3733,[2]ws2204!$A:$I,6,FALSE),0)</f>
        <v>0</v>
      </c>
      <c r="K3733" s="18">
        <f>IFERROR(VLOOKUP(A3733,[2]ws2204!$A:$I,7,FALSE),0)</f>
        <v>0</v>
      </c>
      <c r="L3733" s="18">
        <f>IFERROR(VLOOKUP(A3733,[2]ws2204!$A:$I,8,FALSE),0)</f>
        <v>0</v>
      </c>
      <c r="M3733" s="18">
        <f>IFERROR(VLOOKUP(A3733,[2]ws2204!$A:$I,9,FALSE),0)</f>
        <v>0</v>
      </c>
      <c r="N3733" s="18">
        <f>IFERROR(VLOOKUP(A3733,[3]soaBnafar!$A:$G,4,FALSE),0)</f>
        <v>0</v>
      </c>
      <c r="O3733" s="18">
        <f>IFERROR(VLOOKUP(A3733,[3]soaBnafar!$A:$G,5,FALSE),0)</f>
        <v>0</v>
      </c>
      <c r="P3733" s="18">
        <f>IFERROR(VLOOKUP(A3733,[3]soaBnafar!$A:$G,6,FALSE),0)</f>
        <v>0</v>
      </c>
      <c r="Q3733" s="18">
        <f>IFERROR(VLOOKUP(A3733,[3]soaBnafar!$A:$G,7,FALSE),0)</f>
        <v>0</v>
      </c>
      <c r="R3733" s="18">
        <f>IFERROR(VLOOKUP(A3733,[3]soaBnafar!$A:$H,8,FALSE),0)</f>
        <v>0</v>
      </c>
      <c r="S3733" s="18">
        <f>IFERROR(VLOOKUP(A3733,[3]soaBnafar!$A:$I,9,FALSE),0)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242382</v>
      </c>
      <c r="E3734" s="18">
        <f>IFERROR(VLOOKUP(A3734,[1]Monitoramento_Base_somente_Said!$A:$J,8,FALSE),0)</f>
        <v>31350367</v>
      </c>
      <c r="F3734" s="18">
        <f>IFERROR(VLOOKUP(A3734,[1]Monitoramento_Base_somente_Said!$A:$J,9,FALSE),0)</f>
        <v>176241</v>
      </c>
      <c r="G3734" s="18">
        <f>IFERROR(VLOOKUP(A3734,[1]Monitoramento_Base_somente_Said!$A:$J,10,FALSE),0)</f>
        <v>23351951</v>
      </c>
      <c r="H3734" s="18">
        <f>IFERROR(VLOOKUP(A3734,[2]ws2204!$A:$I,4,FALSE),0)</f>
        <v>0</v>
      </c>
      <c r="I3734" s="18">
        <f>IFERROR(VLOOKUP(A3734,[2]ws2204!$A:$I,5,FALSE),0)</f>
        <v>0</v>
      </c>
      <c r="J3734" s="18">
        <f>IFERROR(VLOOKUP(A3734,[2]ws2204!$A:$I,6,FALSE),0)</f>
        <v>0</v>
      </c>
      <c r="K3734" s="18">
        <f>IFERROR(VLOOKUP(A3734,[2]ws2204!$A:$I,7,FALSE),0)</f>
        <v>0</v>
      </c>
      <c r="L3734" s="18">
        <f>IFERROR(VLOOKUP(A3734,[2]ws2204!$A:$I,8,FALSE),0)</f>
        <v>0</v>
      </c>
      <c r="M3734" s="18">
        <f>IFERROR(VLOOKUP(A3734,[2]ws2204!$A:$I,9,FALSE),0)</f>
        <v>0</v>
      </c>
      <c r="N3734" s="18">
        <f>IFERROR(VLOOKUP(A3734,[3]soaBnafar!$A:$G,4,FALSE),0)</f>
        <v>0</v>
      </c>
      <c r="O3734" s="18">
        <f>IFERROR(VLOOKUP(A3734,[3]soaBnafar!$A:$G,5,FALSE),0)</f>
        <v>0</v>
      </c>
      <c r="P3734" s="18">
        <f>IFERROR(VLOOKUP(A3734,[3]soaBnafar!$A:$G,6,FALSE),0)</f>
        <v>0</v>
      </c>
      <c r="Q3734" s="18">
        <f>IFERROR(VLOOKUP(A3734,[3]soaBnafar!$A:$G,7,FALSE),0)</f>
        <v>0</v>
      </c>
      <c r="R3734" s="18">
        <f>IFERROR(VLOOKUP(A3734,[3]soaBnafar!$A:$H,8,FALSE),0)</f>
        <v>0</v>
      </c>
      <c r="S3734" s="18">
        <f>IFERROR(VLOOKUP(A3734,[3]soaBnafar!$A:$I,9,FALSE),0)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92711</v>
      </c>
      <c r="E3735" s="18">
        <f>IFERROR(VLOOKUP(A3735,[1]Monitoramento_Base_somente_Said!$A:$J,8,FALSE),0)</f>
        <v>28299435</v>
      </c>
      <c r="F3735" s="18">
        <f>IFERROR(VLOOKUP(A3735,[1]Monitoramento_Base_somente_Said!$A:$J,9,FALSE),0)</f>
        <v>3772</v>
      </c>
      <c r="G3735" s="18">
        <f>IFERROR(VLOOKUP(A3735,[1]Monitoramento_Base_somente_Said!$A:$J,10,FALSE),0)</f>
        <v>17250169</v>
      </c>
      <c r="H3735" s="18">
        <f>IFERROR(VLOOKUP(A3735,[2]ws2204!$A:$I,4,FALSE),0)</f>
        <v>0</v>
      </c>
      <c r="I3735" s="18">
        <f>IFERROR(VLOOKUP(A3735,[2]ws2204!$A:$I,5,FALSE),0)</f>
        <v>0</v>
      </c>
      <c r="J3735" s="18">
        <f>IFERROR(VLOOKUP(A3735,[2]ws2204!$A:$I,6,FALSE),0)</f>
        <v>0</v>
      </c>
      <c r="K3735" s="18">
        <f>IFERROR(VLOOKUP(A3735,[2]ws2204!$A:$I,7,FALSE),0)</f>
        <v>0</v>
      </c>
      <c r="L3735" s="18">
        <f>IFERROR(VLOOKUP(A3735,[2]ws2204!$A:$I,8,FALSE),0)</f>
        <v>0</v>
      </c>
      <c r="M3735" s="18">
        <f>IFERROR(VLOOKUP(A3735,[2]ws2204!$A:$I,9,FALSE),0)</f>
        <v>0</v>
      </c>
      <c r="N3735" s="18">
        <f>IFERROR(VLOOKUP(A3735,[3]soaBnafar!$A:$G,4,FALSE),0)</f>
        <v>0</v>
      </c>
      <c r="O3735" s="18">
        <f>IFERROR(VLOOKUP(A3735,[3]soaBnafar!$A:$G,5,FALSE),0)</f>
        <v>0</v>
      </c>
      <c r="P3735" s="18">
        <f>IFERROR(VLOOKUP(A3735,[3]soaBnafar!$A:$G,6,FALSE),0)</f>
        <v>0</v>
      </c>
      <c r="Q3735" s="18">
        <f>IFERROR(VLOOKUP(A3735,[3]soaBnafar!$A:$G,7,FALSE),0)</f>
        <v>0</v>
      </c>
      <c r="R3735" s="18">
        <f>IFERROR(VLOOKUP(A3735,[3]soaBnafar!$A:$H,8,FALSE),0)</f>
        <v>0</v>
      </c>
      <c r="S3735" s="18">
        <f>IFERROR(VLOOKUP(A3735,[3]soaBnafar!$A:$I,9,FALSE),0)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45353</v>
      </c>
      <c r="E3736" s="18">
        <f>IFERROR(VLOOKUP(A3736,[1]Monitoramento_Base_somente_Said!$A:$J,8,FALSE),0)</f>
        <v>23496570</v>
      </c>
      <c r="F3736" s="18">
        <f>IFERROR(VLOOKUP(A3736,[1]Monitoramento_Base_somente_Said!$A:$J,9,FALSE),0)</f>
        <v>6829</v>
      </c>
      <c r="G3736" s="18">
        <f>IFERROR(VLOOKUP(A3736,[1]Monitoramento_Base_somente_Said!$A:$J,10,FALSE),0)</f>
        <v>29555246</v>
      </c>
      <c r="H3736" s="18">
        <f>IFERROR(VLOOKUP(A3736,[2]ws2204!$A:$I,4,FALSE),0)</f>
        <v>0</v>
      </c>
      <c r="I3736" s="18">
        <f>IFERROR(VLOOKUP(A3736,[2]ws2204!$A:$I,5,FALSE),0)</f>
        <v>0</v>
      </c>
      <c r="J3736" s="18">
        <f>IFERROR(VLOOKUP(A3736,[2]ws2204!$A:$I,6,FALSE),0)</f>
        <v>0</v>
      </c>
      <c r="K3736" s="18">
        <f>IFERROR(VLOOKUP(A3736,[2]ws2204!$A:$I,7,FALSE),0)</f>
        <v>0</v>
      </c>
      <c r="L3736" s="18">
        <f>IFERROR(VLOOKUP(A3736,[2]ws2204!$A:$I,8,FALSE),0)</f>
        <v>0</v>
      </c>
      <c r="M3736" s="18">
        <f>IFERROR(VLOOKUP(A3736,[2]ws2204!$A:$I,9,FALSE),0)</f>
        <v>0</v>
      </c>
      <c r="N3736" s="18">
        <f>IFERROR(VLOOKUP(A3736,[3]soaBnafar!$A:$G,4,FALSE),0)</f>
        <v>0</v>
      </c>
      <c r="O3736" s="18">
        <f>IFERROR(VLOOKUP(A3736,[3]soaBnafar!$A:$G,5,FALSE),0)</f>
        <v>0</v>
      </c>
      <c r="P3736" s="18">
        <f>IFERROR(VLOOKUP(A3736,[3]soaBnafar!$A:$G,6,FALSE),0)</f>
        <v>0</v>
      </c>
      <c r="Q3736" s="18">
        <f>IFERROR(VLOOKUP(A3736,[3]soaBnafar!$A:$G,7,FALSE),0)</f>
        <v>0</v>
      </c>
      <c r="R3736" s="18">
        <f>IFERROR(VLOOKUP(A3736,[3]soaBnafar!$A:$H,8,FALSE),0)</f>
        <v>0</v>
      </c>
      <c r="S3736" s="18">
        <f>IFERROR(VLOOKUP(A3736,[3]soaBnafar!$A:$I,9,FALSE),0)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Sim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577298</v>
      </c>
      <c r="E3737" s="18">
        <f>IFERROR(VLOOKUP(A3737,[1]Monitoramento_Base_somente_Said!$A:$J,8,FALSE),0)</f>
        <v>74610414</v>
      </c>
      <c r="F3737" s="18">
        <f>IFERROR(VLOOKUP(A3737,[1]Monitoramento_Base_somente_Said!$A:$J,9,FALSE),0)</f>
        <v>271777</v>
      </c>
      <c r="G3737" s="18">
        <f>IFERROR(VLOOKUP(A3737,[1]Monitoramento_Base_somente_Said!$A:$J,10,FALSE),0)</f>
        <v>53712245</v>
      </c>
      <c r="H3737" s="18">
        <f>IFERROR(VLOOKUP(A3737,[2]ws2204!$A:$I,4,FALSE),0)</f>
        <v>0</v>
      </c>
      <c r="I3737" s="18">
        <f>IFERROR(VLOOKUP(A3737,[2]ws2204!$A:$I,5,FALSE),0)</f>
        <v>0</v>
      </c>
      <c r="J3737" s="18">
        <f>IFERROR(VLOOKUP(A3737,[2]ws2204!$A:$I,6,FALSE),0)</f>
        <v>0</v>
      </c>
      <c r="K3737" s="18">
        <f>IFERROR(VLOOKUP(A3737,[2]ws2204!$A:$I,7,FALSE),0)</f>
        <v>0</v>
      </c>
      <c r="L3737" s="18">
        <f>IFERROR(VLOOKUP(A3737,[2]ws2204!$A:$I,8,FALSE),0)</f>
        <v>0</v>
      </c>
      <c r="M3737" s="18">
        <f>IFERROR(VLOOKUP(A3737,[2]ws2204!$A:$I,9,FALSE),0)</f>
        <v>0</v>
      </c>
      <c r="N3737" s="18">
        <f>IFERROR(VLOOKUP(A3737,[3]soaBnafar!$A:$G,4,FALSE),0)</f>
        <v>0</v>
      </c>
      <c r="O3737" s="18">
        <f>IFERROR(VLOOKUP(A3737,[3]soaBnafar!$A:$G,5,FALSE),0)</f>
        <v>0</v>
      </c>
      <c r="P3737" s="18">
        <f>IFERROR(VLOOKUP(A3737,[3]soaBnafar!$A:$G,6,FALSE),0)</f>
        <v>0</v>
      </c>
      <c r="Q3737" s="18">
        <f>IFERROR(VLOOKUP(A3737,[3]soaBnafar!$A:$G,7,FALSE),0)</f>
        <v>0</v>
      </c>
      <c r="R3737" s="18">
        <f>IFERROR(VLOOKUP(A3737,[3]soaBnafar!$A:$H,8,FALSE),0)</f>
        <v>0</v>
      </c>
      <c r="S3737" s="18">
        <f>IFERROR(VLOOKUP(A3737,[3]soaBnafar!$A:$I,9,FALSE),0)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87793</v>
      </c>
      <c r="E3738" s="18">
        <f>IFERROR(VLOOKUP(A3738,[1]Monitoramento_Base_somente_Said!$A:$J,8,FALSE),0)</f>
        <v>53645885</v>
      </c>
      <c r="F3738" s="18">
        <f>IFERROR(VLOOKUP(A3738,[1]Monitoramento_Base_somente_Said!$A:$J,9,FALSE),0)</f>
        <v>76770</v>
      </c>
      <c r="G3738" s="18">
        <f>IFERROR(VLOOKUP(A3738,[1]Monitoramento_Base_somente_Said!$A:$J,10,FALSE),0)</f>
        <v>34655518</v>
      </c>
      <c r="H3738" s="18">
        <f>IFERROR(VLOOKUP(A3738,[2]ws2204!$A:$I,4,FALSE),0)</f>
        <v>0</v>
      </c>
      <c r="I3738" s="18">
        <f>IFERROR(VLOOKUP(A3738,[2]ws2204!$A:$I,5,FALSE),0)</f>
        <v>0</v>
      </c>
      <c r="J3738" s="18">
        <f>IFERROR(VLOOKUP(A3738,[2]ws2204!$A:$I,6,FALSE),0)</f>
        <v>0</v>
      </c>
      <c r="K3738" s="18">
        <f>IFERROR(VLOOKUP(A3738,[2]ws2204!$A:$I,7,FALSE),0)</f>
        <v>0</v>
      </c>
      <c r="L3738" s="18">
        <f>IFERROR(VLOOKUP(A3738,[2]ws2204!$A:$I,8,FALSE),0)</f>
        <v>0</v>
      </c>
      <c r="M3738" s="18">
        <f>IFERROR(VLOOKUP(A3738,[2]ws2204!$A:$I,9,FALSE),0)</f>
        <v>0</v>
      </c>
      <c r="N3738" s="18">
        <f>IFERROR(VLOOKUP(A3738,[3]soaBnafar!$A:$G,4,FALSE),0)</f>
        <v>0</v>
      </c>
      <c r="O3738" s="18">
        <f>IFERROR(VLOOKUP(A3738,[3]soaBnafar!$A:$G,5,FALSE),0)</f>
        <v>0</v>
      </c>
      <c r="P3738" s="18">
        <f>IFERROR(VLOOKUP(A3738,[3]soaBnafar!$A:$G,6,FALSE),0)</f>
        <v>0</v>
      </c>
      <c r="Q3738" s="18">
        <f>IFERROR(VLOOKUP(A3738,[3]soaBnafar!$A:$G,7,FALSE),0)</f>
        <v>0</v>
      </c>
      <c r="R3738" s="18">
        <f>IFERROR(VLOOKUP(A3738,[3]soaBnafar!$A:$H,8,FALSE),0)</f>
        <v>0</v>
      </c>
      <c r="S3738" s="18">
        <f>IFERROR(VLOOKUP(A3738,[3]soaBnafar!$A:$I,9,FALSE),0)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1712</v>
      </c>
      <c r="E3739" s="18">
        <f>IFERROR(VLOOKUP(A3739,[1]Monitoramento_Base_somente_Said!$A:$J,8,FALSE),0)</f>
        <v>20444966</v>
      </c>
      <c r="F3739" s="18">
        <f>IFERROR(VLOOKUP(A3739,[1]Monitoramento_Base_somente_Said!$A:$J,9,FALSE),0)</f>
        <v>950</v>
      </c>
      <c r="G3739" s="18">
        <f>IFERROR(VLOOKUP(A3739,[1]Monitoramento_Base_somente_Said!$A:$J,10,FALSE),0)</f>
        <v>13346307</v>
      </c>
      <c r="H3739" s="18">
        <f>IFERROR(VLOOKUP(A3739,[2]ws2204!$A:$I,4,FALSE),0)</f>
        <v>0</v>
      </c>
      <c r="I3739" s="18">
        <f>IFERROR(VLOOKUP(A3739,[2]ws2204!$A:$I,5,FALSE),0)</f>
        <v>0</v>
      </c>
      <c r="J3739" s="18">
        <f>IFERROR(VLOOKUP(A3739,[2]ws2204!$A:$I,6,FALSE),0)</f>
        <v>0</v>
      </c>
      <c r="K3739" s="18">
        <f>IFERROR(VLOOKUP(A3739,[2]ws2204!$A:$I,7,FALSE),0)</f>
        <v>0</v>
      </c>
      <c r="L3739" s="18">
        <f>IFERROR(VLOOKUP(A3739,[2]ws2204!$A:$I,8,FALSE),0)</f>
        <v>0</v>
      </c>
      <c r="M3739" s="18">
        <f>IFERROR(VLOOKUP(A3739,[2]ws2204!$A:$I,9,FALSE),0)</f>
        <v>0</v>
      </c>
      <c r="N3739" s="18">
        <f>IFERROR(VLOOKUP(A3739,[3]soaBnafar!$A:$G,4,FALSE),0)</f>
        <v>0</v>
      </c>
      <c r="O3739" s="18">
        <f>IFERROR(VLOOKUP(A3739,[3]soaBnafar!$A:$G,5,FALSE),0)</f>
        <v>0</v>
      </c>
      <c r="P3739" s="18">
        <f>IFERROR(VLOOKUP(A3739,[3]soaBnafar!$A:$G,6,FALSE),0)</f>
        <v>0</v>
      </c>
      <c r="Q3739" s="18">
        <f>IFERROR(VLOOKUP(A3739,[3]soaBnafar!$A:$G,7,FALSE),0)</f>
        <v>0</v>
      </c>
      <c r="R3739" s="18">
        <f>IFERROR(VLOOKUP(A3739,[3]soaBnafar!$A:$H,8,FALSE),0)</f>
        <v>0</v>
      </c>
      <c r="S3739" s="18">
        <f>IFERROR(VLOOKUP(A3739,[3]soaBnafar!$A:$I,9,FALSE),0)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7111</v>
      </c>
      <c r="E3740" s="18">
        <f>IFERROR(VLOOKUP(A3740,[1]Monitoramento_Base_somente_Said!$A:$J,8,FALSE),0)</f>
        <v>17201109</v>
      </c>
      <c r="F3740" s="18">
        <f>IFERROR(VLOOKUP(A3740,[1]Monitoramento_Base_somente_Said!$A:$J,9,FALSE),0)</f>
        <v>10</v>
      </c>
      <c r="G3740" s="18">
        <f>IFERROR(VLOOKUP(A3740,[1]Monitoramento_Base_somente_Said!$A:$J,10,FALSE),0)</f>
        <v>11663775</v>
      </c>
      <c r="H3740" s="18">
        <f>IFERROR(VLOOKUP(A3740,[2]ws2204!$A:$I,4,FALSE),0)</f>
        <v>0</v>
      </c>
      <c r="I3740" s="18">
        <f>IFERROR(VLOOKUP(A3740,[2]ws2204!$A:$I,5,FALSE),0)</f>
        <v>0</v>
      </c>
      <c r="J3740" s="18">
        <f>IFERROR(VLOOKUP(A3740,[2]ws2204!$A:$I,6,FALSE),0)</f>
        <v>0</v>
      </c>
      <c r="K3740" s="18">
        <f>IFERROR(VLOOKUP(A3740,[2]ws2204!$A:$I,7,FALSE),0)</f>
        <v>0</v>
      </c>
      <c r="L3740" s="18">
        <f>IFERROR(VLOOKUP(A3740,[2]ws2204!$A:$I,8,FALSE),0)</f>
        <v>0</v>
      </c>
      <c r="M3740" s="18">
        <f>IFERROR(VLOOKUP(A3740,[2]ws2204!$A:$I,9,FALSE),0)</f>
        <v>0</v>
      </c>
      <c r="N3740" s="18">
        <f>IFERROR(VLOOKUP(A3740,[3]soaBnafar!$A:$G,4,FALSE),0)</f>
        <v>0</v>
      </c>
      <c r="O3740" s="18">
        <f>IFERROR(VLOOKUP(A3740,[3]soaBnafar!$A:$G,5,FALSE),0)</f>
        <v>0</v>
      </c>
      <c r="P3740" s="18">
        <f>IFERROR(VLOOKUP(A3740,[3]soaBnafar!$A:$G,6,FALSE),0)</f>
        <v>0</v>
      </c>
      <c r="Q3740" s="18">
        <f>IFERROR(VLOOKUP(A3740,[3]soaBnafar!$A:$G,7,FALSE),0)</f>
        <v>0</v>
      </c>
      <c r="R3740" s="18">
        <f>IFERROR(VLOOKUP(A3740,[3]soaBnafar!$A:$H,8,FALSE),0)</f>
        <v>0</v>
      </c>
      <c r="S3740" s="18">
        <f>IFERROR(VLOOKUP(A3740,[3]soaBnafar!$A:$I,9,FALSE),0)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36058</v>
      </c>
      <c r="E3741" s="18">
        <f>IFERROR(VLOOKUP(A3741,[1]Monitoramento_Base_somente_Said!$A:$J,8,FALSE),0)</f>
        <v>857266873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574686704</v>
      </c>
      <c r="H3741" s="18">
        <f>IFERROR(VLOOKUP(A3741,[2]ws2204!$A:$I,4,FALSE),0)</f>
        <v>0</v>
      </c>
      <c r="I3741" s="18">
        <f>IFERROR(VLOOKUP(A3741,[2]ws2204!$A:$I,5,FALSE),0)</f>
        <v>0</v>
      </c>
      <c r="J3741" s="18">
        <f>IFERROR(VLOOKUP(A3741,[2]ws2204!$A:$I,6,FALSE),0)</f>
        <v>0</v>
      </c>
      <c r="K3741" s="18">
        <f>IFERROR(VLOOKUP(A3741,[2]ws2204!$A:$I,7,FALSE),0)</f>
        <v>0</v>
      </c>
      <c r="L3741" s="18">
        <f>IFERROR(VLOOKUP(A3741,[2]ws2204!$A:$I,8,FALSE),0)</f>
        <v>0</v>
      </c>
      <c r="M3741" s="18">
        <f>IFERROR(VLOOKUP(A3741,[2]ws2204!$A:$I,9,FALSE),0)</f>
        <v>0</v>
      </c>
      <c r="N3741" s="18">
        <f>IFERROR(VLOOKUP(A3741,[3]soaBnafar!$A:$G,4,FALSE),0)</f>
        <v>0</v>
      </c>
      <c r="O3741" s="18">
        <f>IFERROR(VLOOKUP(A3741,[3]soaBnafar!$A:$G,5,FALSE),0)</f>
        <v>0</v>
      </c>
      <c r="P3741" s="18">
        <f>IFERROR(VLOOKUP(A3741,[3]soaBnafar!$A:$G,6,FALSE),0)</f>
        <v>0</v>
      </c>
      <c r="Q3741" s="18">
        <f>IFERROR(VLOOKUP(A3741,[3]soaBnafar!$A:$G,7,FALSE),0)</f>
        <v>0</v>
      </c>
      <c r="R3741" s="18">
        <f>IFERROR(VLOOKUP(A3741,[3]soaBnafar!$A:$H,8,FALSE),0)</f>
        <v>0</v>
      </c>
      <c r="S3741" s="18">
        <f>IFERROR(VLOOKUP(A3741,[3]soaBnafar!$A:$I,9,FALSE),0)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65</v>
      </c>
      <c r="E3742" s="18">
        <f>IFERROR(VLOOKUP(A3742,[1]Monitoramento_Base_somente_Said!$A:$J,8,FALSE),0)</f>
        <v>1710969</v>
      </c>
      <c r="F3742" s="18">
        <f>IFERROR(VLOOKUP(A3742,[1]Monitoramento_Base_somente_Said!$A:$J,9,FALSE),0)</f>
        <v>381</v>
      </c>
      <c r="G3742" s="18">
        <f>IFERROR(VLOOKUP(A3742,[1]Monitoramento_Base_somente_Said!$A:$J,10,FALSE),0)</f>
        <v>1713852</v>
      </c>
      <c r="H3742" s="18">
        <f>IFERROR(VLOOKUP(A3742,[2]ws2204!$A:$I,4,FALSE),0)</f>
        <v>0</v>
      </c>
      <c r="I3742" s="18">
        <f>IFERROR(VLOOKUP(A3742,[2]ws2204!$A:$I,5,FALSE),0)</f>
        <v>0</v>
      </c>
      <c r="J3742" s="18">
        <f>IFERROR(VLOOKUP(A3742,[2]ws2204!$A:$I,6,FALSE),0)</f>
        <v>0</v>
      </c>
      <c r="K3742" s="18">
        <f>IFERROR(VLOOKUP(A3742,[2]ws2204!$A:$I,7,FALSE),0)</f>
        <v>0</v>
      </c>
      <c r="L3742" s="18">
        <f>IFERROR(VLOOKUP(A3742,[2]ws2204!$A:$I,8,FALSE),0)</f>
        <v>0</v>
      </c>
      <c r="M3742" s="18">
        <f>IFERROR(VLOOKUP(A3742,[2]ws2204!$A:$I,9,FALSE),0)</f>
        <v>0</v>
      </c>
      <c r="N3742" s="18">
        <f>IFERROR(VLOOKUP(A3742,[3]soaBnafar!$A:$G,4,FALSE),0)</f>
        <v>0</v>
      </c>
      <c r="O3742" s="18">
        <f>IFERROR(VLOOKUP(A3742,[3]soaBnafar!$A:$G,5,FALSE),0)</f>
        <v>0</v>
      </c>
      <c r="P3742" s="18">
        <f>IFERROR(VLOOKUP(A3742,[3]soaBnafar!$A:$G,6,FALSE),0)</f>
        <v>0</v>
      </c>
      <c r="Q3742" s="18">
        <f>IFERROR(VLOOKUP(A3742,[3]soaBnafar!$A:$G,7,FALSE),0)</f>
        <v>0</v>
      </c>
      <c r="R3742" s="18">
        <f>IFERROR(VLOOKUP(A3742,[3]soaBnafar!$A:$H,8,FALSE),0)</f>
        <v>0</v>
      </c>
      <c r="S3742" s="18">
        <f>IFERROR(VLOOKUP(A3742,[3]soaBnafar!$A:$I,9,FALSE),0)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93449</v>
      </c>
      <c r="E3743" s="18">
        <f>IFERROR(VLOOKUP(A3743,[1]Monitoramento_Base_somente_Said!$A:$J,8,FALSE),0)</f>
        <v>20732893</v>
      </c>
      <c r="F3743" s="18">
        <f>IFERROR(VLOOKUP(A3743,[1]Monitoramento_Base_somente_Said!$A:$J,9,FALSE),0)</f>
        <v>63367</v>
      </c>
      <c r="G3743" s="18">
        <f>IFERROR(VLOOKUP(A3743,[1]Monitoramento_Base_somente_Said!$A:$J,10,FALSE),0)</f>
        <v>13921764</v>
      </c>
      <c r="H3743" s="18">
        <f>IFERROR(VLOOKUP(A3743,[2]ws2204!$A:$I,4,FALSE),0)</f>
        <v>0</v>
      </c>
      <c r="I3743" s="18">
        <f>IFERROR(VLOOKUP(A3743,[2]ws2204!$A:$I,5,FALSE),0)</f>
        <v>0</v>
      </c>
      <c r="J3743" s="18">
        <f>IFERROR(VLOOKUP(A3743,[2]ws2204!$A:$I,6,FALSE),0)</f>
        <v>0</v>
      </c>
      <c r="K3743" s="18">
        <f>IFERROR(VLOOKUP(A3743,[2]ws2204!$A:$I,7,FALSE),0)</f>
        <v>0</v>
      </c>
      <c r="L3743" s="18">
        <f>IFERROR(VLOOKUP(A3743,[2]ws2204!$A:$I,8,FALSE),0)</f>
        <v>0</v>
      </c>
      <c r="M3743" s="18">
        <f>IFERROR(VLOOKUP(A3743,[2]ws2204!$A:$I,9,FALSE),0)</f>
        <v>0</v>
      </c>
      <c r="N3743" s="18">
        <f>IFERROR(VLOOKUP(A3743,[3]soaBnafar!$A:$G,4,FALSE),0)</f>
        <v>0</v>
      </c>
      <c r="O3743" s="18">
        <f>IFERROR(VLOOKUP(A3743,[3]soaBnafar!$A:$G,5,FALSE),0)</f>
        <v>0</v>
      </c>
      <c r="P3743" s="18">
        <f>IFERROR(VLOOKUP(A3743,[3]soaBnafar!$A:$G,6,FALSE),0)</f>
        <v>0</v>
      </c>
      <c r="Q3743" s="18">
        <f>IFERROR(VLOOKUP(A3743,[3]soaBnafar!$A:$G,7,FALSE),0)</f>
        <v>0</v>
      </c>
      <c r="R3743" s="18">
        <f>IFERROR(VLOOKUP(A3743,[3]soaBnafar!$A:$H,8,FALSE),0)</f>
        <v>0</v>
      </c>
      <c r="S3743" s="18">
        <f>IFERROR(VLOOKUP(A3743,[3]soaBnafar!$A:$I,9,FALSE),0)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453387</v>
      </c>
      <c r="E3744" s="18">
        <f>IFERROR(VLOOKUP(A3744,[1]Monitoramento_Base_somente_Said!$A:$J,8,FALSE),0)</f>
        <v>153399130</v>
      </c>
      <c r="F3744" s="18">
        <f>IFERROR(VLOOKUP(A3744,[1]Monitoramento_Base_somente_Said!$A:$J,9,FALSE),0)</f>
        <v>2264637</v>
      </c>
      <c r="G3744" s="18">
        <f>IFERROR(VLOOKUP(A3744,[1]Monitoramento_Base_somente_Said!$A:$J,10,FALSE),0)</f>
        <v>84969796</v>
      </c>
      <c r="H3744" s="18">
        <f>IFERROR(VLOOKUP(A3744,[2]ws2204!$A:$I,4,FALSE),0)</f>
        <v>0</v>
      </c>
      <c r="I3744" s="18">
        <f>IFERROR(VLOOKUP(A3744,[2]ws2204!$A:$I,5,FALSE),0)</f>
        <v>0</v>
      </c>
      <c r="J3744" s="18">
        <f>IFERROR(VLOOKUP(A3744,[2]ws2204!$A:$I,6,FALSE),0)</f>
        <v>0</v>
      </c>
      <c r="K3744" s="18">
        <f>IFERROR(VLOOKUP(A3744,[2]ws2204!$A:$I,7,FALSE),0)</f>
        <v>0</v>
      </c>
      <c r="L3744" s="18">
        <f>IFERROR(VLOOKUP(A3744,[2]ws2204!$A:$I,8,FALSE),0)</f>
        <v>0</v>
      </c>
      <c r="M3744" s="18">
        <f>IFERROR(VLOOKUP(A3744,[2]ws2204!$A:$I,9,FALSE),0)</f>
        <v>0</v>
      </c>
      <c r="N3744" s="18">
        <f>IFERROR(VLOOKUP(A3744,[3]soaBnafar!$A:$G,4,FALSE),0)</f>
        <v>0</v>
      </c>
      <c r="O3744" s="18">
        <f>IFERROR(VLOOKUP(A3744,[3]soaBnafar!$A:$G,5,FALSE),0)</f>
        <v>0</v>
      </c>
      <c r="P3744" s="18">
        <f>IFERROR(VLOOKUP(A3744,[3]soaBnafar!$A:$G,6,FALSE),0)</f>
        <v>0</v>
      </c>
      <c r="Q3744" s="18">
        <f>IFERROR(VLOOKUP(A3744,[3]soaBnafar!$A:$G,7,FALSE),0)</f>
        <v>0</v>
      </c>
      <c r="R3744" s="18">
        <f>IFERROR(VLOOKUP(A3744,[3]soaBnafar!$A:$H,8,FALSE),0)</f>
        <v>0</v>
      </c>
      <c r="S3744" s="18">
        <f>IFERROR(VLOOKUP(A3744,[3]soaBnafar!$A:$I,9,FALSE),0)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909</v>
      </c>
      <c r="E3745" s="18">
        <f>IFERROR(VLOOKUP(A3745,[1]Monitoramento_Base_somente_Said!$A:$J,8,FALSE),0)</f>
        <v>9395112</v>
      </c>
      <c r="F3745" s="18">
        <f>IFERROR(VLOOKUP(A3745,[1]Monitoramento_Base_somente_Said!$A:$J,9,FALSE),0)</f>
        <v>36</v>
      </c>
      <c r="G3745" s="18">
        <f>IFERROR(VLOOKUP(A3745,[1]Monitoramento_Base_somente_Said!$A:$J,10,FALSE),0)</f>
        <v>5720695</v>
      </c>
      <c r="H3745" s="18">
        <f>IFERROR(VLOOKUP(A3745,[2]ws2204!$A:$I,4,FALSE),0)</f>
        <v>0</v>
      </c>
      <c r="I3745" s="18">
        <f>IFERROR(VLOOKUP(A3745,[2]ws2204!$A:$I,5,FALSE),0)</f>
        <v>0</v>
      </c>
      <c r="J3745" s="18">
        <f>IFERROR(VLOOKUP(A3745,[2]ws2204!$A:$I,6,FALSE),0)</f>
        <v>0</v>
      </c>
      <c r="K3745" s="18">
        <f>IFERROR(VLOOKUP(A3745,[2]ws2204!$A:$I,7,FALSE),0)</f>
        <v>0</v>
      </c>
      <c r="L3745" s="18">
        <f>IFERROR(VLOOKUP(A3745,[2]ws2204!$A:$I,8,FALSE),0)</f>
        <v>0</v>
      </c>
      <c r="M3745" s="18">
        <f>IFERROR(VLOOKUP(A3745,[2]ws2204!$A:$I,9,FALSE),0)</f>
        <v>0</v>
      </c>
      <c r="N3745" s="18">
        <f>IFERROR(VLOOKUP(A3745,[3]soaBnafar!$A:$G,4,FALSE),0)</f>
        <v>0</v>
      </c>
      <c r="O3745" s="18">
        <f>IFERROR(VLOOKUP(A3745,[3]soaBnafar!$A:$G,5,FALSE),0)</f>
        <v>0</v>
      </c>
      <c r="P3745" s="18">
        <f>IFERROR(VLOOKUP(A3745,[3]soaBnafar!$A:$G,6,FALSE),0)</f>
        <v>0</v>
      </c>
      <c r="Q3745" s="18">
        <f>IFERROR(VLOOKUP(A3745,[3]soaBnafar!$A:$G,7,FALSE),0)</f>
        <v>0</v>
      </c>
      <c r="R3745" s="18">
        <f>IFERROR(VLOOKUP(A3745,[3]soaBnafar!$A:$H,8,FALSE),0)</f>
        <v>0</v>
      </c>
      <c r="S3745" s="18">
        <f>IFERROR(VLOOKUP(A3745,[3]soaBnafar!$A:$I,9,FALSE),0)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30647770863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20431265553</v>
      </c>
      <c r="H3746" s="18">
        <f>IFERROR(VLOOKUP(A3746,[2]ws2204!$A:$I,4,FALSE),0)</f>
        <v>0</v>
      </c>
      <c r="I3746" s="18">
        <f>IFERROR(VLOOKUP(A3746,[2]ws2204!$A:$I,5,FALSE),0)</f>
        <v>0</v>
      </c>
      <c r="J3746" s="18">
        <f>IFERROR(VLOOKUP(A3746,[2]ws2204!$A:$I,6,FALSE),0)</f>
        <v>0</v>
      </c>
      <c r="K3746" s="18">
        <f>IFERROR(VLOOKUP(A3746,[2]ws2204!$A:$I,7,FALSE),0)</f>
        <v>0</v>
      </c>
      <c r="L3746" s="18">
        <f>IFERROR(VLOOKUP(A3746,[2]ws2204!$A:$I,8,FALSE),0)</f>
        <v>0</v>
      </c>
      <c r="M3746" s="18">
        <f>IFERROR(VLOOKUP(A3746,[2]ws2204!$A:$I,9,FALSE),0)</f>
        <v>0</v>
      </c>
      <c r="N3746" s="18">
        <f>IFERROR(VLOOKUP(A3746,[3]soaBnafar!$A:$G,4,FALSE),0)</f>
        <v>0</v>
      </c>
      <c r="O3746" s="18">
        <f>IFERROR(VLOOKUP(A3746,[3]soaBnafar!$A:$G,5,FALSE),0)</f>
        <v>0</v>
      </c>
      <c r="P3746" s="18">
        <f>IFERROR(VLOOKUP(A3746,[3]soaBnafar!$A:$G,6,FALSE),0)</f>
        <v>0</v>
      </c>
      <c r="Q3746" s="18">
        <f>IFERROR(VLOOKUP(A3746,[3]soaBnafar!$A:$G,7,FALSE),0)</f>
        <v>0</v>
      </c>
      <c r="R3746" s="18">
        <f>IFERROR(VLOOKUP(A3746,[3]soaBnafar!$A:$H,8,FALSE),0)</f>
        <v>0</v>
      </c>
      <c r="S3746" s="18">
        <f>IFERROR(VLOOKUP(A3746,[3]soaBnafar!$A:$I,9,FALSE),0)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113085750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75325678</v>
      </c>
      <c r="H3747" s="18">
        <f>IFERROR(VLOOKUP(A3747,[2]ws2204!$A:$I,4,FALSE),0)</f>
        <v>0</v>
      </c>
      <c r="I3747" s="18">
        <f>IFERROR(VLOOKUP(A3747,[2]ws2204!$A:$I,5,FALSE),0)</f>
        <v>0</v>
      </c>
      <c r="J3747" s="18">
        <f>IFERROR(VLOOKUP(A3747,[2]ws2204!$A:$I,6,FALSE),0)</f>
        <v>0</v>
      </c>
      <c r="K3747" s="18">
        <f>IFERROR(VLOOKUP(A3747,[2]ws2204!$A:$I,7,FALSE),0)</f>
        <v>0</v>
      </c>
      <c r="L3747" s="18">
        <f>IFERROR(VLOOKUP(A3747,[2]ws2204!$A:$I,8,FALSE),0)</f>
        <v>0</v>
      </c>
      <c r="M3747" s="18">
        <f>IFERROR(VLOOKUP(A3747,[2]ws2204!$A:$I,9,FALSE),0)</f>
        <v>0</v>
      </c>
      <c r="N3747" s="18">
        <f>IFERROR(VLOOKUP(A3747,[3]soaBnafar!$A:$G,4,FALSE),0)</f>
        <v>0</v>
      </c>
      <c r="O3747" s="18">
        <f>IFERROR(VLOOKUP(A3747,[3]soaBnafar!$A:$G,5,FALSE),0)</f>
        <v>0</v>
      </c>
      <c r="P3747" s="18">
        <f>IFERROR(VLOOKUP(A3747,[3]soaBnafar!$A:$G,6,FALSE),0)</f>
        <v>0</v>
      </c>
      <c r="Q3747" s="18">
        <f>IFERROR(VLOOKUP(A3747,[3]soaBnafar!$A:$G,7,FALSE),0)</f>
        <v>0</v>
      </c>
      <c r="R3747" s="18">
        <f>IFERROR(VLOOKUP(A3747,[3]soaBnafar!$A:$H,8,FALSE),0)</f>
        <v>0</v>
      </c>
      <c r="S3747" s="18">
        <f>IFERROR(VLOOKUP(A3747,[3]soaBnafar!$A:$I,9,FALSE),0)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5118</v>
      </c>
      <c r="E3748" s="18">
        <f>IFERROR(VLOOKUP(A3748,[1]Monitoramento_Base_somente_Said!$A:$J,8,FALSE),0)</f>
        <v>12925986</v>
      </c>
      <c r="F3748" s="18">
        <f>IFERROR(VLOOKUP(A3748,[1]Monitoramento_Base_somente_Said!$A:$J,9,FALSE),0)</f>
        <v>4392</v>
      </c>
      <c r="G3748" s="18">
        <f>IFERROR(VLOOKUP(A3748,[1]Monitoramento_Base_somente_Said!$A:$J,10,FALSE),0)</f>
        <v>8650902</v>
      </c>
      <c r="H3748" s="18">
        <f>IFERROR(VLOOKUP(A3748,[2]ws2204!$A:$I,4,FALSE),0)</f>
        <v>0</v>
      </c>
      <c r="I3748" s="18">
        <f>IFERROR(VLOOKUP(A3748,[2]ws2204!$A:$I,5,FALSE),0)</f>
        <v>0</v>
      </c>
      <c r="J3748" s="18">
        <f>IFERROR(VLOOKUP(A3748,[2]ws2204!$A:$I,6,FALSE),0)</f>
        <v>0</v>
      </c>
      <c r="K3748" s="18">
        <f>IFERROR(VLOOKUP(A3748,[2]ws2204!$A:$I,7,FALSE),0)</f>
        <v>0</v>
      </c>
      <c r="L3748" s="18">
        <f>IFERROR(VLOOKUP(A3748,[2]ws2204!$A:$I,8,FALSE),0)</f>
        <v>0</v>
      </c>
      <c r="M3748" s="18">
        <f>IFERROR(VLOOKUP(A3748,[2]ws2204!$A:$I,9,FALSE),0)</f>
        <v>0</v>
      </c>
      <c r="N3748" s="18">
        <f>IFERROR(VLOOKUP(A3748,[3]soaBnafar!$A:$G,4,FALSE),0)</f>
        <v>0</v>
      </c>
      <c r="O3748" s="18">
        <f>IFERROR(VLOOKUP(A3748,[3]soaBnafar!$A:$G,5,FALSE),0)</f>
        <v>0</v>
      </c>
      <c r="P3748" s="18">
        <f>IFERROR(VLOOKUP(A3748,[3]soaBnafar!$A:$G,6,FALSE),0)</f>
        <v>0</v>
      </c>
      <c r="Q3748" s="18">
        <f>IFERROR(VLOOKUP(A3748,[3]soaBnafar!$A:$G,7,FALSE),0)</f>
        <v>0</v>
      </c>
      <c r="R3748" s="18">
        <f>IFERROR(VLOOKUP(A3748,[3]soaBnafar!$A:$H,8,FALSE),0)</f>
        <v>0</v>
      </c>
      <c r="S3748" s="18">
        <f>IFERROR(VLOOKUP(A3748,[3]soaBnafar!$A:$I,9,FALSE),0)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Sim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466411393</v>
      </c>
      <c r="F3749" s="18">
        <f>IFERROR(VLOOKUP(A3749,[1]Monitoramento_Base_somente_Said!$A:$J,9,FALSE),0)</f>
        <v>51654</v>
      </c>
      <c r="G3749" s="18">
        <f>IFERROR(VLOOKUP(A3749,[1]Monitoramento_Base_somente_Said!$A:$J,10,FALSE),0)</f>
        <v>311474634</v>
      </c>
      <c r="H3749" s="18">
        <f>IFERROR(VLOOKUP(A3749,[2]ws2204!$A:$I,4,FALSE),0)</f>
        <v>0</v>
      </c>
      <c r="I3749" s="18">
        <f>IFERROR(VLOOKUP(A3749,[2]ws2204!$A:$I,5,FALSE),0)</f>
        <v>0</v>
      </c>
      <c r="J3749" s="18">
        <f>IFERROR(VLOOKUP(A3749,[2]ws2204!$A:$I,6,FALSE),0)</f>
        <v>0</v>
      </c>
      <c r="K3749" s="18">
        <f>IFERROR(VLOOKUP(A3749,[2]ws2204!$A:$I,7,FALSE),0)</f>
        <v>0</v>
      </c>
      <c r="L3749" s="18">
        <f>IFERROR(VLOOKUP(A3749,[2]ws2204!$A:$I,8,FALSE),0)</f>
        <v>0</v>
      </c>
      <c r="M3749" s="18">
        <f>IFERROR(VLOOKUP(A3749,[2]ws2204!$A:$I,9,FALSE),0)</f>
        <v>0</v>
      </c>
      <c r="N3749" s="18">
        <f>IFERROR(VLOOKUP(A3749,[3]soaBnafar!$A:$G,4,FALSE),0)</f>
        <v>0</v>
      </c>
      <c r="O3749" s="18">
        <f>IFERROR(VLOOKUP(A3749,[3]soaBnafar!$A:$G,5,FALSE),0)</f>
        <v>0</v>
      </c>
      <c r="P3749" s="18">
        <f>IFERROR(VLOOKUP(A3749,[3]soaBnafar!$A:$G,6,FALSE),0)</f>
        <v>0</v>
      </c>
      <c r="Q3749" s="18">
        <f>IFERROR(VLOOKUP(A3749,[3]soaBnafar!$A:$G,7,FALSE),0)</f>
        <v>0</v>
      </c>
      <c r="R3749" s="18">
        <f>IFERROR(VLOOKUP(A3749,[3]soaBnafar!$A:$H,8,FALSE),0)</f>
        <v>0</v>
      </c>
      <c r="S3749" s="18">
        <f>IFERROR(VLOOKUP(A3749,[3]soaBnafar!$A:$I,9,FALSE),0)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Sim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3312240</v>
      </c>
      <c r="H3750" s="18">
        <f>IFERROR(VLOOKUP(A3750,[2]ws2204!$A:$I,4,FALSE),0)</f>
        <v>0</v>
      </c>
      <c r="I3750" s="18">
        <f>IFERROR(VLOOKUP(A3750,[2]ws2204!$A:$I,5,FALSE),0)</f>
        <v>0</v>
      </c>
      <c r="J3750" s="18">
        <f>IFERROR(VLOOKUP(A3750,[2]ws2204!$A:$I,6,FALSE),0)</f>
        <v>0</v>
      </c>
      <c r="K3750" s="18">
        <f>IFERROR(VLOOKUP(A3750,[2]ws2204!$A:$I,7,FALSE),0)</f>
        <v>0</v>
      </c>
      <c r="L3750" s="18">
        <f>IFERROR(VLOOKUP(A3750,[2]ws2204!$A:$I,8,FALSE),0)</f>
        <v>0</v>
      </c>
      <c r="M3750" s="18">
        <f>IFERROR(VLOOKUP(A3750,[2]ws2204!$A:$I,9,FALSE),0)</f>
        <v>0</v>
      </c>
      <c r="N3750" s="18">
        <f>IFERROR(VLOOKUP(A3750,[3]soaBnafar!$A:$G,4,FALSE),0)</f>
        <v>0</v>
      </c>
      <c r="O3750" s="18">
        <f>IFERROR(VLOOKUP(A3750,[3]soaBnafar!$A:$G,5,FALSE),0)</f>
        <v>0</v>
      </c>
      <c r="P3750" s="18">
        <f>IFERROR(VLOOKUP(A3750,[3]soaBnafar!$A:$G,6,FALSE),0)</f>
        <v>0</v>
      </c>
      <c r="Q3750" s="18">
        <f>IFERROR(VLOOKUP(A3750,[3]soaBnafar!$A:$G,7,FALSE),0)</f>
        <v>0</v>
      </c>
      <c r="R3750" s="18">
        <f>IFERROR(VLOOKUP(A3750,[3]soaBnafar!$A:$H,8,FALSE),0)</f>
        <v>0</v>
      </c>
      <c r="S3750" s="18">
        <f>IFERROR(VLOOKUP(A3750,[3]soaBnafar!$A:$I,9,FALSE),0)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15432</v>
      </c>
      <c r="E3751" s="18">
        <f>IFERROR(VLOOKUP(A3751,[1]Monitoramento_Base_somente_Said!$A:$J,8,FALSE),0)</f>
        <v>6882520</v>
      </c>
      <c r="F3751" s="18">
        <f>IFERROR(VLOOKUP(A3751,[1]Monitoramento_Base_somente_Said!$A:$J,9,FALSE),0)</f>
        <v>1581</v>
      </c>
      <c r="G3751" s="18">
        <f>IFERROR(VLOOKUP(A3751,[1]Monitoramento_Base_somente_Said!$A:$J,10,FALSE),0)</f>
        <v>4247280</v>
      </c>
      <c r="H3751" s="18">
        <f>IFERROR(VLOOKUP(A3751,[2]ws2204!$A:$I,4,FALSE),0)</f>
        <v>0</v>
      </c>
      <c r="I3751" s="18">
        <f>IFERROR(VLOOKUP(A3751,[2]ws2204!$A:$I,5,FALSE),0)</f>
        <v>0</v>
      </c>
      <c r="J3751" s="18">
        <f>IFERROR(VLOOKUP(A3751,[2]ws2204!$A:$I,6,FALSE),0)</f>
        <v>0</v>
      </c>
      <c r="K3751" s="18">
        <f>IFERROR(VLOOKUP(A3751,[2]ws2204!$A:$I,7,FALSE),0)</f>
        <v>0</v>
      </c>
      <c r="L3751" s="18">
        <f>IFERROR(VLOOKUP(A3751,[2]ws2204!$A:$I,8,FALSE),0)</f>
        <v>0</v>
      </c>
      <c r="M3751" s="18">
        <f>IFERROR(VLOOKUP(A3751,[2]ws2204!$A:$I,9,FALSE),0)</f>
        <v>0</v>
      </c>
      <c r="N3751" s="18">
        <f>IFERROR(VLOOKUP(A3751,[3]soaBnafar!$A:$G,4,FALSE),0)</f>
        <v>0</v>
      </c>
      <c r="O3751" s="18">
        <f>IFERROR(VLOOKUP(A3751,[3]soaBnafar!$A:$G,5,FALSE),0)</f>
        <v>0</v>
      </c>
      <c r="P3751" s="18">
        <f>IFERROR(VLOOKUP(A3751,[3]soaBnafar!$A:$G,6,FALSE),0)</f>
        <v>0</v>
      </c>
      <c r="Q3751" s="18">
        <f>IFERROR(VLOOKUP(A3751,[3]soaBnafar!$A:$G,7,FALSE),0)</f>
        <v>0</v>
      </c>
      <c r="R3751" s="18">
        <f>IFERROR(VLOOKUP(A3751,[3]soaBnafar!$A:$H,8,FALSE),0)</f>
        <v>0</v>
      </c>
      <c r="S3751" s="18">
        <f>IFERROR(VLOOKUP(A3751,[3]soaBnafar!$A:$I,9,FALSE),0)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1648997</v>
      </c>
      <c r="E3752" s="18">
        <f>IFERROR(VLOOKUP(A3752,[1]Monitoramento_Base_somente_Said!$A:$J,8,FALSE),0)</f>
        <v>523882691</v>
      </c>
      <c r="F3752" s="18">
        <f>IFERROR(VLOOKUP(A3752,[1]Monitoramento_Base_somente_Said!$A:$J,9,FALSE),0)</f>
        <v>3054568</v>
      </c>
      <c r="G3752" s="18">
        <f>IFERROR(VLOOKUP(A3752,[1]Monitoramento_Base_somente_Said!$A:$J,10,FALSE),0)</f>
        <v>310041939</v>
      </c>
      <c r="H3752" s="18">
        <f>IFERROR(VLOOKUP(A3752,[2]ws2204!$A:$I,4,FALSE),0)</f>
        <v>0</v>
      </c>
      <c r="I3752" s="18">
        <f>IFERROR(VLOOKUP(A3752,[2]ws2204!$A:$I,5,FALSE),0)</f>
        <v>0</v>
      </c>
      <c r="J3752" s="18">
        <f>IFERROR(VLOOKUP(A3752,[2]ws2204!$A:$I,6,FALSE),0)</f>
        <v>0</v>
      </c>
      <c r="K3752" s="18">
        <f>IFERROR(VLOOKUP(A3752,[2]ws2204!$A:$I,7,FALSE),0)</f>
        <v>0</v>
      </c>
      <c r="L3752" s="18">
        <f>IFERROR(VLOOKUP(A3752,[2]ws2204!$A:$I,8,FALSE),0)</f>
        <v>0</v>
      </c>
      <c r="M3752" s="18">
        <f>IFERROR(VLOOKUP(A3752,[2]ws2204!$A:$I,9,FALSE),0)</f>
        <v>0</v>
      </c>
      <c r="N3752" s="18">
        <f>IFERROR(VLOOKUP(A3752,[3]soaBnafar!$A:$G,4,FALSE),0)</f>
        <v>0</v>
      </c>
      <c r="O3752" s="18">
        <f>IFERROR(VLOOKUP(A3752,[3]soaBnafar!$A:$G,5,FALSE),0)</f>
        <v>0</v>
      </c>
      <c r="P3752" s="18">
        <f>IFERROR(VLOOKUP(A3752,[3]soaBnafar!$A:$G,6,FALSE),0)</f>
        <v>0</v>
      </c>
      <c r="Q3752" s="18">
        <f>IFERROR(VLOOKUP(A3752,[3]soaBnafar!$A:$G,7,FALSE),0)</f>
        <v>0</v>
      </c>
      <c r="R3752" s="18">
        <f>IFERROR(VLOOKUP(A3752,[3]soaBnafar!$A:$H,8,FALSE),0)</f>
        <v>0</v>
      </c>
      <c r="S3752" s="18">
        <f>IFERROR(VLOOKUP(A3752,[3]soaBnafar!$A:$I,9,FALSE),0)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37359</v>
      </c>
      <c r="E3753" s="18">
        <f>IFERROR(VLOOKUP(A3753,[1]Monitoramento_Base_somente_Said!$A:$J,8,FALSE),0)</f>
        <v>7091759</v>
      </c>
      <c r="F3753" s="18">
        <f>IFERROR(VLOOKUP(A3753,[1]Monitoramento_Base_somente_Said!$A:$J,9,FALSE),0)</f>
        <v>233483</v>
      </c>
      <c r="G3753" s="18">
        <f>IFERROR(VLOOKUP(A3753,[1]Monitoramento_Base_somente_Said!$A:$J,10,FALSE),0)</f>
        <v>11031900</v>
      </c>
      <c r="H3753" s="18">
        <f>IFERROR(VLOOKUP(A3753,[2]ws2204!$A:$I,4,FALSE),0)</f>
        <v>0</v>
      </c>
      <c r="I3753" s="18">
        <f>IFERROR(VLOOKUP(A3753,[2]ws2204!$A:$I,5,FALSE),0)</f>
        <v>0</v>
      </c>
      <c r="J3753" s="18">
        <f>IFERROR(VLOOKUP(A3753,[2]ws2204!$A:$I,6,FALSE),0)</f>
        <v>0</v>
      </c>
      <c r="K3753" s="18">
        <f>IFERROR(VLOOKUP(A3753,[2]ws2204!$A:$I,7,FALSE),0)</f>
        <v>0</v>
      </c>
      <c r="L3753" s="18">
        <f>IFERROR(VLOOKUP(A3753,[2]ws2204!$A:$I,8,FALSE),0)</f>
        <v>0</v>
      </c>
      <c r="M3753" s="18">
        <f>IFERROR(VLOOKUP(A3753,[2]ws2204!$A:$I,9,FALSE),0)</f>
        <v>0</v>
      </c>
      <c r="N3753" s="18">
        <f>IFERROR(VLOOKUP(A3753,[3]soaBnafar!$A:$G,4,FALSE),0)</f>
        <v>0</v>
      </c>
      <c r="O3753" s="18">
        <f>IFERROR(VLOOKUP(A3753,[3]soaBnafar!$A:$G,5,FALSE),0)</f>
        <v>0</v>
      </c>
      <c r="P3753" s="18">
        <f>IFERROR(VLOOKUP(A3753,[3]soaBnafar!$A:$G,6,FALSE),0)</f>
        <v>0</v>
      </c>
      <c r="Q3753" s="18">
        <f>IFERROR(VLOOKUP(A3753,[3]soaBnafar!$A:$G,7,FALSE),0)</f>
        <v>0</v>
      </c>
      <c r="R3753" s="18">
        <f>IFERROR(VLOOKUP(A3753,[3]soaBnafar!$A:$H,8,FALSE),0)</f>
        <v>0</v>
      </c>
      <c r="S3753" s="18">
        <f>IFERROR(VLOOKUP(A3753,[3]soaBnafar!$A:$I,9,FALSE),0)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34512000</v>
      </c>
      <c r="H3754" s="18">
        <f>IFERROR(VLOOKUP(A3754,[2]ws2204!$A:$I,4,FALSE),0)</f>
        <v>0</v>
      </c>
      <c r="I3754" s="18">
        <f>IFERROR(VLOOKUP(A3754,[2]ws2204!$A:$I,5,FALSE),0)</f>
        <v>0</v>
      </c>
      <c r="J3754" s="18">
        <f>IFERROR(VLOOKUP(A3754,[2]ws2204!$A:$I,6,FALSE),0)</f>
        <v>0</v>
      </c>
      <c r="K3754" s="18">
        <f>IFERROR(VLOOKUP(A3754,[2]ws2204!$A:$I,7,FALSE),0)</f>
        <v>0</v>
      </c>
      <c r="L3754" s="18">
        <f>IFERROR(VLOOKUP(A3754,[2]ws2204!$A:$I,8,FALSE),0)</f>
        <v>0</v>
      </c>
      <c r="M3754" s="18">
        <f>IFERROR(VLOOKUP(A3754,[2]ws2204!$A:$I,9,FALSE),0)</f>
        <v>0</v>
      </c>
      <c r="N3754" s="18">
        <f>IFERROR(VLOOKUP(A3754,[3]soaBnafar!$A:$G,4,FALSE),0)</f>
        <v>0</v>
      </c>
      <c r="O3754" s="18">
        <f>IFERROR(VLOOKUP(A3754,[3]soaBnafar!$A:$G,5,FALSE),0)</f>
        <v>0</v>
      </c>
      <c r="P3754" s="18">
        <f>IFERROR(VLOOKUP(A3754,[3]soaBnafar!$A:$G,6,FALSE),0)</f>
        <v>0</v>
      </c>
      <c r="Q3754" s="18">
        <f>IFERROR(VLOOKUP(A3754,[3]soaBnafar!$A:$G,7,FALSE),0)</f>
        <v>0</v>
      </c>
      <c r="R3754" s="18">
        <f>IFERROR(VLOOKUP(A3754,[3]soaBnafar!$A:$H,8,FALSE),0)</f>
        <v>0</v>
      </c>
      <c r="S3754" s="18">
        <f>IFERROR(VLOOKUP(A3754,[3]soaBnafar!$A:$I,9,FALSE),0)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11936</v>
      </c>
      <c r="E3755" s="18">
        <f>IFERROR(VLOOKUP(A3755,[1]Monitoramento_Base_somente_Said!$A:$J,8,FALSE),0)</f>
        <v>23899522</v>
      </c>
      <c r="F3755" s="18">
        <f>IFERROR(VLOOKUP(A3755,[1]Monitoramento_Base_somente_Said!$A:$J,9,FALSE),0)</f>
        <v>10949</v>
      </c>
      <c r="G3755" s="18">
        <f>IFERROR(VLOOKUP(A3755,[1]Monitoramento_Base_somente_Said!$A:$J,10,FALSE),0)</f>
        <v>14616380</v>
      </c>
      <c r="H3755" s="18">
        <f>IFERROR(VLOOKUP(A3755,[2]ws2204!$A:$I,4,FALSE),0)</f>
        <v>0</v>
      </c>
      <c r="I3755" s="18">
        <f>IFERROR(VLOOKUP(A3755,[2]ws2204!$A:$I,5,FALSE),0)</f>
        <v>0</v>
      </c>
      <c r="J3755" s="18">
        <f>IFERROR(VLOOKUP(A3755,[2]ws2204!$A:$I,6,FALSE),0)</f>
        <v>0</v>
      </c>
      <c r="K3755" s="18">
        <f>IFERROR(VLOOKUP(A3755,[2]ws2204!$A:$I,7,FALSE),0)</f>
        <v>0</v>
      </c>
      <c r="L3755" s="18">
        <f>IFERROR(VLOOKUP(A3755,[2]ws2204!$A:$I,8,FALSE),0)</f>
        <v>0</v>
      </c>
      <c r="M3755" s="18">
        <f>IFERROR(VLOOKUP(A3755,[2]ws2204!$A:$I,9,FALSE),0)</f>
        <v>0</v>
      </c>
      <c r="N3755" s="18">
        <f>IFERROR(VLOOKUP(A3755,[3]soaBnafar!$A:$G,4,FALSE),0)</f>
        <v>0</v>
      </c>
      <c r="O3755" s="18">
        <f>IFERROR(VLOOKUP(A3755,[3]soaBnafar!$A:$G,5,FALSE),0)</f>
        <v>0</v>
      </c>
      <c r="P3755" s="18">
        <f>IFERROR(VLOOKUP(A3755,[3]soaBnafar!$A:$G,6,FALSE),0)</f>
        <v>0</v>
      </c>
      <c r="Q3755" s="18">
        <f>IFERROR(VLOOKUP(A3755,[3]soaBnafar!$A:$G,7,FALSE),0)</f>
        <v>0</v>
      </c>
      <c r="R3755" s="18">
        <f>IFERROR(VLOOKUP(A3755,[3]soaBnafar!$A:$H,8,FALSE),0)</f>
        <v>0</v>
      </c>
      <c r="S3755" s="18">
        <f>IFERROR(VLOOKUP(A3755,[3]soaBnafar!$A:$I,9,FALSE),0)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80875582</v>
      </c>
      <c r="F3756" s="18">
        <f>IFERROR(VLOOKUP(A3756,[1]Monitoramento_Base_somente_Said!$A:$J,9,FALSE),0)</f>
        <v>53000</v>
      </c>
      <c r="G3756" s="18">
        <f>IFERROR(VLOOKUP(A3756,[1]Monitoramento_Base_somente_Said!$A:$J,10,FALSE),0)</f>
        <v>53853445</v>
      </c>
      <c r="H3756" s="18">
        <f>IFERROR(VLOOKUP(A3756,[2]ws2204!$A:$I,4,FALSE),0)</f>
        <v>0</v>
      </c>
      <c r="I3756" s="18">
        <f>IFERROR(VLOOKUP(A3756,[2]ws2204!$A:$I,5,FALSE),0)</f>
        <v>0</v>
      </c>
      <c r="J3756" s="18">
        <f>IFERROR(VLOOKUP(A3756,[2]ws2204!$A:$I,6,FALSE),0)</f>
        <v>0</v>
      </c>
      <c r="K3756" s="18">
        <f>IFERROR(VLOOKUP(A3756,[2]ws2204!$A:$I,7,FALSE),0)</f>
        <v>0</v>
      </c>
      <c r="L3756" s="18">
        <f>IFERROR(VLOOKUP(A3756,[2]ws2204!$A:$I,8,FALSE),0)</f>
        <v>0</v>
      </c>
      <c r="M3756" s="18">
        <f>IFERROR(VLOOKUP(A3756,[2]ws2204!$A:$I,9,FALSE),0)</f>
        <v>0</v>
      </c>
      <c r="N3756" s="18">
        <f>IFERROR(VLOOKUP(A3756,[3]soaBnafar!$A:$G,4,FALSE),0)</f>
        <v>0</v>
      </c>
      <c r="O3756" s="18">
        <f>IFERROR(VLOOKUP(A3756,[3]soaBnafar!$A:$G,5,FALSE),0)</f>
        <v>0</v>
      </c>
      <c r="P3756" s="18">
        <f>IFERROR(VLOOKUP(A3756,[3]soaBnafar!$A:$G,6,FALSE),0)</f>
        <v>0</v>
      </c>
      <c r="Q3756" s="18">
        <f>IFERROR(VLOOKUP(A3756,[3]soaBnafar!$A:$G,7,FALSE),0)</f>
        <v>0</v>
      </c>
      <c r="R3756" s="18">
        <f>IFERROR(VLOOKUP(A3756,[3]soaBnafar!$A:$H,8,FALSE),0)</f>
        <v>0</v>
      </c>
      <c r="S3756" s="18">
        <f>IFERROR(VLOOKUP(A3756,[3]soaBnafar!$A:$I,9,FALSE),0)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15510</v>
      </c>
      <c r="E3757" s="18">
        <f>IFERROR(VLOOKUP(A3757,[1]Monitoramento_Base_somente_Said!$A:$J,8,FALSE),0)</f>
        <v>17123019</v>
      </c>
      <c r="F3757" s="18">
        <f>IFERROR(VLOOKUP(A3757,[1]Monitoramento_Base_somente_Said!$A:$J,9,FALSE),0)</f>
        <v>149381</v>
      </c>
      <c r="G3757" s="18">
        <f>IFERROR(VLOOKUP(A3757,[1]Monitoramento_Base_somente_Said!$A:$J,10,FALSE),0)</f>
        <v>9972581</v>
      </c>
      <c r="H3757" s="18">
        <f>IFERROR(VLOOKUP(A3757,[2]ws2204!$A:$I,4,FALSE),0)</f>
        <v>0</v>
      </c>
      <c r="I3757" s="18">
        <f>IFERROR(VLOOKUP(A3757,[2]ws2204!$A:$I,5,FALSE),0)</f>
        <v>0</v>
      </c>
      <c r="J3757" s="18">
        <f>IFERROR(VLOOKUP(A3757,[2]ws2204!$A:$I,6,FALSE),0)</f>
        <v>0</v>
      </c>
      <c r="K3757" s="18">
        <f>IFERROR(VLOOKUP(A3757,[2]ws2204!$A:$I,7,FALSE),0)</f>
        <v>0</v>
      </c>
      <c r="L3757" s="18">
        <f>IFERROR(VLOOKUP(A3757,[2]ws2204!$A:$I,8,FALSE),0)</f>
        <v>0</v>
      </c>
      <c r="M3757" s="18">
        <f>IFERROR(VLOOKUP(A3757,[2]ws2204!$A:$I,9,FALSE),0)</f>
        <v>0</v>
      </c>
      <c r="N3757" s="18">
        <f>IFERROR(VLOOKUP(A3757,[3]soaBnafar!$A:$G,4,FALSE),0)</f>
        <v>0</v>
      </c>
      <c r="O3757" s="18">
        <f>IFERROR(VLOOKUP(A3757,[3]soaBnafar!$A:$G,5,FALSE),0)</f>
        <v>0</v>
      </c>
      <c r="P3757" s="18">
        <f>IFERROR(VLOOKUP(A3757,[3]soaBnafar!$A:$G,6,FALSE),0)</f>
        <v>0</v>
      </c>
      <c r="Q3757" s="18">
        <f>IFERROR(VLOOKUP(A3757,[3]soaBnafar!$A:$G,7,FALSE),0)</f>
        <v>0</v>
      </c>
      <c r="R3757" s="18">
        <f>IFERROR(VLOOKUP(A3757,[3]soaBnafar!$A:$H,8,FALSE),0)</f>
        <v>0</v>
      </c>
      <c r="S3757" s="18">
        <f>IFERROR(VLOOKUP(A3757,[3]soaBnafar!$A:$I,9,FALSE),0)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Sim</v>
      </c>
      <c r="W3757" s="18" t="str">
        <f t="shared" si="352"/>
        <v>Sim</v>
      </c>
      <c r="X3757" s="18" t="str">
        <f t="shared" si="353"/>
        <v>Sim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290486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3070605</v>
      </c>
      <c r="E3758" s="18">
        <f>IFERROR(VLOOKUP(A3758,[1]Monitoramento_Base_somente_Said!$A:$J,8,FALSE),0)</f>
        <v>93439054</v>
      </c>
      <c r="F3758" s="18">
        <f>IFERROR(VLOOKUP(A3758,[1]Monitoramento_Base_somente_Said!$A:$J,9,FALSE),0)</f>
        <v>1027021</v>
      </c>
      <c r="G3758" s="18">
        <f>IFERROR(VLOOKUP(A3758,[1]Monitoramento_Base_somente_Said!$A:$J,10,FALSE),0)</f>
        <v>80687766</v>
      </c>
      <c r="H3758" s="18">
        <f>IFERROR(VLOOKUP(A3758,[2]ws2204!$A:$I,4,FALSE),0)</f>
        <v>0</v>
      </c>
      <c r="I3758" s="18">
        <f>IFERROR(VLOOKUP(A3758,[2]ws2204!$A:$I,5,FALSE),0)</f>
        <v>0</v>
      </c>
      <c r="J3758" s="18">
        <f>IFERROR(VLOOKUP(A3758,[2]ws2204!$A:$I,6,FALSE),0)</f>
        <v>0</v>
      </c>
      <c r="K3758" s="18">
        <f>IFERROR(VLOOKUP(A3758,[2]ws2204!$A:$I,7,FALSE),0)</f>
        <v>0</v>
      </c>
      <c r="L3758" s="18">
        <f>IFERROR(VLOOKUP(A3758,[2]ws2204!$A:$I,8,FALSE),0)</f>
        <v>0</v>
      </c>
      <c r="M3758" s="18">
        <f>IFERROR(VLOOKUP(A3758,[2]ws2204!$A:$I,9,FALSE),0)</f>
        <v>0</v>
      </c>
      <c r="N3758" s="18">
        <f>IFERROR(VLOOKUP(A3758,[3]soaBnafar!$A:$G,4,FALSE),0)</f>
        <v>0</v>
      </c>
      <c r="O3758" s="18">
        <f>IFERROR(VLOOKUP(A3758,[3]soaBnafar!$A:$G,5,FALSE),0)</f>
        <v>0</v>
      </c>
      <c r="P3758" s="18">
        <f>IFERROR(VLOOKUP(A3758,[3]soaBnafar!$A:$G,6,FALSE),0)</f>
        <v>0</v>
      </c>
      <c r="Q3758" s="18">
        <f>IFERROR(VLOOKUP(A3758,[3]soaBnafar!$A:$G,7,FALSE),0)</f>
        <v>0</v>
      </c>
      <c r="R3758" s="18">
        <f>IFERROR(VLOOKUP(A3758,[3]soaBnafar!$A:$H,8,FALSE),0)</f>
        <v>0</v>
      </c>
      <c r="S3758" s="18">
        <f>IFERROR(VLOOKUP(A3758,[3]soaBnafar!$A:$I,9,FALSE),0)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27201860</v>
      </c>
      <c r="H3759" s="18">
        <f>IFERROR(VLOOKUP(A3759,[2]ws2204!$A:$I,4,FALSE),0)</f>
        <v>0</v>
      </c>
      <c r="I3759" s="18">
        <f>IFERROR(VLOOKUP(A3759,[2]ws2204!$A:$I,5,FALSE),0)</f>
        <v>0</v>
      </c>
      <c r="J3759" s="18">
        <f>IFERROR(VLOOKUP(A3759,[2]ws2204!$A:$I,6,FALSE),0)</f>
        <v>0</v>
      </c>
      <c r="K3759" s="18">
        <f>IFERROR(VLOOKUP(A3759,[2]ws2204!$A:$I,7,FALSE),0)</f>
        <v>0</v>
      </c>
      <c r="L3759" s="18">
        <f>IFERROR(VLOOKUP(A3759,[2]ws2204!$A:$I,8,FALSE),0)</f>
        <v>0</v>
      </c>
      <c r="M3759" s="18">
        <f>IFERROR(VLOOKUP(A3759,[2]ws2204!$A:$I,9,FALSE),0)</f>
        <v>0</v>
      </c>
      <c r="N3759" s="18">
        <f>IFERROR(VLOOKUP(A3759,[3]soaBnafar!$A:$G,4,FALSE),0)</f>
        <v>0</v>
      </c>
      <c r="O3759" s="18">
        <f>IFERROR(VLOOKUP(A3759,[3]soaBnafar!$A:$G,5,FALSE),0)</f>
        <v>0</v>
      </c>
      <c r="P3759" s="18">
        <f>IFERROR(VLOOKUP(A3759,[3]soaBnafar!$A:$G,6,FALSE),0)</f>
        <v>0</v>
      </c>
      <c r="Q3759" s="18">
        <f>IFERROR(VLOOKUP(A3759,[3]soaBnafar!$A:$G,7,FALSE),0)</f>
        <v>0</v>
      </c>
      <c r="R3759" s="18">
        <f>IFERROR(VLOOKUP(A3759,[3]soaBnafar!$A:$H,8,FALSE),0)</f>
        <v>0</v>
      </c>
      <c r="S3759" s="18">
        <f>IFERROR(VLOOKUP(A3759,[3]soaBnafar!$A:$I,9,FALSE),0)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1206540</v>
      </c>
      <c r="H3760" s="18">
        <f>IFERROR(VLOOKUP(A3760,[2]ws2204!$A:$I,4,FALSE),0)</f>
        <v>0</v>
      </c>
      <c r="I3760" s="18">
        <f>IFERROR(VLOOKUP(A3760,[2]ws2204!$A:$I,5,FALSE),0)</f>
        <v>0</v>
      </c>
      <c r="J3760" s="18">
        <f>IFERROR(VLOOKUP(A3760,[2]ws2204!$A:$I,6,FALSE),0)</f>
        <v>0</v>
      </c>
      <c r="K3760" s="18">
        <f>IFERROR(VLOOKUP(A3760,[2]ws2204!$A:$I,7,FALSE),0)</f>
        <v>0</v>
      </c>
      <c r="L3760" s="18">
        <f>IFERROR(VLOOKUP(A3760,[2]ws2204!$A:$I,8,FALSE),0)</f>
        <v>0</v>
      </c>
      <c r="M3760" s="18">
        <f>IFERROR(VLOOKUP(A3760,[2]ws2204!$A:$I,9,FALSE),0)</f>
        <v>0</v>
      </c>
      <c r="N3760" s="18">
        <f>IFERROR(VLOOKUP(A3760,[3]soaBnafar!$A:$G,4,FALSE),0)</f>
        <v>0</v>
      </c>
      <c r="O3760" s="18">
        <f>IFERROR(VLOOKUP(A3760,[3]soaBnafar!$A:$G,5,FALSE),0)</f>
        <v>0</v>
      </c>
      <c r="P3760" s="18">
        <f>IFERROR(VLOOKUP(A3760,[3]soaBnafar!$A:$G,6,FALSE),0)</f>
        <v>0</v>
      </c>
      <c r="Q3760" s="18">
        <f>IFERROR(VLOOKUP(A3760,[3]soaBnafar!$A:$G,7,FALSE),0)</f>
        <v>0</v>
      </c>
      <c r="R3760" s="18">
        <f>IFERROR(VLOOKUP(A3760,[3]soaBnafar!$A:$H,8,FALSE),0)</f>
        <v>0</v>
      </c>
      <c r="S3760" s="18">
        <f>IFERROR(VLOOKUP(A3760,[3]soaBnafar!$A:$I,9,FALSE),0)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15739212</v>
      </c>
      <c r="F3761" s="18">
        <f>IFERROR(VLOOKUP(A3761,[1]Monitoramento_Base_somente_Said!$A:$J,9,FALSE),0)</f>
        <v>189746</v>
      </c>
      <c r="G3761" s="18">
        <f>IFERROR(VLOOKUP(A3761,[1]Monitoramento_Base_somente_Said!$A:$J,10,FALSE),0)</f>
        <v>7822117</v>
      </c>
      <c r="H3761" s="18">
        <f>IFERROR(VLOOKUP(A3761,[2]ws2204!$A:$I,4,FALSE),0)</f>
        <v>0</v>
      </c>
      <c r="I3761" s="18">
        <f>IFERROR(VLOOKUP(A3761,[2]ws2204!$A:$I,5,FALSE),0)</f>
        <v>0</v>
      </c>
      <c r="J3761" s="18">
        <f>IFERROR(VLOOKUP(A3761,[2]ws2204!$A:$I,6,FALSE),0)</f>
        <v>0</v>
      </c>
      <c r="K3761" s="18">
        <f>IFERROR(VLOOKUP(A3761,[2]ws2204!$A:$I,7,FALSE),0)</f>
        <v>0</v>
      </c>
      <c r="L3761" s="18">
        <f>IFERROR(VLOOKUP(A3761,[2]ws2204!$A:$I,8,FALSE),0)</f>
        <v>0</v>
      </c>
      <c r="M3761" s="18">
        <f>IFERROR(VLOOKUP(A3761,[2]ws2204!$A:$I,9,FALSE),0)</f>
        <v>0</v>
      </c>
      <c r="N3761" s="18">
        <f>IFERROR(VLOOKUP(A3761,[3]soaBnafar!$A:$G,4,FALSE),0)</f>
        <v>0</v>
      </c>
      <c r="O3761" s="18">
        <f>IFERROR(VLOOKUP(A3761,[3]soaBnafar!$A:$G,5,FALSE),0)</f>
        <v>0</v>
      </c>
      <c r="P3761" s="18">
        <f>IFERROR(VLOOKUP(A3761,[3]soaBnafar!$A:$G,6,FALSE),0)</f>
        <v>0</v>
      </c>
      <c r="Q3761" s="18">
        <f>IFERROR(VLOOKUP(A3761,[3]soaBnafar!$A:$G,7,FALSE),0)</f>
        <v>0</v>
      </c>
      <c r="R3761" s="18">
        <f>IFERROR(VLOOKUP(A3761,[3]soaBnafar!$A:$H,8,FALSE),0)</f>
        <v>0</v>
      </c>
      <c r="S3761" s="18">
        <f>IFERROR(VLOOKUP(A3761,[3]soaBnafar!$A:$I,9,FALSE),0)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IFERROR(VLOOKUP(A3762,[2]ws2204!$A:$I,4,FALSE),0)</f>
        <v>0</v>
      </c>
      <c r="I3762" s="18">
        <f>IFERROR(VLOOKUP(A3762,[2]ws2204!$A:$I,5,FALSE),0)</f>
        <v>0</v>
      </c>
      <c r="J3762" s="18">
        <f>IFERROR(VLOOKUP(A3762,[2]ws2204!$A:$I,6,FALSE),0)</f>
        <v>0</v>
      </c>
      <c r="K3762" s="18">
        <f>IFERROR(VLOOKUP(A3762,[2]ws2204!$A:$I,7,FALSE),0)</f>
        <v>0</v>
      </c>
      <c r="L3762" s="18">
        <f>IFERROR(VLOOKUP(A3762,[2]ws2204!$A:$I,8,FALSE),0)</f>
        <v>0</v>
      </c>
      <c r="M3762" s="18">
        <f>IFERROR(VLOOKUP(A3762,[2]ws2204!$A:$I,9,FALSE),0)</f>
        <v>0</v>
      </c>
      <c r="N3762" s="18">
        <f>IFERROR(VLOOKUP(A3762,[3]soaBnafar!$A:$G,4,FALSE),0)</f>
        <v>0</v>
      </c>
      <c r="O3762" s="18">
        <f>IFERROR(VLOOKUP(A3762,[3]soaBnafar!$A:$G,5,FALSE),0)</f>
        <v>0</v>
      </c>
      <c r="P3762" s="18">
        <f>IFERROR(VLOOKUP(A3762,[3]soaBnafar!$A:$G,6,FALSE),0)</f>
        <v>0</v>
      </c>
      <c r="Q3762" s="18">
        <f>IFERROR(VLOOKUP(A3762,[3]soaBnafar!$A:$G,7,FALSE),0)</f>
        <v>0</v>
      </c>
      <c r="R3762" s="18">
        <f>IFERROR(VLOOKUP(A3762,[3]soaBnafar!$A:$H,8,FALSE),0)</f>
        <v>0</v>
      </c>
      <c r="S3762" s="18">
        <f>IFERROR(VLOOKUP(A3762,[3]soaBnafar!$A:$I,9,FALSE),0)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81284</v>
      </c>
      <c r="E3763" s="18">
        <f>IFERROR(VLOOKUP(A3763,[1]Monitoramento_Base_somente_Said!$A:$J,8,FALSE),0)</f>
        <v>13348420</v>
      </c>
      <c r="F3763" s="18">
        <f>IFERROR(VLOOKUP(A3763,[1]Monitoramento_Base_somente_Said!$A:$J,9,FALSE),0)</f>
        <v>88267</v>
      </c>
      <c r="G3763" s="18">
        <f>IFERROR(VLOOKUP(A3763,[1]Monitoramento_Base_somente_Said!$A:$J,10,FALSE),0)</f>
        <v>9634115</v>
      </c>
      <c r="H3763" s="18">
        <f>IFERROR(VLOOKUP(A3763,[2]ws2204!$A:$I,4,FALSE),0)</f>
        <v>0</v>
      </c>
      <c r="I3763" s="18">
        <f>IFERROR(VLOOKUP(A3763,[2]ws2204!$A:$I,5,FALSE),0)</f>
        <v>0</v>
      </c>
      <c r="J3763" s="18">
        <f>IFERROR(VLOOKUP(A3763,[2]ws2204!$A:$I,6,FALSE),0)</f>
        <v>0</v>
      </c>
      <c r="K3763" s="18">
        <f>IFERROR(VLOOKUP(A3763,[2]ws2204!$A:$I,7,FALSE),0)</f>
        <v>0</v>
      </c>
      <c r="L3763" s="18">
        <f>IFERROR(VLOOKUP(A3763,[2]ws2204!$A:$I,8,FALSE),0)</f>
        <v>0</v>
      </c>
      <c r="M3763" s="18">
        <f>IFERROR(VLOOKUP(A3763,[2]ws2204!$A:$I,9,FALSE),0)</f>
        <v>0</v>
      </c>
      <c r="N3763" s="18">
        <f>IFERROR(VLOOKUP(A3763,[3]soaBnafar!$A:$G,4,FALSE),0)</f>
        <v>0</v>
      </c>
      <c r="O3763" s="18">
        <f>IFERROR(VLOOKUP(A3763,[3]soaBnafar!$A:$G,5,FALSE),0)</f>
        <v>0</v>
      </c>
      <c r="P3763" s="18">
        <f>IFERROR(VLOOKUP(A3763,[3]soaBnafar!$A:$G,6,FALSE),0)</f>
        <v>0</v>
      </c>
      <c r="Q3763" s="18">
        <f>IFERROR(VLOOKUP(A3763,[3]soaBnafar!$A:$G,7,FALSE),0)</f>
        <v>0</v>
      </c>
      <c r="R3763" s="18">
        <f>IFERROR(VLOOKUP(A3763,[3]soaBnafar!$A:$H,8,FALSE),0)</f>
        <v>0</v>
      </c>
      <c r="S3763" s="18">
        <f>IFERROR(VLOOKUP(A3763,[3]soaBnafar!$A:$I,9,FALSE),0)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55720</v>
      </c>
      <c r="E3764" s="18">
        <f>IFERROR(VLOOKUP(A3764,[1]Monitoramento_Base_somente_Said!$A:$J,8,FALSE),0)</f>
        <v>14599863</v>
      </c>
      <c r="F3764" s="18">
        <f>IFERROR(VLOOKUP(A3764,[1]Monitoramento_Base_somente_Said!$A:$J,9,FALSE),0)</f>
        <v>56619</v>
      </c>
      <c r="G3764" s="18">
        <f>IFERROR(VLOOKUP(A3764,[1]Monitoramento_Base_somente_Said!$A:$J,10,FALSE),0)</f>
        <v>10529081</v>
      </c>
      <c r="H3764" s="18">
        <f>IFERROR(VLOOKUP(A3764,[2]ws2204!$A:$I,4,FALSE),0)</f>
        <v>0</v>
      </c>
      <c r="I3764" s="18">
        <f>IFERROR(VLOOKUP(A3764,[2]ws2204!$A:$I,5,FALSE),0)</f>
        <v>0</v>
      </c>
      <c r="J3764" s="18">
        <f>IFERROR(VLOOKUP(A3764,[2]ws2204!$A:$I,6,FALSE),0)</f>
        <v>0</v>
      </c>
      <c r="K3764" s="18">
        <f>IFERROR(VLOOKUP(A3764,[2]ws2204!$A:$I,7,FALSE),0)</f>
        <v>0</v>
      </c>
      <c r="L3764" s="18">
        <f>IFERROR(VLOOKUP(A3764,[2]ws2204!$A:$I,8,FALSE),0)</f>
        <v>0</v>
      </c>
      <c r="M3764" s="18">
        <f>IFERROR(VLOOKUP(A3764,[2]ws2204!$A:$I,9,FALSE),0)</f>
        <v>0</v>
      </c>
      <c r="N3764" s="18">
        <f>IFERROR(VLOOKUP(A3764,[3]soaBnafar!$A:$G,4,FALSE),0)</f>
        <v>0</v>
      </c>
      <c r="O3764" s="18">
        <f>IFERROR(VLOOKUP(A3764,[3]soaBnafar!$A:$G,5,FALSE),0)</f>
        <v>0</v>
      </c>
      <c r="P3764" s="18">
        <f>IFERROR(VLOOKUP(A3764,[3]soaBnafar!$A:$G,6,FALSE),0)</f>
        <v>0</v>
      </c>
      <c r="Q3764" s="18">
        <f>IFERROR(VLOOKUP(A3764,[3]soaBnafar!$A:$G,7,FALSE),0)</f>
        <v>0</v>
      </c>
      <c r="R3764" s="18">
        <f>IFERROR(VLOOKUP(A3764,[3]soaBnafar!$A:$H,8,FALSE),0)</f>
        <v>0</v>
      </c>
      <c r="S3764" s="18">
        <f>IFERROR(VLOOKUP(A3764,[3]soaBnafar!$A:$I,9,FALSE),0)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206603</v>
      </c>
      <c r="E3765" s="18">
        <f>IFERROR(VLOOKUP(A3765,[1]Monitoramento_Base_somente_Said!$A:$J,8,FALSE),0)</f>
        <v>15927853</v>
      </c>
      <c r="F3765" s="18">
        <f>IFERROR(VLOOKUP(A3765,[1]Monitoramento_Base_somente_Said!$A:$J,9,FALSE),0)</f>
        <v>83789</v>
      </c>
      <c r="G3765" s="18">
        <f>IFERROR(VLOOKUP(A3765,[1]Monitoramento_Base_somente_Said!$A:$J,10,FALSE),0)</f>
        <v>9889051</v>
      </c>
      <c r="H3765" s="18">
        <f>IFERROR(VLOOKUP(A3765,[2]ws2204!$A:$I,4,FALSE),0)</f>
        <v>0</v>
      </c>
      <c r="I3765" s="18">
        <f>IFERROR(VLOOKUP(A3765,[2]ws2204!$A:$I,5,FALSE),0)</f>
        <v>0</v>
      </c>
      <c r="J3765" s="18">
        <f>IFERROR(VLOOKUP(A3765,[2]ws2204!$A:$I,6,FALSE),0)</f>
        <v>0</v>
      </c>
      <c r="K3765" s="18">
        <f>IFERROR(VLOOKUP(A3765,[2]ws2204!$A:$I,7,FALSE),0)</f>
        <v>0</v>
      </c>
      <c r="L3765" s="18">
        <f>IFERROR(VLOOKUP(A3765,[2]ws2204!$A:$I,8,FALSE),0)</f>
        <v>0</v>
      </c>
      <c r="M3765" s="18">
        <f>IFERROR(VLOOKUP(A3765,[2]ws2204!$A:$I,9,FALSE),0)</f>
        <v>0</v>
      </c>
      <c r="N3765" s="18">
        <f>IFERROR(VLOOKUP(A3765,[3]soaBnafar!$A:$G,4,FALSE),0)</f>
        <v>0</v>
      </c>
      <c r="O3765" s="18">
        <f>IFERROR(VLOOKUP(A3765,[3]soaBnafar!$A:$G,5,FALSE),0)</f>
        <v>0</v>
      </c>
      <c r="P3765" s="18">
        <f>IFERROR(VLOOKUP(A3765,[3]soaBnafar!$A:$G,6,FALSE),0)</f>
        <v>0</v>
      </c>
      <c r="Q3765" s="18">
        <f>IFERROR(VLOOKUP(A3765,[3]soaBnafar!$A:$G,7,FALSE),0)</f>
        <v>0</v>
      </c>
      <c r="R3765" s="18">
        <f>IFERROR(VLOOKUP(A3765,[3]soaBnafar!$A:$H,8,FALSE),0)</f>
        <v>0</v>
      </c>
      <c r="S3765" s="18">
        <f>IFERROR(VLOOKUP(A3765,[3]soaBnafar!$A:$I,9,FALSE),0)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38637</v>
      </c>
      <c r="E3766" s="18">
        <f>IFERROR(VLOOKUP(A3766,[1]Monitoramento_Base_somente_Said!$A:$J,8,FALSE),0)</f>
        <v>15660873</v>
      </c>
      <c r="F3766" s="18">
        <f>IFERROR(VLOOKUP(A3766,[1]Monitoramento_Base_somente_Said!$A:$J,9,FALSE),0)</f>
        <v>40382</v>
      </c>
      <c r="G3766" s="18">
        <f>IFERROR(VLOOKUP(A3766,[1]Monitoramento_Base_somente_Said!$A:$J,10,FALSE),0)</f>
        <v>9398703</v>
      </c>
      <c r="H3766" s="18">
        <f>IFERROR(VLOOKUP(A3766,[2]ws2204!$A:$I,4,FALSE),0)</f>
        <v>0</v>
      </c>
      <c r="I3766" s="18">
        <f>IFERROR(VLOOKUP(A3766,[2]ws2204!$A:$I,5,FALSE),0)</f>
        <v>0</v>
      </c>
      <c r="J3766" s="18">
        <f>IFERROR(VLOOKUP(A3766,[2]ws2204!$A:$I,6,FALSE),0)</f>
        <v>0</v>
      </c>
      <c r="K3766" s="18">
        <f>IFERROR(VLOOKUP(A3766,[2]ws2204!$A:$I,7,FALSE),0)</f>
        <v>0</v>
      </c>
      <c r="L3766" s="18">
        <f>IFERROR(VLOOKUP(A3766,[2]ws2204!$A:$I,8,FALSE),0)</f>
        <v>0</v>
      </c>
      <c r="M3766" s="18">
        <f>IFERROR(VLOOKUP(A3766,[2]ws2204!$A:$I,9,FALSE),0)</f>
        <v>0</v>
      </c>
      <c r="N3766" s="18">
        <f>IFERROR(VLOOKUP(A3766,[3]soaBnafar!$A:$G,4,FALSE),0)</f>
        <v>0</v>
      </c>
      <c r="O3766" s="18">
        <f>IFERROR(VLOOKUP(A3766,[3]soaBnafar!$A:$G,5,FALSE),0)</f>
        <v>0</v>
      </c>
      <c r="P3766" s="18">
        <f>IFERROR(VLOOKUP(A3766,[3]soaBnafar!$A:$G,6,FALSE),0)</f>
        <v>0</v>
      </c>
      <c r="Q3766" s="18">
        <f>IFERROR(VLOOKUP(A3766,[3]soaBnafar!$A:$G,7,FALSE),0)</f>
        <v>0</v>
      </c>
      <c r="R3766" s="18">
        <f>IFERROR(VLOOKUP(A3766,[3]soaBnafar!$A:$H,8,FALSE),0)</f>
        <v>0</v>
      </c>
      <c r="S3766" s="18">
        <f>IFERROR(VLOOKUP(A3766,[3]soaBnafar!$A:$I,9,FALSE),0)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32949</v>
      </c>
      <c r="E3767" s="18">
        <f>IFERROR(VLOOKUP(A3767,[1]Monitoramento_Base_somente_Said!$A:$J,8,FALSE),0)</f>
        <v>29683927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23148825</v>
      </c>
      <c r="H3767" s="18">
        <f>IFERROR(VLOOKUP(A3767,[2]ws2204!$A:$I,4,FALSE),0)</f>
        <v>0</v>
      </c>
      <c r="I3767" s="18">
        <f>IFERROR(VLOOKUP(A3767,[2]ws2204!$A:$I,5,FALSE),0)</f>
        <v>0</v>
      </c>
      <c r="J3767" s="18">
        <f>IFERROR(VLOOKUP(A3767,[2]ws2204!$A:$I,6,FALSE),0)</f>
        <v>0</v>
      </c>
      <c r="K3767" s="18">
        <f>IFERROR(VLOOKUP(A3767,[2]ws2204!$A:$I,7,FALSE),0)</f>
        <v>0</v>
      </c>
      <c r="L3767" s="18">
        <f>IFERROR(VLOOKUP(A3767,[2]ws2204!$A:$I,8,FALSE),0)</f>
        <v>0</v>
      </c>
      <c r="M3767" s="18">
        <f>IFERROR(VLOOKUP(A3767,[2]ws2204!$A:$I,9,FALSE),0)</f>
        <v>0</v>
      </c>
      <c r="N3767" s="18">
        <f>IFERROR(VLOOKUP(A3767,[3]soaBnafar!$A:$G,4,FALSE),0)</f>
        <v>0</v>
      </c>
      <c r="O3767" s="18">
        <f>IFERROR(VLOOKUP(A3767,[3]soaBnafar!$A:$G,5,FALSE),0)</f>
        <v>0</v>
      </c>
      <c r="P3767" s="18">
        <f>IFERROR(VLOOKUP(A3767,[3]soaBnafar!$A:$G,6,FALSE),0)</f>
        <v>0</v>
      </c>
      <c r="Q3767" s="18">
        <f>IFERROR(VLOOKUP(A3767,[3]soaBnafar!$A:$G,7,FALSE),0)</f>
        <v>0</v>
      </c>
      <c r="R3767" s="18">
        <f>IFERROR(VLOOKUP(A3767,[3]soaBnafar!$A:$H,8,FALSE),0)</f>
        <v>0</v>
      </c>
      <c r="S3767" s="18">
        <f>IFERROR(VLOOKUP(A3767,[3]soaBnafar!$A:$I,9,FALSE),0)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4165</v>
      </c>
      <c r="E3768" s="18">
        <f>IFERROR(VLOOKUP(A3768,[1]Monitoramento_Base_somente_Said!$A:$J,8,FALSE),0)</f>
        <v>20426478</v>
      </c>
      <c r="F3768" s="18">
        <f>IFERROR(VLOOKUP(A3768,[1]Monitoramento_Base_somente_Said!$A:$J,9,FALSE),0)</f>
        <v>3270</v>
      </c>
      <c r="G3768" s="18">
        <f>IFERROR(VLOOKUP(A3768,[1]Monitoramento_Base_somente_Said!$A:$J,10,FALSE),0)</f>
        <v>13824232</v>
      </c>
      <c r="H3768" s="18">
        <f>IFERROR(VLOOKUP(A3768,[2]ws2204!$A:$I,4,FALSE),0)</f>
        <v>0</v>
      </c>
      <c r="I3768" s="18">
        <f>IFERROR(VLOOKUP(A3768,[2]ws2204!$A:$I,5,FALSE),0)</f>
        <v>0</v>
      </c>
      <c r="J3768" s="18">
        <f>IFERROR(VLOOKUP(A3768,[2]ws2204!$A:$I,6,FALSE),0)</f>
        <v>0</v>
      </c>
      <c r="K3768" s="18">
        <f>IFERROR(VLOOKUP(A3768,[2]ws2204!$A:$I,7,FALSE),0)</f>
        <v>0</v>
      </c>
      <c r="L3768" s="18">
        <f>IFERROR(VLOOKUP(A3768,[2]ws2204!$A:$I,8,FALSE),0)</f>
        <v>0</v>
      </c>
      <c r="M3768" s="18">
        <f>IFERROR(VLOOKUP(A3768,[2]ws2204!$A:$I,9,FALSE),0)</f>
        <v>0</v>
      </c>
      <c r="N3768" s="18">
        <f>IFERROR(VLOOKUP(A3768,[3]soaBnafar!$A:$G,4,FALSE),0)</f>
        <v>0</v>
      </c>
      <c r="O3768" s="18">
        <f>IFERROR(VLOOKUP(A3768,[3]soaBnafar!$A:$G,5,FALSE),0)</f>
        <v>0</v>
      </c>
      <c r="P3768" s="18">
        <f>IFERROR(VLOOKUP(A3768,[3]soaBnafar!$A:$G,6,FALSE),0)</f>
        <v>0</v>
      </c>
      <c r="Q3768" s="18">
        <f>IFERROR(VLOOKUP(A3768,[3]soaBnafar!$A:$G,7,FALSE),0)</f>
        <v>0</v>
      </c>
      <c r="R3768" s="18">
        <f>IFERROR(VLOOKUP(A3768,[3]soaBnafar!$A:$H,8,FALSE),0)</f>
        <v>0</v>
      </c>
      <c r="S3768" s="18">
        <f>IFERROR(VLOOKUP(A3768,[3]soaBnafar!$A:$I,9,FALSE),0)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IFERROR(VLOOKUP(A3769,[2]ws2204!$A:$I,4,FALSE),0)</f>
        <v>0</v>
      </c>
      <c r="I3769" s="18">
        <f>IFERROR(VLOOKUP(A3769,[2]ws2204!$A:$I,5,FALSE),0)</f>
        <v>0</v>
      </c>
      <c r="J3769" s="18">
        <f>IFERROR(VLOOKUP(A3769,[2]ws2204!$A:$I,6,FALSE),0)</f>
        <v>0</v>
      </c>
      <c r="K3769" s="18">
        <f>IFERROR(VLOOKUP(A3769,[2]ws2204!$A:$I,7,FALSE),0)</f>
        <v>0</v>
      </c>
      <c r="L3769" s="18">
        <f>IFERROR(VLOOKUP(A3769,[2]ws2204!$A:$I,8,FALSE),0)</f>
        <v>0</v>
      </c>
      <c r="M3769" s="18">
        <f>IFERROR(VLOOKUP(A3769,[2]ws2204!$A:$I,9,FALSE),0)</f>
        <v>0</v>
      </c>
      <c r="N3769" s="18">
        <f>IFERROR(VLOOKUP(A3769,[3]soaBnafar!$A:$G,4,FALSE),0)</f>
        <v>0</v>
      </c>
      <c r="O3769" s="18">
        <f>IFERROR(VLOOKUP(A3769,[3]soaBnafar!$A:$G,5,FALSE),0)</f>
        <v>0</v>
      </c>
      <c r="P3769" s="18">
        <f>IFERROR(VLOOKUP(A3769,[3]soaBnafar!$A:$G,6,FALSE),0)</f>
        <v>0</v>
      </c>
      <c r="Q3769" s="18">
        <f>IFERROR(VLOOKUP(A3769,[3]soaBnafar!$A:$G,7,FALSE),0)</f>
        <v>0</v>
      </c>
      <c r="R3769" s="18">
        <f>IFERROR(VLOOKUP(A3769,[3]soaBnafar!$A:$H,8,FALSE),0)</f>
        <v>0</v>
      </c>
      <c r="S3769" s="18">
        <f>IFERROR(VLOOKUP(A3769,[3]soaBnafar!$A:$I,9,FALSE),0)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23803800</v>
      </c>
      <c r="H3770" s="18">
        <f>IFERROR(VLOOKUP(A3770,[2]ws2204!$A:$I,4,FALSE),0)</f>
        <v>0</v>
      </c>
      <c r="I3770" s="18">
        <f>IFERROR(VLOOKUP(A3770,[2]ws2204!$A:$I,5,FALSE),0)</f>
        <v>0</v>
      </c>
      <c r="J3770" s="18">
        <f>IFERROR(VLOOKUP(A3770,[2]ws2204!$A:$I,6,FALSE),0)</f>
        <v>0</v>
      </c>
      <c r="K3770" s="18">
        <f>IFERROR(VLOOKUP(A3770,[2]ws2204!$A:$I,7,FALSE),0)</f>
        <v>0</v>
      </c>
      <c r="L3770" s="18">
        <f>IFERROR(VLOOKUP(A3770,[2]ws2204!$A:$I,8,FALSE),0)</f>
        <v>0</v>
      </c>
      <c r="M3770" s="18">
        <f>IFERROR(VLOOKUP(A3770,[2]ws2204!$A:$I,9,FALSE),0)</f>
        <v>0</v>
      </c>
      <c r="N3770" s="18">
        <f>IFERROR(VLOOKUP(A3770,[3]soaBnafar!$A:$G,4,FALSE),0)</f>
        <v>0</v>
      </c>
      <c r="O3770" s="18">
        <f>IFERROR(VLOOKUP(A3770,[3]soaBnafar!$A:$G,5,FALSE),0)</f>
        <v>0</v>
      </c>
      <c r="P3770" s="18">
        <f>IFERROR(VLOOKUP(A3770,[3]soaBnafar!$A:$G,6,FALSE),0)</f>
        <v>0</v>
      </c>
      <c r="Q3770" s="18">
        <f>IFERROR(VLOOKUP(A3770,[3]soaBnafar!$A:$G,7,FALSE),0)</f>
        <v>0</v>
      </c>
      <c r="R3770" s="18">
        <f>IFERROR(VLOOKUP(A3770,[3]soaBnafar!$A:$H,8,FALSE),0)</f>
        <v>0</v>
      </c>
      <c r="S3770" s="18">
        <f>IFERROR(VLOOKUP(A3770,[3]soaBnafar!$A:$I,9,FALSE),0)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13272</v>
      </c>
      <c r="E3771" s="18">
        <f>IFERROR(VLOOKUP(A3771,[1]Monitoramento_Base_somente_Said!$A:$J,8,FALSE),0)</f>
        <v>16379465</v>
      </c>
      <c r="F3771" s="18">
        <f>IFERROR(VLOOKUP(A3771,[1]Monitoramento_Base_somente_Said!$A:$J,9,FALSE),0)</f>
        <v>7048</v>
      </c>
      <c r="G3771" s="18">
        <f>IFERROR(VLOOKUP(A3771,[1]Monitoramento_Base_somente_Said!$A:$J,10,FALSE),0)</f>
        <v>11322096</v>
      </c>
      <c r="H3771" s="18">
        <f>IFERROR(VLOOKUP(A3771,[2]ws2204!$A:$I,4,FALSE),0)</f>
        <v>0</v>
      </c>
      <c r="I3771" s="18">
        <f>IFERROR(VLOOKUP(A3771,[2]ws2204!$A:$I,5,FALSE),0)</f>
        <v>0</v>
      </c>
      <c r="J3771" s="18">
        <f>IFERROR(VLOOKUP(A3771,[2]ws2204!$A:$I,6,FALSE),0)</f>
        <v>0</v>
      </c>
      <c r="K3771" s="18">
        <f>IFERROR(VLOOKUP(A3771,[2]ws2204!$A:$I,7,FALSE),0)</f>
        <v>0</v>
      </c>
      <c r="L3771" s="18">
        <f>IFERROR(VLOOKUP(A3771,[2]ws2204!$A:$I,8,FALSE),0)</f>
        <v>0</v>
      </c>
      <c r="M3771" s="18">
        <f>IFERROR(VLOOKUP(A3771,[2]ws2204!$A:$I,9,FALSE),0)</f>
        <v>0</v>
      </c>
      <c r="N3771" s="18">
        <f>IFERROR(VLOOKUP(A3771,[3]soaBnafar!$A:$G,4,FALSE),0)</f>
        <v>0</v>
      </c>
      <c r="O3771" s="18">
        <f>IFERROR(VLOOKUP(A3771,[3]soaBnafar!$A:$G,5,FALSE),0)</f>
        <v>0</v>
      </c>
      <c r="P3771" s="18">
        <f>IFERROR(VLOOKUP(A3771,[3]soaBnafar!$A:$G,6,FALSE),0)</f>
        <v>0</v>
      </c>
      <c r="Q3771" s="18">
        <f>IFERROR(VLOOKUP(A3771,[3]soaBnafar!$A:$G,7,FALSE),0)</f>
        <v>0</v>
      </c>
      <c r="R3771" s="18">
        <f>IFERROR(VLOOKUP(A3771,[3]soaBnafar!$A:$H,8,FALSE),0)</f>
        <v>0</v>
      </c>
      <c r="S3771" s="18">
        <f>IFERROR(VLOOKUP(A3771,[3]soaBnafar!$A:$I,9,FALSE),0)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1469875</v>
      </c>
      <c r="E3772" s="18">
        <f>IFERROR(VLOOKUP(A3772,[1]Monitoramento_Base_somente_Said!$A:$J,8,FALSE),0)</f>
        <v>281649684</v>
      </c>
      <c r="F3772" s="18">
        <f>IFERROR(VLOOKUP(A3772,[1]Monitoramento_Base_somente_Said!$A:$J,9,FALSE),0)</f>
        <v>1126481</v>
      </c>
      <c r="G3772" s="18">
        <f>IFERROR(VLOOKUP(A3772,[1]Monitoramento_Base_somente_Said!$A:$J,10,FALSE),0)</f>
        <v>192542159</v>
      </c>
      <c r="H3772" s="18">
        <f>IFERROR(VLOOKUP(A3772,[2]ws2204!$A:$I,4,FALSE),0)</f>
        <v>0</v>
      </c>
      <c r="I3772" s="18">
        <f>IFERROR(VLOOKUP(A3772,[2]ws2204!$A:$I,5,FALSE),0)</f>
        <v>0</v>
      </c>
      <c r="J3772" s="18">
        <f>IFERROR(VLOOKUP(A3772,[2]ws2204!$A:$I,6,FALSE),0)</f>
        <v>0</v>
      </c>
      <c r="K3772" s="18">
        <f>IFERROR(VLOOKUP(A3772,[2]ws2204!$A:$I,7,FALSE),0)</f>
        <v>0</v>
      </c>
      <c r="L3772" s="18">
        <f>IFERROR(VLOOKUP(A3772,[2]ws2204!$A:$I,8,FALSE),0)</f>
        <v>0</v>
      </c>
      <c r="M3772" s="18">
        <f>IFERROR(VLOOKUP(A3772,[2]ws2204!$A:$I,9,FALSE),0)</f>
        <v>0</v>
      </c>
      <c r="N3772" s="18">
        <f>IFERROR(VLOOKUP(A3772,[3]soaBnafar!$A:$G,4,FALSE),0)</f>
        <v>0</v>
      </c>
      <c r="O3772" s="18">
        <f>IFERROR(VLOOKUP(A3772,[3]soaBnafar!$A:$G,5,FALSE),0)</f>
        <v>0</v>
      </c>
      <c r="P3772" s="18">
        <f>IFERROR(VLOOKUP(A3772,[3]soaBnafar!$A:$G,6,FALSE),0)</f>
        <v>0</v>
      </c>
      <c r="Q3772" s="18">
        <f>IFERROR(VLOOKUP(A3772,[3]soaBnafar!$A:$G,7,FALSE),0)</f>
        <v>0</v>
      </c>
      <c r="R3772" s="18">
        <f>IFERROR(VLOOKUP(A3772,[3]soaBnafar!$A:$H,8,FALSE),0)</f>
        <v>0</v>
      </c>
      <c r="S3772" s="18">
        <f>IFERROR(VLOOKUP(A3772,[3]soaBnafar!$A:$I,9,FALSE),0)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3</v>
      </c>
      <c r="E3773" s="18">
        <f>IFERROR(VLOOKUP(A3773,[1]Monitoramento_Base_somente_Said!$A:$J,8,FALSE),0)</f>
        <v>31217239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22812709</v>
      </c>
      <c r="H3773" s="18">
        <f>IFERROR(VLOOKUP(A3773,[2]ws2204!$A:$I,4,FALSE),0)</f>
        <v>0</v>
      </c>
      <c r="I3773" s="18">
        <f>IFERROR(VLOOKUP(A3773,[2]ws2204!$A:$I,5,FALSE),0)</f>
        <v>0</v>
      </c>
      <c r="J3773" s="18">
        <f>IFERROR(VLOOKUP(A3773,[2]ws2204!$A:$I,6,FALSE),0)</f>
        <v>0</v>
      </c>
      <c r="K3773" s="18">
        <f>IFERROR(VLOOKUP(A3773,[2]ws2204!$A:$I,7,FALSE),0)</f>
        <v>0</v>
      </c>
      <c r="L3773" s="18">
        <f>IFERROR(VLOOKUP(A3773,[2]ws2204!$A:$I,8,FALSE),0)</f>
        <v>0</v>
      </c>
      <c r="M3773" s="18">
        <f>IFERROR(VLOOKUP(A3773,[2]ws2204!$A:$I,9,FALSE),0)</f>
        <v>0</v>
      </c>
      <c r="N3773" s="18">
        <f>IFERROR(VLOOKUP(A3773,[3]soaBnafar!$A:$G,4,FALSE),0)</f>
        <v>0</v>
      </c>
      <c r="O3773" s="18">
        <f>IFERROR(VLOOKUP(A3773,[3]soaBnafar!$A:$G,5,FALSE),0)</f>
        <v>0</v>
      </c>
      <c r="P3773" s="18">
        <f>IFERROR(VLOOKUP(A3773,[3]soaBnafar!$A:$G,6,FALSE),0)</f>
        <v>0</v>
      </c>
      <c r="Q3773" s="18">
        <f>IFERROR(VLOOKUP(A3773,[3]soaBnafar!$A:$G,7,FALSE),0)</f>
        <v>0</v>
      </c>
      <c r="R3773" s="18">
        <f>IFERROR(VLOOKUP(A3773,[3]soaBnafar!$A:$H,8,FALSE),0)</f>
        <v>0</v>
      </c>
      <c r="S3773" s="18">
        <f>IFERROR(VLOOKUP(A3773,[3]soaBnafar!$A:$I,9,FALSE),0)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2592</v>
      </c>
      <c r="E3774" s="18">
        <f>IFERROR(VLOOKUP(A3774,[1]Monitoramento_Base_somente_Said!$A:$J,8,FALSE),0)</f>
        <v>4972554</v>
      </c>
      <c r="F3774" s="18">
        <f>IFERROR(VLOOKUP(A3774,[1]Monitoramento_Base_somente_Said!$A:$J,9,FALSE),0)</f>
        <v>1588</v>
      </c>
      <c r="G3774" s="18">
        <f>IFERROR(VLOOKUP(A3774,[1]Monitoramento_Base_somente_Said!$A:$J,10,FALSE),0)</f>
        <v>3270172</v>
      </c>
      <c r="H3774" s="18">
        <f>IFERROR(VLOOKUP(A3774,[2]ws2204!$A:$I,4,FALSE),0)</f>
        <v>0</v>
      </c>
      <c r="I3774" s="18">
        <f>IFERROR(VLOOKUP(A3774,[2]ws2204!$A:$I,5,FALSE),0)</f>
        <v>0</v>
      </c>
      <c r="J3774" s="18">
        <f>IFERROR(VLOOKUP(A3774,[2]ws2204!$A:$I,6,FALSE),0)</f>
        <v>0</v>
      </c>
      <c r="K3774" s="18">
        <f>IFERROR(VLOOKUP(A3774,[2]ws2204!$A:$I,7,FALSE),0)</f>
        <v>0</v>
      </c>
      <c r="L3774" s="18">
        <f>IFERROR(VLOOKUP(A3774,[2]ws2204!$A:$I,8,FALSE),0)</f>
        <v>0</v>
      </c>
      <c r="M3774" s="18">
        <f>IFERROR(VLOOKUP(A3774,[2]ws2204!$A:$I,9,FALSE),0)</f>
        <v>0</v>
      </c>
      <c r="N3774" s="18">
        <f>IFERROR(VLOOKUP(A3774,[3]soaBnafar!$A:$G,4,FALSE),0)</f>
        <v>0</v>
      </c>
      <c r="O3774" s="18">
        <f>IFERROR(VLOOKUP(A3774,[3]soaBnafar!$A:$G,5,FALSE),0)</f>
        <v>0</v>
      </c>
      <c r="P3774" s="18">
        <f>IFERROR(VLOOKUP(A3774,[3]soaBnafar!$A:$G,6,FALSE),0)</f>
        <v>0</v>
      </c>
      <c r="Q3774" s="18">
        <f>IFERROR(VLOOKUP(A3774,[3]soaBnafar!$A:$G,7,FALSE),0)</f>
        <v>0</v>
      </c>
      <c r="R3774" s="18">
        <f>IFERROR(VLOOKUP(A3774,[3]soaBnafar!$A:$H,8,FALSE),0)</f>
        <v>0</v>
      </c>
      <c r="S3774" s="18">
        <f>IFERROR(VLOOKUP(A3774,[3]soaBnafar!$A:$I,9,FALSE),0)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Sim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22109</v>
      </c>
      <c r="E3775" s="18">
        <f>IFERROR(VLOOKUP(A3775,[1]Monitoramento_Base_somente_Said!$A:$J,8,FALSE),0)</f>
        <v>10226213</v>
      </c>
      <c r="F3775" s="18">
        <f>IFERROR(VLOOKUP(A3775,[1]Monitoramento_Base_somente_Said!$A:$J,9,FALSE),0)</f>
        <v>11320</v>
      </c>
      <c r="G3775" s="18">
        <f>IFERROR(VLOOKUP(A3775,[1]Monitoramento_Base_somente_Said!$A:$J,10,FALSE),0)</f>
        <v>7041521</v>
      </c>
      <c r="H3775" s="18">
        <f>IFERROR(VLOOKUP(A3775,[2]ws2204!$A:$I,4,FALSE),0)</f>
        <v>0</v>
      </c>
      <c r="I3775" s="18">
        <f>IFERROR(VLOOKUP(A3775,[2]ws2204!$A:$I,5,FALSE),0)</f>
        <v>0</v>
      </c>
      <c r="J3775" s="18">
        <f>IFERROR(VLOOKUP(A3775,[2]ws2204!$A:$I,6,FALSE),0)</f>
        <v>0</v>
      </c>
      <c r="K3775" s="18">
        <f>IFERROR(VLOOKUP(A3775,[2]ws2204!$A:$I,7,FALSE),0)</f>
        <v>0</v>
      </c>
      <c r="L3775" s="18">
        <f>IFERROR(VLOOKUP(A3775,[2]ws2204!$A:$I,8,FALSE),0)</f>
        <v>0</v>
      </c>
      <c r="M3775" s="18">
        <f>IFERROR(VLOOKUP(A3775,[2]ws2204!$A:$I,9,FALSE),0)</f>
        <v>0</v>
      </c>
      <c r="N3775" s="18">
        <f>IFERROR(VLOOKUP(A3775,[3]soaBnafar!$A:$G,4,FALSE),0)</f>
        <v>0</v>
      </c>
      <c r="O3775" s="18">
        <f>IFERROR(VLOOKUP(A3775,[3]soaBnafar!$A:$G,5,FALSE),0)</f>
        <v>0</v>
      </c>
      <c r="P3775" s="18">
        <f>IFERROR(VLOOKUP(A3775,[3]soaBnafar!$A:$G,6,FALSE),0)</f>
        <v>0</v>
      </c>
      <c r="Q3775" s="18">
        <f>IFERROR(VLOOKUP(A3775,[3]soaBnafar!$A:$G,7,FALSE),0)</f>
        <v>0</v>
      </c>
      <c r="R3775" s="18">
        <f>IFERROR(VLOOKUP(A3775,[3]soaBnafar!$A:$H,8,FALSE),0)</f>
        <v>0</v>
      </c>
      <c r="S3775" s="18">
        <f>IFERROR(VLOOKUP(A3775,[3]soaBnafar!$A:$I,9,FALSE),0)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3086700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2057800</v>
      </c>
      <c r="H3776" s="18">
        <f>IFERROR(VLOOKUP(A3776,[2]ws2204!$A:$I,4,FALSE),0)</f>
        <v>0</v>
      </c>
      <c r="I3776" s="18">
        <f>IFERROR(VLOOKUP(A3776,[2]ws2204!$A:$I,5,FALSE),0)</f>
        <v>0</v>
      </c>
      <c r="J3776" s="18">
        <f>IFERROR(VLOOKUP(A3776,[2]ws2204!$A:$I,6,FALSE),0)</f>
        <v>0</v>
      </c>
      <c r="K3776" s="18">
        <f>IFERROR(VLOOKUP(A3776,[2]ws2204!$A:$I,7,FALSE),0)</f>
        <v>0</v>
      </c>
      <c r="L3776" s="18">
        <f>IFERROR(VLOOKUP(A3776,[2]ws2204!$A:$I,8,FALSE),0)</f>
        <v>0</v>
      </c>
      <c r="M3776" s="18">
        <f>IFERROR(VLOOKUP(A3776,[2]ws2204!$A:$I,9,FALSE),0)</f>
        <v>0</v>
      </c>
      <c r="N3776" s="18">
        <f>IFERROR(VLOOKUP(A3776,[3]soaBnafar!$A:$G,4,FALSE),0)</f>
        <v>0</v>
      </c>
      <c r="O3776" s="18">
        <f>IFERROR(VLOOKUP(A3776,[3]soaBnafar!$A:$G,5,FALSE),0)</f>
        <v>0</v>
      </c>
      <c r="P3776" s="18">
        <f>IFERROR(VLOOKUP(A3776,[3]soaBnafar!$A:$G,6,FALSE),0)</f>
        <v>0</v>
      </c>
      <c r="Q3776" s="18">
        <f>IFERROR(VLOOKUP(A3776,[3]soaBnafar!$A:$G,7,FALSE),0)</f>
        <v>0</v>
      </c>
      <c r="R3776" s="18">
        <f>IFERROR(VLOOKUP(A3776,[3]soaBnafar!$A:$H,8,FALSE),0)</f>
        <v>0</v>
      </c>
      <c r="S3776" s="18">
        <f>IFERROR(VLOOKUP(A3776,[3]soaBnafar!$A:$I,9,FALSE),0)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17331537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11405434</v>
      </c>
      <c r="H3777" s="18">
        <f>IFERROR(VLOOKUP(A3777,[2]ws2204!$A:$I,4,FALSE),0)</f>
        <v>0</v>
      </c>
      <c r="I3777" s="18">
        <f>IFERROR(VLOOKUP(A3777,[2]ws2204!$A:$I,5,FALSE),0)</f>
        <v>0</v>
      </c>
      <c r="J3777" s="18">
        <f>IFERROR(VLOOKUP(A3777,[2]ws2204!$A:$I,6,FALSE),0)</f>
        <v>0</v>
      </c>
      <c r="K3777" s="18">
        <f>IFERROR(VLOOKUP(A3777,[2]ws2204!$A:$I,7,FALSE),0)</f>
        <v>0</v>
      </c>
      <c r="L3777" s="18">
        <f>IFERROR(VLOOKUP(A3777,[2]ws2204!$A:$I,8,FALSE),0)</f>
        <v>0</v>
      </c>
      <c r="M3777" s="18">
        <f>IFERROR(VLOOKUP(A3777,[2]ws2204!$A:$I,9,FALSE),0)</f>
        <v>0</v>
      </c>
      <c r="N3777" s="18">
        <f>IFERROR(VLOOKUP(A3777,[3]soaBnafar!$A:$G,4,FALSE),0)</f>
        <v>0</v>
      </c>
      <c r="O3777" s="18">
        <f>IFERROR(VLOOKUP(A3777,[3]soaBnafar!$A:$G,5,FALSE),0)</f>
        <v>0</v>
      </c>
      <c r="P3777" s="18">
        <f>IFERROR(VLOOKUP(A3777,[3]soaBnafar!$A:$G,6,FALSE),0)</f>
        <v>0</v>
      </c>
      <c r="Q3777" s="18">
        <f>IFERROR(VLOOKUP(A3777,[3]soaBnafar!$A:$G,7,FALSE),0)</f>
        <v>0</v>
      </c>
      <c r="R3777" s="18">
        <f>IFERROR(VLOOKUP(A3777,[3]soaBnafar!$A:$H,8,FALSE),0)</f>
        <v>0</v>
      </c>
      <c r="S3777" s="18">
        <f>IFERROR(VLOOKUP(A3777,[3]soaBnafar!$A:$I,9,FALSE),0)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67064610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44709740</v>
      </c>
      <c r="H3778" s="18">
        <f>IFERROR(VLOOKUP(A3778,[2]ws2204!$A:$I,4,FALSE),0)</f>
        <v>0</v>
      </c>
      <c r="I3778" s="18">
        <f>IFERROR(VLOOKUP(A3778,[2]ws2204!$A:$I,5,FALSE),0)</f>
        <v>0</v>
      </c>
      <c r="J3778" s="18">
        <f>IFERROR(VLOOKUP(A3778,[2]ws2204!$A:$I,6,FALSE),0)</f>
        <v>0</v>
      </c>
      <c r="K3778" s="18">
        <f>IFERROR(VLOOKUP(A3778,[2]ws2204!$A:$I,7,FALSE),0)</f>
        <v>0</v>
      </c>
      <c r="L3778" s="18">
        <f>IFERROR(VLOOKUP(A3778,[2]ws2204!$A:$I,8,FALSE),0)</f>
        <v>0</v>
      </c>
      <c r="M3778" s="18">
        <f>IFERROR(VLOOKUP(A3778,[2]ws2204!$A:$I,9,FALSE),0)</f>
        <v>0</v>
      </c>
      <c r="N3778" s="18">
        <f>IFERROR(VLOOKUP(A3778,[3]soaBnafar!$A:$G,4,FALSE),0)</f>
        <v>0</v>
      </c>
      <c r="O3778" s="18">
        <f>IFERROR(VLOOKUP(A3778,[3]soaBnafar!$A:$G,5,FALSE),0)</f>
        <v>0</v>
      </c>
      <c r="P3778" s="18">
        <f>IFERROR(VLOOKUP(A3778,[3]soaBnafar!$A:$G,6,FALSE),0)</f>
        <v>0</v>
      </c>
      <c r="Q3778" s="18">
        <f>IFERROR(VLOOKUP(A3778,[3]soaBnafar!$A:$G,7,FALSE),0)</f>
        <v>0</v>
      </c>
      <c r="R3778" s="18">
        <f>IFERROR(VLOOKUP(A3778,[3]soaBnafar!$A:$H,8,FALSE),0)</f>
        <v>0</v>
      </c>
      <c r="S3778" s="18">
        <f>IFERROR(VLOOKUP(A3778,[3]soaBnafar!$A:$I,9,FALSE),0)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29927</v>
      </c>
      <c r="E3779" s="18">
        <f>IFERROR(VLOOKUP(A3779,[1]Monitoramento_Base_somente_Said!$A:$J,8,FALSE),0)</f>
        <v>6300268</v>
      </c>
      <c r="F3779" s="18">
        <f>IFERROR(VLOOKUP(A3779,[1]Monitoramento_Base_somente_Said!$A:$J,9,FALSE),0)</f>
        <v>19289</v>
      </c>
      <c r="G3779" s="18">
        <f>IFERROR(VLOOKUP(A3779,[1]Monitoramento_Base_somente_Said!$A:$J,10,FALSE),0)</f>
        <v>3583237</v>
      </c>
      <c r="H3779" s="18">
        <f>IFERROR(VLOOKUP(A3779,[2]ws2204!$A:$I,4,FALSE),0)</f>
        <v>0</v>
      </c>
      <c r="I3779" s="18">
        <f>IFERROR(VLOOKUP(A3779,[2]ws2204!$A:$I,5,FALSE),0)</f>
        <v>0</v>
      </c>
      <c r="J3779" s="18">
        <f>IFERROR(VLOOKUP(A3779,[2]ws2204!$A:$I,6,FALSE),0)</f>
        <v>0</v>
      </c>
      <c r="K3779" s="18">
        <f>IFERROR(VLOOKUP(A3779,[2]ws2204!$A:$I,7,FALSE),0)</f>
        <v>0</v>
      </c>
      <c r="L3779" s="18">
        <f>IFERROR(VLOOKUP(A3779,[2]ws2204!$A:$I,8,FALSE),0)</f>
        <v>0</v>
      </c>
      <c r="M3779" s="18">
        <f>IFERROR(VLOOKUP(A3779,[2]ws2204!$A:$I,9,FALSE),0)</f>
        <v>0</v>
      </c>
      <c r="N3779" s="18">
        <f>IFERROR(VLOOKUP(A3779,[3]soaBnafar!$A:$G,4,FALSE),0)</f>
        <v>0</v>
      </c>
      <c r="O3779" s="18">
        <f>IFERROR(VLOOKUP(A3779,[3]soaBnafar!$A:$G,5,FALSE),0)</f>
        <v>0</v>
      </c>
      <c r="P3779" s="18">
        <f>IFERROR(VLOOKUP(A3779,[3]soaBnafar!$A:$G,6,FALSE),0)</f>
        <v>0</v>
      </c>
      <c r="Q3779" s="18">
        <f>IFERROR(VLOOKUP(A3779,[3]soaBnafar!$A:$G,7,FALSE),0)</f>
        <v>0</v>
      </c>
      <c r="R3779" s="18">
        <f>IFERROR(VLOOKUP(A3779,[3]soaBnafar!$A:$H,8,FALSE),0)</f>
        <v>0</v>
      </c>
      <c r="S3779" s="18">
        <f>IFERROR(VLOOKUP(A3779,[3]soaBnafar!$A:$I,9,FALSE),0)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22892</v>
      </c>
      <c r="E3780" s="18">
        <f>IFERROR(VLOOKUP(A3780,[1]Monitoramento_Base_somente_Said!$A:$J,8,FALSE),0)</f>
        <v>47749653</v>
      </c>
      <c r="F3780" s="18">
        <f>IFERROR(VLOOKUP(A3780,[1]Monitoramento_Base_somente_Said!$A:$J,9,FALSE),0)</f>
        <v>22960</v>
      </c>
      <c r="G3780" s="18">
        <f>IFERROR(VLOOKUP(A3780,[1]Monitoramento_Base_somente_Said!$A:$J,10,FALSE),0)</f>
        <v>29826749</v>
      </c>
      <c r="H3780" s="18">
        <f>IFERROR(VLOOKUP(A3780,[2]ws2204!$A:$I,4,FALSE),0)</f>
        <v>0</v>
      </c>
      <c r="I3780" s="18">
        <f>IFERROR(VLOOKUP(A3780,[2]ws2204!$A:$I,5,FALSE),0)</f>
        <v>0</v>
      </c>
      <c r="J3780" s="18">
        <f>IFERROR(VLOOKUP(A3780,[2]ws2204!$A:$I,6,FALSE),0)</f>
        <v>0</v>
      </c>
      <c r="K3780" s="18">
        <f>IFERROR(VLOOKUP(A3780,[2]ws2204!$A:$I,7,FALSE),0)</f>
        <v>0</v>
      </c>
      <c r="L3780" s="18">
        <f>IFERROR(VLOOKUP(A3780,[2]ws2204!$A:$I,8,FALSE),0)</f>
        <v>0</v>
      </c>
      <c r="M3780" s="18">
        <f>IFERROR(VLOOKUP(A3780,[2]ws2204!$A:$I,9,FALSE),0)</f>
        <v>0</v>
      </c>
      <c r="N3780" s="18">
        <f>IFERROR(VLOOKUP(A3780,[3]soaBnafar!$A:$G,4,FALSE),0)</f>
        <v>0</v>
      </c>
      <c r="O3780" s="18">
        <f>IFERROR(VLOOKUP(A3780,[3]soaBnafar!$A:$G,5,FALSE),0)</f>
        <v>0</v>
      </c>
      <c r="P3780" s="18">
        <f>IFERROR(VLOOKUP(A3780,[3]soaBnafar!$A:$G,6,FALSE),0)</f>
        <v>0</v>
      </c>
      <c r="Q3780" s="18">
        <f>IFERROR(VLOOKUP(A3780,[3]soaBnafar!$A:$G,7,FALSE),0)</f>
        <v>0</v>
      </c>
      <c r="R3780" s="18">
        <f>IFERROR(VLOOKUP(A3780,[3]soaBnafar!$A:$H,8,FALSE),0)</f>
        <v>0</v>
      </c>
      <c r="S3780" s="18">
        <f>IFERROR(VLOOKUP(A3780,[3]soaBnafar!$A:$I,9,FALSE),0)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Sim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97887</v>
      </c>
      <c r="E3781" s="18">
        <f>IFERROR(VLOOKUP(A3781,[1]Monitoramento_Base_somente_Said!$A:$J,8,FALSE),0)</f>
        <v>28097409</v>
      </c>
      <c r="F3781" s="18">
        <f>IFERROR(VLOOKUP(A3781,[1]Monitoramento_Base_somente_Said!$A:$J,9,FALSE),0)</f>
        <v>31759</v>
      </c>
      <c r="G3781" s="18">
        <f>IFERROR(VLOOKUP(A3781,[1]Monitoramento_Base_somente_Said!$A:$J,10,FALSE),0)</f>
        <v>23726659</v>
      </c>
      <c r="H3781" s="18">
        <f>IFERROR(VLOOKUP(A3781,[2]ws2204!$A:$I,4,FALSE),0)</f>
        <v>0</v>
      </c>
      <c r="I3781" s="18">
        <f>IFERROR(VLOOKUP(A3781,[2]ws2204!$A:$I,5,FALSE),0)</f>
        <v>0</v>
      </c>
      <c r="J3781" s="18">
        <f>IFERROR(VLOOKUP(A3781,[2]ws2204!$A:$I,6,FALSE),0)</f>
        <v>0</v>
      </c>
      <c r="K3781" s="18">
        <f>IFERROR(VLOOKUP(A3781,[2]ws2204!$A:$I,7,FALSE),0)</f>
        <v>0</v>
      </c>
      <c r="L3781" s="18">
        <f>IFERROR(VLOOKUP(A3781,[2]ws2204!$A:$I,8,FALSE),0)</f>
        <v>0</v>
      </c>
      <c r="M3781" s="18">
        <f>IFERROR(VLOOKUP(A3781,[2]ws2204!$A:$I,9,FALSE),0)</f>
        <v>0</v>
      </c>
      <c r="N3781" s="18">
        <f>IFERROR(VLOOKUP(A3781,[3]soaBnafar!$A:$G,4,FALSE),0)</f>
        <v>0</v>
      </c>
      <c r="O3781" s="18">
        <f>IFERROR(VLOOKUP(A3781,[3]soaBnafar!$A:$G,5,FALSE),0)</f>
        <v>0</v>
      </c>
      <c r="P3781" s="18">
        <f>IFERROR(VLOOKUP(A3781,[3]soaBnafar!$A:$G,6,FALSE),0)</f>
        <v>0</v>
      </c>
      <c r="Q3781" s="18">
        <f>IFERROR(VLOOKUP(A3781,[3]soaBnafar!$A:$G,7,FALSE),0)</f>
        <v>0</v>
      </c>
      <c r="R3781" s="18">
        <f>IFERROR(VLOOKUP(A3781,[3]soaBnafar!$A:$H,8,FALSE),0)</f>
        <v>0</v>
      </c>
      <c r="S3781" s="18">
        <f>IFERROR(VLOOKUP(A3781,[3]soaBnafar!$A:$I,9,FALSE),0)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16890</v>
      </c>
      <c r="E3782" s="18">
        <f>IFERROR(VLOOKUP(A3782,[1]Monitoramento_Base_somente_Said!$A:$J,8,FALSE),0)</f>
        <v>18438091</v>
      </c>
      <c r="F3782" s="18">
        <f>IFERROR(VLOOKUP(A3782,[1]Monitoramento_Base_somente_Said!$A:$J,9,FALSE),0)</f>
        <v>43172</v>
      </c>
      <c r="G3782" s="18">
        <f>IFERROR(VLOOKUP(A3782,[1]Monitoramento_Base_somente_Said!$A:$J,10,FALSE),0)</f>
        <v>15318725</v>
      </c>
      <c r="H3782" s="18">
        <f>IFERROR(VLOOKUP(A3782,[2]ws2204!$A:$I,4,FALSE),0)</f>
        <v>0</v>
      </c>
      <c r="I3782" s="18">
        <f>IFERROR(VLOOKUP(A3782,[2]ws2204!$A:$I,5,FALSE),0)</f>
        <v>0</v>
      </c>
      <c r="J3782" s="18">
        <f>IFERROR(VLOOKUP(A3782,[2]ws2204!$A:$I,6,FALSE),0)</f>
        <v>0</v>
      </c>
      <c r="K3782" s="18">
        <f>IFERROR(VLOOKUP(A3782,[2]ws2204!$A:$I,7,FALSE),0)</f>
        <v>0</v>
      </c>
      <c r="L3782" s="18">
        <f>IFERROR(VLOOKUP(A3782,[2]ws2204!$A:$I,8,FALSE),0)</f>
        <v>0</v>
      </c>
      <c r="M3782" s="18">
        <f>IFERROR(VLOOKUP(A3782,[2]ws2204!$A:$I,9,FALSE),0)</f>
        <v>0</v>
      </c>
      <c r="N3782" s="18">
        <f>IFERROR(VLOOKUP(A3782,[3]soaBnafar!$A:$G,4,FALSE),0)</f>
        <v>0</v>
      </c>
      <c r="O3782" s="18">
        <f>IFERROR(VLOOKUP(A3782,[3]soaBnafar!$A:$G,5,FALSE),0)</f>
        <v>0</v>
      </c>
      <c r="P3782" s="18">
        <f>IFERROR(VLOOKUP(A3782,[3]soaBnafar!$A:$G,6,FALSE),0)</f>
        <v>0</v>
      </c>
      <c r="Q3782" s="18">
        <f>IFERROR(VLOOKUP(A3782,[3]soaBnafar!$A:$G,7,FALSE),0)</f>
        <v>0</v>
      </c>
      <c r="R3782" s="18">
        <f>IFERROR(VLOOKUP(A3782,[3]soaBnafar!$A:$H,8,FALSE),0)</f>
        <v>0</v>
      </c>
      <c r="S3782" s="18">
        <f>IFERROR(VLOOKUP(A3782,[3]soaBnafar!$A:$I,9,FALSE),0)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123838</v>
      </c>
      <c r="E3783" s="18">
        <f>IFERROR(VLOOKUP(A3783,[1]Monitoramento_Base_somente_Said!$A:$J,8,FALSE),0)</f>
        <v>31330085</v>
      </c>
      <c r="F3783" s="18">
        <f>IFERROR(VLOOKUP(A3783,[1]Monitoramento_Base_somente_Said!$A:$J,9,FALSE),0)</f>
        <v>124419</v>
      </c>
      <c r="G3783" s="18">
        <f>IFERROR(VLOOKUP(A3783,[1]Monitoramento_Base_somente_Said!$A:$J,10,FALSE),0)</f>
        <v>21568665</v>
      </c>
      <c r="H3783" s="18">
        <f>IFERROR(VLOOKUP(A3783,[2]ws2204!$A:$I,4,FALSE),0)</f>
        <v>0</v>
      </c>
      <c r="I3783" s="18">
        <f>IFERROR(VLOOKUP(A3783,[2]ws2204!$A:$I,5,FALSE),0)</f>
        <v>0</v>
      </c>
      <c r="J3783" s="18">
        <f>IFERROR(VLOOKUP(A3783,[2]ws2204!$A:$I,6,FALSE),0)</f>
        <v>0</v>
      </c>
      <c r="K3783" s="18">
        <f>IFERROR(VLOOKUP(A3783,[2]ws2204!$A:$I,7,FALSE),0)</f>
        <v>0</v>
      </c>
      <c r="L3783" s="18">
        <f>IFERROR(VLOOKUP(A3783,[2]ws2204!$A:$I,8,FALSE),0)</f>
        <v>0</v>
      </c>
      <c r="M3783" s="18">
        <f>IFERROR(VLOOKUP(A3783,[2]ws2204!$A:$I,9,FALSE),0)</f>
        <v>0</v>
      </c>
      <c r="N3783" s="18">
        <f>IFERROR(VLOOKUP(A3783,[3]soaBnafar!$A:$G,4,FALSE),0)</f>
        <v>0</v>
      </c>
      <c r="O3783" s="18">
        <f>IFERROR(VLOOKUP(A3783,[3]soaBnafar!$A:$G,5,FALSE),0)</f>
        <v>0</v>
      </c>
      <c r="P3783" s="18">
        <f>IFERROR(VLOOKUP(A3783,[3]soaBnafar!$A:$G,6,FALSE),0)</f>
        <v>0</v>
      </c>
      <c r="Q3783" s="18">
        <f>IFERROR(VLOOKUP(A3783,[3]soaBnafar!$A:$G,7,FALSE),0)</f>
        <v>0</v>
      </c>
      <c r="R3783" s="18">
        <f>IFERROR(VLOOKUP(A3783,[3]soaBnafar!$A:$H,8,FALSE),0)</f>
        <v>0</v>
      </c>
      <c r="S3783" s="18">
        <f>IFERROR(VLOOKUP(A3783,[3]soaBnafar!$A:$I,9,FALSE),0)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92839</v>
      </c>
      <c r="E3784" s="18">
        <f>IFERROR(VLOOKUP(A3784,[1]Monitoramento_Base_somente_Said!$A:$J,8,FALSE),0)</f>
        <v>8021464</v>
      </c>
      <c r="F3784" s="18">
        <f>IFERROR(VLOOKUP(A3784,[1]Monitoramento_Base_somente_Said!$A:$J,9,FALSE),0)</f>
        <v>23390</v>
      </c>
      <c r="G3784" s="18">
        <f>IFERROR(VLOOKUP(A3784,[1]Monitoramento_Base_somente_Said!$A:$J,10,FALSE),0)</f>
        <v>4146725</v>
      </c>
      <c r="H3784" s="18">
        <f>IFERROR(VLOOKUP(A3784,[2]ws2204!$A:$I,4,FALSE),0)</f>
        <v>0</v>
      </c>
      <c r="I3784" s="18">
        <f>IFERROR(VLOOKUP(A3784,[2]ws2204!$A:$I,5,FALSE),0)</f>
        <v>0</v>
      </c>
      <c r="J3784" s="18">
        <f>IFERROR(VLOOKUP(A3784,[2]ws2204!$A:$I,6,FALSE),0)</f>
        <v>0</v>
      </c>
      <c r="K3784" s="18">
        <f>IFERROR(VLOOKUP(A3784,[2]ws2204!$A:$I,7,FALSE),0)</f>
        <v>0</v>
      </c>
      <c r="L3784" s="18">
        <f>IFERROR(VLOOKUP(A3784,[2]ws2204!$A:$I,8,FALSE),0)</f>
        <v>0</v>
      </c>
      <c r="M3784" s="18">
        <f>IFERROR(VLOOKUP(A3784,[2]ws2204!$A:$I,9,FALSE),0)</f>
        <v>0</v>
      </c>
      <c r="N3784" s="18">
        <f>IFERROR(VLOOKUP(A3784,[3]soaBnafar!$A:$G,4,FALSE),0)</f>
        <v>0</v>
      </c>
      <c r="O3784" s="18">
        <f>IFERROR(VLOOKUP(A3784,[3]soaBnafar!$A:$G,5,FALSE),0)</f>
        <v>0</v>
      </c>
      <c r="P3784" s="18">
        <f>IFERROR(VLOOKUP(A3784,[3]soaBnafar!$A:$G,6,FALSE),0)</f>
        <v>0</v>
      </c>
      <c r="Q3784" s="18">
        <f>IFERROR(VLOOKUP(A3784,[3]soaBnafar!$A:$G,7,FALSE),0)</f>
        <v>0</v>
      </c>
      <c r="R3784" s="18">
        <f>IFERROR(VLOOKUP(A3784,[3]soaBnafar!$A:$H,8,FALSE),0)</f>
        <v>0</v>
      </c>
      <c r="S3784" s="18">
        <f>IFERROR(VLOOKUP(A3784,[3]soaBnafar!$A:$I,9,FALSE),0)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209393</v>
      </c>
      <c r="E3785" s="18">
        <f>IFERROR(VLOOKUP(A3785,[1]Monitoramento_Base_somente_Said!$A:$J,8,FALSE),0)</f>
        <v>10912508</v>
      </c>
      <c r="F3785" s="18">
        <f>IFERROR(VLOOKUP(A3785,[1]Monitoramento_Base_somente_Said!$A:$J,9,FALSE),0)</f>
        <v>172575</v>
      </c>
      <c r="G3785" s="18">
        <f>IFERROR(VLOOKUP(A3785,[1]Monitoramento_Base_somente_Said!$A:$J,10,FALSE),0)</f>
        <v>7786001</v>
      </c>
      <c r="H3785" s="18">
        <f>IFERROR(VLOOKUP(A3785,[2]ws2204!$A:$I,4,FALSE),0)</f>
        <v>0</v>
      </c>
      <c r="I3785" s="18">
        <f>IFERROR(VLOOKUP(A3785,[2]ws2204!$A:$I,5,FALSE),0)</f>
        <v>0</v>
      </c>
      <c r="J3785" s="18">
        <f>IFERROR(VLOOKUP(A3785,[2]ws2204!$A:$I,6,FALSE),0)</f>
        <v>0</v>
      </c>
      <c r="K3785" s="18">
        <f>IFERROR(VLOOKUP(A3785,[2]ws2204!$A:$I,7,FALSE),0)</f>
        <v>0</v>
      </c>
      <c r="L3785" s="18">
        <f>IFERROR(VLOOKUP(A3785,[2]ws2204!$A:$I,8,FALSE),0)</f>
        <v>0</v>
      </c>
      <c r="M3785" s="18">
        <f>IFERROR(VLOOKUP(A3785,[2]ws2204!$A:$I,9,FALSE),0)</f>
        <v>0</v>
      </c>
      <c r="N3785" s="18">
        <f>IFERROR(VLOOKUP(A3785,[3]soaBnafar!$A:$G,4,FALSE),0)</f>
        <v>0</v>
      </c>
      <c r="O3785" s="18">
        <f>IFERROR(VLOOKUP(A3785,[3]soaBnafar!$A:$G,5,FALSE),0)</f>
        <v>0</v>
      </c>
      <c r="P3785" s="18">
        <f>IFERROR(VLOOKUP(A3785,[3]soaBnafar!$A:$G,6,FALSE),0)</f>
        <v>0</v>
      </c>
      <c r="Q3785" s="18">
        <f>IFERROR(VLOOKUP(A3785,[3]soaBnafar!$A:$G,7,FALSE),0)</f>
        <v>0</v>
      </c>
      <c r="R3785" s="18">
        <f>IFERROR(VLOOKUP(A3785,[3]soaBnafar!$A:$H,8,FALSE),0)</f>
        <v>0</v>
      </c>
      <c r="S3785" s="18">
        <f>IFERROR(VLOOKUP(A3785,[3]soaBnafar!$A:$I,9,FALSE),0)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8897320</v>
      </c>
      <c r="H3786" s="18">
        <f>IFERROR(VLOOKUP(A3786,[2]ws2204!$A:$I,4,FALSE),0)</f>
        <v>0</v>
      </c>
      <c r="I3786" s="18">
        <f>IFERROR(VLOOKUP(A3786,[2]ws2204!$A:$I,5,FALSE),0)</f>
        <v>0</v>
      </c>
      <c r="J3786" s="18">
        <f>IFERROR(VLOOKUP(A3786,[2]ws2204!$A:$I,6,FALSE),0)</f>
        <v>0</v>
      </c>
      <c r="K3786" s="18">
        <f>IFERROR(VLOOKUP(A3786,[2]ws2204!$A:$I,7,FALSE),0)</f>
        <v>0</v>
      </c>
      <c r="L3786" s="18">
        <f>IFERROR(VLOOKUP(A3786,[2]ws2204!$A:$I,8,FALSE),0)</f>
        <v>0</v>
      </c>
      <c r="M3786" s="18">
        <f>IFERROR(VLOOKUP(A3786,[2]ws2204!$A:$I,9,FALSE),0)</f>
        <v>0</v>
      </c>
      <c r="N3786" s="18">
        <f>IFERROR(VLOOKUP(A3786,[3]soaBnafar!$A:$G,4,FALSE),0)</f>
        <v>0</v>
      </c>
      <c r="O3786" s="18">
        <f>IFERROR(VLOOKUP(A3786,[3]soaBnafar!$A:$G,5,FALSE),0)</f>
        <v>0</v>
      </c>
      <c r="P3786" s="18">
        <f>IFERROR(VLOOKUP(A3786,[3]soaBnafar!$A:$G,6,FALSE),0)</f>
        <v>0</v>
      </c>
      <c r="Q3786" s="18">
        <f>IFERROR(VLOOKUP(A3786,[3]soaBnafar!$A:$G,7,FALSE),0)</f>
        <v>0</v>
      </c>
      <c r="R3786" s="18">
        <f>IFERROR(VLOOKUP(A3786,[3]soaBnafar!$A:$H,8,FALSE),0)</f>
        <v>0</v>
      </c>
      <c r="S3786" s="18">
        <f>IFERROR(VLOOKUP(A3786,[3]soaBnafar!$A:$I,9,FALSE),0)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13825301</v>
      </c>
      <c r="F3787" s="18">
        <f>IFERROR(VLOOKUP(A3787,[1]Monitoramento_Base_somente_Said!$A:$J,9,FALSE),0)</f>
        <v>845</v>
      </c>
      <c r="G3787" s="18">
        <f>IFERROR(VLOOKUP(A3787,[1]Monitoramento_Base_somente_Said!$A:$J,10,FALSE),0)</f>
        <v>10137087</v>
      </c>
      <c r="H3787" s="18">
        <f>IFERROR(VLOOKUP(A3787,[2]ws2204!$A:$I,4,FALSE),0)</f>
        <v>0</v>
      </c>
      <c r="I3787" s="18">
        <f>IFERROR(VLOOKUP(A3787,[2]ws2204!$A:$I,5,FALSE),0)</f>
        <v>0</v>
      </c>
      <c r="J3787" s="18">
        <f>IFERROR(VLOOKUP(A3787,[2]ws2204!$A:$I,6,FALSE),0)</f>
        <v>0</v>
      </c>
      <c r="K3787" s="18">
        <f>IFERROR(VLOOKUP(A3787,[2]ws2204!$A:$I,7,FALSE),0)</f>
        <v>0</v>
      </c>
      <c r="L3787" s="18">
        <f>IFERROR(VLOOKUP(A3787,[2]ws2204!$A:$I,8,FALSE),0)</f>
        <v>0</v>
      </c>
      <c r="M3787" s="18">
        <f>IFERROR(VLOOKUP(A3787,[2]ws2204!$A:$I,9,FALSE),0)</f>
        <v>0</v>
      </c>
      <c r="N3787" s="18">
        <f>IFERROR(VLOOKUP(A3787,[3]soaBnafar!$A:$G,4,FALSE),0)</f>
        <v>0</v>
      </c>
      <c r="O3787" s="18">
        <f>IFERROR(VLOOKUP(A3787,[3]soaBnafar!$A:$G,5,FALSE),0)</f>
        <v>0</v>
      </c>
      <c r="P3787" s="18">
        <f>IFERROR(VLOOKUP(A3787,[3]soaBnafar!$A:$G,6,FALSE),0)</f>
        <v>0</v>
      </c>
      <c r="Q3787" s="18">
        <f>IFERROR(VLOOKUP(A3787,[3]soaBnafar!$A:$G,7,FALSE),0)</f>
        <v>0</v>
      </c>
      <c r="R3787" s="18">
        <f>IFERROR(VLOOKUP(A3787,[3]soaBnafar!$A:$H,8,FALSE),0)</f>
        <v>0</v>
      </c>
      <c r="S3787" s="18">
        <f>IFERROR(VLOOKUP(A3787,[3]soaBnafar!$A:$I,9,FALSE),0)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6057260</v>
      </c>
      <c r="H3788" s="18">
        <f>IFERROR(VLOOKUP(A3788,[2]ws2204!$A:$I,4,FALSE),0)</f>
        <v>0</v>
      </c>
      <c r="I3788" s="18">
        <f>IFERROR(VLOOKUP(A3788,[2]ws2204!$A:$I,5,FALSE),0)</f>
        <v>0</v>
      </c>
      <c r="J3788" s="18">
        <f>IFERROR(VLOOKUP(A3788,[2]ws2204!$A:$I,6,FALSE),0)</f>
        <v>0</v>
      </c>
      <c r="K3788" s="18">
        <f>IFERROR(VLOOKUP(A3788,[2]ws2204!$A:$I,7,FALSE),0)</f>
        <v>0</v>
      </c>
      <c r="L3788" s="18">
        <f>IFERROR(VLOOKUP(A3788,[2]ws2204!$A:$I,8,FALSE),0)</f>
        <v>0</v>
      </c>
      <c r="M3788" s="18">
        <f>IFERROR(VLOOKUP(A3788,[2]ws2204!$A:$I,9,FALSE),0)</f>
        <v>0</v>
      </c>
      <c r="N3788" s="18">
        <f>IFERROR(VLOOKUP(A3788,[3]soaBnafar!$A:$G,4,FALSE),0)</f>
        <v>0</v>
      </c>
      <c r="O3788" s="18">
        <f>IFERROR(VLOOKUP(A3788,[3]soaBnafar!$A:$G,5,FALSE),0)</f>
        <v>0</v>
      </c>
      <c r="P3788" s="18">
        <f>IFERROR(VLOOKUP(A3788,[3]soaBnafar!$A:$G,6,FALSE),0)</f>
        <v>0</v>
      </c>
      <c r="Q3788" s="18">
        <f>IFERROR(VLOOKUP(A3788,[3]soaBnafar!$A:$G,7,FALSE),0)</f>
        <v>0</v>
      </c>
      <c r="R3788" s="18">
        <f>IFERROR(VLOOKUP(A3788,[3]soaBnafar!$A:$H,8,FALSE),0)</f>
        <v>0</v>
      </c>
      <c r="S3788" s="18">
        <f>IFERROR(VLOOKUP(A3788,[3]soaBnafar!$A:$I,9,FALSE),0)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92952</v>
      </c>
      <c r="E3789" s="18">
        <f>IFERROR(VLOOKUP(A3789,[1]Monitoramento_Base_somente_Said!$A:$J,8,FALSE),0)</f>
        <v>12546071</v>
      </c>
      <c r="F3789" s="18">
        <f>IFERROR(VLOOKUP(A3789,[1]Monitoramento_Base_somente_Said!$A:$J,9,FALSE),0)</f>
        <v>29845</v>
      </c>
      <c r="G3789" s="18">
        <f>IFERROR(VLOOKUP(A3789,[1]Monitoramento_Base_somente_Said!$A:$J,10,FALSE),0)</f>
        <v>8090621</v>
      </c>
      <c r="H3789" s="18">
        <f>IFERROR(VLOOKUP(A3789,[2]ws2204!$A:$I,4,FALSE),0)</f>
        <v>0</v>
      </c>
      <c r="I3789" s="18">
        <f>IFERROR(VLOOKUP(A3789,[2]ws2204!$A:$I,5,FALSE),0)</f>
        <v>0</v>
      </c>
      <c r="J3789" s="18">
        <f>IFERROR(VLOOKUP(A3789,[2]ws2204!$A:$I,6,FALSE),0)</f>
        <v>0</v>
      </c>
      <c r="K3789" s="18">
        <f>IFERROR(VLOOKUP(A3789,[2]ws2204!$A:$I,7,FALSE),0)</f>
        <v>0</v>
      </c>
      <c r="L3789" s="18">
        <f>IFERROR(VLOOKUP(A3789,[2]ws2204!$A:$I,8,FALSE),0)</f>
        <v>0</v>
      </c>
      <c r="M3789" s="18">
        <f>IFERROR(VLOOKUP(A3789,[2]ws2204!$A:$I,9,FALSE),0)</f>
        <v>0</v>
      </c>
      <c r="N3789" s="18">
        <f>IFERROR(VLOOKUP(A3789,[3]soaBnafar!$A:$G,4,FALSE),0)</f>
        <v>0</v>
      </c>
      <c r="O3789" s="18">
        <f>IFERROR(VLOOKUP(A3789,[3]soaBnafar!$A:$G,5,FALSE),0)</f>
        <v>0</v>
      </c>
      <c r="P3789" s="18">
        <f>IFERROR(VLOOKUP(A3789,[3]soaBnafar!$A:$G,6,FALSE),0)</f>
        <v>0</v>
      </c>
      <c r="Q3789" s="18">
        <f>IFERROR(VLOOKUP(A3789,[3]soaBnafar!$A:$G,7,FALSE),0)</f>
        <v>0</v>
      </c>
      <c r="R3789" s="18">
        <f>IFERROR(VLOOKUP(A3789,[3]soaBnafar!$A:$H,8,FALSE),0)</f>
        <v>0</v>
      </c>
      <c r="S3789" s="18">
        <f>IFERROR(VLOOKUP(A3789,[3]soaBnafar!$A:$I,9,FALSE),0)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13737414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9182036</v>
      </c>
      <c r="H3790" s="18">
        <f>IFERROR(VLOOKUP(A3790,[2]ws2204!$A:$I,4,FALSE),0)</f>
        <v>0</v>
      </c>
      <c r="I3790" s="18">
        <f>IFERROR(VLOOKUP(A3790,[2]ws2204!$A:$I,5,FALSE),0)</f>
        <v>0</v>
      </c>
      <c r="J3790" s="18">
        <f>IFERROR(VLOOKUP(A3790,[2]ws2204!$A:$I,6,FALSE),0)</f>
        <v>0</v>
      </c>
      <c r="K3790" s="18">
        <f>IFERROR(VLOOKUP(A3790,[2]ws2204!$A:$I,7,FALSE),0)</f>
        <v>0</v>
      </c>
      <c r="L3790" s="18">
        <f>IFERROR(VLOOKUP(A3790,[2]ws2204!$A:$I,8,FALSE),0)</f>
        <v>0</v>
      </c>
      <c r="M3790" s="18">
        <f>IFERROR(VLOOKUP(A3790,[2]ws2204!$A:$I,9,FALSE),0)</f>
        <v>0</v>
      </c>
      <c r="N3790" s="18">
        <f>IFERROR(VLOOKUP(A3790,[3]soaBnafar!$A:$G,4,FALSE),0)</f>
        <v>0</v>
      </c>
      <c r="O3790" s="18">
        <f>IFERROR(VLOOKUP(A3790,[3]soaBnafar!$A:$G,5,FALSE),0)</f>
        <v>0</v>
      </c>
      <c r="P3790" s="18">
        <f>IFERROR(VLOOKUP(A3790,[3]soaBnafar!$A:$G,6,FALSE),0)</f>
        <v>0</v>
      </c>
      <c r="Q3790" s="18">
        <f>IFERROR(VLOOKUP(A3790,[3]soaBnafar!$A:$G,7,FALSE),0)</f>
        <v>0</v>
      </c>
      <c r="R3790" s="18">
        <f>IFERROR(VLOOKUP(A3790,[3]soaBnafar!$A:$H,8,FALSE),0)</f>
        <v>0</v>
      </c>
      <c r="S3790" s="18">
        <f>IFERROR(VLOOKUP(A3790,[3]soaBnafar!$A:$I,9,FALSE),0)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1000122</v>
      </c>
      <c r="E3791" s="18">
        <f>IFERROR(VLOOKUP(A3791,[1]Monitoramento_Base_somente_Said!$A:$J,8,FALSE),0)</f>
        <v>123314199</v>
      </c>
      <c r="F3791" s="18">
        <f>IFERROR(VLOOKUP(A3791,[1]Monitoramento_Base_somente_Said!$A:$J,9,FALSE),0)</f>
        <v>576686</v>
      </c>
      <c r="G3791" s="18">
        <f>IFERROR(VLOOKUP(A3791,[1]Monitoramento_Base_somente_Said!$A:$J,10,FALSE),0)</f>
        <v>76630483</v>
      </c>
      <c r="H3791" s="18">
        <f>IFERROR(VLOOKUP(A3791,[2]ws2204!$A:$I,4,FALSE),0)</f>
        <v>0</v>
      </c>
      <c r="I3791" s="18">
        <f>IFERROR(VLOOKUP(A3791,[2]ws2204!$A:$I,5,FALSE),0)</f>
        <v>0</v>
      </c>
      <c r="J3791" s="18">
        <f>IFERROR(VLOOKUP(A3791,[2]ws2204!$A:$I,6,FALSE),0)</f>
        <v>0</v>
      </c>
      <c r="K3791" s="18">
        <f>IFERROR(VLOOKUP(A3791,[2]ws2204!$A:$I,7,FALSE),0)</f>
        <v>0</v>
      </c>
      <c r="L3791" s="18">
        <f>IFERROR(VLOOKUP(A3791,[2]ws2204!$A:$I,8,FALSE),0)</f>
        <v>0</v>
      </c>
      <c r="M3791" s="18">
        <f>IFERROR(VLOOKUP(A3791,[2]ws2204!$A:$I,9,FALSE),0)</f>
        <v>0</v>
      </c>
      <c r="N3791" s="18">
        <f>IFERROR(VLOOKUP(A3791,[3]soaBnafar!$A:$G,4,FALSE),0)</f>
        <v>0</v>
      </c>
      <c r="O3791" s="18">
        <f>IFERROR(VLOOKUP(A3791,[3]soaBnafar!$A:$G,5,FALSE),0)</f>
        <v>0</v>
      </c>
      <c r="P3791" s="18">
        <f>IFERROR(VLOOKUP(A3791,[3]soaBnafar!$A:$G,6,FALSE),0)</f>
        <v>0</v>
      </c>
      <c r="Q3791" s="18">
        <f>IFERROR(VLOOKUP(A3791,[3]soaBnafar!$A:$G,7,FALSE),0)</f>
        <v>0</v>
      </c>
      <c r="R3791" s="18">
        <f>IFERROR(VLOOKUP(A3791,[3]soaBnafar!$A:$H,8,FALSE),0)</f>
        <v>0</v>
      </c>
      <c r="S3791" s="18">
        <f>IFERROR(VLOOKUP(A3791,[3]soaBnafar!$A:$I,9,FALSE),0)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8083</v>
      </c>
      <c r="E3792" s="18">
        <f>IFERROR(VLOOKUP(A3792,[1]Monitoramento_Base_somente_Said!$A:$J,8,FALSE),0)</f>
        <v>28456616</v>
      </c>
      <c r="F3792" s="18">
        <f>IFERROR(VLOOKUP(A3792,[1]Monitoramento_Base_somente_Said!$A:$J,9,FALSE),0)</f>
        <v>2319</v>
      </c>
      <c r="G3792" s="18">
        <f>IFERROR(VLOOKUP(A3792,[1]Monitoramento_Base_somente_Said!$A:$J,10,FALSE),0)</f>
        <v>18211076</v>
      </c>
      <c r="H3792" s="18">
        <f>IFERROR(VLOOKUP(A3792,[2]ws2204!$A:$I,4,FALSE),0)</f>
        <v>0</v>
      </c>
      <c r="I3792" s="18">
        <f>IFERROR(VLOOKUP(A3792,[2]ws2204!$A:$I,5,FALSE),0)</f>
        <v>0</v>
      </c>
      <c r="J3792" s="18">
        <f>IFERROR(VLOOKUP(A3792,[2]ws2204!$A:$I,6,FALSE),0)</f>
        <v>0</v>
      </c>
      <c r="K3792" s="18">
        <f>IFERROR(VLOOKUP(A3792,[2]ws2204!$A:$I,7,FALSE),0)</f>
        <v>0</v>
      </c>
      <c r="L3792" s="18">
        <f>IFERROR(VLOOKUP(A3792,[2]ws2204!$A:$I,8,FALSE),0)</f>
        <v>0</v>
      </c>
      <c r="M3792" s="18">
        <f>IFERROR(VLOOKUP(A3792,[2]ws2204!$A:$I,9,FALSE),0)</f>
        <v>0</v>
      </c>
      <c r="N3792" s="18">
        <f>IFERROR(VLOOKUP(A3792,[3]soaBnafar!$A:$G,4,FALSE),0)</f>
        <v>0</v>
      </c>
      <c r="O3792" s="18">
        <f>IFERROR(VLOOKUP(A3792,[3]soaBnafar!$A:$G,5,FALSE),0)</f>
        <v>0</v>
      </c>
      <c r="P3792" s="18">
        <f>IFERROR(VLOOKUP(A3792,[3]soaBnafar!$A:$G,6,FALSE),0)</f>
        <v>0</v>
      </c>
      <c r="Q3792" s="18">
        <f>IFERROR(VLOOKUP(A3792,[3]soaBnafar!$A:$G,7,FALSE),0)</f>
        <v>0</v>
      </c>
      <c r="R3792" s="18">
        <f>IFERROR(VLOOKUP(A3792,[3]soaBnafar!$A:$H,8,FALSE),0)</f>
        <v>0</v>
      </c>
      <c r="S3792" s="18">
        <f>IFERROR(VLOOKUP(A3792,[3]soaBnafar!$A:$I,9,FALSE),0)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48988540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33808684</v>
      </c>
      <c r="H3793" s="18">
        <f>IFERROR(VLOOKUP(A3793,[2]ws2204!$A:$I,4,FALSE),0)</f>
        <v>0</v>
      </c>
      <c r="I3793" s="18">
        <f>IFERROR(VLOOKUP(A3793,[2]ws2204!$A:$I,5,FALSE),0)</f>
        <v>0</v>
      </c>
      <c r="J3793" s="18">
        <f>IFERROR(VLOOKUP(A3793,[2]ws2204!$A:$I,6,FALSE),0)</f>
        <v>0</v>
      </c>
      <c r="K3793" s="18">
        <f>IFERROR(VLOOKUP(A3793,[2]ws2204!$A:$I,7,FALSE),0)</f>
        <v>0</v>
      </c>
      <c r="L3793" s="18">
        <f>IFERROR(VLOOKUP(A3793,[2]ws2204!$A:$I,8,FALSE),0)</f>
        <v>0</v>
      </c>
      <c r="M3793" s="18">
        <f>IFERROR(VLOOKUP(A3793,[2]ws2204!$A:$I,9,FALSE),0)</f>
        <v>0</v>
      </c>
      <c r="N3793" s="18">
        <f>IFERROR(VLOOKUP(A3793,[3]soaBnafar!$A:$G,4,FALSE),0)</f>
        <v>0</v>
      </c>
      <c r="O3793" s="18">
        <f>IFERROR(VLOOKUP(A3793,[3]soaBnafar!$A:$G,5,FALSE),0)</f>
        <v>0</v>
      </c>
      <c r="P3793" s="18">
        <f>IFERROR(VLOOKUP(A3793,[3]soaBnafar!$A:$G,6,FALSE),0)</f>
        <v>0</v>
      </c>
      <c r="Q3793" s="18">
        <f>IFERROR(VLOOKUP(A3793,[3]soaBnafar!$A:$G,7,FALSE),0)</f>
        <v>0</v>
      </c>
      <c r="R3793" s="18">
        <f>IFERROR(VLOOKUP(A3793,[3]soaBnafar!$A:$H,8,FALSE),0)</f>
        <v>0</v>
      </c>
      <c r="S3793" s="18">
        <f>IFERROR(VLOOKUP(A3793,[3]soaBnafar!$A:$I,9,FALSE),0)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3674</v>
      </c>
      <c r="E3794" s="18">
        <f>IFERROR(VLOOKUP(A3794,[1]Monitoramento_Base_somente_Said!$A:$J,8,FALSE),0)</f>
        <v>16484041</v>
      </c>
      <c r="F3794" s="18">
        <f>IFERROR(VLOOKUP(A3794,[1]Monitoramento_Base_somente_Said!$A:$J,9,FALSE),0)</f>
        <v>4390</v>
      </c>
      <c r="G3794" s="18">
        <f>IFERROR(VLOOKUP(A3794,[1]Monitoramento_Base_somente_Said!$A:$J,10,FALSE),0)</f>
        <v>10663142</v>
      </c>
      <c r="H3794" s="18">
        <f>IFERROR(VLOOKUP(A3794,[2]ws2204!$A:$I,4,FALSE),0)</f>
        <v>0</v>
      </c>
      <c r="I3794" s="18">
        <f>IFERROR(VLOOKUP(A3794,[2]ws2204!$A:$I,5,FALSE),0)</f>
        <v>0</v>
      </c>
      <c r="J3794" s="18">
        <f>IFERROR(VLOOKUP(A3794,[2]ws2204!$A:$I,6,FALSE),0)</f>
        <v>0</v>
      </c>
      <c r="K3794" s="18">
        <f>IFERROR(VLOOKUP(A3794,[2]ws2204!$A:$I,7,FALSE),0)</f>
        <v>0</v>
      </c>
      <c r="L3794" s="18">
        <f>IFERROR(VLOOKUP(A3794,[2]ws2204!$A:$I,8,FALSE),0)</f>
        <v>0</v>
      </c>
      <c r="M3794" s="18">
        <f>IFERROR(VLOOKUP(A3794,[2]ws2204!$A:$I,9,FALSE),0)</f>
        <v>0</v>
      </c>
      <c r="N3794" s="18">
        <f>IFERROR(VLOOKUP(A3794,[3]soaBnafar!$A:$G,4,FALSE),0)</f>
        <v>0</v>
      </c>
      <c r="O3794" s="18">
        <f>IFERROR(VLOOKUP(A3794,[3]soaBnafar!$A:$G,5,FALSE),0)</f>
        <v>0</v>
      </c>
      <c r="P3794" s="18">
        <f>IFERROR(VLOOKUP(A3794,[3]soaBnafar!$A:$G,6,FALSE),0)</f>
        <v>0</v>
      </c>
      <c r="Q3794" s="18">
        <f>IFERROR(VLOOKUP(A3794,[3]soaBnafar!$A:$G,7,FALSE),0)</f>
        <v>0</v>
      </c>
      <c r="R3794" s="18">
        <f>IFERROR(VLOOKUP(A3794,[3]soaBnafar!$A:$H,8,FALSE),0)</f>
        <v>0</v>
      </c>
      <c r="S3794" s="18">
        <f>IFERROR(VLOOKUP(A3794,[3]soaBnafar!$A:$I,9,FALSE),0)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41415</v>
      </c>
      <c r="E3795" s="18">
        <f>IFERROR(VLOOKUP(A3795,[1]Monitoramento_Base_somente_Said!$A:$J,8,FALSE),0)</f>
        <v>36282555</v>
      </c>
      <c r="F3795" s="18">
        <f>IFERROR(VLOOKUP(A3795,[1]Monitoramento_Base_somente_Said!$A:$J,9,FALSE),0)</f>
        <v>20340</v>
      </c>
      <c r="G3795" s="18">
        <f>IFERROR(VLOOKUP(A3795,[1]Monitoramento_Base_somente_Said!$A:$J,10,FALSE),0)</f>
        <v>22006033</v>
      </c>
      <c r="H3795" s="18">
        <f>IFERROR(VLOOKUP(A3795,[2]ws2204!$A:$I,4,FALSE),0)</f>
        <v>0</v>
      </c>
      <c r="I3795" s="18">
        <f>IFERROR(VLOOKUP(A3795,[2]ws2204!$A:$I,5,FALSE),0)</f>
        <v>0</v>
      </c>
      <c r="J3795" s="18">
        <f>IFERROR(VLOOKUP(A3795,[2]ws2204!$A:$I,6,FALSE),0)</f>
        <v>0</v>
      </c>
      <c r="K3795" s="18">
        <f>IFERROR(VLOOKUP(A3795,[2]ws2204!$A:$I,7,FALSE),0)</f>
        <v>0</v>
      </c>
      <c r="L3795" s="18">
        <f>IFERROR(VLOOKUP(A3795,[2]ws2204!$A:$I,8,FALSE),0)</f>
        <v>0</v>
      </c>
      <c r="M3795" s="18">
        <f>IFERROR(VLOOKUP(A3795,[2]ws2204!$A:$I,9,FALSE),0)</f>
        <v>0</v>
      </c>
      <c r="N3795" s="18">
        <f>IFERROR(VLOOKUP(A3795,[3]soaBnafar!$A:$G,4,FALSE),0)</f>
        <v>0</v>
      </c>
      <c r="O3795" s="18">
        <f>IFERROR(VLOOKUP(A3795,[3]soaBnafar!$A:$G,5,FALSE),0)</f>
        <v>0</v>
      </c>
      <c r="P3795" s="18">
        <f>IFERROR(VLOOKUP(A3795,[3]soaBnafar!$A:$G,6,FALSE),0)</f>
        <v>0</v>
      </c>
      <c r="Q3795" s="18">
        <f>IFERROR(VLOOKUP(A3795,[3]soaBnafar!$A:$G,7,FALSE),0)</f>
        <v>0</v>
      </c>
      <c r="R3795" s="18">
        <f>IFERROR(VLOOKUP(A3795,[3]soaBnafar!$A:$H,8,FALSE),0)</f>
        <v>0</v>
      </c>
      <c r="S3795" s="18">
        <f>IFERROR(VLOOKUP(A3795,[3]soaBnafar!$A:$I,9,FALSE),0)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11609768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7498150</v>
      </c>
      <c r="H3796" s="18">
        <f>IFERROR(VLOOKUP(A3796,[2]ws2204!$A:$I,4,FALSE),0)</f>
        <v>0</v>
      </c>
      <c r="I3796" s="18">
        <f>IFERROR(VLOOKUP(A3796,[2]ws2204!$A:$I,5,FALSE),0)</f>
        <v>0</v>
      </c>
      <c r="J3796" s="18">
        <f>IFERROR(VLOOKUP(A3796,[2]ws2204!$A:$I,6,FALSE),0)</f>
        <v>0</v>
      </c>
      <c r="K3796" s="18">
        <f>IFERROR(VLOOKUP(A3796,[2]ws2204!$A:$I,7,FALSE),0)</f>
        <v>0</v>
      </c>
      <c r="L3796" s="18">
        <f>IFERROR(VLOOKUP(A3796,[2]ws2204!$A:$I,8,FALSE),0)</f>
        <v>0</v>
      </c>
      <c r="M3796" s="18">
        <f>IFERROR(VLOOKUP(A3796,[2]ws2204!$A:$I,9,FALSE),0)</f>
        <v>0</v>
      </c>
      <c r="N3796" s="18">
        <f>IFERROR(VLOOKUP(A3796,[3]soaBnafar!$A:$G,4,FALSE),0)</f>
        <v>0</v>
      </c>
      <c r="O3796" s="18">
        <f>IFERROR(VLOOKUP(A3796,[3]soaBnafar!$A:$G,5,FALSE),0)</f>
        <v>0</v>
      </c>
      <c r="P3796" s="18">
        <f>IFERROR(VLOOKUP(A3796,[3]soaBnafar!$A:$G,6,FALSE),0)</f>
        <v>0</v>
      </c>
      <c r="Q3796" s="18">
        <f>IFERROR(VLOOKUP(A3796,[3]soaBnafar!$A:$G,7,FALSE),0)</f>
        <v>0</v>
      </c>
      <c r="R3796" s="18">
        <f>IFERROR(VLOOKUP(A3796,[3]soaBnafar!$A:$H,8,FALSE),0)</f>
        <v>0</v>
      </c>
      <c r="S3796" s="18">
        <f>IFERROR(VLOOKUP(A3796,[3]soaBnafar!$A:$I,9,FALSE),0)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3783</v>
      </c>
      <c r="E3797" s="18">
        <f>IFERROR(VLOOKUP(A3797,[1]Monitoramento_Base_somente_Said!$A:$J,8,FALSE),0)</f>
        <v>9063809</v>
      </c>
      <c r="F3797" s="18">
        <f>IFERROR(VLOOKUP(A3797,[1]Monitoramento_Base_somente_Said!$A:$J,9,FALSE),0)</f>
        <v>1206</v>
      </c>
      <c r="G3797" s="18">
        <f>IFERROR(VLOOKUP(A3797,[1]Monitoramento_Base_somente_Said!$A:$J,10,FALSE),0)</f>
        <v>5712015</v>
      </c>
      <c r="H3797" s="18">
        <f>IFERROR(VLOOKUP(A3797,[2]ws2204!$A:$I,4,FALSE),0)</f>
        <v>0</v>
      </c>
      <c r="I3797" s="18">
        <f>IFERROR(VLOOKUP(A3797,[2]ws2204!$A:$I,5,FALSE),0)</f>
        <v>0</v>
      </c>
      <c r="J3797" s="18">
        <f>IFERROR(VLOOKUP(A3797,[2]ws2204!$A:$I,6,FALSE),0)</f>
        <v>0</v>
      </c>
      <c r="K3797" s="18">
        <f>IFERROR(VLOOKUP(A3797,[2]ws2204!$A:$I,7,FALSE),0)</f>
        <v>0</v>
      </c>
      <c r="L3797" s="18">
        <f>IFERROR(VLOOKUP(A3797,[2]ws2204!$A:$I,8,FALSE),0)</f>
        <v>0</v>
      </c>
      <c r="M3797" s="18">
        <f>IFERROR(VLOOKUP(A3797,[2]ws2204!$A:$I,9,FALSE),0)</f>
        <v>0</v>
      </c>
      <c r="N3797" s="18">
        <f>IFERROR(VLOOKUP(A3797,[3]soaBnafar!$A:$G,4,FALSE),0)</f>
        <v>0</v>
      </c>
      <c r="O3797" s="18">
        <f>IFERROR(VLOOKUP(A3797,[3]soaBnafar!$A:$G,5,FALSE),0)</f>
        <v>0</v>
      </c>
      <c r="P3797" s="18">
        <f>IFERROR(VLOOKUP(A3797,[3]soaBnafar!$A:$G,6,FALSE),0)</f>
        <v>0</v>
      </c>
      <c r="Q3797" s="18">
        <f>IFERROR(VLOOKUP(A3797,[3]soaBnafar!$A:$G,7,FALSE),0)</f>
        <v>0</v>
      </c>
      <c r="R3797" s="18">
        <f>IFERROR(VLOOKUP(A3797,[3]soaBnafar!$A:$H,8,FALSE),0)</f>
        <v>0</v>
      </c>
      <c r="S3797" s="18">
        <f>IFERROR(VLOOKUP(A3797,[3]soaBnafar!$A:$I,9,FALSE),0)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95062</v>
      </c>
      <c r="E3798" s="18">
        <f>IFERROR(VLOOKUP(A3798,[1]Monitoramento_Base_somente_Said!$A:$J,8,FALSE),0)</f>
        <v>68102302</v>
      </c>
      <c r="F3798" s="18">
        <f>IFERROR(VLOOKUP(A3798,[1]Monitoramento_Base_somente_Said!$A:$J,9,FALSE),0)</f>
        <v>80928</v>
      </c>
      <c r="G3798" s="18">
        <f>IFERROR(VLOOKUP(A3798,[1]Monitoramento_Base_somente_Said!$A:$J,10,FALSE),0)</f>
        <v>49502735</v>
      </c>
      <c r="H3798" s="18">
        <f>IFERROR(VLOOKUP(A3798,[2]ws2204!$A:$I,4,FALSE),0)</f>
        <v>0</v>
      </c>
      <c r="I3798" s="18">
        <f>IFERROR(VLOOKUP(A3798,[2]ws2204!$A:$I,5,FALSE),0)</f>
        <v>0</v>
      </c>
      <c r="J3798" s="18">
        <f>IFERROR(VLOOKUP(A3798,[2]ws2204!$A:$I,6,FALSE),0)</f>
        <v>0</v>
      </c>
      <c r="K3798" s="18">
        <f>IFERROR(VLOOKUP(A3798,[2]ws2204!$A:$I,7,FALSE),0)</f>
        <v>0</v>
      </c>
      <c r="L3798" s="18">
        <f>IFERROR(VLOOKUP(A3798,[2]ws2204!$A:$I,8,FALSE),0)</f>
        <v>0</v>
      </c>
      <c r="M3798" s="18">
        <f>IFERROR(VLOOKUP(A3798,[2]ws2204!$A:$I,9,FALSE),0)</f>
        <v>0</v>
      </c>
      <c r="N3798" s="18">
        <f>IFERROR(VLOOKUP(A3798,[3]soaBnafar!$A:$G,4,FALSE),0)</f>
        <v>0</v>
      </c>
      <c r="O3798" s="18">
        <f>IFERROR(VLOOKUP(A3798,[3]soaBnafar!$A:$G,5,FALSE),0)</f>
        <v>0</v>
      </c>
      <c r="P3798" s="18">
        <f>IFERROR(VLOOKUP(A3798,[3]soaBnafar!$A:$G,6,FALSE),0)</f>
        <v>0</v>
      </c>
      <c r="Q3798" s="18">
        <f>IFERROR(VLOOKUP(A3798,[3]soaBnafar!$A:$G,7,FALSE),0)</f>
        <v>0</v>
      </c>
      <c r="R3798" s="18">
        <f>IFERROR(VLOOKUP(A3798,[3]soaBnafar!$A:$H,8,FALSE),0)</f>
        <v>0</v>
      </c>
      <c r="S3798" s="18">
        <f>IFERROR(VLOOKUP(A3798,[3]soaBnafar!$A:$I,9,FALSE),0)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14651993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10557294</v>
      </c>
      <c r="H3799" s="18">
        <f>IFERROR(VLOOKUP(A3799,[2]ws2204!$A:$I,4,FALSE),0)</f>
        <v>0</v>
      </c>
      <c r="I3799" s="18">
        <f>IFERROR(VLOOKUP(A3799,[2]ws2204!$A:$I,5,FALSE),0)</f>
        <v>0</v>
      </c>
      <c r="J3799" s="18">
        <f>IFERROR(VLOOKUP(A3799,[2]ws2204!$A:$I,6,FALSE),0)</f>
        <v>0</v>
      </c>
      <c r="K3799" s="18">
        <f>IFERROR(VLOOKUP(A3799,[2]ws2204!$A:$I,7,FALSE),0)</f>
        <v>0</v>
      </c>
      <c r="L3799" s="18">
        <f>IFERROR(VLOOKUP(A3799,[2]ws2204!$A:$I,8,FALSE),0)</f>
        <v>0</v>
      </c>
      <c r="M3799" s="18">
        <f>IFERROR(VLOOKUP(A3799,[2]ws2204!$A:$I,9,FALSE),0)</f>
        <v>0</v>
      </c>
      <c r="N3799" s="18">
        <f>IFERROR(VLOOKUP(A3799,[3]soaBnafar!$A:$G,4,FALSE),0)</f>
        <v>0</v>
      </c>
      <c r="O3799" s="18">
        <f>IFERROR(VLOOKUP(A3799,[3]soaBnafar!$A:$G,5,FALSE),0)</f>
        <v>0</v>
      </c>
      <c r="P3799" s="18">
        <f>IFERROR(VLOOKUP(A3799,[3]soaBnafar!$A:$G,6,FALSE),0)</f>
        <v>0</v>
      </c>
      <c r="Q3799" s="18">
        <f>IFERROR(VLOOKUP(A3799,[3]soaBnafar!$A:$G,7,FALSE),0)</f>
        <v>0</v>
      </c>
      <c r="R3799" s="18">
        <f>IFERROR(VLOOKUP(A3799,[3]soaBnafar!$A:$H,8,FALSE),0)</f>
        <v>0</v>
      </c>
      <c r="S3799" s="18">
        <f>IFERROR(VLOOKUP(A3799,[3]soaBnafar!$A:$I,9,FALSE),0)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1404119</v>
      </c>
      <c r="E3800" s="18">
        <f>IFERROR(VLOOKUP(A3800,[1]Monitoramento_Base_somente_Said!$A:$J,8,FALSE),0)</f>
        <v>23737048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11668632</v>
      </c>
      <c r="H3800" s="18">
        <f>IFERROR(VLOOKUP(A3800,[2]ws2204!$A:$I,4,FALSE),0)</f>
        <v>0</v>
      </c>
      <c r="I3800" s="18">
        <f>IFERROR(VLOOKUP(A3800,[2]ws2204!$A:$I,5,FALSE),0)</f>
        <v>0</v>
      </c>
      <c r="J3800" s="18">
        <f>IFERROR(VLOOKUP(A3800,[2]ws2204!$A:$I,6,FALSE),0)</f>
        <v>0</v>
      </c>
      <c r="K3800" s="18">
        <f>IFERROR(VLOOKUP(A3800,[2]ws2204!$A:$I,7,FALSE),0)</f>
        <v>0</v>
      </c>
      <c r="L3800" s="18">
        <f>IFERROR(VLOOKUP(A3800,[2]ws2204!$A:$I,8,FALSE),0)</f>
        <v>0</v>
      </c>
      <c r="M3800" s="18">
        <f>IFERROR(VLOOKUP(A3800,[2]ws2204!$A:$I,9,FALSE),0)</f>
        <v>0</v>
      </c>
      <c r="N3800" s="18">
        <f>IFERROR(VLOOKUP(A3800,[3]soaBnafar!$A:$G,4,FALSE),0)</f>
        <v>0</v>
      </c>
      <c r="O3800" s="18">
        <f>IFERROR(VLOOKUP(A3800,[3]soaBnafar!$A:$G,5,FALSE),0)</f>
        <v>0</v>
      </c>
      <c r="P3800" s="18">
        <f>IFERROR(VLOOKUP(A3800,[3]soaBnafar!$A:$G,6,FALSE),0)</f>
        <v>0</v>
      </c>
      <c r="Q3800" s="18">
        <f>IFERROR(VLOOKUP(A3800,[3]soaBnafar!$A:$G,7,FALSE),0)</f>
        <v>0</v>
      </c>
      <c r="R3800" s="18">
        <f>IFERROR(VLOOKUP(A3800,[3]soaBnafar!$A:$H,8,FALSE),0)</f>
        <v>0</v>
      </c>
      <c r="S3800" s="18">
        <f>IFERROR(VLOOKUP(A3800,[3]soaBnafar!$A:$I,9,FALSE),0)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IFERROR(VLOOKUP(A3801,[2]ws2204!$A:$I,4,FALSE),0)</f>
        <v>0</v>
      </c>
      <c r="I3801" s="18">
        <f>IFERROR(VLOOKUP(A3801,[2]ws2204!$A:$I,5,FALSE),0)</f>
        <v>243684</v>
      </c>
      <c r="J3801" s="18">
        <f>IFERROR(VLOOKUP(A3801,[2]ws2204!$A:$I,6,FALSE),0)</f>
        <v>0</v>
      </c>
      <c r="K3801" s="18">
        <f>IFERROR(VLOOKUP(A3801,[2]ws2204!$A:$I,7,FALSE),0)</f>
        <v>0</v>
      </c>
      <c r="L3801" s="18">
        <f>IFERROR(VLOOKUP(A3801,[2]ws2204!$A:$I,8,FALSE),0)</f>
        <v>0</v>
      </c>
      <c r="M3801" s="18">
        <f>IFERROR(VLOOKUP(A3801,[2]ws2204!$A:$I,9,FALSE),0)</f>
        <v>0</v>
      </c>
      <c r="N3801" s="18">
        <f>IFERROR(VLOOKUP(A3801,[3]soaBnafar!$A:$G,4,FALSE),0)</f>
        <v>0</v>
      </c>
      <c r="O3801" s="18">
        <f>IFERROR(VLOOKUP(A3801,[3]soaBnafar!$A:$G,5,FALSE),0)</f>
        <v>0</v>
      </c>
      <c r="P3801" s="18">
        <f>IFERROR(VLOOKUP(A3801,[3]soaBnafar!$A:$G,6,FALSE),0)</f>
        <v>0</v>
      </c>
      <c r="Q3801" s="18">
        <f>IFERROR(VLOOKUP(A3801,[3]soaBnafar!$A:$G,7,FALSE),0)</f>
        <v>0</v>
      </c>
      <c r="R3801" s="18">
        <f>IFERROR(VLOOKUP(A3801,[3]soaBnafar!$A:$H,8,FALSE),0)</f>
        <v>600</v>
      </c>
      <c r="S3801" s="18">
        <f>IFERROR(VLOOKUP(A3801,[3]soaBnafar!$A:$I,9,FALSE),0)</f>
        <v>851249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IFERROR(VLOOKUP(A3802,[2]ws2204!$A:$I,4,FALSE),0)</f>
        <v>0</v>
      </c>
      <c r="I3802" s="18">
        <f>IFERROR(VLOOKUP(A3802,[2]ws2204!$A:$I,5,FALSE),0)</f>
        <v>0</v>
      </c>
      <c r="J3802" s="18">
        <f>IFERROR(VLOOKUP(A3802,[2]ws2204!$A:$I,6,FALSE),0)</f>
        <v>0</v>
      </c>
      <c r="K3802" s="18">
        <f>IFERROR(VLOOKUP(A3802,[2]ws2204!$A:$I,7,FALSE),0)</f>
        <v>0</v>
      </c>
      <c r="L3802" s="18">
        <f>IFERROR(VLOOKUP(A3802,[2]ws2204!$A:$I,8,FALSE),0)</f>
        <v>0</v>
      </c>
      <c r="M3802" s="18">
        <f>IFERROR(VLOOKUP(A3802,[2]ws2204!$A:$I,9,FALSE),0)</f>
        <v>0</v>
      </c>
      <c r="N3802" s="18">
        <f>IFERROR(VLOOKUP(A3802,[3]soaBnafar!$A:$G,4,FALSE),0)</f>
        <v>0</v>
      </c>
      <c r="O3802" s="18">
        <f>IFERROR(VLOOKUP(A3802,[3]soaBnafar!$A:$G,5,FALSE),0)</f>
        <v>0</v>
      </c>
      <c r="P3802" s="18">
        <f>IFERROR(VLOOKUP(A3802,[3]soaBnafar!$A:$G,6,FALSE),0)</f>
        <v>0</v>
      </c>
      <c r="Q3802" s="18">
        <f>IFERROR(VLOOKUP(A3802,[3]soaBnafar!$A:$G,7,FALSE),0)</f>
        <v>0</v>
      </c>
      <c r="R3802" s="18">
        <f>IFERROR(VLOOKUP(A3802,[3]soaBnafar!$A:$H,8,FALSE),0)</f>
        <v>0</v>
      </c>
      <c r="S3802" s="18">
        <f>IFERROR(VLOOKUP(A3802,[3]soaBnafar!$A:$I,9,FALSE),0)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IFERROR(VLOOKUP(A3803,[2]ws2204!$A:$I,4,FALSE),0)</f>
        <v>0</v>
      </c>
      <c r="I3803" s="18">
        <f>IFERROR(VLOOKUP(A3803,[2]ws2204!$A:$I,5,FALSE),0)</f>
        <v>0</v>
      </c>
      <c r="J3803" s="18">
        <f>IFERROR(VLOOKUP(A3803,[2]ws2204!$A:$I,6,FALSE),0)</f>
        <v>0</v>
      </c>
      <c r="K3803" s="18">
        <f>IFERROR(VLOOKUP(A3803,[2]ws2204!$A:$I,7,FALSE),0)</f>
        <v>0</v>
      </c>
      <c r="L3803" s="18">
        <f>IFERROR(VLOOKUP(A3803,[2]ws2204!$A:$I,8,FALSE),0)</f>
        <v>0</v>
      </c>
      <c r="M3803" s="18">
        <f>IFERROR(VLOOKUP(A3803,[2]ws2204!$A:$I,9,FALSE),0)</f>
        <v>0</v>
      </c>
      <c r="N3803" s="18">
        <f>IFERROR(VLOOKUP(A3803,[3]soaBnafar!$A:$G,4,FALSE),0)</f>
        <v>2227</v>
      </c>
      <c r="O3803" s="18">
        <f>IFERROR(VLOOKUP(A3803,[3]soaBnafar!$A:$G,5,FALSE),0)</f>
        <v>244552</v>
      </c>
      <c r="P3803" s="18">
        <f>IFERROR(VLOOKUP(A3803,[3]soaBnafar!$A:$G,6,FALSE),0)</f>
        <v>0</v>
      </c>
      <c r="Q3803" s="18">
        <f>IFERROR(VLOOKUP(A3803,[3]soaBnafar!$A:$G,7,FALSE),0)</f>
        <v>375622</v>
      </c>
      <c r="R3803" s="18">
        <f>IFERROR(VLOOKUP(A3803,[3]soaBnafar!$A:$H,8,FALSE),0)</f>
        <v>0</v>
      </c>
      <c r="S3803" s="18">
        <f>IFERROR(VLOOKUP(A3803,[3]soaBnafar!$A:$I,9,FALSE),0)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5392260</v>
      </c>
      <c r="H3804" s="18">
        <f>IFERROR(VLOOKUP(A3804,[2]ws2204!$A:$I,4,FALSE),0)</f>
        <v>0</v>
      </c>
      <c r="I3804" s="18">
        <f>IFERROR(VLOOKUP(A3804,[2]ws2204!$A:$I,5,FALSE),0)</f>
        <v>0</v>
      </c>
      <c r="J3804" s="18">
        <f>IFERROR(VLOOKUP(A3804,[2]ws2204!$A:$I,6,FALSE),0)</f>
        <v>0</v>
      </c>
      <c r="K3804" s="18">
        <f>IFERROR(VLOOKUP(A3804,[2]ws2204!$A:$I,7,FALSE),0)</f>
        <v>0</v>
      </c>
      <c r="L3804" s="18">
        <f>IFERROR(VLOOKUP(A3804,[2]ws2204!$A:$I,8,FALSE),0)</f>
        <v>0</v>
      </c>
      <c r="M3804" s="18">
        <f>IFERROR(VLOOKUP(A3804,[2]ws2204!$A:$I,9,FALSE),0)</f>
        <v>0</v>
      </c>
      <c r="N3804" s="18">
        <f>IFERROR(VLOOKUP(A3804,[3]soaBnafar!$A:$G,4,FALSE),0)</f>
        <v>0</v>
      </c>
      <c r="O3804" s="18">
        <f>IFERROR(VLOOKUP(A3804,[3]soaBnafar!$A:$G,5,FALSE),0)</f>
        <v>0</v>
      </c>
      <c r="P3804" s="18">
        <f>IFERROR(VLOOKUP(A3804,[3]soaBnafar!$A:$G,6,FALSE),0)</f>
        <v>0</v>
      </c>
      <c r="Q3804" s="18">
        <f>IFERROR(VLOOKUP(A3804,[3]soaBnafar!$A:$G,7,FALSE),0)</f>
        <v>1107464</v>
      </c>
      <c r="R3804" s="18">
        <f>IFERROR(VLOOKUP(A3804,[3]soaBnafar!$A:$H,8,FALSE),0)</f>
        <v>0</v>
      </c>
      <c r="S3804" s="18">
        <f>IFERROR(VLOOKUP(A3804,[3]soaBnafar!$A:$I,9,FALSE),0)</f>
        <v>1826401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IFERROR(VLOOKUP(A3805,[2]ws2204!$A:$I,4,FALSE),0)</f>
        <v>0</v>
      </c>
      <c r="I3805" s="18">
        <f>IFERROR(VLOOKUP(A3805,[2]ws2204!$A:$I,5,FALSE),0)</f>
        <v>0</v>
      </c>
      <c r="J3805" s="18">
        <f>IFERROR(VLOOKUP(A3805,[2]ws2204!$A:$I,6,FALSE),0)</f>
        <v>0</v>
      </c>
      <c r="K3805" s="18">
        <f>IFERROR(VLOOKUP(A3805,[2]ws2204!$A:$I,7,FALSE),0)</f>
        <v>0</v>
      </c>
      <c r="L3805" s="18">
        <f>IFERROR(VLOOKUP(A3805,[2]ws2204!$A:$I,8,FALSE),0)</f>
        <v>0</v>
      </c>
      <c r="M3805" s="18">
        <f>IFERROR(VLOOKUP(A3805,[2]ws2204!$A:$I,9,FALSE),0)</f>
        <v>0</v>
      </c>
      <c r="N3805" s="18">
        <f>IFERROR(VLOOKUP(A3805,[3]soaBnafar!$A:$G,4,FALSE),0)</f>
        <v>0</v>
      </c>
      <c r="O3805" s="18">
        <f>IFERROR(VLOOKUP(A3805,[3]soaBnafar!$A:$G,5,FALSE),0)</f>
        <v>0</v>
      </c>
      <c r="P3805" s="18">
        <f>IFERROR(VLOOKUP(A3805,[3]soaBnafar!$A:$G,6,FALSE),0)</f>
        <v>0</v>
      </c>
      <c r="Q3805" s="18">
        <f>IFERROR(VLOOKUP(A3805,[3]soaBnafar!$A:$G,7,FALSE),0)</f>
        <v>0</v>
      </c>
      <c r="R3805" s="18">
        <f>IFERROR(VLOOKUP(A3805,[3]soaBnafar!$A:$H,8,FALSE),0)</f>
        <v>0</v>
      </c>
      <c r="S3805" s="18">
        <f>IFERROR(VLOOKUP(A3805,[3]soaBnafar!$A:$I,9,FALSE),0)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257780</v>
      </c>
      <c r="H3806" s="18">
        <f>IFERROR(VLOOKUP(A3806,[2]ws2204!$A:$I,4,FALSE),0)</f>
        <v>0</v>
      </c>
      <c r="I3806" s="18">
        <f>IFERROR(VLOOKUP(A3806,[2]ws2204!$A:$I,5,FALSE),0)</f>
        <v>0</v>
      </c>
      <c r="J3806" s="18">
        <f>IFERROR(VLOOKUP(A3806,[2]ws2204!$A:$I,6,FALSE),0)</f>
        <v>0</v>
      </c>
      <c r="K3806" s="18">
        <f>IFERROR(VLOOKUP(A3806,[2]ws2204!$A:$I,7,FALSE),0)</f>
        <v>0</v>
      </c>
      <c r="L3806" s="18">
        <f>IFERROR(VLOOKUP(A3806,[2]ws2204!$A:$I,8,FALSE),0)</f>
        <v>0</v>
      </c>
      <c r="M3806" s="18">
        <f>IFERROR(VLOOKUP(A3806,[2]ws2204!$A:$I,9,FALSE),0)</f>
        <v>0</v>
      </c>
      <c r="N3806" s="18">
        <f>IFERROR(VLOOKUP(A3806,[3]soaBnafar!$A:$G,4,FALSE),0)</f>
        <v>0</v>
      </c>
      <c r="O3806" s="18">
        <f>IFERROR(VLOOKUP(A3806,[3]soaBnafar!$A:$G,5,FALSE),0)</f>
        <v>0</v>
      </c>
      <c r="P3806" s="18">
        <f>IFERROR(VLOOKUP(A3806,[3]soaBnafar!$A:$G,6,FALSE),0)</f>
        <v>642</v>
      </c>
      <c r="Q3806" s="18">
        <f>IFERROR(VLOOKUP(A3806,[3]soaBnafar!$A:$G,7,FALSE),0)</f>
        <v>948628</v>
      </c>
      <c r="R3806" s="18">
        <f>IFERROR(VLOOKUP(A3806,[3]soaBnafar!$A:$H,8,FALSE),0)</f>
        <v>1962</v>
      </c>
      <c r="S3806" s="18">
        <f>IFERROR(VLOOKUP(A3806,[3]soaBnafar!$A:$I,9,FALSE),0)</f>
        <v>1563927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320</v>
      </c>
      <c r="H3807" s="18">
        <f>IFERROR(VLOOKUP(A3807,[2]ws2204!$A:$I,4,FALSE),0)</f>
        <v>0</v>
      </c>
      <c r="I3807" s="18">
        <f>IFERROR(VLOOKUP(A3807,[2]ws2204!$A:$I,5,FALSE),0)</f>
        <v>0</v>
      </c>
      <c r="J3807" s="18">
        <f>IFERROR(VLOOKUP(A3807,[2]ws2204!$A:$I,6,FALSE),0)</f>
        <v>0</v>
      </c>
      <c r="K3807" s="18">
        <f>IFERROR(VLOOKUP(A3807,[2]ws2204!$A:$I,7,FALSE),0)</f>
        <v>0</v>
      </c>
      <c r="L3807" s="18">
        <f>IFERROR(VLOOKUP(A3807,[2]ws2204!$A:$I,8,FALSE),0)</f>
        <v>0</v>
      </c>
      <c r="M3807" s="18">
        <f>IFERROR(VLOOKUP(A3807,[2]ws2204!$A:$I,9,FALSE),0)</f>
        <v>0</v>
      </c>
      <c r="N3807" s="18">
        <f>IFERROR(VLOOKUP(A3807,[3]soaBnafar!$A:$G,4,FALSE),0)</f>
        <v>0</v>
      </c>
      <c r="O3807" s="18">
        <f>IFERROR(VLOOKUP(A3807,[3]soaBnafar!$A:$G,5,FALSE),0)</f>
        <v>0</v>
      </c>
      <c r="P3807" s="18">
        <f>IFERROR(VLOOKUP(A3807,[3]soaBnafar!$A:$G,6,FALSE),0)</f>
        <v>10411</v>
      </c>
      <c r="Q3807" s="18">
        <f>IFERROR(VLOOKUP(A3807,[3]soaBnafar!$A:$G,7,FALSE),0)</f>
        <v>933634</v>
      </c>
      <c r="R3807" s="18">
        <f>IFERROR(VLOOKUP(A3807,[3]soaBnafar!$A:$H,8,FALSE),0)</f>
        <v>19966</v>
      </c>
      <c r="S3807" s="18">
        <f>IFERROR(VLOOKUP(A3807,[3]soaBnafar!$A:$I,9,FALSE),0)</f>
        <v>3050341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10415380</v>
      </c>
      <c r="H3808" s="18">
        <f>IFERROR(VLOOKUP(A3808,[2]ws2204!$A:$I,4,FALSE),0)</f>
        <v>0</v>
      </c>
      <c r="I3808" s="18">
        <f>IFERROR(VLOOKUP(A3808,[2]ws2204!$A:$I,5,FALSE),0)</f>
        <v>0</v>
      </c>
      <c r="J3808" s="18">
        <f>IFERROR(VLOOKUP(A3808,[2]ws2204!$A:$I,6,FALSE),0)</f>
        <v>0</v>
      </c>
      <c r="K3808" s="18">
        <f>IFERROR(VLOOKUP(A3808,[2]ws2204!$A:$I,7,FALSE),0)</f>
        <v>0</v>
      </c>
      <c r="L3808" s="18">
        <f>IFERROR(VLOOKUP(A3808,[2]ws2204!$A:$I,8,FALSE),0)</f>
        <v>0</v>
      </c>
      <c r="M3808" s="18">
        <f>IFERROR(VLOOKUP(A3808,[2]ws2204!$A:$I,9,FALSE),0)</f>
        <v>0</v>
      </c>
      <c r="N3808" s="18">
        <f>IFERROR(VLOOKUP(A3808,[3]soaBnafar!$A:$G,4,FALSE),0)</f>
        <v>1944</v>
      </c>
      <c r="O3808" s="18">
        <f>IFERROR(VLOOKUP(A3808,[3]soaBnafar!$A:$G,5,FALSE),0)</f>
        <v>159959</v>
      </c>
      <c r="P3808" s="18">
        <f>IFERROR(VLOOKUP(A3808,[3]soaBnafar!$A:$G,6,FALSE),0)</f>
        <v>158</v>
      </c>
      <c r="Q3808" s="18">
        <f>IFERROR(VLOOKUP(A3808,[3]soaBnafar!$A:$G,7,FALSE),0)</f>
        <v>168667</v>
      </c>
      <c r="R3808" s="18">
        <f>IFERROR(VLOOKUP(A3808,[3]soaBnafar!$A:$H,8,FALSE),0)</f>
        <v>333</v>
      </c>
      <c r="S3808" s="18">
        <f>IFERROR(VLOOKUP(A3808,[3]soaBnafar!$A:$I,9,FALSE),0)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4791</v>
      </c>
      <c r="E3809" s="18">
        <f>IFERROR(VLOOKUP(A3809,[1]Monitoramento_Base_somente_Said!$A:$J,8,FALSE),0)</f>
        <v>4778652</v>
      </c>
      <c r="F3809" s="18">
        <f>IFERROR(VLOOKUP(A3809,[1]Monitoramento_Base_somente_Said!$A:$J,9,FALSE),0)</f>
        <v>4701</v>
      </c>
      <c r="G3809" s="18">
        <f>IFERROR(VLOOKUP(A3809,[1]Monitoramento_Base_somente_Said!$A:$J,10,FALSE),0)</f>
        <v>3177791</v>
      </c>
      <c r="H3809" s="18">
        <f>IFERROR(VLOOKUP(A3809,[2]ws2204!$A:$I,4,FALSE),0)</f>
        <v>0</v>
      </c>
      <c r="I3809" s="18">
        <f>IFERROR(VLOOKUP(A3809,[2]ws2204!$A:$I,5,FALSE),0)</f>
        <v>0</v>
      </c>
      <c r="J3809" s="18">
        <f>IFERROR(VLOOKUP(A3809,[2]ws2204!$A:$I,6,FALSE),0)</f>
        <v>0</v>
      </c>
      <c r="K3809" s="18">
        <f>IFERROR(VLOOKUP(A3809,[2]ws2204!$A:$I,7,FALSE),0)</f>
        <v>0</v>
      </c>
      <c r="L3809" s="18">
        <f>IFERROR(VLOOKUP(A3809,[2]ws2204!$A:$I,8,FALSE),0)</f>
        <v>0</v>
      </c>
      <c r="M3809" s="18">
        <f>IFERROR(VLOOKUP(A3809,[2]ws2204!$A:$I,9,FALSE),0)</f>
        <v>0</v>
      </c>
      <c r="N3809" s="18">
        <f>IFERROR(VLOOKUP(A3809,[3]soaBnafar!$A:$G,4,FALSE),0)</f>
        <v>0</v>
      </c>
      <c r="O3809" s="18">
        <f>IFERROR(VLOOKUP(A3809,[3]soaBnafar!$A:$G,5,FALSE),0)</f>
        <v>0</v>
      </c>
      <c r="P3809" s="18">
        <f>IFERROR(VLOOKUP(A3809,[3]soaBnafar!$A:$G,6,FALSE),0)</f>
        <v>0</v>
      </c>
      <c r="Q3809" s="18">
        <f>IFERROR(VLOOKUP(A3809,[3]soaBnafar!$A:$G,7,FALSE),0)</f>
        <v>0</v>
      </c>
      <c r="R3809" s="18">
        <f>IFERROR(VLOOKUP(A3809,[3]soaBnafar!$A:$H,8,FALSE),0)</f>
        <v>0</v>
      </c>
      <c r="S3809" s="18">
        <f>IFERROR(VLOOKUP(A3809,[3]soaBnafar!$A:$I,9,FALSE),0)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IFERROR(VLOOKUP(A3810,[2]ws2204!$A:$I,4,FALSE),0)</f>
        <v>0</v>
      </c>
      <c r="I3810" s="18">
        <f>IFERROR(VLOOKUP(A3810,[2]ws2204!$A:$I,5,FALSE),0)</f>
        <v>0</v>
      </c>
      <c r="J3810" s="18">
        <f>IFERROR(VLOOKUP(A3810,[2]ws2204!$A:$I,6,FALSE),0)</f>
        <v>0</v>
      </c>
      <c r="K3810" s="18">
        <f>IFERROR(VLOOKUP(A3810,[2]ws2204!$A:$I,7,FALSE),0)</f>
        <v>0</v>
      </c>
      <c r="L3810" s="18">
        <f>IFERROR(VLOOKUP(A3810,[2]ws2204!$A:$I,8,FALSE),0)</f>
        <v>0</v>
      </c>
      <c r="M3810" s="18">
        <f>IFERROR(VLOOKUP(A3810,[2]ws2204!$A:$I,9,FALSE),0)</f>
        <v>0</v>
      </c>
      <c r="N3810" s="18">
        <f>IFERROR(VLOOKUP(A3810,[3]soaBnafar!$A:$G,4,FALSE),0)</f>
        <v>0</v>
      </c>
      <c r="O3810" s="18">
        <f>IFERROR(VLOOKUP(A3810,[3]soaBnafar!$A:$G,5,FALSE),0)</f>
        <v>0</v>
      </c>
      <c r="P3810" s="18">
        <f>IFERROR(VLOOKUP(A3810,[3]soaBnafar!$A:$G,6,FALSE),0)</f>
        <v>0</v>
      </c>
      <c r="Q3810" s="18">
        <f>IFERROR(VLOOKUP(A3810,[3]soaBnafar!$A:$G,7,FALSE),0)</f>
        <v>0</v>
      </c>
      <c r="R3810" s="18">
        <f>IFERROR(VLOOKUP(A3810,[3]soaBnafar!$A:$H,8,FALSE),0)</f>
        <v>0</v>
      </c>
      <c r="S3810" s="18">
        <f>IFERROR(VLOOKUP(A3810,[3]soaBnafar!$A:$I,9,FALSE),0)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215571</v>
      </c>
      <c r="E3811" s="18">
        <f>IFERROR(VLOOKUP(A3811,[1]Monitoramento_Base_somente_Said!$A:$J,8,FALSE),0)</f>
        <v>78166083</v>
      </c>
      <c r="F3811" s="18">
        <f>IFERROR(VLOOKUP(A3811,[1]Monitoramento_Base_somente_Said!$A:$J,9,FALSE),0)</f>
        <v>31551</v>
      </c>
      <c r="G3811" s="18">
        <f>IFERROR(VLOOKUP(A3811,[1]Monitoramento_Base_somente_Said!$A:$J,10,FALSE),0)</f>
        <v>55032819</v>
      </c>
      <c r="H3811" s="18">
        <f>IFERROR(VLOOKUP(A3811,[2]ws2204!$A:$I,4,FALSE),0)</f>
        <v>0</v>
      </c>
      <c r="I3811" s="18">
        <f>IFERROR(VLOOKUP(A3811,[2]ws2204!$A:$I,5,FALSE),0)</f>
        <v>0</v>
      </c>
      <c r="J3811" s="18">
        <f>IFERROR(VLOOKUP(A3811,[2]ws2204!$A:$I,6,FALSE),0)</f>
        <v>0</v>
      </c>
      <c r="K3811" s="18">
        <f>IFERROR(VLOOKUP(A3811,[2]ws2204!$A:$I,7,FALSE),0)</f>
        <v>0</v>
      </c>
      <c r="L3811" s="18">
        <f>IFERROR(VLOOKUP(A3811,[2]ws2204!$A:$I,8,FALSE),0)</f>
        <v>0</v>
      </c>
      <c r="M3811" s="18">
        <f>IFERROR(VLOOKUP(A3811,[2]ws2204!$A:$I,9,FALSE),0)</f>
        <v>0</v>
      </c>
      <c r="N3811" s="18">
        <f>IFERROR(VLOOKUP(A3811,[3]soaBnafar!$A:$G,4,FALSE),0)</f>
        <v>0</v>
      </c>
      <c r="O3811" s="18">
        <f>IFERROR(VLOOKUP(A3811,[3]soaBnafar!$A:$G,5,FALSE),0)</f>
        <v>0</v>
      </c>
      <c r="P3811" s="18">
        <f>IFERROR(VLOOKUP(A3811,[3]soaBnafar!$A:$G,6,FALSE),0)</f>
        <v>0</v>
      </c>
      <c r="Q3811" s="18">
        <f>IFERROR(VLOOKUP(A3811,[3]soaBnafar!$A:$G,7,FALSE),0)</f>
        <v>0</v>
      </c>
      <c r="R3811" s="18">
        <f>IFERROR(VLOOKUP(A3811,[3]soaBnafar!$A:$H,8,FALSE),0)</f>
        <v>0</v>
      </c>
      <c r="S3811" s="18">
        <f>IFERROR(VLOOKUP(A3811,[3]soaBnafar!$A:$I,9,FALSE),0)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Sim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IFERROR(VLOOKUP(A3812,[2]ws2204!$A:$I,4,FALSE),0)</f>
        <v>0</v>
      </c>
      <c r="I3812" s="18">
        <f>IFERROR(VLOOKUP(A3812,[2]ws2204!$A:$I,5,FALSE),0)</f>
        <v>0</v>
      </c>
      <c r="J3812" s="18">
        <f>IFERROR(VLOOKUP(A3812,[2]ws2204!$A:$I,6,FALSE),0)</f>
        <v>0</v>
      </c>
      <c r="K3812" s="18">
        <f>IFERROR(VLOOKUP(A3812,[2]ws2204!$A:$I,7,FALSE),0)</f>
        <v>0</v>
      </c>
      <c r="L3812" s="18">
        <f>IFERROR(VLOOKUP(A3812,[2]ws2204!$A:$I,8,FALSE),0)</f>
        <v>0</v>
      </c>
      <c r="M3812" s="18">
        <f>IFERROR(VLOOKUP(A3812,[2]ws2204!$A:$I,9,FALSE),0)</f>
        <v>0</v>
      </c>
      <c r="N3812" s="18">
        <f>IFERROR(VLOOKUP(A3812,[3]soaBnafar!$A:$G,4,FALSE),0)</f>
        <v>0</v>
      </c>
      <c r="O3812" s="18">
        <f>IFERROR(VLOOKUP(A3812,[3]soaBnafar!$A:$G,5,FALSE),0)</f>
        <v>135859</v>
      </c>
      <c r="P3812" s="18">
        <f>IFERROR(VLOOKUP(A3812,[3]soaBnafar!$A:$G,6,FALSE),0)</f>
        <v>11964</v>
      </c>
      <c r="Q3812" s="18">
        <f>IFERROR(VLOOKUP(A3812,[3]soaBnafar!$A:$G,7,FALSE),0)</f>
        <v>108320</v>
      </c>
      <c r="R3812" s="18">
        <f>IFERROR(VLOOKUP(A3812,[3]soaBnafar!$A:$H,8,FALSE),0)</f>
        <v>0</v>
      </c>
      <c r="S3812" s="18">
        <f>IFERROR(VLOOKUP(A3812,[3]soaBnafar!$A:$I,9,FALSE),0)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29378200</v>
      </c>
      <c r="H3813" s="18">
        <f>IFERROR(VLOOKUP(A3813,[2]ws2204!$A:$I,4,FALSE),0)</f>
        <v>0</v>
      </c>
      <c r="I3813" s="18">
        <f>IFERROR(VLOOKUP(A3813,[2]ws2204!$A:$I,5,FALSE),0)</f>
        <v>0</v>
      </c>
      <c r="J3813" s="18">
        <f>IFERROR(VLOOKUP(A3813,[2]ws2204!$A:$I,6,FALSE),0)</f>
        <v>0</v>
      </c>
      <c r="K3813" s="18">
        <f>IFERROR(VLOOKUP(A3813,[2]ws2204!$A:$I,7,FALSE),0)</f>
        <v>0</v>
      </c>
      <c r="L3813" s="18">
        <f>IFERROR(VLOOKUP(A3813,[2]ws2204!$A:$I,8,FALSE),0)</f>
        <v>0</v>
      </c>
      <c r="M3813" s="18">
        <f>IFERROR(VLOOKUP(A3813,[2]ws2204!$A:$I,9,FALSE),0)</f>
        <v>0</v>
      </c>
      <c r="N3813" s="18">
        <f>IFERROR(VLOOKUP(A3813,[3]soaBnafar!$A:$G,4,FALSE),0)</f>
        <v>6664</v>
      </c>
      <c r="O3813" s="18">
        <f>IFERROR(VLOOKUP(A3813,[3]soaBnafar!$A:$G,5,FALSE),0)</f>
        <v>12862</v>
      </c>
      <c r="P3813" s="18">
        <f>IFERROR(VLOOKUP(A3813,[3]soaBnafar!$A:$G,6,FALSE),0)</f>
        <v>7557</v>
      </c>
      <c r="Q3813" s="18">
        <f>IFERROR(VLOOKUP(A3813,[3]soaBnafar!$A:$G,7,FALSE),0)</f>
        <v>47527</v>
      </c>
      <c r="R3813" s="18">
        <f>IFERROR(VLOOKUP(A3813,[3]soaBnafar!$A:$H,8,FALSE),0)</f>
        <v>0</v>
      </c>
      <c r="S3813" s="18">
        <f>IFERROR(VLOOKUP(A3813,[3]soaBnafar!$A:$I,9,FALSE),0)</f>
        <v>28612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Sim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IFERROR(VLOOKUP(A3814,[2]ws2204!$A:$I,4,FALSE),0)</f>
        <v>0</v>
      </c>
      <c r="I3814" s="18">
        <f>IFERROR(VLOOKUP(A3814,[2]ws2204!$A:$I,5,FALSE),0)</f>
        <v>0</v>
      </c>
      <c r="J3814" s="18">
        <f>IFERROR(VLOOKUP(A3814,[2]ws2204!$A:$I,6,FALSE),0)</f>
        <v>0</v>
      </c>
      <c r="K3814" s="18">
        <f>IFERROR(VLOOKUP(A3814,[2]ws2204!$A:$I,7,FALSE),0)</f>
        <v>0</v>
      </c>
      <c r="L3814" s="18">
        <f>IFERROR(VLOOKUP(A3814,[2]ws2204!$A:$I,8,FALSE),0)</f>
        <v>0</v>
      </c>
      <c r="M3814" s="18">
        <f>IFERROR(VLOOKUP(A3814,[2]ws2204!$A:$I,9,FALSE),0)</f>
        <v>0</v>
      </c>
      <c r="N3814" s="18">
        <f>IFERROR(VLOOKUP(A3814,[3]soaBnafar!$A:$G,4,FALSE),0)</f>
        <v>0</v>
      </c>
      <c r="O3814" s="18">
        <f>IFERROR(VLOOKUP(A3814,[3]soaBnafar!$A:$G,5,FALSE),0)</f>
        <v>0</v>
      </c>
      <c r="P3814" s="18">
        <f>IFERROR(VLOOKUP(A3814,[3]soaBnafar!$A:$G,6,FALSE),0)</f>
        <v>0</v>
      </c>
      <c r="Q3814" s="18">
        <f>IFERROR(VLOOKUP(A3814,[3]soaBnafar!$A:$G,7,FALSE),0)</f>
        <v>0</v>
      </c>
      <c r="R3814" s="18">
        <f>IFERROR(VLOOKUP(A3814,[3]soaBnafar!$A:$H,8,FALSE),0)</f>
        <v>0</v>
      </c>
      <c r="S3814" s="18">
        <f>IFERROR(VLOOKUP(A3814,[3]soaBnafar!$A:$I,9,FALSE),0)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145552</v>
      </c>
      <c r="E3815" s="18">
        <f>IFERROR(VLOOKUP(A3815,[1]Monitoramento_Base_somente_Said!$A:$J,8,FALSE),0)</f>
        <v>27030538</v>
      </c>
      <c r="F3815" s="18">
        <f>IFERROR(VLOOKUP(A3815,[1]Monitoramento_Base_somente_Said!$A:$J,9,FALSE),0)</f>
        <v>38138</v>
      </c>
      <c r="G3815" s="18">
        <f>IFERROR(VLOOKUP(A3815,[1]Monitoramento_Base_somente_Said!$A:$J,10,FALSE),0)</f>
        <v>16589146</v>
      </c>
      <c r="H3815" s="18">
        <f>IFERROR(VLOOKUP(A3815,[2]ws2204!$A:$I,4,FALSE),0)</f>
        <v>0</v>
      </c>
      <c r="I3815" s="18">
        <f>IFERROR(VLOOKUP(A3815,[2]ws2204!$A:$I,5,FALSE),0)</f>
        <v>0</v>
      </c>
      <c r="J3815" s="18">
        <f>IFERROR(VLOOKUP(A3815,[2]ws2204!$A:$I,6,FALSE),0)</f>
        <v>0</v>
      </c>
      <c r="K3815" s="18">
        <f>IFERROR(VLOOKUP(A3815,[2]ws2204!$A:$I,7,FALSE),0)</f>
        <v>0</v>
      </c>
      <c r="L3815" s="18">
        <f>IFERROR(VLOOKUP(A3815,[2]ws2204!$A:$I,8,FALSE),0)</f>
        <v>0</v>
      </c>
      <c r="M3815" s="18">
        <f>IFERROR(VLOOKUP(A3815,[2]ws2204!$A:$I,9,FALSE),0)</f>
        <v>0</v>
      </c>
      <c r="N3815" s="18">
        <f>IFERROR(VLOOKUP(A3815,[3]soaBnafar!$A:$G,4,FALSE),0)</f>
        <v>0</v>
      </c>
      <c r="O3815" s="18">
        <f>IFERROR(VLOOKUP(A3815,[3]soaBnafar!$A:$G,5,FALSE),0)</f>
        <v>0</v>
      </c>
      <c r="P3815" s="18">
        <f>IFERROR(VLOOKUP(A3815,[3]soaBnafar!$A:$G,6,FALSE),0)</f>
        <v>0</v>
      </c>
      <c r="Q3815" s="18">
        <f>IFERROR(VLOOKUP(A3815,[3]soaBnafar!$A:$G,7,FALSE),0)</f>
        <v>0</v>
      </c>
      <c r="R3815" s="18">
        <f>IFERROR(VLOOKUP(A3815,[3]soaBnafar!$A:$H,8,FALSE),0)</f>
        <v>0</v>
      </c>
      <c r="S3815" s="18">
        <f>IFERROR(VLOOKUP(A3815,[3]soaBnafar!$A:$I,9,FALSE),0)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IFERROR(VLOOKUP(A3816,[2]ws2204!$A:$I,4,FALSE),0)</f>
        <v>0</v>
      </c>
      <c r="I3816" s="18">
        <f>IFERROR(VLOOKUP(A3816,[2]ws2204!$A:$I,5,FALSE),0)</f>
        <v>0</v>
      </c>
      <c r="J3816" s="18">
        <f>IFERROR(VLOOKUP(A3816,[2]ws2204!$A:$I,6,FALSE),0)</f>
        <v>0</v>
      </c>
      <c r="K3816" s="18">
        <f>IFERROR(VLOOKUP(A3816,[2]ws2204!$A:$I,7,FALSE),0)</f>
        <v>0</v>
      </c>
      <c r="L3816" s="18">
        <f>IFERROR(VLOOKUP(A3816,[2]ws2204!$A:$I,8,FALSE),0)</f>
        <v>0</v>
      </c>
      <c r="M3816" s="18">
        <f>IFERROR(VLOOKUP(A3816,[2]ws2204!$A:$I,9,FALSE),0)</f>
        <v>0</v>
      </c>
      <c r="N3816" s="18">
        <f>IFERROR(VLOOKUP(A3816,[3]soaBnafar!$A:$G,4,FALSE),0)</f>
        <v>0</v>
      </c>
      <c r="O3816" s="18">
        <f>IFERROR(VLOOKUP(A3816,[3]soaBnafar!$A:$G,5,FALSE),0)</f>
        <v>0</v>
      </c>
      <c r="P3816" s="18">
        <f>IFERROR(VLOOKUP(A3816,[3]soaBnafar!$A:$G,6,FALSE),0)</f>
        <v>0</v>
      </c>
      <c r="Q3816" s="18">
        <f>IFERROR(VLOOKUP(A3816,[3]soaBnafar!$A:$G,7,FALSE),0)</f>
        <v>0</v>
      </c>
      <c r="R3816" s="18">
        <f>IFERROR(VLOOKUP(A3816,[3]soaBnafar!$A:$H,8,FALSE),0)</f>
        <v>0</v>
      </c>
      <c r="S3816" s="18">
        <f>IFERROR(VLOOKUP(A3816,[3]soaBnafar!$A:$I,9,FALSE),0)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13811</v>
      </c>
      <c r="E3817" s="18">
        <f>IFERROR(VLOOKUP(A3817,[1]Monitoramento_Base_somente_Said!$A:$J,8,FALSE),0)</f>
        <v>8728627</v>
      </c>
      <c r="F3817" s="18">
        <f>IFERROR(VLOOKUP(A3817,[1]Monitoramento_Base_somente_Said!$A:$J,9,FALSE),0)</f>
        <v>6059</v>
      </c>
      <c r="G3817" s="18">
        <f>IFERROR(VLOOKUP(A3817,[1]Monitoramento_Base_somente_Said!$A:$J,10,FALSE),0)</f>
        <v>5050628</v>
      </c>
      <c r="H3817" s="18">
        <f>IFERROR(VLOOKUP(A3817,[2]ws2204!$A:$I,4,FALSE),0)</f>
        <v>0</v>
      </c>
      <c r="I3817" s="18">
        <f>IFERROR(VLOOKUP(A3817,[2]ws2204!$A:$I,5,FALSE),0)</f>
        <v>0</v>
      </c>
      <c r="J3817" s="18">
        <f>IFERROR(VLOOKUP(A3817,[2]ws2204!$A:$I,6,FALSE),0)</f>
        <v>0</v>
      </c>
      <c r="K3817" s="18">
        <f>IFERROR(VLOOKUP(A3817,[2]ws2204!$A:$I,7,FALSE),0)</f>
        <v>0</v>
      </c>
      <c r="L3817" s="18">
        <f>IFERROR(VLOOKUP(A3817,[2]ws2204!$A:$I,8,FALSE),0)</f>
        <v>0</v>
      </c>
      <c r="M3817" s="18">
        <f>IFERROR(VLOOKUP(A3817,[2]ws2204!$A:$I,9,FALSE),0)</f>
        <v>0</v>
      </c>
      <c r="N3817" s="18">
        <f>IFERROR(VLOOKUP(A3817,[3]soaBnafar!$A:$G,4,FALSE),0)</f>
        <v>0</v>
      </c>
      <c r="O3817" s="18">
        <f>IFERROR(VLOOKUP(A3817,[3]soaBnafar!$A:$G,5,FALSE),0)</f>
        <v>0</v>
      </c>
      <c r="P3817" s="18">
        <f>IFERROR(VLOOKUP(A3817,[3]soaBnafar!$A:$G,6,FALSE),0)</f>
        <v>0</v>
      </c>
      <c r="Q3817" s="18">
        <f>IFERROR(VLOOKUP(A3817,[3]soaBnafar!$A:$G,7,FALSE),0)</f>
        <v>0</v>
      </c>
      <c r="R3817" s="18">
        <f>IFERROR(VLOOKUP(A3817,[3]soaBnafar!$A:$H,8,FALSE),0)</f>
        <v>0</v>
      </c>
      <c r="S3817" s="18">
        <f>IFERROR(VLOOKUP(A3817,[3]soaBnafar!$A:$I,9,FALSE),0)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IFERROR(VLOOKUP(A3818,[2]ws2204!$A:$I,4,FALSE),0)</f>
        <v>0</v>
      </c>
      <c r="I3818" s="18">
        <f>IFERROR(VLOOKUP(A3818,[2]ws2204!$A:$I,5,FALSE),0)</f>
        <v>0</v>
      </c>
      <c r="J3818" s="18">
        <f>IFERROR(VLOOKUP(A3818,[2]ws2204!$A:$I,6,FALSE),0)</f>
        <v>0</v>
      </c>
      <c r="K3818" s="18">
        <f>IFERROR(VLOOKUP(A3818,[2]ws2204!$A:$I,7,FALSE),0)</f>
        <v>0</v>
      </c>
      <c r="L3818" s="18">
        <f>IFERROR(VLOOKUP(A3818,[2]ws2204!$A:$I,8,FALSE),0)</f>
        <v>0</v>
      </c>
      <c r="M3818" s="18">
        <f>IFERROR(VLOOKUP(A3818,[2]ws2204!$A:$I,9,FALSE),0)</f>
        <v>0</v>
      </c>
      <c r="N3818" s="18">
        <f>IFERROR(VLOOKUP(A3818,[3]soaBnafar!$A:$G,4,FALSE),0)</f>
        <v>0</v>
      </c>
      <c r="O3818" s="18">
        <f>IFERROR(VLOOKUP(A3818,[3]soaBnafar!$A:$G,5,FALSE),0)</f>
        <v>0</v>
      </c>
      <c r="P3818" s="18">
        <f>IFERROR(VLOOKUP(A3818,[3]soaBnafar!$A:$G,6,FALSE),0)</f>
        <v>0</v>
      </c>
      <c r="Q3818" s="18">
        <f>IFERROR(VLOOKUP(A3818,[3]soaBnafar!$A:$G,7,FALSE),0)</f>
        <v>0</v>
      </c>
      <c r="R3818" s="18">
        <f>IFERROR(VLOOKUP(A3818,[3]soaBnafar!$A:$H,8,FALSE),0)</f>
        <v>0</v>
      </c>
      <c r="S3818" s="18">
        <f>IFERROR(VLOOKUP(A3818,[3]soaBnafar!$A:$I,9,FALSE),0)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7207820</v>
      </c>
      <c r="H3819" s="18">
        <f>IFERROR(VLOOKUP(A3819,[2]ws2204!$A:$I,4,FALSE),0)</f>
        <v>0</v>
      </c>
      <c r="I3819" s="18">
        <f>IFERROR(VLOOKUP(A3819,[2]ws2204!$A:$I,5,FALSE),0)</f>
        <v>0</v>
      </c>
      <c r="J3819" s="18">
        <f>IFERROR(VLOOKUP(A3819,[2]ws2204!$A:$I,6,FALSE),0)</f>
        <v>0</v>
      </c>
      <c r="K3819" s="18">
        <f>IFERROR(VLOOKUP(A3819,[2]ws2204!$A:$I,7,FALSE),0)</f>
        <v>0</v>
      </c>
      <c r="L3819" s="18">
        <f>IFERROR(VLOOKUP(A3819,[2]ws2204!$A:$I,8,FALSE),0)</f>
        <v>0</v>
      </c>
      <c r="M3819" s="18">
        <f>IFERROR(VLOOKUP(A3819,[2]ws2204!$A:$I,9,FALSE),0)</f>
        <v>0</v>
      </c>
      <c r="N3819" s="18">
        <f>IFERROR(VLOOKUP(A3819,[3]soaBnafar!$A:$G,4,FALSE),0)</f>
        <v>162563</v>
      </c>
      <c r="O3819" s="18">
        <f>IFERROR(VLOOKUP(A3819,[3]soaBnafar!$A:$G,5,FALSE),0)</f>
        <v>421447</v>
      </c>
      <c r="P3819" s="18">
        <f>IFERROR(VLOOKUP(A3819,[3]soaBnafar!$A:$G,6,FALSE),0)</f>
        <v>158696</v>
      </c>
      <c r="Q3819" s="18">
        <f>IFERROR(VLOOKUP(A3819,[3]soaBnafar!$A:$G,7,FALSE),0)</f>
        <v>415063</v>
      </c>
      <c r="R3819" s="18">
        <f>IFERROR(VLOOKUP(A3819,[3]soaBnafar!$A:$H,8,FALSE),0)</f>
        <v>0</v>
      </c>
      <c r="S3819" s="18">
        <f>IFERROR(VLOOKUP(A3819,[3]soaBnafar!$A:$I,9,FALSE),0)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IFERROR(VLOOKUP(A3820,[2]ws2204!$A:$I,4,FALSE),0)</f>
        <v>0</v>
      </c>
      <c r="I3820" s="18">
        <f>IFERROR(VLOOKUP(A3820,[2]ws2204!$A:$I,5,FALSE),0)</f>
        <v>0</v>
      </c>
      <c r="J3820" s="18">
        <f>IFERROR(VLOOKUP(A3820,[2]ws2204!$A:$I,6,FALSE),0)</f>
        <v>0</v>
      </c>
      <c r="K3820" s="18">
        <f>IFERROR(VLOOKUP(A3820,[2]ws2204!$A:$I,7,FALSE),0)</f>
        <v>0</v>
      </c>
      <c r="L3820" s="18">
        <f>IFERROR(VLOOKUP(A3820,[2]ws2204!$A:$I,8,FALSE),0)</f>
        <v>0</v>
      </c>
      <c r="M3820" s="18">
        <f>IFERROR(VLOOKUP(A3820,[2]ws2204!$A:$I,9,FALSE),0)</f>
        <v>0</v>
      </c>
      <c r="N3820" s="18">
        <f>IFERROR(VLOOKUP(A3820,[3]soaBnafar!$A:$G,4,FALSE),0)</f>
        <v>0</v>
      </c>
      <c r="O3820" s="18">
        <f>IFERROR(VLOOKUP(A3820,[3]soaBnafar!$A:$G,5,FALSE),0)</f>
        <v>0</v>
      </c>
      <c r="P3820" s="18">
        <f>IFERROR(VLOOKUP(A3820,[3]soaBnafar!$A:$G,6,FALSE),0)</f>
        <v>0</v>
      </c>
      <c r="Q3820" s="18">
        <f>IFERROR(VLOOKUP(A3820,[3]soaBnafar!$A:$G,7,FALSE),0)</f>
        <v>0</v>
      </c>
      <c r="R3820" s="18">
        <f>IFERROR(VLOOKUP(A3820,[3]soaBnafar!$A:$H,8,FALSE),0)</f>
        <v>0</v>
      </c>
      <c r="S3820" s="18">
        <f>IFERROR(VLOOKUP(A3820,[3]soaBnafar!$A:$I,9,FALSE),0)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1170558</v>
      </c>
      <c r="E3821" s="18">
        <f>IFERROR(VLOOKUP(A3821,[1]Monitoramento_Base_somente_Said!$A:$J,8,FALSE),0)</f>
        <v>512375064</v>
      </c>
      <c r="F3821" s="18">
        <f>IFERROR(VLOOKUP(A3821,[1]Monitoramento_Base_somente_Said!$A:$J,9,FALSE),0)</f>
        <v>981813</v>
      </c>
      <c r="G3821" s="18">
        <f>IFERROR(VLOOKUP(A3821,[1]Monitoramento_Base_somente_Said!$A:$J,10,FALSE),0)</f>
        <v>317797305</v>
      </c>
      <c r="H3821" s="18">
        <f>IFERROR(VLOOKUP(A3821,[2]ws2204!$A:$I,4,FALSE),0)</f>
        <v>0</v>
      </c>
      <c r="I3821" s="18">
        <f>IFERROR(VLOOKUP(A3821,[2]ws2204!$A:$I,5,FALSE),0)</f>
        <v>0</v>
      </c>
      <c r="J3821" s="18">
        <f>IFERROR(VLOOKUP(A3821,[2]ws2204!$A:$I,6,FALSE),0)</f>
        <v>0</v>
      </c>
      <c r="K3821" s="18">
        <f>IFERROR(VLOOKUP(A3821,[2]ws2204!$A:$I,7,FALSE),0)</f>
        <v>0</v>
      </c>
      <c r="L3821" s="18">
        <f>IFERROR(VLOOKUP(A3821,[2]ws2204!$A:$I,8,FALSE),0)</f>
        <v>0</v>
      </c>
      <c r="M3821" s="18">
        <f>IFERROR(VLOOKUP(A3821,[2]ws2204!$A:$I,9,FALSE),0)</f>
        <v>0</v>
      </c>
      <c r="N3821" s="18">
        <f>IFERROR(VLOOKUP(A3821,[3]soaBnafar!$A:$G,4,FALSE),0)</f>
        <v>0</v>
      </c>
      <c r="O3821" s="18">
        <f>IFERROR(VLOOKUP(A3821,[3]soaBnafar!$A:$G,5,FALSE),0)</f>
        <v>0</v>
      </c>
      <c r="P3821" s="18">
        <f>IFERROR(VLOOKUP(A3821,[3]soaBnafar!$A:$G,6,FALSE),0)</f>
        <v>0</v>
      </c>
      <c r="Q3821" s="18">
        <f>IFERROR(VLOOKUP(A3821,[3]soaBnafar!$A:$G,7,FALSE),0)</f>
        <v>0</v>
      </c>
      <c r="R3821" s="18">
        <f>IFERROR(VLOOKUP(A3821,[3]soaBnafar!$A:$H,8,FALSE),0)</f>
        <v>0</v>
      </c>
      <c r="S3821" s="18">
        <f>IFERROR(VLOOKUP(A3821,[3]soaBnafar!$A:$I,9,FALSE),0)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2285854</v>
      </c>
      <c r="E3822" s="18">
        <f>IFERROR(VLOOKUP(A3822,[1]Monitoramento_Base_somente_Said!$A:$J,8,FALSE),0)</f>
        <v>486426647</v>
      </c>
      <c r="F3822" s="18">
        <f>IFERROR(VLOOKUP(A3822,[1]Monitoramento_Base_somente_Said!$A:$J,9,FALSE),0)</f>
        <v>1871091</v>
      </c>
      <c r="G3822" s="18">
        <f>IFERROR(VLOOKUP(A3822,[1]Monitoramento_Base_somente_Said!$A:$J,10,FALSE),0)</f>
        <v>361072057</v>
      </c>
      <c r="H3822" s="18">
        <f>IFERROR(VLOOKUP(A3822,[2]ws2204!$A:$I,4,FALSE),0)</f>
        <v>0</v>
      </c>
      <c r="I3822" s="18">
        <f>IFERROR(VLOOKUP(A3822,[2]ws2204!$A:$I,5,FALSE),0)</f>
        <v>0</v>
      </c>
      <c r="J3822" s="18">
        <f>IFERROR(VLOOKUP(A3822,[2]ws2204!$A:$I,6,FALSE),0)</f>
        <v>0</v>
      </c>
      <c r="K3822" s="18">
        <f>IFERROR(VLOOKUP(A3822,[2]ws2204!$A:$I,7,FALSE),0)</f>
        <v>0</v>
      </c>
      <c r="L3822" s="18">
        <f>IFERROR(VLOOKUP(A3822,[2]ws2204!$A:$I,8,FALSE),0)</f>
        <v>0</v>
      </c>
      <c r="M3822" s="18">
        <f>IFERROR(VLOOKUP(A3822,[2]ws2204!$A:$I,9,FALSE),0)</f>
        <v>0</v>
      </c>
      <c r="N3822" s="18">
        <f>IFERROR(VLOOKUP(A3822,[3]soaBnafar!$A:$G,4,FALSE),0)</f>
        <v>0</v>
      </c>
      <c r="O3822" s="18">
        <f>IFERROR(VLOOKUP(A3822,[3]soaBnafar!$A:$G,5,FALSE),0)</f>
        <v>0</v>
      </c>
      <c r="P3822" s="18">
        <f>IFERROR(VLOOKUP(A3822,[3]soaBnafar!$A:$G,6,FALSE),0)</f>
        <v>0</v>
      </c>
      <c r="Q3822" s="18">
        <f>IFERROR(VLOOKUP(A3822,[3]soaBnafar!$A:$G,7,FALSE),0)</f>
        <v>0</v>
      </c>
      <c r="R3822" s="18">
        <f>IFERROR(VLOOKUP(A3822,[3]soaBnafar!$A:$H,8,FALSE),0)</f>
        <v>0</v>
      </c>
      <c r="S3822" s="18">
        <f>IFERROR(VLOOKUP(A3822,[3]soaBnafar!$A:$I,9,FALSE),0)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IFERROR(VLOOKUP(A3823,[2]ws2204!$A:$I,4,FALSE),0)</f>
        <v>0</v>
      </c>
      <c r="I3823" s="18">
        <f>IFERROR(VLOOKUP(A3823,[2]ws2204!$A:$I,5,FALSE),0)</f>
        <v>0</v>
      </c>
      <c r="J3823" s="18">
        <f>IFERROR(VLOOKUP(A3823,[2]ws2204!$A:$I,6,FALSE),0)</f>
        <v>0</v>
      </c>
      <c r="K3823" s="18">
        <f>IFERROR(VLOOKUP(A3823,[2]ws2204!$A:$I,7,FALSE),0)</f>
        <v>0</v>
      </c>
      <c r="L3823" s="18">
        <f>IFERROR(VLOOKUP(A3823,[2]ws2204!$A:$I,8,FALSE),0)</f>
        <v>0</v>
      </c>
      <c r="M3823" s="18">
        <f>IFERROR(VLOOKUP(A3823,[2]ws2204!$A:$I,9,FALSE),0)</f>
        <v>0</v>
      </c>
      <c r="N3823" s="18">
        <f>IFERROR(VLOOKUP(A3823,[3]soaBnafar!$A:$G,4,FALSE),0)</f>
        <v>631</v>
      </c>
      <c r="O3823" s="18">
        <f>IFERROR(VLOOKUP(A3823,[3]soaBnafar!$A:$G,5,FALSE),0)</f>
        <v>0</v>
      </c>
      <c r="P3823" s="18">
        <f>IFERROR(VLOOKUP(A3823,[3]soaBnafar!$A:$G,6,FALSE),0)</f>
        <v>60296</v>
      </c>
      <c r="Q3823" s="18">
        <f>IFERROR(VLOOKUP(A3823,[3]soaBnafar!$A:$G,7,FALSE),0)</f>
        <v>0</v>
      </c>
      <c r="R3823" s="18">
        <f>IFERROR(VLOOKUP(A3823,[3]soaBnafar!$A:$H,8,FALSE),0)</f>
        <v>3815</v>
      </c>
      <c r="S3823" s="18">
        <f>IFERROR(VLOOKUP(A3823,[3]soaBnafar!$A:$I,9,FALSE),0)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Sim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IFERROR(VLOOKUP(A3824,[2]ws2204!$A:$I,4,FALSE),0)</f>
        <v>0</v>
      </c>
      <c r="I3824" s="18">
        <f>IFERROR(VLOOKUP(A3824,[2]ws2204!$A:$I,5,FALSE),0)</f>
        <v>0</v>
      </c>
      <c r="J3824" s="18">
        <f>IFERROR(VLOOKUP(A3824,[2]ws2204!$A:$I,6,FALSE),0)</f>
        <v>0</v>
      </c>
      <c r="K3824" s="18">
        <f>IFERROR(VLOOKUP(A3824,[2]ws2204!$A:$I,7,FALSE),0)</f>
        <v>0</v>
      </c>
      <c r="L3824" s="18">
        <f>IFERROR(VLOOKUP(A3824,[2]ws2204!$A:$I,8,FALSE),0)</f>
        <v>0</v>
      </c>
      <c r="M3824" s="18">
        <f>IFERROR(VLOOKUP(A3824,[2]ws2204!$A:$I,9,FALSE),0)</f>
        <v>0</v>
      </c>
      <c r="N3824" s="18">
        <f>IFERROR(VLOOKUP(A3824,[3]soaBnafar!$A:$G,4,FALSE),0)</f>
        <v>0</v>
      </c>
      <c r="O3824" s="18">
        <f>IFERROR(VLOOKUP(A3824,[3]soaBnafar!$A:$G,5,FALSE),0)</f>
        <v>0</v>
      </c>
      <c r="P3824" s="18">
        <f>IFERROR(VLOOKUP(A3824,[3]soaBnafar!$A:$G,6,FALSE),0)</f>
        <v>0</v>
      </c>
      <c r="Q3824" s="18">
        <f>IFERROR(VLOOKUP(A3824,[3]soaBnafar!$A:$G,7,FALSE),0)</f>
        <v>0</v>
      </c>
      <c r="R3824" s="18">
        <f>IFERROR(VLOOKUP(A3824,[3]soaBnafar!$A:$H,8,FALSE),0)</f>
        <v>0</v>
      </c>
      <c r="S3824" s="18">
        <f>IFERROR(VLOOKUP(A3824,[3]soaBnafar!$A:$I,9,FALSE),0)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1068647</v>
      </c>
      <c r="E3825" s="18">
        <f>IFERROR(VLOOKUP(A3825,[1]Monitoramento_Base_somente_Said!$A:$J,8,FALSE),0)</f>
        <v>182758032</v>
      </c>
      <c r="F3825" s="18">
        <f>IFERROR(VLOOKUP(A3825,[1]Monitoramento_Base_somente_Said!$A:$J,9,FALSE),0)</f>
        <v>916351</v>
      </c>
      <c r="G3825" s="18">
        <f>IFERROR(VLOOKUP(A3825,[1]Monitoramento_Base_somente_Said!$A:$J,10,FALSE),0)</f>
        <v>130843637</v>
      </c>
      <c r="H3825" s="18">
        <f>IFERROR(VLOOKUP(A3825,[2]ws2204!$A:$I,4,FALSE),0)</f>
        <v>0</v>
      </c>
      <c r="I3825" s="18">
        <f>IFERROR(VLOOKUP(A3825,[2]ws2204!$A:$I,5,FALSE),0)</f>
        <v>0</v>
      </c>
      <c r="J3825" s="18">
        <f>IFERROR(VLOOKUP(A3825,[2]ws2204!$A:$I,6,FALSE),0)</f>
        <v>0</v>
      </c>
      <c r="K3825" s="18">
        <f>IFERROR(VLOOKUP(A3825,[2]ws2204!$A:$I,7,FALSE),0)</f>
        <v>0</v>
      </c>
      <c r="L3825" s="18">
        <f>IFERROR(VLOOKUP(A3825,[2]ws2204!$A:$I,8,FALSE),0)</f>
        <v>0</v>
      </c>
      <c r="M3825" s="18">
        <f>IFERROR(VLOOKUP(A3825,[2]ws2204!$A:$I,9,FALSE),0)</f>
        <v>0</v>
      </c>
      <c r="N3825" s="18">
        <f>IFERROR(VLOOKUP(A3825,[3]soaBnafar!$A:$G,4,FALSE),0)</f>
        <v>0</v>
      </c>
      <c r="O3825" s="18">
        <f>IFERROR(VLOOKUP(A3825,[3]soaBnafar!$A:$G,5,FALSE),0)</f>
        <v>0</v>
      </c>
      <c r="P3825" s="18">
        <f>IFERROR(VLOOKUP(A3825,[3]soaBnafar!$A:$G,6,FALSE),0)</f>
        <v>0</v>
      </c>
      <c r="Q3825" s="18">
        <f>IFERROR(VLOOKUP(A3825,[3]soaBnafar!$A:$G,7,FALSE),0)</f>
        <v>0</v>
      </c>
      <c r="R3825" s="18">
        <f>IFERROR(VLOOKUP(A3825,[3]soaBnafar!$A:$H,8,FALSE),0)</f>
        <v>0</v>
      </c>
      <c r="S3825" s="18">
        <f>IFERROR(VLOOKUP(A3825,[3]soaBnafar!$A:$I,9,FALSE),0)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IFERROR(VLOOKUP(A3826,[2]ws2204!$A:$I,4,FALSE),0)</f>
        <v>0</v>
      </c>
      <c r="I3826" s="18">
        <f>IFERROR(VLOOKUP(A3826,[2]ws2204!$A:$I,5,FALSE),0)</f>
        <v>0</v>
      </c>
      <c r="J3826" s="18">
        <f>IFERROR(VLOOKUP(A3826,[2]ws2204!$A:$I,6,FALSE),0)</f>
        <v>0</v>
      </c>
      <c r="K3826" s="18">
        <f>IFERROR(VLOOKUP(A3826,[2]ws2204!$A:$I,7,FALSE),0)</f>
        <v>0</v>
      </c>
      <c r="L3826" s="18">
        <f>IFERROR(VLOOKUP(A3826,[2]ws2204!$A:$I,8,FALSE),0)</f>
        <v>0</v>
      </c>
      <c r="M3826" s="18">
        <f>IFERROR(VLOOKUP(A3826,[2]ws2204!$A:$I,9,FALSE),0)</f>
        <v>0</v>
      </c>
      <c r="N3826" s="18">
        <f>IFERROR(VLOOKUP(A3826,[3]soaBnafar!$A:$G,4,FALSE),0)</f>
        <v>10</v>
      </c>
      <c r="O3826" s="18">
        <f>IFERROR(VLOOKUP(A3826,[3]soaBnafar!$A:$G,5,FALSE),0)</f>
        <v>790</v>
      </c>
      <c r="P3826" s="18">
        <f>IFERROR(VLOOKUP(A3826,[3]soaBnafar!$A:$G,6,FALSE),0)</f>
        <v>63650</v>
      </c>
      <c r="Q3826" s="18">
        <f>IFERROR(VLOOKUP(A3826,[3]soaBnafar!$A:$G,7,FALSE),0)</f>
        <v>790</v>
      </c>
      <c r="R3826" s="18">
        <f>IFERROR(VLOOKUP(A3826,[3]soaBnafar!$A:$H,8,FALSE),0)</f>
        <v>498</v>
      </c>
      <c r="S3826" s="18">
        <f>IFERROR(VLOOKUP(A3826,[3]soaBnafar!$A:$I,9,FALSE),0)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IFERROR(VLOOKUP(A3827,[2]ws2204!$A:$I,4,FALSE),0)</f>
        <v>0</v>
      </c>
      <c r="I3827" s="18">
        <f>IFERROR(VLOOKUP(A3827,[2]ws2204!$A:$I,5,FALSE),0)</f>
        <v>0</v>
      </c>
      <c r="J3827" s="18">
        <f>IFERROR(VLOOKUP(A3827,[2]ws2204!$A:$I,6,FALSE),0)</f>
        <v>0</v>
      </c>
      <c r="K3827" s="18">
        <f>IFERROR(VLOOKUP(A3827,[2]ws2204!$A:$I,7,FALSE),0)</f>
        <v>0</v>
      </c>
      <c r="L3827" s="18">
        <f>IFERROR(VLOOKUP(A3827,[2]ws2204!$A:$I,8,FALSE),0)</f>
        <v>0</v>
      </c>
      <c r="M3827" s="18">
        <f>IFERROR(VLOOKUP(A3827,[2]ws2204!$A:$I,9,FALSE),0)</f>
        <v>0</v>
      </c>
      <c r="N3827" s="18">
        <f>IFERROR(VLOOKUP(A3827,[3]soaBnafar!$A:$G,4,FALSE),0)</f>
        <v>2374</v>
      </c>
      <c r="O3827" s="18">
        <f>IFERROR(VLOOKUP(A3827,[3]soaBnafar!$A:$G,5,FALSE),0)</f>
        <v>979220</v>
      </c>
      <c r="P3827" s="18">
        <f>IFERROR(VLOOKUP(A3827,[3]soaBnafar!$A:$G,6,FALSE),0)</f>
        <v>0</v>
      </c>
      <c r="Q3827" s="18">
        <f>IFERROR(VLOOKUP(A3827,[3]soaBnafar!$A:$G,7,FALSE),0)</f>
        <v>0</v>
      </c>
      <c r="R3827" s="18">
        <f>IFERROR(VLOOKUP(A3827,[3]soaBnafar!$A:$H,8,FALSE),0)</f>
        <v>0</v>
      </c>
      <c r="S3827" s="18">
        <f>IFERROR(VLOOKUP(A3827,[3]soaBnafar!$A:$I,9,FALSE),0)</f>
        <v>0</v>
      </c>
      <c r="T3827" s="18" t="str">
        <f t="shared" si="355"/>
        <v>Sim</v>
      </c>
      <c r="U3827" s="18" t="str">
        <f t="shared" si="356"/>
        <v>Sim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IFERROR(VLOOKUP(A3828,[2]ws2204!$A:$I,4,FALSE),0)</f>
        <v>630</v>
      </c>
      <c r="I3828" s="18">
        <f>IFERROR(VLOOKUP(A3828,[2]ws2204!$A:$I,5,FALSE),0)</f>
        <v>238113</v>
      </c>
      <c r="J3828" s="18">
        <f>IFERROR(VLOOKUP(A3828,[2]ws2204!$A:$I,6,FALSE),0)</f>
        <v>0</v>
      </c>
      <c r="K3828" s="18">
        <f>IFERROR(VLOOKUP(A3828,[2]ws2204!$A:$I,7,FALSE),0)</f>
        <v>266062</v>
      </c>
      <c r="L3828" s="18">
        <f>IFERROR(VLOOKUP(A3828,[2]ws2204!$A:$I,8,FALSE),0)</f>
        <v>0</v>
      </c>
      <c r="M3828" s="18">
        <f>IFERROR(VLOOKUP(A3828,[2]ws2204!$A:$I,9,FALSE),0)</f>
        <v>0</v>
      </c>
      <c r="N3828" s="18">
        <f>IFERROR(VLOOKUP(A3828,[3]soaBnafar!$A:$G,4,FALSE),0)</f>
        <v>0</v>
      </c>
      <c r="O3828" s="18">
        <f>IFERROR(VLOOKUP(A3828,[3]soaBnafar!$A:$G,5,FALSE),0)</f>
        <v>0</v>
      </c>
      <c r="P3828" s="18">
        <f>IFERROR(VLOOKUP(A3828,[3]soaBnafar!$A:$G,6,FALSE),0)</f>
        <v>0</v>
      </c>
      <c r="Q3828" s="18">
        <f>IFERROR(VLOOKUP(A3828,[3]soaBnafar!$A:$G,7,FALSE),0)</f>
        <v>0</v>
      </c>
      <c r="R3828" s="18">
        <f>IFERROR(VLOOKUP(A3828,[3]soaBnafar!$A:$H,8,FALSE),0)</f>
        <v>0</v>
      </c>
      <c r="S3828" s="18">
        <f>IFERROR(VLOOKUP(A3828,[3]soaBnafar!$A:$I,9,FALSE),0)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4345</v>
      </c>
      <c r="E3829" s="18">
        <f>IFERROR(VLOOKUP(A3829,[1]Monitoramento_Base_somente_Said!$A:$J,8,FALSE),0)</f>
        <v>10745108</v>
      </c>
      <c r="F3829" s="18">
        <f>IFERROR(VLOOKUP(A3829,[1]Monitoramento_Base_somente_Said!$A:$J,9,FALSE),0)</f>
        <v>6011</v>
      </c>
      <c r="G3829" s="18">
        <f>IFERROR(VLOOKUP(A3829,[1]Monitoramento_Base_somente_Said!$A:$J,10,FALSE),0)</f>
        <v>8720316</v>
      </c>
      <c r="H3829" s="18">
        <f>IFERROR(VLOOKUP(A3829,[2]ws2204!$A:$I,4,FALSE),0)</f>
        <v>0</v>
      </c>
      <c r="I3829" s="18">
        <f>IFERROR(VLOOKUP(A3829,[2]ws2204!$A:$I,5,FALSE),0)</f>
        <v>0</v>
      </c>
      <c r="J3829" s="18">
        <f>IFERROR(VLOOKUP(A3829,[2]ws2204!$A:$I,6,FALSE),0)</f>
        <v>0</v>
      </c>
      <c r="K3829" s="18">
        <f>IFERROR(VLOOKUP(A3829,[2]ws2204!$A:$I,7,FALSE),0)</f>
        <v>0</v>
      </c>
      <c r="L3829" s="18">
        <f>IFERROR(VLOOKUP(A3829,[2]ws2204!$A:$I,8,FALSE),0)</f>
        <v>0</v>
      </c>
      <c r="M3829" s="18">
        <f>IFERROR(VLOOKUP(A3829,[2]ws2204!$A:$I,9,FALSE),0)</f>
        <v>0</v>
      </c>
      <c r="N3829" s="18">
        <f>IFERROR(VLOOKUP(A3829,[3]soaBnafar!$A:$G,4,FALSE),0)</f>
        <v>0</v>
      </c>
      <c r="O3829" s="18">
        <f>IFERROR(VLOOKUP(A3829,[3]soaBnafar!$A:$G,5,FALSE),0)</f>
        <v>0</v>
      </c>
      <c r="P3829" s="18">
        <f>IFERROR(VLOOKUP(A3829,[3]soaBnafar!$A:$G,6,FALSE),0)</f>
        <v>0</v>
      </c>
      <c r="Q3829" s="18">
        <f>IFERROR(VLOOKUP(A3829,[3]soaBnafar!$A:$G,7,FALSE),0)</f>
        <v>0</v>
      </c>
      <c r="R3829" s="18">
        <f>IFERROR(VLOOKUP(A3829,[3]soaBnafar!$A:$H,8,FALSE),0)</f>
        <v>0</v>
      </c>
      <c r="S3829" s="18">
        <f>IFERROR(VLOOKUP(A3829,[3]soaBnafar!$A:$I,9,FALSE),0)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25980680</v>
      </c>
      <c r="H3830" s="18">
        <f>IFERROR(VLOOKUP(A3830,[2]ws2204!$A:$I,4,FALSE),0)</f>
        <v>0</v>
      </c>
      <c r="I3830" s="18">
        <f>IFERROR(VLOOKUP(A3830,[2]ws2204!$A:$I,5,FALSE),0)</f>
        <v>0</v>
      </c>
      <c r="J3830" s="18">
        <f>IFERROR(VLOOKUP(A3830,[2]ws2204!$A:$I,6,FALSE),0)</f>
        <v>0</v>
      </c>
      <c r="K3830" s="18">
        <f>IFERROR(VLOOKUP(A3830,[2]ws2204!$A:$I,7,FALSE),0)</f>
        <v>0</v>
      </c>
      <c r="L3830" s="18">
        <f>IFERROR(VLOOKUP(A3830,[2]ws2204!$A:$I,8,FALSE),0)</f>
        <v>0</v>
      </c>
      <c r="M3830" s="18">
        <f>IFERROR(VLOOKUP(A3830,[2]ws2204!$A:$I,9,FALSE),0)</f>
        <v>0</v>
      </c>
      <c r="N3830" s="18">
        <f>IFERROR(VLOOKUP(A3830,[3]soaBnafar!$A:$G,4,FALSE),0)</f>
        <v>0</v>
      </c>
      <c r="O3830" s="18">
        <f>IFERROR(VLOOKUP(A3830,[3]soaBnafar!$A:$G,5,FALSE),0)</f>
        <v>0</v>
      </c>
      <c r="P3830" s="18">
        <f>IFERROR(VLOOKUP(A3830,[3]soaBnafar!$A:$G,6,FALSE),0)</f>
        <v>0</v>
      </c>
      <c r="Q3830" s="18">
        <f>IFERROR(VLOOKUP(A3830,[3]soaBnafar!$A:$G,7,FALSE),0)</f>
        <v>0</v>
      </c>
      <c r="R3830" s="18">
        <f>IFERROR(VLOOKUP(A3830,[3]soaBnafar!$A:$H,8,FALSE),0)</f>
        <v>0</v>
      </c>
      <c r="S3830" s="18">
        <f>IFERROR(VLOOKUP(A3830,[3]soaBnafar!$A:$I,9,FALSE),0)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490000</v>
      </c>
      <c r="H3831" s="18">
        <f>IFERROR(VLOOKUP(A3831,[2]ws2204!$A:$I,4,FALSE),0)</f>
        <v>0</v>
      </c>
      <c r="I3831" s="18">
        <f>IFERROR(VLOOKUP(A3831,[2]ws2204!$A:$I,5,FALSE),0)</f>
        <v>0</v>
      </c>
      <c r="J3831" s="18">
        <f>IFERROR(VLOOKUP(A3831,[2]ws2204!$A:$I,6,FALSE),0)</f>
        <v>0</v>
      </c>
      <c r="K3831" s="18">
        <f>IFERROR(VLOOKUP(A3831,[2]ws2204!$A:$I,7,FALSE),0)</f>
        <v>0</v>
      </c>
      <c r="L3831" s="18">
        <f>IFERROR(VLOOKUP(A3831,[2]ws2204!$A:$I,8,FALSE),0)</f>
        <v>0</v>
      </c>
      <c r="M3831" s="18">
        <f>IFERROR(VLOOKUP(A3831,[2]ws2204!$A:$I,9,FALSE),0)</f>
        <v>0</v>
      </c>
      <c r="N3831" s="18">
        <f>IFERROR(VLOOKUP(A3831,[3]soaBnafar!$A:$G,4,FALSE),0)</f>
        <v>0</v>
      </c>
      <c r="O3831" s="18">
        <f>IFERROR(VLOOKUP(A3831,[3]soaBnafar!$A:$G,5,FALSE),0)</f>
        <v>0</v>
      </c>
      <c r="P3831" s="18">
        <f>IFERROR(VLOOKUP(A3831,[3]soaBnafar!$A:$G,6,FALSE),0)</f>
        <v>0</v>
      </c>
      <c r="Q3831" s="18">
        <f>IFERROR(VLOOKUP(A3831,[3]soaBnafar!$A:$G,7,FALSE),0)</f>
        <v>0</v>
      </c>
      <c r="R3831" s="18">
        <f>IFERROR(VLOOKUP(A3831,[3]soaBnafar!$A:$H,8,FALSE),0)</f>
        <v>0</v>
      </c>
      <c r="S3831" s="18">
        <f>IFERROR(VLOOKUP(A3831,[3]soaBnafar!$A:$I,9,FALSE),0)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IFERROR(VLOOKUP(A3832,[2]ws2204!$A:$I,4,FALSE),0)</f>
        <v>0</v>
      </c>
      <c r="I3832" s="18">
        <f>IFERROR(VLOOKUP(A3832,[2]ws2204!$A:$I,5,FALSE),0)</f>
        <v>0</v>
      </c>
      <c r="J3832" s="18">
        <f>IFERROR(VLOOKUP(A3832,[2]ws2204!$A:$I,6,FALSE),0)</f>
        <v>0</v>
      </c>
      <c r="K3832" s="18">
        <f>IFERROR(VLOOKUP(A3832,[2]ws2204!$A:$I,7,FALSE),0)</f>
        <v>0</v>
      </c>
      <c r="L3832" s="18">
        <f>IFERROR(VLOOKUP(A3832,[2]ws2204!$A:$I,8,FALSE),0)</f>
        <v>0</v>
      </c>
      <c r="M3832" s="18">
        <f>IFERROR(VLOOKUP(A3832,[2]ws2204!$A:$I,9,FALSE),0)</f>
        <v>0</v>
      </c>
      <c r="N3832" s="18">
        <f>IFERROR(VLOOKUP(A3832,[3]soaBnafar!$A:$G,4,FALSE),0)</f>
        <v>13699</v>
      </c>
      <c r="O3832" s="18">
        <f>IFERROR(VLOOKUP(A3832,[3]soaBnafar!$A:$G,5,FALSE),0)</f>
        <v>1585930</v>
      </c>
      <c r="P3832" s="18">
        <f>IFERROR(VLOOKUP(A3832,[3]soaBnafar!$A:$G,6,FALSE),0)</f>
        <v>33480</v>
      </c>
      <c r="Q3832" s="18">
        <f>IFERROR(VLOOKUP(A3832,[3]soaBnafar!$A:$G,7,FALSE),0)</f>
        <v>1543940</v>
      </c>
      <c r="R3832" s="18">
        <f>IFERROR(VLOOKUP(A3832,[3]soaBnafar!$A:$H,8,FALSE),0)</f>
        <v>19343</v>
      </c>
      <c r="S3832" s="18">
        <f>IFERROR(VLOOKUP(A3832,[3]soaBnafar!$A:$I,9,FALSE),0)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Sim</v>
      </c>
      <c r="X3832" s="18" t="str">
        <f t="shared" si="359"/>
        <v>Sim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IFERROR(VLOOKUP(A3833,[2]ws2204!$A:$I,4,FALSE),0)</f>
        <v>0</v>
      </c>
      <c r="I3833" s="18">
        <f>IFERROR(VLOOKUP(A3833,[2]ws2204!$A:$I,5,FALSE),0)</f>
        <v>0</v>
      </c>
      <c r="J3833" s="18">
        <f>IFERROR(VLOOKUP(A3833,[2]ws2204!$A:$I,6,FALSE),0)</f>
        <v>0</v>
      </c>
      <c r="K3833" s="18">
        <f>IFERROR(VLOOKUP(A3833,[2]ws2204!$A:$I,7,FALSE),0)</f>
        <v>0</v>
      </c>
      <c r="L3833" s="18">
        <f>IFERROR(VLOOKUP(A3833,[2]ws2204!$A:$I,8,FALSE),0)</f>
        <v>0</v>
      </c>
      <c r="M3833" s="18">
        <f>IFERROR(VLOOKUP(A3833,[2]ws2204!$A:$I,9,FALSE),0)</f>
        <v>0</v>
      </c>
      <c r="N3833" s="18">
        <f>IFERROR(VLOOKUP(A3833,[3]soaBnafar!$A:$G,4,FALSE),0)</f>
        <v>649194</v>
      </c>
      <c r="O3833" s="18">
        <f>IFERROR(VLOOKUP(A3833,[3]soaBnafar!$A:$G,5,FALSE),0)</f>
        <v>4063258</v>
      </c>
      <c r="P3833" s="18">
        <f>IFERROR(VLOOKUP(A3833,[3]soaBnafar!$A:$G,6,FALSE),0)</f>
        <v>526961</v>
      </c>
      <c r="Q3833" s="18">
        <f>IFERROR(VLOOKUP(A3833,[3]soaBnafar!$A:$G,7,FALSE),0)</f>
        <v>3684332</v>
      </c>
      <c r="R3833" s="18">
        <f>IFERROR(VLOOKUP(A3833,[3]soaBnafar!$A:$H,8,FALSE),0)</f>
        <v>686930</v>
      </c>
      <c r="S3833" s="18">
        <f>IFERROR(VLOOKUP(A3833,[3]soaBnafar!$A:$I,9,FALSE),0)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IFERROR(VLOOKUP(A3834,[2]ws2204!$A:$I,4,FALSE),0)</f>
        <v>0</v>
      </c>
      <c r="I3834" s="18">
        <f>IFERROR(VLOOKUP(A3834,[2]ws2204!$A:$I,5,FALSE),0)</f>
        <v>0</v>
      </c>
      <c r="J3834" s="18">
        <f>IFERROR(VLOOKUP(A3834,[2]ws2204!$A:$I,6,FALSE),0)</f>
        <v>0</v>
      </c>
      <c r="K3834" s="18">
        <f>IFERROR(VLOOKUP(A3834,[2]ws2204!$A:$I,7,FALSE),0)</f>
        <v>0</v>
      </c>
      <c r="L3834" s="18">
        <f>IFERROR(VLOOKUP(A3834,[2]ws2204!$A:$I,8,FALSE),0)</f>
        <v>0</v>
      </c>
      <c r="M3834" s="18">
        <f>IFERROR(VLOOKUP(A3834,[2]ws2204!$A:$I,9,FALSE),0)</f>
        <v>0</v>
      </c>
      <c r="N3834" s="18">
        <f>IFERROR(VLOOKUP(A3834,[3]soaBnafar!$A:$G,4,FALSE),0)</f>
        <v>0</v>
      </c>
      <c r="O3834" s="18">
        <f>IFERROR(VLOOKUP(A3834,[3]soaBnafar!$A:$G,5,FALSE),0)</f>
        <v>0</v>
      </c>
      <c r="P3834" s="18">
        <f>IFERROR(VLOOKUP(A3834,[3]soaBnafar!$A:$G,6,FALSE),0)</f>
        <v>0</v>
      </c>
      <c r="Q3834" s="18">
        <f>IFERROR(VLOOKUP(A3834,[3]soaBnafar!$A:$G,7,FALSE),0)</f>
        <v>0</v>
      </c>
      <c r="R3834" s="18">
        <f>IFERROR(VLOOKUP(A3834,[3]soaBnafar!$A:$H,8,FALSE),0)</f>
        <v>0</v>
      </c>
      <c r="S3834" s="18">
        <f>IFERROR(VLOOKUP(A3834,[3]soaBnafar!$A:$I,9,FALSE),0)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IFERROR(VLOOKUP(A3835,[2]ws2204!$A:$I,4,FALSE),0)</f>
        <v>0</v>
      </c>
      <c r="I3835" s="18">
        <f>IFERROR(VLOOKUP(A3835,[2]ws2204!$A:$I,5,FALSE),0)</f>
        <v>0</v>
      </c>
      <c r="J3835" s="18">
        <f>IFERROR(VLOOKUP(A3835,[2]ws2204!$A:$I,6,FALSE),0)</f>
        <v>0</v>
      </c>
      <c r="K3835" s="18">
        <f>IFERROR(VLOOKUP(A3835,[2]ws2204!$A:$I,7,FALSE),0)</f>
        <v>0</v>
      </c>
      <c r="L3835" s="18">
        <f>IFERROR(VLOOKUP(A3835,[2]ws2204!$A:$I,8,FALSE),0)</f>
        <v>0</v>
      </c>
      <c r="M3835" s="18">
        <f>IFERROR(VLOOKUP(A3835,[2]ws2204!$A:$I,9,FALSE),0)</f>
        <v>0</v>
      </c>
      <c r="N3835" s="18">
        <f>IFERROR(VLOOKUP(A3835,[3]soaBnafar!$A:$G,4,FALSE),0)</f>
        <v>256327</v>
      </c>
      <c r="O3835" s="18">
        <f>IFERROR(VLOOKUP(A3835,[3]soaBnafar!$A:$G,5,FALSE),0)</f>
        <v>605149</v>
      </c>
      <c r="P3835" s="18">
        <f>IFERROR(VLOOKUP(A3835,[3]soaBnafar!$A:$G,6,FALSE),0)</f>
        <v>221071</v>
      </c>
      <c r="Q3835" s="18">
        <f>IFERROR(VLOOKUP(A3835,[3]soaBnafar!$A:$G,7,FALSE),0)</f>
        <v>0</v>
      </c>
      <c r="R3835" s="18">
        <f>IFERROR(VLOOKUP(A3835,[3]soaBnafar!$A:$H,8,FALSE),0)</f>
        <v>0</v>
      </c>
      <c r="S3835" s="18">
        <f>IFERROR(VLOOKUP(A3835,[3]soaBnafar!$A:$I,9,FALSE),0)</f>
        <v>1314886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Sim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Sim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720482</v>
      </c>
      <c r="E3836" s="18">
        <f>IFERROR(VLOOKUP(A3836,[1]Monitoramento_Base_somente_Said!$A:$J,8,FALSE),0)</f>
        <v>70336059</v>
      </c>
      <c r="F3836" s="18">
        <f>IFERROR(VLOOKUP(A3836,[1]Monitoramento_Base_somente_Said!$A:$J,9,FALSE),0)</f>
        <v>482156</v>
      </c>
      <c r="G3836" s="18">
        <f>IFERROR(VLOOKUP(A3836,[1]Monitoramento_Base_somente_Said!$A:$J,10,FALSE),0)</f>
        <v>59468780</v>
      </c>
      <c r="H3836" s="18">
        <f>IFERROR(VLOOKUP(A3836,[2]ws2204!$A:$I,4,FALSE),0)</f>
        <v>0</v>
      </c>
      <c r="I3836" s="18">
        <f>IFERROR(VLOOKUP(A3836,[2]ws2204!$A:$I,5,FALSE),0)</f>
        <v>0</v>
      </c>
      <c r="J3836" s="18">
        <f>IFERROR(VLOOKUP(A3836,[2]ws2204!$A:$I,6,FALSE),0)</f>
        <v>0</v>
      </c>
      <c r="K3836" s="18">
        <f>IFERROR(VLOOKUP(A3836,[2]ws2204!$A:$I,7,FALSE),0)</f>
        <v>0</v>
      </c>
      <c r="L3836" s="18">
        <f>IFERROR(VLOOKUP(A3836,[2]ws2204!$A:$I,8,FALSE),0)</f>
        <v>0</v>
      </c>
      <c r="M3836" s="18">
        <f>IFERROR(VLOOKUP(A3836,[2]ws2204!$A:$I,9,FALSE),0)</f>
        <v>0</v>
      </c>
      <c r="N3836" s="18">
        <f>IFERROR(VLOOKUP(A3836,[3]soaBnafar!$A:$G,4,FALSE),0)</f>
        <v>0</v>
      </c>
      <c r="O3836" s="18">
        <f>IFERROR(VLOOKUP(A3836,[3]soaBnafar!$A:$G,5,FALSE),0)</f>
        <v>0</v>
      </c>
      <c r="P3836" s="18">
        <f>IFERROR(VLOOKUP(A3836,[3]soaBnafar!$A:$G,6,FALSE),0)</f>
        <v>0</v>
      </c>
      <c r="Q3836" s="18">
        <f>IFERROR(VLOOKUP(A3836,[3]soaBnafar!$A:$G,7,FALSE),0)</f>
        <v>0</v>
      </c>
      <c r="R3836" s="18">
        <f>IFERROR(VLOOKUP(A3836,[3]soaBnafar!$A:$H,8,FALSE),0)</f>
        <v>0</v>
      </c>
      <c r="S3836" s="18">
        <f>IFERROR(VLOOKUP(A3836,[3]soaBnafar!$A:$I,9,FALSE),0)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13668460</v>
      </c>
      <c r="H3837" s="18">
        <f>IFERROR(VLOOKUP(A3837,[2]ws2204!$A:$I,4,FALSE),0)</f>
        <v>0</v>
      </c>
      <c r="I3837" s="18">
        <f>IFERROR(VLOOKUP(A3837,[2]ws2204!$A:$I,5,FALSE),0)</f>
        <v>0</v>
      </c>
      <c r="J3837" s="18">
        <f>IFERROR(VLOOKUP(A3837,[2]ws2204!$A:$I,6,FALSE),0)</f>
        <v>0</v>
      </c>
      <c r="K3837" s="18">
        <f>IFERROR(VLOOKUP(A3837,[2]ws2204!$A:$I,7,FALSE),0)</f>
        <v>0</v>
      </c>
      <c r="L3837" s="18">
        <f>IFERROR(VLOOKUP(A3837,[2]ws2204!$A:$I,8,FALSE),0)</f>
        <v>0</v>
      </c>
      <c r="M3837" s="18">
        <f>IFERROR(VLOOKUP(A3837,[2]ws2204!$A:$I,9,FALSE),0)</f>
        <v>0</v>
      </c>
      <c r="N3837" s="18">
        <f>IFERROR(VLOOKUP(A3837,[3]soaBnafar!$A:$G,4,FALSE),0)</f>
        <v>0</v>
      </c>
      <c r="O3837" s="18">
        <f>IFERROR(VLOOKUP(A3837,[3]soaBnafar!$A:$G,5,FALSE),0)</f>
        <v>0</v>
      </c>
      <c r="P3837" s="18">
        <f>IFERROR(VLOOKUP(A3837,[3]soaBnafar!$A:$G,6,FALSE),0)</f>
        <v>1545</v>
      </c>
      <c r="Q3837" s="18">
        <f>IFERROR(VLOOKUP(A3837,[3]soaBnafar!$A:$G,7,FALSE),0)</f>
        <v>626993</v>
      </c>
      <c r="R3837" s="18">
        <f>IFERROR(VLOOKUP(A3837,[3]soaBnafar!$A:$H,8,FALSE),0)</f>
        <v>11917</v>
      </c>
      <c r="S3837" s="18">
        <f>IFERROR(VLOOKUP(A3837,[3]soaBnafar!$A:$I,9,FALSE),0)</f>
        <v>1773056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3399620</v>
      </c>
      <c r="H3838" s="18">
        <f>IFERROR(VLOOKUP(A3838,[2]ws2204!$A:$I,4,FALSE),0)</f>
        <v>0</v>
      </c>
      <c r="I3838" s="18">
        <f>IFERROR(VLOOKUP(A3838,[2]ws2204!$A:$I,5,FALSE),0)</f>
        <v>0</v>
      </c>
      <c r="J3838" s="18">
        <f>IFERROR(VLOOKUP(A3838,[2]ws2204!$A:$I,6,FALSE),0)</f>
        <v>0</v>
      </c>
      <c r="K3838" s="18">
        <f>IFERROR(VLOOKUP(A3838,[2]ws2204!$A:$I,7,FALSE),0)</f>
        <v>0</v>
      </c>
      <c r="L3838" s="18">
        <f>IFERROR(VLOOKUP(A3838,[2]ws2204!$A:$I,8,FALSE),0)</f>
        <v>0</v>
      </c>
      <c r="M3838" s="18">
        <f>IFERROR(VLOOKUP(A3838,[2]ws2204!$A:$I,9,FALSE),0)</f>
        <v>0</v>
      </c>
      <c r="N3838" s="18">
        <f>IFERROR(VLOOKUP(A3838,[3]soaBnafar!$A:$G,4,FALSE),0)</f>
        <v>1211</v>
      </c>
      <c r="O3838" s="18">
        <f>IFERROR(VLOOKUP(A3838,[3]soaBnafar!$A:$G,5,FALSE),0)</f>
        <v>116675</v>
      </c>
      <c r="P3838" s="18">
        <f>IFERROR(VLOOKUP(A3838,[3]soaBnafar!$A:$G,6,FALSE),0)</f>
        <v>0</v>
      </c>
      <c r="Q3838" s="18">
        <f>IFERROR(VLOOKUP(A3838,[3]soaBnafar!$A:$G,7,FALSE),0)</f>
        <v>0</v>
      </c>
      <c r="R3838" s="18">
        <f>IFERROR(VLOOKUP(A3838,[3]soaBnafar!$A:$H,8,FALSE),0)</f>
        <v>0</v>
      </c>
      <c r="S3838" s="18">
        <f>IFERROR(VLOOKUP(A3838,[3]soaBnafar!$A:$I,9,FALSE),0)</f>
        <v>0</v>
      </c>
      <c r="T3838" s="18" t="str">
        <f t="shared" si="361"/>
        <v>Sim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IFERROR(VLOOKUP(A3839,[2]ws2204!$A:$I,4,FALSE),0)</f>
        <v>0</v>
      </c>
      <c r="I3839" s="18">
        <f>IFERROR(VLOOKUP(A3839,[2]ws2204!$A:$I,5,FALSE),0)</f>
        <v>0</v>
      </c>
      <c r="J3839" s="18">
        <f>IFERROR(VLOOKUP(A3839,[2]ws2204!$A:$I,6,FALSE),0)</f>
        <v>0</v>
      </c>
      <c r="K3839" s="18">
        <f>IFERROR(VLOOKUP(A3839,[2]ws2204!$A:$I,7,FALSE),0)</f>
        <v>0</v>
      </c>
      <c r="L3839" s="18">
        <f>IFERROR(VLOOKUP(A3839,[2]ws2204!$A:$I,8,FALSE),0)</f>
        <v>0</v>
      </c>
      <c r="M3839" s="18">
        <f>IFERROR(VLOOKUP(A3839,[2]ws2204!$A:$I,9,FALSE),0)</f>
        <v>0</v>
      </c>
      <c r="N3839" s="18">
        <f>IFERROR(VLOOKUP(A3839,[3]soaBnafar!$A:$G,4,FALSE),0)</f>
        <v>0</v>
      </c>
      <c r="O3839" s="18">
        <f>IFERROR(VLOOKUP(A3839,[3]soaBnafar!$A:$G,5,FALSE),0)</f>
        <v>0</v>
      </c>
      <c r="P3839" s="18">
        <f>IFERROR(VLOOKUP(A3839,[3]soaBnafar!$A:$G,6,FALSE),0)</f>
        <v>0</v>
      </c>
      <c r="Q3839" s="18">
        <f>IFERROR(VLOOKUP(A3839,[3]soaBnafar!$A:$G,7,FALSE),0)</f>
        <v>0</v>
      </c>
      <c r="R3839" s="18">
        <f>IFERROR(VLOOKUP(A3839,[3]soaBnafar!$A:$H,8,FALSE),0)</f>
        <v>0</v>
      </c>
      <c r="S3839" s="18">
        <f>IFERROR(VLOOKUP(A3839,[3]soaBnafar!$A:$I,9,FALSE),0)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IFERROR(VLOOKUP(A3840,[2]ws2204!$A:$I,4,FALSE),0)</f>
        <v>0</v>
      </c>
      <c r="I3840" s="18">
        <f>IFERROR(VLOOKUP(A3840,[2]ws2204!$A:$I,5,FALSE),0)</f>
        <v>0</v>
      </c>
      <c r="J3840" s="18">
        <f>IFERROR(VLOOKUP(A3840,[2]ws2204!$A:$I,6,FALSE),0)</f>
        <v>0</v>
      </c>
      <c r="K3840" s="18">
        <f>IFERROR(VLOOKUP(A3840,[2]ws2204!$A:$I,7,FALSE),0)</f>
        <v>0</v>
      </c>
      <c r="L3840" s="18">
        <f>IFERROR(VLOOKUP(A3840,[2]ws2204!$A:$I,8,FALSE),0)</f>
        <v>0</v>
      </c>
      <c r="M3840" s="18">
        <f>IFERROR(VLOOKUP(A3840,[2]ws2204!$A:$I,9,FALSE),0)</f>
        <v>0</v>
      </c>
      <c r="N3840" s="18">
        <f>IFERROR(VLOOKUP(A3840,[3]soaBnafar!$A:$G,4,FALSE),0)</f>
        <v>0</v>
      </c>
      <c r="O3840" s="18">
        <f>IFERROR(VLOOKUP(A3840,[3]soaBnafar!$A:$G,5,FALSE),0)</f>
        <v>0</v>
      </c>
      <c r="P3840" s="18">
        <f>IFERROR(VLOOKUP(A3840,[3]soaBnafar!$A:$G,6,FALSE),0)</f>
        <v>0</v>
      </c>
      <c r="Q3840" s="18">
        <f>IFERROR(VLOOKUP(A3840,[3]soaBnafar!$A:$G,7,FALSE),0)</f>
        <v>0</v>
      </c>
      <c r="R3840" s="18">
        <f>IFERROR(VLOOKUP(A3840,[3]soaBnafar!$A:$H,8,FALSE),0)</f>
        <v>0</v>
      </c>
      <c r="S3840" s="18">
        <f>IFERROR(VLOOKUP(A3840,[3]soaBnafar!$A:$I,9,FALSE),0)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5027</v>
      </c>
      <c r="E3841" s="18">
        <f>IFERROR(VLOOKUP(A3841,[1]Monitoramento_Base_somente_Said!$A:$J,8,FALSE),0)</f>
        <v>7746300</v>
      </c>
      <c r="F3841" s="18">
        <f>IFERROR(VLOOKUP(A3841,[1]Monitoramento_Base_somente_Said!$A:$J,9,FALSE),0)</f>
        <v>2450</v>
      </c>
      <c r="G3841" s="18">
        <f>IFERROR(VLOOKUP(A3841,[1]Monitoramento_Base_somente_Said!$A:$J,10,FALSE),0)</f>
        <v>6588289</v>
      </c>
      <c r="H3841" s="18">
        <f>IFERROR(VLOOKUP(A3841,[2]ws2204!$A:$I,4,FALSE),0)</f>
        <v>0</v>
      </c>
      <c r="I3841" s="18">
        <f>IFERROR(VLOOKUP(A3841,[2]ws2204!$A:$I,5,FALSE),0)</f>
        <v>0</v>
      </c>
      <c r="J3841" s="18">
        <f>IFERROR(VLOOKUP(A3841,[2]ws2204!$A:$I,6,FALSE),0)</f>
        <v>0</v>
      </c>
      <c r="K3841" s="18">
        <f>IFERROR(VLOOKUP(A3841,[2]ws2204!$A:$I,7,FALSE),0)</f>
        <v>0</v>
      </c>
      <c r="L3841" s="18">
        <f>IFERROR(VLOOKUP(A3841,[2]ws2204!$A:$I,8,FALSE),0)</f>
        <v>0</v>
      </c>
      <c r="M3841" s="18">
        <f>IFERROR(VLOOKUP(A3841,[2]ws2204!$A:$I,9,FALSE),0)</f>
        <v>0</v>
      </c>
      <c r="N3841" s="18">
        <f>IFERROR(VLOOKUP(A3841,[3]soaBnafar!$A:$G,4,FALSE),0)</f>
        <v>0</v>
      </c>
      <c r="O3841" s="18">
        <f>IFERROR(VLOOKUP(A3841,[3]soaBnafar!$A:$G,5,FALSE),0)</f>
        <v>0</v>
      </c>
      <c r="P3841" s="18">
        <f>IFERROR(VLOOKUP(A3841,[3]soaBnafar!$A:$G,6,FALSE),0)</f>
        <v>0</v>
      </c>
      <c r="Q3841" s="18">
        <f>IFERROR(VLOOKUP(A3841,[3]soaBnafar!$A:$G,7,FALSE),0)</f>
        <v>0</v>
      </c>
      <c r="R3841" s="18">
        <f>IFERROR(VLOOKUP(A3841,[3]soaBnafar!$A:$H,8,FALSE),0)</f>
        <v>0</v>
      </c>
      <c r="S3841" s="18">
        <f>IFERROR(VLOOKUP(A3841,[3]soaBnafar!$A:$I,9,FALSE),0)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IFERROR(VLOOKUP(A3842,[2]ws2204!$A:$I,4,FALSE),0)</f>
        <v>47295</v>
      </c>
      <c r="I3842" s="18">
        <f>IFERROR(VLOOKUP(A3842,[2]ws2204!$A:$I,5,FALSE),0)</f>
        <v>473406</v>
      </c>
      <c r="J3842" s="18">
        <f>IFERROR(VLOOKUP(A3842,[2]ws2204!$A:$I,6,FALSE),0)</f>
        <v>0</v>
      </c>
      <c r="K3842" s="18">
        <f>IFERROR(VLOOKUP(A3842,[2]ws2204!$A:$I,7,FALSE),0)</f>
        <v>383377</v>
      </c>
      <c r="L3842" s="18">
        <f>IFERROR(VLOOKUP(A3842,[2]ws2204!$A:$I,8,FALSE),0)</f>
        <v>0</v>
      </c>
      <c r="M3842" s="18">
        <f>IFERROR(VLOOKUP(A3842,[2]ws2204!$A:$I,9,FALSE),0)</f>
        <v>0</v>
      </c>
      <c r="N3842" s="18">
        <f>IFERROR(VLOOKUP(A3842,[3]soaBnafar!$A:$G,4,FALSE),0)</f>
        <v>0</v>
      </c>
      <c r="O3842" s="18">
        <f>IFERROR(VLOOKUP(A3842,[3]soaBnafar!$A:$G,5,FALSE),0)</f>
        <v>0</v>
      </c>
      <c r="P3842" s="18">
        <f>IFERROR(VLOOKUP(A3842,[3]soaBnafar!$A:$G,6,FALSE),0)</f>
        <v>0</v>
      </c>
      <c r="Q3842" s="18">
        <f>IFERROR(VLOOKUP(A3842,[3]soaBnafar!$A:$G,7,FALSE),0)</f>
        <v>0</v>
      </c>
      <c r="R3842" s="18">
        <f>IFERROR(VLOOKUP(A3842,[3]soaBnafar!$A:$H,8,FALSE),0)</f>
        <v>0</v>
      </c>
      <c r="S3842" s="18">
        <f>IFERROR(VLOOKUP(A3842,[3]soaBnafar!$A:$I,9,FALSE),0)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IFERROR(VLOOKUP(A3843,[2]ws2204!$A:$I,4,FALSE),0)</f>
        <v>0</v>
      </c>
      <c r="I3843" s="18">
        <f>IFERROR(VLOOKUP(A3843,[2]ws2204!$A:$I,5,FALSE),0)</f>
        <v>0</v>
      </c>
      <c r="J3843" s="18">
        <f>IFERROR(VLOOKUP(A3843,[2]ws2204!$A:$I,6,FALSE),0)</f>
        <v>0</v>
      </c>
      <c r="K3843" s="18">
        <f>IFERROR(VLOOKUP(A3843,[2]ws2204!$A:$I,7,FALSE),0)</f>
        <v>0</v>
      </c>
      <c r="L3843" s="18">
        <f>IFERROR(VLOOKUP(A3843,[2]ws2204!$A:$I,8,FALSE),0)</f>
        <v>0</v>
      </c>
      <c r="M3843" s="18">
        <f>IFERROR(VLOOKUP(A3843,[2]ws2204!$A:$I,9,FALSE),0)</f>
        <v>0</v>
      </c>
      <c r="N3843" s="18">
        <f>IFERROR(VLOOKUP(A3843,[3]soaBnafar!$A:$G,4,FALSE),0)</f>
        <v>0</v>
      </c>
      <c r="O3843" s="18">
        <f>IFERROR(VLOOKUP(A3843,[3]soaBnafar!$A:$G,5,FALSE),0)</f>
        <v>0</v>
      </c>
      <c r="P3843" s="18">
        <f>IFERROR(VLOOKUP(A3843,[3]soaBnafar!$A:$G,6,FALSE),0)</f>
        <v>0</v>
      </c>
      <c r="Q3843" s="18">
        <f>IFERROR(VLOOKUP(A3843,[3]soaBnafar!$A:$G,7,FALSE),0)</f>
        <v>0</v>
      </c>
      <c r="R3843" s="18">
        <f>IFERROR(VLOOKUP(A3843,[3]soaBnafar!$A:$H,8,FALSE),0)</f>
        <v>0</v>
      </c>
      <c r="S3843" s="18">
        <f>IFERROR(VLOOKUP(A3843,[3]soaBnafar!$A:$I,9,FALSE),0)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IFERROR(VLOOKUP(A3844,[2]ws2204!$A:$I,4,FALSE),0)</f>
        <v>0</v>
      </c>
      <c r="I3844" s="18">
        <f>IFERROR(VLOOKUP(A3844,[2]ws2204!$A:$I,5,FALSE),0)</f>
        <v>0</v>
      </c>
      <c r="J3844" s="18">
        <f>IFERROR(VLOOKUP(A3844,[2]ws2204!$A:$I,6,FALSE),0)</f>
        <v>0</v>
      </c>
      <c r="K3844" s="18">
        <f>IFERROR(VLOOKUP(A3844,[2]ws2204!$A:$I,7,FALSE),0)</f>
        <v>0</v>
      </c>
      <c r="L3844" s="18">
        <f>IFERROR(VLOOKUP(A3844,[2]ws2204!$A:$I,8,FALSE),0)</f>
        <v>0</v>
      </c>
      <c r="M3844" s="18">
        <f>IFERROR(VLOOKUP(A3844,[2]ws2204!$A:$I,9,FALSE),0)</f>
        <v>0</v>
      </c>
      <c r="N3844" s="18">
        <f>IFERROR(VLOOKUP(A3844,[3]soaBnafar!$A:$G,4,FALSE),0)</f>
        <v>0</v>
      </c>
      <c r="O3844" s="18">
        <f>IFERROR(VLOOKUP(A3844,[3]soaBnafar!$A:$G,5,FALSE),0)</f>
        <v>0</v>
      </c>
      <c r="P3844" s="18">
        <f>IFERROR(VLOOKUP(A3844,[3]soaBnafar!$A:$G,6,FALSE),0)</f>
        <v>0</v>
      </c>
      <c r="Q3844" s="18">
        <f>IFERROR(VLOOKUP(A3844,[3]soaBnafar!$A:$G,7,FALSE),0)</f>
        <v>0</v>
      </c>
      <c r="R3844" s="18">
        <f>IFERROR(VLOOKUP(A3844,[3]soaBnafar!$A:$H,8,FALSE),0)</f>
        <v>0</v>
      </c>
      <c r="S3844" s="18">
        <f>IFERROR(VLOOKUP(A3844,[3]soaBnafar!$A:$I,9,FALSE),0)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IFERROR(VLOOKUP(A3845,[2]ws2204!$A:$I,4,FALSE),0)</f>
        <v>0</v>
      </c>
      <c r="I3845" s="18">
        <f>IFERROR(VLOOKUP(A3845,[2]ws2204!$A:$I,5,FALSE),0)</f>
        <v>0</v>
      </c>
      <c r="J3845" s="18">
        <f>IFERROR(VLOOKUP(A3845,[2]ws2204!$A:$I,6,FALSE),0)</f>
        <v>0</v>
      </c>
      <c r="K3845" s="18">
        <f>IFERROR(VLOOKUP(A3845,[2]ws2204!$A:$I,7,FALSE),0)</f>
        <v>0</v>
      </c>
      <c r="L3845" s="18">
        <f>IFERROR(VLOOKUP(A3845,[2]ws2204!$A:$I,8,FALSE),0)</f>
        <v>0</v>
      </c>
      <c r="M3845" s="18">
        <f>IFERROR(VLOOKUP(A3845,[2]ws2204!$A:$I,9,FALSE),0)</f>
        <v>0</v>
      </c>
      <c r="N3845" s="18">
        <f>IFERROR(VLOOKUP(A3845,[3]soaBnafar!$A:$G,4,FALSE),0)</f>
        <v>0</v>
      </c>
      <c r="O3845" s="18">
        <f>IFERROR(VLOOKUP(A3845,[3]soaBnafar!$A:$G,5,FALSE),0)</f>
        <v>0</v>
      </c>
      <c r="P3845" s="18">
        <f>IFERROR(VLOOKUP(A3845,[3]soaBnafar!$A:$G,6,FALSE),0)</f>
        <v>0</v>
      </c>
      <c r="Q3845" s="18">
        <f>IFERROR(VLOOKUP(A3845,[3]soaBnafar!$A:$G,7,FALSE),0)</f>
        <v>0</v>
      </c>
      <c r="R3845" s="18">
        <f>IFERROR(VLOOKUP(A3845,[3]soaBnafar!$A:$H,8,FALSE),0)</f>
        <v>0</v>
      </c>
      <c r="S3845" s="18">
        <f>IFERROR(VLOOKUP(A3845,[3]soaBnafar!$A:$I,9,FALSE),0)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584000</v>
      </c>
      <c r="H3846" s="18">
        <f>IFERROR(VLOOKUP(A3846,[2]ws2204!$A:$I,4,FALSE),0)</f>
        <v>0</v>
      </c>
      <c r="I3846" s="18">
        <f>IFERROR(VLOOKUP(A3846,[2]ws2204!$A:$I,5,FALSE),0)</f>
        <v>0</v>
      </c>
      <c r="J3846" s="18">
        <f>IFERROR(VLOOKUP(A3846,[2]ws2204!$A:$I,6,FALSE),0)</f>
        <v>0</v>
      </c>
      <c r="K3846" s="18">
        <f>IFERROR(VLOOKUP(A3846,[2]ws2204!$A:$I,7,FALSE),0)</f>
        <v>0</v>
      </c>
      <c r="L3846" s="18">
        <f>IFERROR(VLOOKUP(A3846,[2]ws2204!$A:$I,8,FALSE),0)</f>
        <v>0</v>
      </c>
      <c r="M3846" s="18">
        <f>IFERROR(VLOOKUP(A3846,[2]ws2204!$A:$I,9,FALSE),0)</f>
        <v>0</v>
      </c>
      <c r="N3846" s="18">
        <f>IFERROR(VLOOKUP(A3846,[3]soaBnafar!$A:$G,4,FALSE),0)</f>
        <v>0</v>
      </c>
      <c r="O3846" s="18">
        <f>IFERROR(VLOOKUP(A3846,[3]soaBnafar!$A:$G,5,FALSE),0)</f>
        <v>0</v>
      </c>
      <c r="P3846" s="18">
        <f>IFERROR(VLOOKUP(A3846,[3]soaBnafar!$A:$G,6,FALSE),0)</f>
        <v>0</v>
      </c>
      <c r="Q3846" s="18">
        <f>IFERROR(VLOOKUP(A3846,[3]soaBnafar!$A:$G,7,FALSE),0)</f>
        <v>0</v>
      </c>
      <c r="R3846" s="18">
        <f>IFERROR(VLOOKUP(A3846,[3]soaBnafar!$A:$H,8,FALSE),0)</f>
        <v>0</v>
      </c>
      <c r="S3846" s="18">
        <f>IFERROR(VLOOKUP(A3846,[3]soaBnafar!$A:$I,9,FALSE),0)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IFERROR(VLOOKUP(A3847,[2]ws2204!$A:$I,4,FALSE),0)</f>
        <v>0</v>
      </c>
      <c r="I3847" s="18">
        <f>IFERROR(VLOOKUP(A3847,[2]ws2204!$A:$I,5,FALSE),0)</f>
        <v>0</v>
      </c>
      <c r="J3847" s="18">
        <f>IFERROR(VLOOKUP(A3847,[2]ws2204!$A:$I,6,FALSE),0)</f>
        <v>0</v>
      </c>
      <c r="K3847" s="18">
        <f>IFERROR(VLOOKUP(A3847,[2]ws2204!$A:$I,7,FALSE),0)</f>
        <v>0</v>
      </c>
      <c r="L3847" s="18">
        <f>IFERROR(VLOOKUP(A3847,[2]ws2204!$A:$I,8,FALSE),0)</f>
        <v>0</v>
      </c>
      <c r="M3847" s="18">
        <f>IFERROR(VLOOKUP(A3847,[2]ws2204!$A:$I,9,FALSE),0)</f>
        <v>0</v>
      </c>
      <c r="N3847" s="18">
        <f>IFERROR(VLOOKUP(A3847,[3]soaBnafar!$A:$G,4,FALSE),0)</f>
        <v>0</v>
      </c>
      <c r="O3847" s="18">
        <f>IFERROR(VLOOKUP(A3847,[3]soaBnafar!$A:$G,5,FALSE),0)</f>
        <v>0</v>
      </c>
      <c r="P3847" s="18">
        <f>IFERROR(VLOOKUP(A3847,[3]soaBnafar!$A:$G,6,FALSE),0)</f>
        <v>0</v>
      </c>
      <c r="Q3847" s="18">
        <f>IFERROR(VLOOKUP(A3847,[3]soaBnafar!$A:$G,7,FALSE),0)</f>
        <v>0</v>
      </c>
      <c r="R3847" s="18">
        <f>IFERROR(VLOOKUP(A3847,[3]soaBnafar!$A:$H,8,FALSE),0)</f>
        <v>0</v>
      </c>
      <c r="S3847" s="18">
        <f>IFERROR(VLOOKUP(A3847,[3]soaBnafar!$A:$I,9,FALSE),0)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IFERROR(VLOOKUP(A3848,[2]ws2204!$A:$I,4,FALSE),0)</f>
        <v>0</v>
      </c>
      <c r="I3848" s="18">
        <f>IFERROR(VLOOKUP(A3848,[2]ws2204!$A:$I,5,FALSE),0)</f>
        <v>0</v>
      </c>
      <c r="J3848" s="18">
        <f>IFERROR(VLOOKUP(A3848,[2]ws2204!$A:$I,6,FALSE),0)</f>
        <v>0</v>
      </c>
      <c r="K3848" s="18">
        <f>IFERROR(VLOOKUP(A3848,[2]ws2204!$A:$I,7,FALSE),0)</f>
        <v>0</v>
      </c>
      <c r="L3848" s="18">
        <f>IFERROR(VLOOKUP(A3848,[2]ws2204!$A:$I,8,FALSE),0)</f>
        <v>0</v>
      </c>
      <c r="M3848" s="18">
        <f>IFERROR(VLOOKUP(A3848,[2]ws2204!$A:$I,9,FALSE),0)</f>
        <v>0</v>
      </c>
      <c r="N3848" s="18">
        <f>IFERROR(VLOOKUP(A3848,[3]soaBnafar!$A:$G,4,FALSE),0)</f>
        <v>907447</v>
      </c>
      <c r="O3848" s="18">
        <f>IFERROR(VLOOKUP(A3848,[3]soaBnafar!$A:$G,5,FALSE),0)</f>
        <v>2152292</v>
      </c>
      <c r="P3848" s="18">
        <f>IFERROR(VLOOKUP(A3848,[3]soaBnafar!$A:$G,6,FALSE),0)</f>
        <v>881776</v>
      </c>
      <c r="Q3848" s="18">
        <f>IFERROR(VLOOKUP(A3848,[3]soaBnafar!$A:$G,7,FALSE),0)</f>
        <v>2831224</v>
      </c>
      <c r="R3848" s="18">
        <f>IFERROR(VLOOKUP(A3848,[3]soaBnafar!$A:$H,8,FALSE),0)</f>
        <v>2336059</v>
      </c>
      <c r="S3848" s="18">
        <f>IFERROR(VLOOKUP(A3848,[3]soaBnafar!$A:$I,9,FALSE),0)</f>
        <v>0</v>
      </c>
      <c r="T3848" s="18" t="str">
        <f t="shared" si="361"/>
        <v>Sim</v>
      </c>
      <c r="U3848" s="18" t="str">
        <f t="shared" si="362"/>
        <v>Sim</v>
      </c>
      <c r="V3848" s="18" t="str">
        <f t="shared" si="363"/>
        <v>Sim</v>
      </c>
      <c r="W3848" s="18" t="str">
        <f t="shared" si="364"/>
        <v>Sim</v>
      </c>
      <c r="X3848" s="18" t="str">
        <f t="shared" si="365"/>
        <v>Sim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IFERROR(VLOOKUP(A3849,[2]ws2204!$A:$I,4,FALSE),0)</f>
        <v>0</v>
      </c>
      <c r="I3849" s="18">
        <f>IFERROR(VLOOKUP(A3849,[2]ws2204!$A:$I,5,FALSE),0)</f>
        <v>0</v>
      </c>
      <c r="J3849" s="18">
        <f>IFERROR(VLOOKUP(A3849,[2]ws2204!$A:$I,6,FALSE),0)</f>
        <v>0</v>
      </c>
      <c r="K3849" s="18">
        <f>IFERROR(VLOOKUP(A3849,[2]ws2204!$A:$I,7,FALSE),0)</f>
        <v>0</v>
      </c>
      <c r="L3849" s="18">
        <f>IFERROR(VLOOKUP(A3849,[2]ws2204!$A:$I,8,FALSE),0)</f>
        <v>0</v>
      </c>
      <c r="M3849" s="18">
        <f>IFERROR(VLOOKUP(A3849,[2]ws2204!$A:$I,9,FALSE),0)</f>
        <v>0</v>
      </c>
      <c r="N3849" s="18">
        <f>IFERROR(VLOOKUP(A3849,[3]soaBnafar!$A:$G,4,FALSE),0)</f>
        <v>655</v>
      </c>
      <c r="O3849" s="18">
        <f>IFERROR(VLOOKUP(A3849,[3]soaBnafar!$A:$G,5,FALSE),0)</f>
        <v>1027812</v>
      </c>
      <c r="P3849" s="18">
        <f>IFERROR(VLOOKUP(A3849,[3]soaBnafar!$A:$G,6,FALSE),0)</f>
        <v>0</v>
      </c>
      <c r="Q3849" s="18">
        <f>IFERROR(VLOOKUP(A3849,[3]soaBnafar!$A:$G,7,FALSE),0)</f>
        <v>1027812</v>
      </c>
      <c r="R3849" s="18">
        <f>IFERROR(VLOOKUP(A3849,[3]soaBnafar!$A:$H,8,FALSE),0)</f>
        <v>0</v>
      </c>
      <c r="S3849" s="18">
        <f>IFERROR(VLOOKUP(A3849,[3]soaBnafar!$A:$I,9,FALSE),0)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46603</v>
      </c>
      <c r="E3850" s="18">
        <f>IFERROR(VLOOKUP(A3850,[1]Monitoramento_Base_somente_Said!$A:$J,8,FALSE),0)</f>
        <v>17827219</v>
      </c>
      <c r="F3850" s="18">
        <f>IFERROR(VLOOKUP(A3850,[1]Monitoramento_Base_somente_Said!$A:$J,9,FALSE),0)</f>
        <v>23689</v>
      </c>
      <c r="G3850" s="18">
        <f>IFERROR(VLOOKUP(A3850,[1]Monitoramento_Base_somente_Said!$A:$J,10,FALSE),0)</f>
        <v>12415106</v>
      </c>
      <c r="H3850" s="18">
        <f>IFERROR(VLOOKUP(A3850,[2]ws2204!$A:$I,4,FALSE),0)</f>
        <v>0</v>
      </c>
      <c r="I3850" s="18">
        <f>IFERROR(VLOOKUP(A3850,[2]ws2204!$A:$I,5,FALSE),0)</f>
        <v>0</v>
      </c>
      <c r="J3850" s="18">
        <f>IFERROR(VLOOKUP(A3850,[2]ws2204!$A:$I,6,FALSE),0)</f>
        <v>0</v>
      </c>
      <c r="K3850" s="18">
        <f>IFERROR(VLOOKUP(A3850,[2]ws2204!$A:$I,7,FALSE),0)</f>
        <v>0</v>
      </c>
      <c r="L3850" s="18">
        <f>IFERROR(VLOOKUP(A3850,[2]ws2204!$A:$I,8,FALSE),0)</f>
        <v>0</v>
      </c>
      <c r="M3850" s="18">
        <f>IFERROR(VLOOKUP(A3850,[2]ws2204!$A:$I,9,FALSE),0)</f>
        <v>0</v>
      </c>
      <c r="N3850" s="18">
        <f>IFERROR(VLOOKUP(A3850,[3]soaBnafar!$A:$G,4,FALSE),0)</f>
        <v>0</v>
      </c>
      <c r="O3850" s="18">
        <f>IFERROR(VLOOKUP(A3850,[3]soaBnafar!$A:$G,5,FALSE),0)</f>
        <v>0</v>
      </c>
      <c r="P3850" s="18">
        <f>IFERROR(VLOOKUP(A3850,[3]soaBnafar!$A:$G,6,FALSE),0)</f>
        <v>0</v>
      </c>
      <c r="Q3850" s="18">
        <f>IFERROR(VLOOKUP(A3850,[3]soaBnafar!$A:$G,7,FALSE),0)</f>
        <v>0</v>
      </c>
      <c r="R3850" s="18">
        <f>IFERROR(VLOOKUP(A3850,[3]soaBnafar!$A:$H,8,FALSE),0)</f>
        <v>0</v>
      </c>
      <c r="S3850" s="18">
        <f>IFERROR(VLOOKUP(A3850,[3]soaBnafar!$A:$I,9,FALSE),0)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IFERROR(VLOOKUP(A3851,[2]ws2204!$A:$I,4,FALSE),0)</f>
        <v>0</v>
      </c>
      <c r="I3851" s="18">
        <f>IFERROR(VLOOKUP(A3851,[2]ws2204!$A:$I,5,FALSE),0)</f>
        <v>0</v>
      </c>
      <c r="J3851" s="18">
        <f>IFERROR(VLOOKUP(A3851,[2]ws2204!$A:$I,6,FALSE),0)</f>
        <v>0</v>
      </c>
      <c r="K3851" s="18">
        <f>IFERROR(VLOOKUP(A3851,[2]ws2204!$A:$I,7,FALSE),0)</f>
        <v>0</v>
      </c>
      <c r="L3851" s="18">
        <f>IFERROR(VLOOKUP(A3851,[2]ws2204!$A:$I,8,FALSE),0)</f>
        <v>0</v>
      </c>
      <c r="M3851" s="18">
        <f>IFERROR(VLOOKUP(A3851,[2]ws2204!$A:$I,9,FALSE),0)</f>
        <v>0</v>
      </c>
      <c r="N3851" s="18">
        <f>IFERROR(VLOOKUP(A3851,[3]soaBnafar!$A:$G,4,FALSE),0)</f>
        <v>0</v>
      </c>
      <c r="O3851" s="18">
        <f>IFERROR(VLOOKUP(A3851,[3]soaBnafar!$A:$G,5,FALSE),0)</f>
        <v>0</v>
      </c>
      <c r="P3851" s="18">
        <f>IFERROR(VLOOKUP(A3851,[3]soaBnafar!$A:$G,6,FALSE),0)</f>
        <v>0</v>
      </c>
      <c r="Q3851" s="18">
        <f>IFERROR(VLOOKUP(A3851,[3]soaBnafar!$A:$G,7,FALSE),0)</f>
        <v>0</v>
      </c>
      <c r="R3851" s="18">
        <f>IFERROR(VLOOKUP(A3851,[3]soaBnafar!$A:$H,8,FALSE),0)</f>
        <v>0</v>
      </c>
      <c r="S3851" s="18">
        <f>IFERROR(VLOOKUP(A3851,[3]soaBnafar!$A:$I,9,FALSE),0)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IFERROR(VLOOKUP(A3852,[2]ws2204!$A:$I,4,FALSE),0)</f>
        <v>0</v>
      </c>
      <c r="I3852" s="18">
        <f>IFERROR(VLOOKUP(A3852,[2]ws2204!$A:$I,5,FALSE),0)</f>
        <v>137027</v>
      </c>
      <c r="J3852" s="18">
        <f>IFERROR(VLOOKUP(A3852,[2]ws2204!$A:$I,6,FALSE),0)</f>
        <v>0</v>
      </c>
      <c r="K3852" s="18">
        <f>IFERROR(VLOOKUP(A3852,[2]ws2204!$A:$I,7,FALSE),0)</f>
        <v>0</v>
      </c>
      <c r="L3852" s="18">
        <f>IFERROR(VLOOKUP(A3852,[2]ws2204!$A:$I,8,FALSE),0)</f>
        <v>0</v>
      </c>
      <c r="M3852" s="18">
        <f>IFERROR(VLOOKUP(A3852,[2]ws2204!$A:$I,9,FALSE),0)</f>
        <v>0</v>
      </c>
      <c r="N3852" s="18">
        <f>IFERROR(VLOOKUP(A3852,[3]soaBnafar!$A:$G,4,FALSE),0)</f>
        <v>0</v>
      </c>
      <c r="O3852" s="18">
        <f>IFERROR(VLOOKUP(A3852,[3]soaBnafar!$A:$G,5,FALSE),0)</f>
        <v>0</v>
      </c>
      <c r="P3852" s="18">
        <f>IFERROR(VLOOKUP(A3852,[3]soaBnafar!$A:$G,6,FALSE),0)</f>
        <v>52806</v>
      </c>
      <c r="Q3852" s="18">
        <f>IFERROR(VLOOKUP(A3852,[3]soaBnafar!$A:$G,7,FALSE),0)</f>
        <v>21532</v>
      </c>
      <c r="R3852" s="18">
        <f>IFERROR(VLOOKUP(A3852,[3]soaBnafar!$A:$H,8,FALSE),0)</f>
        <v>0</v>
      </c>
      <c r="S3852" s="18">
        <f>IFERROR(VLOOKUP(A3852,[3]soaBnafar!$A:$I,9,FALSE),0)</f>
        <v>19603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Sim</v>
      </c>
      <c r="W3852" s="18" t="str">
        <f t="shared" si="364"/>
        <v>Sim</v>
      </c>
      <c r="X3852" s="18" t="str">
        <f t="shared" si="365"/>
        <v>Não</v>
      </c>
      <c r="Y3852" s="18" t="str">
        <f t="shared" si="366"/>
        <v>Sim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60764700</v>
      </c>
      <c r="H3853" s="18">
        <f>IFERROR(VLOOKUP(A3853,[2]ws2204!$A:$I,4,FALSE),0)</f>
        <v>0</v>
      </c>
      <c r="I3853" s="18">
        <f>IFERROR(VLOOKUP(A3853,[2]ws2204!$A:$I,5,FALSE),0)</f>
        <v>0</v>
      </c>
      <c r="J3853" s="18">
        <f>IFERROR(VLOOKUP(A3853,[2]ws2204!$A:$I,6,FALSE),0)</f>
        <v>0</v>
      </c>
      <c r="K3853" s="18">
        <f>IFERROR(VLOOKUP(A3853,[2]ws2204!$A:$I,7,FALSE),0)</f>
        <v>0</v>
      </c>
      <c r="L3853" s="18">
        <f>IFERROR(VLOOKUP(A3853,[2]ws2204!$A:$I,8,FALSE),0)</f>
        <v>0</v>
      </c>
      <c r="M3853" s="18">
        <f>IFERROR(VLOOKUP(A3853,[2]ws2204!$A:$I,9,FALSE),0)</f>
        <v>0</v>
      </c>
      <c r="N3853" s="18">
        <f>IFERROR(VLOOKUP(A3853,[3]soaBnafar!$A:$G,4,FALSE),0)</f>
        <v>0</v>
      </c>
      <c r="O3853" s="18">
        <f>IFERROR(VLOOKUP(A3853,[3]soaBnafar!$A:$G,5,FALSE),0)</f>
        <v>0</v>
      </c>
      <c r="P3853" s="18">
        <f>IFERROR(VLOOKUP(A3853,[3]soaBnafar!$A:$G,6,FALSE),0)</f>
        <v>0</v>
      </c>
      <c r="Q3853" s="18">
        <f>IFERROR(VLOOKUP(A3853,[3]soaBnafar!$A:$G,7,FALSE),0)</f>
        <v>48767931</v>
      </c>
      <c r="R3853" s="18">
        <f>IFERROR(VLOOKUP(A3853,[3]soaBnafar!$A:$H,8,FALSE),0)</f>
        <v>0</v>
      </c>
      <c r="S3853" s="18">
        <f>IFERROR(VLOOKUP(A3853,[3]soaBnafar!$A:$I,9,FALSE),0)</f>
        <v>68281005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IFERROR(VLOOKUP(A3854,[2]ws2204!$A:$I,4,FALSE),0)</f>
        <v>0</v>
      </c>
      <c r="I3854" s="18">
        <f>IFERROR(VLOOKUP(A3854,[2]ws2204!$A:$I,5,FALSE),0)</f>
        <v>0</v>
      </c>
      <c r="J3854" s="18">
        <f>IFERROR(VLOOKUP(A3854,[2]ws2204!$A:$I,6,FALSE),0)</f>
        <v>0</v>
      </c>
      <c r="K3854" s="18">
        <f>IFERROR(VLOOKUP(A3854,[2]ws2204!$A:$I,7,FALSE),0)</f>
        <v>0</v>
      </c>
      <c r="L3854" s="18">
        <f>IFERROR(VLOOKUP(A3854,[2]ws2204!$A:$I,8,FALSE),0)</f>
        <v>0</v>
      </c>
      <c r="M3854" s="18">
        <f>IFERROR(VLOOKUP(A3854,[2]ws2204!$A:$I,9,FALSE),0)</f>
        <v>0</v>
      </c>
      <c r="N3854" s="18">
        <f>IFERROR(VLOOKUP(A3854,[3]soaBnafar!$A:$G,4,FALSE),0)</f>
        <v>0</v>
      </c>
      <c r="O3854" s="18">
        <f>IFERROR(VLOOKUP(A3854,[3]soaBnafar!$A:$G,5,FALSE),0)</f>
        <v>0</v>
      </c>
      <c r="P3854" s="18">
        <f>IFERROR(VLOOKUP(A3854,[3]soaBnafar!$A:$G,6,FALSE),0)</f>
        <v>0</v>
      </c>
      <c r="Q3854" s="18">
        <f>IFERROR(VLOOKUP(A3854,[3]soaBnafar!$A:$G,7,FALSE),0)</f>
        <v>0</v>
      </c>
      <c r="R3854" s="18">
        <f>IFERROR(VLOOKUP(A3854,[3]soaBnafar!$A:$H,8,FALSE),0)</f>
        <v>29442</v>
      </c>
      <c r="S3854" s="18">
        <f>IFERROR(VLOOKUP(A3854,[3]soaBnafar!$A:$I,9,FALSE),0)</f>
        <v>1887258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Sim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49084740</v>
      </c>
      <c r="H3855" s="18">
        <f>IFERROR(VLOOKUP(A3855,[2]ws2204!$A:$I,4,FALSE),0)</f>
        <v>0</v>
      </c>
      <c r="I3855" s="18">
        <f>IFERROR(VLOOKUP(A3855,[2]ws2204!$A:$I,5,FALSE),0)</f>
        <v>0</v>
      </c>
      <c r="J3855" s="18">
        <f>IFERROR(VLOOKUP(A3855,[2]ws2204!$A:$I,6,FALSE),0)</f>
        <v>0</v>
      </c>
      <c r="K3855" s="18">
        <f>IFERROR(VLOOKUP(A3855,[2]ws2204!$A:$I,7,FALSE),0)</f>
        <v>0</v>
      </c>
      <c r="L3855" s="18">
        <f>IFERROR(VLOOKUP(A3855,[2]ws2204!$A:$I,8,FALSE),0)</f>
        <v>0</v>
      </c>
      <c r="M3855" s="18">
        <f>IFERROR(VLOOKUP(A3855,[2]ws2204!$A:$I,9,FALSE),0)</f>
        <v>0</v>
      </c>
      <c r="N3855" s="18">
        <f>IFERROR(VLOOKUP(A3855,[3]soaBnafar!$A:$G,4,FALSE),0)</f>
        <v>0</v>
      </c>
      <c r="O3855" s="18">
        <f>IFERROR(VLOOKUP(A3855,[3]soaBnafar!$A:$G,5,FALSE),0)</f>
        <v>0</v>
      </c>
      <c r="P3855" s="18">
        <f>IFERROR(VLOOKUP(A3855,[3]soaBnafar!$A:$G,6,FALSE),0)</f>
        <v>0</v>
      </c>
      <c r="Q3855" s="18">
        <f>IFERROR(VLOOKUP(A3855,[3]soaBnafar!$A:$G,7,FALSE),0)</f>
        <v>0</v>
      </c>
      <c r="R3855" s="18">
        <f>IFERROR(VLOOKUP(A3855,[3]soaBnafar!$A:$H,8,FALSE),0)</f>
        <v>0</v>
      </c>
      <c r="S3855" s="18">
        <f>IFERROR(VLOOKUP(A3855,[3]soaBnafar!$A:$I,9,FALSE),0)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IFERROR(VLOOKUP(A3856,[2]ws2204!$A:$I,4,FALSE),0)</f>
        <v>83316</v>
      </c>
      <c r="I3856" s="18">
        <f>IFERROR(VLOOKUP(A3856,[2]ws2204!$A:$I,5,FALSE),0)</f>
        <v>864065</v>
      </c>
      <c r="J3856" s="18">
        <f>IFERROR(VLOOKUP(A3856,[2]ws2204!$A:$I,6,FALSE),0)</f>
        <v>0</v>
      </c>
      <c r="K3856" s="18">
        <f>IFERROR(VLOOKUP(A3856,[2]ws2204!$A:$I,7,FALSE),0)</f>
        <v>284758</v>
      </c>
      <c r="L3856" s="18">
        <f>IFERROR(VLOOKUP(A3856,[2]ws2204!$A:$I,8,FALSE),0)</f>
        <v>0</v>
      </c>
      <c r="M3856" s="18">
        <f>IFERROR(VLOOKUP(A3856,[2]ws2204!$A:$I,9,FALSE),0)</f>
        <v>0</v>
      </c>
      <c r="N3856" s="18">
        <f>IFERROR(VLOOKUP(A3856,[3]soaBnafar!$A:$G,4,FALSE),0)</f>
        <v>0</v>
      </c>
      <c r="O3856" s="18">
        <f>IFERROR(VLOOKUP(A3856,[3]soaBnafar!$A:$G,5,FALSE),0)</f>
        <v>0</v>
      </c>
      <c r="P3856" s="18">
        <f>IFERROR(VLOOKUP(A3856,[3]soaBnafar!$A:$G,6,FALSE),0)</f>
        <v>0</v>
      </c>
      <c r="Q3856" s="18">
        <f>IFERROR(VLOOKUP(A3856,[3]soaBnafar!$A:$G,7,FALSE),0)</f>
        <v>0</v>
      </c>
      <c r="R3856" s="18">
        <f>IFERROR(VLOOKUP(A3856,[3]soaBnafar!$A:$H,8,FALSE),0)</f>
        <v>0</v>
      </c>
      <c r="S3856" s="18">
        <f>IFERROR(VLOOKUP(A3856,[3]soaBnafar!$A:$I,9,FALSE),0)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622556</v>
      </c>
      <c r="E3857" s="18">
        <f>IFERROR(VLOOKUP(A3857,[1]Monitoramento_Base_somente_Said!$A:$J,8,FALSE),0)</f>
        <v>35698613</v>
      </c>
      <c r="F3857" s="18">
        <f>IFERROR(VLOOKUP(A3857,[1]Monitoramento_Base_somente_Said!$A:$J,9,FALSE),0)</f>
        <v>383776</v>
      </c>
      <c r="G3857" s="18">
        <f>IFERROR(VLOOKUP(A3857,[1]Monitoramento_Base_somente_Said!$A:$J,10,FALSE),0)</f>
        <v>34309077</v>
      </c>
      <c r="H3857" s="18">
        <f>IFERROR(VLOOKUP(A3857,[2]ws2204!$A:$I,4,FALSE),0)</f>
        <v>0</v>
      </c>
      <c r="I3857" s="18">
        <f>IFERROR(VLOOKUP(A3857,[2]ws2204!$A:$I,5,FALSE),0)</f>
        <v>0</v>
      </c>
      <c r="J3857" s="18">
        <f>IFERROR(VLOOKUP(A3857,[2]ws2204!$A:$I,6,FALSE),0)</f>
        <v>0</v>
      </c>
      <c r="K3857" s="18">
        <f>IFERROR(VLOOKUP(A3857,[2]ws2204!$A:$I,7,FALSE),0)</f>
        <v>0</v>
      </c>
      <c r="L3857" s="18">
        <f>IFERROR(VLOOKUP(A3857,[2]ws2204!$A:$I,8,FALSE),0)</f>
        <v>0</v>
      </c>
      <c r="M3857" s="18">
        <f>IFERROR(VLOOKUP(A3857,[2]ws2204!$A:$I,9,FALSE),0)</f>
        <v>0</v>
      </c>
      <c r="N3857" s="18">
        <f>IFERROR(VLOOKUP(A3857,[3]soaBnafar!$A:$G,4,FALSE),0)</f>
        <v>0</v>
      </c>
      <c r="O3857" s="18">
        <f>IFERROR(VLOOKUP(A3857,[3]soaBnafar!$A:$G,5,FALSE),0)</f>
        <v>0</v>
      </c>
      <c r="P3857" s="18">
        <f>IFERROR(VLOOKUP(A3857,[3]soaBnafar!$A:$G,6,FALSE),0)</f>
        <v>0</v>
      </c>
      <c r="Q3857" s="18">
        <f>IFERROR(VLOOKUP(A3857,[3]soaBnafar!$A:$G,7,FALSE),0)</f>
        <v>0</v>
      </c>
      <c r="R3857" s="18">
        <f>IFERROR(VLOOKUP(A3857,[3]soaBnafar!$A:$H,8,FALSE),0)</f>
        <v>0</v>
      </c>
      <c r="S3857" s="18">
        <f>IFERROR(VLOOKUP(A3857,[3]soaBnafar!$A:$I,9,FALSE),0)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IFERROR(VLOOKUP(A3858,[2]ws2204!$A:$I,4,FALSE),0)</f>
        <v>0</v>
      </c>
      <c r="I3858" s="18">
        <f>IFERROR(VLOOKUP(A3858,[2]ws2204!$A:$I,5,FALSE),0)</f>
        <v>0</v>
      </c>
      <c r="J3858" s="18">
        <f>IFERROR(VLOOKUP(A3858,[2]ws2204!$A:$I,6,FALSE),0)</f>
        <v>0</v>
      </c>
      <c r="K3858" s="18">
        <f>IFERROR(VLOOKUP(A3858,[2]ws2204!$A:$I,7,FALSE),0)</f>
        <v>0</v>
      </c>
      <c r="L3858" s="18">
        <f>IFERROR(VLOOKUP(A3858,[2]ws2204!$A:$I,8,FALSE),0)</f>
        <v>0</v>
      </c>
      <c r="M3858" s="18">
        <f>IFERROR(VLOOKUP(A3858,[2]ws2204!$A:$I,9,FALSE),0)</f>
        <v>0</v>
      </c>
      <c r="N3858" s="18">
        <f>IFERROR(VLOOKUP(A3858,[3]soaBnafar!$A:$G,4,FALSE),0)</f>
        <v>0</v>
      </c>
      <c r="O3858" s="18">
        <f>IFERROR(VLOOKUP(A3858,[3]soaBnafar!$A:$G,5,FALSE),0)</f>
        <v>0</v>
      </c>
      <c r="P3858" s="18">
        <f>IFERROR(VLOOKUP(A3858,[3]soaBnafar!$A:$G,6,FALSE),0)</f>
        <v>0</v>
      </c>
      <c r="Q3858" s="18">
        <f>IFERROR(VLOOKUP(A3858,[3]soaBnafar!$A:$G,7,FALSE),0)</f>
        <v>0</v>
      </c>
      <c r="R3858" s="18">
        <f>IFERROR(VLOOKUP(A3858,[3]soaBnafar!$A:$H,8,FALSE),0)</f>
        <v>0</v>
      </c>
      <c r="S3858" s="18">
        <f>IFERROR(VLOOKUP(A3858,[3]soaBnafar!$A:$I,9,FALSE),0)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IFERROR(VLOOKUP(A3859,[2]ws2204!$A:$I,4,FALSE),0)</f>
        <v>0</v>
      </c>
      <c r="I3859" s="18">
        <f>IFERROR(VLOOKUP(A3859,[2]ws2204!$A:$I,5,FALSE),0)</f>
        <v>0</v>
      </c>
      <c r="J3859" s="18">
        <f>IFERROR(VLOOKUP(A3859,[2]ws2204!$A:$I,6,FALSE),0)</f>
        <v>0</v>
      </c>
      <c r="K3859" s="18">
        <f>IFERROR(VLOOKUP(A3859,[2]ws2204!$A:$I,7,FALSE),0)</f>
        <v>0</v>
      </c>
      <c r="L3859" s="18">
        <f>IFERROR(VLOOKUP(A3859,[2]ws2204!$A:$I,8,FALSE),0)</f>
        <v>0</v>
      </c>
      <c r="M3859" s="18">
        <f>IFERROR(VLOOKUP(A3859,[2]ws2204!$A:$I,9,FALSE),0)</f>
        <v>0</v>
      </c>
      <c r="N3859" s="18">
        <f>IFERROR(VLOOKUP(A3859,[3]soaBnafar!$A:$G,4,FALSE),0)</f>
        <v>75773</v>
      </c>
      <c r="O3859" s="18">
        <f>IFERROR(VLOOKUP(A3859,[3]soaBnafar!$A:$G,5,FALSE),0)</f>
        <v>260893</v>
      </c>
      <c r="P3859" s="18">
        <f>IFERROR(VLOOKUP(A3859,[3]soaBnafar!$A:$G,6,FALSE),0)</f>
        <v>63672</v>
      </c>
      <c r="Q3859" s="18">
        <f>IFERROR(VLOOKUP(A3859,[3]soaBnafar!$A:$G,7,FALSE),0)</f>
        <v>234512</v>
      </c>
      <c r="R3859" s="18">
        <f>IFERROR(VLOOKUP(A3859,[3]soaBnafar!$A:$H,8,FALSE),0)</f>
        <v>40814</v>
      </c>
      <c r="S3859" s="18">
        <f>IFERROR(VLOOKUP(A3859,[3]soaBnafar!$A:$I,9,FALSE),0)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4190700</v>
      </c>
      <c r="F3860" s="18">
        <f>IFERROR(VLOOKUP(A3860,[1]Monitoramento_Base_somente_Said!$A:$J,9,FALSE),0)</f>
        <v>684</v>
      </c>
      <c r="G3860" s="18">
        <f>IFERROR(VLOOKUP(A3860,[1]Monitoramento_Base_somente_Said!$A:$J,10,FALSE),0)</f>
        <v>2857570</v>
      </c>
      <c r="H3860" s="18">
        <f>IFERROR(VLOOKUP(A3860,[2]ws2204!$A:$I,4,FALSE),0)</f>
        <v>0</v>
      </c>
      <c r="I3860" s="18">
        <f>IFERROR(VLOOKUP(A3860,[2]ws2204!$A:$I,5,FALSE),0)</f>
        <v>0</v>
      </c>
      <c r="J3860" s="18">
        <f>IFERROR(VLOOKUP(A3860,[2]ws2204!$A:$I,6,FALSE),0)</f>
        <v>0</v>
      </c>
      <c r="K3860" s="18">
        <f>IFERROR(VLOOKUP(A3860,[2]ws2204!$A:$I,7,FALSE),0)</f>
        <v>0</v>
      </c>
      <c r="L3860" s="18">
        <f>IFERROR(VLOOKUP(A3860,[2]ws2204!$A:$I,8,FALSE),0)</f>
        <v>0</v>
      </c>
      <c r="M3860" s="18">
        <f>IFERROR(VLOOKUP(A3860,[2]ws2204!$A:$I,9,FALSE),0)</f>
        <v>0</v>
      </c>
      <c r="N3860" s="18">
        <f>IFERROR(VLOOKUP(A3860,[3]soaBnafar!$A:$G,4,FALSE),0)</f>
        <v>0</v>
      </c>
      <c r="O3860" s="18">
        <f>IFERROR(VLOOKUP(A3860,[3]soaBnafar!$A:$G,5,FALSE),0)</f>
        <v>0</v>
      </c>
      <c r="P3860" s="18">
        <f>IFERROR(VLOOKUP(A3860,[3]soaBnafar!$A:$G,6,FALSE),0)</f>
        <v>0</v>
      </c>
      <c r="Q3860" s="18">
        <f>IFERROR(VLOOKUP(A3860,[3]soaBnafar!$A:$G,7,FALSE),0)</f>
        <v>0</v>
      </c>
      <c r="R3860" s="18">
        <f>IFERROR(VLOOKUP(A3860,[3]soaBnafar!$A:$H,8,FALSE),0)</f>
        <v>0</v>
      </c>
      <c r="S3860" s="18">
        <f>IFERROR(VLOOKUP(A3860,[3]soaBnafar!$A:$I,9,FALSE),0)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Sim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457467</v>
      </c>
      <c r="E3861" s="18">
        <f>IFERROR(VLOOKUP(A3861,[1]Monitoramento_Base_somente_Said!$A:$J,8,FALSE),0)</f>
        <v>55124023</v>
      </c>
      <c r="F3861" s="18">
        <f>IFERROR(VLOOKUP(A3861,[1]Monitoramento_Base_somente_Said!$A:$J,9,FALSE),0)</f>
        <v>299693</v>
      </c>
      <c r="G3861" s="18">
        <f>IFERROR(VLOOKUP(A3861,[1]Monitoramento_Base_somente_Said!$A:$J,10,FALSE),0)</f>
        <v>35170071</v>
      </c>
      <c r="H3861" s="18">
        <f>IFERROR(VLOOKUP(A3861,[2]ws2204!$A:$I,4,FALSE),0)</f>
        <v>0</v>
      </c>
      <c r="I3861" s="18">
        <f>IFERROR(VLOOKUP(A3861,[2]ws2204!$A:$I,5,FALSE),0)</f>
        <v>0</v>
      </c>
      <c r="J3861" s="18">
        <f>IFERROR(VLOOKUP(A3861,[2]ws2204!$A:$I,6,FALSE),0)</f>
        <v>0</v>
      </c>
      <c r="K3861" s="18">
        <f>IFERROR(VLOOKUP(A3861,[2]ws2204!$A:$I,7,FALSE),0)</f>
        <v>0</v>
      </c>
      <c r="L3861" s="18">
        <f>IFERROR(VLOOKUP(A3861,[2]ws2204!$A:$I,8,FALSE),0)</f>
        <v>0</v>
      </c>
      <c r="M3861" s="18">
        <f>IFERROR(VLOOKUP(A3861,[2]ws2204!$A:$I,9,FALSE),0)</f>
        <v>0</v>
      </c>
      <c r="N3861" s="18">
        <f>IFERROR(VLOOKUP(A3861,[3]soaBnafar!$A:$G,4,FALSE),0)</f>
        <v>0</v>
      </c>
      <c r="O3861" s="18">
        <f>IFERROR(VLOOKUP(A3861,[3]soaBnafar!$A:$G,5,FALSE),0)</f>
        <v>0</v>
      </c>
      <c r="P3861" s="18">
        <f>IFERROR(VLOOKUP(A3861,[3]soaBnafar!$A:$G,6,FALSE),0)</f>
        <v>0</v>
      </c>
      <c r="Q3861" s="18">
        <f>IFERROR(VLOOKUP(A3861,[3]soaBnafar!$A:$G,7,FALSE),0)</f>
        <v>0</v>
      </c>
      <c r="R3861" s="18">
        <f>IFERROR(VLOOKUP(A3861,[3]soaBnafar!$A:$H,8,FALSE),0)</f>
        <v>0</v>
      </c>
      <c r="S3861" s="18">
        <f>IFERROR(VLOOKUP(A3861,[3]soaBnafar!$A:$I,9,FALSE),0)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IFERROR(VLOOKUP(A3862,[2]ws2204!$A:$I,4,FALSE),0)</f>
        <v>0</v>
      </c>
      <c r="I3862" s="18">
        <f>IFERROR(VLOOKUP(A3862,[2]ws2204!$A:$I,5,FALSE),0)</f>
        <v>0</v>
      </c>
      <c r="J3862" s="18">
        <f>IFERROR(VLOOKUP(A3862,[2]ws2204!$A:$I,6,FALSE),0)</f>
        <v>0</v>
      </c>
      <c r="K3862" s="18">
        <f>IFERROR(VLOOKUP(A3862,[2]ws2204!$A:$I,7,FALSE),0)</f>
        <v>0</v>
      </c>
      <c r="L3862" s="18">
        <f>IFERROR(VLOOKUP(A3862,[2]ws2204!$A:$I,8,FALSE),0)</f>
        <v>0</v>
      </c>
      <c r="M3862" s="18">
        <f>IFERROR(VLOOKUP(A3862,[2]ws2204!$A:$I,9,FALSE),0)</f>
        <v>0</v>
      </c>
      <c r="N3862" s="18">
        <f>IFERROR(VLOOKUP(A3862,[3]soaBnafar!$A:$G,4,FALSE),0)</f>
        <v>0</v>
      </c>
      <c r="O3862" s="18">
        <f>IFERROR(VLOOKUP(A3862,[3]soaBnafar!$A:$G,5,FALSE),0)</f>
        <v>0</v>
      </c>
      <c r="P3862" s="18">
        <f>IFERROR(VLOOKUP(A3862,[3]soaBnafar!$A:$G,6,FALSE),0)</f>
        <v>0</v>
      </c>
      <c r="Q3862" s="18">
        <f>IFERROR(VLOOKUP(A3862,[3]soaBnafar!$A:$G,7,FALSE),0)</f>
        <v>0</v>
      </c>
      <c r="R3862" s="18">
        <f>IFERROR(VLOOKUP(A3862,[3]soaBnafar!$A:$H,8,FALSE),0)</f>
        <v>0</v>
      </c>
      <c r="S3862" s="18">
        <f>IFERROR(VLOOKUP(A3862,[3]soaBnafar!$A:$I,9,FALSE),0)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48268700</v>
      </c>
      <c r="H3863" s="18">
        <f>IFERROR(VLOOKUP(A3863,[2]ws2204!$A:$I,4,FALSE),0)</f>
        <v>3197</v>
      </c>
      <c r="I3863" s="18">
        <f>IFERROR(VLOOKUP(A3863,[2]ws2204!$A:$I,5,FALSE),0)</f>
        <v>1600260</v>
      </c>
      <c r="J3863" s="18">
        <f>IFERROR(VLOOKUP(A3863,[2]ws2204!$A:$I,6,FALSE),0)</f>
        <v>0</v>
      </c>
      <c r="K3863" s="18">
        <f>IFERROR(VLOOKUP(A3863,[2]ws2204!$A:$I,7,FALSE),0)</f>
        <v>402179</v>
      </c>
      <c r="L3863" s="18">
        <f>IFERROR(VLOOKUP(A3863,[2]ws2204!$A:$I,8,FALSE),0)</f>
        <v>0</v>
      </c>
      <c r="M3863" s="18">
        <f>IFERROR(VLOOKUP(A3863,[2]ws2204!$A:$I,9,FALSE),0)</f>
        <v>0</v>
      </c>
      <c r="N3863" s="18">
        <f>IFERROR(VLOOKUP(A3863,[3]soaBnafar!$A:$G,4,FALSE),0)</f>
        <v>0</v>
      </c>
      <c r="O3863" s="18">
        <f>IFERROR(VLOOKUP(A3863,[3]soaBnafar!$A:$G,5,FALSE),0)</f>
        <v>0</v>
      </c>
      <c r="P3863" s="18">
        <f>IFERROR(VLOOKUP(A3863,[3]soaBnafar!$A:$G,6,FALSE),0)</f>
        <v>0</v>
      </c>
      <c r="Q3863" s="18">
        <f>IFERROR(VLOOKUP(A3863,[3]soaBnafar!$A:$G,7,FALSE),0)</f>
        <v>0</v>
      </c>
      <c r="R3863" s="18">
        <f>IFERROR(VLOOKUP(A3863,[3]soaBnafar!$A:$H,8,FALSE),0)</f>
        <v>0</v>
      </c>
      <c r="S3863" s="18">
        <f>IFERROR(VLOOKUP(A3863,[3]soaBnafar!$A:$I,9,FALSE),0)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IFERROR(VLOOKUP(A3864,[2]ws2204!$A:$I,4,FALSE),0)</f>
        <v>0</v>
      </c>
      <c r="I3864" s="18">
        <f>IFERROR(VLOOKUP(A3864,[2]ws2204!$A:$I,5,FALSE),0)</f>
        <v>0</v>
      </c>
      <c r="J3864" s="18">
        <f>IFERROR(VLOOKUP(A3864,[2]ws2204!$A:$I,6,FALSE),0)</f>
        <v>0</v>
      </c>
      <c r="K3864" s="18">
        <f>IFERROR(VLOOKUP(A3864,[2]ws2204!$A:$I,7,FALSE),0)</f>
        <v>0</v>
      </c>
      <c r="L3864" s="18">
        <f>IFERROR(VLOOKUP(A3864,[2]ws2204!$A:$I,8,FALSE),0)</f>
        <v>0</v>
      </c>
      <c r="M3864" s="18">
        <f>IFERROR(VLOOKUP(A3864,[2]ws2204!$A:$I,9,FALSE),0)</f>
        <v>0</v>
      </c>
      <c r="N3864" s="18">
        <f>IFERROR(VLOOKUP(A3864,[3]soaBnafar!$A:$G,4,FALSE),0)</f>
        <v>0</v>
      </c>
      <c r="O3864" s="18">
        <f>IFERROR(VLOOKUP(A3864,[3]soaBnafar!$A:$G,5,FALSE),0)</f>
        <v>0</v>
      </c>
      <c r="P3864" s="18">
        <f>IFERROR(VLOOKUP(A3864,[3]soaBnafar!$A:$G,6,FALSE),0)</f>
        <v>298860</v>
      </c>
      <c r="Q3864" s="18">
        <f>IFERROR(VLOOKUP(A3864,[3]soaBnafar!$A:$G,7,FALSE),0)</f>
        <v>10974876</v>
      </c>
      <c r="R3864" s="18">
        <f>IFERROR(VLOOKUP(A3864,[3]soaBnafar!$A:$H,8,FALSE),0)</f>
        <v>334594</v>
      </c>
      <c r="S3864" s="18">
        <f>IFERROR(VLOOKUP(A3864,[3]soaBnafar!$A:$I,9,FALSE),0)</f>
        <v>52240255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3428577</v>
      </c>
      <c r="E3865" s="18">
        <f>IFERROR(VLOOKUP(A3865,[1]Monitoramento_Base_somente_Said!$A:$J,8,FALSE),0)</f>
        <v>396329995</v>
      </c>
      <c r="F3865" s="18">
        <f>IFERROR(VLOOKUP(A3865,[1]Monitoramento_Base_somente_Said!$A:$J,9,FALSE),0)</f>
        <v>1933448</v>
      </c>
      <c r="G3865" s="18">
        <f>IFERROR(VLOOKUP(A3865,[1]Monitoramento_Base_somente_Said!$A:$J,10,FALSE),0)</f>
        <v>304830029</v>
      </c>
      <c r="H3865" s="18">
        <f>IFERROR(VLOOKUP(A3865,[2]ws2204!$A:$I,4,FALSE),0)</f>
        <v>0</v>
      </c>
      <c r="I3865" s="18">
        <f>IFERROR(VLOOKUP(A3865,[2]ws2204!$A:$I,5,FALSE),0)</f>
        <v>0</v>
      </c>
      <c r="J3865" s="18">
        <f>IFERROR(VLOOKUP(A3865,[2]ws2204!$A:$I,6,FALSE),0)</f>
        <v>0</v>
      </c>
      <c r="K3865" s="18">
        <f>IFERROR(VLOOKUP(A3865,[2]ws2204!$A:$I,7,FALSE),0)</f>
        <v>0</v>
      </c>
      <c r="L3865" s="18">
        <f>IFERROR(VLOOKUP(A3865,[2]ws2204!$A:$I,8,FALSE),0)</f>
        <v>0</v>
      </c>
      <c r="M3865" s="18">
        <f>IFERROR(VLOOKUP(A3865,[2]ws2204!$A:$I,9,FALSE),0)</f>
        <v>0</v>
      </c>
      <c r="N3865" s="18">
        <f>IFERROR(VLOOKUP(A3865,[3]soaBnafar!$A:$G,4,FALSE),0)</f>
        <v>0</v>
      </c>
      <c r="O3865" s="18">
        <f>IFERROR(VLOOKUP(A3865,[3]soaBnafar!$A:$G,5,FALSE),0)</f>
        <v>0</v>
      </c>
      <c r="P3865" s="18">
        <f>IFERROR(VLOOKUP(A3865,[3]soaBnafar!$A:$G,6,FALSE),0)</f>
        <v>0</v>
      </c>
      <c r="Q3865" s="18">
        <f>IFERROR(VLOOKUP(A3865,[3]soaBnafar!$A:$G,7,FALSE),0)</f>
        <v>0</v>
      </c>
      <c r="R3865" s="18">
        <f>IFERROR(VLOOKUP(A3865,[3]soaBnafar!$A:$H,8,FALSE),0)</f>
        <v>0</v>
      </c>
      <c r="S3865" s="18">
        <f>IFERROR(VLOOKUP(A3865,[3]soaBnafar!$A:$I,9,FALSE),0)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IFERROR(VLOOKUP(A3866,[2]ws2204!$A:$I,4,FALSE),0)</f>
        <v>0</v>
      </c>
      <c r="I3866" s="18">
        <f>IFERROR(VLOOKUP(A3866,[2]ws2204!$A:$I,5,FALSE),0)</f>
        <v>0</v>
      </c>
      <c r="J3866" s="18">
        <f>IFERROR(VLOOKUP(A3866,[2]ws2204!$A:$I,6,FALSE),0)</f>
        <v>0</v>
      </c>
      <c r="K3866" s="18">
        <f>IFERROR(VLOOKUP(A3866,[2]ws2204!$A:$I,7,FALSE),0)</f>
        <v>0</v>
      </c>
      <c r="L3866" s="18">
        <f>IFERROR(VLOOKUP(A3866,[2]ws2204!$A:$I,8,FALSE),0)</f>
        <v>0</v>
      </c>
      <c r="M3866" s="18">
        <f>IFERROR(VLOOKUP(A3866,[2]ws2204!$A:$I,9,FALSE),0)</f>
        <v>0</v>
      </c>
      <c r="N3866" s="18">
        <f>IFERROR(VLOOKUP(A3866,[3]soaBnafar!$A:$G,4,FALSE),0)</f>
        <v>132339</v>
      </c>
      <c r="O3866" s="18">
        <f>IFERROR(VLOOKUP(A3866,[3]soaBnafar!$A:$G,5,FALSE),0)</f>
        <v>857901</v>
      </c>
      <c r="P3866" s="18">
        <f>IFERROR(VLOOKUP(A3866,[3]soaBnafar!$A:$G,6,FALSE),0)</f>
        <v>78067</v>
      </c>
      <c r="Q3866" s="18">
        <f>IFERROR(VLOOKUP(A3866,[3]soaBnafar!$A:$G,7,FALSE),0)</f>
        <v>14096012</v>
      </c>
      <c r="R3866" s="18">
        <f>IFERROR(VLOOKUP(A3866,[3]soaBnafar!$A:$H,8,FALSE),0)</f>
        <v>82581</v>
      </c>
      <c r="S3866" s="18">
        <f>IFERROR(VLOOKUP(A3866,[3]soaBnafar!$A:$I,9,FALSE),0)</f>
        <v>12019953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IFERROR(VLOOKUP(A3867,[2]ws2204!$A:$I,4,FALSE),0)</f>
        <v>0</v>
      </c>
      <c r="I3867" s="18">
        <f>IFERROR(VLOOKUP(A3867,[2]ws2204!$A:$I,5,FALSE),0)</f>
        <v>0</v>
      </c>
      <c r="J3867" s="18">
        <f>IFERROR(VLOOKUP(A3867,[2]ws2204!$A:$I,6,FALSE),0)</f>
        <v>0</v>
      </c>
      <c r="K3867" s="18">
        <f>IFERROR(VLOOKUP(A3867,[2]ws2204!$A:$I,7,FALSE),0)</f>
        <v>0</v>
      </c>
      <c r="L3867" s="18">
        <f>IFERROR(VLOOKUP(A3867,[2]ws2204!$A:$I,8,FALSE),0)</f>
        <v>0</v>
      </c>
      <c r="M3867" s="18">
        <f>IFERROR(VLOOKUP(A3867,[2]ws2204!$A:$I,9,FALSE),0)</f>
        <v>0</v>
      </c>
      <c r="N3867" s="18">
        <f>IFERROR(VLOOKUP(A3867,[3]soaBnafar!$A:$G,4,FALSE),0)</f>
        <v>0</v>
      </c>
      <c r="O3867" s="18">
        <f>IFERROR(VLOOKUP(A3867,[3]soaBnafar!$A:$G,5,FALSE),0)</f>
        <v>0</v>
      </c>
      <c r="P3867" s="18">
        <f>IFERROR(VLOOKUP(A3867,[3]soaBnafar!$A:$G,6,FALSE),0)</f>
        <v>0</v>
      </c>
      <c r="Q3867" s="18">
        <f>IFERROR(VLOOKUP(A3867,[3]soaBnafar!$A:$G,7,FALSE),0)</f>
        <v>0</v>
      </c>
      <c r="R3867" s="18">
        <f>IFERROR(VLOOKUP(A3867,[3]soaBnafar!$A:$H,8,FALSE),0)</f>
        <v>0</v>
      </c>
      <c r="S3867" s="18">
        <f>IFERROR(VLOOKUP(A3867,[3]soaBnafar!$A:$I,9,FALSE),0)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IFERROR(VLOOKUP(A3868,[2]ws2204!$A:$I,4,FALSE),0)</f>
        <v>0</v>
      </c>
      <c r="I3868" s="18">
        <f>IFERROR(VLOOKUP(A3868,[2]ws2204!$A:$I,5,FALSE),0)</f>
        <v>0</v>
      </c>
      <c r="J3868" s="18">
        <f>IFERROR(VLOOKUP(A3868,[2]ws2204!$A:$I,6,FALSE),0)</f>
        <v>0</v>
      </c>
      <c r="K3868" s="18">
        <f>IFERROR(VLOOKUP(A3868,[2]ws2204!$A:$I,7,FALSE),0)</f>
        <v>176283</v>
      </c>
      <c r="L3868" s="18">
        <f>IFERROR(VLOOKUP(A3868,[2]ws2204!$A:$I,8,FALSE),0)</f>
        <v>0</v>
      </c>
      <c r="M3868" s="18">
        <f>IFERROR(VLOOKUP(A3868,[2]ws2204!$A:$I,9,FALSE),0)</f>
        <v>0</v>
      </c>
      <c r="N3868" s="18">
        <f>IFERROR(VLOOKUP(A3868,[3]soaBnafar!$A:$G,4,FALSE),0)</f>
        <v>0</v>
      </c>
      <c r="O3868" s="18">
        <f>IFERROR(VLOOKUP(A3868,[3]soaBnafar!$A:$G,5,FALSE),0)</f>
        <v>0</v>
      </c>
      <c r="P3868" s="18">
        <f>IFERROR(VLOOKUP(A3868,[3]soaBnafar!$A:$G,6,FALSE),0)</f>
        <v>0</v>
      </c>
      <c r="Q3868" s="18">
        <f>IFERROR(VLOOKUP(A3868,[3]soaBnafar!$A:$G,7,FALSE),0)</f>
        <v>0</v>
      </c>
      <c r="R3868" s="18">
        <f>IFERROR(VLOOKUP(A3868,[3]soaBnafar!$A:$H,8,FALSE),0)</f>
        <v>0</v>
      </c>
      <c r="S3868" s="18">
        <f>IFERROR(VLOOKUP(A3868,[3]soaBnafar!$A:$I,9,FALSE),0)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53095880</v>
      </c>
      <c r="H3869" s="18">
        <f>IFERROR(VLOOKUP(A3869,[2]ws2204!$A:$I,4,FALSE),0)</f>
        <v>1443</v>
      </c>
      <c r="I3869" s="18">
        <f>IFERROR(VLOOKUP(A3869,[2]ws2204!$A:$I,5,FALSE),0)</f>
        <v>953974</v>
      </c>
      <c r="J3869" s="18">
        <f>IFERROR(VLOOKUP(A3869,[2]ws2204!$A:$I,6,FALSE),0)</f>
        <v>0</v>
      </c>
      <c r="K3869" s="18">
        <f>IFERROR(VLOOKUP(A3869,[2]ws2204!$A:$I,7,FALSE),0)</f>
        <v>1144925</v>
      </c>
      <c r="L3869" s="18">
        <f>IFERROR(VLOOKUP(A3869,[2]ws2204!$A:$I,8,FALSE),0)</f>
        <v>0</v>
      </c>
      <c r="M3869" s="18">
        <f>IFERROR(VLOOKUP(A3869,[2]ws2204!$A:$I,9,FALSE),0)</f>
        <v>0</v>
      </c>
      <c r="N3869" s="18">
        <f>IFERROR(VLOOKUP(A3869,[3]soaBnafar!$A:$G,4,FALSE),0)</f>
        <v>0</v>
      </c>
      <c r="O3869" s="18">
        <f>IFERROR(VLOOKUP(A3869,[3]soaBnafar!$A:$G,5,FALSE),0)</f>
        <v>0</v>
      </c>
      <c r="P3869" s="18">
        <f>IFERROR(VLOOKUP(A3869,[3]soaBnafar!$A:$G,6,FALSE),0)</f>
        <v>533</v>
      </c>
      <c r="Q3869" s="18">
        <f>IFERROR(VLOOKUP(A3869,[3]soaBnafar!$A:$G,7,FALSE),0)</f>
        <v>635012</v>
      </c>
      <c r="R3869" s="18">
        <f>IFERROR(VLOOKUP(A3869,[3]soaBnafar!$A:$H,8,FALSE),0)</f>
        <v>0</v>
      </c>
      <c r="S3869" s="18">
        <f>IFERROR(VLOOKUP(A3869,[3]soaBnafar!$A:$I,9,FALSE),0)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8449240</v>
      </c>
      <c r="H3870" s="18">
        <f>IFERROR(VLOOKUP(A3870,[2]ws2204!$A:$I,4,FALSE),0)</f>
        <v>280261</v>
      </c>
      <c r="I3870" s="18">
        <f>IFERROR(VLOOKUP(A3870,[2]ws2204!$A:$I,5,FALSE),0)</f>
        <v>7883904</v>
      </c>
      <c r="J3870" s="18">
        <f>IFERROR(VLOOKUP(A3870,[2]ws2204!$A:$I,6,FALSE),0)</f>
        <v>18814</v>
      </c>
      <c r="K3870" s="18">
        <f>IFERROR(VLOOKUP(A3870,[2]ws2204!$A:$I,7,FALSE),0)</f>
        <v>1787674</v>
      </c>
      <c r="L3870" s="18">
        <f>IFERROR(VLOOKUP(A3870,[2]ws2204!$A:$I,8,FALSE),0)</f>
        <v>0</v>
      </c>
      <c r="M3870" s="18">
        <f>IFERROR(VLOOKUP(A3870,[2]ws2204!$A:$I,9,FALSE),0)</f>
        <v>0</v>
      </c>
      <c r="N3870" s="18">
        <f>IFERROR(VLOOKUP(A3870,[3]soaBnafar!$A:$G,4,FALSE),0)</f>
        <v>0</v>
      </c>
      <c r="O3870" s="18">
        <f>IFERROR(VLOOKUP(A3870,[3]soaBnafar!$A:$G,5,FALSE),0)</f>
        <v>0</v>
      </c>
      <c r="P3870" s="18">
        <f>IFERROR(VLOOKUP(A3870,[3]soaBnafar!$A:$G,6,FALSE),0)</f>
        <v>0</v>
      </c>
      <c r="Q3870" s="18">
        <f>IFERROR(VLOOKUP(A3870,[3]soaBnafar!$A:$G,7,FALSE),0)</f>
        <v>0</v>
      </c>
      <c r="R3870" s="18">
        <f>IFERROR(VLOOKUP(A3870,[3]soaBnafar!$A:$H,8,FALSE),0)</f>
        <v>0</v>
      </c>
      <c r="S3870" s="18">
        <f>IFERROR(VLOOKUP(A3870,[3]soaBnafar!$A:$I,9,FALSE),0)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IFERROR(VLOOKUP(A3871,[2]ws2204!$A:$I,4,FALSE),0)</f>
        <v>5196</v>
      </c>
      <c r="I3871" s="18">
        <f>IFERROR(VLOOKUP(A3871,[2]ws2204!$A:$I,5,FALSE),0)</f>
        <v>0</v>
      </c>
      <c r="J3871" s="18">
        <f>IFERROR(VLOOKUP(A3871,[2]ws2204!$A:$I,6,FALSE),0)</f>
        <v>0</v>
      </c>
      <c r="K3871" s="18">
        <f>IFERROR(VLOOKUP(A3871,[2]ws2204!$A:$I,7,FALSE),0)</f>
        <v>0</v>
      </c>
      <c r="L3871" s="18">
        <f>IFERROR(VLOOKUP(A3871,[2]ws2204!$A:$I,8,FALSE),0)</f>
        <v>0</v>
      </c>
      <c r="M3871" s="18">
        <f>IFERROR(VLOOKUP(A3871,[2]ws2204!$A:$I,9,FALSE),0)</f>
        <v>0</v>
      </c>
      <c r="N3871" s="18">
        <f>IFERROR(VLOOKUP(A3871,[3]soaBnafar!$A:$G,4,FALSE),0)</f>
        <v>0</v>
      </c>
      <c r="O3871" s="18">
        <f>IFERROR(VLOOKUP(A3871,[3]soaBnafar!$A:$G,5,FALSE),0)</f>
        <v>0</v>
      </c>
      <c r="P3871" s="18">
        <f>IFERROR(VLOOKUP(A3871,[3]soaBnafar!$A:$G,6,FALSE),0)</f>
        <v>0</v>
      </c>
      <c r="Q3871" s="18">
        <f>IFERROR(VLOOKUP(A3871,[3]soaBnafar!$A:$G,7,FALSE),0)</f>
        <v>0</v>
      </c>
      <c r="R3871" s="18">
        <f>IFERROR(VLOOKUP(A3871,[3]soaBnafar!$A:$H,8,FALSE),0)</f>
        <v>0</v>
      </c>
      <c r="S3871" s="18">
        <f>IFERROR(VLOOKUP(A3871,[3]soaBnafar!$A:$I,9,FALSE),0)</f>
        <v>0</v>
      </c>
      <c r="T3871" s="18" t="str">
        <f t="shared" si="367"/>
        <v>Sim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IFERROR(VLOOKUP(A3872,[2]ws2204!$A:$I,4,FALSE),0)</f>
        <v>0</v>
      </c>
      <c r="I3872" s="18">
        <f>IFERROR(VLOOKUP(A3872,[2]ws2204!$A:$I,5,FALSE),0)</f>
        <v>0</v>
      </c>
      <c r="J3872" s="18">
        <f>IFERROR(VLOOKUP(A3872,[2]ws2204!$A:$I,6,FALSE),0)</f>
        <v>0</v>
      </c>
      <c r="K3872" s="18">
        <f>IFERROR(VLOOKUP(A3872,[2]ws2204!$A:$I,7,FALSE),0)</f>
        <v>0</v>
      </c>
      <c r="L3872" s="18">
        <f>IFERROR(VLOOKUP(A3872,[2]ws2204!$A:$I,8,FALSE),0)</f>
        <v>0</v>
      </c>
      <c r="M3872" s="18">
        <f>IFERROR(VLOOKUP(A3872,[2]ws2204!$A:$I,9,FALSE),0)</f>
        <v>0</v>
      </c>
      <c r="N3872" s="18">
        <f>IFERROR(VLOOKUP(A3872,[3]soaBnafar!$A:$G,4,FALSE),0)</f>
        <v>0</v>
      </c>
      <c r="O3872" s="18">
        <f>IFERROR(VLOOKUP(A3872,[3]soaBnafar!$A:$G,5,FALSE),0)</f>
        <v>0</v>
      </c>
      <c r="P3872" s="18">
        <f>IFERROR(VLOOKUP(A3872,[3]soaBnafar!$A:$G,6,FALSE),0)</f>
        <v>0</v>
      </c>
      <c r="Q3872" s="18">
        <f>IFERROR(VLOOKUP(A3872,[3]soaBnafar!$A:$G,7,FALSE),0)</f>
        <v>0</v>
      </c>
      <c r="R3872" s="18">
        <f>IFERROR(VLOOKUP(A3872,[3]soaBnafar!$A:$H,8,FALSE),0)</f>
        <v>0</v>
      </c>
      <c r="S3872" s="18">
        <f>IFERROR(VLOOKUP(A3872,[3]soaBnafar!$A:$I,9,FALSE),0)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IFERROR(VLOOKUP(A3873,[2]ws2204!$A:$I,4,FALSE),0)</f>
        <v>0</v>
      </c>
      <c r="I3873" s="18">
        <f>IFERROR(VLOOKUP(A3873,[2]ws2204!$A:$I,5,FALSE),0)</f>
        <v>0</v>
      </c>
      <c r="J3873" s="18">
        <f>IFERROR(VLOOKUP(A3873,[2]ws2204!$A:$I,6,FALSE),0)</f>
        <v>0</v>
      </c>
      <c r="K3873" s="18">
        <f>IFERROR(VLOOKUP(A3873,[2]ws2204!$A:$I,7,FALSE),0)</f>
        <v>0</v>
      </c>
      <c r="L3873" s="18">
        <f>IFERROR(VLOOKUP(A3873,[2]ws2204!$A:$I,8,FALSE),0)</f>
        <v>0</v>
      </c>
      <c r="M3873" s="18">
        <f>IFERROR(VLOOKUP(A3873,[2]ws2204!$A:$I,9,FALSE),0)</f>
        <v>0</v>
      </c>
      <c r="N3873" s="18">
        <f>IFERROR(VLOOKUP(A3873,[3]soaBnafar!$A:$G,4,FALSE),0)</f>
        <v>29444</v>
      </c>
      <c r="O3873" s="18">
        <f>IFERROR(VLOOKUP(A3873,[3]soaBnafar!$A:$G,5,FALSE),0)</f>
        <v>171219</v>
      </c>
      <c r="P3873" s="18">
        <f>IFERROR(VLOOKUP(A3873,[3]soaBnafar!$A:$G,6,FALSE),0)</f>
        <v>41305</v>
      </c>
      <c r="Q3873" s="18">
        <f>IFERROR(VLOOKUP(A3873,[3]soaBnafar!$A:$G,7,FALSE),0)</f>
        <v>157993</v>
      </c>
      <c r="R3873" s="18">
        <f>IFERROR(VLOOKUP(A3873,[3]soaBnafar!$A:$H,8,FALSE),0)</f>
        <v>0</v>
      </c>
      <c r="S3873" s="18">
        <f>IFERROR(VLOOKUP(A3873,[3]soaBnafar!$A:$I,9,FALSE),0)</f>
        <v>135691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Não</v>
      </c>
      <c r="Y3873" s="18" t="str">
        <f t="shared" si="372"/>
        <v>Sim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IFERROR(VLOOKUP(A3874,[2]ws2204!$A:$I,4,FALSE),0)</f>
        <v>0</v>
      </c>
      <c r="I3874" s="18">
        <f>IFERROR(VLOOKUP(A3874,[2]ws2204!$A:$I,5,FALSE),0)</f>
        <v>0</v>
      </c>
      <c r="J3874" s="18">
        <f>IFERROR(VLOOKUP(A3874,[2]ws2204!$A:$I,6,FALSE),0)</f>
        <v>0</v>
      </c>
      <c r="K3874" s="18">
        <f>IFERROR(VLOOKUP(A3874,[2]ws2204!$A:$I,7,FALSE),0)</f>
        <v>0</v>
      </c>
      <c r="L3874" s="18">
        <f>IFERROR(VLOOKUP(A3874,[2]ws2204!$A:$I,8,FALSE),0)</f>
        <v>0</v>
      </c>
      <c r="M3874" s="18">
        <f>IFERROR(VLOOKUP(A3874,[2]ws2204!$A:$I,9,FALSE),0)</f>
        <v>0</v>
      </c>
      <c r="N3874" s="18">
        <f>IFERROR(VLOOKUP(A3874,[3]soaBnafar!$A:$G,4,FALSE),0)</f>
        <v>14120</v>
      </c>
      <c r="O3874" s="18">
        <f>IFERROR(VLOOKUP(A3874,[3]soaBnafar!$A:$G,5,FALSE),0)</f>
        <v>656655</v>
      </c>
      <c r="P3874" s="18">
        <f>IFERROR(VLOOKUP(A3874,[3]soaBnafar!$A:$G,6,FALSE),0)</f>
        <v>6730</v>
      </c>
      <c r="Q3874" s="18">
        <f>IFERROR(VLOOKUP(A3874,[3]soaBnafar!$A:$G,7,FALSE),0)</f>
        <v>713490</v>
      </c>
      <c r="R3874" s="18">
        <f>IFERROR(VLOOKUP(A3874,[3]soaBnafar!$A:$H,8,FALSE),0)</f>
        <v>4054</v>
      </c>
      <c r="S3874" s="18">
        <f>IFERROR(VLOOKUP(A3874,[3]soaBnafar!$A:$I,9,FALSE),0)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9003000</v>
      </c>
      <c r="H3875" s="18">
        <f>IFERROR(VLOOKUP(A3875,[2]ws2204!$A:$I,4,FALSE),0)</f>
        <v>0</v>
      </c>
      <c r="I3875" s="18">
        <f>IFERROR(VLOOKUP(A3875,[2]ws2204!$A:$I,5,FALSE),0)</f>
        <v>0</v>
      </c>
      <c r="J3875" s="18">
        <f>IFERROR(VLOOKUP(A3875,[2]ws2204!$A:$I,6,FALSE),0)</f>
        <v>0</v>
      </c>
      <c r="K3875" s="18">
        <f>IFERROR(VLOOKUP(A3875,[2]ws2204!$A:$I,7,FALSE),0)</f>
        <v>0</v>
      </c>
      <c r="L3875" s="18">
        <f>IFERROR(VLOOKUP(A3875,[2]ws2204!$A:$I,8,FALSE),0)</f>
        <v>0</v>
      </c>
      <c r="M3875" s="18">
        <f>IFERROR(VLOOKUP(A3875,[2]ws2204!$A:$I,9,FALSE),0)</f>
        <v>0</v>
      </c>
      <c r="N3875" s="18">
        <f>IFERROR(VLOOKUP(A3875,[3]soaBnafar!$A:$G,4,FALSE),0)</f>
        <v>0</v>
      </c>
      <c r="O3875" s="18">
        <f>IFERROR(VLOOKUP(A3875,[3]soaBnafar!$A:$G,5,FALSE),0)</f>
        <v>0</v>
      </c>
      <c r="P3875" s="18">
        <f>IFERROR(VLOOKUP(A3875,[3]soaBnafar!$A:$G,6,FALSE),0)</f>
        <v>0</v>
      </c>
      <c r="Q3875" s="18">
        <f>IFERROR(VLOOKUP(A3875,[3]soaBnafar!$A:$G,7,FALSE),0)</f>
        <v>0</v>
      </c>
      <c r="R3875" s="18">
        <f>IFERROR(VLOOKUP(A3875,[3]soaBnafar!$A:$H,8,FALSE),0)</f>
        <v>0</v>
      </c>
      <c r="S3875" s="18">
        <f>IFERROR(VLOOKUP(A3875,[3]soaBnafar!$A:$I,9,FALSE),0)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IFERROR(VLOOKUP(A3876,[2]ws2204!$A:$I,4,FALSE),0)</f>
        <v>0</v>
      </c>
      <c r="I3876" s="18">
        <f>IFERROR(VLOOKUP(A3876,[2]ws2204!$A:$I,5,FALSE),0)</f>
        <v>0</v>
      </c>
      <c r="J3876" s="18">
        <f>IFERROR(VLOOKUP(A3876,[2]ws2204!$A:$I,6,FALSE),0)</f>
        <v>0</v>
      </c>
      <c r="K3876" s="18">
        <f>IFERROR(VLOOKUP(A3876,[2]ws2204!$A:$I,7,FALSE),0)</f>
        <v>0</v>
      </c>
      <c r="L3876" s="18">
        <f>IFERROR(VLOOKUP(A3876,[2]ws2204!$A:$I,8,FALSE),0)</f>
        <v>0</v>
      </c>
      <c r="M3876" s="18">
        <f>IFERROR(VLOOKUP(A3876,[2]ws2204!$A:$I,9,FALSE),0)</f>
        <v>0</v>
      </c>
      <c r="N3876" s="18">
        <f>IFERROR(VLOOKUP(A3876,[3]soaBnafar!$A:$G,4,FALSE),0)</f>
        <v>0</v>
      </c>
      <c r="O3876" s="18">
        <f>IFERROR(VLOOKUP(A3876,[3]soaBnafar!$A:$G,5,FALSE),0)</f>
        <v>0</v>
      </c>
      <c r="P3876" s="18">
        <f>IFERROR(VLOOKUP(A3876,[3]soaBnafar!$A:$G,6,FALSE),0)</f>
        <v>0</v>
      </c>
      <c r="Q3876" s="18">
        <f>IFERROR(VLOOKUP(A3876,[3]soaBnafar!$A:$G,7,FALSE),0)</f>
        <v>0</v>
      </c>
      <c r="R3876" s="18">
        <f>IFERROR(VLOOKUP(A3876,[3]soaBnafar!$A:$H,8,FALSE),0)</f>
        <v>0</v>
      </c>
      <c r="S3876" s="18">
        <f>IFERROR(VLOOKUP(A3876,[3]soaBnafar!$A:$I,9,FALSE),0)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IFERROR(VLOOKUP(A3877,[2]ws2204!$A:$I,4,FALSE),0)</f>
        <v>0</v>
      </c>
      <c r="I3877" s="18">
        <f>IFERROR(VLOOKUP(A3877,[2]ws2204!$A:$I,5,FALSE),0)</f>
        <v>0</v>
      </c>
      <c r="J3877" s="18">
        <f>IFERROR(VLOOKUP(A3877,[2]ws2204!$A:$I,6,FALSE),0)</f>
        <v>0</v>
      </c>
      <c r="K3877" s="18">
        <f>IFERROR(VLOOKUP(A3877,[2]ws2204!$A:$I,7,FALSE),0)</f>
        <v>0</v>
      </c>
      <c r="L3877" s="18">
        <f>IFERROR(VLOOKUP(A3877,[2]ws2204!$A:$I,8,FALSE),0)</f>
        <v>0</v>
      </c>
      <c r="M3877" s="18">
        <f>IFERROR(VLOOKUP(A3877,[2]ws2204!$A:$I,9,FALSE),0)</f>
        <v>0</v>
      </c>
      <c r="N3877" s="18">
        <f>IFERROR(VLOOKUP(A3877,[3]soaBnafar!$A:$G,4,FALSE),0)</f>
        <v>0</v>
      </c>
      <c r="O3877" s="18">
        <f>IFERROR(VLOOKUP(A3877,[3]soaBnafar!$A:$G,5,FALSE),0)</f>
        <v>0</v>
      </c>
      <c r="P3877" s="18">
        <f>IFERROR(VLOOKUP(A3877,[3]soaBnafar!$A:$G,6,FALSE),0)</f>
        <v>0</v>
      </c>
      <c r="Q3877" s="18">
        <f>IFERROR(VLOOKUP(A3877,[3]soaBnafar!$A:$G,7,FALSE),0)</f>
        <v>0</v>
      </c>
      <c r="R3877" s="18">
        <f>IFERROR(VLOOKUP(A3877,[3]soaBnafar!$A:$H,8,FALSE),0)</f>
        <v>0</v>
      </c>
      <c r="S3877" s="18">
        <f>IFERROR(VLOOKUP(A3877,[3]soaBnafar!$A:$I,9,FALSE),0)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15472780</v>
      </c>
      <c r="H3878" s="18">
        <f>IFERROR(VLOOKUP(A3878,[2]ws2204!$A:$I,4,FALSE),0)</f>
        <v>0</v>
      </c>
      <c r="I3878" s="18">
        <f>IFERROR(VLOOKUP(A3878,[2]ws2204!$A:$I,5,FALSE),0)</f>
        <v>0</v>
      </c>
      <c r="J3878" s="18">
        <f>IFERROR(VLOOKUP(A3878,[2]ws2204!$A:$I,6,FALSE),0)</f>
        <v>0</v>
      </c>
      <c r="K3878" s="18">
        <f>IFERROR(VLOOKUP(A3878,[2]ws2204!$A:$I,7,FALSE),0)</f>
        <v>0</v>
      </c>
      <c r="L3878" s="18">
        <f>IFERROR(VLOOKUP(A3878,[2]ws2204!$A:$I,8,FALSE),0)</f>
        <v>0</v>
      </c>
      <c r="M3878" s="18">
        <f>IFERROR(VLOOKUP(A3878,[2]ws2204!$A:$I,9,FALSE),0)</f>
        <v>0</v>
      </c>
      <c r="N3878" s="18">
        <f>IFERROR(VLOOKUP(A3878,[3]soaBnafar!$A:$G,4,FALSE),0)</f>
        <v>0</v>
      </c>
      <c r="O3878" s="18">
        <f>IFERROR(VLOOKUP(A3878,[3]soaBnafar!$A:$G,5,FALSE),0)</f>
        <v>0</v>
      </c>
      <c r="P3878" s="18">
        <f>IFERROR(VLOOKUP(A3878,[3]soaBnafar!$A:$G,6,FALSE),0)</f>
        <v>0</v>
      </c>
      <c r="Q3878" s="18">
        <f>IFERROR(VLOOKUP(A3878,[3]soaBnafar!$A:$G,7,FALSE),0)</f>
        <v>0</v>
      </c>
      <c r="R3878" s="18">
        <f>IFERROR(VLOOKUP(A3878,[3]soaBnafar!$A:$H,8,FALSE),0)</f>
        <v>0</v>
      </c>
      <c r="S3878" s="18">
        <f>IFERROR(VLOOKUP(A3878,[3]soaBnafar!$A:$I,9,FALSE),0)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141187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123417</v>
      </c>
      <c r="E3879" s="18">
        <f>IFERROR(VLOOKUP(A3879,[1]Monitoramento_Base_somente_Said!$A:$J,8,FALSE),0)</f>
        <v>586445556</v>
      </c>
      <c r="F3879" s="18">
        <f>IFERROR(VLOOKUP(A3879,[1]Monitoramento_Base_somente_Said!$A:$J,9,FALSE),0)</f>
        <v>91889</v>
      </c>
      <c r="G3879" s="18">
        <f>IFERROR(VLOOKUP(A3879,[1]Monitoramento_Base_somente_Said!$A:$J,10,FALSE),0)</f>
        <v>391388538</v>
      </c>
      <c r="H3879" s="18">
        <f>IFERROR(VLOOKUP(A3879,[2]ws2204!$A:$I,4,FALSE),0)</f>
        <v>0</v>
      </c>
      <c r="I3879" s="18">
        <f>IFERROR(VLOOKUP(A3879,[2]ws2204!$A:$I,5,FALSE),0)</f>
        <v>0</v>
      </c>
      <c r="J3879" s="18">
        <f>IFERROR(VLOOKUP(A3879,[2]ws2204!$A:$I,6,FALSE),0)</f>
        <v>0</v>
      </c>
      <c r="K3879" s="18">
        <f>IFERROR(VLOOKUP(A3879,[2]ws2204!$A:$I,7,FALSE),0)</f>
        <v>0</v>
      </c>
      <c r="L3879" s="18">
        <f>IFERROR(VLOOKUP(A3879,[2]ws2204!$A:$I,8,FALSE),0)</f>
        <v>0</v>
      </c>
      <c r="M3879" s="18">
        <f>IFERROR(VLOOKUP(A3879,[2]ws2204!$A:$I,9,FALSE),0)</f>
        <v>0</v>
      </c>
      <c r="N3879" s="18">
        <f>IFERROR(VLOOKUP(A3879,[3]soaBnafar!$A:$G,4,FALSE),0)</f>
        <v>0</v>
      </c>
      <c r="O3879" s="18">
        <f>IFERROR(VLOOKUP(A3879,[3]soaBnafar!$A:$G,5,FALSE),0)</f>
        <v>0</v>
      </c>
      <c r="P3879" s="18">
        <f>IFERROR(VLOOKUP(A3879,[3]soaBnafar!$A:$G,6,FALSE),0)</f>
        <v>0</v>
      </c>
      <c r="Q3879" s="18">
        <f>IFERROR(VLOOKUP(A3879,[3]soaBnafar!$A:$G,7,FALSE),0)</f>
        <v>0</v>
      </c>
      <c r="R3879" s="18">
        <f>IFERROR(VLOOKUP(A3879,[3]soaBnafar!$A:$H,8,FALSE),0)</f>
        <v>0</v>
      </c>
      <c r="S3879" s="18">
        <f>IFERROR(VLOOKUP(A3879,[3]soaBnafar!$A:$I,9,FALSE),0)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IFERROR(VLOOKUP(A3880,[2]ws2204!$A:$I,4,FALSE),0)</f>
        <v>0</v>
      </c>
      <c r="I3880" s="18">
        <f>IFERROR(VLOOKUP(A3880,[2]ws2204!$A:$I,5,FALSE),0)</f>
        <v>0</v>
      </c>
      <c r="J3880" s="18">
        <f>IFERROR(VLOOKUP(A3880,[2]ws2204!$A:$I,6,FALSE),0)</f>
        <v>0</v>
      </c>
      <c r="K3880" s="18">
        <f>IFERROR(VLOOKUP(A3880,[2]ws2204!$A:$I,7,FALSE),0)</f>
        <v>0</v>
      </c>
      <c r="L3880" s="18">
        <f>IFERROR(VLOOKUP(A3880,[2]ws2204!$A:$I,8,FALSE),0)</f>
        <v>0</v>
      </c>
      <c r="M3880" s="18">
        <f>IFERROR(VLOOKUP(A3880,[2]ws2204!$A:$I,9,FALSE),0)</f>
        <v>0</v>
      </c>
      <c r="N3880" s="18">
        <f>IFERROR(VLOOKUP(A3880,[3]soaBnafar!$A:$G,4,FALSE),0)</f>
        <v>0</v>
      </c>
      <c r="O3880" s="18">
        <f>IFERROR(VLOOKUP(A3880,[3]soaBnafar!$A:$G,5,FALSE),0)</f>
        <v>0</v>
      </c>
      <c r="P3880" s="18">
        <f>IFERROR(VLOOKUP(A3880,[3]soaBnafar!$A:$G,6,FALSE),0)</f>
        <v>0</v>
      </c>
      <c r="Q3880" s="18">
        <f>IFERROR(VLOOKUP(A3880,[3]soaBnafar!$A:$G,7,FALSE),0)</f>
        <v>0</v>
      </c>
      <c r="R3880" s="18">
        <f>IFERROR(VLOOKUP(A3880,[3]soaBnafar!$A:$H,8,FALSE),0)</f>
        <v>0</v>
      </c>
      <c r="S3880" s="18">
        <f>IFERROR(VLOOKUP(A3880,[3]soaBnafar!$A:$I,9,FALSE),0)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IFERROR(VLOOKUP(A3881,[2]ws2204!$A:$I,4,FALSE),0)</f>
        <v>0</v>
      </c>
      <c r="I3881" s="18">
        <f>IFERROR(VLOOKUP(A3881,[2]ws2204!$A:$I,5,FALSE),0)</f>
        <v>0</v>
      </c>
      <c r="J3881" s="18">
        <f>IFERROR(VLOOKUP(A3881,[2]ws2204!$A:$I,6,FALSE),0)</f>
        <v>0</v>
      </c>
      <c r="K3881" s="18">
        <f>IFERROR(VLOOKUP(A3881,[2]ws2204!$A:$I,7,FALSE),0)</f>
        <v>0</v>
      </c>
      <c r="L3881" s="18">
        <f>IFERROR(VLOOKUP(A3881,[2]ws2204!$A:$I,8,FALSE),0)</f>
        <v>0</v>
      </c>
      <c r="M3881" s="18">
        <f>IFERROR(VLOOKUP(A3881,[2]ws2204!$A:$I,9,FALSE),0)</f>
        <v>0</v>
      </c>
      <c r="N3881" s="18">
        <f>IFERROR(VLOOKUP(A3881,[3]soaBnafar!$A:$G,4,FALSE),0)</f>
        <v>0</v>
      </c>
      <c r="O3881" s="18">
        <f>IFERROR(VLOOKUP(A3881,[3]soaBnafar!$A:$G,5,FALSE),0)</f>
        <v>0</v>
      </c>
      <c r="P3881" s="18">
        <f>IFERROR(VLOOKUP(A3881,[3]soaBnafar!$A:$G,6,FALSE),0)</f>
        <v>0</v>
      </c>
      <c r="Q3881" s="18">
        <f>IFERROR(VLOOKUP(A3881,[3]soaBnafar!$A:$G,7,FALSE),0)</f>
        <v>0</v>
      </c>
      <c r="R3881" s="18">
        <f>IFERROR(VLOOKUP(A3881,[3]soaBnafar!$A:$H,8,FALSE),0)</f>
        <v>0</v>
      </c>
      <c r="S3881" s="18">
        <f>IFERROR(VLOOKUP(A3881,[3]soaBnafar!$A:$I,9,FALSE),0)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IFERROR(VLOOKUP(A3882,[2]ws2204!$A:$I,4,FALSE),0)</f>
        <v>0</v>
      </c>
      <c r="I3882" s="18">
        <f>IFERROR(VLOOKUP(A3882,[2]ws2204!$A:$I,5,FALSE),0)</f>
        <v>0</v>
      </c>
      <c r="J3882" s="18">
        <f>IFERROR(VLOOKUP(A3882,[2]ws2204!$A:$I,6,FALSE),0)</f>
        <v>0</v>
      </c>
      <c r="K3882" s="18">
        <f>IFERROR(VLOOKUP(A3882,[2]ws2204!$A:$I,7,FALSE),0)</f>
        <v>0</v>
      </c>
      <c r="L3882" s="18">
        <f>IFERROR(VLOOKUP(A3882,[2]ws2204!$A:$I,8,FALSE),0)</f>
        <v>0</v>
      </c>
      <c r="M3882" s="18">
        <f>IFERROR(VLOOKUP(A3882,[2]ws2204!$A:$I,9,FALSE),0)</f>
        <v>0</v>
      </c>
      <c r="N3882" s="18">
        <f>IFERROR(VLOOKUP(A3882,[3]soaBnafar!$A:$G,4,FALSE),0)</f>
        <v>216079</v>
      </c>
      <c r="O3882" s="18">
        <f>IFERROR(VLOOKUP(A3882,[3]soaBnafar!$A:$G,5,FALSE),0)</f>
        <v>832265</v>
      </c>
      <c r="P3882" s="18">
        <f>IFERROR(VLOOKUP(A3882,[3]soaBnafar!$A:$G,6,FALSE),0)</f>
        <v>148512</v>
      </c>
      <c r="Q3882" s="18">
        <f>IFERROR(VLOOKUP(A3882,[3]soaBnafar!$A:$G,7,FALSE),0)</f>
        <v>637065</v>
      </c>
      <c r="R3882" s="18">
        <f>IFERROR(VLOOKUP(A3882,[3]soaBnafar!$A:$H,8,FALSE),0)</f>
        <v>77217</v>
      </c>
      <c r="S3882" s="18">
        <f>IFERROR(VLOOKUP(A3882,[3]soaBnafar!$A:$I,9,FALSE),0)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34668700</v>
      </c>
      <c r="H3883" s="18">
        <f>IFERROR(VLOOKUP(A3883,[2]ws2204!$A:$I,4,FALSE),0)</f>
        <v>49184</v>
      </c>
      <c r="I3883" s="18">
        <f>IFERROR(VLOOKUP(A3883,[2]ws2204!$A:$I,5,FALSE),0)</f>
        <v>454555</v>
      </c>
      <c r="J3883" s="18">
        <f>IFERROR(VLOOKUP(A3883,[2]ws2204!$A:$I,6,FALSE),0)</f>
        <v>0</v>
      </c>
      <c r="K3883" s="18">
        <f>IFERROR(VLOOKUP(A3883,[2]ws2204!$A:$I,7,FALSE),0)</f>
        <v>0</v>
      </c>
      <c r="L3883" s="18">
        <f>IFERROR(VLOOKUP(A3883,[2]ws2204!$A:$I,8,FALSE),0)</f>
        <v>0</v>
      </c>
      <c r="M3883" s="18">
        <f>IFERROR(VLOOKUP(A3883,[2]ws2204!$A:$I,9,FALSE),0)</f>
        <v>0</v>
      </c>
      <c r="N3883" s="18">
        <f>IFERROR(VLOOKUP(A3883,[3]soaBnafar!$A:$G,4,FALSE),0)</f>
        <v>0</v>
      </c>
      <c r="O3883" s="18">
        <f>IFERROR(VLOOKUP(A3883,[3]soaBnafar!$A:$G,5,FALSE),0)</f>
        <v>0</v>
      </c>
      <c r="P3883" s="18">
        <f>IFERROR(VLOOKUP(A3883,[3]soaBnafar!$A:$G,6,FALSE),0)</f>
        <v>0</v>
      </c>
      <c r="Q3883" s="18">
        <f>IFERROR(VLOOKUP(A3883,[3]soaBnafar!$A:$G,7,FALSE),0)</f>
        <v>0</v>
      </c>
      <c r="R3883" s="18">
        <f>IFERROR(VLOOKUP(A3883,[3]soaBnafar!$A:$H,8,FALSE),0)</f>
        <v>0</v>
      </c>
      <c r="S3883" s="18">
        <f>IFERROR(VLOOKUP(A3883,[3]soaBnafar!$A:$I,9,FALSE),0)</f>
        <v>0</v>
      </c>
      <c r="T3883" s="18" t="str">
        <f t="shared" si="367"/>
        <v>Sim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IFERROR(VLOOKUP(A3884,[2]ws2204!$A:$I,4,FALSE),0)</f>
        <v>0</v>
      </c>
      <c r="I3884" s="18">
        <f>IFERROR(VLOOKUP(A3884,[2]ws2204!$A:$I,5,FALSE),0)</f>
        <v>0</v>
      </c>
      <c r="J3884" s="18">
        <f>IFERROR(VLOOKUP(A3884,[2]ws2204!$A:$I,6,FALSE),0)</f>
        <v>0</v>
      </c>
      <c r="K3884" s="18">
        <f>IFERROR(VLOOKUP(A3884,[2]ws2204!$A:$I,7,FALSE),0)</f>
        <v>0</v>
      </c>
      <c r="L3884" s="18">
        <f>IFERROR(VLOOKUP(A3884,[2]ws2204!$A:$I,8,FALSE),0)</f>
        <v>0</v>
      </c>
      <c r="M3884" s="18">
        <f>IFERROR(VLOOKUP(A3884,[2]ws2204!$A:$I,9,FALSE),0)</f>
        <v>0</v>
      </c>
      <c r="N3884" s="18">
        <f>IFERROR(VLOOKUP(A3884,[3]soaBnafar!$A:$G,4,FALSE),0)</f>
        <v>48551</v>
      </c>
      <c r="O3884" s="18">
        <f>IFERROR(VLOOKUP(A3884,[3]soaBnafar!$A:$G,5,FALSE),0)</f>
        <v>332936</v>
      </c>
      <c r="P3884" s="18">
        <f>IFERROR(VLOOKUP(A3884,[3]soaBnafar!$A:$G,6,FALSE),0)</f>
        <v>0</v>
      </c>
      <c r="Q3884" s="18">
        <f>IFERROR(VLOOKUP(A3884,[3]soaBnafar!$A:$G,7,FALSE),0)</f>
        <v>0</v>
      </c>
      <c r="R3884" s="18">
        <f>IFERROR(VLOOKUP(A3884,[3]soaBnafar!$A:$H,8,FALSE),0)</f>
        <v>0</v>
      </c>
      <c r="S3884" s="18">
        <f>IFERROR(VLOOKUP(A3884,[3]soaBnafar!$A:$I,9,FALSE),0)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IFERROR(VLOOKUP(A3885,[2]ws2204!$A:$I,4,FALSE),0)</f>
        <v>0</v>
      </c>
      <c r="I3885" s="18">
        <f>IFERROR(VLOOKUP(A3885,[2]ws2204!$A:$I,5,FALSE),0)</f>
        <v>0</v>
      </c>
      <c r="J3885" s="18">
        <f>IFERROR(VLOOKUP(A3885,[2]ws2204!$A:$I,6,FALSE),0)</f>
        <v>0</v>
      </c>
      <c r="K3885" s="18">
        <f>IFERROR(VLOOKUP(A3885,[2]ws2204!$A:$I,7,FALSE),0)</f>
        <v>0</v>
      </c>
      <c r="L3885" s="18">
        <f>IFERROR(VLOOKUP(A3885,[2]ws2204!$A:$I,8,FALSE),0)</f>
        <v>0</v>
      </c>
      <c r="M3885" s="18">
        <f>IFERROR(VLOOKUP(A3885,[2]ws2204!$A:$I,9,FALSE),0)</f>
        <v>0</v>
      </c>
      <c r="N3885" s="18">
        <f>IFERROR(VLOOKUP(A3885,[3]soaBnafar!$A:$G,4,FALSE),0)</f>
        <v>2240</v>
      </c>
      <c r="O3885" s="18">
        <f>IFERROR(VLOOKUP(A3885,[3]soaBnafar!$A:$G,5,FALSE),0)</f>
        <v>107022</v>
      </c>
      <c r="P3885" s="18">
        <f>IFERROR(VLOOKUP(A3885,[3]soaBnafar!$A:$G,6,FALSE),0)</f>
        <v>0</v>
      </c>
      <c r="Q3885" s="18">
        <f>IFERROR(VLOOKUP(A3885,[3]soaBnafar!$A:$G,7,FALSE),0)</f>
        <v>1255928</v>
      </c>
      <c r="R3885" s="18">
        <f>IFERROR(VLOOKUP(A3885,[3]soaBnafar!$A:$H,8,FALSE),0)</f>
        <v>1360</v>
      </c>
      <c r="S3885" s="18">
        <f>IFERROR(VLOOKUP(A3885,[3]soaBnafar!$A:$I,9,FALSE),0)</f>
        <v>1034616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Sim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IFERROR(VLOOKUP(A3886,[2]ws2204!$A:$I,4,FALSE),0)</f>
        <v>0</v>
      </c>
      <c r="I3886" s="18">
        <f>IFERROR(VLOOKUP(A3886,[2]ws2204!$A:$I,5,FALSE),0)</f>
        <v>0</v>
      </c>
      <c r="J3886" s="18">
        <f>IFERROR(VLOOKUP(A3886,[2]ws2204!$A:$I,6,FALSE),0)</f>
        <v>0</v>
      </c>
      <c r="K3886" s="18">
        <f>IFERROR(VLOOKUP(A3886,[2]ws2204!$A:$I,7,FALSE),0)</f>
        <v>0</v>
      </c>
      <c r="L3886" s="18">
        <f>IFERROR(VLOOKUP(A3886,[2]ws2204!$A:$I,8,FALSE),0)</f>
        <v>0</v>
      </c>
      <c r="M3886" s="18">
        <f>IFERROR(VLOOKUP(A3886,[2]ws2204!$A:$I,9,FALSE),0)</f>
        <v>0</v>
      </c>
      <c r="N3886" s="18">
        <f>IFERROR(VLOOKUP(A3886,[3]soaBnafar!$A:$G,4,FALSE),0)</f>
        <v>0</v>
      </c>
      <c r="O3886" s="18">
        <f>IFERROR(VLOOKUP(A3886,[3]soaBnafar!$A:$G,5,FALSE),0)</f>
        <v>0</v>
      </c>
      <c r="P3886" s="18">
        <f>IFERROR(VLOOKUP(A3886,[3]soaBnafar!$A:$G,6,FALSE),0)</f>
        <v>0</v>
      </c>
      <c r="Q3886" s="18">
        <f>IFERROR(VLOOKUP(A3886,[3]soaBnafar!$A:$G,7,FALSE),0)</f>
        <v>0</v>
      </c>
      <c r="R3886" s="18">
        <f>IFERROR(VLOOKUP(A3886,[3]soaBnafar!$A:$H,8,FALSE),0)</f>
        <v>0</v>
      </c>
      <c r="S3886" s="18">
        <f>IFERROR(VLOOKUP(A3886,[3]soaBnafar!$A:$I,9,FALSE),0)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5528400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3685600</v>
      </c>
      <c r="H3887" s="18">
        <f>IFERROR(VLOOKUP(A3887,[2]ws2204!$A:$I,4,FALSE),0)</f>
        <v>0</v>
      </c>
      <c r="I3887" s="18">
        <f>IFERROR(VLOOKUP(A3887,[2]ws2204!$A:$I,5,FALSE),0)</f>
        <v>0</v>
      </c>
      <c r="J3887" s="18">
        <f>IFERROR(VLOOKUP(A3887,[2]ws2204!$A:$I,6,FALSE),0)</f>
        <v>0</v>
      </c>
      <c r="K3887" s="18">
        <f>IFERROR(VLOOKUP(A3887,[2]ws2204!$A:$I,7,FALSE),0)</f>
        <v>0</v>
      </c>
      <c r="L3887" s="18">
        <f>IFERROR(VLOOKUP(A3887,[2]ws2204!$A:$I,8,FALSE),0)</f>
        <v>0</v>
      </c>
      <c r="M3887" s="18">
        <f>IFERROR(VLOOKUP(A3887,[2]ws2204!$A:$I,9,FALSE),0)</f>
        <v>0</v>
      </c>
      <c r="N3887" s="18">
        <f>IFERROR(VLOOKUP(A3887,[3]soaBnafar!$A:$G,4,FALSE),0)</f>
        <v>0</v>
      </c>
      <c r="O3887" s="18">
        <f>IFERROR(VLOOKUP(A3887,[3]soaBnafar!$A:$G,5,FALSE),0)</f>
        <v>0</v>
      </c>
      <c r="P3887" s="18">
        <f>IFERROR(VLOOKUP(A3887,[3]soaBnafar!$A:$G,6,FALSE),0)</f>
        <v>0</v>
      </c>
      <c r="Q3887" s="18">
        <f>IFERROR(VLOOKUP(A3887,[3]soaBnafar!$A:$G,7,FALSE),0)</f>
        <v>0</v>
      </c>
      <c r="R3887" s="18">
        <f>IFERROR(VLOOKUP(A3887,[3]soaBnafar!$A:$H,8,FALSE),0)</f>
        <v>0</v>
      </c>
      <c r="S3887" s="18">
        <f>IFERROR(VLOOKUP(A3887,[3]soaBnafar!$A:$I,9,FALSE),0)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132316720</v>
      </c>
      <c r="H3888" s="18">
        <f>IFERROR(VLOOKUP(A3888,[2]ws2204!$A:$I,4,FALSE),0)</f>
        <v>0</v>
      </c>
      <c r="I3888" s="18">
        <f>IFERROR(VLOOKUP(A3888,[2]ws2204!$A:$I,5,FALSE),0)</f>
        <v>0</v>
      </c>
      <c r="J3888" s="18">
        <f>IFERROR(VLOOKUP(A3888,[2]ws2204!$A:$I,6,FALSE),0)</f>
        <v>0</v>
      </c>
      <c r="K3888" s="18">
        <f>IFERROR(VLOOKUP(A3888,[2]ws2204!$A:$I,7,FALSE),0)</f>
        <v>0</v>
      </c>
      <c r="L3888" s="18">
        <f>IFERROR(VLOOKUP(A3888,[2]ws2204!$A:$I,8,FALSE),0)</f>
        <v>0</v>
      </c>
      <c r="M3888" s="18">
        <f>IFERROR(VLOOKUP(A3888,[2]ws2204!$A:$I,9,FALSE),0)</f>
        <v>0</v>
      </c>
      <c r="N3888" s="18">
        <f>IFERROR(VLOOKUP(A3888,[3]soaBnafar!$A:$G,4,FALSE),0)</f>
        <v>0</v>
      </c>
      <c r="O3888" s="18">
        <f>IFERROR(VLOOKUP(A3888,[3]soaBnafar!$A:$G,5,FALSE),0)</f>
        <v>0</v>
      </c>
      <c r="P3888" s="18">
        <f>IFERROR(VLOOKUP(A3888,[3]soaBnafar!$A:$G,6,FALSE),0)</f>
        <v>0</v>
      </c>
      <c r="Q3888" s="18">
        <f>IFERROR(VLOOKUP(A3888,[3]soaBnafar!$A:$G,7,FALSE),0)</f>
        <v>0</v>
      </c>
      <c r="R3888" s="18">
        <f>IFERROR(VLOOKUP(A3888,[3]soaBnafar!$A:$H,8,FALSE),0)</f>
        <v>0</v>
      </c>
      <c r="S3888" s="18">
        <f>IFERROR(VLOOKUP(A3888,[3]soaBnafar!$A:$I,9,FALSE),0)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IFERROR(VLOOKUP(A3889,[2]ws2204!$A:$I,4,FALSE),0)</f>
        <v>0</v>
      </c>
      <c r="I3889" s="18">
        <f>IFERROR(VLOOKUP(A3889,[2]ws2204!$A:$I,5,FALSE),0)</f>
        <v>0</v>
      </c>
      <c r="J3889" s="18">
        <f>IFERROR(VLOOKUP(A3889,[2]ws2204!$A:$I,6,FALSE),0)</f>
        <v>0</v>
      </c>
      <c r="K3889" s="18">
        <f>IFERROR(VLOOKUP(A3889,[2]ws2204!$A:$I,7,FALSE),0)</f>
        <v>0</v>
      </c>
      <c r="L3889" s="18">
        <f>IFERROR(VLOOKUP(A3889,[2]ws2204!$A:$I,8,FALSE),0)</f>
        <v>0</v>
      </c>
      <c r="M3889" s="18">
        <f>IFERROR(VLOOKUP(A3889,[2]ws2204!$A:$I,9,FALSE),0)</f>
        <v>0</v>
      </c>
      <c r="N3889" s="18">
        <f>IFERROR(VLOOKUP(A3889,[3]soaBnafar!$A:$G,4,FALSE),0)</f>
        <v>0</v>
      </c>
      <c r="O3889" s="18">
        <f>IFERROR(VLOOKUP(A3889,[3]soaBnafar!$A:$G,5,FALSE),0)</f>
        <v>0</v>
      </c>
      <c r="P3889" s="18">
        <f>IFERROR(VLOOKUP(A3889,[3]soaBnafar!$A:$G,6,FALSE),0)</f>
        <v>0</v>
      </c>
      <c r="Q3889" s="18">
        <f>IFERROR(VLOOKUP(A3889,[3]soaBnafar!$A:$G,7,FALSE),0)</f>
        <v>0</v>
      </c>
      <c r="R3889" s="18">
        <f>IFERROR(VLOOKUP(A3889,[3]soaBnafar!$A:$H,8,FALSE),0)</f>
        <v>0</v>
      </c>
      <c r="S3889" s="18">
        <f>IFERROR(VLOOKUP(A3889,[3]soaBnafar!$A:$I,9,FALSE),0)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8231660</v>
      </c>
      <c r="H3890" s="18">
        <f>IFERROR(VLOOKUP(A3890,[2]ws2204!$A:$I,4,FALSE),0)</f>
        <v>0</v>
      </c>
      <c r="I3890" s="18">
        <f>IFERROR(VLOOKUP(A3890,[2]ws2204!$A:$I,5,FALSE),0)</f>
        <v>0</v>
      </c>
      <c r="J3890" s="18">
        <f>IFERROR(VLOOKUP(A3890,[2]ws2204!$A:$I,6,FALSE),0)</f>
        <v>0</v>
      </c>
      <c r="K3890" s="18">
        <f>IFERROR(VLOOKUP(A3890,[2]ws2204!$A:$I,7,FALSE),0)</f>
        <v>0</v>
      </c>
      <c r="L3890" s="18">
        <f>IFERROR(VLOOKUP(A3890,[2]ws2204!$A:$I,8,FALSE),0)</f>
        <v>0</v>
      </c>
      <c r="M3890" s="18">
        <f>IFERROR(VLOOKUP(A3890,[2]ws2204!$A:$I,9,FALSE),0)</f>
        <v>0</v>
      </c>
      <c r="N3890" s="18">
        <f>IFERROR(VLOOKUP(A3890,[3]soaBnafar!$A:$G,4,FALSE),0)</f>
        <v>0</v>
      </c>
      <c r="O3890" s="18">
        <f>IFERROR(VLOOKUP(A3890,[3]soaBnafar!$A:$G,5,FALSE),0)</f>
        <v>0</v>
      </c>
      <c r="P3890" s="18">
        <f>IFERROR(VLOOKUP(A3890,[3]soaBnafar!$A:$G,6,FALSE),0)</f>
        <v>0</v>
      </c>
      <c r="Q3890" s="18">
        <f>IFERROR(VLOOKUP(A3890,[3]soaBnafar!$A:$G,7,FALSE),0)</f>
        <v>0</v>
      </c>
      <c r="R3890" s="18">
        <f>IFERROR(VLOOKUP(A3890,[3]soaBnafar!$A:$H,8,FALSE),0)</f>
        <v>0</v>
      </c>
      <c r="S3890" s="18">
        <f>IFERROR(VLOOKUP(A3890,[3]soaBnafar!$A:$I,9,FALSE),0)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IFERROR(VLOOKUP(A3891,[2]ws2204!$A:$I,4,FALSE),0)</f>
        <v>0</v>
      </c>
      <c r="I3891" s="18">
        <f>IFERROR(VLOOKUP(A3891,[2]ws2204!$A:$I,5,FALSE),0)</f>
        <v>0</v>
      </c>
      <c r="J3891" s="18">
        <f>IFERROR(VLOOKUP(A3891,[2]ws2204!$A:$I,6,FALSE),0)</f>
        <v>0</v>
      </c>
      <c r="K3891" s="18">
        <f>IFERROR(VLOOKUP(A3891,[2]ws2204!$A:$I,7,FALSE),0)</f>
        <v>0</v>
      </c>
      <c r="L3891" s="18">
        <f>IFERROR(VLOOKUP(A3891,[2]ws2204!$A:$I,8,FALSE),0)</f>
        <v>0</v>
      </c>
      <c r="M3891" s="18">
        <f>IFERROR(VLOOKUP(A3891,[2]ws2204!$A:$I,9,FALSE),0)</f>
        <v>0</v>
      </c>
      <c r="N3891" s="18">
        <f>IFERROR(VLOOKUP(A3891,[3]soaBnafar!$A:$G,4,FALSE),0)</f>
        <v>50</v>
      </c>
      <c r="O3891" s="18">
        <f>IFERROR(VLOOKUP(A3891,[3]soaBnafar!$A:$G,5,FALSE),0)</f>
        <v>374064</v>
      </c>
      <c r="P3891" s="18">
        <f>IFERROR(VLOOKUP(A3891,[3]soaBnafar!$A:$G,6,FALSE),0)</f>
        <v>0</v>
      </c>
      <c r="Q3891" s="18">
        <f>IFERROR(VLOOKUP(A3891,[3]soaBnafar!$A:$G,7,FALSE),0)</f>
        <v>0</v>
      </c>
      <c r="R3891" s="18">
        <f>IFERROR(VLOOKUP(A3891,[3]soaBnafar!$A:$H,8,FALSE),0)</f>
        <v>0</v>
      </c>
      <c r="S3891" s="18">
        <f>IFERROR(VLOOKUP(A3891,[3]soaBnafar!$A:$I,9,FALSE),0)</f>
        <v>0</v>
      </c>
      <c r="T3891" s="18" t="str">
        <f t="shared" si="367"/>
        <v>Sim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5251320</v>
      </c>
      <c r="H3892" s="18">
        <f>IFERROR(VLOOKUP(A3892,[2]ws2204!$A:$I,4,FALSE),0)</f>
        <v>51018</v>
      </c>
      <c r="I3892" s="18">
        <f>IFERROR(VLOOKUP(A3892,[2]ws2204!$A:$I,5,FALSE),0)</f>
        <v>83539</v>
      </c>
      <c r="J3892" s="18">
        <f>IFERROR(VLOOKUP(A3892,[2]ws2204!$A:$I,6,FALSE),0)</f>
        <v>0</v>
      </c>
      <c r="K3892" s="18">
        <f>IFERROR(VLOOKUP(A3892,[2]ws2204!$A:$I,7,FALSE),0)</f>
        <v>0</v>
      </c>
      <c r="L3892" s="18">
        <f>IFERROR(VLOOKUP(A3892,[2]ws2204!$A:$I,8,FALSE),0)</f>
        <v>0</v>
      </c>
      <c r="M3892" s="18">
        <f>IFERROR(VLOOKUP(A3892,[2]ws2204!$A:$I,9,FALSE),0)</f>
        <v>0</v>
      </c>
      <c r="N3892" s="18">
        <f>IFERROR(VLOOKUP(A3892,[3]soaBnafar!$A:$G,4,FALSE),0)</f>
        <v>0</v>
      </c>
      <c r="O3892" s="18">
        <f>IFERROR(VLOOKUP(A3892,[3]soaBnafar!$A:$G,5,FALSE),0)</f>
        <v>0</v>
      </c>
      <c r="P3892" s="18">
        <f>IFERROR(VLOOKUP(A3892,[3]soaBnafar!$A:$G,6,FALSE),0)</f>
        <v>0</v>
      </c>
      <c r="Q3892" s="18">
        <f>IFERROR(VLOOKUP(A3892,[3]soaBnafar!$A:$G,7,FALSE),0)</f>
        <v>0</v>
      </c>
      <c r="R3892" s="18">
        <f>IFERROR(VLOOKUP(A3892,[3]soaBnafar!$A:$H,8,FALSE),0)</f>
        <v>0</v>
      </c>
      <c r="S3892" s="18">
        <f>IFERROR(VLOOKUP(A3892,[3]soaBnafar!$A:$I,9,FALSE),0)</f>
        <v>0</v>
      </c>
      <c r="T3892" s="18" t="str">
        <f t="shared" si="367"/>
        <v>Sim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532785220</v>
      </c>
      <c r="H3893" s="18">
        <f>IFERROR(VLOOKUP(A3893,[2]ws2204!$A:$I,4,FALSE),0)</f>
        <v>0</v>
      </c>
      <c r="I3893" s="18">
        <f>IFERROR(VLOOKUP(A3893,[2]ws2204!$A:$I,5,FALSE),0)</f>
        <v>0</v>
      </c>
      <c r="J3893" s="18">
        <f>IFERROR(VLOOKUP(A3893,[2]ws2204!$A:$I,6,FALSE),0)</f>
        <v>0</v>
      </c>
      <c r="K3893" s="18">
        <f>IFERROR(VLOOKUP(A3893,[2]ws2204!$A:$I,7,FALSE),0)</f>
        <v>0</v>
      </c>
      <c r="L3893" s="18">
        <f>IFERROR(VLOOKUP(A3893,[2]ws2204!$A:$I,8,FALSE),0)</f>
        <v>0</v>
      </c>
      <c r="M3893" s="18">
        <f>IFERROR(VLOOKUP(A3893,[2]ws2204!$A:$I,9,FALSE),0)</f>
        <v>0</v>
      </c>
      <c r="N3893" s="18">
        <f>IFERROR(VLOOKUP(A3893,[3]soaBnafar!$A:$G,4,FALSE),0)</f>
        <v>0</v>
      </c>
      <c r="O3893" s="18">
        <f>IFERROR(VLOOKUP(A3893,[3]soaBnafar!$A:$G,5,FALSE),0)</f>
        <v>0</v>
      </c>
      <c r="P3893" s="18">
        <f>IFERROR(VLOOKUP(A3893,[3]soaBnafar!$A:$G,6,FALSE),0)</f>
        <v>0</v>
      </c>
      <c r="Q3893" s="18">
        <f>IFERROR(VLOOKUP(A3893,[3]soaBnafar!$A:$G,7,FALSE),0)</f>
        <v>0</v>
      </c>
      <c r="R3893" s="18">
        <f>IFERROR(VLOOKUP(A3893,[3]soaBnafar!$A:$H,8,FALSE),0)</f>
        <v>0</v>
      </c>
      <c r="S3893" s="18">
        <f>IFERROR(VLOOKUP(A3893,[3]soaBnafar!$A:$I,9,FALSE),0)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IFERROR(VLOOKUP(A3894,[2]ws2204!$A:$I,4,FALSE),0)</f>
        <v>0</v>
      </c>
      <c r="I3894" s="18">
        <f>IFERROR(VLOOKUP(A3894,[2]ws2204!$A:$I,5,FALSE),0)</f>
        <v>0</v>
      </c>
      <c r="J3894" s="18">
        <f>IFERROR(VLOOKUP(A3894,[2]ws2204!$A:$I,6,FALSE),0)</f>
        <v>0</v>
      </c>
      <c r="K3894" s="18">
        <f>IFERROR(VLOOKUP(A3894,[2]ws2204!$A:$I,7,FALSE),0)</f>
        <v>0</v>
      </c>
      <c r="L3894" s="18">
        <f>IFERROR(VLOOKUP(A3894,[2]ws2204!$A:$I,8,FALSE),0)</f>
        <v>0</v>
      </c>
      <c r="M3894" s="18">
        <f>IFERROR(VLOOKUP(A3894,[2]ws2204!$A:$I,9,FALSE),0)</f>
        <v>0</v>
      </c>
      <c r="N3894" s="18">
        <f>IFERROR(VLOOKUP(A3894,[3]soaBnafar!$A:$G,4,FALSE),0)</f>
        <v>0</v>
      </c>
      <c r="O3894" s="18">
        <f>IFERROR(VLOOKUP(A3894,[3]soaBnafar!$A:$G,5,FALSE),0)</f>
        <v>0</v>
      </c>
      <c r="P3894" s="18">
        <f>IFERROR(VLOOKUP(A3894,[3]soaBnafar!$A:$G,6,FALSE),0)</f>
        <v>0</v>
      </c>
      <c r="Q3894" s="18">
        <f>IFERROR(VLOOKUP(A3894,[3]soaBnafar!$A:$G,7,FALSE),0)</f>
        <v>0</v>
      </c>
      <c r="R3894" s="18">
        <f>IFERROR(VLOOKUP(A3894,[3]soaBnafar!$A:$H,8,FALSE),0)</f>
        <v>0</v>
      </c>
      <c r="S3894" s="18">
        <f>IFERROR(VLOOKUP(A3894,[3]soaBnafar!$A:$I,9,FALSE),0)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IFERROR(VLOOKUP(A3895,[2]ws2204!$A:$I,4,FALSE),0)</f>
        <v>0</v>
      </c>
      <c r="I3895" s="18">
        <f>IFERROR(VLOOKUP(A3895,[2]ws2204!$A:$I,5,FALSE),0)</f>
        <v>0</v>
      </c>
      <c r="J3895" s="18">
        <f>IFERROR(VLOOKUP(A3895,[2]ws2204!$A:$I,6,FALSE),0)</f>
        <v>0</v>
      </c>
      <c r="K3895" s="18">
        <f>IFERROR(VLOOKUP(A3895,[2]ws2204!$A:$I,7,FALSE),0)</f>
        <v>0</v>
      </c>
      <c r="L3895" s="18">
        <f>IFERROR(VLOOKUP(A3895,[2]ws2204!$A:$I,8,FALSE),0)</f>
        <v>0</v>
      </c>
      <c r="M3895" s="18">
        <f>IFERROR(VLOOKUP(A3895,[2]ws2204!$A:$I,9,FALSE),0)</f>
        <v>0</v>
      </c>
      <c r="N3895" s="18">
        <f>IFERROR(VLOOKUP(A3895,[3]soaBnafar!$A:$G,4,FALSE),0)</f>
        <v>0</v>
      </c>
      <c r="O3895" s="18">
        <f>IFERROR(VLOOKUP(A3895,[3]soaBnafar!$A:$G,5,FALSE),0)</f>
        <v>0</v>
      </c>
      <c r="P3895" s="18">
        <f>IFERROR(VLOOKUP(A3895,[3]soaBnafar!$A:$G,6,FALSE),0)</f>
        <v>0</v>
      </c>
      <c r="Q3895" s="18">
        <f>IFERROR(VLOOKUP(A3895,[3]soaBnafar!$A:$G,7,FALSE),0)</f>
        <v>0</v>
      </c>
      <c r="R3895" s="18">
        <f>IFERROR(VLOOKUP(A3895,[3]soaBnafar!$A:$H,8,FALSE),0)</f>
        <v>0</v>
      </c>
      <c r="S3895" s="18">
        <f>IFERROR(VLOOKUP(A3895,[3]soaBnafar!$A:$I,9,FALSE),0)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4948280</v>
      </c>
      <c r="H3896" s="18">
        <f>IFERROR(VLOOKUP(A3896,[2]ws2204!$A:$I,4,FALSE),0)</f>
        <v>535</v>
      </c>
      <c r="I3896" s="18">
        <f>IFERROR(VLOOKUP(A3896,[2]ws2204!$A:$I,5,FALSE),0)</f>
        <v>294831</v>
      </c>
      <c r="J3896" s="18">
        <f>IFERROR(VLOOKUP(A3896,[2]ws2204!$A:$I,6,FALSE),0)</f>
        <v>0</v>
      </c>
      <c r="K3896" s="18">
        <f>IFERROR(VLOOKUP(A3896,[2]ws2204!$A:$I,7,FALSE),0)</f>
        <v>0</v>
      </c>
      <c r="L3896" s="18">
        <f>IFERROR(VLOOKUP(A3896,[2]ws2204!$A:$I,8,FALSE),0)</f>
        <v>0</v>
      </c>
      <c r="M3896" s="18">
        <f>IFERROR(VLOOKUP(A3896,[2]ws2204!$A:$I,9,FALSE),0)</f>
        <v>0</v>
      </c>
      <c r="N3896" s="18">
        <f>IFERROR(VLOOKUP(A3896,[3]soaBnafar!$A:$G,4,FALSE),0)</f>
        <v>0</v>
      </c>
      <c r="O3896" s="18">
        <f>IFERROR(VLOOKUP(A3896,[3]soaBnafar!$A:$G,5,FALSE),0)</f>
        <v>0</v>
      </c>
      <c r="P3896" s="18">
        <f>IFERROR(VLOOKUP(A3896,[3]soaBnafar!$A:$G,6,FALSE),0)</f>
        <v>0</v>
      </c>
      <c r="Q3896" s="18">
        <f>IFERROR(VLOOKUP(A3896,[3]soaBnafar!$A:$G,7,FALSE),0)</f>
        <v>0</v>
      </c>
      <c r="R3896" s="18">
        <f>IFERROR(VLOOKUP(A3896,[3]soaBnafar!$A:$H,8,FALSE),0)</f>
        <v>0</v>
      </c>
      <c r="S3896" s="18">
        <f>IFERROR(VLOOKUP(A3896,[3]soaBnafar!$A:$I,9,FALSE),0)</f>
        <v>0</v>
      </c>
      <c r="T3896" s="18" t="str">
        <f t="shared" si="367"/>
        <v>Sim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IFERROR(VLOOKUP(A3897,[2]ws2204!$A:$I,4,FALSE),0)</f>
        <v>0</v>
      </c>
      <c r="I3897" s="18">
        <f>IFERROR(VLOOKUP(A3897,[2]ws2204!$A:$I,5,FALSE),0)</f>
        <v>0</v>
      </c>
      <c r="J3897" s="18">
        <f>IFERROR(VLOOKUP(A3897,[2]ws2204!$A:$I,6,FALSE),0)</f>
        <v>0</v>
      </c>
      <c r="K3897" s="18">
        <f>IFERROR(VLOOKUP(A3897,[2]ws2204!$A:$I,7,FALSE),0)</f>
        <v>0</v>
      </c>
      <c r="L3897" s="18">
        <f>IFERROR(VLOOKUP(A3897,[2]ws2204!$A:$I,8,FALSE),0)</f>
        <v>0</v>
      </c>
      <c r="M3897" s="18">
        <f>IFERROR(VLOOKUP(A3897,[2]ws2204!$A:$I,9,FALSE),0)</f>
        <v>0</v>
      </c>
      <c r="N3897" s="18">
        <f>IFERROR(VLOOKUP(A3897,[3]soaBnafar!$A:$G,4,FALSE),0)</f>
        <v>0</v>
      </c>
      <c r="O3897" s="18">
        <f>IFERROR(VLOOKUP(A3897,[3]soaBnafar!$A:$G,5,FALSE),0)</f>
        <v>0</v>
      </c>
      <c r="P3897" s="18">
        <f>IFERROR(VLOOKUP(A3897,[3]soaBnafar!$A:$G,6,FALSE),0)</f>
        <v>0</v>
      </c>
      <c r="Q3897" s="18">
        <f>IFERROR(VLOOKUP(A3897,[3]soaBnafar!$A:$G,7,FALSE),0)</f>
        <v>0</v>
      </c>
      <c r="R3897" s="18">
        <f>IFERROR(VLOOKUP(A3897,[3]soaBnafar!$A:$H,8,FALSE),0)</f>
        <v>0</v>
      </c>
      <c r="S3897" s="18">
        <f>IFERROR(VLOOKUP(A3897,[3]soaBnafar!$A:$I,9,FALSE),0)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14269</v>
      </c>
      <c r="E3898" s="18">
        <f>IFERROR(VLOOKUP(A3898,[1]Monitoramento_Base_somente_Said!$A:$J,8,FALSE),0)</f>
        <v>326542956</v>
      </c>
      <c r="F3898" s="18">
        <f>IFERROR(VLOOKUP(A3898,[1]Monitoramento_Base_somente_Said!$A:$J,9,FALSE),0)</f>
        <v>116403</v>
      </c>
      <c r="G3898" s="18">
        <f>IFERROR(VLOOKUP(A3898,[1]Monitoramento_Base_somente_Said!$A:$J,10,FALSE),0)</f>
        <v>218742406</v>
      </c>
      <c r="H3898" s="18">
        <f>IFERROR(VLOOKUP(A3898,[2]ws2204!$A:$I,4,FALSE),0)</f>
        <v>0</v>
      </c>
      <c r="I3898" s="18">
        <f>IFERROR(VLOOKUP(A3898,[2]ws2204!$A:$I,5,FALSE),0)</f>
        <v>0</v>
      </c>
      <c r="J3898" s="18">
        <f>IFERROR(VLOOKUP(A3898,[2]ws2204!$A:$I,6,FALSE),0)</f>
        <v>0</v>
      </c>
      <c r="K3898" s="18">
        <f>IFERROR(VLOOKUP(A3898,[2]ws2204!$A:$I,7,FALSE),0)</f>
        <v>0</v>
      </c>
      <c r="L3898" s="18">
        <f>IFERROR(VLOOKUP(A3898,[2]ws2204!$A:$I,8,FALSE),0)</f>
        <v>0</v>
      </c>
      <c r="M3898" s="18">
        <f>IFERROR(VLOOKUP(A3898,[2]ws2204!$A:$I,9,FALSE),0)</f>
        <v>0</v>
      </c>
      <c r="N3898" s="18">
        <f>IFERROR(VLOOKUP(A3898,[3]soaBnafar!$A:$G,4,FALSE),0)</f>
        <v>0</v>
      </c>
      <c r="O3898" s="18">
        <f>IFERROR(VLOOKUP(A3898,[3]soaBnafar!$A:$G,5,FALSE),0)</f>
        <v>0</v>
      </c>
      <c r="P3898" s="18">
        <f>IFERROR(VLOOKUP(A3898,[3]soaBnafar!$A:$G,6,FALSE),0)</f>
        <v>0</v>
      </c>
      <c r="Q3898" s="18">
        <f>IFERROR(VLOOKUP(A3898,[3]soaBnafar!$A:$G,7,FALSE),0)</f>
        <v>0</v>
      </c>
      <c r="R3898" s="18">
        <f>IFERROR(VLOOKUP(A3898,[3]soaBnafar!$A:$H,8,FALSE),0)</f>
        <v>0</v>
      </c>
      <c r="S3898" s="18">
        <f>IFERROR(VLOOKUP(A3898,[3]soaBnafar!$A:$I,9,FALSE),0)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IFERROR(VLOOKUP(A3899,[2]ws2204!$A:$I,4,FALSE),0)</f>
        <v>0</v>
      </c>
      <c r="I3899" s="18">
        <f>IFERROR(VLOOKUP(A3899,[2]ws2204!$A:$I,5,FALSE),0)</f>
        <v>0</v>
      </c>
      <c r="J3899" s="18">
        <f>IFERROR(VLOOKUP(A3899,[2]ws2204!$A:$I,6,FALSE),0)</f>
        <v>0</v>
      </c>
      <c r="K3899" s="18">
        <f>IFERROR(VLOOKUP(A3899,[2]ws2204!$A:$I,7,FALSE),0)</f>
        <v>0</v>
      </c>
      <c r="L3899" s="18">
        <f>IFERROR(VLOOKUP(A3899,[2]ws2204!$A:$I,8,FALSE),0)</f>
        <v>0</v>
      </c>
      <c r="M3899" s="18">
        <f>IFERROR(VLOOKUP(A3899,[2]ws2204!$A:$I,9,FALSE),0)</f>
        <v>0</v>
      </c>
      <c r="N3899" s="18">
        <f>IFERROR(VLOOKUP(A3899,[3]soaBnafar!$A:$G,4,FALSE),0)</f>
        <v>1530</v>
      </c>
      <c r="O3899" s="18">
        <f>IFERROR(VLOOKUP(A3899,[3]soaBnafar!$A:$G,5,FALSE),0)</f>
        <v>469071</v>
      </c>
      <c r="P3899" s="18">
        <f>IFERROR(VLOOKUP(A3899,[3]soaBnafar!$A:$G,6,FALSE),0)</f>
        <v>793</v>
      </c>
      <c r="Q3899" s="18">
        <f>IFERROR(VLOOKUP(A3899,[3]soaBnafar!$A:$G,7,FALSE),0)</f>
        <v>5103728</v>
      </c>
      <c r="R3899" s="18">
        <f>IFERROR(VLOOKUP(A3899,[3]soaBnafar!$A:$H,8,FALSE),0)</f>
        <v>76</v>
      </c>
      <c r="S3899" s="18">
        <f>IFERROR(VLOOKUP(A3899,[3]soaBnafar!$A:$I,9,FALSE),0)</f>
        <v>5917626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IFERROR(VLOOKUP(A3900,[2]ws2204!$A:$I,4,FALSE),0)</f>
        <v>0</v>
      </c>
      <c r="I3900" s="18">
        <f>IFERROR(VLOOKUP(A3900,[2]ws2204!$A:$I,5,FALSE),0)</f>
        <v>0</v>
      </c>
      <c r="J3900" s="18">
        <f>IFERROR(VLOOKUP(A3900,[2]ws2204!$A:$I,6,FALSE),0)</f>
        <v>0</v>
      </c>
      <c r="K3900" s="18">
        <f>IFERROR(VLOOKUP(A3900,[2]ws2204!$A:$I,7,FALSE),0)</f>
        <v>0</v>
      </c>
      <c r="L3900" s="18">
        <f>IFERROR(VLOOKUP(A3900,[2]ws2204!$A:$I,8,FALSE),0)</f>
        <v>0</v>
      </c>
      <c r="M3900" s="18">
        <f>IFERROR(VLOOKUP(A3900,[2]ws2204!$A:$I,9,FALSE),0)</f>
        <v>0</v>
      </c>
      <c r="N3900" s="18">
        <f>IFERROR(VLOOKUP(A3900,[3]soaBnafar!$A:$G,4,FALSE),0)</f>
        <v>0</v>
      </c>
      <c r="O3900" s="18">
        <f>IFERROR(VLOOKUP(A3900,[3]soaBnafar!$A:$G,5,FALSE),0)</f>
        <v>0</v>
      </c>
      <c r="P3900" s="18">
        <f>IFERROR(VLOOKUP(A3900,[3]soaBnafar!$A:$G,6,FALSE),0)</f>
        <v>0</v>
      </c>
      <c r="Q3900" s="18">
        <f>IFERROR(VLOOKUP(A3900,[3]soaBnafar!$A:$G,7,FALSE),0)</f>
        <v>0</v>
      </c>
      <c r="R3900" s="18">
        <f>IFERROR(VLOOKUP(A3900,[3]soaBnafar!$A:$H,8,FALSE),0)</f>
        <v>0</v>
      </c>
      <c r="S3900" s="18">
        <f>IFERROR(VLOOKUP(A3900,[3]soaBnafar!$A:$I,9,FALSE),0)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IFERROR(VLOOKUP(A3901,[2]ws2204!$A:$I,4,FALSE),0)</f>
        <v>0</v>
      </c>
      <c r="I3901" s="18">
        <f>IFERROR(VLOOKUP(A3901,[2]ws2204!$A:$I,5,FALSE),0)</f>
        <v>0</v>
      </c>
      <c r="J3901" s="18">
        <f>IFERROR(VLOOKUP(A3901,[2]ws2204!$A:$I,6,FALSE),0)</f>
        <v>0</v>
      </c>
      <c r="K3901" s="18">
        <f>IFERROR(VLOOKUP(A3901,[2]ws2204!$A:$I,7,FALSE),0)</f>
        <v>0</v>
      </c>
      <c r="L3901" s="18">
        <f>IFERROR(VLOOKUP(A3901,[2]ws2204!$A:$I,8,FALSE),0)</f>
        <v>0</v>
      </c>
      <c r="M3901" s="18">
        <f>IFERROR(VLOOKUP(A3901,[2]ws2204!$A:$I,9,FALSE),0)</f>
        <v>0</v>
      </c>
      <c r="N3901" s="18">
        <f>IFERROR(VLOOKUP(A3901,[3]soaBnafar!$A:$G,4,FALSE),0)</f>
        <v>0</v>
      </c>
      <c r="O3901" s="18">
        <f>IFERROR(VLOOKUP(A3901,[3]soaBnafar!$A:$G,5,FALSE),0)</f>
        <v>0</v>
      </c>
      <c r="P3901" s="18">
        <f>IFERROR(VLOOKUP(A3901,[3]soaBnafar!$A:$G,6,FALSE),0)</f>
        <v>0</v>
      </c>
      <c r="Q3901" s="18">
        <f>IFERROR(VLOOKUP(A3901,[3]soaBnafar!$A:$G,7,FALSE),0)</f>
        <v>0</v>
      </c>
      <c r="R3901" s="18">
        <f>IFERROR(VLOOKUP(A3901,[3]soaBnafar!$A:$H,8,FALSE),0)</f>
        <v>0</v>
      </c>
      <c r="S3901" s="18">
        <f>IFERROR(VLOOKUP(A3901,[3]soaBnafar!$A:$I,9,FALSE),0)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IFERROR(VLOOKUP(A3902,[2]ws2204!$A:$I,4,FALSE),0)</f>
        <v>0</v>
      </c>
      <c r="I3902" s="18">
        <f>IFERROR(VLOOKUP(A3902,[2]ws2204!$A:$I,5,FALSE),0)</f>
        <v>0</v>
      </c>
      <c r="J3902" s="18">
        <f>IFERROR(VLOOKUP(A3902,[2]ws2204!$A:$I,6,FALSE),0)</f>
        <v>0</v>
      </c>
      <c r="K3902" s="18">
        <f>IFERROR(VLOOKUP(A3902,[2]ws2204!$A:$I,7,FALSE),0)</f>
        <v>0</v>
      </c>
      <c r="L3902" s="18">
        <f>IFERROR(VLOOKUP(A3902,[2]ws2204!$A:$I,8,FALSE),0)</f>
        <v>0</v>
      </c>
      <c r="M3902" s="18">
        <f>IFERROR(VLOOKUP(A3902,[2]ws2204!$A:$I,9,FALSE),0)</f>
        <v>0</v>
      </c>
      <c r="N3902" s="18">
        <f>IFERROR(VLOOKUP(A3902,[3]soaBnafar!$A:$G,4,FALSE),0)</f>
        <v>0</v>
      </c>
      <c r="O3902" s="18">
        <f>IFERROR(VLOOKUP(A3902,[3]soaBnafar!$A:$G,5,FALSE),0)</f>
        <v>0</v>
      </c>
      <c r="P3902" s="18">
        <f>IFERROR(VLOOKUP(A3902,[3]soaBnafar!$A:$G,6,FALSE),0)</f>
        <v>0</v>
      </c>
      <c r="Q3902" s="18">
        <f>IFERROR(VLOOKUP(A3902,[3]soaBnafar!$A:$G,7,FALSE),0)</f>
        <v>0</v>
      </c>
      <c r="R3902" s="18">
        <f>IFERROR(VLOOKUP(A3902,[3]soaBnafar!$A:$H,8,FALSE),0)</f>
        <v>0</v>
      </c>
      <c r="S3902" s="18">
        <f>IFERROR(VLOOKUP(A3902,[3]soaBnafar!$A:$I,9,FALSE),0)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IFERROR(VLOOKUP(A3903,[2]ws2204!$A:$I,4,FALSE),0)</f>
        <v>0</v>
      </c>
      <c r="I3903" s="18">
        <f>IFERROR(VLOOKUP(A3903,[2]ws2204!$A:$I,5,FALSE),0)</f>
        <v>0</v>
      </c>
      <c r="J3903" s="18">
        <f>IFERROR(VLOOKUP(A3903,[2]ws2204!$A:$I,6,FALSE),0)</f>
        <v>0</v>
      </c>
      <c r="K3903" s="18">
        <f>IFERROR(VLOOKUP(A3903,[2]ws2204!$A:$I,7,FALSE),0)</f>
        <v>0</v>
      </c>
      <c r="L3903" s="18">
        <f>IFERROR(VLOOKUP(A3903,[2]ws2204!$A:$I,8,FALSE),0)</f>
        <v>0</v>
      </c>
      <c r="M3903" s="18">
        <f>IFERROR(VLOOKUP(A3903,[2]ws2204!$A:$I,9,FALSE),0)</f>
        <v>0</v>
      </c>
      <c r="N3903" s="18">
        <f>IFERROR(VLOOKUP(A3903,[3]soaBnafar!$A:$G,4,FALSE),0)</f>
        <v>0</v>
      </c>
      <c r="O3903" s="18">
        <f>IFERROR(VLOOKUP(A3903,[3]soaBnafar!$A:$G,5,FALSE),0)</f>
        <v>0</v>
      </c>
      <c r="P3903" s="18">
        <f>IFERROR(VLOOKUP(A3903,[3]soaBnafar!$A:$G,6,FALSE),0)</f>
        <v>0</v>
      </c>
      <c r="Q3903" s="18">
        <f>IFERROR(VLOOKUP(A3903,[3]soaBnafar!$A:$G,7,FALSE),0)</f>
        <v>0</v>
      </c>
      <c r="R3903" s="18">
        <f>IFERROR(VLOOKUP(A3903,[3]soaBnafar!$A:$H,8,FALSE),0)</f>
        <v>0</v>
      </c>
      <c r="S3903" s="18">
        <f>IFERROR(VLOOKUP(A3903,[3]soaBnafar!$A:$I,9,FALSE),0)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IFERROR(VLOOKUP(A3904,[2]ws2204!$A:$I,4,FALSE),0)</f>
        <v>0</v>
      </c>
      <c r="I3904" s="18">
        <f>IFERROR(VLOOKUP(A3904,[2]ws2204!$A:$I,5,FALSE),0)</f>
        <v>0</v>
      </c>
      <c r="J3904" s="18">
        <f>IFERROR(VLOOKUP(A3904,[2]ws2204!$A:$I,6,FALSE),0)</f>
        <v>0</v>
      </c>
      <c r="K3904" s="18">
        <f>IFERROR(VLOOKUP(A3904,[2]ws2204!$A:$I,7,FALSE),0)</f>
        <v>0</v>
      </c>
      <c r="L3904" s="18">
        <f>IFERROR(VLOOKUP(A3904,[2]ws2204!$A:$I,8,FALSE),0)</f>
        <v>0</v>
      </c>
      <c r="M3904" s="18">
        <f>IFERROR(VLOOKUP(A3904,[2]ws2204!$A:$I,9,FALSE),0)</f>
        <v>0</v>
      </c>
      <c r="N3904" s="18">
        <f>IFERROR(VLOOKUP(A3904,[3]soaBnafar!$A:$G,4,FALSE),0)</f>
        <v>0</v>
      </c>
      <c r="O3904" s="18">
        <f>IFERROR(VLOOKUP(A3904,[3]soaBnafar!$A:$G,5,FALSE),0)</f>
        <v>0</v>
      </c>
      <c r="P3904" s="18">
        <f>IFERROR(VLOOKUP(A3904,[3]soaBnafar!$A:$G,6,FALSE),0)</f>
        <v>0</v>
      </c>
      <c r="Q3904" s="18">
        <f>IFERROR(VLOOKUP(A3904,[3]soaBnafar!$A:$G,7,FALSE),0)</f>
        <v>0</v>
      </c>
      <c r="R3904" s="18">
        <f>IFERROR(VLOOKUP(A3904,[3]soaBnafar!$A:$H,8,FALSE),0)</f>
        <v>0</v>
      </c>
      <c r="S3904" s="18">
        <f>IFERROR(VLOOKUP(A3904,[3]soaBnafar!$A:$I,9,FALSE),0)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IFERROR(VLOOKUP(A3905,[2]ws2204!$A:$I,4,FALSE),0)</f>
        <v>0</v>
      </c>
      <c r="I3905" s="18">
        <f>IFERROR(VLOOKUP(A3905,[2]ws2204!$A:$I,5,FALSE),0)</f>
        <v>0</v>
      </c>
      <c r="J3905" s="18">
        <f>IFERROR(VLOOKUP(A3905,[2]ws2204!$A:$I,6,FALSE),0)</f>
        <v>0</v>
      </c>
      <c r="K3905" s="18">
        <f>IFERROR(VLOOKUP(A3905,[2]ws2204!$A:$I,7,FALSE),0)</f>
        <v>0</v>
      </c>
      <c r="L3905" s="18">
        <f>IFERROR(VLOOKUP(A3905,[2]ws2204!$A:$I,8,FALSE),0)</f>
        <v>0</v>
      </c>
      <c r="M3905" s="18">
        <f>IFERROR(VLOOKUP(A3905,[2]ws2204!$A:$I,9,FALSE),0)</f>
        <v>0</v>
      </c>
      <c r="N3905" s="18">
        <f>IFERROR(VLOOKUP(A3905,[3]soaBnafar!$A:$G,4,FALSE),0)</f>
        <v>0</v>
      </c>
      <c r="O3905" s="18">
        <f>IFERROR(VLOOKUP(A3905,[3]soaBnafar!$A:$G,5,FALSE),0)</f>
        <v>0</v>
      </c>
      <c r="P3905" s="18">
        <f>IFERROR(VLOOKUP(A3905,[3]soaBnafar!$A:$G,6,FALSE),0)</f>
        <v>0</v>
      </c>
      <c r="Q3905" s="18">
        <f>IFERROR(VLOOKUP(A3905,[3]soaBnafar!$A:$G,7,FALSE),0)</f>
        <v>0</v>
      </c>
      <c r="R3905" s="18">
        <f>IFERROR(VLOOKUP(A3905,[3]soaBnafar!$A:$H,8,FALSE),0)</f>
        <v>0</v>
      </c>
      <c r="S3905" s="18">
        <f>IFERROR(VLOOKUP(A3905,[3]soaBnafar!$A:$I,9,FALSE),0)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34164920</v>
      </c>
      <c r="H3906" s="18">
        <f>IFERROR(VLOOKUP(A3906,[2]ws2204!$A:$I,4,FALSE),0)</f>
        <v>0</v>
      </c>
      <c r="I3906" s="18">
        <f>IFERROR(VLOOKUP(A3906,[2]ws2204!$A:$I,5,FALSE),0)</f>
        <v>0</v>
      </c>
      <c r="J3906" s="18">
        <f>IFERROR(VLOOKUP(A3906,[2]ws2204!$A:$I,6,FALSE),0)</f>
        <v>0</v>
      </c>
      <c r="K3906" s="18">
        <f>IFERROR(VLOOKUP(A3906,[2]ws2204!$A:$I,7,FALSE),0)</f>
        <v>0</v>
      </c>
      <c r="L3906" s="18">
        <f>IFERROR(VLOOKUP(A3906,[2]ws2204!$A:$I,8,FALSE),0)</f>
        <v>0</v>
      </c>
      <c r="M3906" s="18">
        <f>IFERROR(VLOOKUP(A3906,[2]ws2204!$A:$I,9,FALSE),0)</f>
        <v>0</v>
      </c>
      <c r="N3906" s="18">
        <f>IFERROR(VLOOKUP(A3906,[3]soaBnafar!$A:$G,4,FALSE),0)</f>
        <v>0</v>
      </c>
      <c r="O3906" s="18">
        <f>IFERROR(VLOOKUP(A3906,[3]soaBnafar!$A:$G,5,FALSE),0)</f>
        <v>0</v>
      </c>
      <c r="P3906" s="18">
        <f>IFERROR(VLOOKUP(A3906,[3]soaBnafar!$A:$G,6,FALSE),0)</f>
        <v>0</v>
      </c>
      <c r="Q3906" s="18">
        <f>IFERROR(VLOOKUP(A3906,[3]soaBnafar!$A:$G,7,FALSE),0)</f>
        <v>0</v>
      </c>
      <c r="R3906" s="18">
        <f>IFERROR(VLOOKUP(A3906,[3]soaBnafar!$A:$H,8,FALSE),0)</f>
        <v>0</v>
      </c>
      <c r="S3906" s="18">
        <f>IFERROR(VLOOKUP(A3906,[3]soaBnafar!$A:$I,9,FALSE),0)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12101</v>
      </c>
      <c r="E3907" s="18">
        <f>IFERROR(VLOOKUP(A3907,[1]Monitoramento_Base_somente_Said!$A:$J,8,FALSE),0)</f>
        <v>20290104</v>
      </c>
      <c r="F3907" s="18">
        <f>IFERROR(VLOOKUP(A3907,[1]Monitoramento_Base_somente_Said!$A:$J,9,FALSE),0)</f>
        <v>33947</v>
      </c>
      <c r="G3907" s="18">
        <f>IFERROR(VLOOKUP(A3907,[1]Monitoramento_Base_somente_Said!$A:$J,10,FALSE),0)</f>
        <v>15100683</v>
      </c>
      <c r="H3907" s="18">
        <f>IFERROR(VLOOKUP(A3907,[2]ws2204!$A:$I,4,FALSE),0)</f>
        <v>0</v>
      </c>
      <c r="I3907" s="18">
        <f>IFERROR(VLOOKUP(A3907,[2]ws2204!$A:$I,5,FALSE),0)</f>
        <v>0</v>
      </c>
      <c r="J3907" s="18">
        <f>IFERROR(VLOOKUP(A3907,[2]ws2204!$A:$I,6,FALSE),0)</f>
        <v>0</v>
      </c>
      <c r="K3907" s="18">
        <f>IFERROR(VLOOKUP(A3907,[2]ws2204!$A:$I,7,FALSE),0)</f>
        <v>0</v>
      </c>
      <c r="L3907" s="18">
        <f>IFERROR(VLOOKUP(A3907,[2]ws2204!$A:$I,8,FALSE),0)</f>
        <v>0</v>
      </c>
      <c r="M3907" s="18">
        <f>IFERROR(VLOOKUP(A3907,[2]ws2204!$A:$I,9,FALSE),0)</f>
        <v>0</v>
      </c>
      <c r="N3907" s="18">
        <f>IFERROR(VLOOKUP(A3907,[3]soaBnafar!$A:$G,4,FALSE),0)</f>
        <v>0</v>
      </c>
      <c r="O3907" s="18">
        <f>IFERROR(VLOOKUP(A3907,[3]soaBnafar!$A:$G,5,FALSE),0)</f>
        <v>0</v>
      </c>
      <c r="P3907" s="18">
        <f>IFERROR(VLOOKUP(A3907,[3]soaBnafar!$A:$G,6,FALSE),0)</f>
        <v>0</v>
      </c>
      <c r="Q3907" s="18">
        <f>IFERROR(VLOOKUP(A3907,[3]soaBnafar!$A:$G,7,FALSE),0)</f>
        <v>0</v>
      </c>
      <c r="R3907" s="18">
        <f>IFERROR(VLOOKUP(A3907,[3]soaBnafar!$A:$H,8,FALSE),0)</f>
        <v>0</v>
      </c>
      <c r="S3907" s="18">
        <f>IFERROR(VLOOKUP(A3907,[3]soaBnafar!$A:$I,9,FALSE),0)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IFERROR(VLOOKUP(A3908,[2]ws2204!$A:$I,4,FALSE),0)</f>
        <v>0</v>
      </c>
      <c r="I3908" s="18">
        <f>IFERROR(VLOOKUP(A3908,[2]ws2204!$A:$I,5,FALSE),0)</f>
        <v>0</v>
      </c>
      <c r="J3908" s="18">
        <f>IFERROR(VLOOKUP(A3908,[2]ws2204!$A:$I,6,FALSE),0)</f>
        <v>0</v>
      </c>
      <c r="K3908" s="18">
        <f>IFERROR(VLOOKUP(A3908,[2]ws2204!$A:$I,7,FALSE),0)</f>
        <v>0</v>
      </c>
      <c r="L3908" s="18">
        <f>IFERROR(VLOOKUP(A3908,[2]ws2204!$A:$I,8,FALSE),0)</f>
        <v>0</v>
      </c>
      <c r="M3908" s="18">
        <f>IFERROR(VLOOKUP(A3908,[2]ws2204!$A:$I,9,FALSE),0)</f>
        <v>0</v>
      </c>
      <c r="N3908" s="18">
        <f>IFERROR(VLOOKUP(A3908,[3]soaBnafar!$A:$G,4,FALSE),0)</f>
        <v>13914</v>
      </c>
      <c r="O3908" s="18">
        <f>IFERROR(VLOOKUP(A3908,[3]soaBnafar!$A:$G,5,FALSE),0)</f>
        <v>783262</v>
      </c>
      <c r="P3908" s="18">
        <f>IFERROR(VLOOKUP(A3908,[3]soaBnafar!$A:$G,6,FALSE),0)</f>
        <v>160111</v>
      </c>
      <c r="Q3908" s="18">
        <f>IFERROR(VLOOKUP(A3908,[3]soaBnafar!$A:$G,7,FALSE),0)</f>
        <v>11167385</v>
      </c>
      <c r="R3908" s="18">
        <f>IFERROR(VLOOKUP(A3908,[3]soaBnafar!$A:$H,8,FALSE),0)</f>
        <v>66700</v>
      </c>
      <c r="S3908" s="18">
        <f>IFERROR(VLOOKUP(A3908,[3]soaBnafar!$A:$I,9,FALSE),0)</f>
        <v>9686930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IFERROR(VLOOKUP(A3909,[2]ws2204!$A:$I,4,FALSE),0)</f>
        <v>0</v>
      </c>
      <c r="I3909" s="18">
        <f>IFERROR(VLOOKUP(A3909,[2]ws2204!$A:$I,5,FALSE),0)</f>
        <v>0</v>
      </c>
      <c r="J3909" s="18">
        <f>IFERROR(VLOOKUP(A3909,[2]ws2204!$A:$I,6,FALSE),0)</f>
        <v>0</v>
      </c>
      <c r="K3909" s="18">
        <f>IFERROR(VLOOKUP(A3909,[2]ws2204!$A:$I,7,FALSE),0)</f>
        <v>0</v>
      </c>
      <c r="L3909" s="18">
        <f>IFERROR(VLOOKUP(A3909,[2]ws2204!$A:$I,8,FALSE),0)</f>
        <v>0</v>
      </c>
      <c r="M3909" s="18">
        <f>IFERROR(VLOOKUP(A3909,[2]ws2204!$A:$I,9,FALSE),0)</f>
        <v>0</v>
      </c>
      <c r="N3909" s="18">
        <f>IFERROR(VLOOKUP(A3909,[3]soaBnafar!$A:$G,4,FALSE),0)</f>
        <v>0</v>
      </c>
      <c r="O3909" s="18">
        <f>IFERROR(VLOOKUP(A3909,[3]soaBnafar!$A:$G,5,FALSE),0)</f>
        <v>0</v>
      </c>
      <c r="P3909" s="18">
        <f>IFERROR(VLOOKUP(A3909,[3]soaBnafar!$A:$G,6,FALSE),0)</f>
        <v>0</v>
      </c>
      <c r="Q3909" s="18">
        <f>IFERROR(VLOOKUP(A3909,[3]soaBnafar!$A:$G,7,FALSE),0)</f>
        <v>0</v>
      </c>
      <c r="R3909" s="18">
        <f>IFERROR(VLOOKUP(A3909,[3]soaBnafar!$A:$H,8,FALSE),0)</f>
        <v>0</v>
      </c>
      <c r="S3909" s="18">
        <f>IFERROR(VLOOKUP(A3909,[3]soaBnafar!$A:$I,9,FALSE),0)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IFERROR(VLOOKUP(A3910,[2]ws2204!$A:$I,4,FALSE),0)</f>
        <v>0</v>
      </c>
      <c r="I3910" s="18">
        <f>IFERROR(VLOOKUP(A3910,[2]ws2204!$A:$I,5,FALSE),0)</f>
        <v>0</v>
      </c>
      <c r="J3910" s="18">
        <f>IFERROR(VLOOKUP(A3910,[2]ws2204!$A:$I,6,FALSE),0)</f>
        <v>0</v>
      </c>
      <c r="K3910" s="18">
        <f>IFERROR(VLOOKUP(A3910,[2]ws2204!$A:$I,7,FALSE),0)</f>
        <v>0</v>
      </c>
      <c r="L3910" s="18">
        <f>IFERROR(VLOOKUP(A3910,[2]ws2204!$A:$I,8,FALSE),0)</f>
        <v>0</v>
      </c>
      <c r="M3910" s="18">
        <f>IFERROR(VLOOKUP(A3910,[2]ws2204!$A:$I,9,FALSE),0)</f>
        <v>0</v>
      </c>
      <c r="N3910" s="18">
        <f>IFERROR(VLOOKUP(A3910,[3]soaBnafar!$A:$G,4,FALSE),0)</f>
        <v>0</v>
      </c>
      <c r="O3910" s="18">
        <f>IFERROR(VLOOKUP(A3910,[3]soaBnafar!$A:$G,5,FALSE),0)</f>
        <v>0</v>
      </c>
      <c r="P3910" s="18">
        <f>IFERROR(VLOOKUP(A3910,[3]soaBnafar!$A:$G,6,FALSE),0)</f>
        <v>0</v>
      </c>
      <c r="Q3910" s="18">
        <f>IFERROR(VLOOKUP(A3910,[3]soaBnafar!$A:$G,7,FALSE),0)</f>
        <v>0</v>
      </c>
      <c r="R3910" s="18">
        <f>IFERROR(VLOOKUP(A3910,[3]soaBnafar!$A:$H,8,FALSE),0)</f>
        <v>0</v>
      </c>
      <c r="S3910" s="18">
        <f>IFERROR(VLOOKUP(A3910,[3]soaBnafar!$A:$I,9,FALSE),0)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IFERROR(VLOOKUP(A3911,[2]ws2204!$A:$I,4,FALSE),0)</f>
        <v>0</v>
      </c>
      <c r="I3911" s="18">
        <f>IFERROR(VLOOKUP(A3911,[2]ws2204!$A:$I,5,FALSE),0)</f>
        <v>0</v>
      </c>
      <c r="J3911" s="18">
        <f>IFERROR(VLOOKUP(A3911,[2]ws2204!$A:$I,6,FALSE),0)</f>
        <v>0</v>
      </c>
      <c r="K3911" s="18">
        <f>IFERROR(VLOOKUP(A3911,[2]ws2204!$A:$I,7,FALSE),0)</f>
        <v>0</v>
      </c>
      <c r="L3911" s="18">
        <f>IFERROR(VLOOKUP(A3911,[2]ws2204!$A:$I,8,FALSE),0)</f>
        <v>0</v>
      </c>
      <c r="M3911" s="18">
        <f>IFERROR(VLOOKUP(A3911,[2]ws2204!$A:$I,9,FALSE),0)</f>
        <v>0</v>
      </c>
      <c r="N3911" s="18">
        <f>IFERROR(VLOOKUP(A3911,[3]soaBnafar!$A:$G,4,FALSE),0)</f>
        <v>43150</v>
      </c>
      <c r="O3911" s="18">
        <f>IFERROR(VLOOKUP(A3911,[3]soaBnafar!$A:$G,5,FALSE),0)</f>
        <v>2625280</v>
      </c>
      <c r="P3911" s="18">
        <f>IFERROR(VLOOKUP(A3911,[3]soaBnafar!$A:$G,6,FALSE),0)</f>
        <v>1297</v>
      </c>
      <c r="Q3911" s="18">
        <f>IFERROR(VLOOKUP(A3911,[3]soaBnafar!$A:$G,7,FALSE),0)</f>
        <v>2260627</v>
      </c>
      <c r="R3911" s="18">
        <f>IFERROR(VLOOKUP(A3911,[3]soaBnafar!$A:$H,8,FALSE),0)</f>
        <v>0</v>
      </c>
      <c r="S3911" s="18">
        <f>IFERROR(VLOOKUP(A3911,[3]soaBnafar!$A:$I,9,FALSE),0)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546</v>
      </c>
      <c r="E3912" s="18">
        <f>IFERROR(VLOOKUP(A3912,[1]Monitoramento_Base_somente_Said!$A:$J,8,FALSE),0)</f>
        <v>293317499</v>
      </c>
      <c r="F3912" s="18">
        <f>IFERROR(VLOOKUP(A3912,[1]Monitoramento_Base_somente_Said!$A:$J,9,FALSE),0)</f>
        <v>172</v>
      </c>
      <c r="G3912" s="18">
        <f>IFERROR(VLOOKUP(A3912,[1]Monitoramento_Base_somente_Said!$A:$J,10,FALSE),0)</f>
        <v>195542619</v>
      </c>
      <c r="H3912" s="18">
        <f>IFERROR(VLOOKUP(A3912,[2]ws2204!$A:$I,4,FALSE),0)</f>
        <v>0</v>
      </c>
      <c r="I3912" s="18">
        <f>IFERROR(VLOOKUP(A3912,[2]ws2204!$A:$I,5,FALSE),0)</f>
        <v>0</v>
      </c>
      <c r="J3912" s="18">
        <f>IFERROR(VLOOKUP(A3912,[2]ws2204!$A:$I,6,FALSE),0)</f>
        <v>0</v>
      </c>
      <c r="K3912" s="18">
        <f>IFERROR(VLOOKUP(A3912,[2]ws2204!$A:$I,7,FALSE),0)</f>
        <v>0</v>
      </c>
      <c r="L3912" s="18">
        <f>IFERROR(VLOOKUP(A3912,[2]ws2204!$A:$I,8,FALSE),0)</f>
        <v>0</v>
      </c>
      <c r="M3912" s="18">
        <f>IFERROR(VLOOKUP(A3912,[2]ws2204!$A:$I,9,FALSE),0)</f>
        <v>0</v>
      </c>
      <c r="N3912" s="18">
        <f>IFERROR(VLOOKUP(A3912,[3]soaBnafar!$A:$G,4,FALSE),0)</f>
        <v>0</v>
      </c>
      <c r="O3912" s="18">
        <f>IFERROR(VLOOKUP(A3912,[3]soaBnafar!$A:$G,5,FALSE),0)</f>
        <v>0</v>
      </c>
      <c r="P3912" s="18">
        <f>IFERROR(VLOOKUP(A3912,[3]soaBnafar!$A:$G,6,FALSE),0)</f>
        <v>0</v>
      </c>
      <c r="Q3912" s="18">
        <f>IFERROR(VLOOKUP(A3912,[3]soaBnafar!$A:$G,7,FALSE),0)</f>
        <v>0</v>
      </c>
      <c r="R3912" s="18">
        <f>IFERROR(VLOOKUP(A3912,[3]soaBnafar!$A:$H,8,FALSE),0)</f>
        <v>0</v>
      </c>
      <c r="S3912" s="18">
        <f>IFERROR(VLOOKUP(A3912,[3]soaBnafar!$A:$I,9,FALSE),0)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20009</v>
      </c>
      <c r="E3913" s="18">
        <f>IFERROR(VLOOKUP(A3913,[1]Monitoramento_Base_somente_Said!$A:$J,8,FALSE),0)</f>
        <v>17846973</v>
      </c>
      <c r="F3913" s="18">
        <f>IFERROR(VLOOKUP(A3913,[1]Monitoramento_Base_somente_Said!$A:$J,9,FALSE),0)</f>
        <v>18599</v>
      </c>
      <c r="G3913" s="18">
        <f>IFERROR(VLOOKUP(A3913,[1]Monitoramento_Base_somente_Said!$A:$J,10,FALSE),0)</f>
        <v>10790250</v>
      </c>
      <c r="H3913" s="18">
        <f>IFERROR(VLOOKUP(A3913,[2]ws2204!$A:$I,4,FALSE),0)</f>
        <v>0</v>
      </c>
      <c r="I3913" s="18">
        <f>IFERROR(VLOOKUP(A3913,[2]ws2204!$A:$I,5,FALSE),0)</f>
        <v>0</v>
      </c>
      <c r="J3913" s="18">
        <f>IFERROR(VLOOKUP(A3913,[2]ws2204!$A:$I,6,FALSE),0)</f>
        <v>0</v>
      </c>
      <c r="K3913" s="18">
        <f>IFERROR(VLOOKUP(A3913,[2]ws2204!$A:$I,7,FALSE),0)</f>
        <v>0</v>
      </c>
      <c r="L3913" s="18">
        <f>IFERROR(VLOOKUP(A3913,[2]ws2204!$A:$I,8,FALSE),0)</f>
        <v>0</v>
      </c>
      <c r="M3913" s="18">
        <f>IFERROR(VLOOKUP(A3913,[2]ws2204!$A:$I,9,FALSE),0)</f>
        <v>0</v>
      </c>
      <c r="N3913" s="18">
        <f>IFERROR(VLOOKUP(A3913,[3]soaBnafar!$A:$G,4,FALSE),0)</f>
        <v>0</v>
      </c>
      <c r="O3913" s="18">
        <f>IFERROR(VLOOKUP(A3913,[3]soaBnafar!$A:$G,5,FALSE),0)</f>
        <v>0</v>
      </c>
      <c r="P3913" s="18">
        <f>IFERROR(VLOOKUP(A3913,[3]soaBnafar!$A:$G,6,FALSE),0)</f>
        <v>0</v>
      </c>
      <c r="Q3913" s="18">
        <f>IFERROR(VLOOKUP(A3913,[3]soaBnafar!$A:$G,7,FALSE),0)</f>
        <v>0</v>
      </c>
      <c r="R3913" s="18">
        <f>IFERROR(VLOOKUP(A3913,[3]soaBnafar!$A:$H,8,FALSE),0)</f>
        <v>0</v>
      </c>
      <c r="S3913" s="18">
        <f>IFERROR(VLOOKUP(A3913,[3]soaBnafar!$A:$I,9,FALSE),0)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IFERROR(VLOOKUP(A3914,[2]ws2204!$A:$I,4,FALSE),0)</f>
        <v>0</v>
      </c>
      <c r="I3914" s="18">
        <f>IFERROR(VLOOKUP(A3914,[2]ws2204!$A:$I,5,FALSE),0)</f>
        <v>0</v>
      </c>
      <c r="J3914" s="18">
        <f>IFERROR(VLOOKUP(A3914,[2]ws2204!$A:$I,6,FALSE),0)</f>
        <v>0</v>
      </c>
      <c r="K3914" s="18">
        <f>IFERROR(VLOOKUP(A3914,[2]ws2204!$A:$I,7,FALSE),0)</f>
        <v>0</v>
      </c>
      <c r="L3914" s="18">
        <f>IFERROR(VLOOKUP(A3914,[2]ws2204!$A:$I,8,FALSE),0)</f>
        <v>0</v>
      </c>
      <c r="M3914" s="18">
        <f>IFERROR(VLOOKUP(A3914,[2]ws2204!$A:$I,9,FALSE),0)</f>
        <v>0</v>
      </c>
      <c r="N3914" s="18">
        <f>IFERROR(VLOOKUP(A3914,[3]soaBnafar!$A:$G,4,FALSE),0)</f>
        <v>0</v>
      </c>
      <c r="O3914" s="18">
        <f>IFERROR(VLOOKUP(A3914,[3]soaBnafar!$A:$G,5,FALSE),0)</f>
        <v>0</v>
      </c>
      <c r="P3914" s="18">
        <f>IFERROR(VLOOKUP(A3914,[3]soaBnafar!$A:$G,6,FALSE),0)</f>
        <v>0</v>
      </c>
      <c r="Q3914" s="18">
        <f>IFERROR(VLOOKUP(A3914,[3]soaBnafar!$A:$G,7,FALSE),0)</f>
        <v>0</v>
      </c>
      <c r="R3914" s="18">
        <f>IFERROR(VLOOKUP(A3914,[3]soaBnafar!$A:$H,8,FALSE),0)</f>
        <v>0</v>
      </c>
      <c r="S3914" s="18">
        <f>IFERROR(VLOOKUP(A3914,[3]soaBnafar!$A:$I,9,FALSE),0)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IFERROR(VLOOKUP(A3915,[2]ws2204!$A:$I,4,FALSE),0)</f>
        <v>0</v>
      </c>
      <c r="I3915" s="18">
        <f>IFERROR(VLOOKUP(A3915,[2]ws2204!$A:$I,5,FALSE),0)</f>
        <v>0</v>
      </c>
      <c r="J3915" s="18">
        <f>IFERROR(VLOOKUP(A3915,[2]ws2204!$A:$I,6,FALSE),0)</f>
        <v>0</v>
      </c>
      <c r="K3915" s="18">
        <f>IFERROR(VLOOKUP(A3915,[2]ws2204!$A:$I,7,FALSE),0)</f>
        <v>0</v>
      </c>
      <c r="L3915" s="18">
        <f>IFERROR(VLOOKUP(A3915,[2]ws2204!$A:$I,8,FALSE),0)</f>
        <v>0</v>
      </c>
      <c r="M3915" s="18">
        <f>IFERROR(VLOOKUP(A3915,[2]ws2204!$A:$I,9,FALSE),0)</f>
        <v>0</v>
      </c>
      <c r="N3915" s="18">
        <f>IFERROR(VLOOKUP(A3915,[3]soaBnafar!$A:$G,4,FALSE),0)</f>
        <v>219767</v>
      </c>
      <c r="O3915" s="18">
        <f>IFERROR(VLOOKUP(A3915,[3]soaBnafar!$A:$G,5,FALSE),0)</f>
        <v>0</v>
      </c>
      <c r="P3915" s="18">
        <f>IFERROR(VLOOKUP(A3915,[3]soaBnafar!$A:$G,6,FALSE),0)</f>
        <v>0</v>
      </c>
      <c r="Q3915" s="18">
        <f>IFERROR(VLOOKUP(A3915,[3]soaBnafar!$A:$G,7,FALSE),0)</f>
        <v>0</v>
      </c>
      <c r="R3915" s="18">
        <f>IFERROR(VLOOKUP(A3915,[3]soaBnafar!$A:$H,8,FALSE),0)</f>
        <v>0</v>
      </c>
      <c r="S3915" s="18">
        <f>IFERROR(VLOOKUP(A3915,[3]soaBnafar!$A:$I,9,FALSE),0)</f>
        <v>0</v>
      </c>
      <c r="T3915" s="18" t="str">
        <f t="shared" si="367"/>
        <v>Sim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799224180</v>
      </c>
      <c r="H3916" s="18">
        <f>IFERROR(VLOOKUP(A3916,[2]ws2204!$A:$I,4,FALSE),0)</f>
        <v>0</v>
      </c>
      <c r="I3916" s="18">
        <f>IFERROR(VLOOKUP(A3916,[2]ws2204!$A:$I,5,FALSE),0)</f>
        <v>0</v>
      </c>
      <c r="J3916" s="18">
        <f>IFERROR(VLOOKUP(A3916,[2]ws2204!$A:$I,6,FALSE),0)</f>
        <v>0</v>
      </c>
      <c r="K3916" s="18">
        <f>IFERROR(VLOOKUP(A3916,[2]ws2204!$A:$I,7,FALSE),0)</f>
        <v>0</v>
      </c>
      <c r="L3916" s="18">
        <f>IFERROR(VLOOKUP(A3916,[2]ws2204!$A:$I,8,FALSE),0)</f>
        <v>0</v>
      </c>
      <c r="M3916" s="18">
        <f>IFERROR(VLOOKUP(A3916,[2]ws2204!$A:$I,9,FALSE),0)</f>
        <v>0</v>
      </c>
      <c r="N3916" s="18">
        <f>IFERROR(VLOOKUP(A3916,[3]soaBnafar!$A:$G,4,FALSE),0)</f>
        <v>0</v>
      </c>
      <c r="O3916" s="18">
        <f>IFERROR(VLOOKUP(A3916,[3]soaBnafar!$A:$G,5,FALSE),0)</f>
        <v>0</v>
      </c>
      <c r="P3916" s="18">
        <f>IFERROR(VLOOKUP(A3916,[3]soaBnafar!$A:$G,6,FALSE),0)</f>
        <v>0</v>
      </c>
      <c r="Q3916" s="18">
        <f>IFERROR(VLOOKUP(A3916,[3]soaBnafar!$A:$G,7,FALSE),0)</f>
        <v>0</v>
      </c>
      <c r="R3916" s="18">
        <f>IFERROR(VLOOKUP(A3916,[3]soaBnafar!$A:$H,8,FALSE),0)</f>
        <v>0</v>
      </c>
      <c r="S3916" s="18">
        <f>IFERROR(VLOOKUP(A3916,[3]soaBnafar!$A:$I,9,FALSE),0)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IFERROR(VLOOKUP(A3917,[2]ws2204!$A:$I,4,FALSE),0)</f>
        <v>0</v>
      </c>
      <c r="I3917" s="18">
        <f>IFERROR(VLOOKUP(A3917,[2]ws2204!$A:$I,5,FALSE),0)</f>
        <v>0</v>
      </c>
      <c r="J3917" s="18">
        <f>IFERROR(VLOOKUP(A3917,[2]ws2204!$A:$I,6,FALSE),0)</f>
        <v>0</v>
      </c>
      <c r="K3917" s="18">
        <f>IFERROR(VLOOKUP(A3917,[2]ws2204!$A:$I,7,FALSE),0)</f>
        <v>0</v>
      </c>
      <c r="L3917" s="18">
        <f>IFERROR(VLOOKUP(A3917,[2]ws2204!$A:$I,8,FALSE),0)</f>
        <v>0</v>
      </c>
      <c r="M3917" s="18">
        <f>IFERROR(VLOOKUP(A3917,[2]ws2204!$A:$I,9,FALSE),0)</f>
        <v>0</v>
      </c>
      <c r="N3917" s="18">
        <f>IFERROR(VLOOKUP(A3917,[3]soaBnafar!$A:$G,4,FALSE),0)</f>
        <v>0</v>
      </c>
      <c r="O3917" s="18">
        <f>IFERROR(VLOOKUP(A3917,[3]soaBnafar!$A:$G,5,FALSE),0)</f>
        <v>0</v>
      </c>
      <c r="P3917" s="18">
        <f>IFERROR(VLOOKUP(A3917,[3]soaBnafar!$A:$G,6,FALSE),0)</f>
        <v>0</v>
      </c>
      <c r="Q3917" s="18">
        <f>IFERROR(VLOOKUP(A3917,[3]soaBnafar!$A:$G,7,FALSE),0)</f>
        <v>0</v>
      </c>
      <c r="R3917" s="18">
        <f>IFERROR(VLOOKUP(A3917,[3]soaBnafar!$A:$H,8,FALSE),0)</f>
        <v>0</v>
      </c>
      <c r="S3917" s="18">
        <f>IFERROR(VLOOKUP(A3917,[3]soaBnafar!$A:$I,9,FALSE),0)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9412300</v>
      </c>
      <c r="H3918" s="18">
        <f>IFERROR(VLOOKUP(A3918,[2]ws2204!$A:$I,4,FALSE),0)</f>
        <v>0</v>
      </c>
      <c r="I3918" s="18">
        <f>IFERROR(VLOOKUP(A3918,[2]ws2204!$A:$I,5,FALSE),0)</f>
        <v>0</v>
      </c>
      <c r="J3918" s="18">
        <f>IFERROR(VLOOKUP(A3918,[2]ws2204!$A:$I,6,FALSE),0)</f>
        <v>0</v>
      </c>
      <c r="K3918" s="18">
        <f>IFERROR(VLOOKUP(A3918,[2]ws2204!$A:$I,7,FALSE),0)</f>
        <v>0</v>
      </c>
      <c r="L3918" s="18">
        <f>IFERROR(VLOOKUP(A3918,[2]ws2204!$A:$I,8,FALSE),0)</f>
        <v>0</v>
      </c>
      <c r="M3918" s="18">
        <f>IFERROR(VLOOKUP(A3918,[2]ws2204!$A:$I,9,FALSE),0)</f>
        <v>0</v>
      </c>
      <c r="N3918" s="18">
        <f>IFERROR(VLOOKUP(A3918,[3]soaBnafar!$A:$G,4,FALSE),0)</f>
        <v>11098</v>
      </c>
      <c r="O3918" s="18">
        <f>IFERROR(VLOOKUP(A3918,[3]soaBnafar!$A:$G,5,FALSE),0)</f>
        <v>0</v>
      </c>
      <c r="P3918" s="18">
        <f>IFERROR(VLOOKUP(A3918,[3]soaBnafar!$A:$G,6,FALSE),0)</f>
        <v>15011</v>
      </c>
      <c r="Q3918" s="18">
        <f>IFERROR(VLOOKUP(A3918,[3]soaBnafar!$A:$G,7,FALSE),0)</f>
        <v>0</v>
      </c>
      <c r="R3918" s="18">
        <f>IFERROR(VLOOKUP(A3918,[3]soaBnafar!$A:$H,8,FALSE),0)</f>
        <v>30832</v>
      </c>
      <c r="S3918" s="18">
        <f>IFERROR(VLOOKUP(A3918,[3]soaBnafar!$A:$I,9,FALSE),0)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Sim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24929</v>
      </c>
      <c r="E3919" s="18">
        <f>IFERROR(VLOOKUP(A3919,[1]Monitoramento_Base_somente_Said!$A:$J,8,FALSE),0)</f>
        <v>10529643</v>
      </c>
      <c r="F3919" s="18">
        <f>IFERROR(VLOOKUP(A3919,[1]Monitoramento_Base_somente_Said!$A:$J,9,FALSE),0)</f>
        <v>6635</v>
      </c>
      <c r="G3919" s="18">
        <f>IFERROR(VLOOKUP(A3919,[1]Monitoramento_Base_somente_Said!$A:$J,10,FALSE),0)</f>
        <v>6852438</v>
      </c>
      <c r="H3919" s="18">
        <f>IFERROR(VLOOKUP(A3919,[2]ws2204!$A:$I,4,FALSE),0)</f>
        <v>0</v>
      </c>
      <c r="I3919" s="18">
        <f>IFERROR(VLOOKUP(A3919,[2]ws2204!$A:$I,5,FALSE),0)</f>
        <v>0</v>
      </c>
      <c r="J3919" s="18">
        <f>IFERROR(VLOOKUP(A3919,[2]ws2204!$A:$I,6,FALSE),0)</f>
        <v>0</v>
      </c>
      <c r="K3919" s="18">
        <f>IFERROR(VLOOKUP(A3919,[2]ws2204!$A:$I,7,FALSE),0)</f>
        <v>0</v>
      </c>
      <c r="L3919" s="18">
        <f>IFERROR(VLOOKUP(A3919,[2]ws2204!$A:$I,8,FALSE),0)</f>
        <v>0</v>
      </c>
      <c r="M3919" s="18">
        <f>IFERROR(VLOOKUP(A3919,[2]ws2204!$A:$I,9,FALSE),0)</f>
        <v>0</v>
      </c>
      <c r="N3919" s="18">
        <f>IFERROR(VLOOKUP(A3919,[3]soaBnafar!$A:$G,4,FALSE),0)</f>
        <v>0</v>
      </c>
      <c r="O3919" s="18">
        <f>IFERROR(VLOOKUP(A3919,[3]soaBnafar!$A:$G,5,FALSE),0)</f>
        <v>0</v>
      </c>
      <c r="P3919" s="18">
        <f>IFERROR(VLOOKUP(A3919,[3]soaBnafar!$A:$G,6,FALSE),0)</f>
        <v>0</v>
      </c>
      <c r="Q3919" s="18">
        <f>IFERROR(VLOOKUP(A3919,[3]soaBnafar!$A:$G,7,FALSE),0)</f>
        <v>0</v>
      </c>
      <c r="R3919" s="18">
        <f>IFERROR(VLOOKUP(A3919,[3]soaBnafar!$A:$H,8,FALSE),0)</f>
        <v>0</v>
      </c>
      <c r="S3919" s="18">
        <f>IFERROR(VLOOKUP(A3919,[3]soaBnafar!$A:$I,9,FALSE),0)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IFERROR(VLOOKUP(A3920,[2]ws2204!$A:$I,4,FALSE),0)</f>
        <v>0</v>
      </c>
      <c r="I3920" s="18">
        <f>IFERROR(VLOOKUP(A3920,[2]ws2204!$A:$I,5,FALSE),0)</f>
        <v>0</v>
      </c>
      <c r="J3920" s="18">
        <f>IFERROR(VLOOKUP(A3920,[2]ws2204!$A:$I,6,FALSE),0)</f>
        <v>0</v>
      </c>
      <c r="K3920" s="18">
        <f>IFERROR(VLOOKUP(A3920,[2]ws2204!$A:$I,7,FALSE),0)</f>
        <v>0</v>
      </c>
      <c r="L3920" s="18">
        <f>IFERROR(VLOOKUP(A3920,[2]ws2204!$A:$I,8,FALSE),0)</f>
        <v>0</v>
      </c>
      <c r="M3920" s="18">
        <f>IFERROR(VLOOKUP(A3920,[2]ws2204!$A:$I,9,FALSE),0)</f>
        <v>0</v>
      </c>
      <c r="N3920" s="18">
        <f>IFERROR(VLOOKUP(A3920,[3]soaBnafar!$A:$G,4,FALSE),0)</f>
        <v>0</v>
      </c>
      <c r="O3920" s="18">
        <f>IFERROR(VLOOKUP(A3920,[3]soaBnafar!$A:$G,5,FALSE),0)</f>
        <v>0</v>
      </c>
      <c r="P3920" s="18">
        <f>IFERROR(VLOOKUP(A3920,[3]soaBnafar!$A:$G,6,FALSE),0)</f>
        <v>0</v>
      </c>
      <c r="Q3920" s="18">
        <f>IFERROR(VLOOKUP(A3920,[3]soaBnafar!$A:$G,7,FALSE),0)</f>
        <v>0</v>
      </c>
      <c r="R3920" s="18">
        <f>IFERROR(VLOOKUP(A3920,[3]soaBnafar!$A:$H,8,FALSE),0)</f>
        <v>0</v>
      </c>
      <c r="S3920" s="18">
        <f>IFERROR(VLOOKUP(A3920,[3]soaBnafar!$A:$I,9,FALSE),0)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16563500</v>
      </c>
      <c r="H3921" s="18">
        <f>IFERROR(VLOOKUP(A3921,[2]ws2204!$A:$I,4,FALSE),0)</f>
        <v>0</v>
      </c>
      <c r="I3921" s="18">
        <f>IFERROR(VLOOKUP(A3921,[2]ws2204!$A:$I,5,FALSE),0)</f>
        <v>0</v>
      </c>
      <c r="J3921" s="18">
        <f>IFERROR(VLOOKUP(A3921,[2]ws2204!$A:$I,6,FALSE),0)</f>
        <v>0</v>
      </c>
      <c r="K3921" s="18">
        <f>IFERROR(VLOOKUP(A3921,[2]ws2204!$A:$I,7,FALSE),0)</f>
        <v>0</v>
      </c>
      <c r="L3921" s="18">
        <f>IFERROR(VLOOKUP(A3921,[2]ws2204!$A:$I,8,FALSE),0)</f>
        <v>0</v>
      </c>
      <c r="M3921" s="18">
        <f>IFERROR(VLOOKUP(A3921,[2]ws2204!$A:$I,9,FALSE),0)</f>
        <v>0</v>
      </c>
      <c r="N3921" s="18">
        <f>IFERROR(VLOOKUP(A3921,[3]soaBnafar!$A:$G,4,FALSE),0)</f>
        <v>0</v>
      </c>
      <c r="O3921" s="18">
        <f>IFERROR(VLOOKUP(A3921,[3]soaBnafar!$A:$G,5,FALSE),0)</f>
        <v>1182903</v>
      </c>
      <c r="P3921" s="18">
        <f>IFERROR(VLOOKUP(A3921,[3]soaBnafar!$A:$G,6,FALSE),0)</f>
        <v>0</v>
      </c>
      <c r="Q3921" s="18">
        <f>IFERROR(VLOOKUP(A3921,[3]soaBnafar!$A:$G,7,FALSE),0)</f>
        <v>1182903</v>
      </c>
      <c r="R3921" s="18">
        <f>IFERROR(VLOOKUP(A3921,[3]soaBnafar!$A:$H,8,FALSE),0)</f>
        <v>0</v>
      </c>
      <c r="S3921" s="18">
        <f>IFERROR(VLOOKUP(A3921,[3]soaBnafar!$A:$I,9,FALSE),0)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IFERROR(VLOOKUP(A3922,[2]ws2204!$A:$I,4,FALSE),0)</f>
        <v>0</v>
      </c>
      <c r="I3922" s="18">
        <f>IFERROR(VLOOKUP(A3922,[2]ws2204!$A:$I,5,FALSE),0)</f>
        <v>0</v>
      </c>
      <c r="J3922" s="18">
        <f>IFERROR(VLOOKUP(A3922,[2]ws2204!$A:$I,6,FALSE),0)</f>
        <v>0</v>
      </c>
      <c r="K3922" s="18">
        <f>IFERROR(VLOOKUP(A3922,[2]ws2204!$A:$I,7,FALSE),0)</f>
        <v>0</v>
      </c>
      <c r="L3922" s="18">
        <f>IFERROR(VLOOKUP(A3922,[2]ws2204!$A:$I,8,FALSE),0)</f>
        <v>0</v>
      </c>
      <c r="M3922" s="18">
        <f>IFERROR(VLOOKUP(A3922,[2]ws2204!$A:$I,9,FALSE),0)</f>
        <v>0</v>
      </c>
      <c r="N3922" s="18">
        <f>IFERROR(VLOOKUP(A3922,[3]soaBnafar!$A:$G,4,FALSE),0)</f>
        <v>0</v>
      </c>
      <c r="O3922" s="18">
        <f>IFERROR(VLOOKUP(A3922,[3]soaBnafar!$A:$G,5,FALSE),0)</f>
        <v>0</v>
      </c>
      <c r="P3922" s="18">
        <f>IFERROR(VLOOKUP(A3922,[3]soaBnafar!$A:$G,6,FALSE),0)</f>
        <v>0</v>
      </c>
      <c r="Q3922" s="18">
        <f>IFERROR(VLOOKUP(A3922,[3]soaBnafar!$A:$G,7,FALSE),0)</f>
        <v>0</v>
      </c>
      <c r="R3922" s="18">
        <f>IFERROR(VLOOKUP(A3922,[3]soaBnafar!$A:$H,8,FALSE),0)</f>
        <v>0</v>
      </c>
      <c r="S3922" s="18">
        <f>IFERROR(VLOOKUP(A3922,[3]soaBnafar!$A:$I,9,FALSE),0)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41021780</v>
      </c>
      <c r="H3923" s="18">
        <f>IFERROR(VLOOKUP(A3923,[2]ws2204!$A:$I,4,FALSE),0)</f>
        <v>0</v>
      </c>
      <c r="I3923" s="18">
        <f>IFERROR(VLOOKUP(A3923,[2]ws2204!$A:$I,5,FALSE),0)</f>
        <v>0</v>
      </c>
      <c r="J3923" s="18">
        <f>IFERROR(VLOOKUP(A3923,[2]ws2204!$A:$I,6,FALSE),0)</f>
        <v>0</v>
      </c>
      <c r="K3923" s="18">
        <f>IFERROR(VLOOKUP(A3923,[2]ws2204!$A:$I,7,FALSE),0)</f>
        <v>0</v>
      </c>
      <c r="L3923" s="18">
        <f>IFERROR(VLOOKUP(A3923,[2]ws2204!$A:$I,8,FALSE),0)</f>
        <v>0</v>
      </c>
      <c r="M3923" s="18">
        <f>IFERROR(VLOOKUP(A3923,[2]ws2204!$A:$I,9,FALSE),0)</f>
        <v>0</v>
      </c>
      <c r="N3923" s="18">
        <f>IFERROR(VLOOKUP(A3923,[3]soaBnafar!$A:$G,4,FALSE),0)</f>
        <v>0</v>
      </c>
      <c r="O3923" s="18">
        <f>IFERROR(VLOOKUP(A3923,[3]soaBnafar!$A:$G,5,FALSE),0)</f>
        <v>0</v>
      </c>
      <c r="P3923" s="18">
        <f>IFERROR(VLOOKUP(A3923,[3]soaBnafar!$A:$G,6,FALSE),0)</f>
        <v>0</v>
      </c>
      <c r="Q3923" s="18">
        <f>IFERROR(VLOOKUP(A3923,[3]soaBnafar!$A:$G,7,FALSE),0)</f>
        <v>0</v>
      </c>
      <c r="R3923" s="18">
        <f>IFERROR(VLOOKUP(A3923,[3]soaBnafar!$A:$H,8,FALSE),0)</f>
        <v>0</v>
      </c>
      <c r="S3923" s="18">
        <f>IFERROR(VLOOKUP(A3923,[3]soaBnafar!$A:$I,9,FALSE),0)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15610660</v>
      </c>
      <c r="H3924" s="18">
        <f>IFERROR(VLOOKUP(A3924,[2]ws2204!$A:$I,4,FALSE),0)</f>
        <v>6279</v>
      </c>
      <c r="I3924" s="18">
        <f>IFERROR(VLOOKUP(A3924,[2]ws2204!$A:$I,5,FALSE),0)</f>
        <v>2335811</v>
      </c>
      <c r="J3924" s="18">
        <f>IFERROR(VLOOKUP(A3924,[2]ws2204!$A:$I,6,FALSE),0)</f>
        <v>0</v>
      </c>
      <c r="K3924" s="18">
        <f>IFERROR(VLOOKUP(A3924,[2]ws2204!$A:$I,7,FALSE),0)</f>
        <v>0</v>
      </c>
      <c r="L3924" s="18">
        <f>IFERROR(VLOOKUP(A3924,[2]ws2204!$A:$I,8,FALSE),0)</f>
        <v>0</v>
      </c>
      <c r="M3924" s="18">
        <f>IFERROR(VLOOKUP(A3924,[2]ws2204!$A:$I,9,FALSE),0)</f>
        <v>0</v>
      </c>
      <c r="N3924" s="18">
        <f>IFERROR(VLOOKUP(A3924,[3]soaBnafar!$A:$G,4,FALSE),0)</f>
        <v>0</v>
      </c>
      <c r="O3924" s="18">
        <f>IFERROR(VLOOKUP(A3924,[3]soaBnafar!$A:$G,5,FALSE),0)</f>
        <v>0</v>
      </c>
      <c r="P3924" s="18">
        <f>IFERROR(VLOOKUP(A3924,[3]soaBnafar!$A:$G,6,FALSE),0)</f>
        <v>0</v>
      </c>
      <c r="Q3924" s="18">
        <f>IFERROR(VLOOKUP(A3924,[3]soaBnafar!$A:$G,7,FALSE),0)</f>
        <v>0</v>
      </c>
      <c r="R3924" s="18">
        <f>IFERROR(VLOOKUP(A3924,[3]soaBnafar!$A:$H,8,FALSE),0)</f>
        <v>0</v>
      </c>
      <c r="S3924" s="18">
        <f>IFERROR(VLOOKUP(A3924,[3]soaBnafar!$A:$I,9,FALSE),0)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IFERROR(VLOOKUP(A3925,[2]ws2204!$A:$I,4,FALSE),0)</f>
        <v>0</v>
      </c>
      <c r="I3925" s="18">
        <f>IFERROR(VLOOKUP(A3925,[2]ws2204!$A:$I,5,FALSE),0)</f>
        <v>0</v>
      </c>
      <c r="J3925" s="18">
        <f>IFERROR(VLOOKUP(A3925,[2]ws2204!$A:$I,6,FALSE),0)</f>
        <v>0</v>
      </c>
      <c r="K3925" s="18">
        <f>IFERROR(VLOOKUP(A3925,[2]ws2204!$A:$I,7,FALSE),0)</f>
        <v>0</v>
      </c>
      <c r="L3925" s="18">
        <f>IFERROR(VLOOKUP(A3925,[2]ws2204!$A:$I,8,FALSE),0)</f>
        <v>0</v>
      </c>
      <c r="M3925" s="18">
        <f>IFERROR(VLOOKUP(A3925,[2]ws2204!$A:$I,9,FALSE),0)</f>
        <v>0</v>
      </c>
      <c r="N3925" s="18">
        <f>IFERROR(VLOOKUP(A3925,[3]soaBnafar!$A:$G,4,FALSE),0)</f>
        <v>0</v>
      </c>
      <c r="O3925" s="18">
        <f>IFERROR(VLOOKUP(A3925,[3]soaBnafar!$A:$G,5,FALSE),0)</f>
        <v>0</v>
      </c>
      <c r="P3925" s="18">
        <f>IFERROR(VLOOKUP(A3925,[3]soaBnafar!$A:$G,6,FALSE),0)</f>
        <v>0</v>
      </c>
      <c r="Q3925" s="18">
        <f>IFERROR(VLOOKUP(A3925,[3]soaBnafar!$A:$G,7,FALSE),0)</f>
        <v>0</v>
      </c>
      <c r="R3925" s="18">
        <f>IFERROR(VLOOKUP(A3925,[3]soaBnafar!$A:$H,8,FALSE),0)</f>
        <v>0</v>
      </c>
      <c r="S3925" s="18">
        <f>IFERROR(VLOOKUP(A3925,[3]soaBnafar!$A:$I,9,FALSE),0)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31858440</v>
      </c>
      <c r="H3926" s="18">
        <f>IFERROR(VLOOKUP(A3926,[2]ws2204!$A:$I,4,FALSE),0)</f>
        <v>0</v>
      </c>
      <c r="I3926" s="18">
        <f>IFERROR(VLOOKUP(A3926,[2]ws2204!$A:$I,5,FALSE),0)</f>
        <v>0</v>
      </c>
      <c r="J3926" s="18">
        <f>IFERROR(VLOOKUP(A3926,[2]ws2204!$A:$I,6,FALSE),0)</f>
        <v>0</v>
      </c>
      <c r="K3926" s="18">
        <f>IFERROR(VLOOKUP(A3926,[2]ws2204!$A:$I,7,FALSE),0)</f>
        <v>0</v>
      </c>
      <c r="L3926" s="18">
        <f>IFERROR(VLOOKUP(A3926,[2]ws2204!$A:$I,8,FALSE),0)</f>
        <v>0</v>
      </c>
      <c r="M3926" s="18">
        <f>IFERROR(VLOOKUP(A3926,[2]ws2204!$A:$I,9,FALSE),0)</f>
        <v>0</v>
      </c>
      <c r="N3926" s="18">
        <f>IFERROR(VLOOKUP(A3926,[3]soaBnafar!$A:$G,4,FALSE),0)</f>
        <v>0</v>
      </c>
      <c r="O3926" s="18">
        <f>IFERROR(VLOOKUP(A3926,[3]soaBnafar!$A:$G,5,FALSE),0)</f>
        <v>0</v>
      </c>
      <c r="P3926" s="18">
        <f>IFERROR(VLOOKUP(A3926,[3]soaBnafar!$A:$G,6,FALSE),0)</f>
        <v>0</v>
      </c>
      <c r="Q3926" s="18">
        <f>IFERROR(VLOOKUP(A3926,[3]soaBnafar!$A:$G,7,FALSE),0)</f>
        <v>0</v>
      </c>
      <c r="R3926" s="18">
        <f>IFERROR(VLOOKUP(A3926,[3]soaBnafar!$A:$H,8,FALSE),0)</f>
        <v>0</v>
      </c>
      <c r="S3926" s="18">
        <f>IFERROR(VLOOKUP(A3926,[3]soaBnafar!$A:$I,9,FALSE),0)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IFERROR(VLOOKUP(A3927,[2]ws2204!$A:$I,4,FALSE),0)</f>
        <v>0</v>
      </c>
      <c r="I3927" s="18">
        <f>IFERROR(VLOOKUP(A3927,[2]ws2204!$A:$I,5,FALSE),0)</f>
        <v>0</v>
      </c>
      <c r="J3927" s="18">
        <f>IFERROR(VLOOKUP(A3927,[2]ws2204!$A:$I,6,FALSE),0)</f>
        <v>0</v>
      </c>
      <c r="K3927" s="18">
        <f>IFERROR(VLOOKUP(A3927,[2]ws2204!$A:$I,7,FALSE),0)</f>
        <v>0</v>
      </c>
      <c r="L3927" s="18">
        <f>IFERROR(VLOOKUP(A3927,[2]ws2204!$A:$I,8,FALSE),0)</f>
        <v>0</v>
      </c>
      <c r="M3927" s="18">
        <f>IFERROR(VLOOKUP(A3927,[2]ws2204!$A:$I,9,FALSE),0)</f>
        <v>0</v>
      </c>
      <c r="N3927" s="18">
        <f>IFERROR(VLOOKUP(A3927,[3]soaBnafar!$A:$G,4,FALSE),0)</f>
        <v>12140</v>
      </c>
      <c r="O3927" s="18">
        <f>IFERROR(VLOOKUP(A3927,[3]soaBnafar!$A:$G,5,FALSE),0)</f>
        <v>231660</v>
      </c>
      <c r="P3927" s="18">
        <f>IFERROR(VLOOKUP(A3927,[3]soaBnafar!$A:$G,6,FALSE),0)</f>
        <v>41837</v>
      </c>
      <c r="Q3927" s="18">
        <f>IFERROR(VLOOKUP(A3927,[3]soaBnafar!$A:$G,7,FALSE),0)</f>
        <v>146126</v>
      </c>
      <c r="R3927" s="18">
        <f>IFERROR(VLOOKUP(A3927,[3]soaBnafar!$A:$H,8,FALSE),0)</f>
        <v>9288</v>
      </c>
      <c r="S3927" s="18">
        <f>IFERROR(VLOOKUP(A3927,[3]soaBnafar!$A:$I,9,FALSE),0)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7159</v>
      </c>
      <c r="E3928" s="18">
        <f>IFERROR(VLOOKUP(A3928,[1]Monitoramento_Base_somente_Said!$A:$J,8,FALSE),0)</f>
        <v>10055231</v>
      </c>
      <c r="F3928" s="18">
        <f>IFERROR(VLOOKUP(A3928,[1]Monitoramento_Base_somente_Said!$A:$J,9,FALSE),0)</f>
        <v>21445</v>
      </c>
      <c r="G3928" s="18">
        <f>IFERROR(VLOOKUP(A3928,[1]Monitoramento_Base_somente_Said!$A:$J,10,FALSE),0)</f>
        <v>7185473</v>
      </c>
      <c r="H3928" s="18">
        <f>IFERROR(VLOOKUP(A3928,[2]ws2204!$A:$I,4,FALSE),0)</f>
        <v>0</v>
      </c>
      <c r="I3928" s="18">
        <f>IFERROR(VLOOKUP(A3928,[2]ws2204!$A:$I,5,FALSE),0)</f>
        <v>0</v>
      </c>
      <c r="J3928" s="18">
        <f>IFERROR(VLOOKUP(A3928,[2]ws2204!$A:$I,6,FALSE),0)</f>
        <v>0</v>
      </c>
      <c r="K3928" s="18">
        <f>IFERROR(VLOOKUP(A3928,[2]ws2204!$A:$I,7,FALSE),0)</f>
        <v>0</v>
      </c>
      <c r="L3928" s="18">
        <f>IFERROR(VLOOKUP(A3928,[2]ws2204!$A:$I,8,FALSE),0)</f>
        <v>0</v>
      </c>
      <c r="M3928" s="18">
        <f>IFERROR(VLOOKUP(A3928,[2]ws2204!$A:$I,9,FALSE),0)</f>
        <v>0</v>
      </c>
      <c r="N3928" s="18">
        <f>IFERROR(VLOOKUP(A3928,[3]soaBnafar!$A:$G,4,FALSE),0)</f>
        <v>0</v>
      </c>
      <c r="O3928" s="18">
        <f>IFERROR(VLOOKUP(A3928,[3]soaBnafar!$A:$G,5,FALSE),0)</f>
        <v>0</v>
      </c>
      <c r="P3928" s="18">
        <f>IFERROR(VLOOKUP(A3928,[3]soaBnafar!$A:$G,6,FALSE),0)</f>
        <v>0</v>
      </c>
      <c r="Q3928" s="18">
        <f>IFERROR(VLOOKUP(A3928,[3]soaBnafar!$A:$G,7,FALSE),0)</f>
        <v>0</v>
      </c>
      <c r="R3928" s="18">
        <f>IFERROR(VLOOKUP(A3928,[3]soaBnafar!$A:$H,8,FALSE),0)</f>
        <v>0</v>
      </c>
      <c r="S3928" s="18">
        <f>IFERROR(VLOOKUP(A3928,[3]soaBnafar!$A:$I,9,FALSE),0)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IFERROR(VLOOKUP(A3929,[2]ws2204!$A:$I,4,FALSE),0)</f>
        <v>0</v>
      </c>
      <c r="I3929" s="18">
        <f>IFERROR(VLOOKUP(A3929,[2]ws2204!$A:$I,5,FALSE),0)</f>
        <v>0</v>
      </c>
      <c r="J3929" s="18">
        <f>IFERROR(VLOOKUP(A3929,[2]ws2204!$A:$I,6,FALSE),0)</f>
        <v>0</v>
      </c>
      <c r="K3929" s="18">
        <f>IFERROR(VLOOKUP(A3929,[2]ws2204!$A:$I,7,FALSE),0)</f>
        <v>0</v>
      </c>
      <c r="L3929" s="18">
        <f>IFERROR(VLOOKUP(A3929,[2]ws2204!$A:$I,8,FALSE),0)</f>
        <v>0</v>
      </c>
      <c r="M3929" s="18">
        <f>IFERROR(VLOOKUP(A3929,[2]ws2204!$A:$I,9,FALSE),0)</f>
        <v>0</v>
      </c>
      <c r="N3929" s="18">
        <f>IFERROR(VLOOKUP(A3929,[3]soaBnafar!$A:$G,4,FALSE),0)</f>
        <v>0</v>
      </c>
      <c r="O3929" s="18">
        <f>IFERROR(VLOOKUP(A3929,[3]soaBnafar!$A:$G,5,FALSE),0)</f>
        <v>0</v>
      </c>
      <c r="P3929" s="18">
        <f>IFERROR(VLOOKUP(A3929,[3]soaBnafar!$A:$G,6,FALSE),0)</f>
        <v>0</v>
      </c>
      <c r="Q3929" s="18">
        <f>IFERROR(VLOOKUP(A3929,[3]soaBnafar!$A:$G,7,FALSE),0)</f>
        <v>0</v>
      </c>
      <c r="R3929" s="18">
        <f>IFERROR(VLOOKUP(A3929,[3]soaBnafar!$A:$H,8,FALSE),0)</f>
        <v>0</v>
      </c>
      <c r="S3929" s="18">
        <f>IFERROR(VLOOKUP(A3929,[3]soaBnafar!$A:$I,9,FALSE),0)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IFERROR(VLOOKUP(A3930,[2]ws2204!$A:$I,4,FALSE),0)</f>
        <v>2953</v>
      </c>
      <c r="I3930" s="18">
        <f>IFERROR(VLOOKUP(A3930,[2]ws2204!$A:$I,5,FALSE),0)</f>
        <v>704188</v>
      </c>
      <c r="J3930" s="18">
        <f>IFERROR(VLOOKUP(A3930,[2]ws2204!$A:$I,6,FALSE),0)</f>
        <v>0</v>
      </c>
      <c r="K3930" s="18">
        <f>IFERROR(VLOOKUP(A3930,[2]ws2204!$A:$I,7,FALSE),0)</f>
        <v>0</v>
      </c>
      <c r="L3930" s="18">
        <f>IFERROR(VLOOKUP(A3930,[2]ws2204!$A:$I,8,FALSE),0)</f>
        <v>0</v>
      </c>
      <c r="M3930" s="18">
        <f>IFERROR(VLOOKUP(A3930,[2]ws2204!$A:$I,9,FALSE),0)</f>
        <v>0</v>
      </c>
      <c r="N3930" s="18">
        <f>IFERROR(VLOOKUP(A3930,[3]soaBnafar!$A:$G,4,FALSE),0)</f>
        <v>0</v>
      </c>
      <c r="O3930" s="18">
        <f>IFERROR(VLOOKUP(A3930,[3]soaBnafar!$A:$G,5,FALSE),0)</f>
        <v>0</v>
      </c>
      <c r="P3930" s="18">
        <f>IFERROR(VLOOKUP(A3930,[3]soaBnafar!$A:$G,6,FALSE),0)</f>
        <v>0</v>
      </c>
      <c r="Q3930" s="18">
        <f>IFERROR(VLOOKUP(A3930,[3]soaBnafar!$A:$G,7,FALSE),0)</f>
        <v>0</v>
      </c>
      <c r="R3930" s="18">
        <f>IFERROR(VLOOKUP(A3930,[3]soaBnafar!$A:$H,8,FALSE),0)</f>
        <v>0</v>
      </c>
      <c r="S3930" s="18">
        <f>IFERROR(VLOOKUP(A3930,[3]soaBnafar!$A:$I,9,FALSE),0)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IFERROR(VLOOKUP(A3931,[2]ws2204!$A:$I,4,FALSE),0)</f>
        <v>0</v>
      </c>
      <c r="I3931" s="18">
        <f>IFERROR(VLOOKUP(A3931,[2]ws2204!$A:$I,5,FALSE),0)</f>
        <v>0</v>
      </c>
      <c r="J3931" s="18">
        <f>IFERROR(VLOOKUP(A3931,[2]ws2204!$A:$I,6,FALSE),0)</f>
        <v>0</v>
      </c>
      <c r="K3931" s="18">
        <f>IFERROR(VLOOKUP(A3931,[2]ws2204!$A:$I,7,FALSE),0)</f>
        <v>0</v>
      </c>
      <c r="L3931" s="18">
        <f>IFERROR(VLOOKUP(A3931,[2]ws2204!$A:$I,8,FALSE),0)</f>
        <v>0</v>
      </c>
      <c r="M3931" s="18">
        <f>IFERROR(VLOOKUP(A3931,[2]ws2204!$A:$I,9,FALSE),0)</f>
        <v>0</v>
      </c>
      <c r="N3931" s="18">
        <f>IFERROR(VLOOKUP(A3931,[3]soaBnafar!$A:$G,4,FALSE),0)</f>
        <v>349290</v>
      </c>
      <c r="O3931" s="18">
        <f>IFERROR(VLOOKUP(A3931,[3]soaBnafar!$A:$G,5,FALSE),0)</f>
        <v>1335149</v>
      </c>
      <c r="P3931" s="18">
        <f>IFERROR(VLOOKUP(A3931,[3]soaBnafar!$A:$G,6,FALSE),0)</f>
        <v>28677</v>
      </c>
      <c r="Q3931" s="18">
        <f>IFERROR(VLOOKUP(A3931,[3]soaBnafar!$A:$G,7,FALSE),0)</f>
        <v>3485611</v>
      </c>
      <c r="R3931" s="18">
        <f>IFERROR(VLOOKUP(A3931,[3]soaBnafar!$A:$H,8,FALSE),0)</f>
        <v>28912</v>
      </c>
      <c r="S3931" s="18">
        <f>IFERROR(VLOOKUP(A3931,[3]soaBnafar!$A:$I,9,FALSE),0)</f>
        <v>3152928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Sim</v>
      </c>
      <c r="Y3931" s="18" t="str">
        <f t="shared" si="378"/>
        <v>Sim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IFERROR(VLOOKUP(A3932,[2]ws2204!$A:$I,4,FALSE),0)</f>
        <v>0</v>
      </c>
      <c r="I3932" s="18">
        <f>IFERROR(VLOOKUP(A3932,[2]ws2204!$A:$I,5,FALSE),0)</f>
        <v>0</v>
      </c>
      <c r="J3932" s="18">
        <f>IFERROR(VLOOKUP(A3932,[2]ws2204!$A:$I,6,FALSE),0)</f>
        <v>0</v>
      </c>
      <c r="K3932" s="18">
        <f>IFERROR(VLOOKUP(A3932,[2]ws2204!$A:$I,7,FALSE),0)</f>
        <v>0</v>
      </c>
      <c r="L3932" s="18">
        <f>IFERROR(VLOOKUP(A3932,[2]ws2204!$A:$I,8,FALSE),0)</f>
        <v>0</v>
      </c>
      <c r="M3932" s="18">
        <f>IFERROR(VLOOKUP(A3932,[2]ws2204!$A:$I,9,FALSE),0)</f>
        <v>0</v>
      </c>
      <c r="N3932" s="18">
        <f>IFERROR(VLOOKUP(A3932,[3]soaBnafar!$A:$G,4,FALSE),0)</f>
        <v>0</v>
      </c>
      <c r="O3932" s="18">
        <f>IFERROR(VLOOKUP(A3932,[3]soaBnafar!$A:$G,5,FALSE),0)</f>
        <v>0</v>
      </c>
      <c r="P3932" s="18">
        <f>IFERROR(VLOOKUP(A3932,[3]soaBnafar!$A:$G,6,FALSE),0)</f>
        <v>0</v>
      </c>
      <c r="Q3932" s="18">
        <f>IFERROR(VLOOKUP(A3932,[3]soaBnafar!$A:$G,7,FALSE),0)</f>
        <v>0</v>
      </c>
      <c r="R3932" s="18">
        <f>IFERROR(VLOOKUP(A3932,[3]soaBnafar!$A:$H,8,FALSE),0)</f>
        <v>0</v>
      </c>
      <c r="S3932" s="18">
        <f>IFERROR(VLOOKUP(A3932,[3]soaBnafar!$A:$I,9,FALSE),0)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IFERROR(VLOOKUP(A3933,[2]ws2204!$A:$I,4,FALSE),0)</f>
        <v>0</v>
      </c>
      <c r="I3933" s="18">
        <f>IFERROR(VLOOKUP(A3933,[2]ws2204!$A:$I,5,FALSE),0)</f>
        <v>0</v>
      </c>
      <c r="J3933" s="18">
        <f>IFERROR(VLOOKUP(A3933,[2]ws2204!$A:$I,6,FALSE),0)</f>
        <v>0</v>
      </c>
      <c r="K3933" s="18">
        <f>IFERROR(VLOOKUP(A3933,[2]ws2204!$A:$I,7,FALSE),0)</f>
        <v>0</v>
      </c>
      <c r="L3933" s="18">
        <f>IFERROR(VLOOKUP(A3933,[2]ws2204!$A:$I,8,FALSE),0)</f>
        <v>0</v>
      </c>
      <c r="M3933" s="18">
        <f>IFERROR(VLOOKUP(A3933,[2]ws2204!$A:$I,9,FALSE),0)</f>
        <v>0</v>
      </c>
      <c r="N3933" s="18">
        <f>IFERROR(VLOOKUP(A3933,[3]soaBnafar!$A:$G,4,FALSE),0)</f>
        <v>0</v>
      </c>
      <c r="O3933" s="18">
        <f>IFERROR(VLOOKUP(A3933,[3]soaBnafar!$A:$G,5,FALSE),0)</f>
        <v>0</v>
      </c>
      <c r="P3933" s="18">
        <f>IFERROR(VLOOKUP(A3933,[3]soaBnafar!$A:$G,6,FALSE),0)</f>
        <v>0</v>
      </c>
      <c r="Q3933" s="18">
        <f>IFERROR(VLOOKUP(A3933,[3]soaBnafar!$A:$G,7,FALSE),0)</f>
        <v>0</v>
      </c>
      <c r="R3933" s="18">
        <f>IFERROR(VLOOKUP(A3933,[3]soaBnafar!$A:$H,8,FALSE),0)</f>
        <v>0</v>
      </c>
      <c r="S3933" s="18">
        <f>IFERROR(VLOOKUP(A3933,[3]soaBnafar!$A:$I,9,FALSE),0)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IFERROR(VLOOKUP(A3934,[2]ws2204!$A:$I,4,FALSE),0)</f>
        <v>0</v>
      </c>
      <c r="I3934" s="18">
        <f>IFERROR(VLOOKUP(A3934,[2]ws2204!$A:$I,5,FALSE),0)</f>
        <v>289124</v>
      </c>
      <c r="J3934" s="18">
        <f>IFERROR(VLOOKUP(A3934,[2]ws2204!$A:$I,6,FALSE),0)</f>
        <v>0</v>
      </c>
      <c r="K3934" s="18">
        <f>IFERROR(VLOOKUP(A3934,[2]ws2204!$A:$I,7,FALSE),0)</f>
        <v>256807</v>
      </c>
      <c r="L3934" s="18">
        <f>IFERROR(VLOOKUP(A3934,[2]ws2204!$A:$I,8,FALSE),0)</f>
        <v>0</v>
      </c>
      <c r="M3934" s="18">
        <f>IFERROR(VLOOKUP(A3934,[2]ws2204!$A:$I,9,FALSE),0)</f>
        <v>0</v>
      </c>
      <c r="N3934" s="18">
        <f>IFERROR(VLOOKUP(A3934,[3]soaBnafar!$A:$G,4,FALSE),0)</f>
        <v>0</v>
      </c>
      <c r="O3934" s="18">
        <f>IFERROR(VLOOKUP(A3934,[3]soaBnafar!$A:$G,5,FALSE),0)</f>
        <v>0</v>
      </c>
      <c r="P3934" s="18">
        <f>IFERROR(VLOOKUP(A3934,[3]soaBnafar!$A:$G,6,FALSE),0)</f>
        <v>0</v>
      </c>
      <c r="Q3934" s="18">
        <f>IFERROR(VLOOKUP(A3934,[3]soaBnafar!$A:$G,7,FALSE),0)</f>
        <v>0</v>
      </c>
      <c r="R3934" s="18">
        <f>IFERROR(VLOOKUP(A3934,[3]soaBnafar!$A:$H,8,FALSE),0)</f>
        <v>0</v>
      </c>
      <c r="S3934" s="18">
        <f>IFERROR(VLOOKUP(A3934,[3]soaBnafar!$A:$I,9,FALSE),0)</f>
        <v>0</v>
      </c>
      <c r="T3934" s="18" t="str">
        <f t="shared" si="373"/>
        <v>Não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IFERROR(VLOOKUP(A3935,[2]ws2204!$A:$I,4,FALSE),0)</f>
        <v>0</v>
      </c>
      <c r="I3935" s="18">
        <f>IFERROR(VLOOKUP(A3935,[2]ws2204!$A:$I,5,FALSE),0)</f>
        <v>0</v>
      </c>
      <c r="J3935" s="18">
        <f>IFERROR(VLOOKUP(A3935,[2]ws2204!$A:$I,6,FALSE),0)</f>
        <v>0</v>
      </c>
      <c r="K3935" s="18">
        <f>IFERROR(VLOOKUP(A3935,[2]ws2204!$A:$I,7,FALSE),0)</f>
        <v>0</v>
      </c>
      <c r="L3935" s="18">
        <f>IFERROR(VLOOKUP(A3935,[2]ws2204!$A:$I,8,FALSE),0)</f>
        <v>0</v>
      </c>
      <c r="M3935" s="18">
        <f>IFERROR(VLOOKUP(A3935,[2]ws2204!$A:$I,9,FALSE),0)</f>
        <v>0</v>
      </c>
      <c r="N3935" s="18">
        <f>IFERROR(VLOOKUP(A3935,[3]soaBnafar!$A:$G,4,FALSE),0)</f>
        <v>0</v>
      </c>
      <c r="O3935" s="18">
        <f>IFERROR(VLOOKUP(A3935,[3]soaBnafar!$A:$G,5,FALSE),0)</f>
        <v>0</v>
      </c>
      <c r="P3935" s="18">
        <f>IFERROR(VLOOKUP(A3935,[3]soaBnafar!$A:$G,6,FALSE),0)</f>
        <v>0</v>
      </c>
      <c r="Q3935" s="18">
        <f>IFERROR(VLOOKUP(A3935,[3]soaBnafar!$A:$G,7,FALSE),0)</f>
        <v>0</v>
      </c>
      <c r="R3935" s="18">
        <f>IFERROR(VLOOKUP(A3935,[3]soaBnafar!$A:$H,8,FALSE),0)</f>
        <v>0</v>
      </c>
      <c r="S3935" s="18">
        <f>IFERROR(VLOOKUP(A3935,[3]soaBnafar!$A:$I,9,FALSE),0)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2423</v>
      </c>
      <c r="E3936" s="18">
        <f>IFERROR(VLOOKUP(A3936,[1]Monitoramento_Base_somente_Said!$A:$J,8,FALSE),0)</f>
        <v>8456456</v>
      </c>
      <c r="F3936" s="18">
        <f>IFERROR(VLOOKUP(A3936,[1]Monitoramento_Base_somente_Said!$A:$J,9,FALSE),0)</f>
        <v>8746</v>
      </c>
      <c r="G3936" s="18">
        <f>IFERROR(VLOOKUP(A3936,[1]Monitoramento_Base_somente_Said!$A:$J,10,FALSE),0)</f>
        <v>5391129</v>
      </c>
      <c r="H3936" s="18">
        <f>IFERROR(VLOOKUP(A3936,[2]ws2204!$A:$I,4,FALSE),0)</f>
        <v>0</v>
      </c>
      <c r="I3936" s="18">
        <f>IFERROR(VLOOKUP(A3936,[2]ws2204!$A:$I,5,FALSE),0)</f>
        <v>0</v>
      </c>
      <c r="J3936" s="18">
        <f>IFERROR(VLOOKUP(A3936,[2]ws2204!$A:$I,6,FALSE),0)</f>
        <v>0</v>
      </c>
      <c r="K3936" s="18">
        <f>IFERROR(VLOOKUP(A3936,[2]ws2204!$A:$I,7,FALSE),0)</f>
        <v>0</v>
      </c>
      <c r="L3936" s="18">
        <f>IFERROR(VLOOKUP(A3936,[2]ws2204!$A:$I,8,FALSE),0)</f>
        <v>0</v>
      </c>
      <c r="M3936" s="18">
        <f>IFERROR(VLOOKUP(A3936,[2]ws2204!$A:$I,9,FALSE),0)</f>
        <v>0</v>
      </c>
      <c r="N3936" s="18">
        <f>IFERROR(VLOOKUP(A3936,[3]soaBnafar!$A:$G,4,FALSE),0)</f>
        <v>0</v>
      </c>
      <c r="O3936" s="18">
        <f>IFERROR(VLOOKUP(A3936,[3]soaBnafar!$A:$G,5,FALSE),0)</f>
        <v>0</v>
      </c>
      <c r="P3936" s="18">
        <f>IFERROR(VLOOKUP(A3936,[3]soaBnafar!$A:$G,6,FALSE),0)</f>
        <v>0</v>
      </c>
      <c r="Q3936" s="18">
        <f>IFERROR(VLOOKUP(A3936,[3]soaBnafar!$A:$G,7,FALSE),0)</f>
        <v>0</v>
      </c>
      <c r="R3936" s="18">
        <f>IFERROR(VLOOKUP(A3936,[3]soaBnafar!$A:$H,8,FALSE),0)</f>
        <v>0</v>
      </c>
      <c r="S3936" s="18">
        <f>IFERROR(VLOOKUP(A3936,[3]soaBnafar!$A:$I,9,FALSE),0)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IFERROR(VLOOKUP(A3937,[2]ws2204!$A:$I,4,FALSE),0)</f>
        <v>0</v>
      </c>
      <c r="I3937" s="18">
        <f>IFERROR(VLOOKUP(A3937,[2]ws2204!$A:$I,5,FALSE),0)</f>
        <v>0</v>
      </c>
      <c r="J3937" s="18">
        <f>IFERROR(VLOOKUP(A3937,[2]ws2204!$A:$I,6,FALSE),0)</f>
        <v>0</v>
      </c>
      <c r="K3937" s="18">
        <f>IFERROR(VLOOKUP(A3937,[2]ws2204!$A:$I,7,FALSE),0)</f>
        <v>0</v>
      </c>
      <c r="L3937" s="18">
        <f>IFERROR(VLOOKUP(A3937,[2]ws2204!$A:$I,8,FALSE),0)</f>
        <v>0</v>
      </c>
      <c r="M3937" s="18">
        <f>IFERROR(VLOOKUP(A3937,[2]ws2204!$A:$I,9,FALSE),0)</f>
        <v>0</v>
      </c>
      <c r="N3937" s="18">
        <f>IFERROR(VLOOKUP(A3937,[3]soaBnafar!$A:$G,4,FALSE),0)</f>
        <v>0</v>
      </c>
      <c r="O3937" s="18">
        <f>IFERROR(VLOOKUP(A3937,[3]soaBnafar!$A:$G,5,FALSE),0)</f>
        <v>0</v>
      </c>
      <c r="P3937" s="18">
        <f>IFERROR(VLOOKUP(A3937,[3]soaBnafar!$A:$G,6,FALSE),0)</f>
        <v>0</v>
      </c>
      <c r="Q3937" s="18">
        <f>IFERROR(VLOOKUP(A3937,[3]soaBnafar!$A:$G,7,FALSE),0)</f>
        <v>0</v>
      </c>
      <c r="R3937" s="18">
        <f>IFERROR(VLOOKUP(A3937,[3]soaBnafar!$A:$H,8,FALSE),0)</f>
        <v>0</v>
      </c>
      <c r="S3937" s="18">
        <f>IFERROR(VLOOKUP(A3937,[3]soaBnafar!$A:$I,9,FALSE),0)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466547620</v>
      </c>
      <c r="H3938" s="18">
        <f>IFERROR(VLOOKUP(A3938,[2]ws2204!$A:$I,4,FALSE),0)</f>
        <v>12322</v>
      </c>
      <c r="I3938" s="18">
        <f>IFERROR(VLOOKUP(A3938,[2]ws2204!$A:$I,5,FALSE),0)</f>
        <v>550278</v>
      </c>
      <c r="J3938" s="18">
        <f>IFERROR(VLOOKUP(A3938,[2]ws2204!$A:$I,6,FALSE),0)</f>
        <v>459</v>
      </c>
      <c r="K3938" s="18">
        <f>IFERROR(VLOOKUP(A3938,[2]ws2204!$A:$I,7,FALSE),0)</f>
        <v>538533</v>
      </c>
      <c r="L3938" s="18">
        <f>IFERROR(VLOOKUP(A3938,[2]ws2204!$A:$I,8,FALSE),0)</f>
        <v>0</v>
      </c>
      <c r="M3938" s="18">
        <f>IFERROR(VLOOKUP(A3938,[2]ws2204!$A:$I,9,FALSE),0)</f>
        <v>0</v>
      </c>
      <c r="N3938" s="18">
        <f>IFERROR(VLOOKUP(A3938,[3]soaBnafar!$A:$G,4,FALSE),0)</f>
        <v>0</v>
      </c>
      <c r="O3938" s="18">
        <f>IFERROR(VLOOKUP(A3938,[3]soaBnafar!$A:$G,5,FALSE),0)</f>
        <v>0</v>
      </c>
      <c r="P3938" s="18">
        <f>IFERROR(VLOOKUP(A3938,[3]soaBnafar!$A:$G,6,FALSE),0)</f>
        <v>0</v>
      </c>
      <c r="Q3938" s="18">
        <f>IFERROR(VLOOKUP(A3938,[3]soaBnafar!$A:$G,7,FALSE),0)</f>
        <v>0</v>
      </c>
      <c r="R3938" s="18">
        <f>IFERROR(VLOOKUP(A3938,[3]soaBnafar!$A:$H,8,FALSE),0)</f>
        <v>0</v>
      </c>
      <c r="S3938" s="18">
        <f>IFERROR(VLOOKUP(A3938,[3]soaBnafar!$A:$I,9,FALSE),0)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868</v>
      </c>
      <c r="E3939" s="18">
        <f>IFERROR(VLOOKUP(A3939,[1]Monitoramento_Base_somente_Said!$A:$J,8,FALSE),0)</f>
        <v>179529536</v>
      </c>
      <c r="F3939" s="18">
        <f>IFERROR(VLOOKUP(A3939,[1]Monitoramento_Base_somente_Said!$A:$J,9,FALSE),0)</f>
        <v>840</v>
      </c>
      <c r="G3939" s="18">
        <f>IFERROR(VLOOKUP(A3939,[1]Monitoramento_Base_somente_Said!$A:$J,10,FALSE),0)</f>
        <v>119280194</v>
      </c>
      <c r="H3939" s="18">
        <f>IFERROR(VLOOKUP(A3939,[2]ws2204!$A:$I,4,FALSE),0)</f>
        <v>0</v>
      </c>
      <c r="I3939" s="18">
        <f>IFERROR(VLOOKUP(A3939,[2]ws2204!$A:$I,5,FALSE),0)</f>
        <v>0</v>
      </c>
      <c r="J3939" s="18">
        <f>IFERROR(VLOOKUP(A3939,[2]ws2204!$A:$I,6,FALSE),0)</f>
        <v>0</v>
      </c>
      <c r="K3939" s="18">
        <f>IFERROR(VLOOKUP(A3939,[2]ws2204!$A:$I,7,FALSE),0)</f>
        <v>0</v>
      </c>
      <c r="L3939" s="18">
        <f>IFERROR(VLOOKUP(A3939,[2]ws2204!$A:$I,8,FALSE),0)</f>
        <v>0</v>
      </c>
      <c r="M3939" s="18">
        <f>IFERROR(VLOOKUP(A3939,[2]ws2204!$A:$I,9,FALSE),0)</f>
        <v>0</v>
      </c>
      <c r="N3939" s="18">
        <f>IFERROR(VLOOKUP(A3939,[3]soaBnafar!$A:$G,4,FALSE),0)</f>
        <v>0</v>
      </c>
      <c r="O3939" s="18">
        <f>IFERROR(VLOOKUP(A3939,[3]soaBnafar!$A:$G,5,FALSE),0)</f>
        <v>1094008</v>
      </c>
      <c r="P3939" s="18">
        <f>IFERROR(VLOOKUP(A3939,[3]soaBnafar!$A:$G,6,FALSE),0)</f>
        <v>0</v>
      </c>
      <c r="Q3939" s="18">
        <f>IFERROR(VLOOKUP(A3939,[3]soaBnafar!$A:$G,7,FALSE),0)</f>
        <v>1094008</v>
      </c>
      <c r="R3939" s="18">
        <f>IFERROR(VLOOKUP(A3939,[3]soaBnafar!$A:$H,8,FALSE),0)</f>
        <v>0</v>
      </c>
      <c r="S3939" s="18">
        <f>IFERROR(VLOOKUP(A3939,[3]soaBnafar!$A:$I,9,FALSE),0)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IFERROR(VLOOKUP(A3940,[2]ws2204!$A:$I,4,FALSE),0)</f>
        <v>0</v>
      </c>
      <c r="I3940" s="18">
        <f>IFERROR(VLOOKUP(A3940,[2]ws2204!$A:$I,5,FALSE),0)</f>
        <v>0</v>
      </c>
      <c r="J3940" s="18">
        <f>IFERROR(VLOOKUP(A3940,[2]ws2204!$A:$I,6,FALSE),0)</f>
        <v>0</v>
      </c>
      <c r="K3940" s="18">
        <f>IFERROR(VLOOKUP(A3940,[2]ws2204!$A:$I,7,FALSE),0)</f>
        <v>0</v>
      </c>
      <c r="L3940" s="18">
        <f>IFERROR(VLOOKUP(A3940,[2]ws2204!$A:$I,8,FALSE),0)</f>
        <v>0</v>
      </c>
      <c r="M3940" s="18">
        <f>IFERROR(VLOOKUP(A3940,[2]ws2204!$A:$I,9,FALSE),0)</f>
        <v>0</v>
      </c>
      <c r="N3940" s="18">
        <f>IFERROR(VLOOKUP(A3940,[3]soaBnafar!$A:$G,4,FALSE),0)</f>
        <v>0</v>
      </c>
      <c r="O3940" s="18">
        <f>IFERROR(VLOOKUP(A3940,[3]soaBnafar!$A:$G,5,FALSE),0)</f>
        <v>0</v>
      </c>
      <c r="P3940" s="18">
        <f>IFERROR(VLOOKUP(A3940,[3]soaBnafar!$A:$G,6,FALSE),0)</f>
        <v>0</v>
      </c>
      <c r="Q3940" s="18">
        <f>IFERROR(VLOOKUP(A3940,[3]soaBnafar!$A:$G,7,FALSE),0)</f>
        <v>0</v>
      </c>
      <c r="R3940" s="18">
        <f>IFERROR(VLOOKUP(A3940,[3]soaBnafar!$A:$H,8,FALSE),0)</f>
        <v>0</v>
      </c>
      <c r="S3940" s="18">
        <f>IFERROR(VLOOKUP(A3940,[3]soaBnafar!$A:$I,9,FALSE),0)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IFERROR(VLOOKUP(A3941,[2]ws2204!$A:$I,4,FALSE),0)</f>
        <v>0</v>
      </c>
      <c r="I3941" s="18">
        <f>IFERROR(VLOOKUP(A3941,[2]ws2204!$A:$I,5,FALSE),0)</f>
        <v>0</v>
      </c>
      <c r="J3941" s="18">
        <f>IFERROR(VLOOKUP(A3941,[2]ws2204!$A:$I,6,FALSE),0)</f>
        <v>0</v>
      </c>
      <c r="K3941" s="18">
        <f>IFERROR(VLOOKUP(A3941,[2]ws2204!$A:$I,7,FALSE),0)</f>
        <v>0</v>
      </c>
      <c r="L3941" s="18">
        <f>IFERROR(VLOOKUP(A3941,[2]ws2204!$A:$I,8,FALSE),0)</f>
        <v>0</v>
      </c>
      <c r="M3941" s="18">
        <f>IFERROR(VLOOKUP(A3941,[2]ws2204!$A:$I,9,FALSE),0)</f>
        <v>0</v>
      </c>
      <c r="N3941" s="18">
        <f>IFERROR(VLOOKUP(A3941,[3]soaBnafar!$A:$G,4,FALSE),0)</f>
        <v>0</v>
      </c>
      <c r="O3941" s="18">
        <f>IFERROR(VLOOKUP(A3941,[3]soaBnafar!$A:$G,5,FALSE),0)</f>
        <v>0</v>
      </c>
      <c r="P3941" s="18">
        <f>IFERROR(VLOOKUP(A3941,[3]soaBnafar!$A:$G,6,FALSE),0)</f>
        <v>0</v>
      </c>
      <c r="Q3941" s="18">
        <f>IFERROR(VLOOKUP(A3941,[3]soaBnafar!$A:$G,7,FALSE),0)</f>
        <v>0</v>
      </c>
      <c r="R3941" s="18">
        <f>IFERROR(VLOOKUP(A3941,[3]soaBnafar!$A:$H,8,FALSE),0)</f>
        <v>0</v>
      </c>
      <c r="S3941" s="18">
        <f>IFERROR(VLOOKUP(A3941,[3]soaBnafar!$A:$I,9,FALSE),0)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98224</v>
      </c>
      <c r="E3942" s="18">
        <f>IFERROR(VLOOKUP(A3942,[1]Monitoramento_Base_somente_Said!$A:$J,8,FALSE),0)</f>
        <v>15004262</v>
      </c>
      <c r="F3942" s="18">
        <f>IFERROR(VLOOKUP(A3942,[1]Monitoramento_Base_somente_Said!$A:$J,9,FALSE),0)</f>
        <v>41291</v>
      </c>
      <c r="G3942" s="18">
        <f>IFERROR(VLOOKUP(A3942,[1]Monitoramento_Base_somente_Said!$A:$J,10,FALSE),0)</f>
        <v>11482301</v>
      </c>
      <c r="H3942" s="18">
        <f>IFERROR(VLOOKUP(A3942,[2]ws2204!$A:$I,4,FALSE),0)</f>
        <v>0</v>
      </c>
      <c r="I3942" s="18">
        <f>IFERROR(VLOOKUP(A3942,[2]ws2204!$A:$I,5,FALSE),0)</f>
        <v>0</v>
      </c>
      <c r="J3942" s="18">
        <f>IFERROR(VLOOKUP(A3942,[2]ws2204!$A:$I,6,FALSE),0)</f>
        <v>0</v>
      </c>
      <c r="K3942" s="18">
        <f>IFERROR(VLOOKUP(A3942,[2]ws2204!$A:$I,7,FALSE),0)</f>
        <v>0</v>
      </c>
      <c r="L3942" s="18">
        <f>IFERROR(VLOOKUP(A3942,[2]ws2204!$A:$I,8,FALSE),0)</f>
        <v>0</v>
      </c>
      <c r="M3942" s="18">
        <f>IFERROR(VLOOKUP(A3942,[2]ws2204!$A:$I,9,FALSE),0)</f>
        <v>0</v>
      </c>
      <c r="N3942" s="18">
        <f>IFERROR(VLOOKUP(A3942,[3]soaBnafar!$A:$G,4,FALSE),0)</f>
        <v>0</v>
      </c>
      <c r="O3942" s="18">
        <f>IFERROR(VLOOKUP(A3942,[3]soaBnafar!$A:$G,5,FALSE),0)</f>
        <v>0</v>
      </c>
      <c r="P3942" s="18">
        <f>IFERROR(VLOOKUP(A3942,[3]soaBnafar!$A:$G,6,FALSE),0)</f>
        <v>0</v>
      </c>
      <c r="Q3942" s="18">
        <f>IFERROR(VLOOKUP(A3942,[3]soaBnafar!$A:$G,7,FALSE),0)</f>
        <v>0</v>
      </c>
      <c r="R3942" s="18">
        <f>IFERROR(VLOOKUP(A3942,[3]soaBnafar!$A:$H,8,FALSE),0)</f>
        <v>0</v>
      </c>
      <c r="S3942" s="18">
        <f>IFERROR(VLOOKUP(A3942,[3]soaBnafar!$A:$I,9,FALSE),0)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IFERROR(VLOOKUP(A3943,[2]ws2204!$A:$I,4,FALSE),0)</f>
        <v>0</v>
      </c>
      <c r="I3943" s="18">
        <f>IFERROR(VLOOKUP(A3943,[2]ws2204!$A:$I,5,FALSE),0)</f>
        <v>0</v>
      </c>
      <c r="J3943" s="18">
        <f>IFERROR(VLOOKUP(A3943,[2]ws2204!$A:$I,6,FALSE),0)</f>
        <v>0</v>
      </c>
      <c r="K3943" s="18">
        <f>IFERROR(VLOOKUP(A3943,[2]ws2204!$A:$I,7,FALSE),0)</f>
        <v>0</v>
      </c>
      <c r="L3943" s="18">
        <f>IFERROR(VLOOKUP(A3943,[2]ws2204!$A:$I,8,FALSE),0)</f>
        <v>0</v>
      </c>
      <c r="M3943" s="18">
        <f>IFERROR(VLOOKUP(A3943,[2]ws2204!$A:$I,9,FALSE),0)</f>
        <v>0</v>
      </c>
      <c r="N3943" s="18">
        <f>IFERROR(VLOOKUP(A3943,[3]soaBnafar!$A:$G,4,FALSE),0)</f>
        <v>125865</v>
      </c>
      <c r="O3943" s="18">
        <f>IFERROR(VLOOKUP(A3943,[3]soaBnafar!$A:$G,5,FALSE),0)</f>
        <v>680494</v>
      </c>
      <c r="P3943" s="18">
        <f>IFERROR(VLOOKUP(A3943,[3]soaBnafar!$A:$G,6,FALSE),0)</f>
        <v>241914</v>
      </c>
      <c r="Q3943" s="18">
        <f>IFERROR(VLOOKUP(A3943,[3]soaBnafar!$A:$G,7,FALSE),0)</f>
        <v>513525</v>
      </c>
      <c r="R3943" s="18">
        <f>IFERROR(VLOOKUP(A3943,[3]soaBnafar!$A:$H,8,FALSE),0)</f>
        <v>154750</v>
      </c>
      <c r="S3943" s="18">
        <f>IFERROR(VLOOKUP(A3943,[3]soaBnafar!$A:$I,9,FALSE),0)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2921580</v>
      </c>
      <c r="H3944" s="18">
        <f>IFERROR(VLOOKUP(A3944,[2]ws2204!$A:$I,4,FALSE),0)</f>
        <v>0</v>
      </c>
      <c r="I3944" s="18">
        <f>IFERROR(VLOOKUP(A3944,[2]ws2204!$A:$I,5,FALSE),0)</f>
        <v>0</v>
      </c>
      <c r="J3944" s="18">
        <f>IFERROR(VLOOKUP(A3944,[2]ws2204!$A:$I,6,FALSE),0)</f>
        <v>0</v>
      </c>
      <c r="K3944" s="18">
        <f>IFERROR(VLOOKUP(A3944,[2]ws2204!$A:$I,7,FALSE),0)</f>
        <v>0</v>
      </c>
      <c r="L3944" s="18">
        <f>IFERROR(VLOOKUP(A3944,[2]ws2204!$A:$I,8,FALSE),0)</f>
        <v>0</v>
      </c>
      <c r="M3944" s="18">
        <f>IFERROR(VLOOKUP(A3944,[2]ws2204!$A:$I,9,FALSE),0)</f>
        <v>0</v>
      </c>
      <c r="N3944" s="18">
        <f>IFERROR(VLOOKUP(A3944,[3]soaBnafar!$A:$G,4,FALSE),0)</f>
        <v>0</v>
      </c>
      <c r="O3944" s="18">
        <f>IFERROR(VLOOKUP(A3944,[3]soaBnafar!$A:$G,5,FALSE),0)</f>
        <v>0</v>
      </c>
      <c r="P3944" s="18">
        <f>IFERROR(VLOOKUP(A3944,[3]soaBnafar!$A:$G,6,FALSE),0)</f>
        <v>0</v>
      </c>
      <c r="Q3944" s="18">
        <f>IFERROR(VLOOKUP(A3944,[3]soaBnafar!$A:$G,7,FALSE),0)</f>
        <v>0</v>
      </c>
      <c r="R3944" s="18">
        <f>IFERROR(VLOOKUP(A3944,[3]soaBnafar!$A:$H,8,FALSE),0)</f>
        <v>0</v>
      </c>
      <c r="S3944" s="18">
        <f>IFERROR(VLOOKUP(A3944,[3]soaBnafar!$A:$I,9,FALSE),0)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133320</v>
      </c>
      <c r="H3945" s="18">
        <f>IFERROR(VLOOKUP(A3945,[2]ws2204!$A:$I,4,FALSE),0)</f>
        <v>0</v>
      </c>
      <c r="I3945" s="18">
        <f>IFERROR(VLOOKUP(A3945,[2]ws2204!$A:$I,5,FALSE),0)</f>
        <v>0</v>
      </c>
      <c r="J3945" s="18">
        <f>IFERROR(VLOOKUP(A3945,[2]ws2204!$A:$I,6,FALSE),0)</f>
        <v>0</v>
      </c>
      <c r="K3945" s="18">
        <f>IFERROR(VLOOKUP(A3945,[2]ws2204!$A:$I,7,FALSE),0)</f>
        <v>0</v>
      </c>
      <c r="L3945" s="18">
        <f>IFERROR(VLOOKUP(A3945,[2]ws2204!$A:$I,8,FALSE),0)</f>
        <v>0</v>
      </c>
      <c r="M3945" s="18">
        <f>IFERROR(VLOOKUP(A3945,[2]ws2204!$A:$I,9,FALSE),0)</f>
        <v>0</v>
      </c>
      <c r="N3945" s="18">
        <f>IFERROR(VLOOKUP(A3945,[3]soaBnafar!$A:$G,4,FALSE),0)</f>
        <v>0</v>
      </c>
      <c r="O3945" s="18">
        <f>IFERROR(VLOOKUP(A3945,[3]soaBnafar!$A:$G,5,FALSE),0)</f>
        <v>0</v>
      </c>
      <c r="P3945" s="18">
        <f>IFERROR(VLOOKUP(A3945,[3]soaBnafar!$A:$G,6,FALSE),0)</f>
        <v>0</v>
      </c>
      <c r="Q3945" s="18">
        <f>IFERROR(VLOOKUP(A3945,[3]soaBnafar!$A:$G,7,FALSE),0)</f>
        <v>0</v>
      </c>
      <c r="R3945" s="18">
        <f>IFERROR(VLOOKUP(A3945,[3]soaBnafar!$A:$H,8,FALSE),0)</f>
        <v>0</v>
      </c>
      <c r="S3945" s="18">
        <f>IFERROR(VLOOKUP(A3945,[3]soaBnafar!$A:$I,9,FALSE),0)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IFERROR(VLOOKUP(A3946,[2]ws2204!$A:$I,4,FALSE),0)</f>
        <v>0</v>
      </c>
      <c r="I3946" s="18">
        <f>IFERROR(VLOOKUP(A3946,[2]ws2204!$A:$I,5,FALSE),0)</f>
        <v>622919</v>
      </c>
      <c r="J3946" s="18">
        <f>IFERROR(VLOOKUP(A3946,[2]ws2204!$A:$I,6,FALSE),0)</f>
        <v>0</v>
      </c>
      <c r="K3946" s="18">
        <f>IFERROR(VLOOKUP(A3946,[2]ws2204!$A:$I,7,FALSE),0)</f>
        <v>0</v>
      </c>
      <c r="L3946" s="18">
        <f>IFERROR(VLOOKUP(A3946,[2]ws2204!$A:$I,8,FALSE),0)</f>
        <v>0</v>
      </c>
      <c r="M3946" s="18">
        <f>IFERROR(VLOOKUP(A3946,[2]ws2204!$A:$I,9,FALSE),0)</f>
        <v>0</v>
      </c>
      <c r="N3946" s="18">
        <f>IFERROR(VLOOKUP(A3946,[3]soaBnafar!$A:$G,4,FALSE),0)</f>
        <v>0</v>
      </c>
      <c r="O3946" s="18">
        <f>IFERROR(VLOOKUP(A3946,[3]soaBnafar!$A:$G,5,FALSE),0)</f>
        <v>0</v>
      </c>
      <c r="P3946" s="18">
        <f>IFERROR(VLOOKUP(A3946,[3]soaBnafar!$A:$G,6,FALSE),0)</f>
        <v>0</v>
      </c>
      <c r="Q3946" s="18">
        <f>IFERROR(VLOOKUP(A3946,[3]soaBnafar!$A:$G,7,FALSE),0)</f>
        <v>0</v>
      </c>
      <c r="R3946" s="18">
        <f>IFERROR(VLOOKUP(A3946,[3]soaBnafar!$A:$H,8,FALSE),0)</f>
        <v>0</v>
      </c>
      <c r="S3946" s="18">
        <f>IFERROR(VLOOKUP(A3946,[3]soaBnafar!$A:$I,9,FALSE),0)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399601</v>
      </c>
      <c r="E3947" s="18">
        <f>IFERROR(VLOOKUP(A3947,[1]Monitoramento_Base_somente_Said!$A:$J,8,FALSE),0)</f>
        <v>90254748</v>
      </c>
      <c r="F3947" s="18">
        <f>IFERROR(VLOOKUP(A3947,[1]Monitoramento_Base_somente_Said!$A:$J,9,FALSE),0)</f>
        <v>430878</v>
      </c>
      <c r="G3947" s="18">
        <f>IFERROR(VLOOKUP(A3947,[1]Monitoramento_Base_somente_Said!$A:$J,10,FALSE),0)</f>
        <v>69051032</v>
      </c>
      <c r="H3947" s="18">
        <f>IFERROR(VLOOKUP(A3947,[2]ws2204!$A:$I,4,FALSE),0)</f>
        <v>0</v>
      </c>
      <c r="I3947" s="18">
        <f>IFERROR(VLOOKUP(A3947,[2]ws2204!$A:$I,5,FALSE),0)</f>
        <v>0</v>
      </c>
      <c r="J3947" s="18">
        <f>IFERROR(VLOOKUP(A3947,[2]ws2204!$A:$I,6,FALSE),0)</f>
        <v>0</v>
      </c>
      <c r="K3947" s="18">
        <f>IFERROR(VLOOKUP(A3947,[2]ws2204!$A:$I,7,FALSE),0)</f>
        <v>0</v>
      </c>
      <c r="L3947" s="18">
        <f>IFERROR(VLOOKUP(A3947,[2]ws2204!$A:$I,8,FALSE),0)</f>
        <v>0</v>
      </c>
      <c r="M3947" s="18">
        <f>IFERROR(VLOOKUP(A3947,[2]ws2204!$A:$I,9,FALSE),0)</f>
        <v>0</v>
      </c>
      <c r="N3947" s="18">
        <f>IFERROR(VLOOKUP(A3947,[3]soaBnafar!$A:$G,4,FALSE),0)</f>
        <v>0</v>
      </c>
      <c r="O3947" s="18">
        <f>IFERROR(VLOOKUP(A3947,[3]soaBnafar!$A:$G,5,FALSE),0)</f>
        <v>0</v>
      </c>
      <c r="P3947" s="18">
        <f>IFERROR(VLOOKUP(A3947,[3]soaBnafar!$A:$G,6,FALSE),0)</f>
        <v>0</v>
      </c>
      <c r="Q3947" s="18">
        <f>IFERROR(VLOOKUP(A3947,[3]soaBnafar!$A:$G,7,FALSE),0)</f>
        <v>0</v>
      </c>
      <c r="R3947" s="18">
        <f>IFERROR(VLOOKUP(A3947,[3]soaBnafar!$A:$H,8,FALSE),0)</f>
        <v>0</v>
      </c>
      <c r="S3947" s="18">
        <f>IFERROR(VLOOKUP(A3947,[3]soaBnafar!$A:$I,9,FALSE),0)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3798880</v>
      </c>
      <c r="H3948" s="18">
        <f>IFERROR(VLOOKUP(A3948,[2]ws2204!$A:$I,4,FALSE),0)</f>
        <v>0</v>
      </c>
      <c r="I3948" s="18">
        <f>IFERROR(VLOOKUP(A3948,[2]ws2204!$A:$I,5,FALSE),0)</f>
        <v>0</v>
      </c>
      <c r="J3948" s="18">
        <f>IFERROR(VLOOKUP(A3948,[2]ws2204!$A:$I,6,FALSE),0)</f>
        <v>0</v>
      </c>
      <c r="K3948" s="18">
        <f>IFERROR(VLOOKUP(A3948,[2]ws2204!$A:$I,7,FALSE),0)</f>
        <v>0</v>
      </c>
      <c r="L3948" s="18">
        <f>IFERROR(VLOOKUP(A3948,[2]ws2204!$A:$I,8,FALSE),0)</f>
        <v>0</v>
      </c>
      <c r="M3948" s="18">
        <f>IFERROR(VLOOKUP(A3948,[2]ws2204!$A:$I,9,FALSE),0)</f>
        <v>0</v>
      </c>
      <c r="N3948" s="18">
        <f>IFERROR(VLOOKUP(A3948,[3]soaBnafar!$A:$G,4,FALSE),0)</f>
        <v>0</v>
      </c>
      <c r="O3948" s="18">
        <f>IFERROR(VLOOKUP(A3948,[3]soaBnafar!$A:$G,5,FALSE),0)</f>
        <v>0</v>
      </c>
      <c r="P3948" s="18">
        <f>IFERROR(VLOOKUP(A3948,[3]soaBnafar!$A:$G,6,FALSE),0)</f>
        <v>0</v>
      </c>
      <c r="Q3948" s="18">
        <f>IFERROR(VLOOKUP(A3948,[3]soaBnafar!$A:$G,7,FALSE),0)</f>
        <v>0</v>
      </c>
      <c r="R3948" s="18">
        <f>IFERROR(VLOOKUP(A3948,[3]soaBnafar!$A:$H,8,FALSE),0)</f>
        <v>0</v>
      </c>
      <c r="S3948" s="18">
        <f>IFERROR(VLOOKUP(A3948,[3]soaBnafar!$A:$I,9,FALSE),0)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IFERROR(VLOOKUP(A3949,[2]ws2204!$A:$I,4,FALSE),0)</f>
        <v>0</v>
      </c>
      <c r="I3949" s="18">
        <f>IFERROR(VLOOKUP(A3949,[2]ws2204!$A:$I,5,FALSE),0)</f>
        <v>0</v>
      </c>
      <c r="J3949" s="18">
        <f>IFERROR(VLOOKUP(A3949,[2]ws2204!$A:$I,6,FALSE),0)</f>
        <v>0</v>
      </c>
      <c r="K3949" s="18">
        <f>IFERROR(VLOOKUP(A3949,[2]ws2204!$A:$I,7,FALSE),0)</f>
        <v>0</v>
      </c>
      <c r="L3949" s="18">
        <f>IFERROR(VLOOKUP(A3949,[2]ws2204!$A:$I,8,FALSE),0)</f>
        <v>0</v>
      </c>
      <c r="M3949" s="18">
        <f>IFERROR(VLOOKUP(A3949,[2]ws2204!$A:$I,9,FALSE),0)</f>
        <v>0</v>
      </c>
      <c r="N3949" s="18">
        <f>IFERROR(VLOOKUP(A3949,[3]soaBnafar!$A:$G,4,FALSE),0)</f>
        <v>0</v>
      </c>
      <c r="O3949" s="18">
        <f>IFERROR(VLOOKUP(A3949,[3]soaBnafar!$A:$G,5,FALSE),0)</f>
        <v>0</v>
      </c>
      <c r="P3949" s="18">
        <f>IFERROR(VLOOKUP(A3949,[3]soaBnafar!$A:$G,6,FALSE),0)</f>
        <v>0</v>
      </c>
      <c r="Q3949" s="18">
        <f>IFERROR(VLOOKUP(A3949,[3]soaBnafar!$A:$G,7,FALSE),0)</f>
        <v>0</v>
      </c>
      <c r="R3949" s="18">
        <f>IFERROR(VLOOKUP(A3949,[3]soaBnafar!$A:$H,8,FALSE),0)</f>
        <v>0</v>
      </c>
      <c r="S3949" s="18">
        <f>IFERROR(VLOOKUP(A3949,[3]soaBnafar!$A:$I,9,FALSE),0)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IFERROR(VLOOKUP(A3950,[2]ws2204!$A:$I,4,FALSE),0)</f>
        <v>0</v>
      </c>
      <c r="I3950" s="18">
        <f>IFERROR(VLOOKUP(A3950,[2]ws2204!$A:$I,5,FALSE),0)</f>
        <v>0</v>
      </c>
      <c r="J3950" s="18">
        <f>IFERROR(VLOOKUP(A3950,[2]ws2204!$A:$I,6,FALSE),0)</f>
        <v>0</v>
      </c>
      <c r="K3950" s="18">
        <f>IFERROR(VLOOKUP(A3950,[2]ws2204!$A:$I,7,FALSE),0)</f>
        <v>0</v>
      </c>
      <c r="L3950" s="18">
        <f>IFERROR(VLOOKUP(A3950,[2]ws2204!$A:$I,8,FALSE),0)</f>
        <v>0</v>
      </c>
      <c r="M3950" s="18">
        <f>IFERROR(VLOOKUP(A3950,[2]ws2204!$A:$I,9,FALSE),0)</f>
        <v>0</v>
      </c>
      <c r="N3950" s="18">
        <f>IFERROR(VLOOKUP(A3950,[3]soaBnafar!$A:$G,4,FALSE),0)</f>
        <v>2028</v>
      </c>
      <c r="O3950" s="18">
        <f>IFERROR(VLOOKUP(A3950,[3]soaBnafar!$A:$G,5,FALSE),0)</f>
        <v>549600</v>
      </c>
      <c r="P3950" s="18">
        <f>IFERROR(VLOOKUP(A3950,[3]soaBnafar!$A:$G,6,FALSE),0)</f>
        <v>1201</v>
      </c>
      <c r="Q3950" s="18">
        <f>IFERROR(VLOOKUP(A3950,[3]soaBnafar!$A:$G,7,FALSE),0)</f>
        <v>1331657</v>
      </c>
      <c r="R3950" s="18">
        <f>IFERROR(VLOOKUP(A3950,[3]soaBnafar!$A:$H,8,FALSE),0)</f>
        <v>671</v>
      </c>
      <c r="S3950" s="18">
        <f>IFERROR(VLOOKUP(A3950,[3]soaBnafar!$A:$I,9,FALSE),0)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Sim</v>
      </c>
      <c r="X3950" s="18" t="str">
        <f t="shared" si="377"/>
        <v>Sim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IFERROR(VLOOKUP(A3951,[2]ws2204!$A:$I,4,FALSE),0)</f>
        <v>0</v>
      </c>
      <c r="I3951" s="18">
        <f>IFERROR(VLOOKUP(A3951,[2]ws2204!$A:$I,5,FALSE),0)</f>
        <v>0</v>
      </c>
      <c r="J3951" s="18">
        <f>IFERROR(VLOOKUP(A3951,[2]ws2204!$A:$I,6,FALSE),0)</f>
        <v>0</v>
      </c>
      <c r="K3951" s="18">
        <f>IFERROR(VLOOKUP(A3951,[2]ws2204!$A:$I,7,FALSE),0)</f>
        <v>0</v>
      </c>
      <c r="L3951" s="18">
        <f>IFERROR(VLOOKUP(A3951,[2]ws2204!$A:$I,8,FALSE),0)</f>
        <v>0</v>
      </c>
      <c r="M3951" s="18">
        <f>IFERROR(VLOOKUP(A3951,[2]ws2204!$A:$I,9,FALSE),0)</f>
        <v>0</v>
      </c>
      <c r="N3951" s="18">
        <f>IFERROR(VLOOKUP(A3951,[3]soaBnafar!$A:$G,4,FALSE),0)</f>
        <v>0</v>
      </c>
      <c r="O3951" s="18">
        <f>IFERROR(VLOOKUP(A3951,[3]soaBnafar!$A:$G,5,FALSE),0)</f>
        <v>0</v>
      </c>
      <c r="P3951" s="18">
        <f>IFERROR(VLOOKUP(A3951,[3]soaBnafar!$A:$G,6,FALSE),0)</f>
        <v>0</v>
      </c>
      <c r="Q3951" s="18">
        <f>IFERROR(VLOOKUP(A3951,[3]soaBnafar!$A:$G,7,FALSE),0)</f>
        <v>0</v>
      </c>
      <c r="R3951" s="18">
        <f>IFERROR(VLOOKUP(A3951,[3]soaBnafar!$A:$H,8,FALSE),0)</f>
        <v>0</v>
      </c>
      <c r="S3951" s="18">
        <f>IFERROR(VLOOKUP(A3951,[3]soaBnafar!$A:$I,9,FALSE),0)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26865</v>
      </c>
      <c r="E3952" s="18">
        <f>IFERROR(VLOOKUP(A3952,[1]Monitoramento_Base_somente_Said!$A:$J,8,FALSE),0)</f>
        <v>9706777</v>
      </c>
      <c r="F3952" s="18">
        <f>IFERROR(VLOOKUP(A3952,[1]Monitoramento_Base_somente_Said!$A:$J,9,FALSE),0)</f>
        <v>4893</v>
      </c>
      <c r="G3952" s="18">
        <f>IFERROR(VLOOKUP(A3952,[1]Monitoramento_Base_somente_Said!$A:$J,10,FALSE),0)</f>
        <v>6886754</v>
      </c>
      <c r="H3952" s="18">
        <f>IFERROR(VLOOKUP(A3952,[2]ws2204!$A:$I,4,FALSE),0)</f>
        <v>0</v>
      </c>
      <c r="I3952" s="18">
        <f>IFERROR(VLOOKUP(A3952,[2]ws2204!$A:$I,5,FALSE),0)</f>
        <v>0</v>
      </c>
      <c r="J3952" s="18">
        <f>IFERROR(VLOOKUP(A3952,[2]ws2204!$A:$I,6,FALSE),0)</f>
        <v>0</v>
      </c>
      <c r="K3952" s="18">
        <f>IFERROR(VLOOKUP(A3952,[2]ws2204!$A:$I,7,FALSE),0)</f>
        <v>0</v>
      </c>
      <c r="L3952" s="18">
        <f>IFERROR(VLOOKUP(A3952,[2]ws2204!$A:$I,8,FALSE),0)</f>
        <v>0</v>
      </c>
      <c r="M3952" s="18">
        <f>IFERROR(VLOOKUP(A3952,[2]ws2204!$A:$I,9,FALSE),0)</f>
        <v>0</v>
      </c>
      <c r="N3952" s="18">
        <f>IFERROR(VLOOKUP(A3952,[3]soaBnafar!$A:$G,4,FALSE),0)</f>
        <v>0</v>
      </c>
      <c r="O3952" s="18">
        <f>IFERROR(VLOOKUP(A3952,[3]soaBnafar!$A:$G,5,FALSE),0)</f>
        <v>0</v>
      </c>
      <c r="P3952" s="18">
        <f>IFERROR(VLOOKUP(A3952,[3]soaBnafar!$A:$G,6,FALSE),0)</f>
        <v>0</v>
      </c>
      <c r="Q3952" s="18">
        <f>IFERROR(VLOOKUP(A3952,[3]soaBnafar!$A:$G,7,FALSE),0)</f>
        <v>0</v>
      </c>
      <c r="R3952" s="18">
        <f>IFERROR(VLOOKUP(A3952,[3]soaBnafar!$A:$H,8,FALSE),0)</f>
        <v>0</v>
      </c>
      <c r="S3952" s="18">
        <f>IFERROR(VLOOKUP(A3952,[3]soaBnafar!$A:$I,9,FALSE),0)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IFERROR(VLOOKUP(A3953,[2]ws2204!$A:$I,4,FALSE),0)</f>
        <v>38</v>
      </c>
      <c r="I3953" s="18">
        <f>IFERROR(VLOOKUP(A3953,[2]ws2204!$A:$I,5,FALSE),0)</f>
        <v>144859</v>
      </c>
      <c r="J3953" s="18">
        <f>IFERROR(VLOOKUP(A3953,[2]ws2204!$A:$I,6,FALSE),0)</f>
        <v>0</v>
      </c>
      <c r="K3953" s="18">
        <f>IFERROR(VLOOKUP(A3953,[2]ws2204!$A:$I,7,FALSE),0)</f>
        <v>0</v>
      </c>
      <c r="L3953" s="18">
        <f>IFERROR(VLOOKUP(A3953,[2]ws2204!$A:$I,8,FALSE),0)</f>
        <v>0</v>
      </c>
      <c r="M3953" s="18">
        <f>IFERROR(VLOOKUP(A3953,[2]ws2204!$A:$I,9,FALSE),0)</f>
        <v>0</v>
      </c>
      <c r="N3953" s="18">
        <f>IFERROR(VLOOKUP(A3953,[3]soaBnafar!$A:$G,4,FALSE),0)</f>
        <v>0</v>
      </c>
      <c r="O3953" s="18">
        <f>IFERROR(VLOOKUP(A3953,[3]soaBnafar!$A:$G,5,FALSE),0)</f>
        <v>0</v>
      </c>
      <c r="P3953" s="18">
        <f>IFERROR(VLOOKUP(A3953,[3]soaBnafar!$A:$G,6,FALSE),0)</f>
        <v>0</v>
      </c>
      <c r="Q3953" s="18">
        <f>IFERROR(VLOOKUP(A3953,[3]soaBnafar!$A:$G,7,FALSE),0)</f>
        <v>0</v>
      </c>
      <c r="R3953" s="18">
        <f>IFERROR(VLOOKUP(A3953,[3]soaBnafar!$A:$H,8,FALSE),0)</f>
        <v>0</v>
      </c>
      <c r="S3953" s="18">
        <f>IFERROR(VLOOKUP(A3953,[3]soaBnafar!$A:$I,9,FALSE),0)</f>
        <v>0</v>
      </c>
      <c r="T3953" s="18" t="str">
        <f t="shared" si="373"/>
        <v>Sim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IFERROR(VLOOKUP(A3954,[2]ws2204!$A:$I,4,FALSE),0)</f>
        <v>0</v>
      </c>
      <c r="I3954" s="18">
        <f>IFERROR(VLOOKUP(A3954,[2]ws2204!$A:$I,5,FALSE),0)</f>
        <v>0</v>
      </c>
      <c r="J3954" s="18">
        <f>IFERROR(VLOOKUP(A3954,[2]ws2204!$A:$I,6,FALSE),0)</f>
        <v>0</v>
      </c>
      <c r="K3954" s="18">
        <f>IFERROR(VLOOKUP(A3954,[2]ws2204!$A:$I,7,FALSE),0)</f>
        <v>0</v>
      </c>
      <c r="L3954" s="18">
        <f>IFERROR(VLOOKUP(A3954,[2]ws2204!$A:$I,8,FALSE),0)</f>
        <v>0</v>
      </c>
      <c r="M3954" s="18">
        <f>IFERROR(VLOOKUP(A3954,[2]ws2204!$A:$I,9,FALSE),0)</f>
        <v>0</v>
      </c>
      <c r="N3954" s="18">
        <f>IFERROR(VLOOKUP(A3954,[3]soaBnafar!$A:$G,4,FALSE),0)</f>
        <v>0</v>
      </c>
      <c r="O3954" s="18">
        <f>IFERROR(VLOOKUP(A3954,[3]soaBnafar!$A:$G,5,FALSE),0)</f>
        <v>0</v>
      </c>
      <c r="P3954" s="18">
        <f>IFERROR(VLOOKUP(A3954,[3]soaBnafar!$A:$G,6,FALSE),0)</f>
        <v>0</v>
      </c>
      <c r="Q3954" s="18">
        <f>IFERROR(VLOOKUP(A3954,[3]soaBnafar!$A:$G,7,FALSE),0)</f>
        <v>0</v>
      </c>
      <c r="R3954" s="18">
        <f>IFERROR(VLOOKUP(A3954,[3]soaBnafar!$A:$H,8,FALSE),0)</f>
        <v>0</v>
      </c>
      <c r="S3954" s="18">
        <f>IFERROR(VLOOKUP(A3954,[3]soaBnafar!$A:$I,9,FALSE),0)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121383520</v>
      </c>
      <c r="H3955" s="18">
        <f>IFERROR(VLOOKUP(A3955,[2]ws2204!$A:$I,4,FALSE),0)</f>
        <v>395465</v>
      </c>
      <c r="I3955" s="18">
        <f>IFERROR(VLOOKUP(A3955,[2]ws2204!$A:$I,5,FALSE),0)</f>
        <v>7564253</v>
      </c>
      <c r="J3955" s="18">
        <f>IFERROR(VLOOKUP(A3955,[2]ws2204!$A:$I,6,FALSE),0)</f>
        <v>0</v>
      </c>
      <c r="K3955" s="18">
        <f>IFERROR(VLOOKUP(A3955,[2]ws2204!$A:$I,7,FALSE),0)</f>
        <v>0</v>
      </c>
      <c r="L3955" s="18">
        <f>IFERROR(VLOOKUP(A3955,[2]ws2204!$A:$I,8,FALSE),0)</f>
        <v>0</v>
      </c>
      <c r="M3955" s="18">
        <f>IFERROR(VLOOKUP(A3955,[2]ws2204!$A:$I,9,FALSE),0)</f>
        <v>0</v>
      </c>
      <c r="N3955" s="18">
        <f>IFERROR(VLOOKUP(A3955,[3]soaBnafar!$A:$G,4,FALSE),0)</f>
        <v>0</v>
      </c>
      <c r="O3955" s="18">
        <f>IFERROR(VLOOKUP(A3955,[3]soaBnafar!$A:$G,5,FALSE),0)</f>
        <v>0</v>
      </c>
      <c r="P3955" s="18">
        <f>IFERROR(VLOOKUP(A3955,[3]soaBnafar!$A:$G,6,FALSE),0)</f>
        <v>0</v>
      </c>
      <c r="Q3955" s="18">
        <f>IFERROR(VLOOKUP(A3955,[3]soaBnafar!$A:$G,7,FALSE),0)</f>
        <v>0</v>
      </c>
      <c r="R3955" s="18">
        <f>IFERROR(VLOOKUP(A3955,[3]soaBnafar!$A:$H,8,FALSE),0)</f>
        <v>0</v>
      </c>
      <c r="S3955" s="18">
        <f>IFERROR(VLOOKUP(A3955,[3]soaBnafar!$A:$I,9,FALSE),0)</f>
        <v>0</v>
      </c>
      <c r="T3955" s="18" t="str">
        <f t="shared" si="373"/>
        <v>Sim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IFERROR(VLOOKUP(A3956,[2]ws2204!$A:$I,4,FALSE),0)</f>
        <v>0</v>
      </c>
      <c r="I3956" s="18">
        <f>IFERROR(VLOOKUP(A3956,[2]ws2204!$A:$I,5,FALSE),0)</f>
        <v>319493</v>
      </c>
      <c r="J3956" s="18">
        <f>IFERROR(VLOOKUP(A3956,[2]ws2204!$A:$I,6,FALSE),0)</f>
        <v>0</v>
      </c>
      <c r="K3956" s="18">
        <f>IFERROR(VLOOKUP(A3956,[2]ws2204!$A:$I,7,FALSE),0)</f>
        <v>0</v>
      </c>
      <c r="L3956" s="18">
        <f>IFERROR(VLOOKUP(A3956,[2]ws2204!$A:$I,8,FALSE),0)</f>
        <v>0</v>
      </c>
      <c r="M3956" s="18">
        <f>IFERROR(VLOOKUP(A3956,[2]ws2204!$A:$I,9,FALSE),0)</f>
        <v>0</v>
      </c>
      <c r="N3956" s="18">
        <f>IFERROR(VLOOKUP(A3956,[3]soaBnafar!$A:$G,4,FALSE),0)</f>
        <v>0</v>
      </c>
      <c r="O3956" s="18">
        <f>IFERROR(VLOOKUP(A3956,[3]soaBnafar!$A:$G,5,FALSE),0)</f>
        <v>0</v>
      </c>
      <c r="P3956" s="18">
        <f>IFERROR(VLOOKUP(A3956,[3]soaBnafar!$A:$G,6,FALSE),0)</f>
        <v>0</v>
      </c>
      <c r="Q3956" s="18">
        <f>IFERROR(VLOOKUP(A3956,[3]soaBnafar!$A:$G,7,FALSE),0)</f>
        <v>1597378</v>
      </c>
      <c r="R3956" s="18">
        <f>IFERROR(VLOOKUP(A3956,[3]soaBnafar!$A:$H,8,FALSE),0)</f>
        <v>0</v>
      </c>
      <c r="S3956" s="18">
        <f>IFERROR(VLOOKUP(A3956,[3]soaBnafar!$A:$I,9,FALSE),0)</f>
        <v>3149515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Sim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IFERROR(VLOOKUP(A3957,[2]ws2204!$A:$I,4,FALSE),0)</f>
        <v>2970771</v>
      </c>
      <c r="I3957" s="18">
        <f>IFERROR(VLOOKUP(A3957,[2]ws2204!$A:$I,5,FALSE),0)</f>
        <v>3238024</v>
      </c>
      <c r="J3957" s="18">
        <f>IFERROR(VLOOKUP(A3957,[2]ws2204!$A:$I,6,FALSE),0)</f>
        <v>0</v>
      </c>
      <c r="K3957" s="18">
        <f>IFERROR(VLOOKUP(A3957,[2]ws2204!$A:$I,7,FALSE),0)</f>
        <v>4902450</v>
      </c>
      <c r="L3957" s="18">
        <f>IFERROR(VLOOKUP(A3957,[2]ws2204!$A:$I,8,FALSE),0)</f>
        <v>0</v>
      </c>
      <c r="M3957" s="18">
        <f>IFERROR(VLOOKUP(A3957,[2]ws2204!$A:$I,9,FALSE),0)</f>
        <v>0</v>
      </c>
      <c r="N3957" s="18">
        <f>IFERROR(VLOOKUP(A3957,[3]soaBnafar!$A:$G,4,FALSE),0)</f>
        <v>0</v>
      </c>
      <c r="O3957" s="18">
        <f>IFERROR(VLOOKUP(A3957,[3]soaBnafar!$A:$G,5,FALSE),0)</f>
        <v>0</v>
      </c>
      <c r="P3957" s="18">
        <f>IFERROR(VLOOKUP(A3957,[3]soaBnafar!$A:$G,6,FALSE),0)</f>
        <v>0</v>
      </c>
      <c r="Q3957" s="18">
        <f>IFERROR(VLOOKUP(A3957,[3]soaBnafar!$A:$G,7,FALSE),0)</f>
        <v>0</v>
      </c>
      <c r="R3957" s="18">
        <f>IFERROR(VLOOKUP(A3957,[3]soaBnafar!$A:$H,8,FALSE),0)</f>
        <v>0</v>
      </c>
      <c r="S3957" s="18">
        <f>IFERROR(VLOOKUP(A3957,[3]soaBnafar!$A:$I,9,FALSE),0)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IFERROR(VLOOKUP(A3958,[2]ws2204!$A:$I,4,FALSE),0)</f>
        <v>684</v>
      </c>
      <c r="I3958" s="18">
        <f>IFERROR(VLOOKUP(A3958,[2]ws2204!$A:$I,5,FALSE),0)</f>
        <v>407425</v>
      </c>
      <c r="J3958" s="18">
        <f>IFERROR(VLOOKUP(A3958,[2]ws2204!$A:$I,6,FALSE),0)</f>
        <v>0</v>
      </c>
      <c r="K3958" s="18">
        <f>IFERROR(VLOOKUP(A3958,[2]ws2204!$A:$I,7,FALSE),0)</f>
        <v>0</v>
      </c>
      <c r="L3958" s="18">
        <f>IFERROR(VLOOKUP(A3958,[2]ws2204!$A:$I,8,FALSE),0)</f>
        <v>0</v>
      </c>
      <c r="M3958" s="18">
        <f>IFERROR(VLOOKUP(A3958,[2]ws2204!$A:$I,9,FALSE),0)</f>
        <v>0</v>
      </c>
      <c r="N3958" s="18">
        <f>IFERROR(VLOOKUP(A3958,[3]soaBnafar!$A:$G,4,FALSE),0)</f>
        <v>0</v>
      </c>
      <c r="O3958" s="18">
        <f>IFERROR(VLOOKUP(A3958,[3]soaBnafar!$A:$G,5,FALSE),0)</f>
        <v>0</v>
      </c>
      <c r="P3958" s="18">
        <f>IFERROR(VLOOKUP(A3958,[3]soaBnafar!$A:$G,6,FALSE),0)</f>
        <v>0</v>
      </c>
      <c r="Q3958" s="18">
        <f>IFERROR(VLOOKUP(A3958,[3]soaBnafar!$A:$G,7,FALSE),0)</f>
        <v>0</v>
      </c>
      <c r="R3958" s="18">
        <f>IFERROR(VLOOKUP(A3958,[3]soaBnafar!$A:$H,8,FALSE),0)</f>
        <v>0</v>
      </c>
      <c r="S3958" s="18">
        <f>IFERROR(VLOOKUP(A3958,[3]soaBnafar!$A:$I,9,FALSE),0)</f>
        <v>598821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Sim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259363</v>
      </c>
      <c r="E3959" s="18">
        <f>IFERROR(VLOOKUP(A3959,[1]Monitoramento_Base_somente_Said!$A:$J,8,FALSE),0)</f>
        <v>42714487</v>
      </c>
      <c r="F3959" s="18">
        <f>IFERROR(VLOOKUP(A3959,[1]Monitoramento_Base_somente_Said!$A:$J,9,FALSE),0)</f>
        <v>234601</v>
      </c>
      <c r="G3959" s="18">
        <f>IFERROR(VLOOKUP(A3959,[1]Monitoramento_Base_somente_Said!$A:$J,10,FALSE),0)</f>
        <v>31896152</v>
      </c>
      <c r="H3959" s="18">
        <f>IFERROR(VLOOKUP(A3959,[2]ws2204!$A:$I,4,FALSE),0)</f>
        <v>0</v>
      </c>
      <c r="I3959" s="18">
        <f>IFERROR(VLOOKUP(A3959,[2]ws2204!$A:$I,5,FALSE),0)</f>
        <v>0</v>
      </c>
      <c r="J3959" s="18">
        <f>IFERROR(VLOOKUP(A3959,[2]ws2204!$A:$I,6,FALSE),0)</f>
        <v>0</v>
      </c>
      <c r="K3959" s="18">
        <f>IFERROR(VLOOKUP(A3959,[2]ws2204!$A:$I,7,FALSE),0)</f>
        <v>0</v>
      </c>
      <c r="L3959" s="18">
        <f>IFERROR(VLOOKUP(A3959,[2]ws2204!$A:$I,8,FALSE),0)</f>
        <v>0</v>
      </c>
      <c r="M3959" s="18">
        <f>IFERROR(VLOOKUP(A3959,[2]ws2204!$A:$I,9,FALSE),0)</f>
        <v>0</v>
      </c>
      <c r="N3959" s="18">
        <f>IFERROR(VLOOKUP(A3959,[3]soaBnafar!$A:$G,4,FALSE),0)</f>
        <v>0</v>
      </c>
      <c r="O3959" s="18">
        <f>IFERROR(VLOOKUP(A3959,[3]soaBnafar!$A:$G,5,FALSE),0)</f>
        <v>0</v>
      </c>
      <c r="P3959" s="18">
        <f>IFERROR(VLOOKUP(A3959,[3]soaBnafar!$A:$G,6,FALSE),0)</f>
        <v>0</v>
      </c>
      <c r="Q3959" s="18">
        <f>IFERROR(VLOOKUP(A3959,[3]soaBnafar!$A:$G,7,FALSE),0)</f>
        <v>0</v>
      </c>
      <c r="R3959" s="18">
        <f>IFERROR(VLOOKUP(A3959,[3]soaBnafar!$A:$H,8,FALSE),0)</f>
        <v>0</v>
      </c>
      <c r="S3959" s="18">
        <f>IFERROR(VLOOKUP(A3959,[3]soaBnafar!$A:$I,9,FALSE),0)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IFERROR(VLOOKUP(A3960,[2]ws2204!$A:$I,4,FALSE),0)</f>
        <v>0</v>
      </c>
      <c r="I3960" s="18">
        <f>IFERROR(VLOOKUP(A3960,[2]ws2204!$A:$I,5,FALSE),0)</f>
        <v>0</v>
      </c>
      <c r="J3960" s="18">
        <f>IFERROR(VLOOKUP(A3960,[2]ws2204!$A:$I,6,FALSE),0)</f>
        <v>0</v>
      </c>
      <c r="K3960" s="18">
        <f>IFERROR(VLOOKUP(A3960,[2]ws2204!$A:$I,7,FALSE),0)</f>
        <v>0</v>
      </c>
      <c r="L3960" s="18">
        <f>IFERROR(VLOOKUP(A3960,[2]ws2204!$A:$I,8,FALSE),0)</f>
        <v>0</v>
      </c>
      <c r="M3960" s="18">
        <f>IFERROR(VLOOKUP(A3960,[2]ws2204!$A:$I,9,FALSE),0)</f>
        <v>0</v>
      </c>
      <c r="N3960" s="18">
        <f>IFERROR(VLOOKUP(A3960,[3]soaBnafar!$A:$G,4,FALSE),0)</f>
        <v>0</v>
      </c>
      <c r="O3960" s="18">
        <f>IFERROR(VLOOKUP(A3960,[3]soaBnafar!$A:$G,5,FALSE),0)</f>
        <v>3023837</v>
      </c>
      <c r="P3960" s="18">
        <f>IFERROR(VLOOKUP(A3960,[3]soaBnafar!$A:$G,6,FALSE),0)</f>
        <v>0</v>
      </c>
      <c r="Q3960" s="18">
        <f>IFERROR(VLOOKUP(A3960,[3]soaBnafar!$A:$G,7,FALSE),0)</f>
        <v>3023837</v>
      </c>
      <c r="R3960" s="18">
        <f>IFERROR(VLOOKUP(A3960,[3]soaBnafar!$A:$H,8,FALSE),0)</f>
        <v>0</v>
      </c>
      <c r="S3960" s="18">
        <f>IFERROR(VLOOKUP(A3960,[3]soaBnafar!$A:$I,9,FALSE),0)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Sim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IFERROR(VLOOKUP(A3961,[2]ws2204!$A:$I,4,FALSE),0)</f>
        <v>0</v>
      </c>
      <c r="I3961" s="18">
        <f>IFERROR(VLOOKUP(A3961,[2]ws2204!$A:$I,5,FALSE),0)</f>
        <v>0</v>
      </c>
      <c r="J3961" s="18">
        <f>IFERROR(VLOOKUP(A3961,[2]ws2204!$A:$I,6,FALSE),0)</f>
        <v>0</v>
      </c>
      <c r="K3961" s="18">
        <f>IFERROR(VLOOKUP(A3961,[2]ws2204!$A:$I,7,FALSE),0)</f>
        <v>0</v>
      </c>
      <c r="L3961" s="18">
        <f>IFERROR(VLOOKUP(A3961,[2]ws2204!$A:$I,8,FALSE),0)</f>
        <v>0</v>
      </c>
      <c r="M3961" s="18">
        <f>IFERROR(VLOOKUP(A3961,[2]ws2204!$A:$I,9,FALSE),0)</f>
        <v>0</v>
      </c>
      <c r="N3961" s="18">
        <f>IFERROR(VLOOKUP(A3961,[3]soaBnafar!$A:$G,4,FALSE),0)</f>
        <v>22325</v>
      </c>
      <c r="O3961" s="18">
        <f>IFERROR(VLOOKUP(A3961,[3]soaBnafar!$A:$G,5,FALSE),0)</f>
        <v>984903</v>
      </c>
      <c r="P3961" s="18">
        <f>IFERROR(VLOOKUP(A3961,[3]soaBnafar!$A:$G,6,FALSE),0)</f>
        <v>1917</v>
      </c>
      <c r="Q3961" s="18">
        <f>IFERROR(VLOOKUP(A3961,[3]soaBnafar!$A:$G,7,FALSE),0)</f>
        <v>875185</v>
      </c>
      <c r="R3961" s="18">
        <f>IFERROR(VLOOKUP(A3961,[3]soaBnafar!$A:$H,8,FALSE),0)</f>
        <v>38147</v>
      </c>
      <c r="S3961" s="18">
        <f>IFERROR(VLOOKUP(A3961,[3]soaBnafar!$A:$I,9,FALSE),0)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72452180</v>
      </c>
      <c r="H3962" s="18">
        <f>IFERROR(VLOOKUP(A3962,[2]ws2204!$A:$I,4,FALSE),0)</f>
        <v>0</v>
      </c>
      <c r="I3962" s="18">
        <f>IFERROR(VLOOKUP(A3962,[2]ws2204!$A:$I,5,FALSE),0)</f>
        <v>0</v>
      </c>
      <c r="J3962" s="18">
        <f>IFERROR(VLOOKUP(A3962,[2]ws2204!$A:$I,6,FALSE),0)</f>
        <v>0</v>
      </c>
      <c r="K3962" s="18">
        <f>IFERROR(VLOOKUP(A3962,[2]ws2204!$A:$I,7,FALSE),0)</f>
        <v>0</v>
      </c>
      <c r="L3962" s="18">
        <f>IFERROR(VLOOKUP(A3962,[2]ws2204!$A:$I,8,FALSE),0)</f>
        <v>0</v>
      </c>
      <c r="M3962" s="18">
        <f>IFERROR(VLOOKUP(A3962,[2]ws2204!$A:$I,9,FALSE),0)</f>
        <v>0</v>
      </c>
      <c r="N3962" s="18">
        <f>IFERROR(VLOOKUP(A3962,[3]soaBnafar!$A:$G,4,FALSE),0)</f>
        <v>0</v>
      </c>
      <c r="O3962" s="18">
        <f>IFERROR(VLOOKUP(A3962,[3]soaBnafar!$A:$G,5,FALSE),0)</f>
        <v>0</v>
      </c>
      <c r="P3962" s="18">
        <f>IFERROR(VLOOKUP(A3962,[3]soaBnafar!$A:$G,6,FALSE),0)</f>
        <v>0</v>
      </c>
      <c r="Q3962" s="18">
        <f>IFERROR(VLOOKUP(A3962,[3]soaBnafar!$A:$G,7,FALSE),0)</f>
        <v>0</v>
      </c>
      <c r="R3962" s="18">
        <f>IFERROR(VLOOKUP(A3962,[3]soaBnafar!$A:$H,8,FALSE),0)</f>
        <v>0</v>
      </c>
      <c r="S3962" s="18">
        <f>IFERROR(VLOOKUP(A3962,[3]soaBnafar!$A:$I,9,FALSE),0)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IFERROR(VLOOKUP(A3963,[2]ws2204!$A:$I,4,FALSE),0)</f>
        <v>0</v>
      </c>
      <c r="I3963" s="18">
        <f>IFERROR(VLOOKUP(A3963,[2]ws2204!$A:$I,5,FALSE),0)</f>
        <v>0</v>
      </c>
      <c r="J3963" s="18">
        <f>IFERROR(VLOOKUP(A3963,[2]ws2204!$A:$I,6,FALSE),0)</f>
        <v>0</v>
      </c>
      <c r="K3963" s="18">
        <f>IFERROR(VLOOKUP(A3963,[2]ws2204!$A:$I,7,FALSE),0)</f>
        <v>0</v>
      </c>
      <c r="L3963" s="18">
        <f>IFERROR(VLOOKUP(A3963,[2]ws2204!$A:$I,8,FALSE),0)</f>
        <v>0</v>
      </c>
      <c r="M3963" s="18">
        <f>IFERROR(VLOOKUP(A3963,[2]ws2204!$A:$I,9,FALSE),0)</f>
        <v>0</v>
      </c>
      <c r="N3963" s="18">
        <f>IFERROR(VLOOKUP(A3963,[3]soaBnafar!$A:$G,4,FALSE),0)</f>
        <v>0</v>
      </c>
      <c r="O3963" s="18">
        <f>IFERROR(VLOOKUP(A3963,[3]soaBnafar!$A:$G,5,FALSE),0)</f>
        <v>0</v>
      </c>
      <c r="P3963" s="18">
        <f>IFERROR(VLOOKUP(A3963,[3]soaBnafar!$A:$G,6,FALSE),0)</f>
        <v>0</v>
      </c>
      <c r="Q3963" s="18">
        <f>IFERROR(VLOOKUP(A3963,[3]soaBnafar!$A:$G,7,FALSE),0)</f>
        <v>0</v>
      </c>
      <c r="R3963" s="18">
        <f>IFERROR(VLOOKUP(A3963,[3]soaBnafar!$A:$H,8,FALSE),0)</f>
        <v>0</v>
      </c>
      <c r="S3963" s="18">
        <f>IFERROR(VLOOKUP(A3963,[3]soaBnafar!$A:$I,9,FALSE),0)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158129</v>
      </c>
      <c r="E3964" s="18">
        <f>IFERROR(VLOOKUP(A3964,[1]Monitoramento_Base_somente_Said!$A:$J,8,FALSE),0)</f>
        <v>147216092</v>
      </c>
      <c r="F3964" s="18">
        <f>IFERROR(VLOOKUP(A3964,[1]Monitoramento_Base_somente_Said!$A:$J,9,FALSE),0)</f>
        <v>84612</v>
      </c>
      <c r="G3964" s="18">
        <f>IFERROR(VLOOKUP(A3964,[1]Monitoramento_Base_somente_Said!$A:$J,10,FALSE),0)</f>
        <v>98032108</v>
      </c>
      <c r="H3964" s="18">
        <f>IFERROR(VLOOKUP(A3964,[2]ws2204!$A:$I,4,FALSE),0)</f>
        <v>0</v>
      </c>
      <c r="I3964" s="18">
        <f>IFERROR(VLOOKUP(A3964,[2]ws2204!$A:$I,5,FALSE),0)</f>
        <v>0</v>
      </c>
      <c r="J3964" s="18">
        <f>IFERROR(VLOOKUP(A3964,[2]ws2204!$A:$I,6,FALSE),0)</f>
        <v>0</v>
      </c>
      <c r="K3964" s="18">
        <f>IFERROR(VLOOKUP(A3964,[2]ws2204!$A:$I,7,FALSE),0)</f>
        <v>0</v>
      </c>
      <c r="L3964" s="18">
        <f>IFERROR(VLOOKUP(A3964,[2]ws2204!$A:$I,8,FALSE),0)</f>
        <v>0</v>
      </c>
      <c r="M3964" s="18">
        <f>IFERROR(VLOOKUP(A3964,[2]ws2204!$A:$I,9,FALSE),0)</f>
        <v>0</v>
      </c>
      <c r="N3964" s="18">
        <f>IFERROR(VLOOKUP(A3964,[3]soaBnafar!$A:$G,4,FALSE),0)</f>
        <v>0</v>
      </c>
      <c r="O3964" s="18">
        <f>IFERROR(VLOOKUP(A3964,[3]soaBnafar!$A:$G,5,FALSE),0)</f>
        <v>0</v>
      </c>
      <c r="P3964" s="18">
        <f>IFERROR(VLOOKUP(A3964,[3]soaBnafar!$A:$G,6,FALSE),0)</f>
        <v>0</v>
      </c>
      <c r="Q3964" s="18">
        <f>IFERROR(VLOOKUP(A3964,[3]soaBnafar!$A:$G,7,FALSE),0)</f>
        <v>0</v>
      </c>
      <c r="R3964" s="18">
        <f>IFERROR(VLOOKUP(A3964,[3]soaBnafar!$A:$H,8,FALSE),0)</f>
        <v>0</v>
      </c>
      <c r="S3964" s="18">
        <f>IFERROR(VLOOKUP(A3964,[3]soaBnafar!$A:$I,9,FALSE),0)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IFERROR(VLOOKUP(A3965,[2]ws2204!$A:$I,4,FALSE),0)</f>
        <v>0</v>
      </c>
      <c r="I3965" s="18">
        <f>IFERROR(VLOOKUP(A3965,[2]ws2204!$A:$I,5,FALSE),0)</f>
        <v>104199864</v>
      </c>
      <c r="J3965" s="18">
        <f>IFERROR(VLOOKUP(A3965,[2]ws2204!$A:$I,6,FALSE),0)</f>
        <v>0</v>
      </c>
      <c r="K3965" s="18">
        <f>IFERROR(VLOOKUP(A3965,[2]ws2204!$A:$I,7,FALSE),0)</f>
        <v>32192881</v>
      </c>
      <c r="L3965" s="18">
        <f>IFERROR(VLOOKUP(A3965,[2]ws2204!$A:$I,8,FALSE),0)</f>
        <v>0</v>
      </c>
      <c r="M3965" s="18">
        <f>IFERROR(VLOOKUP(A3965,[2]ws2204!$A:$I,9,FALSE),0)</f>
        <v>0</v>
      </c>
      <c r="N3965" s="18">
        <f>IFERROR(VLOOKUP(A3965,[3]soaBnafar!$A:$G,4,FALSE),0)</f>
        <v>0</v>
      </c>
      <c r="O3965" s="18">
        <f>IFERROR(VLOOKUP(A3965,[3]soaBnafar!$A:$G,5,FALSE),0)</f>
        <v>0</v>
      </c>
      <c r="P3965" s="18">
        <f>IFERROR(VLOOKUP(A3965,[3]soaBnafar!$A:$G,6,FALSE),0)</f>
        <v>0</v>
      </c>
      <c r="Q3965" s="18">
        <f>IFERROR(VLOOKUP(A3965,[3]soaBnafar!$A:$G,7,FALSE),0)</f>
        <v>0</v>
      </c>
      <c r="R3965" s="18">
        <f>IFERROR(VLOOKUP(A3965,[3]soaBnafar!$A:$H,8,FALSE),0)</f>
        <v>0</v>
      </c>
      <c r="S3965" s="18">
        <f>IFERROR(VLOOKUP(A3965,[3]soaBnafar!$A:$I,9,FALSE),0)</f>
        <v>0</v>
      </c>
      <c r="T3965" s="18" t="str">
        <f t="shared" si="373"/>
        <v>Não</v>
      </c>
      <c r="U3965" s="18" t="str">
        <f t="shared" si="374"/>
        <v>Sim</v>
      </c>
      <c r="V3965" s="18" t="str">
        <f t="shared" si="375"/>
        <v>Não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470176</v>
      </c>
      <c r="E3966" s="18">
        <f>IFERROR(VLOOKUP(A3966,[1]Monitoramento_Base_somente_Said!$A:$J,8,FALSE),0)</f>
        <v>89744606</v>
      </c>
      <c r="F3966" s="18">
        <f>IFERROR(VLOOKUP(A3966,[1]Monitoramento_Base_somente_Said!$A:$J,9,FALSE),0)</f>
        <v>182388</v>
      </c>
      <c r="G3966" s="18">
        <f>IFERROR(VLOOKUP(A3966,[1]Monitoramento_Base_somente_Said!$A:$J,10,FALSE),0)</f>
        <v>55184065</v>
      </c>
      <c r="H3966" s="18">
        <f>IFERROR(VLOOKUP(A3966,[2]ws2204!$A:$I,4,FALSE),0)</f>
        <v>0</v>
      </c>
      <c r="I3966" s="18">
        <f>IFERROR(VLOOKUP(A3966,[2]ws2204!$A:$I,5,FALSE),0)</f>
        <v>0</v>
      </c>
      <c r="J3966" s="18">
        <f>IFERROR(VLOOKUP(A3966,[2]ws2204!$A:$I,6,FALSE),0)</f>
        <v>0</v>
      </c>
      <c r="K3966" s="18">
        <f>IFERROR(VLOOKUP(A3966,[2]ws2204!$A:$I,7,FALSE),0)</f>
        <v>0</v>
      </c>
      <c r="L3966" s="18">
        <f>IFERROR(VLOOKUP(A3966,[2]ws2204!$A:$I,8,FALSE),0)</f>
        <v>0</v>
      </c>
      <c r="M3966" s="18">
        <f>IFERROR(VLOOKUP(A3966,[2]ws2204!$A:$I,9,FALSE),0)</f>
        <v>0</v>
      </c>
      <c r="N3966" s="18">
        <f>IFERROR(VLOOKUP(A3966,[3]soaBnafar!$A:$G,4,FALSE),0)</f>
        <v>0</v>
      </c>
      <c r="O3966" s="18">
        <f>IFERROR(VLOOKUP(A3966,[3]soaBnafar!$A:$G,5,FALSE),0)</f>
        <v>0</v>
      </c>
      <c r="P3966" s="18">
        <f>IFERROR(VLOOKUP(A3966,[3]soaBnafar!$A:$G,6,FALSE),0)</f>
        <v>0</v>
      </c>
      <c r="Q3966" s="18">
        <f>IFERROR(VLOOKUP(A3966,[3]soaBnafar!$A:$G,7,FALSE),0)</f>
        <v>0</v>
      </c>
      <c r="R3966" s="18">
        <f>IFERROR(VLOOKUP(A3966,[3]soaBnafar!$A:$H,8,FALSE),0)</f>
        <v>0</v>
      </c>
      <c r="S3966" s="18">
        <f>IFERROR(VLOOKUP(A3966,[3]soaBnafar!$A:$I,9,FALSE),0)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303712</v>
      </c>
      <c r="E3967" s="18">
        <f>IFERROR(VLOOKUP(A3967,[1]Monitoramento_Base_somente_Said!$A:$J,8,FALSE),0)</f>
        <v>42867649</v>
      </c>
      <c r="F3967" s="18">
        <f>IFERROR(VLOOKUP(A3967,[1]Monitoramento_Base_somente_Said!$A:$J,9,FALSE),0)</f>
        <v>159876</v>
      </c>
      <c r="G3967" s="18">
        <f>IFERROR(VLOOKUP(A3967,[1]Monitoramento_Base_somente_Said!$A:$J,10,FALSE),0)</f>
        <v>32477727</v>
      </c>
      <c r="H3967" s="18">
        <f>IFERROR(VLOOKUP(A3967,[2]ws2204!$A:$I,4,FALSE),0)</f>
        <v>0</v>
      </c>
      <c r="I3967" s="18">
        <f>IFERROR(VLOOKUP(A3967,[2]ws2204!$A:$I,5,FALSE),0)</f>
        <v>0</v>
      </c>
      <c r="J3967" s="18">
        <f>IFERROR(VLOOKUP(A3967,[2]ws2204!$A:$I,6,FALSE),0)</f>
        <v>0</v>
      </c>
      <c r="K3967" s="18">
        <f>IFERROR(VLOOKUP(A3967,[2]ws2204!$A:$I,7,FALSE),0)</f>
        <v>0</v>
      </c>
      <c r="L3967" s="18">
        <f>IFERROR(VLOOKUP(A3967,[2]ws2204!$A:$I,8,FALSE),0)</f>
        <v>0</v>
      </c>
      <c r="M3967" s="18">
        <f>IFERROR(VLOOKUP(A3967,[2]ws2204!$A:$I,9,FALSE),0)</f>
        <v>0</v>
      </c>
      <c r="N3967" s="18">
        <f>IFERROR(VLOOKUP(A3967,[3]soaBnafar!$A:$G,4,FALSE),0)</f>
        <v>0</v>
      </c>
      <c r="O3967" s="18">
        <f>IFERROR(VLOOKUP(A3967,[3]soaBnafar!$A:$G,5,FALSE),0)</f>
        <v>0</v>
      </c>
      <c r="P3967" s="18">
        <f>IFERROR(VLOOKUP(A3967,[3]soaBnafar!$A:$G,6,FALSE),0)</f>
        <v>0</v>
      </c>
      <c r="Q3967" s="18">
        <f>IFERROR(VLOOKUP(A3967,[3]soaBnafar!$A:$G,7,FALSE),0)</f>
        <v>0</v>
      </c>
      <c r="R3967" s="18">
        <f>IFERROR(VLOOKUP(A3967,[3]soaBnafar!$A:$H,8,FALSE),0)</f>
        <v>0</v>
      </c>
      <c r="S3967" s="18">
        <f>IFERROR(VLOOKUP(A3967,[3]soaBnafar!$A:$I,9,FALSE),0)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26586</v>
      </c>
      <c r="E3968" s="18">
        <f>IFERROR(VLOOKUP(A3968,[1]Monitoramento_Base_somente_Said!$A:$J,8,FALSE),0)</f>
        <v>29831126</v>
      </c>
      <c r="F3968" s="18">
        <f>IFERROR(VLOOKUP(A3968,[1]Monitoramento_Base_somente_Said!$A:$J,9,FALSE),0)</f>
        <v>20848</v>
      </c>
      <c r="G3968" s="18">
        <f>IFERROR(VLOOKUP(A3968,[1]Monitoramento_Base_somente_Said!$A:$J,10,FALSE),0)</f>
        <v>19042852</v>
      </c>
      <c r="H3968" s="18">
        <f>IFERROR(VLOOKUP(A3968,[2]ws2204!$A:$I,4,FALSE),0)</f>
        <v>0</v>
      </c>
      <c r="I3968" s="18">
        <f>IFERROR(VLOOKUP(A3968,[2]ws2204!$A:$I,5,FALSE),0)</f>
        <v>0</v>
      </c>
      <c r="J3968" s="18">
        <f>IFERROR(VLOOKUP(A3968,[2]ws2204!$A:$I,6,FALSE),0)</f>
        <v>0</v>
      </c>
      <c r="K3968" s="18">
        <f>IFERROR(VLOOKUP(A3968,[2]ws2204!$A:$I,7,FALSE),0)</f>
        <v>0</v>
      </c>
      <c r="L3968" s="18">
        <f>IFERROR(VLOOKUP(A3968,[2]ws2204!$A:$I,8,FALSE),0)</f>
        <v>0</v>
      </c>
      <c r="M3968" s="18">
        <f>IFERROR(VLOOKUP(A3968,[2]ws2204!$A:$I,9,FALSE),0)</f>
        <v>0</v>
      </c>
      <c r="N3968" s="18">
        <f>IFERROR(VLOOKUP(A3968,[3]soaBnafar!$A:$G,4,FALSE),0)</f>
        <v>0</v>
      </c>
      <c r="O3968" s="18">
        <f>IFERROR(VLOOKUP(A3968,[3]soaBnafar!$A:$G,5,FALSE),0)</f>
        <v>0</v>
      </c>
      <c r="P3968" s="18">
        <f>IFERROR(VLOOKUP(A3968,[3]soaBnafar!$A:$G,6,FALSE),0)</f>
        <v>0</v>
      </c>
      <c r="Q3968" s="18">
        <f>IFERROR(VLOOKUP(A3968,[3]soaBnafar!$A:$G,7,FALSE),0)</f>
        <v>0</v>
      </c>
      <c r="R3968" s="18">
        <f>IFERROR(VLOOKUP(A3968,[3]soaBnafar!$A:$H,8,FALSE),0)</f>
        <v>0</v>
      </c>
      <c r="S3968" s="18">
        <f>IFERROR(VLOOKUP(A3968,[3]soaBnafar!$A:$I,9,FALSE),0)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IFERROR(VLOOKUP(A3969,[2]ws2204!$A:$I,4,FALSE),0)</f>
        <v>0</v>
      </c>
      <c r="I3969" s="18">
        <f>IFERROR(VLOOKUP(A3969,[2]ws2204!$A:$I,5,FALSE),0)</f>
        <v>0</v>
      </c>
      <c r="J3969" s="18">
        <f>IFERROR(VLOOKUP(A3969,[2]ws2204!$A:$I,6,FALSE),0)</f>
        <v>0</v>
      </c>
      <c r="K3969" s="18">
        <f>IFERROR(VLOOKUP(A3969,[2]ws2204!$A:$I,7,FALSE),0)</f>
        <v>0</v>
      </c>
      <c r="L3969" s="18">
        <f>IFERROR(VLOOKUP(A3969,[2]ws2204!$A:$I,8,FALSE),0)</f>
        <v>0</v>
      </c>
      <c r="M3969" s="18">
        <f>IFERROR(VLOOKUP(A3969,[2]ws2204!$A:$I,9,FALSE),0)</f>
        <v>0</v>
      </c>
      <c r="N3969" s="18">
        <f>IFERROR(VLOOKUP(A3969,[3]soaBnafar!$A:$G,4,FALSE),0)</f>
        <v>0</v>
      </c>
      <c r="O3969" s="18">
        <f>IFERROR(VLOOKUP(A3969,[3]soaBnafar!$A:$G,5,FALSE),0)</f>
        <v>0</v>
      </c>
      <c r="P3969" s="18">
        <f>IFERROR(VLOOKUP(A3969,[3]soaBnafar!$A:$G,6,FALSE),0)</f>
        <v>0</v>
      </c>
      <c r="Q3969" s="18">
        <f>IFERROR(VLOOKUP(A3969,[3]soaBnafar!$A:$G,7,FALSE),0)</f>
        <v>0</v>
      </c>
      <c r="R3969" s="18">
        <f>IFERROR(VLOOKUP(A3969,[3]soaBnafar!$A:$H,8,FALSE),0)</f>
        <v>0</v>
      </c>
      <c r="S3969" s="18">
        <f>IFERROR(VLOOKUP(A3969,[3]soaBnafar!$A:$I,9,FALSE),0)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2180300</v>
      </c>
      <c r="H3970" s="18">
        <f>IFERROR(VLOOKUP(A3970,[2]ws2204!$A:$I,4,FALSE),0)</f>
        <v>0</v>
      </c>
      <c r="I3970" s="18">
        <f>IFERROR(VLOOKUP(A3970,[2]ws2204!$A:$I,5,FALSE),0)</f>
        <v>312796</v>
      </c>
      <c r="J3970" s="18">
        <f>IFERROR(VLOOKUP(A3970,[2]ws2204!$A:$I,6,FALSE),0)</f>
        <v>0</v>
      </c>
      <c r="K3970" s="18">
        <f>IFERROR(VLOOKUP(A3970,[2]ws2204!$A:$I,7,FALSE),0)</f>
        <v>0</v>
      </c>
      <c r="L3970" s="18">
        <f>IFERROR(VLOOKUP(A3970,[2]ws2204!$A:$I,8,FALSE),0)</f>
        <v>0</v>
      </c>
      <c r="M3970" s="18">
        <f>IFERROR(VLOOKUP(A3970,[2]ws2204!$A:$I,9,FALSE),0)</f>
        <v>0</v>
      </c>
      <c r="N3970" s="18">
        <f>IFERROR(VLOOKUP(A3970,[3]soaBnafar!$A:$G,4,FALSE),0)</f>
        <v>0</v>
      </c>
      <c r="O3970" s="18">
        <f>IFERROR(VLOOKUP(A3970,[3]soaBnafar!$A:$G,5,FALSE),0)</f>
        <v>0</v>
      </c>
      <c r="P3970" s="18">
        <f>IFERROR(VLOOKUP(A3970,[3]soaBnafar!$A:$G,6,FALSE),0)</f>
        <v>0</v>
      </c>
      <c r="Q3970" s="18">
        <f>IFERROR(VLOOKUP(A3970,[3]soaBnafar!$A:$G,7,FALSE),0)</f>
        <v>0</v>
      </c>
      <c r="R3970" s="18">
        <f>IFERROR(VLOOKUP(A3970,[3]soaBnafar!$A:$H,8,FALSE),0)</f>
        <v>0</v>
      </c>
      <c r="S3970" s="18">
        <f>IFERROR(VLOOKUP(A3970,[3]soaBnafar!$A:$I,9,FALSE),0)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IFERROR(VLOOKUP(A3971,[2]ws2204!$A:$I,4,FALSE),0)</f>
        <v>0</v>
      </c>
      <c r="I3971" s="18">
        <f>IFERROR(VLOOKUP(A3971,[2]ws2204!$A:$I,5,FALSE),0)</f>
        <v>0</v>
      </c>
      <c r="J3971" s="18">
        <f>IFERROR(VLOOKUP(A3971,[2]ws2204!$A:$I,6,FALSE),0)</f>
        <v>0</v>
      </c>
      <c r="K3971" s="18">
        <f>IFERROR(VLOOKUP(A3971,[2]ws2204!$A:$I,7,FALSE),0)</f>
        <v>0</v>
      </c>
      <c r="L3971" s="18">
        <f>IFERROR(VLOOKUP(A3971,[2]ws2204!$A:$I,8,FALSE),0)</f>
        <v>0</v>
      </c>
      <c r="M3971" s="18">
        <f>IFERROR(VLOOKUP(A3971,[2]ws2204!$A:$I,9,FALSE),0)</f>
        <v>0</v>
      </c>
      <c r="N3971" s="18">
        <f>IFERROR(VLOOKUP(A3971,[3]soaBnafar!$A:$G,4,FALSE),0)</f>
        <v>8613</v>
      </c>
      <c r="O3971" s="18">
        <f>IFERROR(VLOOKUP(A3971,[3]soaBnafar!$A:$G,5,FALSE),0)</f>
        <v>3490627</v>
      </c>
      <c r="P3971" s="18">
        <f>IFERROR(VLOOKUP(A3971,[3]soaBnafar!$A:$G,6,FALSE),0)</f>
        <v>73894</v>
      </c>
      <c r="Q3971" s="18">
        <f>IFERROR(VLOOKUP(A3971,[3]soaBnafar!$A:$G,7,FALSE),0)</f>
        <v>4274639</v>
      </c>
      <c r="R3971" s="18">
        <f>IFERROR(VLOOKUP(A3971,[3]soaBnafar!$A:$H,8,FALSE),0)</f>
        <v>27885</v>
      </c>
      <c r="S3971" s="18">
        <f>IFERROR(VLOOKUP(A3971,[3]soaBnafar!$A:$I,9,FALSE),0)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IFERROR(VLOOKUP(A3972,[2]ws2204!$A:$I,4,FALSE),0)</f>
        <v>0</v>
      </c>
      <c r="I3972" s="18">
        <f>IFERROR(VLOOKUP(A3972,[2]ws2204!$A:$I,5,FALSE),0)</f>
        <v>0</v>
      </c>
      <c r="J3972" s="18">
        <f>IFERROR(VLOOKUP(A3972,[2]ws2204!$A:$I,6,FALSE),0)</f>
        <v>0</v>
      </c>
      <c r="K3972" s="18">
        <f>IFERROR(VLOOKUP(A3972,[2]ws2204!$A:$I,7,FALSE),0)</f>
        <v>0</v>
      </c>
      <c r="L3972" s="18">
        <f>IFERROR(VLOOKUP(A3972,[2]ws2204!$A:$I,8,FALSE),0)</f>
        <v>0</v>
      </c>
      <c r="M3972" s="18">
        <f>IFERROR(VLOOKUP(A3972,[2]ws2204!$A:$I,9,FALSE),0)</f>
        <v>0</v>
      </c>
      <c r="N3972" s="18">
        <f>IFERROR(VLOOKUP(A3972,[3]soaBnafar!$A:$G,4,FALSE),0)</f>
        <v>0</v>
      </c>
      <c r="O3972" s="18">
        <f>IFERROR(VLOOKUP(A3972,[3]soaBnafar!$A:$G,5,FALSE),0)</f>
        <v>0</v>
      </c>
      <c r="P3972" s="18">
        <f>IFERROR(VLOOKUP(A3972,[3]soaBnafar!$A:$G,6,FALSE),0)</f>
        <v>0</v>
      </c>
      <c r="Q3972" s="18">
        <f>IFERROR(VLOOKUP(A3972,[3]soaBnafar!$A:$G,7,FALSE),0)</f>
        <v>0</v>
      </c>
      <c r="R3972" s="18">
        <f>IFERROR(VLOOKUP(A3972,[3]soaBnafar!$A:$H,8,FALSE),0)</f>
        <v>0</v>
      </c>
      <c r="S3972" s="18">
        <f>IFERROR(VLOOKUP(A3972,[3]soaBnafar!$A:$I,9,FALSE),0)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1664683</v>
      </c>
      <c r="E3973" s="18">
        <f>IFERROR(VLOOKUP(A3973,[1]Monitoramento_Base_somente_Said!$A:$J,8,FALSE),0)</f>
        <v>217240827</v>
      </c>
      <c r="F3973" s="18">
        <f>IFERROR(VLOOKUP(A3973,[1]Monitoramento_Base_somente_Said!$A:$J,9,FALSE),0)</f>
        <v>756544</v>
      </c>
      <c r="G3973" s="18">
        <f>IFERROR(VLOOKUP(A3973,[1]Monitoramento_Base_somente_Said!$A:$J,10,FALSE),0)</f>
        <v>127902586</v>
      </c>
      <c r="H3973" s="18">
        <f>IFERROR(VLOOKUP(A3973,[2]ws2204!$A:$I,4,FALSE),0)</f>
        <v>0</v>
      </c>
      <c r="I3973" s="18">
        <f>IFERROR(VLOOKUP(A3973,[2]ws2204!$A:$I,5,FALSE),0)</f>
        <v>0</v>
      </c>
      <c r="J3973" s="18">
        <f>IFERROR(VLOOKUP(A3973,[2]ws2204!$A:$I,6,FALSE),0)</f>
        <v>0</v>
      </c>
      <c r="K3973" s="18">
        <f>IFERROR(VLOOKUP(A3973,[2]ws2204!$A:$I,7,FALSE),0)</f>
        <v>0</v>
      </c>
      <c r="L3973" s="18">
        <f>IFERROR(VLOOKUP(A3973,[2]ws2204!$A:$I,8,FALSE),0)</f>
        <v>0</v>
      </c>
      <c r="M3973" s="18">
        <f>IFERROR(VLOOKUP(A3973,[2]ws2204!$A:$I,9,FALSE),0)</f>
        <v>0</v>
      </c>
      <c r="N3973" s="18">
        <f>IFERROR(VLOOKUP(A3973,[3]soaBnafar!$A:$G,4,FALSE),0)</f>
        <v>0</v>
      </c>
      <c r="O3973" s="18">
        <f>IFERROR(VLOOKUP(A3973,[3]soaBnafar!$A:$G,5,FALSE),0)</f>
        <v>0</v>
      </c>
      <c r="P3973" s="18">
        <f>IFERROR(VLOOKUP(A3973,[3]soaBnafar!$A:$G,6,FALSE),0)</f>
        <v>0</v>
      </c>
      <c r="Q3973" s="18">
        <f>IFERROR(VLOOKUP(A3973,[3]soaBnafar!$A:$G,7,FALSE),0)</f>
        <v>0</v>
      </c>
      <c r="R3973" s="18">
        <f>IFERROR(VLOOKUP(A3973,[3]soaBnafar!$A:$H,8,FALSE),0)</f>
        <v>0</v>
      </c>
      <c r="S3973" s="18">
        <f>IFERROR(VLOOKUP(A3973,[3]soaBnafar!$A:$I,9,FALSE),0)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IFERROR(VLOOKUP(A3974,[2]ws2204!$A:$I,4,FALSE),0)</f>
        <v>4208</v>
      </c>
      <c r="I3974" s="18">
        <f>IFERROR(VLOOKUP(A3974,[2]ws2204!$A:$I,5,FALSE),0)</f>
        <v>0</v>
      </c>
      <c r="J3974" s="18">
        <f>IFERROR(VLOOKUP(A3974,[2]ws2204!$A:$I,6,FALSE),0)</f>
        <v>5643</v>
      </c>
      <c r="K3974" s="18">
        <f>IFERROR(VLOOKUP(A3974,[2]ws2204!$A:$I,7,FALSE),0)</f>
        <v>0</v>
      </c>
      <c r="L3974" s="18">
        <f>IFERROR(VLOOKUP(A3974,[2]ws2204!$A:$I,8,FALSE),0)</f>
        <v>0</v>
      </c>
      <c r="M3974" s="18">
        <f>IFERROR(VLOOKUP(A3974,[2]ws2204!$A:$I,9,FALSE),0)</f>
        <v>0</v>
      </c>
      <c r="N3974" s="18">
        <f>IFERROR(VLOOKUP(A3974,[3]soaBnafar!$A:$G,4,FALSE),0)</f>
        <v>0</v>
      </c>
      <c r="O3974" s="18">
        <f>IFERROR(VLOOKUP(A3974,[3]soaBnafar!$A:$G,5,FALSE),0)</f>
        <v>0</v>
      </c>
      <c r="P3974" s="18">
        <f>IFERROR(VLOOKUP(A3974,[3]soaBnafar!$A:$G,6,FALSE),0)</f>
        <v>0</v>
      </c>
      <c r="Q3974" s="18">
        <f>IFERROR(VLOOKUP(A3974,[3]soaBnafar!$A:$G,7,FALSE),0)</f>
        <v>0</v>
      </c>
      <c r="R3974" s="18">
        <f>IFERROR(VLOOKUP(A3974,[3]soaBnafar!$A:$H,8,FALSE),0)</f>
        <v>0</v>
      </c>
      <c r="S3974" s="18">
        <f>IFERROR(VLOOKUP(A3974,[3]soaBnafar!$A:$I,9,FALSE),0)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IFERROR(VLOOKUP(A3975,[2]ws2204!$A:$I,4,FALSE),0)</f>
        <v>0</v>
      </c>
      <c r="I3975" s="18">
        <f>IFERROR(VLOOKUP(A3975,[2]ws2204!$A:$I,5,FALSE),0)</f>
        <v>0</v>
      </c>
      <c r="J3975" s="18">
        <f>IFERROR(VLOOKUP(A3975,[2]ws2204!$A:$I,6,FALSE),0)</f>
        <v>0</v>
      </c>
      <c r="K3975" s="18">
        <f>IFERROR(VLOOKUP(A3975,[2]ws2204!$A:$I,7,FALSE),0)</f>
        <v>0</v>
      </c>
      <c r="L3975" s="18">
        <f>IFERROR(VLOOKUP(A3975,[2]ws2204!$A:$I,8,FALSE),0)</f>
        <v>0</v>
      </c>
      <c r="M3975" s="18">
        <f>IFERROR(VLOOKUP(A3975,[2]ws2204!$A:$I,9,FALSE),0)</f>
        <v>0</v>
      </c>
      <c r="N3975" s="18">
        <f>IFERROR(VLOOKUP(A3975,[3]soaBnafar!$A:$G,4,FALSE),0)</f>
        <v>1114</v>
      </c>
      <c r="O3975" s="18">
        <f>IFERROR(VLOOKUP(A3975,[3]soaBnafar!$A:$G,5,FALSE),0)</f>
        <v>53312</v>
      </c>
      <c r="P3975" s="18">
        <f>IFERROR(VLOOKUP(A3975,[3]soaBnafar!$A:$G,6,FALSE),0)</f>
        <v>511</v>
      </c>
      <c r="Q3975" s="18">
        <f>IFERROR(VLOOKUP(A3975,[3]soaBnafar!$A:$G,7,FALSE),0)</f>
        <v>59399</v>
      </c>
      <c r="R3975" s="18">
        <f>IFERROR(VLOOKUP(A3975,[3]soaBnafar!$A:$H,8,FALSE),0)</f>
        <v>297</v>
      </c>
      <c r="S3975" s="18">
        <f>IFERROR(VLOOKUP(A3975,[3]soaBnafar!$A:$I,9,FALSE),0)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14060320</v>
      </c>
      <c r="H3976" s="18">
        <f>IFERROR(VLOOKUP(A3976,[2]ws2204!$A:$I,4,FALSE),0)</f>
        <v>0</v>
      </c>
      <c r="I3976" s="18">
        <f>IFERROR(VLOOKUP(A3976,[2]ws2204!$A:$I,5,FALSE),0)</f>
        <v>0</v>
      </c>
      <c r="J3976" s="18">
        <f>IFERROR(VLOOKUP(A3976,[2]ws2204!$A:$I,6,FALSE),0)</f>
        <v>0</v>
      </c>
      <c r="K3976" s="18">
        <f>IFERROR(VLOOKUP(A3976,[2]ws2204!$A:$I,7,FALSE),0)</f>
        <v>0</v>
      </c>
      <c r="L3976" s="18">
        <f>IFERROR(VLOOKUP(A3976,[2]ws2204!$A:$I,8,FALSE),0)</f>
        <v>0</v>
      </c>
      <c r="M3976" s="18">
        <f>IFERROR(VLOOKUP(A3976,[2]ws2204!$A:$I,9,FALSE),0)</f>
        <v>0</v>
      </c>
      <c r="N3976" s="18">
        <f>IFERROR(VLOOKUP(A3976,[3]soaBnafar!$A:$G,4,FALSE),0)</f>
        <v>0</v>
      </c>
      <c r="O3976" s="18">
        <f>IFERROR(VLOOKUP(A3976,[3]soaBnafar!$A:$G,5,FALSE),0)</f>
        <v>0</v>
      </c>
      <c r="P3976" s="18">
        <f>IFERROR(VLOOKUP(A3976,[3]soaBnafar!$A:$G,6,FALSE),0)</f>
        <v>0</v>
      </c>
      <c r="Q3976" s="18">
        <f>IFERROR(VLOOKUP(A3976,[3]soaBnafar!$A:$G,7,FALSE),0)</f>
        <v>0</v>
      </c>
      <c r="R3976" s="18">
        <f>IFERROR(VLOOKUP(A3976,[3]soaBnafar!$A:$H,8,FALSE),0)</f>
        <v>0</v>
      </c>
      <c r="S3976" s="18">
        <f>IFERROR(VLOOKUP(A3976,[3]soaBnafar!$A:$I,9,FALSE),0)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26879</v>
      </c>
      <c r="E3977" s="18">
        <f>IFERROR(VLOOKUP(A3977,[1]Monitoramento_Base_somente_Said!$A:$J,8,FALSE),0)</f>
        <v>21251627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13940654</v>
      </c>
      <c r="H3977" s="18">
        <f>IFERROR(VLOOKUP(A3977,[2]ws2204!$A:$I,4,FALSE),0)</f>
        <v>0</v>
      </c>
      <c r="I3977" s="18">
        <f>IFERROR(VLOOKUP(A3977,[2]ws2204!$A:$I,5,FALSE),0)</f>
        <v>0</v>
      </c>
      <c r="J3977" s="18">
        <f>IFERROR(VLOOKUP(A3977,[2]ws2204!$A:$I,6,FALSE),0)</f>
        <v>0</v>
      </c>
      <c r="K3977" s="18">
        <f>IFERROR(VLOOKUP(A3977,[2]ws2204!$A:$I,7,FALSE),0)</f>
        <v>0</v>
      </c>
      <c r="L3977" s="18">
        <f>IFERROR(VLOOKUP(A3977,[2]ws2204!$A:$I,8,FALSE),0)</f>
        <v>0</v>
      </c>
      <c r="M3977" s="18">
        <f>IFERROR(VLOOKUP(A3977,[2]ws2204!$A:$I,9,FALSE),0)</f>
        <v>0</v>
      </c>
      <c r="N3977" s="18">
        <f>IFERROR(VLOOKUP(A3977,[3]soaBnafar!$A:$G,4,FALSE),0)</f>
        <v>0</v>
      </c>
      <c r="O3977" s="18">
        <f>IFERROR(VLOOKUP(A3977,[3]soaBnafar!$A:$G,5,FALSE),0)</f>
        <v>0</v>
      </c>
      <c r="P3977" s="18">
        <f>IFERROR(VLOOKUP(A3977,[3]soaBnafar!$A:$G,6,FALSE),0)</f>
        <v>0</v>
      </c>
      <c r="Q3977" s="18">
        <f>IFERROR(VLOOKUP(A3977,[3]soaBnafar!$A:$G,7,FALSE),0)</f>
        <v>0</v>
      </c>
      <c r="R3977" s="18">
        <f>IFERROR(VLOOKUP(A3977,[3]soaBnafar!$A:$H,8,FALSE),0)</f>
        <v>0</v>
      </c>
      <c r="S3977" s="18">
        <f>IFERROR(VLOOKUP(A3977,[3]soaBnafar!$A:$I,9,FALSE),0)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IFERROR(VLOOKUP(A3978,[2]ws2204!$A:$I,4,FALSE),0)</f>
        <v>0</v>
      </c>
      <c r="I3978" s="18">
        <f>IFERROR(VLOOKUP(A3978,[2]ws2204!$A:$I,5,FALSE),0)</f>
        <v>0</v>
      </c>
      <c r="J3978" s="18">
        <f>IFERROR(VLOOKUP(A3978,[2]ws2204!$A:$I,6,FALSE),0)</f>
        <v>0</v>
      </c>
      <c r="K3978" s="18">
        <f>IFERROR(VLOOKUP(A3978,[2]ws2204!$A:$I,7,FALSE),0)</f>
        <v>0</v>
      </c>
      <c r="L3978" s="18">
        <f>IFERROR(VLOOKUP(A3978,[2]ws2204!$A:$I,8,FALSE),0)</f>
        <v>0</v>
      </c>
      <c r="M3978" s="18">
        <f>IFERROR(VLOOKUP(A3978,[2]ws2204!$A:$I,9,FALSE),0)</f>
        <v>0</v>
      </c>
      <c r="N3978" s="18">
        <f>IFERROR(VLOOKUP(A3978,[3]soaBnafar!$A:$G,4,FALSE),0)</f>
        <v>0</v>
      </c>
      <c r="O3978" s="18">
        <f>IFERROR(VLOOKUP(A3978,[3]soaBnafar!$A:$G,5,FALSE),0)</f>
        <v>0</v>
      </c>
      <c r="P3978" s="18">
        <f>IFERROR(VLOOKUP(A3978,[3]soaBnafar!$A:$G,6,FALSE),0)</f>
        <v>0</v>
      </c>
      <c r="Q3978" s="18">
        <f>IFERROR(VLOOKUP(A3978,[3]soaBnafar!$A:$G,7,FALSE),0)</f>
        <v>0</v>
      </c>
      <c r="R3978" s="18">
        <f>IFERROR(VLOOKUP(A3978,[3]soaBnafar!$A:$H,8,FALSE),0)</f>
        <v>0</v>
      </c>
      <c r="S3978" s="18">
        <f>IFERROR(VLOOKUP(A3978,[3]soaBnafar!$A:$I,9,FALSE),0)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1121939</v>
      </c>
      <c r="E3979" s="18">
        <f>IFERROR(VLOOKUP(A3979,[1]Monitoramento_Base_somente_Said!$A:$J,8,FALSE),0)</f>
        <v>128010145</v>
      </c>
      <c r="F3979" s="18">
        <f>IFERROR(VLOOKUP(A3979,[1]Monitoramento_Base_somente_Said!$A:$J,9,FALSE),0)</f>
        <v>411447</v>
      </c>
      <c r="G3979" s="18">
        <f>IFERROR(VLOOKUP(A3979,[1]Monitoramento_Base_somente_Said!$A:$J,10,FALSE),0)</f>
        <v>88893677</v>
      </c>
      <c r="H3979" s="18">
        <f>IFERROR(VLOOKUP(A3979,[2]ws2204!$A:$I,4,FALSE),0)</f>
        <v>0</v>
      </c>
      <c r="I3979" s="18">
        <f>IFERROR(VLOOKUP(A3979,[2]ws2204!$A:$I,5,FALSE),0)</f>
        <v>0</v>
      </c>
      <c r="J3979" s="18">
        <f>IFERROR(VLOOKUP(A3979,[2]ws2204!$A:$I,6,FALSE),0)</f>
        <v>0</v>
      </c>
      <c r="K3979" s="18">
        <f>IFERROR(VLOOKUP(A3979,[2]ws2204!$A:$I,7,FALSE),0)</f>
        <v>0</v>
      </c>
      <c r="L3979" s="18">
        <f>IFERROR(VLOOKUP(A3979,[2]ws2204!$A:$I,8,FALSE),0)</f>
        <v>0</v>
      </c>
      <c r="M3979" s="18">
        <f>IFERROR(VLOOKUP(A3979,[2]ws2204!$A:$I,9,FALSE),0)</f>
        <v>0</v>
      </c>
      <c r="N3979" s="18">
        <f>IFERROR(VLOOKUP(A3979,[3]soaBnafar!$A:$G,4,FALSE),0)</f>
        <v>0</v>
      </c>
      <c r="O3979" s="18">
        <f>IFERROR(VLOOKUP(A3979,[3]soaBnafar!$A:$G,5,FALSE),0)</f>
        <v>0</v>
      </c>
      <c r="P3979" s="18">
        <f>IFERROR(VLOOKUP(A3979,[3]soaBnafar!$A:$G,6,FALSE),0)</f>
        <v>0</v>
      </c>
      <c r="Q3979" s="18">
        <f>IFERROR(VLOOKUP(A3979,[3]soaBnafar!$A:$G,7,FALSE),0)</f>
        <v>0</v>
      </c>
      <c r="R3979" s="18">
        <f>IFERROR(VLOOKUP(A3979,[3]soaBnafar!$A:$H,8,FALSE),0)</f>
        <v>0</v>
      </c>
      <c r="S3979" s="18">
        <f>IFERROR(VLOOKUP(A3979,[3]soaBnafar!$A:$I,9,FALSE),0)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IFERROR(VLOOKUP(A3980,[2]ws2204!$A:$I,4,FALSE),0)</f>
        <v>0</v>
      </c>
      <c r="I3980" s="18">
        <f>IFERROR(VLOOKUP(A3980,[2]ws2204!$A:$I,5,FALSE),0)</f>
        <v>0</v>
      </c>
      <c r="J3980" s="18">
        <f>IFERROR(VLOOKUP(A3980,[2]ws2204!$A:$I,6,FALSE),0)</f>
        <v>0</v>
      </c>
      <c r="K3980" s="18">
        <f>IFERROR(VLOOKUP(A3980,[2]ws2204!$A:$I,7,FALSE),0)</f>
        <v>0</v>
      </c>
      <c r="L3980" s="18">
        <f>IFERROR(VLOOKUP(A3980,[2]ws2204!$A:$I,8,FALSE),0)</f>
        <v>0</v>
      </c>
      <c r="M3980" s="18">
        <f>IFERROR(VLOOKUP(A3980,[2]ws2204!$A:$I,9,FALSE),0)</f>
        <v>0</v>
      </c>
      <c r="N3980" s="18">
        <f>IFERROR(VLOOKUP(A3980,[3]soaBnafar!$A:$G,4,FALSE),0)</f>
        <v>0</v>
      </c>
      <c r="O3980" s="18">
        <f>IFERROR(VLOOKUP(A3980,[3]soaBnafar!$A:$G,5,FALSE),0)</f>
        <v>0</v>
      </c>
      <c r="P3980" s="18">
        <f>IFERROR(VLOOKUP(A3980,[3]soaBnafar!$A:$G,6,FALSE),0)</f>
        <v>0</v>
      </c>
      <c r="Q3980" s="18">
        <f>IFERROR(VLOOKUP(A3980,[3]soaBnafar!$A:$G,7,FALSE),0)</f>
        <v>0</v>
      </c>
      <c r="R3980" s="18">
        <f>IFERROR(VLOOKUP(A3980,[3]soaBnafar!$A:$H,8,FALSE),0)</f>
        <v>0</v>
      </c>
      <c r="S3980" s="18">
        <f>IFERROR(VLOOKUP(A3980,[3]soaBnafar!$A:$I,9,FALSE),0)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IFERROR(VLOOKUP(A3981,[2]ws2204!$A:$I,4,FALSE),0)</f>
        <v>0</v>
      </c>
      <c r="I3981" s="18">
        <f>IFERROR(VLOOKUP(A3981,[2]ws2204!$A:$I,5,FALSE),0)</f>
        <v>0</v>
      </c>
      <c r="J3981" s="18">
        <f>IFERROR(VLOOKUP(A3981,[2]ws2204!$A:$I,6,FALSE),0)</f>
        <v>0</v>
      </c>
      <c r="K3981" s="18">
        <f>IFERROR(VLOOKUP(A3981,[2]ws2204!$A:$I,7,FALSE),0)</f>
        <v>0</v>
      </c>
      <c r="L3981" s="18">
        <f>IFERROR(VLOOKUP(A3981,[2]ws2204!$A:$I,8,FALSE),0)</f>
        <v>0</v>
      </c>
      <c r="M3981" s="18">
        <f>IFERROR(VLOOKUP(A3981,[2]ws2204!$A:$I,9,FALSE),0)</f>
        <v>0</v>
      </c>
      <c r="N3981" s="18">
        <f>IFERROR(VLOOKUP(A3981,[3]soaBnafar!$A:$G,4,FALSE),0)</f>
        <v>0</v>
      </c>
      <c r="O3981" s="18">
        <f>IFERROR(VLOOKUP(A3981,[3]soaBnafar!$A:$G,5,FALSE),0)</f>
        <v>0</v>
      </c>
      <c r="P3981" s="18">
        <f>IFERROR(VLOOKUP(A3981,[3]soaBnafar!$A:$G,6,FALSE),0)</f>
        <v>0</v>
      </c>
      <c r="Q3981" s="18">
        <f>IFERROR(VLOOKUP(A3981,[3]soaBnafar!$A:$G,7,FALSE),0)</f>
        <v>0</v>
      </c>
      <c r="R3981" s="18">
        <f>IFERROR(VLOOKUP(A3981,[3]soaBnafar!$A:$H,8,FALSE),0)</f>
        <v>0</v>
      </c>
      <c r="S3981" s="18">
        <f>IFERROR(VLOOKUP(A3981,[3]soaBnafar!$A:$I,9,FALSE),0)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IFERROR(VLOOKUP(A3982,[2]ws2204!$A:$I,4,FALSE),0)</f>
        <v>0</v>
      </c>
      <c r="I3982" s="18">
        <f>IFERROR(VLOOKUP(A3982,[2]ws2204!$A:$I,5,FALSE),0)</f>
        <v>0</v>
      </c>
      <c r="J3982" s="18">
        <f>IFERROR(VLOOKUP(A3982,[2]ws2204!$A:$I,6,FALSE),0)</f>
        <v>0</v>
      </c>
      <c r="K3982" s="18">
        <f>IFERROR(VLOOKUP(A3982,[2]ws2204!$A:$I,7,FALSE),0)</f>
        <v>0</v>
      </c>
      <c r="L3982" s="18">
        <f>IFERROR(VLOOKUP(A3982,[2]ws2204!$A:$I,8,FALSE),0)</f>
        <v>0</v>
      </c>
      <c r="M3982" s="18">
        <f>IFERROR(VLOOKUP(A3982,[2]ws2204!$A:$I,9,FALSE),0)</f>
        <v>0</v>
      </c>
      <c r="N3982" s="18">
        <f>IFERROR(VLOOKUP(A3982,[3]soaBnafar!$A:$G,4,FALSE),0)</f>
        <v>0</v>
      </c>
      <c r="O3982" s="18">
        <f>IFERROR(VLOOKUP(A3982,[3]soaBnafar!$A:$G,5,FALSE),0)</f>
        <v>0</v>
      </c>
      <c r="P3982" s="18">
        <f>IFERROR(VLOOKUP(A3982,[3]soaBnafar!$A:$G,6,FALSE),0)</f>
        <v>0</v>
      </c>
      <c r="Q3982" s="18">
        <f>IFERROR(VLOOKUP(A3982,[3]soaBnafar!$A:$G,7,FALSE),0)</f>
        <v>0</v>
      </c>
      <c r="R3982" s="18">
        <f>IFERROR(VLOOKUP(A3982,[3]soaBnafar!$A:$H,8,FALSE),0)</f>
        <v>0</v>
      </c>
      <c r="S3982" s="18">
        <f>IFERROR(VLOOKUP(A3982,[3]soaBnafar!$A:$I,9,FALSE),0)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IFERROR(VLOOKUP(A3983,[2]ws2204!$A:$I,4,FALSE),0)</f>
        <v>0</v>
      </c>
      <c r="I3983" s="18">
        <f>IFERROR(VLOOKUP(A3983,[2]ws2204!$A:$I,5,FALSE),0)</f>
        <v>0</v>
      </c>
      <c r="J3983" s="18">
        <f>IFERROR(VLOOKUP(A3983,[2]ws2204!$A:$I,6,FALSE),0)</f>
        <v>0</v>
      </c>
      <c r="K3983" s="18">
        <f>IFERROR(VLOOKUP(A3983,[2]ws2204!$A:$I,7,FALSE),0)</f>
        <v>0</v>
      </c>
      <c r="L3983" s="18">
        <f>IFERROR(VLOOKUP(A3983,[2]ws2204!$A:$I,8,FALSE),0)</f>
        <v>0</v>
      </c>
      <c r="M3983" s="18">
        <f>IFERROR(VLOOKUP(A3983,[2]ws2204!$A:$I,9,FALSE),0)</f>
        <v>0</v>
      </c>
      <c r="N3983" s="18">
        <f>IFERROR(VLOOKUP(A3983,[3]soaBnafar!$A:$G,4,FALSE),0)</f>
        <v>1074</v>
      </c>
      <c r="O3983" s="18">
        <f>IFERROR(VLOOKUP(A3983,[3]soaBnafar!$A:$G,5,FALSE),0)</f>
        <v>416352</v>
      </c>
      <c r="P3983" s="18">
        <f>IFERROR(VLOOKUP(A3983,[3]soaBnafar!$A:$G,6,FALSE),0)</f>
        <v>43952</v>
      </c>
      <c r="Q3983" s="18">
        <f>IFERROR(VLOOKUP(A3983,[3]soaBnafar!$A:$G,7,FALSE),0)</f>
        <v>158603</v>
      </c>
      <c r="R3983" s="18">
        <f>IFERROR(VLOOKUP(A3983,[3]soaBnafar!$A:$H,8,FALSE),0)</f>
        <v>40</v>
      </c>
      <c r="S3983" s="18">
        <f>IFERROR(VLOOKUP(A3983,[3]soaBnafar!$A:$I,9,FALSE),0)</f>
        <v>914862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Sim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IFERROR(VLOOKUP(A3984,[2]ws2204!$A:$I,4,FALSE),0)</f>
        <v>0</v>
      </c>
      <c r="I3984" s="18">
        <f>IFERROR(VLOOKUP(A3984,[2]ws2204!$A:$I,5,FALSE),0)</f>
        <v>0</v>
      </c>
      <c r="J3984" s="18">
        <f>IFERROR(VLOOKUP(A3984,[2]ws2204!$A:$I,6,FALSE),0)</f>
        <v>0</v>
      </c>
      <c r="K3984" s="18">
        <f>IFERROR(VLOOKUP(A3984,[2]ws2204!$A:$I,7,FALSE),0)</f>
        <v>0</v>
      </c>
      <c r="L3984" s="18">
        <f>IFERROR(VLOOKUP(A3984,[2]ws2204!$A:$I,8,FALSE),0)</f>
        <v>0</v>
      </c>
      <c r="M3984" s="18">
        <f>IFERROR(VLOOKUP(A3984,[2]ws2204!$A:$I,9,FALSE),0)</f>
        <v>0</v>
      </c>
      <c r="N3984" s="18">
        <f>IFERROR(VLOOKUP(A3984,[3]soaBnafar!$A:$G,4,FALSE),0)</f>
        <v>0</v>
      </c>
      <c r="O3984" s="18">
        <f>IFERROR(VLOOKUP(A3984,[3]soaBnafar!$A:$G,5,FALSE),0)</f>
        <v>0</v>
      </c>
      <c r="P3984" s="18">
        <f>IFERROR(VLOOKUP(A3984,[3]soaBnafar!$A:$G,6,FALSE),0)</f>
        <v>0</v>
      </c>
      <c r="Q3984" s="18">
        <f>IFERROR(VLOOKUP(A3984,[3]soaBnafar!$A:$G,7,FALSE),0)</f>
        <v>0</v>
      </c>
      <c r="R3984" s="18">
        <f>IFERROR(VLOOKUP(A3984,[3]soaBnafar!$A:$H,8,FALSE),0)</f>
        <v>0</v>
      </c>
      <c r="S3984" s="18">
        <f>IFERROR(VLOOKUP(A3984,[3]soaBnafar!$A:$I,9,FALSE),0)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14101680</v>
      </c>
      <c r="H3985" s="18">
        <f>IFERROR(VLOOKUP(A3985,[2]ws2204!$A:$I,4,FALSE),0)</f>
        <v>0</v>
      </c>
      <c r="I3985" s="18">
        <f>IFERROR(VLOOKUP(A3985,[2]ws2204!$A:$I,5,FALSE),0)</f>
        <v>0</v>
      </c>
      <c r="J3985" s="18">
        <f>IFERROR(VLOOKUP(A3985,[2]ws2204!$A:$I,6,FALSE),0)</f>
        <v>0</v>
      </c>
      <c r="K3985" s="18">
        <f>IFERROR(VLOOKUP(A3985,[2]ws2204!$A:$I,7,FALSE),0)</f>
        <v>0</v>
      </c>
      <c r="L3985" s="18">
        <f>IFERROR(VLOOKUP(A3985,[2]ws2204!$A:$I,8,FALSE),0)</f>
        <v>0</v>
      </c>
      <c r="M3985" s="18">
        <f>IFERROR(VLOOKUP(A3985,[2]ws2204!$A:$I,9,FALSE),0)</f>
        <v>0</v>
      </c>
      <c r="N3985" s="18">
        <f>IFERROR(VLOOKUP(A3985,[3]soaBnafar!$A:$G,4,FALSE),0)</f>
        <v>366249</v>
      </c>
      <c r="O3985" s="18">
        <f>IFERROR(VLOOKUP(A3985,[3]soaBnafar!$A:$G,5,FALSE),0)</f>
        <v>2646107</v>
      </c>
      <c r="P3985" s="18">
        <f>IFERROR(VLOOKUP(A3985,[3]soaBnafar!$A:$G,6,FALSE),0)</f>
        <v>0</v>
      </c>
      <c r="Q3985" s="18">
        <f>IFERROR(VLOOKUP(A3985,[3]soaBnafar!$A:$G,7,FALSE),0)</f>
        <v>0</v>
      </c>
      <c r="R3985" s="18">
        <f>IFERROR(VLOOKUP(A3985,[3]soaBnafar!$A:$H,8,FALSE),0)</f>
        <v>0</v>
      </c>
      <c r="S3985" s="18">
        <f>IFERROR(VLOOKUP(A3985,[3]soaBnafar!$A:$I,9,FALSE),0)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IFERROR(VLOOKUP(A3986,[2]ws2204!$A:$I,4,FALSE),0)</f>
        <v>0</v>
      </c>
      <c r="I3986" s="18">
        <f>IFERROR(VLOOKUP(A3986,[2]ws2204!$A:$I,5,FALSE),0)</f>
        <v>0</v>
      </c>
      <c r="J3986" s="18">
        <f>IFERROR(VLOOKUP(A3986,[2]ws2204!$A:$I,6,FALSE),0)</f>
        <v>0</v>
      </c>
      <c r="K3986" s="18">
        <f>IFERROR(VLOOKUP(A3986,[2]ws2204!$A:$I,7,FALSE),0)</f>
        <v>0</v>
      </c>
      <c r="L3986" s="18">
        <f>IFERROR(VLOOKUP(A3986,[2]ws2204!$A:$I,8,FALSE),0)</f>
        <v>0</v>
      </c>
      <c r="M3986" s="18">
        <f>IFERROR(VLOOKUP(A3986,[2]ws2204!$A:$I,9,FALSE),0)</f>
        <v>0</v>
      </c>
      <c r="N3986" s="18">
        <f>IFERROR(VLOOKUP(A3986,[3]soaBnafar!$A:$G,4,FALSE),0)</f>
        <v>366</v>
      </c>
      <c r="O3986" s="18">
        <f>IFERROR(VLOOKUP(A3986,[3]soaBnafar!$A:$G,5,FALSE),0)</f>
        <v>162832</v>
      </c>
      <c r="P3986" s="18">
        <f>IFERROR(VLOOKUP(A3986,[3]soaBnafar!$A:$G,6,FALSE),0)</f>
        <v>434</v>
      </c>
      <c r="Q3986" s="18">
        <f>IFERROR(VLOOKUP(A3986,[3]soaBnafar!$A:$G,7,FALSE),0)</f>
        <v>2396748</v>
      </c>
      <c r="R3986" s="18">
        <f>IFERROR(VLOOKUP(A3986,[3]soaBnafar!$A:$H,8,FALSE),0)</f>
        <v>416</v>
      </c>
      <c r="S3986" s="18">
        <f>IFERROR(VLOOKUP(A3986,[3]soaBnafar!$A:$I,9,FALSE),0)</f>
        <v>2531865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IFERROR(VLOOKUP(A3987,[2]ws2204!$A:$I,4,FALSE),0)</f>
        <v>0</v>
      </c>
      <c r="I3987" s="18">
        <f>IFERROR(VLOOKUP(A3987,[2]ws2204!$A:$I,5,FALSE),0)</f>
        <v>0</v>
      </c>
      <c r="J3987" s="18">
        <f>IFERROR(VLOOKUP(A3987,[2]ws2204!$A:$I,6,FALSE),0)</f>
        <v>0</v>
      </c>
      <c r="K3987" s="18">
        <f>IFERROR(VLOOKUP(A3987,[2]ws2204!$A:$I,7,FALSE),0)</f>
        <v>0</v>
      </c>
      <c r="L3987" s="18">
        <f>IFERROR(VLOOKUP(A3987,[2]ws2204!$A:$I,8,FALSE),0)</f>
        <v>0</v>
      </c>
      <c r="M3987" s="18">
        <f>IFERROR(VLOOKUP(A3987,[2]ws2204!$A:$I,9,FALSE),0)</f>
        <v>0</v>
      </c>
      <c r="N3987" s="18">
        <f>IFERROR(VLOOKUP(A3987,[3]soaBnafar!$A:$G,4,FALSE),0)</f>
        <v>166</v>
      </c>
      <c r="O3987" s="18">
        <f>IFERROR(VLOOKUP(A3987,[3]soaBnafar!$A:$G,5,FALSE),0)</f>
        <v>189355</v>
      </c>
      <c r="P3987" s="18">
        <f>IFERROR(VLOOKUP(A3987,[3]soaBnafar!$A:$G,6,FALSE),0)</f>
        <v>74</v>
      </c>
      <c r="Q3987" s="18">
        <f>IFERROR(VLOOKUP(A3987,[3]soaBnafar!$A:$G,7,FALSE),0)</f>
        <v>158207</v>
      </c>
      <c r="R3987" s="18">
        <f>IFERROR(VLOOKUP(A3987,[3]soaBnafar!$A:$H,8,FALSE),0)</f>
        <v>0</v>
      </c>
      <c r="S3987" s="18">
        <f>IFERROR(VLOOKUP(A3987,[3]soaBnafar!$A:$I,9,FALSE),0)</f>
        <v>0</v>
      </c>
      <c r="T3987" s="18" t="str">
        <f t="shared" si="373"/>
        <v>Sim</v>
      </c>
      <c r="U3987" s="18" t="str">
        <f t="shared" si="374"/>
        <v>Sim</v>
      </c>
      <c r="V3987" s="18" t="str">
        <f t="shared" si="375"/>
        <v>Sim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7019</v>
      </c>
      <c r="E3988" s="18">
        <f>IFERROR(VLOOKUP(A3988,[1]Monitoramento_Base_somente_Said!$A:$J,8,FALSE),0)</f>
        <v>69202923</v>
      </c>
      <c r="F3988" s="18">
        <f>IFERROR(VLOOKUP(A3988,[1]Monitoramento_Base_somente_Said!$A:$J,9,FALSE),0)</f>
        <v>27322</v>
      </c>
      <c r="G3988" s="18">
        <f>IFERROR(VLOOKUP(A3988,[1]Monitoramento_Base_somente_Said!$A:$J,10,FALSE),0)</f>
        <v>51393749</v>
      </c>
      <c r="H3988" s="18">
        <f>IFERROR(VLOOKUP(A3988,[2]ws2204!$A:$I,4,FALSE),0)</f>
        <v>0</v>
      </c>
      <c r="I3988" s="18">
        <f>IFERROR(VLOOKUP(A3988,[2]ws2204!$A:$I,5,FALSE),0)</f>
        <v>0</v>
      </c>
      <c r="J3988" s="18">
        <f>IFERROR(VLOOKUP(A3988,[2]ws2204!$A:$I,6,FALSE),0)</f>
        <v>0</v>
      </c>
      <c r="K3988" s="18">
        <f>IFERROR(VLOOKUP(A3988,[2]ws2204!$A:$I,7,FALSE),0)</f>
        <v>0</v>
      </c>
      <c r="L3988" s="18">
        <f>IFERROR(VLOOKUP(A3988,[2]ws2204!$A:$I,8,FALSE),0)</f>
        <v>0</v>
      </c>
      <c r="M3988" s="18">
        <f>IFERROR(VLOOKUP(A3988,[2]ws2204!$A:$I,9,FALSE),0)</f>
        <v>0</v>
      </c>
      <c r="N3988" s="18">
        <f>IFERROR(VLOOKUP(A3988,[3]soaBnafar!$A:$G,4,FALSE),0)</f>
        <v>0</v>
      </c>
      <c r="O3988" s="18">
        <f>IFERROR(VLOOKUP(A3988,[3]soaBnafar!$A:$G,5,FALSE),0)</f>
        <v>0</v>
      </c>
      <c r="P3988" s="18">
        <f>IFERROR(VLOOKUP(A3988,[3]soaBnafar!$A:$G,6,FALSE),0)</f>
        <v>0</v>
      </c>
      <c r="Q3988" s="18">
        <f>IFERROR(VLOOKUP(A3988,[3]soaBnafar!$A:$G,7,FALSE),0)</f>
        <v>0</v>
      </c>
      <c r="R3988" s="18">
        <f>IFERROR(VLOOKUP(A3988,[3]soaBnafar!$A:$H,8,FALSE),0)</f>
        <v>0</v>
      </c>
      <c r="S3988" s="18">
        <f>IFERROR(VLOOKUP(A3988,[3]soaBnafar!$A:$I,9,FALSE),0)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IFERROR(VLOOKUP(A3989,[2]ws2204!$A:$I,4,FALSE),0)</f>
        <v>0</v>
      </c>
      <c r="I3989" s="18">
        <f>IFERROR(VLOOKUP(A3989,[2]ws2204!$A:$I,5,FALSE),0)</f>
        <v>0</v>
      </c>
      <c r="J3989" s="18">
        <f>IFERROR(VLOOKUP(A3989,[2]ws2204!$A:$I,6,FALSE),0)</f>
        <v>0</v>
      </c>
      <c r="K3989" s="18">
        <f>IFERROR(VLOOKUP(A3989,[2]ws2204!$A:$I,7,FALSE),0)</f>
        <v>0</v>
      </c>
      <c r="L3989" s="18">
        <f>IFERROR(VLOOKUP(A3989,[2]ws2204!$A:$I,8,FALSE),0)</f>
        <v>0</v>
      </c>
      <c r="M3989" s="18">
        <f>IFERROR(VLOOKUP(A3989,[2]ws2204!$A:$I,9,FALSE),0)</f>
        <v>0</v>
      </c>
      <c r="N3989" s="18">
        <f>IFERROR(VLOOKUP(A3989,[3]soaBnafar!$A:$G,4,FALSE),0)</f>
        <v>0</v>
      </c>
      <c r="O3989" s="18">
        <f>IFERROR(VLOOKUP(A3989,[3]soaBnafar!$A:$G,5,FALSE),0)</f>
        <v>0</v>
      </c>
      <c r="P3989" s="18">
        <f>IFERROR(VLOOKUP(A3989,[3]soaBnafar!$A:$G,6,FALSE),0)</f>
        <v>37467</v>
      </c>
      <c r="Q3989" s="18">
        <f>IFERROR(VLOOKUP(A3989,[3]soaBnafar!$A:$G,7,FALSE),0)</f>
        <v>493081</v>
      </c>
      <c r="R3989" s="18">
        <f>IFERROR(VLOOKUP(A3989,[3]soaBnafar!$A:$H,8,FALSE),0)</f>
        <v>40268</v>
      </c>
      <c r="S3989" s="18">
        <f>IFERROR(VLOOKUP(A3989,[3]soaBnafar!$A:$I,9,FALSE),0)</f>
        <v>6520913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Sim</v>
      </c>
      <c r="W3989" s="18" t="str">
        <f t="shared" si="376"/>
        <v>Sim</v>
      </c>
      <c r="X3989" s="18" t="str">
        <f t="shared" si="377"/>
        <v>Sim</v>
      </c>
      <c r="Y3989" s="18" t="str">
        <f t="shared" si="378"/>
        <v>Sim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9479</v>
      </c>
      <c r="E3990" s="18">
        <f>IFERROR(VLOOKUP(A3990,[1]Monitoramento_Base_somente_Said!$A:$J,8,FALSE),0)</f>
        <v>27381109</v>
      </c>
      <c r="F3990" s="18">
        <f>IFERROR(VLOOKUP(A3990,[1]Monitoramento_Base_somente_Said!$A:$J,9,FALSE),0)</f>
        <v>7437</v>
      </c>
      <c r="G3990" s="18">
        <f>IFERROR(VLOOKUP(A3990,[1]Monitoramento_Base_somente_Said!$A:$J,10,FALSE),0)</f>
        <v>21793743</v>
      </c>
      <c r="H3990" s="18">
        <f>IFERROR(VLOOKUP(A3990,[2]ws2204!$A:$I,4,FALSE),0)</f>
        <v>0</v>
      </c>
      <c r="I3990" s="18">
        <f>IFERROR(VLOOKUP(A3990,[2]ws2204!$A:$I,5,FALSE),0)</f>
        <v>0</v>
      </c>
      <c r="J3990" s="18">
        <f>IFERROR(VLOOKUP(A3990,[2]ws2204!$A:$I,6,FALSE),0)</f>
        <v>0</v>
      </c>
      <c r="K3990" s="18">
        <f>IFERROR(VLOOKUP(A3990,[2]ws2204!$A:$I,7,FALSE),0)</f>
        <v>0</v>
      </c>
      <c r="L3990" s="18">
        <f>IFERROR(VLOOKUP(A3990,[2]ws2204!$A:$I,8,FALSE),0)</f>
        <v>0</v>
      </c>
      <c r="M3990" s="18">
        <f>IFERROR(VLOOKUP(A3990,[2]ws2204!$A:$I,9,FALSE),0)</f>
        <v>0</v>
      </c>
      <c r="N3990" s="18">
        <f>IFERROR(VLOOKUP(A3990,[3]soaBnafar!$A:$G,4,FALSE),0)</f>
        <v>0</v>
      </c>
      <c r="O3990" s="18">
        <f>IFERROR(VLOOKUP(A3990,[3]soaBnafar!$A:$G,5,FALSE),0)</f>
        <v>0</v>
      </c>
      <c r="P3990" s="18">
        <f>IFERROR(VLOOKUP(A3990,[3]soaBnafar!$A:$G,6,FALSE),0)</f>
        <v>0</v>
      </c>
      <c r="Q3990" s="18">
        <f>IFERROR(VLOOKUP(A3990,[3]soaBnafar!$A:$G,7,FALSE),0)</f>
        <v>0</v>
      </c>
      <c r="R3990" s="18">
        <f>IFERROR(VLOOKUP(A3990,[3]soaBnafar!$A:$H,8,FALSE),0)</f>
        <v>0</v>
      </c>
      <c r="S3990" s="18">
        <f>IFERROR(VLOOKUP(A3990,[3]soaBnafar!$A:$I,9,FALSE),0)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IFERROR(VLOOKUP(A3991,[2]ws2204!$A:$I,4,FALSE),0)</f>
        <v>0</v>
      </c>
      <c r="I3991" s="18">
        <f>IFERROR(VLOOKUP(A3991,[2]ws2204!$A:$I,5,FALSE),0)</f>
        <v>0</v>
      </c>
      <c r="J3991" s="18">
        <f>IFERROR(VLOOKUP(A3991,[2]ws2204!$A:$I,6,FALSE),0)</f>
        <v>0</v>
      </c>
      <c r="K3991" s="18">
        <f>IFERROR(VLOOKUP(A3991,[2]ws2204!$A:$I,7,FALSE),0)</f>
        <v>0</v>
      </c>
      <c r="L3991" s="18">
        <f>IFERROR(VLOOKUP(A3991,[2]ws2204!$A:$I,8,FALSE),0)</f>
        <v>0</v>
      </c>
      <c r="M3991" s="18">
        <f>IFERROR(VLOOKUP(A3991,[2]ws2204!$A:$I,9,FALSE),0)</f>
        <v>0</v>
      </c>
      <c r="N3991" s="18">
        <f>IFERROR(VLOOKUP(A3991,[3]soaBnafar!$A:$G,4,FALSE),0)</f>
        <v>92586</v>
      </c>
      <c r="O3991" s="18">
        <f>IFERROR(VLOOKUP(A3991,[3]soaBnafar!$A:$G,5,FALSE),0)</f>
        <v>1443859</v>
      </c>
      <c r="P3991" s="18">
        <f>IFERROR(VLOOKUP(A3991,[3]soaBnafar!$A:$G,6,FALSE),0)</f>
        <v>6102</v>
      </c>
      <c r="Q3991" s="18">
        <f>IFERROR(VLOOKUP(A3991,[3]soaBnafar!$A:$G,7,FALSE),0)</f>
        <v>4330222</v>
      </c>
      <c r="R3991" s="18">
        <f>IFERROR(VLOOKUP(A3991,[3]soaBnafar!$A:$H,8,FALSE),0)</f>
        <v>32897</v>
      </c>
      <c r="S3991" s="18">
        <f>IFERROR(VLOOKUP(A3991,[3]soaBnafar!$A:$I,9,FALSE),0)</f>
        <v>13868360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73107920</v>
      </c>
      <c r="H3992" s="18">
        <f>IFERROR(VLOOKUP(A3992,[2]ws2204!$A:$I,4,FALSE),0)</f>
        <v>0</v>
      </c>
      <c r="I3992" s="18">
        <f>IFERROR(VLOOKUP(A3992,[2]ws2204!$A:$I,5,FALSE),0)</f>
        <v>1925410</v>
      </c>
      <c r="J3992" s="18">
        <f>IFERROR(VLOOKUP(A3992,[2]ws2204!$A:$I,6,FALSE),0)</f>
        <v>0</v>
      </c>
      <c r="K3992" s="18">
        <f>IFERROR(VLOOKUP(A3992,[2]ws2204!$A:$I,7,FALSE),0)</f>
        <v>0</v>
      </c>
      <c r="L3992" s="18">
        <f>IFERROR(VLOOKUP(A3992,[2]ws2204!$A:$I,8,FALSE),0)</f>
        <v>0</v>
      </c>
      <c r="M3992" s="18">
        <f>IFERROR(VLOOKUP(A3992,[2]ws2204!$A:$I,9,FALSE),0)</f>
        <v>0</v>
      </c>
      <c r="N3992" s="18">
        <f>IFERROR(VLOOKUP(A3992,[3]soaBnafar!$A:$G,4,FALSE),0)</f>
        <v>0</v>
      </c>
      <c r="O3992" s="18">
        <f>IFERROR(VLOOKUP(A3992,[3]soaBnafar!$A:$G,5,FALSE),0)</f>
        <v>0</v>
      </c>
      <c r="P3992" s="18">
        <f>IFERROR(VLOOKUP(A3992,[3]soaBnafar!$A:$G,6,FALSE),0)</f>
        <v>0</v>
      </c>
      <c r="Q3992" s="18">
        <f>IFERROR(VLOOKUP(A3992,[3]soaBnafar!$A:$G,7,FALSE),0)</f>
        <v>0</v>
      </c>
      <c r="R3992" s="18">
        <f>IFERROR(VLOOKUP(A3992,[3]soaBnafar!$A:$H,8,FALSE),0)</f>
        <v>0</v>
      </c>
      <c r="S3992" s="18">
        <f>IFERROR(VLOOKUP(A3992,[3]soaBnafar!$A:$I,9,FALSE),0)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IFERROR(VLOOKUP(A3993,[2]ws2204!$A:$I,4,FALSE),0)</f>
        <v>0</v>
      </c>
      <c r="I3993" s="18">
        <f>IFERROR(VLOOKUP(A3993,[2]ws2204!$A:$I,5,FALSE),0)</f>
        <v>0</v>
      </c>
      <c r="J3993" s="18">
        <f>IFERROR(VLOOKUP(A3993,[2]ws2204!$A:$I,6,FALSE),0)</f>
        <v>0</v>
      </c>
      <c r="K3993" s="18">
        <f>IFERROR(VLOOKUP(A3993,[2]ws2204!$A:$I,7,FALSE),0)</f>
        <v>0</v>
      </c>
      <c r="L3993" s="18">
        <f>IFERROR(VLOOKUP(A3993,[2]ws2204!$A:$I,8,FALSE),0)</f>
        <v>0</v>
      </c>
      <c r="M3993" s="18">
        <f>IFERROR(VLOOKUP(A3993,[2]ws2204!$A:$I,9,FALSE),0)</f>
        <v>0</v>
      </c>
      <c r="N3993" s="18">
        <f>IFERROR(VLOOKUP(A3993,[3]soaBnafar!$A:$G,4,FALSE),0)</f>
        <v>0</v>
      </c>
      <c r="O3993" s="18">
        <f>IFERROR(VLOOKUP(A3993,[3]soaBnafar!$A:$G,5,FALSE),0)</f>
        <v>0</v>
      </c>
      <c r="P3993" s="18">
        <f>IFERROR(VLOOKUP(A3993,[3]soaBnafar!$A:$G,6,FALSE),0)</f>
        <v>0</v>
      </c>
      <c r="Q3993" s="18">
        <f>IFERROR(VLOOKUP(A3993,[3]soaBnafar!$A:$G,7,FALSE),0)</f>
        <v>0</v>
      </c>
      <c r="R3993" s="18">
        <f>IFERROR(VLOOKUP(A3993,[3]soaBnafar!$A:$H,8,FALSE),0)</f>
        <v>0</v>
      </c>
      <c r="S3993" s="18">
        <f>IFERROR(VLOOKUP(A3993,[3]soaBnafar!$A:$I,9,FALSE),0)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IFERROR(VLOOKUP(A3994,[2]ws2204!$A:$I,4,FALSE),0)</f>
        <v>77</v>
      </c>
      <c r="I3994" s="18">
        <f>IFERROR(VLOOKUP(A3994,[2]ws2204!$A:$I,5,FALSE),0)</f>
        <v>0</v>
      </c>
      <c r="J3994" s="18">
        <f>IFERROR(VLOOKUP(A3994,[2]ws2204!$A:$I,6,FALSE),0)</f>
        <v>0</v>
      </c>
      <c r="K3994" s="18">
        <f>IFERROR(VLOOKUP(A3994,[2]ws2204!$A:$I,7,FALSE),0)</f>
        <v>261261</v>
      </c>
      <c r="L3994" s="18">
        <f>IFERROR(VLOOKUP(A3994,[2]ws2204!$A:$I,8,FALSE),0)</f>
        <v>0</v>
      </c>
      <c r="M3994" s="18">
        <f>IFERROR(VLOOKUP(A3994,[2]ws2204!$A:$I,9,FALSE),0)</f>
        <v>0</v>
      </c>
      <c r="N3994" s="18">
        <f>IFERROR(VLOOKUP(A3994,[3]soaBnafar!$A:$G,4,FALSE),0)</f>
        <v>0</v>
      </c>
      <c r="O3994" s="18">
        <f>IFERROR(VLOOKUP(A3994,[3]soaBnafar!$A:$G,5,FALSE),0)</f>
        <v>0</v>
      </c>
      <c r="P3994" s="18">
        <f>IFERROR(VLOOKUP(A3994,[3]soaBnafar!$A:$G,6,FALSE),0)</f>
        <v>0</v>
      </c>
      <c r="Q3994" s="18">
        <f>IFERROR(VLOOKUP(A3994,[3]soaBnafar!$A:$G,7,FALSE),0)</f>
        <v>0</v>
      </c>
      <c r="R3994" s="18">
        <f>IFERROR(VLOOKUP(A3994,[3]soaBnafar!$A:$H,8,FALSE),0)</f>
        <v>0</v>
      </c>
      <c r="S3994" s="18">
        <f>IFERROR(VLOOKUP(A3994,[3]soaBnafar!$A:$I,9,FALSE),0)</f>
        <v>0</v>
      </c>
      <c r="T3994" s="18" t="str">
        <f t="shared" si="379"/>
        <v>Sim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Sim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13466860</v>
      </c>
      <c r="H3995" s="18">
        <f>IFERROR(VLOOKUP(A3995,[2]ws2204!$A:$I,4,FALSE),0)</f>
        <v>48192</v>
      </c>
      <c r="I3995" s="18">
        <f>IFERROR(VLOOKUP(A3995,[2]ws2204!$A:$I,5,FALSE),0)</f>
        <v>3866146</v>
      </c>
      <c r="J3995" s="18">
        <f>IFERROR(VLOOKUP(A3995,[2]ws2204!$A:$I,6,FALSE),0)</f>
        <v>0</v>
      </c>
      <c r="K3995" s="18">
        <f>IFERROR(VLOOKUP(A3995,[2]ws2204!$A:$I,7,FALSE),0)</f>
        <v>0</v>
      </c>
      <c r="L3995" s="18">
        <f>IFERROR(VLOOKUP(A3995,[2]ws2204!$A:$I,8,FALSE),0)</f>
        <v>0</v>
      </c>
      <c r="M3995" s="18">
        <f>IFERROR(VLOOKUP(A3995,[2]ws2204!$A:$I,9,FALSE),0)</f>
        <v>0</v>
      </c>
      <c r="N3995" s="18">
        <f>IFERROR(VLOOKUP(A3995,[3]soaBnafar!$A:$G,4,FALSE),0)</f>
        <v>0</v>
      </c>
      <c r="O3995" s="18">
        <f>IFERROR(VLOOKUP(A3995,[3]soaBnafar!$A:$G,5,FALSE),0)</f>
        <v>0</v>
      </c>
      <c r="P3995" s="18">
        <f>IFERROR(VLOOKUP(A3995,[3]soaBnafar!$A:$G,6,FALSE),0)</f>
        <v>0</v>
      </c>
      <c r="Q3995" s="18">
        <f>IFERROR(VLOOKUP(A3995,[3]soaBnafar!$A:$G,7,FALSE),0)</f>
        <v>0</v>
      </c>
      <c r="R3995" s="18">
        <f>IFERROR(VLOOKUP(A3995,[3]soaBnafar!$A:$H,8,FALSE),0)</f>
        <v>0</v>
      </c>
      <c r="S3995" s="18">
        <f>IFERROR(VLOOKUP(A3995,[3]soaBnafar!$A:$I,9,FALSE),0)</f>
        <v>0</v>
      </c>
      <c r="T3995" s="18" t="str">
        <f t="shared" si="379"/>
        <v>Sim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IFERROR(VLOOKUP(A3996,[2]ws2204!$A:$I,4,FALSE),0)</f>
        <v>0</v>
      </c>
      <c r="I3996" s="18">
        <f>IFERROR(VLOOKUP(A3996,[2]ws2204!$A:$I,5,FALSE),0)</f>
        <v>0</v>
      </c>
      <c r="J3996" s="18">
        <f>IFERROR(VLOOKUP(A3996,[2]ws2204!$A:$I,6,FALSE),0)</f>
        <v>0</v>
      </c>
      <c r="K3996" s="18">
        <f>IFERROR(VLOOKUP(A3996,[2]ws2204!$A:$I,7,FALSE),0)</f>
        <v>0</v>
      </c>
      <c r="L3996" s="18">
        <f>IFERROR(VLOOKUP(A3996,[2]ws2204!$A:$I,8,FALSE),0)</f>
        <v>0</v>
      </c>
      <c r="M3996" s="18">
        <f>IFERROR(VLOOKUP(A3996,[2]ws2204!$A:$I,9,FALSE),0)</f>
        <v>0</v>
      </c>
      <c r="N3996" s="18">
        <f>IFERROR(VLOOKUP(A3996,[3]soaBnafar!$A:$G,4,FALSE),0)</f>
        <v>0</v>
      </c>
      <c r="O3996" s="18">
        <f>IFERROR(VLOOKUP(A3996,[3]soaBnafar!$A:$G,5,FALSE),0)</f>
        <v>0</v>
      </c>
      <c r="P3996" s="18">
        <f>IFERROR(VLOOKUP(A3996,[3]soaBnafar!$A:$G,6,FALSE),0)</f>
        <v>0</v>
      </c>
      <c r="Q3996" s="18">
        <f>IFERROR(VLOOKUP(A3996,[3]soaBnafar!$A:$G,7,FALSE),0)</f>
        <v>0</v>
      </c>
      <c r="R3996" s="18">
        <f>IFERROR(VLOOKUP(A3996,[3]soaBnafar!$A:$H,8,FALSE),0)</f>
        <v>0</v>
      </c>
      <c r="S3996" s="18">
        <f>IFERROR(VLOOKUP(A3996,[3]soaBnafar!$A:$I,9,FALSE),0)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IFERROR(VLOOKUP(A3997,[2]ws2204!$A:$I,4,FALSE),0)</f>
        <v>0</v>
      </c>
      <c r="I3997" s="18">
        <f>IFERROR(VLOOKUP(A3997,[2]ws2204!$A:$I,5,FALSE),0)</f>
        <v>0</v>
      </c>
      <c r="J3997" s="18">
        <f>IFERROR(VLOOKUP(A3997,[2]ws2204!$A:$I,6,FALSE),0)</f>
        <v>0</v>
      </c>
      <c r="K3997" s="18">
        <f>IFERROR(VLOOKUP(A3997,[2]ws2204!$A:$I,7,FALSE),0)</f>
        <v>0</v>
      </c>
      <c r="L3997" s="18">
        <f>IFERROR(VLOOKUP(A3997,[2]ws2204!$A:$I,8,FALSE),0)</f>
        <v>0</v>
      </c>
      <c r="M3997" s="18">
        <f>IFERROR(VLOOKUP(A3997,[2]ws2204!$A:$I,9,FALSE),0)</f>
        <v>0</v>
      </c>
      <c r="N3997" s="18">
        <f>IFERROR(VLOOKUP(A3997,[3]soaBnafar!$A:$G,4,FALSE),0)</f>
        <v>0</v>
      </c>
      <c r="O3997" s="18">
        <f>IFERROR(VLOOKUP(A3997,[3]soaBnafar!$A:$G,5,FALSE),0)</f>
        <v>0</v>
      </c>
      <c r="P3997" s="18">
        <f>IFERROR(VLOOKUP(A3997,[3]soaBnafar!$A:$G,6,FALSE),0)</f>
        <v>0</v>
      </c>
      <c r="Q3997" s="18">
        <f>IFERROR(VLOOKUP(A3997,[3]soaBnafar!$A:$G,7,FALSE),0)</f>
        <v>0</v>
      </c>
      <c r="R3997" s="18">
        <f>IFERROR(VLOOKUP(A3997,[3]soaBnafar!$A:$H,8,FALSE),0)</f>
        <v>0</v>
      </c>
      <c r="S3997" s="18">
        <f>IFERROR(VLOOKUP(A3997,[3]soaBnafar!$A:$I,9,FALSE),0)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10343600</v>
      </c>
      <c r="H3998" s="18">
        <f>IFERROR(VLOOKUP(A3998,[2]ws2204!$A:$I,4,FALSE),0)</f>
        <v>0</v>
      </c>
      <c r="I3998" s="18">
        <f>IFERROR(VLOOKUP(A3998,[2]ws2204!$A:$I,5,FALSE),0)</f>
        <v>0</v>
      </c>
      <c r="J3998" s="18">
        <f>IFERROR(VLOOKUP(A3998,[2]ws2204!$A:$I,6,FALSE),0)</f>
        <v>0</v>
      </c>
      <c r="K3998" s="18">
        <f>IFERROR(VLOOKUP(A3998,[2]ws2204!$A:$I,7,FALSE),0)</f>
        <v>0</v>
      </c>
      <c r="L3998" s="18">
        <f>IFERROR(VLOOKUP(A3998,[2]ws2204!$A:$I,8,FALSE),0)</f>
        <v>0</v>
      </c>
      <c r="M3998" s="18">
        <f>IFERROR(VLOOKUP(A3998,[2]ws2204!$A:$I,9,FALSE),0)</f>
        <v>0</v>
      </c>
      <c r="N3998" s="18">
        <f>IFERROR(VLOOKUP(A3998,[3]soaBnafar!$A:$G,4,FALSE),0)</f>
        <v>0</v>
      </c>
      <c r="O3998" s="18">
        <f>IFERROR(VLOOKUP(A3998,[3]soaBnafar!$A:$G,5,FALSE),0)</f>
        <v>0</v>
      </c>
      <c r="P3998" s="18">
        <f>IFERROR(VLOOKUP(A3998,[3]soaBnafar!$A:$G,6,FALSE),0)</f>
        <v>691447</v>
      </c>
      <c r="Q3998" s="18">
        <f>IFERROR(VLOOKUP(A3998,[3]soaBnafar!$A:$G,7,FALSE),0)</f>
        <v>4305894</v>
      </c>
      <c r="R3998" s="18">
        <f>IFERROR(VLOOKUP(A3998,[3]soaBnafar!$A:$H,8,FALSE),0)</f>
        <v>0</v>
      </c>
      <c r="S3998" s="18">
        <f>IFERROR(VLOOKUP(A3998,[3]soaBnafar!$A:$I,9,FALSE),0)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Sim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IFERROR(VLOOKUP(A3999,[2]ws2204!$A:$I,4,FALSE),0)</f>
        <v>0</v>
      </c>
      <c r="I3999" s="18">
        <f>IFERROR(VLOOKUP(A3999,[2]ws2204!$A:$I,5,FALSE),0)</f>
        <v>0</v>
      </c>
      <c r="J3999" s="18">
        <f>IFERROR(VLOOKUP(A3999,[2]ws2204!$A:$I,6,FALSE),0)</f>
        <v>0</v>
      </c>
      <c r="K3999" s="18">
        <f>IFERROR(VLOOKUP(A3999,[2]ws2204!$A:$I,7,FALSE),0)</f>
        <v>0</v>
      </c>
      <c r="L3999" s="18">
        <f>IFERROR(VLOOKUP(A3999,[2]ws2204!$A:$I,8,FALSE),0)</f>
        <v>0</v>
      </c>
      <c r="M3999" s="18">
        <f>IFERROR(VLOOKUP(A3999,[2]ws2204!$A:$I,9,FALSE),0)</f>
        <v>0</v>
      </c>
      <c r="N3999" s="18">
        <f>IFERROR(VLOOKUP(A3999,[3]soaBnafar!$A:$G,4,FALSE),0)</f>
        <v>0</v>
      </c>
      <c r="O3999" s="18">
        <f>IFERROR(VLOOKUP(A3999,[3]soaBnafar!$A:$G,5,FALSE),0)</f>
        <v>0</v>
      </c>
      <c r="P3999" s="18">
        <f>IFERROR(VLOOKUP(A3999,[3]soaBnafar!$A:$G,6,FALSE),0)</f>
        <v>0</v>
      </c>
      <c r="Q3999" s="18">
        <f>IFERROR(VLOOKUP(A3999,[3]soaBnafar!$A:$G,7,FALSE),0)</f>
        <v>0</v>
      </c>
      <c r="R3999" s="18">
        <f>IFERROR(VLOOKUP(A3999,[3]soaBnafar!$A:$H,8,FALSE),0)</f>
        <v>0</v>
      </c>
      <c r="S3999" s="18">
        <f>IFERROR(VLOOKUP(A3999,[3]soaBnafar!$A:$I,9,FALSE),0)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IFERROR(VLOOKUP(A4000,[2]ws2204!$A:$I,4,FALSE),0)</f>
        <v>0</v>
      </c>
      <c r="I4000" s="18">
        <f>IFERROR(VLOOKUP(A4000,[2]ws2204!$A:$I,5,FALSE),0)</f>
        <v>0</v>
      </c>
      <c r="J4000" s="18">
        <f>IFERROR(VLOOKUP(A4000,[2]ws2204!$A:$I,6,FALSE),0)</f>
        <v>0</v>
      </c>
      <c r="K4000" s="18">
        <f>IFERROR(VLOOKUP(A4000,[2]ws2204!$A:$I,7,FALSE),0)</f>
        <v>0</v>
      </c>
      <c r="L4000" s="18">
        <f>IFERROR(VLOOKUP(A4000,[2]ws2204!$A:$I,8,FALSE),0)</f>
        <v>0</v>
      </c>
      <c r="M4000" s="18">
        <f>IFERROR(VLOOKUP(A4000,[2]ws2204!$A:$I,9,FALSE),0)</f>
        <v>0</v>
      </c>
      <c r="N4000" s="18">
        <f>IFERROR(VLOOKUP(A4000,[3]soaBnafar!$A:$G,4,FALSE),0)</f>
        <v>15665</v>
      </c>
      <c r="O4000" s="18">
        <f>IFERROR(VLOOKUP(A4000,[3]soaBnafar!$A:$G,5,FALSE),0)</f>
        <v>165750</v>
      </c>
      <c r="P4000" s="18">
        <f>IFERROR(VLOOKUP(A4000,[3]soaBnafar!$A:$G,6,FALSE),0)</f>
        <v>24915</v>
      </c>
      <c r="Q4000" s="18">
        <f>IFERROR(VLOOKUP(A4000,[3]soaBnafar!$A:$G,7,FALSE),0)</f>
        <v>1155708</v>
      </c>
      <c r="R4000" s="18">
        <f>IFERROR(VLOOKUP(A4000,[3]soaBnafar!$A:$H,8,FALSE),0)</f>
        <v>47730</v>
      </c>
      <c r="S4000" s="18">
        <f>IFERROR(VLOOKUP(A4000,[3]soaBnafar!$A:$I,9,FALSE),0)</f>
        <v>2185450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Sim</v>
      </c>
      <c r="W4000" s="18" t="str">
        <f t="shared" si="382"/>
        <v>Sim</v>
      </c>
      <c r="X4000" s="18" t="str">
        <f t="shared" si="383"/>
        <v>Sim</v>
      </c>
      <c r="Y4000" s="18" t="str">
        <f t="shared" si="384"/>
        <v>Sim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11943</v>
      </c>
      <c r="E4001" s="18">
        <f>IFERROR(VLOOKUP(A4001,[1]Monitoramento_Base_somente_Said!$A:$J,8,FALSE),0)</f>
        <v>8355176</v>
      </c>
      <c r="F4001" s="18">
        <f>IFERROR(VLOOKUP(A4001,[1]Monitoramento_Base_somente_Said!$A:$J,9,FALSE),0)</f>
        <v>15987</v>
      </c>
      <c r="G4001" s="18">
        <f>IFERROR(VLOOKUP(A4001,[1]Monitoramento_Base_somente_Said!$A:$J,10,FALSE),0)</f>
        <v>6311891</v>
      </c>
      <c r="H4001" s="18">
        <f>IFERROR(VLOOKUP(A4001,[2]ws2204!$A:$I,4,FALSE),0)</f>
        <v>0</v>
      </c>
      <c r="I4001" s="18">
        <f>IFERROR(VLOOKUP(A4001,[2]ws2204!$A:$I,5,FALSE),0)</f>
        <v>0</v>
      </c>
      <c r="J4001" s="18">
        <f>IFERROR(VLOOKUP(A4001,[2]ws2204!$A:$I,6,FALSE),0)</f>
        <v>0</v>
      </c>
      <c r="K4001" s="18">
        <f>IFERROR(VLOOKUP(A4001,[2]ws2204!$A:$I,7,FALSE),0)</f>
        <v>0</v>
      </c>
      <c r="L4001" s="18">
        <f>IFERROR(VLOOKUP(A4001,[2]ws2204!$A:$I,8,FALSE),0)</f>
        <v>0</v>
      </c>
      <c r="M4001" s="18">
        <f>IFERROR(VLOOKUP(A4001,[2]ws2204!$A:$I,9,FALSE),0)</f>
        <v>0</v>
      </c>
      <c r="N4001" s="18">
        <f>IFERROR(VLOOKUP(A4001,[3]soaBnafar!$A:$G,4,FALSE),0)</f>
        <v>0</v>
      </c>
      <c r="O4001" s="18">
        <f>IFERROR(VLOOKUP(A4001,[3]soaBnafar!$A:$G,5,FALSE),0)</f>
        <v>0</v>
      </c>
      <c r="P4001" s="18">
        <f>IFERROR(VLOOKUP(A4001,[3]soaBnafar!$A:$G,6,FALSE),0)</f>
        <v>0</v>
      </c>
      <c r="Q4001" s="18">
        <f>IFERROR(VLOOKUP(A4001,[3]soaBnafar!$A:$G,7,FALSE),0)</f>
        <v>0</v>
      </c>
      <c r="R4001" s="18">
        <f>IFERROR(VLOOKUP(A4001,[3]soaBnafar!$A:$H,8,FALSE),0)</f>
        <v>0</v>
      </c>
      <c r="S4001" s="18">
        <f>IFERROR(VLOOKUP(A4001,[3]soaBnafar!$A:$I,9,FALSE),0)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IFERROR(VLOOKUP(A4002,[2]ws2204!$A:$I,4,FALSE),0)</f>
        <v>0</v>
      </c>
      <c r="I4002" s="18">
        <f>IFERROR(VLOOKUP(A4002,[2]ws2204!$A:$I,5,FALSE),0)</f>
        <v>0</v>
      </c>
      <c r="J4002" s="18">
        <f>IFERROR(VLOOKUP(A4002,[2]ws2204!$A:$I,6,FALSE),0)</f>
        <v>0</v>
      </c>
      <c r="K4002" s="18">
        <f>IFERROR(VLOOKUP(A4002,[2]ws2204!$A:$I,7,FALSE),0)</f>
        <v>0</v>
      </c>
      <c r="L4002" s="18">
        <f>IFERROR(VLOOKUP(A4002,[2]ws2204!$A:$I,8,FALSE),0)</f>
        <v>0</v>
      </c>
      <c r="M4002" s="18">
        <f>IFERROR(VLOOKUP(A4002,[2]ws2204!$A:$I,9,FALSE),0)</f>
        <v>0</v>
      </c>
      <c r="N4002" s="18">
        <f>IFERROR(VLOOKUP(A4002,[3]soaBnafar!$A:$G,4,FALSE),0)</f>
        <v>0</v>
      </c>
      <c r="O4002" s="18">
        <f>IFERROR(VLOOKUP(A4002,[3]soaBnafar!$A:$G,5,FALSE),0)</f>
        <v>0</v>
      </c>
      <c r="P4002" s="18">
        <f>IFERROR(VLOOKUP(A4002,[3]soaBnafar!$A:$G,6,FALSE),0)</f>
        <v>0</v>
      </c>
      <c r="Q4002" s="18">
        <f>IFERROR(VLOOKUP(A4002,[3]soaBnafar!$A:$G,7,FALSE),0)</f>
        <v>0</v>
      </c>
      <c r="R4002" s="18">
        <f>IFERROR(VLOOKUP(A4002,[3]soaBnafar!$A:$H,8,FALSE),0)</f>
        <v>0</v>
      </c>
      <c r="S4002" s="18">
        <f>IFERROR(VLOOKUP(A4002,[3]soaBnafar!$A:$I,9,FALSE),0)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99145</v>
      </c>
      <c r="E4003" s="18">
        <f>IFERROR(VLOOKUP(A4003,[1]Monitoramento_Base_somente_Said!$A:$J,8,FALSE),0)</f>
        <v>31435501</v>
      </c>
      <c r="F4003" s="18">
        <f>IFERROR(VLOOKUP(A4003,[1]Monitoramento_Base_somente_Said!$A:$J,9,FALSE),0)</f>
        <v>20015</v>
      </c>
      <c r="G4003" s="18">
        <f>IFERROR(VLOOKUP(A4003,[1]Monitoramento_Base_somente_Said!$A:$J,10,FALSE),0)</f>
        <v>18509268</v>
      </c>
      <c r="H4003" s="18">
        <f>IFERROR(VLOOKUP(A4003,[2]ws2204!$A:$I,4,FALSE),0)</f>
        <v>0</v>
      </c>
      <c r="I4003" s="18">
        <f>IFERROR(VLOOKUP(A4003,[2]ws2204!$A:$I,5,FALSE),0)</f>
        <v>0</v>
      </c>
      <c r="J4003" s="18">
        <f>IFERROR(VLOOKUP(A4003,[2]ws2204!$A:$I,6,FALSE),0)</f>
        <v>0</v>
      </c>
      <c r="K4003" s="18">
        <f>IFERROR(VLOOKUP(A4003,[2]ws2204!$A:$I,7,FALSE),0)</f>
        <v>0</v>
      </c>
      <c r="L4003" s="18">
        <f>IFERROR(VLOOKUP(A4003,[2]ws2204!$A:$I,8,FALSE),0)</f>
        <v>0</v>
      </c>
      <c r="M4003" s="18">
        <f>IFERROR(VLOOKUP(A4003,[2]ws2204!$A:$I,9,FALSE),0)</f>
        <v>0</v>
      </c>
      <c r="N4003" s="18">
        <f>IFERROR(VLOOKUP(A4003,[3]soaBnafar!$A:$G,4,FALSE),0)</f>
        <v>0</v>
      </c>
      <c r="O4003" s="18">
        <f>IFERROR(VLOOKUP(A4003,[3]soaBnafar!$A:$G,5,FALSE),0)</f>
        <v>0</v>
      </c>
      <c r="P4003" s="18">
        <f>IFERROR(VLOOKUP(A4003,[3]soaBnafar!$A:$G,6,FALSE),0)</f>
        <v>0</v>
      </c>
      <c r="Q4003" s="18">
        <f>IFERROR(VLOOKUP(A4003,[3]soaBnafar!$A:$G,7,FALSE),0)</f>
        <v>0</v>
      </c>
      <c r="R4003" s="18">
        <f>IFERROR(VLOOKUP(A4003,[3]soaBnafar!$A:$H,8,FALSE),0)</f>
        <v>0</v>
      </c>
      <c r="S4003" s="18">
        <f>IFERROR(VLOOKUP(A4003,[3]soaBnafar!$A:$I,9,FALSE),0)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8074760</v>
      </c>
      <c r="H4004" s="18">
        <f>IFERROR(VLOOKUP(A4004,[2]ws2204!$A:$I,4,FALSE),0)</f>
        <v>0</v>
      </c>
      <c r="I4004" s="18">
        <f>IFERROR(VLOOKUP(A4004,[2]ws2204!$A:$I,5,FALSE),0)</f>
        <v>0</v>
      </c>
      <c r="J4004" s="18">
        <f>IFERROR(VLOOKUP(A4004,[2]ws2204!$A:$I,6,FALSE),0)</f>
        <v>0</v>
      </c>
      <c r="K4004" s="18">
        <f>IFERROR(VLOOKUP(A4004,[2]ws2204!$A:$I,7,FALSE),0)</f>
        <v>0</v>
      </c>
      <c r="L4004" s="18">
        <f>IFERROR(VLOOKUP(A4004,[2]ws2204!$A:$I,8,FALSE),0)</f>
        <v>0</v>
      </c>
      <c r="M4004" s="18">
        <f>IFERROR(VLOOKUP(A4004,[2]ws2204!$A:$I,9,FALSE),0)</f>
        <v>0</v>
      </c>
      <c r="N4004" s="18">
        <f>IFERROR(VLOOKUP(A4004,[3]soaBnafar!$A:$G,4,FALSE),0)</f>
        <v>0</v>
      </c>
      <c r="O4004" s="18">
        <f>IFERROR(VLOOKUP(A4004,[3]soaBnafar!$A:$G,5,FALSE),0)</f>
        <v>0</v>
      </c>
      <c r="P4004" s="18">
        <f>IFERROR(VLOOKUP(A4004,[3]soaBnafar!$A:$G,6,FALSE),0)</f>
        <v>0</v>
      </c>
      <c r="Q4004" s="18">
        <f>IFERROR(VLOOKUP(A4004,[3]soaBnafar!$A:$G,7,FALSE),0)</f>
        <v>0</v>
      </c>
      <c r="R4004" s="18">
        <f>IFERROR(VLOOKUP(A4004,[3]soaBnafar!$A:$H,8,FALSE),0)</f>
        <v>0</v>
      </c>
      <c r="S4004" s="18">
        <f>IFERROR(VLOOKUP(A4004,[3]soaBnafar!$A:$I,9,FALSE),0)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238832950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161337970</v>
      </c>
      <c r="H4005" s="18">
        <f>IFERROR(VLOOKUP(A4005,[2]ws2204!$A:$I,4,FALSE),0)</f>
        <v>0</v>
      </c>
      <c r="I4005" s="18">
        <f>IFERROR(VLOOKUP(A4005,[2]ws2204!$A:$I,5,FALSE),0)</f>
        <v>0</v>
      </c>
      <c r="J4005" s="18">
        <f>IFERROR(VLOOKUP(A4005,[2]ws2204!$A:$I,6,FALSE),0)</f>
        <v>0</v>
      </c>
      <c r="K4005" s="18">
        <f>IFERROR(VLOOKUP(A4005,[2]ws2204!$A:$I,7,FALSE),0)</f>
        <v>0</v>
      </c>
      <c r="L4005" s="18">
        <f>IFERROR(VLOOKUP(A4005,[2]ws2204!$A:$I,8,FALSE),0)</f>
        <v>0</v>
      </c>
      <c r="M4005" s="18">
        <f>IFERROR(VLOOKUP(A4005,[2]ws2204!$A:$I,9,FALSE),0)</f>
        <v>0</v>
      </c>
      <c r="N4005" s="18">
        <f>IFERROR(VLOOKUP(A4005,[3]soaBnafar!$A:$G,4,FALSE),0)</f>
        <v>0</v>
      </c>
      <c r="O4005" s="18">
        <f>IFERROR(VLOOKUP(A4005,[3]soaBnafar!$A:$G,5,FALSE),0)</f>
        <v>0</v>
      </c>
      <c r="P4005" s="18">
        <f>IFERROR(VLOOKUP(A4005,[3]soaBnafar!$A:$G,6,FALSE),0)</f>
        <v>0</v>
      </c>
      <c r="Q4005" s="18">
        <f>IFERROR(VLOOKUP(A4005,[3]soaBnafar!$A:$G,7,FALSE),0)</f>
        <v>0</v>
      </c>
      <c r="R4005" s="18">
        <f>IFERROR(VLOOKUP(A4005,[3]soaBnafar!$A:$H,8,FALSE),0)</f>
        <v>0</v>
      </c>
      <c r="S4005" s="18">
        <f>IFERROR(VLOOKUP(A4005,[3]soaBnafar!$A:$I,9,FALSE),0)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105796</v>
      </c>
      <c r="E4006" s="18">
        <f>IFERROR(VLOOKUP(A4006,[1]Monitoramento_Base_somente_Said!$A:$J,8,FALSE),0)</f>
        <v>12050647</v>
      </c>
      <c r="F4006" s="18">
        <f>IFERROR(VLOOKUP(A4006,[1]Monitoramento_Base_somente_Said!$A:$J,9,FALSE),0)</f>
        <v>165208</v>
      </c>
      <c r="G4006" s="18">
        <f>IFERROR(VLOOKUP(A4006,[1]Monitoramento_Base_somente_Said!$A:$J,10,FALSE),0)</f>
        <v>8140340</v>
      </c>
      <c r="H4006" s="18">
        <f>IFERROR(VLOOKUP(A4006,[2]ws2204!$A:$I,4,FALSE),0)</f>
        <v>0</v>
      </c>
      <c r="I4006" s="18">
        <f>IFERROR(VLOOKUP(A4006,[2]ws2204!$A:$I,5,FALSE),0)</f>
        <v>0</v>
      </c>
      <c r="J4006" s="18">
        <f>IFERROR(VLOOKUP(A4006,[2]ws2204!$A:$I,6,FALSE),0)</f>
        <v>0</v>
      </c>
      <c r="K4006" s="18">
        <f>IFERROR(VLOOKUP(A4006,[2]ws2204!$A:$I,7,FALSE),0)</f>
        <v>0</v>
      </c>
      <c r="L4006" s="18">
        <f>IFERROR(VLOOKUP(A4006,[2]ws2204!$A:$I,8,FALSE),0)</f>
        <v>0</v>
      </c>
      <c r="M4006" s="18">
        <f>IFERROR(VLOOKUP(A4006,[2]ws2204!$A:$I,9,FALSE),0)</f>
        <v>0</v>
      </c>
      <c r="N4006" s="18">
        <f>IFERROR(VLOOKUP(A4006,[3]soaBnafar!$A:$G,4,FALSE),0)</f>
        <v>0</v>
      </c>
      <c r="O4006" s="18">
        <f>IFERROR(VLOOKUP(A4006,[3]soaBnafar!$A:$G,5,FALSE),0)</f>
        <v>0</v>
      </c>
      <c r="P4006" s="18">
        <f>IFERROR(VLOOKUP(A4006,[3]soaBnafar!$A:$G,6,FALSE),0)</f>
        <v>0</v>
      </c>
      <c r="Q4006" s="18">
        <f>IFERROR(VLOOKUP(A4006,[3]soaBnafar!$A:$G,7,FALSE),0)</f>
        <v>0</v>
      </c>
      <c r="R4006" s="18">
        <f>IFERROR(VLOOKUP(A4006,[3]soaBnafar!$A:$H,8,FALSE),0)</f>
        <v>0</v>
      </c>
      <c r="S4006" s="18">
        <f>IFERROR(VLOOKUP(A4006,[3]soaBnafar!$A:$I,9,FALSE),0)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446</v>
      </c>
      <c r="E4007" s="18">
        <f>IFERROR(VLOOKUP(A4007,[1]Monitoramento_Base_somente_Said!$A:$J,8,FALSE),0)</f>
        <v>23802943</v>
      </c>
      <c r="F4007" s="18">
        <f>IFERROR(VLOOKUP(A4007,[1]Monitoramento_Base_somente_Said!$A:$J,9,FALSE),0)</f>
        <v>86</v>
      </c>
      <c r="G4007" s="18">
        <f>IFERROR(VLOOKUP(A4007,[1]Monitoramento_Base_somente_Said!$A:$J,10,FALSE),0)</f>
        <v>16389732</v>
      </c>
      <c r="H4007" s="18">
        <f>IFERROR(VLOOKUP(A4007,[2]ws2204!$A:$I,4,FALSE),0)</f>
        <v>0</v>
      </c>
      <c r="I4007" s="18">
        <f>IFERROR(VLOOKUP(A4007,[2]ws2204!$A:$I,5,FALSE),0)</f>
        <v>0</v>
      </c>
      <c r="J4007" s="18">
        <f>IFERROR(VLOOKUP(A4007,[2]ws2204!$A:$I,6,FALSE),0)</f>
        <v>0</v>
      </c>
      <c r="K4007" s="18">
        <f>IFERROR(VLOOKUP(A4007,[2]ws2204!$A:$I,7,FALSE),0)</f>
        <v>0</v>
      </c>
      <c r="L4007" s="18">
        <f>IFERROR(VLOOKUP(A4007,[2]ws2204!$A:$I,8,FALSE),0)</f>
        <v>0</v>
      </c>
      <c r="M4007" s="18">
        <f>IFERROR(VLOOKUP(A4007,[2]ws2204!$A:$I,9,FALSE),0)</f>
        <v>0</v>
      </c>
      <c r="N4007" s="18">
        <f>IFERROR(VLOOKUP(A4007,[3]soaBnafar!$A:$G,4,FALSE),0)</f>
        <v>0</v>
      </c>
      <c r="O4007" s="18">
        <f>IFERROR(VLOOKUP(A4007,[3]soaBnafar!$A:$G,5,FALSE),0)</f>
        <v>0</v>
      </c>
      <c r="P4007" s="18">
        <f>IFERROR(VLOOKUP(A4007,[3]soaBnafar!$A:$G,6,FALSE),0)</f>
        <v>0</v>
      </c>
      <c r="Q4007" s="18">
        <f>IFERROR(VLOOKUP(A4007,[3]soaBnafar!$A:$G,7,FALSE),0)</f>
        <v>0</v>
      </c>
      <c r="R4007" s="18">
        <f>IFERROR(VLOOKUP(A4007,[3]soaBnafar!$A:$H,8,FALSE),0)</f>
        <v>0</v>
      </c>
      <c r="S4007" s="18">
        <f>IFERROR(VLOOKUP(A4007,[3]soaBnafar!$A:$I,9,FALSE),0)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Sim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210193258</v>
      </c>
      <c r="F4008" s="18">
        <f>IFERROR(VLOOKUP(A4008,[1]Monitoramento_Base_somente_Said!$A:$J,9,FALSE),0)</f>
        <v>180</v>
      </c>
      <c r="G4008" s="18">
        <f>IFERROR(VLOOKUP(A4008,[1]Monitoramento_Base_somente_Said!$A:$J,10,FALSE),0)</f>
        <v>140536573</v>
      </c>
      <c r="H4008" s="18">
        <f>IFERROR(VLOOKUP(A4008,[2]ws2204!$A:$I,4,FALSE),0)</f>
        <v>0</v>
      </c>
      <c r="I4008" s="18">
        <f>IFERROR(VLOOKUP(A4008,[2]ws2204!$A:$I,5,FALSE),0)</f>
        <v>0</v>
      </c>
      <c r="J4008" s="18">
        <f>IFERROR(VLOOKUP(A4008,[2]ws2204!$A:$I,6,FALSE),0)</f>
        <v>0</v>
      </c>
      <c r="K4008" s="18">
        <f>IFERROR(VLOOKUP(A4008,[2]ws2204!$A:$I,7,FALSE),0)</f>
        <v>0</v>
      </c>
      <c r="L4008" s="18">
        <f>IFERROR(VLOOKUP(A4008,[2]ws2204!$A:$I,8,FALSE),0)</f>
        <v>0</v>
      </c>
      <c r="M4008" s="18">
        <f>IFERROR(VLOOKUP(A4008,[2]ws2204!$A:$I,9,FALSE),0)</f>
        <v>0</v>
      </c>
      <c r="N4008" s="18">
        <f>IFERROR(VLOOKUP(A4008,[3]soaBnafar!$A:$G,4,FALSE),0)</f>
        <v>0</v>
      </c>
      <c r="O4008" s="18">
        <f>IFERROR(VLOOKUP(A4008,[3]soaBnafar!$A:$G,5,FALSE),0)</f>
        <v>0</v>
      </c>
      <c r="P4008" s="18">
        <f>IFERROR(VLOOKUP(A4008,[3]soaBnafar!$A:$G,6,FALSE),0)</f>
        <v>0</v>
      </c>
      <c r="Q4008" s="18">
        <f>IFERROR(VLOOKUP(A4008,[3]soaBnafar!$A:$G,7,FALSE),0)</f>
        <v>0</v>
      </c>
      <c r="R4008" s="18">
        <f>IFERROR(VLOOKUP(A4008,[3]soaBnafar!$A:$H,8,FALSE),0)</f>
        <v>0</v>
      </c>
      <c r="S4008" s="18">
        <f>IFERROR(VLOOKUP(A4008,[3]soaBnafar!$A:$I,9,FALSE),0)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Sim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IFERROR(VLOOKUP(A4009,[2]ws2204!$A:$I,4,FALSE),0)</f>
        <v>0</v>
      </c>
      <c r="I4009" s="18">
        <f>IFERROR(VLOOKUP(A4009,[2]ws2204!$A:$I,5,FALSE),0)</f>
        <v>0</v>
      </c>
      <c r="J4009" s="18">
        <f>IFERROR(VLOOKUP(A4009,[2]ws2204!$A:$I,6,FALSE),0)</f>
        <v>0</v>
      </c>
      <c r="K4009" s="18">
        <f>IFERROR(VLOOKUP(A4009,[2]ws2204!$A:$I,7,FALSE),0)</f>
        <v>0</v>
      </c>
      <c r="L4009" s="18">
        <f>IFERROR(VLOOKUP(A4009,[2]ws2204!$A:$I,8,FALSE),0)</f>
        <v>0</v>
      </c>
      <c r="M4009" s="18">
        <f>IFERROR(VLOOKUP(A4009,[2]ws2204!$A:$I,9,FALSE),0)</f>
        <v>0</v>
      </c>
      <c r="N4009" s="18">
        <f>IFERROR(VLOOKUP(A4009,[3]soaBnafar!$A:$G,4,FALSE),0)</f>
        <v>0</v>
      </c>
      <c r="O4009" s="18">
        <f>IFERROR(VLOOKUP(A4009,[3]soaBnafar!$A:$G,5,FALSE),0)</f>
        <v>0</v>
      </c>
      <c r="P4009" s="18">
        <f>IFERROR(VLOOKUP(A4009,[3]soaBnafar!$A:$G,6,FALSE),0)</f>
        <v>0</v>
      </c>
      <c r="Q4009" s="18">
        <f>IFERROR(VLOOKUP(A4009,[3]soaBnafar!$A:$G,7,FALSE),0)</f>
        <v>0</v>
      </c>
      <c r="R4009" s="18">
        <f>IFERROR(VLOOKUP(A4009,[3]soaBnafar!$A:$H,8,FALSE),0)</f>
        <v>1033</v>
      </c>
      <c r="S4009" s="18">
        <f>IFERROR(VLOOKUP(A4009,[3]soaBnafar!$A:$I,9,FALSE),0)</f>
        <v>1025961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Sim</v>
      </c>
      <c r="Y4009" s="18" t="str">
        <f t="shared" si="384"/>
        <v>Sim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IFERROR(VLOOKUP(A4010,[2]ws2204!$A:$I,4,FALSE),0)</f>
        <v>0</v>
      </c>
      <c r="I4010" s="18">
        <f>IFERROR(VLOOKUP(A4010,[2]ws2204!$A:$I,5,FALSE),0)</f>
        <v>0</v>
      </c>
      <c r="J4010" s="18">
        <f>IFERROR(VLOOKUP(A4010,[2]ws2204!$A:$I,6,FALSE),0)</f>
        <v>0</v>
      </c>
      <c r="K4010" s="18">
        <f>IFERROR(VLOOKUP(A4010,[2]ws2204!$A:$I,7,FALSE),0)</f>
        <v>0</v>
      </c>
      <c r="L4010" s="18">
        <f>IFERROR(VLOOKUP(A4010,[2]ws2204!$A:$I,8,FALSE),0)</f>
        <v>0</v>
      </c>
      <c r="M4010" s="18">
        <f>IFERROR(VLOOKUP(A4010,[2]ws2204!$A:$I,9,FALSE),0)</f>
        <v>0</v>
      </c>
      <c r="N4010" s="18">
        <f>IFERROR(VLOOKUP(A4010,[3]soaBnafar!$A:$G,4,FALSE),0)</f>
        <v>0</v>
      </c>
      <c r="O4010" s="18">
        <f>IFERROR(VLOOKUP(A4010,[3]soaBnafar!$A:$G,5,FALSE),0)</f>
        <v>0</v>
      </c>
      <c r="P4010" s="18">
        <f>IFERROR(VLOOKUP(A4010,[3]soaBnafar!$A:$G,6,FALSE),0)</f>
        <v>0</v>
      </c>
      <c r="Q4010" s="18">
        <f>IFERROR(VLOOKUP(A4010,[3]soaBnafar!$A:$G,7,FALSE),0)</f>
        <v>0</v>
      </c>
      <c r="R4010" s="18">
        <f>IFERROR(VLOOKUP(A4010,[3]soaBnafar!$A:$H,8,FALSE),0)</f>
        <v>0</v>
      </c>
      <c r="S4010" s="18">
        <f>IFERROR(VLOOKUP(A4010,[3]soaBnafar!$A:$I,9,FALSE),0)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IFERROR(VLOOKUP(A4011,[2]ws2204!$A:$I,4,FALSE),0)</f>
        <v>483</v>
      </c>
      <c r="I4011" s="18">
        <f>IFERROR(VLOOKUP(A4011,[2]ws2204!$A:$I,5,FALSE),0)</f>
        <v>196478</v>
      </c>
      <c r="J4011" s="18">
        <f>IFERROR(VLOOKUP(A4011,[2]ws2204!$A:$I,6,FALSE),0)</f>
        <v>0</v>
      </c>
      <c r="K4011" s="18">
        <f>IFERROR(VLOOKUP(A4011,[2]ws2204!$A:$I,7,FALSE),0)</f>
        <v>131956</v>
      </c>
      <c r="L4011" s="18">
        <f>IFERROR(VLOOKUP(A4011,[2]ws2204!$A:$I,8,FALSE),0)</f>
        <v>0</v>
      </c>
      <c r="M4011" s="18">
        <f>IFERROR(VLOOKUP(A4011,[2]ws2204!$A:$I,9,FALSE),0)</f>
        <v>0</v>
      </c>
      <c r="N4011" s="18">
        <f>IFERROR(VLOOKUP(A4011,[3]soaBnafar!$A:$G,4,FALSE),0)</f>
        <v>0</v>
      </c>
      <c r="O4011" s="18">
        <f>IFERROR(VLOOKUP(A4011,[3]soaBnafar!$A:$G,5,FALSE),0)</f>
        <v>0</v>
      </c>
      <c r="P4011" s="18">
        <f>IFERROR(VLOOKUP(A4011,[3]soaBnafar!$A:$G,6,FALSE),0)</f>
        <v>0</v>
      </c>
      <c r="Q4011" s="18">
        <f>IFERROR(VLOOKUP(A4011,[3]soaBnafar!$A:$G,7,FALSE),0)</f>
        <v>0</v>
      </c>
      <c r="R4011" s="18">
        <f>IFERROR(VLOOKUP(A4011,[3]soaBnafar!$A:$H,8,FALSE),0)</f>
        <v>0</v>
      </c>
      <c r="S4011" s="18">
        <f>IFERROR(VLOOKUP(A4011,[3]soaBnafar!$A:$I,9,FALSE),0)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IFERROR(VLOOKUP(A4012,[2]ws2204!$A:$I,4,FALSE),0)</f>
        <v>0</v>
      </c>
      <c r="I4012" s="18">
        <f>IFERROR(VLOOKUP(A4012,[2]ws2204!$A:$I,5,FALSE),0)</f>
        <v>0</v>
      </c>
      <c r="J4012" s="18">
        <f>IFERROR(VLOOKUP(A4012,[2]ws2204!$A:$I,6,FALSE),0)</f>
        <v>0</v>
      </c>
      <c r="K4012" s="18">
        <f>IFERROR(VLOOKUP(A4012,[2]ws2204!$A:$I,7,FALSE),0)</f>
        <v>0</v>
      </c>
      <c r="L4012" s="18">
        <f>IFERROR(VLOOKUP(A4012,[2]ws2204!$A:$I,8,FALSE),0)</f>
        <v>0</v>
      </c>
      <c r="M4012" s="18">
        <f>IFERROR(VLOOKUP(A4012,[2]ws2204!$A:$I,9,FALSE),0)</f>
        <v>0</v>
      </c>
      <c r="N4012" s="18">
        <f>IFERROR(VLOOKUP(A4012,[3]soaBnafar!$A:$G,4,FALSE),0)</f>
        <v>0</v>
      </c>
      <c r="O4012" s="18">
        <f>IFERROR(VLOOKUP(A4012,[3]soaBnafar!$A:$G,5,FALSE),0)</f>
        <v>0</v>
      </c>
      <c r="P4012" s="18">
        <f>IFERROR(VLOOKUP(A4012,[3]soaBnafar!$A:$G,6,FALSE),0)</f>
        <v>0</v>
      </c>
      <c r="Q4012" s="18">
        <f>IFERROR(VLOOKUP(A4012,[3]soaBnafar!$A:$G,7,FALSE),0)</f>
        <v>0</v>
      </c>
      <c r="R4012" s="18">
        <f>IFERROR(VLOOKUP(A4012,[3]soaBnafar!$A:$H,8,FALSE),0)</f>
        <v>0</v>
      </c>
      <c r="S4012" s="18">
        <f>IFERROR(VLOOKUP(A4012,[3]soaBnafar!$A:$I,9,FALSE),0)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IFERROR(VLOOKUP(A4013,[2]ws2204!$A:$I,4,FALSE),0)</f>
        <v>0</v>
      </c>
      <c r="I4013" s="18">
        <f>IFERROR(VLOOKUP(A4013,[2]ws2204!$A:$I,5,FALSE),0)</f>
        <v>0</v>
      </c>
      <c r="J4013" s="18">
        <f>IFERROR(VLOOKUP(A4013,[2]ws2204!$A:$I,6,FALSE),0)</f>
        <v>0</v>
      </c>
      <c r="K4013" s="18">
        <f>IFERROR(VLOOKUP(A4013,[2]ws2204!$A:$I,7,FALSE),0)</f>
        <v>0</v>
      </c>
      <c r="L4013" s="18">
        <f>IFERROR(VLOOKUP(A4013,[2]ws2204!$A:$I,8,FALSE),0)</f>
        <v>0</v>
      </c>
      <c r="M4013" s="18">
        <f>IFERROR(VLOOKUP(A4013,[2]ws2204!$A:$I,9,FALSE),0)</f>
        <v>0</v>
      </c>
      <c r="N4013" s="18">
        <f>IFERROR(VLOOKUP(A4013,[3]soaBnafar!$A:$G,4,FALSE),0)</f>
        <v>0</v>
      </c>
      <c r="O4013" s="18">
        <f>IFERROR(VLOOKUP(A4013,[3]soaBnafar!$A:$G,5,FALSE),0)</f>
        <v>0</v>
      </c>
      <c r="P4013" s="18">
        <f>IFERROR(VLOOKUP(A4013,[3]soaBnafar!$A:$G,6,FALSE),0)</f>
        <v>0</v>
      </c>
      <c r="Q4013" s="18">
        <f>IFERROR(VLOOKUP(A4013,[3]soaBnafar!$A:$G,7,FALSE),0)</f>
        <v>0</v>
      </c>
      <c r="R4013" s="18">
        <f>IFERROR(VLOOKUP(A4013,[3]soaBnafar!$A:$H,8,FALSE),0)</f>
        <v>0</v>
      </c>
      <c r="S4013" s="18">
        <f>IFERROR(VLOOKUP(A4013,[3]soaBnafar!$A:$I,9,FALSE),0)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5829</v>
      </c>
      <c r="E4014" s="18">
        <f>IFERROR(VLOOKUP(A4014,[1]Monitoramento_Base_somente_Said!$A:$J,8,FALSE),0)</f>
        <v>8564827</v>
      </c>
      <c r="F4014" s="18">
        <f>IFERROR(VLOOKUP(A4014,[1]Monitoramento_Base_somente_Said!$A:$J,9,FALSE),0)</f>
        <v>5045</v>
      </c>
      <c r="G4014" s="18">
        <f>IFERROR(VLOOKUP(A4014,[1]Monitoramento_Base_somente_Said!$A:$J,10,FALSE),0)</f>
        <v>6979430</v>
      </c>
      <c r="H4014" s="18">
        <f>IFERROR(VLOOKUP(A4014,[2]ws2204!$A:$I,4,FALSE),0)</f>
        <v>0</v>
      </c>
      <c r="I4014" s="18">
        <f>IFERROR(VLOOKUP(A4014,[2]ws2204!$A:$I,5,FALSE),0)</f>
        <v>0</v>
      </c>
      <c r="J4014" s="18">
        <f>IFERROR(VLOOKUP(A4014,[2]ws2204!$A:$I,6,FALSE),0)</f>
        <v>0</v>
      </c>
      <c r="K4014" s="18">
        <f>IFERROR(VLOOKUP(A4014,[2]ws2204!$A:$I,7,FALSE),0)</f>
        <v>0</v>
      </c>
      <c r="L4014" s="18">
        <f>IFERROR(VLOOKUP(A4014,[2]ws2204!$A:$I,8,FALSE),0)</f>
        <v>0</v>
      </c>
      <c r="M4014" s="18">
        <f>IFERROR(VLOOKUP(A4014,[2]ws2204!$A:$I,9,FALSE),0)</f>
        <v>0</v>
      </c>
      <c r="N4014" s="18">
        <f>IFERROR(VLOOKUP(A4014,[3]soaBnafar!$A:$G,4,FALSE),0)</f>
        <v>0</v>
      </c>
      <c r="O4014" s="18">
        <f>IFERROR(VLOOKUP(A4014,[3]soaBnafar!$A:$G,5,FALSE),0)</f>
        <v>0</v>
      </c>
      <c r="P4014" s="18">
        <f>IFERROR(VLOOKUP(A4014,[3]soaBnafar!$A:$G,6,FALSE),0)</f>
        <v>0</v>
      </c>
      <c r="Q4014" s="18">
        <f>IFERROR(VLOOKUP(A4014,[3]soaBnafar!$A:$G,7,FALSE),0)</f>
        <v>0</v>
      </c>
      <c r="R4014" s="18">
        <f>IFERROR(VLOOKUP(A4014,[3]soaBnafar!$A:$H,8,FALSE),0)</f>
        <v>0</v>
      </c>
      <c r="S4014" s="18">
        <f>IFERROR(VLOOKUP(A4014,[3]soaBnafar!$A:$I,9,FALSE),0)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IFERROR(VLOOKUP(A4015,[2]ws2204!$A:$I,4,FALSE),0)</f>
        <v>0</v>
      </c>
      <c r="I4015" s="18">
        <f>IFERROR(VLOOKUP(A4015,[2]ws2204!$A:$I,5,FALSE),0)</f>
        <v>0</v>
      </c>
      <c r="J4015" s="18">
        <f>IFERROR(VLOOKUP(A4015,[2]ws2204!$A:$I,6,FALSE),0)</f>
        <v>0</v>
      </c>
      <c r="K4015" s="18">
        <f>IFERROR(VLOOKUP(A4015,[2]ws2204!$A:$I,7,FALSE),0)</f>
        <v>0</v>
      </c>
      <c r="L4015" s="18">
        <f>IFERROR(VLOOKUP(A4015,[2]ws2204!$A:$I,8,FALSE),0)</f>
        <v>0</v>
      </c>
      <c r="M4015" s="18">
        <f>IFERROR(VLOOKUP(A4015,[2]ws2204!$A:$I,9,FALSE),0)</f>
        <v>0</v>
      </c>
      <c r="N4015" s="18">
        <f>IFERROR(VLOOKUP(A4015,[3]soaBnafar!$A:$G,4,FALSE),0)</f>
        <v>0</v>
      </c>
      <c r="O4015" s="18">
        <f>IFERROR(VLOOKUP(A4015,[3]soaBnafar!$A:$G,5,FALSE),0)</f>
        <v>0</v>
      </c>
      <c r="P4015" s="18">
        <f>IFERROR(VLOOKUP(A4015,[3]soaBnafar!$A:$G,6,FALSE),0)</f>
        <v>0</v>
      </c>
      <c r="Q4015" s="18">
        <f>IFERROR(VLOOKUP(A4015,[3]soaBnafar!$A:$G,7,FALSE),0)</f>
        <v>0</v>
      </c>
      <c r="R4015" s="18">
        <f>IFERROR(VLOOKUP(A4015,[3]soaBnafar!$A:$H,8,FALSE),0)</f>
        <v>0</v>
      </c>
      <c r="S4015" s="18">
        <f>IFERROR(VLOOKUP(A4015,[3]soaBnafar!$A:$I,9,FALSE),0)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IFERROR(VLOOKUP(A4016,[2]ws2204!$A:$I,4,FALSE),0)</f>
        <v>0</v>
      </c>
      <c r="I4016" s="18">
        <f>IFERROR(VLOOKUP(A4016,[2]ws2204!$A:$I,5,FALSE),0)</f>
        <v>0</v>
      </c>
      <c r="J4016" s="18">
        <f>IFERROR(VLOOKUP(A4016,[2]ws2204!$A:$I,6,FALSE),0)</f>
        <v>0</v>
      </c>
      <c r="K4016" s="18">
        <f>IFERROR(VLOOKUP(A4016,[2]ws2204!$A:$I,7,FALSE),0)</f>
        <v>0</v>
      </c>
      <c r="L4016" s="18">
        <f>IFERROR(VLOOKUP(A4016,[2]ws2204!$A:$I,8,FALSE),0)</f>
        <v>0</v>
      </c>
      <c r="M4016" s="18">
        <f>IFERROR(VLOOKUP(A4016,[2]ws2204!$A:$I,9,FALSE),0)</f>
        <v>0</v>
      </c>
      <c r="N4016" s="18">
        <f>IFERROR(VLOOKUP(A4016,[3]soaBnafar!$A:$G,4,FALSE),0)</f>
        <v>0</v>
      </c>
      <c r="O4016" s="18">
        <f>IFERROR(VLOOKUP(A4016,[3]soaBnafar!$A:$G,5,FALSE),0)</f>
        <v>0</v>
      </c>
      <c r="P4016" s="18">
        <f>IFERROR(VLOOKUP(A4016,[3]soaBnafar!$A:$G,6,FALSE),0)</f>
        <v>0</v>
      </c>
      <c r="Q4016" s="18">
        <f>IFERROR(VLOOKUP(A4016,[3]soaBnafar!$A:$G,7,FALSE),0)</f>
        <v>0</v>
      </c>
      <c r="R4016" s="18">
        <f>IFERROR(VLOOKUP(A4016,[3]soaBnafar!$A:$H,8,FALSE),0)</f>
        <v>0</v>
      </c>
      <c r="S4016" s="18">
        <f>IFERROR(VLOOKUP(A4016,[3]soaBnafar!$A:$I,9,FALSE),0)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IFERROR(VLOOKUP(A4017,[2]ws2204!$A:$I,4,FALSE),0)</f>
        <v>0</v>
      </c>
      <c r="I4017" s="18">
        <f>IFERROR(VLOOKUP(A4017,[2]ws2204!$A:$I,5,FALSE),0)</f>
        <v>0</v>
      </c>
      <c r="J4017" s="18">
        <f>IFERROR(VLOOKUP(A4017,[2]ws2204!$A:$I,6,FALSE),0)</f>
        <v>0</v>
      </c>
      <c r="K4017" s="18">
        <f>IFERROR(VLOOKUP(A4017,[2]ws2204!$A:$I,7,FALSE),0)</f>
        <v>0</v>
      </c>
      <c r="L4017" s="18">
        <f>IFERROR(VLOOKUP(A4017,[2]ws2204!$A:$I,8,FALSE),0)</f>
        <v>0</v>
      </c>
      <c r="M4017" s="18">
        <f>IFERROR(VLOOKUP(A4017,[2]ws2204!$A:$I,9,FALSE),0)</f>
        <v>0</v>
      </c>
      <c r="N4017" s="18">
        <f>IFERROR(VLOOKUP(A4017,[3]soaBnafar!$A:$G,4,FALSE),0)</f>
        <v>0</v>
      </c>
      <c r="O4017" s="18">
        <f>IFERROR(VLOOKUP(A4017,[3]soaBnafar!$A:$G,5,FALSE),0)</f>
        <v>0</v>
      </c>
      <c r="P4017" s="18">
        <f>IFERROR(VLOOKUP(A4017,[3]soaBnafar!$A:$G,6,FALSE),0)</f>
        <v>0</v>
      </c>
      <c r="Q4017" s="18">
        <f>IFERROR(VLOOKUP(A4017,[3]soaBnafar!$A:$G,7,FALSE),0)</f>
        <v>288930</v>
      </c>
      <c r="R4017" s="18">
        <f>IFERROR(VLOOKUP(A4017,[3]soaBnafar!$A:$H,8,FALSE),0)</f>
        <v>0</v>
      </c>
      <c r="S4017" s="18">
        <f>IFERROR(VLOOKUP(A4017,[3]soaBnafar!$A:$I,9,FALSE),0)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IFERROR(VLOOKUP(A4018,[2]ws2204!$A:$I,4,FALSE),0)</f>
        <v>0</v>
      </c>
      <c r="I4018" s="18">
        <f>IFERROR(VLOOKUP(A4018,[2]ws2204!$A:$I,5,FALSE),0)</f>
        <v>0</v>
      </c>
      <c r="J4018" s="18">
        <f>IFERROR(VLOOKUP(A4018,[2]ws2204!$A:$I,6,FALSE),0)</f>
        <v>0</v>
      </c>
      <c r="K4018" s="18">
        <f>IFERROR(VLOOKUP(A4018,[2]ws2204!$A:$I,7,FALSE),0)</f>
        <v>0</v>
      </c>
      <c r="L4018" s="18">
        <f>IFERROR(VLOOKUP(A4018,[2]ws2204!$A:$I,8,FALSE),0)</f>
        <v>0</v>
      </c>
      <c r="M4018" s="18">
        <f>IFERROR(VLOOKUP(A4018,[2]ws2204!$A:$I,9,FALSE),0)</f>
        <v>0</v>
      </c>
      <c r="N4018" s="18">
        <f>IFERROR(VLOOKUP(A4018,[3]soaBnafar!$A:$G,4,FALSE),0)</f>
        <v>0</v>
      </c>
      <c r="O4018" s="18">
        <f>IFERROR(VLOOKUP(A4018,[3]soaBnafar!$A:$G,5,FALSE),0)</f>
        <v>0</v>
      </c>
      <c r="P4018" s="18">
        <f>IFERROR(VLOOKUP(A4018,[3]soaBnafar!$A:$G,6,FALSE),0)</f>
        <v>0</v>
      </c>
      <c r="Q4018" s="18">
        <f>IFERROR(VLOOKUP(A4018,[3]soaBnafar!$A:$G,7,FALSE),0)</f>
        <v>0</v>
      </c>
      <c r="R4018" s="18">
        <f>IFERROR(VLOOKUP(A4018,[3]soaBnafar!$A:$H,8,FALSE),0)</f>
        <v>0</v>
      </c>
      <c r="S4018" s="18">
        <f>IFERROR(VLOOKUP(A4018,[3]soaBnafar!$A:$I,9,FALSE),0)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IFERROR(VLOOKUP(A4019,[2]ws2204!$A:$I,4,FALSE),0)</f>
        <v>0</v>
      </c>
      <c r="I4019" s="18">
        <f>IFERROR(VLOOKUP(A4019,[2]ws2204!$A:$I,5,FALSE),0)</f>
        <v>0</v>
      </c>
      <c r="J4019" s="18">
        <f>IFERROR(VLOOKUP(A4019,[2]ws2204!$A:$I,6,FALSE),0)</f>
        <v>0</v>
      </c>
      <c r="K4019" s="18">
        <f>IFERROR(VLOOKUP(A4019,[2]ws2204!$A:$I,7,FALSE),0)</f>
        <v>0</v>
      </c>
      <c r="L4019" s="18">
        <f>IFERROR(VLOOKUP(A4019,[2]ws2204!$A:$I,8,FALSE),0)</f>
        <v>0</v>
      </c>
      <c r="M4019" s="18">
        <f>IFERROR(VLOOKUP(A4019,[2]ws2204!$A:$I,9,FALSE),0)</f>
        <v>0</v>
      </c>
      <c r="N4019" s="18">
        <f>IFERROR(VLOOKUP(A4019,[3]soaBnafar!$A:$G,4,FALSE),0)</f>
        <v>0</v>
      </c>
      <c r="O4019" s="18">
        <f>IFERROR(VLOOKUP(A4019,[3]soaBnafar!$A:$G,5,FALSE),0)</f>
        <v>0</v>
      </c>
      <c r="P4019" s="18">
        <f>IFERROR(VLOOKUP(A4019,[3]soaBnafar!$A:$G,6,FALSE),0)</f>
        <v>0</v>
      </c>
      <c r="Q4019" s="18">
        <f>IFERROR(VLOOKUP(A4019,[3]soaBnafar!$A:$G,7,FALSE),0)</f>
        <v>0</v>
      </c>
      <c r="R4019" s="18">
        <f>IFERROR(VLOOKUP(A4019,[3]soaBnafar!$A:$H,8,FALSE),0)</f>
        <v>0</v>
      </c>
      <c r="S4019" s="18">
        <f>IFERROR(VLOOKUP(A4019,[3]soaBnafar!$A:$I,9,FALSE),0)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IFERROR(VLOOKUP(A4020,[2]ws2204!$A:$I,4,FALSE),0)</f>
        <v>3350</v>
      </c>
      <c r="I4020" s="18">
        <f>IFERROR(VLOOKUP(A4020,[2]ws2204!$A:$I,5,FALSE),0)</f>
        <v>59979</v>
      </c>
      <c r="J4020" s="18">
        <f>IFERROR(VLOOKUP(A4020,[2]ws2204!$A:$I,6,FALSE),0)</f>
        <v>0</v>
      </c>
      <c r="K4020" s="18">
        <f>IFERROR(VLOOKUP(A4020,[2]ws2204!$A:$I,7,FALSE),0)</f>
        <v>0</v>
      </c>
      <c r="L4020" s="18">
        <f>IFERROR(VLOOKUP(A4020,[2]ws2204!$A:$I,8,FALSE),0)</f>
        <v>0</v>
      </c>
      <c r="M4020" s="18">
        <f>IFERROR(VLOOKUP(A4020,[2]ws2204!$A:$I,9,FALSE),0)</f>
        <v>0</v>
      </c>
      <c r="N4020" s="18">
        <f>IFERROR(VLOOKUP(A4020,[3]soaBnafar!$A:$G,4,FALSE),0)</f>
        <v>0</v>
      </c>
      <c r="O4020" s="18">
        <f>IFERROR(VLOOKUP(A4020,[3]soaBnafar!$A:$G,5,FALSE),0)</f>
        <v>0</v>
      </c>
      <c r="P4020" s="18">
        <f>IFERROR(VLOOKUP(A4020,[3]soaBnafar!$A:$G,6,FALSE),0)</f>
        <v>33398</v>
      </c>
      <c r="Q4020" s="18">
        <f>IFERROR(VLOOKUP(A4020,[3]soaBnafar!$A:$G,7,FALSE),0)</f>
        <v>3616973</v>
      </c>
      <c r="R4020" s="18">
        <f>IFERROR(VLOOKUP(A4020,[3]soaBnafar!$A:$H,8,FALSE),0)</f>
        <v>96611</v>
      </c>
      <c r="S4020" s="18">
        <f>IFERROR(VLOOKUP(A4020,[3]soaBnafar!$A:$I,9,FALSE),0)</f>
        <v>4096718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60625660</v>
      </c>
      <c r="H4021" s="18">
        <f>IFERROR(VLOOKUP(A4021,[2]ws2204!$A:$I,4,FALSE),0)</f>
        <v>0</v>
      </c>
      <c r="I4021" s="18">
        <f>IFERROR(VLOOKUP(A4021,[2]ws2204!$A:$I,5,FALSE),0)</f>
        <v>0</v>
      </c>
      <c r="J4021" s="18">
        <f>IFERROR(VLOOKUP(A4021,[2]ws2204!$A:$I,6,FALSE),0)</f>
        <v>0</v>
      </c>
      <c r="K4021" s="18">
        <f>IFERROR(VLOOKUP(A4021,[2]ws2204!$A:$I,7,FALSE),0)</f>
        <v>0</v>
      </c>
      <c r="L4021" s="18">
        <f>IFERROR(VLOOKUP(A4021,[2]ws2204!$A:$I,8,FALSE),0)</f>
        <v>0</v>
      </c>
      <c r="M4021" s="18">
        <f>IFERROR(VLOOKUP(A4021,[2]ws2204!$A:$I,9,FALSE),0)</f>
        <v>0</v>
      </c>
      <c r="N4021" s="18">
        <f>IFERROR(VLOOKUP(A4021,[3]soaBnafar!$A:$G,4,FALSE),0)</f>
        <v>230650</v>
      </c>
      <c r="O4021" s="18">
        <f>IFERROR(VLOOKUP(A4021,[3]soaBnafar!$A:$G,5,FALSE),0)</f>
        <v>285159</v>
      </c>
      <c r="P4021" s="18">
        <f>IFERROR(VLOOKUP(A4021,[3]soaBnafar!$A:$G,6,FALSE),0)</f>
        <v>244512</v>
      </c>
      <c r="Q4021" s="18">
        <f>IFERROR(VLOOKUP(A4021,[3]soaBnafar!$A:$G,7,FALSE),0)</f>
        <v>1123898</v>
      </c>
      <c r="R4021" s="18">
        <f>IFERROR(VLOOKUP(A4021,[3]soaBnafar!$A:$H,8,FALSE),0)</f>
        <v>151666</v>
      </c>
      <c r="S4021" s="18">
        <f>IFERROR(VLOOKUP(A4021,[3]soaBnafar!$A:$I,9,FALSE),0)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910</v>
      </c>
      <c r="E4022" s="18">
        <f>IFERROR(VLOOKUP(A4022,[1]Monitoramento_Base_somente_Said!$A:$J,8,FALSE),0)</f>
        <v>12554629</v>
      </c>
      <c r="F4022" s="18">
        <f>IFERROR(VLOOKUP(A4022,[1]Monitoramento_Base_somente_Said!$A:$J,9,FALSE),0)</f>
        <v>4992</v>
      </c>
      <c r="G4022" s="18">
        <f>IFERROR(VLOOKUP(A4022,[1]Monitoramento_Base_somente_Said!$A:$J,10,FALSE),0)</f>
        <v>11037515</v>
      </c>
      <c r="H4022" s="18">
        <f>IFERROR(VLOOKUP(A4022,[2]ws2204!$A:$I,4,FALSE),0)</f>
        <v>0</v>
      </c>
      <c r="I4022" s="18">
        <f>IFERROR(VLOOKUP(A4022,[2]ws2204!$A:$I,5,FALSE),0)</f>
        <v>0</v>
      </c>
      <c r="J4022" s="18">
        <f>IFERROR(VLOOKUP(A4022,[2]ws2204!$A:$I,6,FALSE),0)</f>
        <v>0</v>
      </c>
      <c r="K4022" s="18">
        <f>IFERROR(VLOOKUP(A4022,[2]ws2204!$A:$I,7,FALSE),0)</f>
        <v>0</v>
      </c>
      <c r="L4022" s="18">
        <f>IFERROR(VLOOKUP(A4022,[2]ws2204!$A:$I,8,FALSE),0)</f>
        <v>0</v>
      </c>
      <c r="M4022" s="18">
        <f>IFERROR(VLOOKUP(A4022,[2]ws2204!$A:$I,9,FALSE),0)</f>
        <v>0</v>
      </c>
      <c r="N4022" s="18">
        <f>IFERROR(VLOOKUP(A4022,[3]soaBnafar!$A:$G,4,FALSE),0)</f>
        <v>0</v>
      </c>
      <c r="O4022" s="18">
        <f>IFERROR(VLOOKUP(A4022,[3]soaBnafar!$A:$G,5,FALSE),0)</f>
        <v>0</v>
      </c>
      <c r="P4022" s="18">
        <f>IFERROR(VLOOKUP(A4022,[3]soaBnafar!$A:$G,6,FALSE),0)</f>
        <v>0</v>
      </c>
      <c r="Q4022" s="18">
        <f>IFERROR(VLOOKUP(A4022,[3]soaBnafar!$A:$G,7,FALSE),0)</f>
        <v>0</v>
      </c>
      <c r="R4022" s="18">
        <f>IFERROR(VLOOKUP(A4022,[3]soaBnafar!$A:$H,8,FALSE),0)</f>
        <v>0</v>
      </c>
      <c r="S4022" s="18">
        <f>IFERROR(VLOOKUP(A4022,[3]soaBnafar!$A:$I,9,FALSE),0)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IFERROR(VLOOKUP(A4023,[2]ws2204!$A:$I,4,FALSE),0)</f>
        <v>0</v>
      </c>
      <c r="I4023" s="18">
        <f>IFERROR(VLOOKUP(A4023,[2]ws2204!$A:$I,5,FALSE),0)</f>
        <v>0</v>
      </c>
      <c r="J4023" s="18">
        <f>IFERROR(VLOOKUP(A4023,[2]ws2204!$A:$I,6,FALSE),0)</f>
        <v>0</v>
      </c>
      <c r="K4023" s="18">
        <f>IFERROR(VLOOKUP(A4023,[2]ws2204!$A:$I,7,FALSE),0)</f>
        <v>0</v>
      </c>
      <c r="L4023" s="18">
        <f>IFERROR(VLOOKUP(A4023,[2]ws2204!$A:$I,8,FALSE),0)</f>
        <v>0</v>
      </c>
      <c r="M4023" s="18">
        <f>IFERROR(VLOOKUP(A4023,[2]ws2204!$A:$I,9,FALSE),0)</f>
        <v>0</v>
      </c>
      <c r="N4023" s="18">
        <f>IFERROR(VLOOKUP(A4023,[3]soaBnafar!$A:$G,4,FALSE),0)</f>
        <v>0</v>
      </c>
      <c r="O4023" s="18">
        <f>IFERROR(VLOOKUP(A4023,[3]soaBnafar!$A:$G,5,FALSE),0)</f>
        <v>0</v>
      </c>
      <c r="P4023" s="18">
        <f>IFERROR(VLOOKUP(A4023,[3]soaBnafar!$A:$G,6,FALSE),0)</f>
        <v>0</v>
      </c>
      <c r="Q4023" s="18">
        <f>IFERROR(VLOOKUP(A4023,[3]soaBnafar!$A:$G,7,FALSE),0)</f>
        <v>0</v>
      </c>
      <c r="R4023" s="18">
        <f>IFERROR(VLOOKUP(A4023,[3]soaBnafar!$A:$H,8,FALSE),0)</f>
        <v>0</v>
      </c>
      <c r="S4023" s="18">
        <f>IFERROR(VLOOKUP(A4023,[3]soaBnafar!$A:$I,9,FALSE),0)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IFERROR(VLOOKUP(A4024,[2]ws2204!$A:$I,4,FALSE),0)</f>
        <v>0</v>
      </c>
      <c r="I4024" s="18">
        <f>IFERROR(VLOOKUP(A4024,[2]ws2204!$A:$I,5,FALSE),0)</f>
        <v>0</v>
      </c>
      <c r="J4024" s="18">
        <f>IFERROR(VLOOKUP(A4024,[2]ws2204!$A:$I,6,FALSE),0)</f>
        <v>0</v>
      </c>
      <c r="K4024" s="18">
        <f>IFERROR(VLOOKUP(A4024,[2]ws2204!$A:$I,7,FALSE),0)</f>
        <v>0</v>
      </c>
      <c r="L4024" s="18">
        <f>IFERROR(VLOOKUP(A4024,[2]ws2204!$A:$I,8,FALSE),0)</f>
        <v>0</v>
      </c>
      <c r="M4024" s="18">
        <f>IFERROR(VLOOKUP(A4024,[2]ws2204!$A:$I,9,FALSE),0)</f>
        <v>0</v>
      </c>
      <c r="N4024" s="18">
        <f>IFERROR(VLOOKUP(A4024,[3]soaBnafar!$A:$G,4,FALSE),0)</f>
        <v>0</v>
      </c>
      <c r="O4024" s="18">
        <f>IFERROR(VLOOKUP(A4024,[3]soaBnafar!$A:$G,5,FALSE),0)</f>
        <v>0</v>
      </c>
      <c r="P4024" s="18">
        <f>IFERROR(VLOOKUP(A4024,[3]soaBnafar!$A:$G,6,FALSE),0)</f>
        <v>0</v>
      </c>
      <c r="Q4024" s="18">
        <f>IFERROR(VLOOKUP(A4024,[3]soaBnafar!$A:$G,7,FALSE),0)</f>
        <v>0</v>
      </c>
      <c r="R4024" s="18">
        <f>IFERROR(VLOOKUP(A4024,[3]soaBnafar!$A:$H,8,FALSE),0)</f>
        <v>0</v>
      </c>
      <c r="S4024" s="18">
        <f>IFERROR(VLOOKUP(A4024,[3]soaBnafar!$A:$I,9,FALSE),0)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IFERROR(VLOOKUP(A4025,[2]ws2204!$A:$I,4,FALSE),0)</f>
        <v>0</v>
      </c>
      <c r="I4025" s="18">
        <f>IFERROR(VLOOKUP(A4025,[2]ws2204!$A:$I,5,FALSE),0)</f>
        <v>0</v>
      </c>
      <c r="J4025" s="18">
        <f>IFERROR(VLOOKUP(A4025,[2]ws2204!$A:$I,6,FALSE),0)</f>
        <v>0</v>
      </c>
      <c r="K4025" s="18">
        <f>IFERROR(VLOOKUP(A4025,[2]ws2204!$A:$I,7,FALSE),0)</f>
        <v>0</v>
      </c>
      <c r="L4025" s="18">
        <f>IFERROR(VLOOKUP(A4025,[2]ws2204!$A:$I,8,FALSE),0)</f>
        <v>0</v>
      </c>
      <c r="M4025" s="18">
        <f>IFERROR(VLOOKUP(A4025,[2]ws2204!$A:$I,9,FALSE),0)</f>
        <v>0</v>
      </c>
      <c r="N4025" s="18">
        <f>IFERROR(VLOOKUP(A4025,[3]soaBnafar!$A:$G,4,FALSE),0)</f>
        <v>0</v>
      </c>
      <c r="O4025" s="18">
        <f>IFERROR(VLOOKUP(A4025,[3]soaBnafar!$A:$G,5,FALSE),0)</f>
        <v>0</v>
      </c>
      <c r="P4025" s="18">
        <f>IFERROR(VLOOKUP(A4025,[3]soaBnafar!$A:$G,6,FALSE),0)</f>
        <v>0</v>
      </c>
      <c r="Q4025" s="18">
        <f>IFERROR(VLOOKUP(A4025,[3]soaBnafar!$A:$G,7,FALSE),0)</f>
        <v>0</v>
      </c>
      <c r="R4025" s="18">
        <f>IFERROR(VLOOKUP(A4025,[3]soaBnafar!$A:$H,8,FALSE),0)</f>
        <v>0</v>
      </c>
      <c r="S4025" s="18">
        <f>IFERROR(VLOOKUP(A4025,[3]soaBnafar!$A:$I,9,FALSE),0)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IFERROR(VLOOKUP(A4026,[2]ws2204!$A:$I,4,FALSE),0)</f>
        <v>0</v>
      </c>
      <c r="I4026" s="18">
        <f>IFERROR(VLOOKUP(A4026,[2]ws2204!$A:$I,5,FALSE),0)</f>
        <v>0</v>
      </c>
      <c r="J4026" s="18">
        <f>IFERROR(VLOOKUP(A4026,[2]ws2204!$A:$I,6,FALSE),0)</f>
        <v>0</v>
      </c>
      <c r="K4026" s="18">
        <f>IFERROR(VLOOKUP(A4026,[2]ws2204!$A:$I,7,FALSE),0)</f>
        <v>0</v>
      </c>
      <c r="L4026" s="18">
        <f>IFERROR(VLOOKUP(A4026,[2]ws2204!$A:$I,8,FALSE),0)</f>
        <v>0</v>
      </c>
      <c r="M4026" s="18">
        <f>IFERROR(VLOOKUP(A4026,[2]ws2204!$A:$I,9,FALSE),0)</f>
        <v>0</v>
      </c>
      <c r="N4026" s="18">
        <f>IFERROR(VLOOKUP(A4026,[3]soaBnafar!$A:$G,4,FALSE),0)</f>
        <v>0</v>
      </c>
      <c r="O4026" s="18">
        <f>IFERROR(VLOOKUP(A4026,[3]soaBnafar!$A:$G,5,FALSE),0)</f>
        <v>0</v>
      </c>
      <c r="P4026" s="18">
        <f>IFERROR(VLOOKUP(A4026,[3]soaBnafar!$A:$G,6,FALSE),0)</f>
        <v>0</v>
      </c>
      <c r="Q4026" s="18">
        <f>IFERROR(VLOOKUP(A4026,[3]soaBnafar!$A:$G,7,FALSE),0)</f>
        <v>0</v>
      </c>
      <c r="R4026" s="18">
        <f>IFERROR(VLOOKUP(A4026,[3]soaBnafar!$A:$H,8,FALSE),0)</f>
        <v>0</v>
      </c>
      <c r="S4026" s="18">
        <f>IFERROR(VLOOKUP(A4026,[3]soaBnafar!$A:$I,9,FALSE),0)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142387</v>
      </c>
      <c r="E4027" s="18">
        <f>IFERROR(VLOOKUP(A4027,[1]Monitoramento_Base_somente_Said!$A:$J,8,FALSE),0)</f>
        <v>39096756</v>
      </c>
      <c r="F4027" s="18">
        <f>IFERROR(VLOOKUP(A4027,[1]Monitoramento_Base_somente_Said!$A:$J,9,FALSE),0)</f>
        <v>251070</v>
      </c>
      <c r="G4027" s="18">
        <f>IFERROR(VLOOKUP(A4027,[1]Monitoramento_Base_somente_Said!$A:$J,10,FALSE),0)</f>
        <v>28855176</v>
      </c>
      <c r="H4027" s="18">
        <f>IFERROR(VLOOKUP(A4027,[2]ws2204!$A:$I,4,FALSE),0)</f>
        <v>0</v>
      </c>
      <c r="I4027" s="18">
        <f>IFERROR(VLOOKUP(A4027,[2]ws2204!$A:$I,5,FALSE),0)</f>
        <v>0</v>
      </c>
      <c r="J4027" s="18">
        <f>IFERROR(VLOOKUP(A4027,[2]ws2204!$A:$I,6,FALSE),0)</f>
        <v>0</v>
      </c>
      <c r="K4027" s="18">
        <f>IFERROR(VLOOKUP(A4027,[2]ws2204!$A:$I,7,FALSE),0)</f>
        <v>0</v>
      </c>
      <c r="L4027" s="18">
        <f>IFERROR(VLOOKUP(A4027,[2]ws2204!$A:$I,8,FALSE),0)</f>
        <v>0</v>
      </c>
      <c r="M4027" s="18">
        <f>IFERROR(VLOOKUP(A4027,[2]ws2204!$A:$I,9,FALSE),0)</f>
        <v>0</v>
      </c>
      <c r="N4027" s="18">
        <f>IFERROR(VLOOKUP(A4027,[3]soaBnafar!$A:$G,4,FALSE),0)</f>
        <v>0</v>
      </c>
      <c r="O4027" s="18">
        <f>IFERROR(VLOOKUP(A4027,[3]soaBnafar!$A:$G,5,FALSE),0)</f>
        <v>0</v>
      </c>
      <c r="P4027" s="18">
        <f>IFERROR(VLOOKUP(A4027,[3]soaBnafar!$A:$G,6,FALSE),0)</f>
        <v>0</v>
      </c>
      <c r="Q4027" s="18">
        <f>IFERROR(VLOOKUP(A4027,[3]soaBnafar!$A:$G,7,FALSE),0)</f>
        <v>0</v>
      </c>
      <c r="R4027" s="18">
        <f>IFERROR(VLOOKUP(A4027,[3]soaBnafar!$A:$H,8,FALSE),0)</f>
        <v>0</v>
      </c>
      <c r="S4027" s="18">
        <f>IFERROR(VLOOKUP(A4027,[3]soaBnafar!$A:$I,9,FALSE),0)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IFERROR(VLOOKUP(A4028,[2]ws2204!$A:$I,4,FALSE),0)</f>
        <v>0</v>
      </c>
      <c r="I4028" s="18">
        <f>IFERROR(VLOOKUP(A4028,[2]ws2204!$A:$I,5,FALSE),0)</f>
        <v>0</v>
      </c>
      <c r="J4028" s="18">
        <f>IFERROR(VLOOKUP(A4028,[2]ws2204!$A:$I,6,FALSE),0)</f>
        <v>0</v>
      </c>
      <c r="K4028" s="18">
        <f>IFERROR(VLOOKUP(A4028,[2]ws2204!$A:$I,7,FALSE),0)</f>
        <v>0</v>
      </c>
      <c r="L4028" s="18">
        <f>IFERROR(VLOOKUP(A4028,[2]ws2204!$A:$I,8,FALSE),0)</f>
        <v>0</v>
      </c>
      <c r="M4028" s="18">
        <f>IFERROR(VLOOKUP(A4028,[2]ws2204!$A:$I,9,FALSE),0)</f>
        <v>0</v>
      </c>
      <c r="N4028" s="18">
        <f>IFERROR(VLOOKUP(A4028,[3]soaBnafar!$A:$G,4,FALSE),0)</f>
        <v>0</v>
      </c>
      <c r="O4028" s="18">
        <f>IFERROR(VLOOKUP(A4028,[3]soaBnafar!$A:$G,5,FALSE),0)</f>
        <v>0</v>
      </c>
      <c r="P4028" s="18">
        <f>IFERROR(VLOOKUP(A4028,[3]soaBnafar!$A:$G,6,FALSE),0)</f>
        <v>0</v>
      </c>
      <c r="Q4028" s="18">
        <f>IFERROR(VLOOKUP(A4028,[3]soaBnafar!$A:$G,7,FALSE),0)</f>
        <v>0</v>
      </c>
      <c r="R4028" s="18">
        <f>IFERROR(VLOOKUP(A4028,[3]soaBnafar!$A:$H,8,FALSE),0)</f>
        <v>0</v>
      </c>
      <c r="S4028" s="18">
        <f>IFERROR(VLOOKUP(A4028,[3]soaBnafar!$A:$I,9,FALSE),0)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IFERROR(VLOOKUP(A4029,[2]ws2204!$A:$I,4,FALSE),0)</f>
        <v>0</v>
      </c>
      <c r="I4029" s="18">
        <f>IFERROR(VLOOKUP(A4029,[2]ws2204!$A:$I,5,FALSE),0)</f>
        <v>0</v>
      </c>
      <c r="J4029" s="18">
        <f>IFERROR(VLOOKUP(A4029,[2]ws2204!$A:$I,6,FALSE),0)</f>
        <v>0</v>
      </c>
      <c r="K4029" s="18">
        <f>IFERROR(VLOOKUP(A4029,[2]ws2204!$A:$I,7,FALSE),0)</f>
        <v>0</v>
      </c>
      <c r="L4029" s="18">
        <f>IFERROR(VLOOKUP(A4029,[2]ws2204!$A:$I,8,FALSE),0)</f>
        <v>0</v>
      </c>
      <c r="M4029" s="18">
        <f>IFERROR(VLOOKUP(A4029,[2]ws2204!$A:$I,9,FALSE),0)</f>
        <v>0</v>
      </c>
      <c r="N4029" s="18">
        <f>IFERROR(VLOOKUP(A4029,[3]soaBnafar!$A:$G,4,FALSE),0)</f>
        <v>0</v>
      </c>
      <c r="O4029" s="18">
        <f>IFERROR(VLOOKUP(A4029,[3]soaBnafar!$A:$G,5,FALSE),0)</f>
        <v>0</v>
      </c>
      <c r="P4029" s="18">
        <f>IFERROR(VLOOKUP(A4029,[3]soaBnafar!$A:$G,6,FALSE),0)</f>
        <v>0</v>
      </c>
      <c r="Q4029" s="18">
        <f>IFERROR(VLOOKUP(A4029,[3]soaBnafar!$A:$G,7,FALSE),0)</f>
        <v>0</v>
      </c>
      <c r="R4029" s="18">
        <f>IFERROR(VLOOKUP(A4029,[3]soaBnafar!$A:$H,8,FALSE),0)</f>
        <v>0</v>
      </c>
      <c r="S4029" s="18">
        <f>IFERROR(VLOOKUP(A4029,[3]soaBnafar!$A:$I,9,FALSE),0)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IFERROR(VLOOKUP(A4030,[2]ws2204!$A:$I,4,FALSE),0)</f>
        <v>0</v>
      </c>
      <c r="I4030" s="18">
        <f>IFERROR(VLOOKUP(A4030,[2]ws2204!$A:$I,5,FALSE),0)</f>
        <v>0</v>
      </c>
      <c r="J4030" s="18">
        <f>IFERROR(VLOOKUP(A4030,[2]ws2204!$A:$I,6,FALSE),0)</f>
        <v>0</v>
      </c>
      <c r="K4030" s="18">
        <f>IFERROR(VLOOKUP(A4030,[2]ws2204!$A:$I,7,FALSE),0)</f>
        <v>0</v>
      </c>
      <c r="L4030" s="18">
        <f>IFERROR(VLOOKUP(A4030,[2]ws2204!$A:$I,8,FALSE),0)</f>
        <v>0</v>
      </c>
      <c r="M4030" s="18">
        <f>IFERROR(VLOOKUP(A4030,[2]ws2204!$A:$I,9,FALSE),0)</f>
        <v>0</v>
      </c>
      <c r="N4030" s="18">
        <f>IFERROR(VLOOKUP(A4030,[3]soaBnafar!$A:$G,4,FALSE),0)</f>
        <v>0</v>
      </c>
      <c r="O4030" s="18">
        <f>IFERROR(VLOOKUP(A4030,[3]soaBnafar!$A:$G,5,FALSE),0)</f>
        <v>0</v>
      </c>
      <c r="P4030" s="18">
        <f>IFERROR(VLOOKUP(A4030,[3]soaBnafar!$A:$G,6,FALSE),0)</f>
        <v>0</v>
      </c>
      <c r="Q4030" s="18">
        <f>IFERROR(VLOOKUP(A4030,[3]soaBnafar!$A:$G,7,FALSE),0)</f>
        <v>0</v>
      </c>
      <c r="R4030" s="18">
        <f>IFERROR(VLOOKUP(A4030,[3]soaBnafar!$A:$H,8,FALSE),0)</f>
        <v>0</v>
      </c>
      <c r="S4030" s="18">
        <f>IFERROR(VLOOKUP(A4030,[3]soaBnafar!$A:$I,9,FALSE),0)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IFERROR(VLOOKUP(A4031,[2]ws2204!$A:$I,4,FALSE),0)</f>
        <v>0</v>
      </c>
      <c r="I4031" s="18">
        <f>IFERROR(VLOOKUP(A4031,[2]ws2204!$A:$I,5,FALSE),0)</f>
        <v>0</v>
      </c>
      <c r="J4031" s="18">
        <f>IFERROR(VLOOKUP(A4031,[2]ws2204!$A:$I,6,FALSE),0)</f>
        <v>0</v>
      </c>
      <c r="K4031" s="18">
        <f>IFERROR(VLOOKUP(A4031,[2]ws2204!$A:$I,7,FALSE),0)</f>
        <v>0</v>
      </c>
      <c r="L4031" s="18">
        <f>IFERROR(VLOOKUP(A4031,[2]ws2204!$A:$I,8,FALSE),0)</f>
        <v>0</v>
      </c>
      <c r="M4031" s="18">
        <f>IFERROR(VLOOKUP(A4031,[2]ws2204!$A:$I,9,FALSE),0)</f>
        <v>0</v>
      </c>
      <c r="N4031" s="18">
        <f>IFERROR(VLOOKUP(A4031,[3]soaBnafar!$A:$G,4,FALSE),0)</f>
        <v>0</v>
      </c>
      <c r="O4031" s="18">
        <f>IFERROR(VLOOKUP(A4031,[3]soaBnafar!$A:$G,5,FALSE),0)</f>
        <v>0</v>
      </c>
      <c r="P4031" s="18">
        <f>IFERROR(VLOOKUP(A4031,[3]soaBnafar!$A:$G,6,FALSE),0)</f>
        <v>377</v>
      </c>
      <c r="Q4031" s="18">
        <f>IFERROR(VLOOKUP(A4031,[3]soaBnafar!$A:$G,7,FALSE),0)</f>
        <v>492930</v>
      </c>
      <c r="R4031" s="18">
        <f>IFERROR(VLOOKUP(A4031,[3]soaBnafar!$A:$H,8,FALSE),0)</f>
        <v>6650</v>
      </c>
      <c r="S4031" s="18">
        <f>IFERROR(VLOOKUP(A4031,[3]soaBnafar!$A:$I,9,FALSE),0)</f>
        <v>1956146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IFERROR(VLOOKUP(A4032,[2]ws2204!$A:$I,4,FALSE),0)</f>
        <v>0</v>
      </c>
      <c r="I4032" s="18">
        <f>IFERROR(VLOOKUP(A4032,[2]ws2204!$A:$I,5,FALSE),0)</f>
        <v>0</v>
      </c>
      <c r="J4032" s="18">
        <f>IFERROR(VLOOKUP(A4032,[2]ws2204!$A:$I,6,FALSE),0)</f>
        <v>0</v>
      </c>
      <c r="K4032" s="18">
        <f>IFERROR(VLOOKUP(A4032,[2]ws2204!$A:$I,7,FALSE),0)</f>
        <v>0</v>
      </c>
      <c r="L4032" s="18">
        <f>IFERROR(VLOOKUP(A4032,[2]ws2204!$A:$I,8,FALSE),0)</f>
        <v>0</v>
      </c>
      <c r="M4032" s="18">
        <f>IFERROR(VLOOKUP(A4032,[2]ws2204!$A:$I,9,FALSE),0)</f>
        <v>0</v>
      </c>
      <c r="N4032" s="18">
        <f>IFERROR(VLOOKUP(A4032,[3]soaBnafar!$A:$G,4,FALSE),0)</f>
        <v>663690</v>
      </c>
      <c r="O4032" s="18">
        <f>IFERROR(VLOOKUP(A4032,[3]soaBnafar!$A:$G,5,FALSE),0)</f>
        <v>4983814</v>
      </c>
      <c r="P4032" s="18">
        <f>IFERROR(VLOOKUP(A4032,[3]soaBnafar!$A:$G,6,FALSE),0)</f>
        <v>650304</v>
      </c>
      <c r="Q4032" s="18">
        <f>IFERROR(VLOOKUP(A4032,[3]soaBnafar!$A:$G,7,FALSE),0)</f>
        <v>5501717</v>
      </c>
      <c r="R4032" s="18">
        <f>IFERROR(VLOOKUP(A4032,[3]soaBnafar!$A:$H,8,FALSE),0)</f>
        <v>776315</v>
      </c>
      <c r="S4032" s="18">
        <f>IFERROR(VLOOKUP(A4032,[3]soaBnafar!$A:$I,9,FALSE),0)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Sim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IFERROR(VLOOKUP(A4033,[2]ws2204!$A:$I,4,FALSE),0)</f>
        <v>0</v>
      </c>
      <c r="I4033" s="18">
        <f>IFERROR(VLOOKUP(A4033,[2]ws2204!$A:$I,5,FALSE),0)</f>
        <v>0</v>
      </c>
      <c r="J4033" s="18">
        <f>IFERROR(VLOOKUP(A4033,[2]ws2204!$A:$I,6,FALSE),0)</f>
        <v>0</v>
      </c>
      <c r="K4033" s="18">
        <f>IFERROR(VLOOKUP(A4033,[2]ws2204!$A:$I,7,FALSE),0)</f>
        <v>0</v>
      </c>
      <c r="L4033" s="18">
        <f>IFERROR(VLOOKUP(A4033,[2]ws2204!$A:$I,8,FALSE),0)</f>
        <v>0</v>
      </c>
      <c r="M4033" s="18">
        <f>IFERROR(VLOOKUP(A4033,[2]ws2204!$A:$I,9,FALSE),0)</f>
        <v>0</v>
      </c>
      <c r="N4033" s="18">
        <f>IFERROR(VLOOKUP(A4033,[3]soaBnafar!$A:$G,4,FALSE),0)</f>
        <v>1209</v>
      </c>
      <c r="O4033" s="18">
        <f>IFERROR(VLOOKUP(A4033,[3]soaBnafar!$A:$G,5,FALSE),0)</f>
        <v>344202</v>
      </c>
      <c r="P4033" s="18">
        <f>IFERROR(VLOOKUP(A4033,[3]soaBnafar!$A:$G,6,FALSE),0)</f>
        <v>15341</v>
      </c>
      <c r="Q4033" s="18">
        <f>IFERROR(VLOOKUP(A4033,[3]soaBnafar!$A:$G,7,FALSE),0)</f>
        <v>311011</v>
      </c>
      <c r="R4033" s="18">
        <f>IFERROR(VLOOKUP(A4033,[3]soaBnafar!$A:$H,8,FALSE),0)</f>
        <v>1100</v>
      </c>
      <c r="S4033" s="18">
        <f>IFERROR(VLOOKUP(A4033,[3]soaBnafar!$A:$I,9,FALSE),0)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2543</v>
      </c>
      <c r="E4034" s="18">
        <f>IFERROR(VLOOKUP(A4034,[1]Monitoramento_Base_somente_Said!$A:$J,8,FALSE),0)</f>
        <v>40098604</v>
      </c>
      <c r="F4034" s="18">
        <f>IFERROR(VLOOKUP(A4034,[1]Monitoramento_Base_somente_Said!$A:$J,9,FALSE),0)</f>
        <v>1058</v>
      </c>
      <c r="G4034" s="18">
        <f>IFERROR(VLOOKUP(A4034,[1]Monitoramento_Base_somente_Said!$A:$J,10,FALSE),0)</f>
        <v>26887278</v>
      </c>
      <c r="H4034" s="18">
        <f>IFERROR(VLOOKUP(A4034,[2]ws2204!$A:$I,4,FALSE),0)</f>
        <v>0</v>
      </c>
      <c r="I4034" s="18">
        <f>IFERROR(VLOOKUP(A4034,[2]ws2204!$A:$I,5,FALSE),0)</f>
        <v>0</v>
      </c>
      <c r="J4034" s="18">
        <f>IFERROR(VLOOKUP(A4034,[2]ws2204!$A:$I,6,FALSE),0)</f>
        <v>0</v>
      </c>
      <c r="K4034" s="18">
        <f>IFERROR(VLOOKUP(A4034,[2]ws2204!$A:$I,7,FALSE),0)</f>
        <v>0</v>
      </c>
      <c r="L4034" s="18">
        <f>IFERROR(VLOOKUP(A4034,[2]ws2204!$A:$I,8,FALSE),0)</f>
        <v>0</v>
      </c>
      <c r="M4034" s="18">
        <f>IFERROR(VLOOKUP(A4034,[2]ws2204!$A:$I,9,FALSE),0)</f>
        <v>0</v>
      </c>
      <c r="N4034" s="18">
        <f>IFERROR(VLOOKUP(A4034,[3]soaBnafar!$A:$G,4,FALSE),0)</f>
        <v>0</v>
      </c>
      <c r="O4034" s="18">
        <f>IFERROR(VLOOKUP(A4034,[3]soaBnafar!$A:$G,5,FALSE),0)</f>
        <v>0</v>
      </c>
      <c r="P4034" s="18">
        <f>IFERROR(VLOOKUP(A4034,[3]soaBnafar!$A:$G,6,FALSE),0)</f>
        <v>0</v>
      </c>
      <c r="Q4034" s="18">
        <f>IFERROR(VLOOKUP(A4034,[3]soaBnafar!$A:$G,7,FALSE),0)</f>
        <v>0</v>
      </c>
      <c r="R4034" s="18">
        <f>IFERROR(VLOOKUP(A4034,[3]soaBnafar!$A:$H,8,FALSE),0)</f>
        <v>0</v>
      </c>
      <c r="S4034" s="18">
        <f>IFERROR(VLOOKUP(A4034,[3]soaBnafar!$A:$I,9,FALSE),0)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905528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664737</v>
      </c>
      <c r="E4035" s="18">
        <f>IFERROR(VLOOKUP(A4035,[1]Monitoramento_Base_somente_Said!$A:$J,8,FALSE),0)</f>
        <v>102648521</v>
      </c>
      <c r="F4035" s="18">
        <f>IFERROR(VLOOKUP(A4035,[1]Monitoramento_Base_somente_Said!$A:$J,9,FALSE),0)</f>
        <v>631071</v>
      </c>
      <c r="G4035" s="18">
        <f>IFERROR(VLOOKUP(A4035,[1]Monitoramento_Base_somente_Said!$A:$J,10,FALSE),0)</f>
        <v>63244097</v>
      </c>
      <c r="H4035" s="18">
        <f>IFERROR(VLOOKUP(A4035,[2]ws2204!$A:$I,4,FALSE),0)</f>
        <v>0</v>
      </c>
      <c r="I4035" s="18">
        <f>IFERROR(VLOOKUP(A4035,[2]ws2204!$A:$I,5,FALSE),0)</f>
        <v>0</v>
      </c>
      <c r="J4035" s="18">
        <f>IFERROR(VLOOKUP(A4035,[2]ws2204!$A:$I,6,FALSE),0)</f>
        <v>0</v>
      </c>
      <c r="K4035" s="18">
        <f>IFERROR(VLOOKUP(A4035,[2]ws2204!$A:$I,7,FALSE),0)</f>
        <v>0</v>
      </c>
      <c r="L4035" s="18">
        <f>IFERROR(VLOOKUP(A4035,[2]ws2204!$A:$I,8,FALSE),0)</f>
        <v>0</v>
      </c>
      <c r="M4035" s="18">
        <f>IFERROR(VLOOKUP(A4035,[2]ws2204!$A:$I,9,FALSE),0)</f>
        <v>0</v>
      </c>
      <c r="N4035" s="18">
        <f>IFERROR(VLOOKUP(A4035,[3]soaBnafar!$A:$G,4,FALSE),0)</f>
        <v>0</v>
      </c>
      <c r="O4035" s="18">
        <f>IFERROR(VLOOKUP(A4035,[3]soaBnafar!$A:$G,5,FALSE),0)</f>
        <v>0</v>
      </c>
      <c r="P4035" s="18">
        <f>IFERROR(VLOOKUP(A4035,[3]soaBnafar!$A:$G,6,FALSE),0)</f>
        <v>0</v>
      </c>
      <c r="Q4035" s="18">
        <f>IFERROR(VLOOKUP(A4035,[3]soaBnafar!$A:$G,7,FALSE),0)</f>
        <v>0</v>
      </c>
      <c r="R4035" s="18">
        <f>IFERROR(VLOOKUP(A4035,[3]soaBnafar!$A:$H,8,FALSE),0)</f>
        <v>0</v>
      </c>
      <c r="S4035" s="18">
        <f>IFERROR(VLOOKUP(A4035,[3]soaBnafar!$A:$I,9,FALSE),0)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IFERROR(VLOOKUP(A4036,[2]ws2204!$A:$I,4,FALSE),0)</f>
        <v>0</v>
      </c>
      <c r="I4036" s="18">
        <f>IFERROR(VLOOKUP(A4036,[2]ws2204!$A:$I,5,FALSE),0)</f>
        <v>0</v>
      </c>
      <c r="J4036" s="18">
        <f>IFERROR(VLOOKUP(A4036,[2]ws2204!$A:$I,6,FALSE),0)</f>
        <v>0</v>
      </c>
      <c r="K4036" s="18">
        <f>IFERROR(VLOOKUP(A4036,[2]ws2204!$A:$I,7,FALSE),0)</f>
        <v>0</v>
      </c>
      <c r="L4036" s="18">
        <f>IFERROR(VLOOKUP(A4036,[2]ws2204!$A:$I,8,FALSE),0)</f>
        <v>0</v>
      </c>
      <c r="M4036" s="18">
        <f>IFERROR(VLOOKUP(A4036,[2]ws2204!$A:$I,9,FALSE),0)</f>
        <v>0</v>
      </c>
      <c r="N4036" s="18">
        <f>IFERROR(VLOOKUP(A4036,[3]soaBnafar!$A:$G,4,FALSE),0)</f>
        <v>0</v>
      </c>
      <c r="O4036" s="18">
        <f>IFERROR(VLOOKUP(A4036,[3]soaBnafar!$A:$G,5,FALSE),0)</f>
        <v>0</v>
      </c>
      <c r="P4036" s="18">
        <f>IFERROR(VLOOKUP(A4036,[3]soaBnafar!$A:$G,6,FALSE),0)</f>
        <v>0</v>
      </c>
      <c r="Q4036" s="18">
        <f>IFERROR(VLOOKUP(A4036,[3]soaBnafar!$A:$G,7,FALSE),0)</f>
        <v>0</v>
      </c>
      <c r="R4036" s="18">
        <f>IFERROR(VLOOKUP(A4036,[3]soaBnafar!$A:$H,8,FALSE),0)</f>
        <v>0</v>
      </c>
      <c r="S4036" s="18">
        <f>IFERROR(VLOOKUP(A4036,[3]soaBnafar!$A:$I,9,FALSE),0)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IFERROR(VLOOKUP(A4037,[2]ws2204!$A:$I,4,FALSE),0)</f>
        <v>0</v>
      </c>
      <c r="I4037" s="18">
        <f>IFERROR(VLOOKUP(A4037,[2]ws2204!$A:$I,5,FALSE),0)</f>
        <v>0</v>
      </c>
      <c r="J4037" s="18">
        <f>IFERROR(VLOOKUP(A4037,[2]ws2204!$A:$I,6,FALSE),0)</f>
        <v>0</v>
      </c>
      <c r="K4037" s="18">
        <f>IFERROR(VLOOKUP(A4037,[2]ws2204!$A:$I,7,FALSE),0)</f>
        <v>0</v>
      </c>
      <c r="L4037" s="18">
        <f>IFERROR(VLOOKUP(A4037,[2]ws2204!$A:$I,8,FALSE),0)</f>
        <v>0</v>
      </c>
      <c r="M4037" s="18">
        <f>IFERROR(VLOOKUP(A4037,[2]ws2204!$A:$I,9,FALSE),0)</f>
        <v>0</v>
      </c>
      <c r="N4037" s="18">
        <f>IFERROR(VLOOKUP(A4037,[3]soaBnafar!$A:$G,4,FALSE),0)</f>
        <v>14844</v>
      </c>
      <c r="O4037" s="18">
        <f>IFERROR(VLOOKUP(A4037,[3]soaBnafar!$A:$G,5,FALSE),0)</f>
        <v>665887</v>
      </c>
      <c r="P4037" s="18">
        <f>IFERROR(VLOOKUP(A4037,[3]soaBnafar!$A:$G,6,FALSE),0)</f>
        <v>1580</v>
      </c>
      <c r="Q4037" s="18">
        <f>IFERROR(VLOOKUP(A4037,[3]soaBnafar!$A:$G,7,FALSE),0)</f>
        <v>0</v>
      </c>
      <c r="R4037" s="18">
        <f>IFERROR(VLOOKUP(A4037,[3]soaBnafar!$A:$H,8,FALSE),0)</f>
        <v>0</v>
      </c>
      <c r="S4037" s="18">
        <f>IFERROR(VLOOKUP(A4037,[3]soaBnafar!$A:$I,9,FALSE),0)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266509500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177673000</v>
      </c>
      <c r="H4038" s="18">
        <f>IFERROR(VLOOKUP(A4038,[2]ws2204!$A:$I,4,FALSE),0)</f>
        <v>303456</v>
      </c>
      <c r="I4038" s="18">
        <f>IFERROR(VLOOKUP(A4038,[2]ws2204!$A:$I,5,FALSE),0)</f>
        <v>1174579</v>
      </c>
      <c r="J4038" s="18">
        <f>IFERROR(VLOOKUP(A4038,[2]ws2204!$A:$I,6,FALSE),0)</f>
        <v>0</v>
      </c>
      <c r="K4038" s="18">
        <f>IFERROR(VLOOKUP(A4038,[2]ws2204!$A:$I,7,FALSE),0)</f>
        <v>0</v>
      </c>
      <c r="L4038" s="18">
        <f>IFERROR(VLOOKUP(A4038,[2]ws2204!$A:$I,8,FALSE),0)</f>
        <v>0</v>
      </c>
      <c r="M4038" s="18">
        <f>IFERROR(VLOOKUP(A4038,[2]ws2204!$A:$I,9,FALSE),0)</f>
        <v>0</v>
      </c>
      <c r="N4038" s="18">
        <f>IFERROR(VLOOKUP(A4038,[3]soaBnafar!$A:$G,4,FALSE),0)</f>
        <v>0</v>
      </c>
      <c r="O4038" s="18">
        <f>IFERROR(VLOOKUP(A4038,[3]soaBnafar!$A:$G,5,FALSE),0)</f>
        <v>0</v>
      </c>
      <c r="P4038" s="18">
        <f>IFERROR(VLOOKUP(A4038,[3]soaBnafar!$A:$G,6,FALSE),0)</f>
        <v>0</v>
      </c>
      <c r="Q4038" s="18">
        <f>IFERROR(VLOOKUP(A4038,[3]soaBnafar!$A:$G,7,FALSE),0)</f>
        <v>0</v>
      </c>
      <c r="R4038" s="18">
        <f>IFERROR(VLOOKUP(A4038,[3]soaBnafar!$A:$H,8,FALSE),0)</f>
        <v>0</v>
      </c>
      <c r="S4038" s="18">
        <f>IFERROR(VLOOKUP(A4038,[3]soaBnafar!$A:$I,9,FALSE),0)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IFERROR(VLOOKUP(A4039,[2]ws2204!$A:$I,4,FALSE),0)</f>
        <v>3538</v>
      </c>
      <c r="I4039" s="18">
        <f>IFERROR(VLOOKUP(A4039,[2]ws2204!$A:$I,5,FALSE),0)</f>
        <v>106188</v>
      </c>
      <c r="J4039" s="18">
        <f>IFERROR(VLOOKUP(A4039,[2]ws2204!$A:$I,6,FALSE),0)</f>
        <v>0</v>
      </c>
      <c r="K4039" s="18">
        <f>IFERROR(VLOOKUP(A4039,[2]ws2204!$A:$I,7,FALSE),0)</f>
        <v>0</v>
      </c>
      <c r="L4039" s="18">
        <f>IFERROR(VLOOKUP(A4039,[2]ws2204!$A:$I,8,FALSE),0)</f>
        <v>0</v>
      </c>
      <c r="M4039" s="18">
        <f>IFERROR(VLOOKUP(A4039,[2]ws2204!$A:$I,9,FALSE),0)</f>
        <v>0</v>
      </c>
      <c r="N4039" s="18">
        <f>IFERROR(VLOOKUP(A4039,[3]soaBnafar!$A:$G,4,FALSE),0)</f>
        <v>0</v>
      </c>
      <c r="O4039" s="18">
        <f>IFERROR(VLOOKUP(A4039,[3]soaBnafar!$A:$G,5,FALSE),0)</f>
        <v>0</v>
      </c>
      <c r="P4039" s="18">
        <f>IFERROR(VLOOKUP(A4039,[3]soaBnafar!$A:$G,6,FALSE),0)</f>
        <v>0</v>
      </c>
      <c r="Q4039" s="18">
        <f>IFERROR(VLOOKUP(A4039,[3]soaBnafar!$A:$G,7,FALSE),0)</f>
        <v>0</v>
      </c>
      <c r="R4039" s="18">
        <f>IFERROR(VLOOKUP(A4039,[3]soaBnafar!$A:$H,8,FALSE),0)</f>
        <v>0</v>
      </c>
      <c r="S4039" s="18">
        <f>IFERROR(VLOOKUP(A4039,[3]soaBnafar!$A:$I,9,FALSE),0)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4694820</v>
      </c>
      <c r="H4040" s="18">
        <f>IFERROR(VLOOKUP(A4040,[2]ws2204!$A:$I,4,FALSE),0)</f>
        <v>0</v>
      </c>
      <c r="I4040" s="18">
        <f>IFERROR(VLOOKUP(A4040,[2]ws2204!$A:$I,5,FALSE),0)</f>
        <v>0</v>
      </c>
      <c r="J4040" s="18">
        <f>IFERROR(VLOOKUP(A4040,[2]ws2204!$A:$I,6,FALSE),0)</f>
        <v>0</v>
      </c>
      <c r="K4040" s="18">
        <f>IFERROR(VLOOKUP(A4040,[2]ws2204!$A:$I,7,FALSE),0)</f>
        <v>0</v>
      </c>
      <c r="L4040" s="18">
        <f>IFERROR(VLOOKUP(A4040,[2]ws2204!$A:$I,8,FALSE),0)</f>
        <v>0</v>
      </c>
      <c r="M4040" s="18">
        <f>IFERROR(VLOOKUP(A4040,[2]ws2204!$A:$I,9,FALSE),0)</f>
        <v>0</v>
      </c>
      <c r="N4040" s="18">
        <f>IFERROR(VLOOKUP(A4040,[3]soaBnafar!$A:$G,4,FALSE),0)</f>
        <v>0</v>
      </c>
      <c r="O4040" s="18">
        <f>IFERROR(VLOOKUP(A4040,[3]soaBnafar!$A:$G,5,FALSE),0)</f>
        <v>0</v>
      </c>
      <c r="P4040" s="18">
        <f>IFERROR(VLOOKUP(A4040,[3]soaBnafar!$A:$G,6,FALSE),0)</f>
        <v>0</v>
      </c>
      <c r="Q4040" s="18">
        <f>IFERROR(VLOOKUP(A4040,[3]soaBnafar!$A:$G,7,FALSE),0)</f>
        <v>0</v>
      </c>
      <c r="R4040" s="18">
        <f>IFERROR(VLOOKUP(A4040,[3]soaBnafar!$A:$H,8,FALSE),0)</f>
        <v>0</v>
      </c>
      <c r="S4040" s="18">
        <f>IFERROR(VLOOKUP(A4040,[3]soaBnafar!$A:$I,9,FALSE),0)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IFERROR(VLOOKUP(A4041,[2]ws2204!$A:$I,4,FALSE),0)</f>
        <v>0</v>
      </c>
      <c r="I4041" s="18">
        <f>IFERROR(VLOOKUP(A4041,[2]ws2204!$A:$I,5,FALSE),0)</f>
        <v>0</v>
      </c>
      <c r="J4041" s="18">
        <f>IFERROR(VLOOKUP(A4041,[2]ws2204!$A:$I,6,FALSE),0)</f>
        <v>0</v>
      </c>
      <c r="K4041" s="18">
        <f>IFERROR(VLOOKUP(A4041,[2]ws2204!$A:$I,7,FALSE),0)</f>
        <v>0</v>
      </c>
      <c r="L4041" s="18">
        <f>IFERROR(VLOOKUP(A4041,[2]ws2204!$A:$I,8,FALSE),0)</f>
        <v>0</v>
      </c>
      <c r="M4041" s="18">
        <f>IFERROR(VLOOKUP(A4041,[2]ws2204!$A:$I,9,FALSE),0)</f>
        <v>0</v>
      </c>
      <c r="N4041" s="18">
        <f>IFERROR(VLOOKUP(A4041,[3]soaBnafar!$A:$G,4,FALSE),0)</f>
        <v>0</v>
      </c>
      <c r="O4041" s="18">
        <f>IFERROR(VLOOKUP(A4041,[3]soaBnafar!$A:$G,5,FALSE),0)</f>
        <v>0</v>
      </c>
      <c r="P4041" s="18">
        <f>IFERROR(VLOOKUP(A4041,[3]soaBnafar!$A:$G,6,FALSE),0)</f>
        <v>0</v>
      </c>
      <c r="Q4041" s="18">
        <f>IFERROR(VLOOKUP(A4041,[3]soaBnafar!$A:$G,7,FALSE),0)</f>
        <v>0</v>
      </c>
      <c r="R4041" s="18">
        <f>IFERROR(VLOOKUP(A4041,[3]soaBnafar!$A:$H,8,FALSE),0)</f>
        <v>0</v>
      </c>
      <c r="S4041" s="18">
        <f>IFERROR(VLOOKUP(A4041,[3]soaBnafar!$A:$I,9,FALSE),0)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IFERROR(VLOOKUP(A4042,[2]ws2204!$A:$I,4,FALSE),0)</f>
        <v>660</v>
      </c>
      <c r="I4042" s="18">
        <f>IFERROR(VLOOKUP(A4042,[2]ws2204!$A:$I,5,FALSE),0)</f>
        <v>601187</v>
      </c>
      <c r="J4042" s="18">
        <f>IFERROR(VLOOKUP(A4042,[2]ws2204!$A:$I,6,FALSE),0)</f>
        <v>165</v>
      </c>
      <c r="K4042" s="18">
        <f>IFERROR(VLOOKUP(A4042,[2]ws2204!$A:$I,7,FALSE),0)</f>
        <v>118980</v>
      </c>
      <c r="L4042" s="18">
        <f>IFERROR(VLOOKUP(A4042,[2]ws2204!$A:$I,8,FALSE),0)</f>
        <v>0</v>
      </c>
      <c r="M4042" s="18">
        <f>IFERROR(VLOOKUP(A4042,[2]ws2204!$A:$I,9,FALSE),0)</f>
        <v>0</v>
      </c>
      <c r="N4042" s="18">
        <f>IFERROR(VLOOKUP(A4042,[3]soaBnafar!$A:$G,4,FALSE),0)</f>
        <v>0</v>
      </c>
      <c r="O4042" s="18">
        <f>IFERROR(VLOOKUP(A4042,[3]soaBnafar!$A:$G,5,FALSE),0)</f>
        <v>0</v>
      </c>
      <c r="P4042" s="18">
        <f>IFERROR(VLOOKUP(A4042,[3]soaBnafar!$A:$G,6,FALSE),0)</f>
        <v>0</v>
      </c>
      <c r="Q4042" s="18">
        <f>IFERROR(VLOOKUP(A4042,[3]soaBnafar!$A:$G,7,FALSE),0)</f>
        <v>0</v>
      </c>
      <c r="R4042" s="18">
        <f>IFERROR(VLOOKUP(A4042,[3]soaBnafar!$A:$H,8,FALSE),0)</f>
        <v>0</v>
      </c>
      <c r="S4042" s="18">
        <f>IFERROR(VLOOKUP(A4042,[3]soaBnafar!$A:$I,9,FALSE),0)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Sim</v>
      </c>
      <c r="W4042" s="18" t="str">
        <f t="shared" si="382"/>
        <v>Sim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100814</v>
      </c>
      <c r="E4043" s="18">
        <f>IFERROR(VLOOKUP(A4043,[1]Monitoramento_Base_somente_Said!$A:$J,8,FALSE),0)</f>
        <v>57842697</v>
      </c>
      <c r="F4043" s="18">
        <f>IFERROR(VLOOKUP(A4043,[1]Monitoramento_Base_somente_Said!$A:$J,9,FALSE),0)</f>
        <v>33426</v>
      </c>
      <c r="G4043" s="18">
        <f>IFERROR(VLOOKUP(A4043,[1]Monitoramento_Base_somente_Said!$A:$J,10,FALSE),0)</f>
        <v>35472021</v>
      </c>
      <c r="H4043" s="18">
        <f>IFERROR(VLOOKUP(A4043,[2]ws2204!$A:$I,4,FALSE),0)</f>
        <v>0</v>
      </c>
      <c r="I4043" s="18">
        <f>IFERROR(VLOOKUP(A4043,[2]ws2204!$A:$I,5,FALSE),0)</f>
        <v>0</v>
      </c>
      <c r="J4043" s="18">
        <f>IFERROR(VLOOKUP(A4043,[2]ws2204!$A:$I,6,FALSE),0)</f>
        <v>0</v>
      </c>
      <c r="K4043" s="18">
        <f>IFERROR(VLOOKUP(A4043,[2]ws2204!$A:$I,7,FALSE),0)</f>
        <v>0</v>
      </c>
      <c r="L4043" s="18">
        <f>IFERROR(VLOOKUP(A4043,[2]ws2204!$A:$I,8,FALSE),0)</f>
        <v>0</v>
      </c>
      <c r="M4043" s="18">
        <f>IFERROR(VLOOKUP(A4043,[2]ws2204!$A:$I,9,FALSE),0)</f>
        <v>0</v>
      </c>
      <c r="N4043" s="18">
        <f>IFERROR(VLOOKUP(A4043,[3]soaBnafar!$A:$G,4,FALSE),0)</f>
        <v>0</v>
      </c>
      <c r="O4043" s="18">
        <f>IFERROR(VLOOKUP(A4043,[3]soaBnafar!$A:$G,5,FALSE),0)</f>
        <v>0</v>
      </c>
      <c r="P4043" s="18">
        <f>IFERROR(VLOOKUP(A4043,[3]soaBnafar!$A:$G,6,FALSE),0)</f>
        <v>0</v>
      </c>
      <c r="Q4043" s="18">
        <f>IFERROR(VLOOKUP(A4043,[3]soaBnafar!$A:$G,7,FALSE),0)</f>
        <v>0</v>
      </c>
      <c r="R4043" s="18">
        <f>IFERROR(VLOOKUP(A4043,[3]soaBnafar!$A:$H,8,FALSE),0)</f>
        <v>0</v>
      </c>
      <c r="S4043" s="18">
        <f>IFERROR(VLOOKUP(A4043,[3]soaBnafar!$A:$I,9,FALSE),0)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IFERROR(VLOOKUP(A4044,[2]ws2204!$A:$I,4,FALSE),0)</f>
        <v>0</v>
      </c>
      <c r="I4044" s="18">
        <f>IFERROR(VLOOKUP(A4044,[2]ws2204!$A:$I,5,FALSE),0)</f>
        <v>0</v>
      </c>
      <c r="J4044" s="18">
        <f>IFERROR(VLOOKUP(A4044,[2]ws2204!$A:$I,6,FALSE),0)</f>
        <v>0</v>
      </c>
      <c r="K4044" s="18">
        <f>IFERROR(VLOOKUP(A4044,[2]ws2204!$A:$I,7,FALSE),0)</f>
        <v>0</v>
      </c>
      <c r="L4044" s="18">
        <f>IFERROR(VLOOKUP(A4044,[2]ws2204!$A:$I,8,FALSE),0)</f>
        <v>0</v>
      </c>
      <c r="M4044" s="18">
        <f>IFERROR(VLOOKUP(A4044,[2]ws2204!$A:$I,9,FALSE),0)</f>
        <v>0</v>
      </c>
      <c r="N4044" s="18">
        <f>IFERROR(VLOOKUP(A4044,[3]soaBnafar!$A:$G,4,FALSE),0)</f>
        <v>0</v>
      </c>
      <c r="O4044" s="18">
        <f>IFERROR(VLOOKUP(A4044,[3]soaBnafar!$A:$G,5,FALSE),0)</f>
        <v>0</v>
      </c>
      <c r="P4044" s="18">
        <f>IFERROR(VLOOKUP(A4044,[3]soaBnafar!$A:$G,6,FALSE),0)</f>
        <v>10678</v>
      </c>
      <c r="Q4044" s="18">
        <f>IFERROR(VLOOKUP(A4044,[3]soaBnafar!$A:$G,7,FALSE),0)</f>
        <v>866055</v>
      </c>
      <c r="R4044" s="18">
        <f>IFERROR(VLOOKUP(A4044,[3]soaBnafar!$A:$H,8,FALSE),0)</f>
        <v>0</v>
      </c>
      <c r="S4044" s="18">
        <f>IFERROR(VLOOKUP(A4044,[3]soaBnafar!$A:$I,9,FALSE),0)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Sim</v>
      </c>
      <c r="W4044" s="18" t="str">
        <f t="shared" si="382"/>
        <v>Sim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1013251</v>
      </c>
      <c r="E4045" s="18">
        <f>IFERROR(VLOOKUP(A4045,[1]Monitoramento_Base_somente_Said!$A:$J,8,FALSE),0)</f>
        <v>72584029</v>
      </c>
      <c r="F4045" s="18">
        <f>IFERROR(VLOOKUP(A4045,[1]Monitoramento_Base_somente_Said!$A:$J,9,FALSE),0)</f>
        <v>329832</v>
      </c>
      <c r="G4045" s="18">
        <f>IFERROR(VLOOKUP(A4045,[1]Monitoramento_Base_somente_Said!$A:$J,10,FALSE),0)</f>
        <v>46661219</v>
      </c>
      <c r="H4045" s="18">
        <f>IFERROR(VLOOKUP(A4045,[2]ws2204!$A:$I,4,FALSE),0)</f>
        <v>0</v>
      </c>
      <c r="I4045" s="18">
        <f>IFERROR(VLOOKUP(A4045,[2]ws2204!$A:$I,5,FALSE),0)</f>
        <v>0</v>
      </c>
      <c r="J4045" s="18">
        <f>IFERROR(VLOOKUP(A4045,[2]ws2204!$A:$I,6,FALSE),0)</f>
        <v>0</v>
      </c>
      <c r="K4045" s="18">
        <f>IFERROR(VLOOKUP(A4045,[2]ws2204!$A:$I,7,FALSE),0)</f>
        <v>0</v>
      </c>
      <c r="L4045" s="18">
        <f>IFERROR(VLOOKUP(A4045,[2]ws2204!$A:$I,8,FALSE),0)</f>
        <v>0</v>
      </c>
      <c r="M4045" s="18">
        <f>IFERROR(VLOOKUP(A4045,[2]ws2204!$A:$I,9,FALSE),0)</f>
        <v>0</v>
      </c>
      <c r="N4045" s="18">
        <f>IFERROR(VLOOKUP(A4045,[3]soaBnafar!$A:$G,4,FALSE),0)</f>
        <v>0</v>
      </c>
      <c r="O4045" s="18">
        <f>IFERROR(VLOOKUP(A4045,[3]soaBnafar!$A:$G,5,FALSE),0)</f>
        <v>0</v>
      </c>
      <c r="P4045" s="18">
        <f>IFERROR(VLOOKUP(A4045,[3]soaBnafar!$A:$G,6,FALSE),0)</f>
        <v>0</v>
      </c>
      <c r="Q4045" s="18">
        <f>IFERROR(VLOOKUP(A4045,[3]soaBnafar!$A:$G,7,FALSE),0)</f>
        <v>0</v>
      </c>
      <c r="R4045" s="18">
        <f>IFERROR(VLOOKUP(A4045,[3]soaBnafar!$A:$H,8,FALSE),0)</f>
        <v>0</v>
      </c>
      <c r="S4045" s="18">
        <f>IFERROR(VLOOKUP(A4045,[3]soaBnafar!$A:$I,9,FALSE),0)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IFERROR(VLOOKUP(A4046,[2]ws2204!$A:$I,4,FALSE),0)</f>
        <v>0</v>
      </c>
      <c r="I4046" s="18">
        <f>IFERROR(VLOOKUP(A4046,[2]ws2204!$A:$I,5,FALSE),0)</f>
        <v>0</v>
      </c>
      <c r="J4046" s="18">
        <f>IFERROR(VLOOKUP(A4046,[2]ws2204!$A:$I,6,FALSE),0)</f>
        <v>0</v>
      </c>
      <c r="K4046" s="18">
        <f>IFERROR(VLOOKUP(A4046,[2]ws2204!$A:$I,7,FALSE),0)</f>
        <v>0</v>
      </c>
      <c r="L4046" s="18">
        <f>IFERROR(VLOOKUP(A4046,[2]ws2204!$A:$I,8,FALSE),0)</f>
        <v>0</v>
      </c>
      <c r="M4046" s="18">
        <f>IFERROR(VLOOKUP(A4046,[2]ws2204!$A:$I,9,FALSE),0)</f>
        <v>0</v>
      </c>
      <c r="N4046" s="18">
        <f>IFERROR(VLOOKUP(A4046,[3]soaBnafar!$A:$G,4,FALSE),0)</f>
        <v>0</v>
      </c>
      <c r="O4046" s="18">
        <f>IFERROR(VLOOKUP(A4046,[3]soaBnafar!$A:$G,5,FALSE),0)</f>
        <v>0</v>
      </c>
      <c r="P4046" s="18">
        <f>IFERROR(VLOOKUP(A4046,[3]soaBnafar!$A:$G,6,FALSE),0)</f>
        <v>0</v>
      </c>
      <c r="Q4046" s="18">
        <f>IFERROR(VLOOKUP(A4046,[3]soaBnafar!$A:$G,7,FALSE),0)</f>
        <v>0</v>
      </c>
      <c r="R4046" s="18">
        <f>IFERROR(VLOOKUP(A4046,[3]soaBnafar!$A:$H,8,FALSE),0)</f>
        <v>0</v>
      </c>
      <c r="S4046" s="18">
        <f>IFERROR(VLOOKUP(A4046,[3]soaBnafar!$A:$I,9,FALSE),0)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IFERROR(VLOOKUP(A4047,[2]ws2204!$A:$I,4,FALSE),0)</f>
        <v>0</v>
      </c>
      <c r="I4047" s="18">
        <f>IFERROR(VLOOKUP(A4047,[2]ws2204!$A:$I,5,FALSE),0)</f>
        <v>0</v>
      </c>
      <c r="J4047" s="18">
        <f>IFERROR(VLOOKUP(A4047,[2]ws2204!$A:$I,6,FALSE),0)</f>
        <v>0</v>
      </c>
      <c r="K4047" s="18">
        <f>IFERROR(VLOOKUP(A4047,[2]ws2204!$A:$I,7,FALSE),0)</f>
        <v>0</v>
      </c>
      <c r="L4047" s="18">
        <f>IFERROR(VLOOKUP(A4047,[2]ws2204!$A:$I,8,FALSE),0)</f>
        <v>0</v>
      </c>
      <c r="M4047" s="18">
        <f>IFERROR(VLOOKUP(A4047,[2]ws2204!$A:$I,9,FALSE),0)</f>
        <v>0</v>
      </c>
      <c r="N4047" s="18">
        <f>IFERROR(VLOOKUP(A4047,[3]soaBnafar!$A:$G,4,FALSE),0)</f>
        <v>5427</v>
      </c>
      <c r="O4047" s="18">
        <f>IFERROR(VLOOKUP(A4047,[3]soaBnafar!$A:$G,5,FALSE),0)</f>
        <v>24295</v>
      </c>
      <c r="P4047" s="18">
        <f>IFERROR(VLOOKUP(A4047,[3]soaBnafar!$A:$G,6,FALSE),0)</f>
        <v>9107</v>
      </c>
      <c r="Q4047" s="18">
        <f>IFERROR(VLOOKUP(A4047,[3]soaBnafar!$A:$G,7,FALSE),0)</f>
        <v>27904</v>
      </c>
      <c r="R4047" s="18">
        <f>IFERROR(VLOOKUP(A4047,[3]soaBnafar!$A:$H,8,FALSE),0)</f>
        <v>5728</v>
      </c>
      <c r="S4047" s="18">
        <f>IFERROR(VLOOKUP(A4047,[3]soaBnafar!$A:$I,9,FALSE),0)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8400</v>
      </c>
      <c r="H4048" s="18">
        <f>IFERROR(VLOOKUP(A4048,[2]ws2204!$A:$I,4,FALSE),0)</f>
        <v>0</v>
      </c>
      <c r="I4048" s="18">
        <f>IFERROR(VLOOKUP(A4048,[2]ws2204!$A:$I,5,FALSE),0)</f>
        <v>0</v>
      </c>
      <c r="J4048" s="18">
        <f>IFERROR(VLOOKUP(A4048,[2]ws2204!$A:$I,6,FALSE),0)</f>
        <v>0</v>
      </c>
      <c r="K4048" s="18">
        <f>IFERROR(VLOOKUP(A4048,[2]ws2204!$A:$I,7,FALSE),0)</f>
        <v>0</v>
      </c>
      <c r="L4048" s="18">
        <f>IFERROR(VLOOKUP(A4048,[2]ws2204!$A:$I,8,FALSE),0)</f>
        <v>0</v>
      </c>
      <c r="M4048" s="18">
        <f>IFERROR(VLOOKUP(A4048,[2]ws2204!$A:$I,9,FALSE),0)</f>
        <v>0</v>
      </c>
      <c r="N4048" s="18">
        <f>IFERROR(VLOOKUP(A4048,[3]soaBnafar!$A:$G,4,FALSE),0)</f>
        <v>2954</v>
      </c>
      <c r="O4048" s="18">
        <f>IFERROR(VLOOKUP(A4048,[3]soaBnafar!$A:$G,5,FALSE),0)</f>
        <v>160634</v>
      </c>
      <c r="P4048" s="18">
        <f>IFERROR(VLOOKUP(A4048,[3]soaBnafar!$A:$G,6,FALSE),0)</f>
        <v>7815</v>
      </c>
      <c r="Q4048" s="18">
        <f>IFERROR(VLOOKUP(A4048,[3]soaBnafar!$A:$G,7,FALSE),0)</f>
        <v>171629</v>
      </c>
      <c r="R4048" s="18">
        <f>IFERROR(VLOOKUP(A4048,[3]soaBnafar!$A:$H,8,FALSE),0)</f>
        <v>4890</v>
      </c>
      <c r="S4048" s="18">
        <f>IFERROR(VLOOKUP(A4048,[3]soaBnafar!$A:$I,9,FALSE),0)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IFERROR(VLOOKUP(A4049,[2]ws2204!$A:$I,4,FALSE),0)</f>
        <v>0</v>
      </c>
      <c r="I4049" s="18">
        <f>IFERROR(VLOOKUP(A4049,[2]ws2204!$A:$I,5,FALSE),0)</f>
        <v>0</v>
      </c>
      <c r="J4049" s="18">
        <f>IFERROR(VLOOKUP(A4049,[2]ws2204!$A:$I,6,FALSE),0)</f>
        <v>0</v>
      </c>
      <c r="K4049" s="18">
        <f>IFERROR(VLOOKUP(A4049,[2]ws2204!$A:$I,7,FALSE),0)</f>
        <v>0</v>
      </c>
      <c r="L4049" s="18">
        <f>IFERROR(VLOOKUP(A4049,[2]ws2204!$A:$I,8,FALSE),0)</f>
        <v>0</v>
      </c>
      <c r="M4049" s="18">
        <f>IFERROR(VLOOKUP(A4049,[2]ws2204!$A:$I,9,FALSE),0)</f>
        <v>0</v>
      </c>
      <c r="N4049" s="18">
        <f>IFERROR(VLOOKUP(A4049,[3]soaBnafar!$A:$G,4,FALSE),0)</f>
        <v>0</v>
      </c>
      <c r="O4049" s="18">
        <f>IFERROR(VLOOKUP(A4049,[3]soaBnafar!$A:$G,5,FALSE),0)</f>
        <v>0</v>
      </c>
      <c r="P4049" s="18">
        <f>IFERROR(VLOOKUP(A4049,[3]soaBnafar!$A:$G,6,FALSE),0)</f>
        <v>0</v>
      </c>
      <c r="Q4049" s="18">
        <f>IFERROR(VLOOKUP(A4049,[3]soaBnafar!$A:$G,7,FALSE),0)</f>
        <v>0</v>
      </c>
      <c r="R4049" s="18">
        <f>IFERROR(VLOOKUP(A4049,[3]soaBnafar!$A:$H,8,FALSE),0)</f>
        <v>0</v>
      </c>
      <c r="S4049" s="18">
        <f>IFERROR(VLOOKUP(A4049,[3]soaBnafar!$A:$I,9,FALSE),0)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32132</v>
      </c>
      <c r="E4050" s="18">
        <f>IFERROR(VLOOKUP(A4050,[1]Monitoramento_Base_somente_Said!$A:$J,8,FALSE),0)</f>
        <v>88584136</v>
      </c>
      <c r="F4050" s="18">
        <f>IFERROR(VLOOKUP(A4050,[1]Monitoramento_Base_somente_Said!$A:$J,9,FALSE),0)</f>
        <v>24692</v>
      </c>
      <c r="G4050" s="18">
        <f>IFERROR(VLOOKUP(A4050,[1]Monitoramento_Base_somente_Said!$A:$J,10,FALSE),0)</f>
        <v>55070211</v>
      </c>
      <c r="H4050" s="18">
        <f>IFERROR(VLOOKUP(A4050,[2]ws2204!$A:$I,4,FALSE),0)</f>
        <v>0</v>
      </c>
      <c r="I4050" s="18">
        <f>IFERROR(VLOOKUP(A4050,[2]ws2204!$A:$I,5,FALSE),0)</f>
        <v>0</v>
      </c>
      <c r="J4050" s="18">
        <f>IFERROR(VLOOKUP(A4050,[2]ws2204!$A:$I,6,FALSE),0)</f>
        <v>0</v>
      </c>
      <c r="K4050" s="18">
        <f>IFERROR(VLOOKUP(A4050,[2]ws2204!$A:$I,7,FALSE),0)</f>
        <v>0</v>
      </c>
      <c r="L4050" s="18">
        <f>IFERROR(VLOOKUP(A4050,[2]ws2204!$A:$I,8,FALSE),0)</f>
        <v>0</v>
      </c>
      <c r="M4050" s="18">
        <f>IFERROR(VLOOKUP(A4050,[2]ws2204!$A:$I,9,FALSE),0)</f>
        <v>0</v>
      </c>
      <c r="N4050" s="18">
        <f>IFERROR(VLOOKUP(A4050,[3]soaBnafar!$A:$G,4,FALSE),0)</f>
        <v>0</v>
      </c>
      <c r="O4050" s="18">
        <f>IFERROR(VLOOKUP(A4050,[3]soaBnafar!$A:$G,5,FALSE),0)</f>
        <v>0</v>
      </c>
      <c r="P4050" s="18">
        <f>IFERROR(VLOOKUP(A4050,[3]soaBnafar!$A:$G,6,FALSE),0)</f>
        <v>0</v>
      </c>
      <c r="Q4050" s="18">
        <f>IFERROR(VLOOKUP(A4050,[3]soaBnafar!$A:$G,7,FALSE),0)</f>
        <v>0</v>
      </c>
      <c r="R4050" s="18">
        <f>IFERROR(VLOOKUP(A4050,[3]soaBnafar!$A:$H,8,FALSE),0)</f>
        <v>0</v>
      </c>
      <c r="S4050" s="18">
        <f>IFERROR(VLOOKUP(A4050,[3]soaBnafar!$A:$I,9,FALSE),0)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IFERROR(VLOOKUP(A4051,[2]ws2204!$A:$I,4,FALSE),0)</f>
        <v>0</v>
      </c>
      <c r="I4051" s="18">
        <f>IFERROR(VLOOKUP(A4051,[2]ws2204!$A:$I,5,FALSE),0)</f>
        <v>0</v>
      </c>
      <c r="J4051" s="18">
        <f>IFERROR(VLOOKUP(A4051,[2]ws2204!$A:$I,6,FALSE),0)</f>
        <v>0</v>
      </c>
      <c r="K4051" s="18">
        <f>IFERROR(VLOOKUP(A4051,[2]ws2204!$A:$I,7,FALSE),0)</f>
        <v>0</v>
      </c>
      <c r="L4051" s="18">
        <f>IFERROR(VLOOKUP(A4051,[2]ws2204!$A:$I,8,FALSE),0)</f>
        <v>0</v>
      </c>
      <c r="M4051" s="18">
        <f>IFERROR(VLOOKUP(A4051,[2]ws2204!$A:$I,9,FALSE),0)</f>
        <v>0</v>
      </c>
      <c r="N4051" s="18">
        <f>IFERROR(VLOOKUP(A4051,[3]soaBnafar!$A:$G,4,FALSE),0)</f>
        <v>28760</v>
      </c>
      <c r="O4051" s="18">
        <f>IFERROR(VLOOKUP(A4051,[3]soaBnafar!$A:$G,5,FALSE),0)</f>
        <v>188724</v>
      </c>
      <c r="P4051" s="18">
        <f>IFERROR(VLOOKUP(A4051,[3]soaBnafar!$A:$G,6,FALSE),0)</f>
        <v>0</v>
      </c>
      <c r="Q4051" s="18">
        <f>IFERROR(VLOOKUP(A4051,[3]soaBnafar!$A:$G,7,FALSE),0)</f>
        <v>0</v>
      </c>
      <c r="R4051" s="18">
        <f>IFERROR(VLOOKUP(A4051,[3]soaBnafar!$A:$H,8,FALSE),0)</f>
        <v>0</v>
      </c>
      <c r="S4051" s="18">
        <f>IFERROR(VLOOKUP(A4051,[3]soaBnafar!$A:$I,9,FALSE),0)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IFERROR(VLOOKUP(A4052,[2]ws2204!$A:$I,4,FALSE),0)</f>
        <v>0</v>
      </c>
      <c r="I4052" s="18">
        <f>IFERROR(VLOOKUP(A4052,[2]ws2204!$A:$I,5,FALSE),0)</f>
        <v>0</v>
      </c>
      <c r="J4052" s="18">
        <f>IFERROR(VLOOKUP(A4052,[2]ws2204!$A:$I,6,FALSE),0)</f>
        <v>0</v>
      </c>
      <c r="K4052" s="18">
        <f>IFERROR(VLOOKUP(A4052,[2]ws2204!$A:$I,7,FALSE),0)</f>
        <v>0</v>
      </c>
      <c r="L4052" s="18">
        <f>IFERROR(VLOOKUP(A4052,[2]ws2204!$A:$I,8,FALSE),0)</f>
        <v>0</v>
      </c>
      <c r="M4052" s="18">
        <f>IFERROR(VLOOKUP(A4052,[2]ws2204!$A:$I,9,FALSE),0)</f>
        <v>0</v>
      </c>
      <c r="N4052" s="18">
        <f>IFERROR(VLOOKUP(A4052,[3]soaBnafar!$A:$G,4,FALSE),0)</f>
        <v>0</v>
      </c>
      <c r="O4052" s="18">
        <f>IFERROR(VLOOKUP(A4052,[3]soaBnafar!$A:$G,5,FALSE),0)</f>
        <v>0</v>
      </c>
      <c r="P4052" s="18">
        <f>IFERROR(VLOOKUP(A4052,[3]soaBnafar!$A:$G,6,FALSE),0)</f>
        <v>0</v>
      </c>
      <c r="Q4052" s="18">
        <f>IFERROR(VLOOKUP(A4052,[3]soaBnafar!$A:$G,7,FALSE),0)</f>
        <v>0</v>
      </c>
      <c r="R4052" s="18">
        <f>IFERROR(VLOOKUP(A4052,[3]soaBnafar!$A:$H,8,FALSE),0)</f>
        <v>0</v>
      </c>
      <c r="S4052" s="18">
        <f>IFERROR(VLOOKUP(A4052,[3]soaBnafar!$A:$I,9,FALSE),0)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IFERROR(VLOOKUP(A4053,[2]ws2204!$A:$I,4,FALSE),0)</f>
        <v>0</v>
      </c>
      <c r="I4053" s="18">
        <f>IFERROR(VLOOKUP(A4053,[2]ws2204!$A:$I,5,FALSE),0)</f>
        <v>0</v>
      </c>
      <c r="J4053" s="18">
        <f>IFERROR(VLOOKUP(A4053,[2]ws2204!$A:$I,6,FALSE),0)</f>
        <v>0</v>
      </c>
      <c r="K4053" s="18">
        <f>IFERROR(VLOOKUP(A4053,[2]ws2204!$A:$I,7,FALSE),0)</f>
        <v>0</v>
      </c>
      <c r="L4053" s="18">
        <f>IFERROR(VLOOKUP(A4053,[2]ws2204!$A:$I,8,FALSE),0)</f>
        <v>0</v>
      </c>
      <c r="M4053" s="18">
        <f>IFERROR(VLOOKUP(A4053,[2]ws2204!$A:$I,9,FALSE),0)</f>
        <v>0</v>
      </c>
      <c r="N4053" s="18">
        <f>IFERROR(VLOOKUP(A4053,[3]soaBnafar!$A:$G,4,FALSE),0)</f>
        <v>0</v>
      </c>
      <c r="O4053" s="18">
        <f>IFERROR(VLOOKUP(A4053,[3]soaBnafar!$A:$G,5,FALSE),0)</f>
        <v>514918</v>
      </c>
      <c r="P4053" s="18">
        <f>IFERROR(VLOOKUP(A4053,[3]soaBnafar!$A:$G,6,FALSE),0)</f>
        <v>0</v>
      </c>
      <c r="Q4053" s="18">
        <f>IFERROR(VLOOKUP(A4053,[3]soaBnafar!$A:$G,7,FALSE),0)</f>
        <v>0</v>
      </c>
      <c r="R4053" s="18">
        <f>IFERROR(VLOOKUP(A4053,[3]soaBnafar!$A:$H,8,FALSE),0)</f>
        <v>0</v>
      </c>
      <c r="S4053" s="18">
        <f>IFERROR(VLOOKUP(A4053,[3]soaBnafar!$A:$I,9,FALSE),0)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26743360</v>
      </c>
      <c r="H4054" s="18">
        <f>IFERROR(VLOOKUP(A4054,[2]ws2204!$A:$I,4,FALSE),0)</f>
        <v>0</v>
      </c>
      <c r="I4054" s="18">
        <f>IFERROR(VLOOKUP(A4054,[2]ws2204!$A:$I,5,FALSE),0)</f>
        <v>0</v>
      </c>
      <c r="J4054" s="18">
        <f>IFERROR(VLOOKUP(A4054,[2]ws2204!$A:$I,6,FALSE),0)</f>
        <v>0</v>
      </c>
      <c r="K4054" s="18">
        <f>IFERROR(VLOOKUP(A4054,[2]ws2204!$A:$I,7,FALSE),0)</f>
        <v>0</v>
      </c>
      <c r="L4054" s="18">
        <f>IFERROR(VLOOKUP(A4054,[2]ws2204!$A:$I,8,FALSE),0)</f>
        <v>0</v>
      </c>
      <c r="M4054" s="18">
        <f>IFERROR(VLOOKUP(A4054,[2]ws2204!$A:$I,9,FALSE),0)</f>
        <v>0</v>
      </c>
      <c r="N4054" s="18">
        <f>IFERROR(VLOOKUP(A4054,[3]soaBnafar!$A:$G,4,FALSE),0)</f>
        <v>0</v>
      </c>
      <c r="O4054" s="18">
        <f>IFERROR(VLOOKUP(A4054,[3]soaBnafar!$A:$G,5,FALSE),0)</f>
        <v>0</v>
      </c>
      <c r="P4054" s="18">
        <f>IFERROR(VLOOKUP(A4054,[3]soaBnafar!$A:$G,6,FALSE),0)</f>
        <v>0</v>
      </c>
      <c r="Q4054" s="18">
        <f>IFERROR(VLOOKUP(A4054,[3]soaBnafar!$A:$G,7,FALSE),0)</f>
        <v>0</v>
      </c>
      <c r="R4054" s="18">
        <f>IFERROR(VLOOKUP(A4054,[3]soaBnafar!$A:$H,8,FALSE),0)</f>
        <v>0</v>
      </c>
      <c r="S4054" s="18">
        <f>IFERROR(VLOOKUP(A4054,[3]soaBnafar!$A:$I,9,FALSE),0)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72907980</v>
      </c>
      <c r="H4055" s="18">
        <f>IFERROR(VLOOKUP(A4055,[2]ws2204!$A:$I,4,FALSE),0)</f>
        <v>0</v>
      </c>
      <c r="I4055" s="18">
        <f>IFERROR(VLOOKUP(A4055,[2]ws2204!$A:$I,5,FALSE),0)</f>
        <v>0</v>
      </c>
      <c r="J4055" s="18">
        <f>IFERROR(VLOOKUP(A4055,[2]ws2204!$A:$I,6,FALSE),0)</f>
        <v>0</v>
      </c>
      <c r="K4055" s="18">
        <f>IFERROR(VLOOKUP(A4055,[2]ws2204!$A:$I,7,FALSE),0)</f>
        <v>0</v>
      </c>
      <c r="L4055" s="18">
        <f>IFERROR(VLOOKUP(A4055,[2]ws2204!$A:$I,8,FALSE),0)</f>
        <v>0</v>
      </c>
      <c r="M4055" s="18">
        <f>IFERROR(VLOOKUP(A4055,[2]ws2204!$A:$I,9,FALSE),0)</f>
        <v>0</v>
      </c>
      <c r="N4055" s="18">
        <f>IFERROR(VLOOKUP(A4055,[3]soaBnafar!$A:$G,4,FALSE),0)</f>
        <v>1335</v>
      </c>
      <c r="O4055" s="18">
        <f>IFERROR(VLOOKUP(A4055,[3]soaBnafar!$A:$G,5,FALSE),0)</f>
        <v>105724</v>
      </c>
      <c r="P4055" s="18">
        <f>IFERROR(VLOOKUP(A4055,[3]soaBnafar!$A:$G,6,FALSE),0)</f>
        <v>5670</v>
      </c>
      <c r="Q4055" s="18">
        <f>IFERROR(VLOOKUP(A4055,[3]soaBnafar!$A:$G,7,FALSE),0)</f>
        <v>97858</v>
      </c>
      <c r="R4055" s="18">
        <f>IFERROR(VLOOKUP(A4055,[3]soaBnafar!$A:$H,8,FALSE),0)</f>
        <v>11143</v>
      </c>
      <c r="S4055" s="18">
        <f>IFERROR(VLOOKUP(A4055,[3]soaBnafar!$A:$I,9,FALSE),0)</f>
        <v>91011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IFERROR(VLOOKUP(A4056,[2]ws2204!$A:$I,4,FALSE),0)</f>
        <v>0</v>
      </c>
      <c r="I4056" s="18">
        <f>IFERROR(VLOOKUP(A4056,[2]ws2204!$A:$I,5,FALSE),0)</f>
        <v>0</v>
      </c>
      <c r="J4056" s="18">
        <f>IFERROR(VLOOKUP(A4056,[2]ws2204!$A:$I,6,FALSE),0)</f>
        <v>0</v>
      </c>
      <c r="K4056" s="18">
        <f>IFERROR(VLOOKUP(A4056,[2]ws2204!$A:$I,7,FALSE),0)</f>
        <v>0</v>
      </c>
      <c r="L4056" s="18">
        <f>IFERROR(VLOOKUP(A4056,[2]ws2204!$A:$I,8,FALSE),0)</f>
        <v>0</v>
      </c>
      <c r="M4056" s="18">
        <f>IFERROR(VLOOKUP(A4056,[2]ws2204!$A:$I,9,FALSE),0)</f>
        <v>0</v>
      </c>
      <c r="N4056" s="18">
        <f>IFERROR(VLOOKUP(A4056,[3]soaBnafar!$A:$G,4,FALSE),0)</f>
        <v>0</v>
      </c>
      <c r="O4056" s="18">
        <f>IFERROR(VLOOKUP(A4056,[3]soaBnafar!$A:$G,5,FALSE),0)</f>
        <v>1972814</v>
      </c>
      <c r="P4056" s="18">
        <f>IFERROR(VLOOKUP(A4056,[3]soaBnafar!$A:$G,6,FALSE),0)</f>
        <v>0</v>
      </c>
      <c r="Q4056" s="18">
        <f>IFERROR(VLOOKUP(A4056,[3]soaBnafar!$A:$G,7,FALSE),0)</f>
        <v>1972814</v>
      </c>
      <c r="R4056" s="18">
        <f>IFERROR(VLOOKUP(A4056,[3]soaBnafar!$A:$H,8,FALSE),0)</f>
        <v>0</v>
      </c>
      <c r="S4056" s="18">
        <f>IFERROR(VLOOKUP(A4056,[3]soaBnafar!$A:$I,9,FALSE),0)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8112</v>
      </c>
      <c r="E4057" s="18">
        <f>IFERROR(VLOOKUP(A4057,[1]Monitoramento_Base_somente_Said!$A:$J,8,FALSE),0)</f>
        <v>74103100</v>
      </c>
      <c r="F4057" s="18">
        <f>IFERROR(VLOOKUP(A4057,[1]Monitoramento_Base_somente_Said!$A:$J,9,FALSE),0)</f>
        <v>11811</v>
      </c>
      <c r="G4057" s="18">
        <f>IFERROR(VLOOKUP(A4057,[1]Monitoramento_Base_somente_Said!$A:$J,10,FALSE),0)</f>
        <v>47053332</v>
      </c>
      <c r="H4057" s="18">
        <f>IFERROR(VLOOKUP(A4057,[2]ws2204!$A:$I,4,FALSE),0)</f>
        <v>0</v>
      </c>
      <c r="I4057" s="18">
        <f>IFERROR(VLOOKUP(A4057,[2]ws2204!$A:$I,5,FALSE),0)</f>
        <v>0</v>
      </c>
      <c r="J4057" s="18">
        <f>IFERROR(VLOOKUP(A4057,[2]ws2204!$A:$I,6,FALSE),0)</f>
        <v>0</v>
      </c>
      <c r="K4057" s="18">
        <f>IFERROR(VLOOKUP(A4057,[2]ws2204!$A:$I,7,FALSE),0)</f>
        <v>0</v>
      </c>
      <c r="L4057" s="18">
        <f>IFERROR(VLOOKUP(A4057,[2]ws2204!$A:$I,8,FALSE),0)</f>
        <v>0</v>
      </c>
      <c r="M4057" s="18">
        <f>IFERROR(VLOOKUP(A4057,[2]ws2204!$A:$I,9,FALSE),0)</f>
        <v>0</v>
      </c>
      <c r="N4057" s="18">
        <f>IFERROR(VLOOKUP(A4057,[3]soaBnafar!$A:$G,4,FALSE),0)</f>
        <v>0</v>
      </c>
      <c r="O4057" s="18">
        <f>IFERROR(VLOOKUP(A4057,[3]soaBnafar!$A:$G,5,FALSE),0)</f>
        <v>0</v>
      </c>
      <c r="P4057" s="18">
        <f>IFERROR(VLOOKUP(A4057,[3]soaBnafar!$A:$G,6,FALSE),0)</f>
        <v>0</v>
      </c>
      <c r="Q4057" s="18">
        <f>IFERROR(VLOOKUP(A4057,[3]soaBnafar!$A:$G,7,FALSE),0)</f>
        <v>0</v>
      </c>
      <c r="R4057" s="18">
        <f>IFERROR(VLOOKUP(A4057,[3]soaBnafar!$A:$H,8,FALSE),0)</f>
        <v>0</v>
      </c>
      <c r="S4057" s="18">
        <f>IFERROR(VLOOKUP(A4057,[3]soaBnafar!$A:$I,9,FALSE),0)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IFERROR(VLOOKUP(A4058,[2]ws2204!$A:$I,4,FALSE),0)</f>
        <v>0</v>
      </c>
      <c r="I4058" s="18">
        <f>IFERROR(VLOOKUP(A4058,[2]ws2204!$A:$I,5,FALSE),0)</f>
        <v>0</v>
      </c>
      <c r="J4058" s="18">
        <f>IFERROR(VLOOKUP(A4058,[2]ws2204!$A:$I,6,FALSE),0)</f>
        <v>0</v>
      </c>
      <c r="K4058" s="18">
        <f>IFERROR(VLOOKUP(A4058,[2]ws2204!$A:$I,7,FALSE),0)</f>
        <v>0</v>
      </c>
      <c r="L4058" s="18">
        <f>IFERROR(VLOOKUP(A4058,[2]ws2204!$A:$I,8,FALSE),0)</f>
        <v>0</v>
      </c>
      <c r="M4058" s="18">
        <f>IFERROR(VLOOKUP(A4058,[2]ws2204!$A:$I,9,FALSE),0)</f>
        <v>0</v>
      </c>
      <c r="N4058" s="18">
        <f>IFERROR(VLOOKUP(A4058,[3]soaBnafar!$A:$G,4,FALSE),0)</f>
        <v>0</v>
      </c>
      <c r="O4058" s="18">
        <f>IFERROR(VLOOKUP(A4058,[3]soaBnafar!$A:$G,5,FALSE),0)</f>
        <v>0</v>
      </c>
      <c r="P4058" s="18">
        <f>IFERROR(VLOOKUP(A4058,[3]soaBnafar!$A:$G,6,FALSE),0)</f>
        <v>0</v>
      </c>
      <c r="Q4058" s="18">
        <f>IFERROR(VLOOKUP(A4058,[3]soaBnafar!$A:$G,7,FALSE),0)</f>
        <v>0</v>
      </c>
      <c r="R4058" s="18">
        <f>IFERROR(VLOOKUP(A4058,[3]soaBnafar!$A:$H,8,FALSE),0)</f>
        <v>0</v>
      </c>
      <c r="S4058" s="18">
        <f>IFERROR(VLOOKUP(A4058,[3]soaBnafar!$A:$I,9,FALSE),0)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7359</v>
      </c>
      <c r="E4059" s="18">
        <f>IFERROR(VLOOKUP(A4059,[1]Monitoramento_Base_somente_Said!$A:$J,8,FALSE),0)</f>
        <v>31374990</v>
      </c>
      <c r="F4059" s="18">
        <f>IFERROR(VLOOKUP(A4059,[1]Monitoramento_Base_somente_Said!$A:$J,9,FALSE),0)</f>
        <v>294</v>
      </c>
      <c r="G4059" s="18">
        <f>IFERROR(VLOOKUP(A4059,[1]Monitoramento_Base_somente_Said!$A:$J,10,FALSE),0)</f>
        <v>19341285</v>
      </c>
      <c r="H4059" s="18">
        <f>IFERROR(VLOOKUP(A4059,[2]ws2204!$A:$I,4,FALSE),0)</f>
        <v>0</v>
      </c>
      <c r="I4059" s="18">
        <f>IFERROR(VLOOKUP(A4059,[2]ws2204!$A:$I,5,FALSE),0)</f>
        <v>0</v>
      </c>
      <c r="J4059" s="18">
        <f>IFERROR(VLOOKUP(A4059,[2]ws2204!$A:$I,6,FALSE),0)</f>
        <v>0</v>
      </c>
      <c r="K4059" s="18">
        <f>IFERROR(VLOOKUP(A4059,[2]ws2204!$A:$I,7,FALSE),0)</f>
        <v>0</v>
      </c>
      <c r="L4059" s="18">
        <f>IFERROR(VLOOKUP(A4059,[2]ws2204!$A:$I,8,FALSE),0)</f>
        <v>0</v>
      </c>
      <c r="M4059" s="18">
        <f>IFERROR(VLOOKUP(A4059,[2]ws2204!$A:$I,9,FALSE),0)</f>
        <v>0</v>
      </c>
      <c r="N4059" s="18">
        <f>IFERROR(VLOOKUP(A4059,[3]soaBnafar!$A:$G,4,FALSE),0)</f>
        <v>0</v>
      </c>
      <c r="O4059" s="18">
        <f>IFERROR(VLOOKUP(A4059,[3]soaBnafar!$A:$G,5,FALSE),0)</f>
        <v>0</v>
      </c>
      <c r="P4059" s="18">
        <f>IFERROR(VLOOKUP(A4059,[3]soaBnafar!$A:$G,6,FALSE),0)</f>
        <v>0</v>
      </c>
      <c r="Q4059" s="18">
        <f>IFERROR(VLOOKUP(A4059,[3]soaBnafar!$A:$G,7,FALSE),0)</f>
        <v>0</v>
      </c>
      <c r="R4059" s="18">
        <f>IFERROR(VLOOKUP(A4059,[3]soaBnafar!$A:$H,8,FALSE),0)</f>
        <v>0</v>
      </c>
      <c r="S4059" s="18">
        <f>IFERROR(VLOOKUP(A4059,[3]soaBnafar!$A:$I,9,FALSE),0)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IFERROR(VLOOKUP(A4060,[2]ws2204!$A:$I,4,FALSE),0)</f>
        <v>0</v>
      </c>
      <c r="I4060" s="18">
        <f>IFERROR(VLOOKUP(A4060,[2]ws2204!$A:$I,5,FALSE),0)</f>
        <v>0</v>
      </c>
      <c r="J4060" s="18">
        <f>IFERROR(VLOOKUP(A4060,[2]ws2204!$A:$I,6,FALSE),0)</f>
        <v>0</v>
      </c>
      <c r="K4060" s="18">
        <f>IFERROR(VLOOKUP(A4060,[2]ws2204!$A:$I,7,FALSE),0)</f>
        <v>0</v>
      </c>
      <c r="L4060" s="18">
        <f>IFERROR(VLOOKUP(A4060,[2]ws2204!$A:$I,8,FALSE),0)</f>
        <v>0</v>
      </c>
      <c r="M4060" s="18">
        <f>IFERROR(VLOOKUP(A4060,[2]ws2204!$A:$I,9,FALSE),0)</f>
        <v>0</v>
      </c>
      <c r="N4060" s="18">
        <f>IFERROR(VLOOKUP(A4060,[3]soaBnafar!$A:$G,4,FALSE),0)</f>
        <v>0</v>
      </c>
      <c r="O4060" s="18">
        <f>IFERROR(VLOOKUP(A4060,[3]soaBnafar!$A:$G,5,FALSE),0)</f>
        <v>0</v>
      </c>
      <c r="P4060" s="18">
        <f>IFERROR(VLOOKUP(A4060,[3]soaBnafar!$A:$G,6,FALSE),0)</f>
        <v>0</v>
      </c>
      <c r="Q4060" s="18">
        <f>IFERROR(VLOOKUP(A4060,[3]soaBnafar!$A:$G,7,FALSE),0)</f>
        <v>0</v>
      </c>
      <c r="R4060" s="18">
        <f>IFERROR(VLOOKUP(A4060,[3]soaBnafar!$A:$H,8,FALSE),0)</f>
        <v>0</v>
      </c>
      <c r="S4060" s="18">
        <f>IFERROR(VLOOKUP(A4060,[3]soaBnafar!$A:$I,9,FALSE),0)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IFERROR(VLOOKUP(A4061,[2]ws2204!$A:$I,4,FALSE),0)</f>
        <v>0</v>
      </c>
      <c r="I4061" s="18">
        <f>IFERROR(VLOOKUP(A4061,[2]ws2204!$A:$I,5,FALSE),0)</f>
        <v>0</v>
      </c>
      <c r="J4061" s="18">
        <f>IFERROR(VLOOKUP(A4061,[2]ws2204!$A:$I,6,FALSE),0)</f>
        <v>0</v>
      </c>
      <c r="K4061" s="18">
        <f>IFERROR(VLOOKUP(A4061,[2]ws2204!$A:$I,7,FALSE),0)</f>
        <v>0</v>
      </c>
      <c r="L4061" s="18">
        <f>IFERROR(VLOOKUP(A4061,[2]ws2204!$A:$I,8,FALSE),0)</f>
        <v>0</v>
      </c>
      <c r="M4061" s="18">
        <f>IFERROR(VLOOKUP(A4061,[2]ws2204!$A:$I,9,FALSE),0)</f>
        <v>0</v>
      </c>
      <c r="N4061" s="18">
        <f>IFERROR(VLOOKUP(A4061,[3]soaBnafar!$A:$G,4,FALSE),0)</f>
        <v>0</v>
      </c>
      <c r="O4061" s="18">
        <f>IFERROR(VLOOKUP(A4061,[3]soaBnafar!$A:$G,5,FALSE),0)</f>
        <v>0</v>
      </c>
      <c r="P4061" s="18">
        <f>IFERROR(VLOOKUP(A4061,[3]soaBnafar!$A:$G,6,FALSE),0)</f>
        <v>0</v>
      </c>
      <c r="Q4061" s="18">
        <f>IFERROR(VLOOKUP(A4061,[3]soaBnafar!$A:$G,7,FALSE),0)</f>
        <v>0</v>
      </c>
      <c r="R4061" s="18">
        <f>IFERROR(VLOOKUP(A4061,[3]soaBnafar!$A:$H,8,FALSE),0)</f>
        <v>0</v>
      </c>
      <c r="S4061" s="18">
        <f>IFERROR(VLOOKUP(A4061,[3]soaBnafar!$A:$I,9,FALSE),0)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IFERROR(VLOOKUP(A4062,[2]ws2204!$A:$I,4,FALSE),0)</f>
        <v>0</v>
      </c>
      <c r="I4062" s="18">
        <f>IFERROR(VLOOKUP(A4062,[2]ws2204!$A:$I,5,FALSE),0)</f>
        <v>0</v>
      </c>
      <c r="J4062" s="18">
        <f>IFERROR(VLOOKUP(A4062,[2]ws2204!$A:$I,6,FALSE),0)</f>
        <v>0</v>
      </c>
      <c r="K4062" s="18">
        <f>IFERROR(VLOOKUP(A4062,[2]ws2204!$A:$I,7,FALSE),0)</f>
        <v>0</v>
      </c>
      <c r="L4062" s="18">
        <f>IFERROR(VLOOKUP(A4062,[2]ws2204!$A:$I,8,FALSE),0)</f>
        <v>0</v>
      </c>
      <c r="M4062" s="18">
        <f>IFERROR(VLOOKUP(A4062,[2]ws2204!$A:$I,9,FALSE),0)</f>
        <v>0</v>
      </c>
      <c r="N4062" s="18">
        <f>IFERROR(VLOOKUP(A4062,[3]soaBnafar!$A:$G,4,FALSE),0)</f>
        <v>479350</v>
      </c>
      <c r="O4062" s="18">
        <f>IFERROR(VLOOKUP(A4062,[3]soaBnafar!$A:$G,5,FALSE),0)</f>
        <v>1674595</v>
      </c>
      <c r="P4062" s="18">
        <f>IFERROR(VLOOKUP(A4062,[3]soaBnafar!$A:$G,6,FALSE),0)</f>
        <v>471681</v>
      </c>
      <c r="Q4062" s="18">
        <f>IFERROR(VLOOKUP(A4062,[3]soaBnafar!$A:$G,7,FALSE),0)</f>
        <v>1774394</v>
      </c>
      <c r="R4062" s="18">
        <f>IFERROR(VLOOKUP(A4062,[3]soaBnafar!$A:$H,8,FALSE),0)</f>
        <v>0</v>
      </c>
      <c r="S4062" s="18">
        <f>IFERROR(VLOOKUP(A4062,[3]soaBnafar!$A:$I,9,FALSE),0)</f>
        <v>0</v>
      </c>
      <c r="T4062" s="18" t="str">
        <f t="shared" si="385"/>
        <v>Sim</v>
      </c>
      <c r="U4062" s="18" t="str">
        <f t="shared" si="386"/>
        <v>Sim</v>
      </c>
      <c r="V4062" s="18" t="str">
        <f t="shared" si="387"/>
        <v>Sim</v>
      </c>
      <c r="W4062" s="18" t="str">
        <f t="shared" si="388"/>
        <v>Sim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IFERROR(VLOOKUP(A4063,[2]ws2204!$A:$I,4,FALSE),0)</f>
        <v>0</v>
      </c>
      <c r="I4063" s="18">
        <f>IFERROR(VLOOKUP(A4063,[2]ws2204!$A:$I,5,FALSE),0)</f>
        <v>0</v>
      </c>
      <c r="J4063" s="18">
        <f>IFERROR(VLOOKUP(A4063,[2]ws2204!$A:$I,6,FALSE),0)</f>
        <v>0</v>
      </c>
      <c r="K4063" s="18">
        <f>IFERROR(VLOOKUP(A4063,[2]ws2204!$A:$I,7,FALSE),0)</f>
        <v>0</v>
      </c>
      <c r="L4063" s="18">
        <f>IFERROR(VLOOKUP(A4063,[2]ws2204!$A:$I,8,FALSE),0)</f>
        <v>0</v>
      </c>
      <c r="M4063" s="18">
        <f>IFERROR(VLOOKUP(A4063,[2]ws2204!$A:$I,9,FALSE),0)</f>
        <v>0</v>
      </c>
      <c r="N4063" s="18">
        <f>IFERROR(VLOOKUP(A4063,[3]soaBnafar!$A:$G,4,FALSE),0)</f>
        <v>0</v>
      </c>
      <c r="O4063" s="18">
        <f>IFERROR(VLOOKUP(A4063,[3]soaBnafar!$A:$G,5,FALSE),0)</f>
        <v>0</v>
      </c>
      <c r="P4063" s="18">
        <f>IFERROR(VLOOKUP(A4063,[3]soaBnafar!$A:$G,6,FALSE),0)</f>
        <v>0</v>
      </c>
      <c r="Q4063" s="18">
        <f>IFERROR(VLOOKUP(A4063,[3]soaBnafar!$A:$G,7,FALSE),0)</f>
        <v>0</v>
      </c>
      <c r="R4063" s="18">
        <f>IFERROR(VLOOKUP(A4063,[3]soaBnafar!$A:$H,8,FALSE),0)</f>
        <v>0</v>
      </c>
      <c r="S4063" s="18">
        <f>IFERROR(VLOOKUP(A4063,[3]soaBnafar!$A:$I,9,FALSE),0)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IFERROR(VLOOKUP(A4064,[2]ws2204!$A:$I,4,FALSE),0)</f>
        <v>0</v>
      </c>
      <c r="I4064" s="18">
        <f>IFERROR(VLOOKUP(A4064,[2]ws2204!$A:$I,5,FALSE),0)</f>
        <v>0</v>
      </c>
      <c r="J4064" s="18">
        <f>IFERROR(VLOOKUP(A4064,[2]ws2204!$A:$I,6,FALSE),0)</f>
        <v>0</v>
      </c>
      <c r="K4064" s="18">
        <f>IFERROR(VLOOKUP(A4064,[2]ws2204!$A:$I,7,FALSE),0)</f>
        <v>0</v>
      </c>
      <c r="L4064" s="18">
        <f>IFERROR(VLOOKUP(A4064,[2]ws2204!$A:$I,8,FALSE),0)</f>
        <v>0</v>
      </c>
      <c r="M4064" s="18">
        <f>IFERROR(VLOOKUP(A4064,[2]ws2204!$A:$I,9,FALSE),0)</f>
        <v>0</v>
      </c>
      <c r="N4064" s="18">
        <f>IFERROR(VLOOKUP(A4064,[3]soaBnafar!$A:$G,4,FALSE),0)</f>
        <v>1624</v>
      </c>
      <c r="O4064" s="18">
        <f>IFERROR(VLOOKUP(A4064,[3]soaBnafar!$A:$G,5,FALSE),0)</f>
        <v>80204</v>
      </c>
      <c r="P4064" s="18">
        <f>IFERROR(VLOOKUP(A4064,[3]soaBnafar!$A:$G,6,FALSE),0)</f>
        <v>264</v>
      </c>
      <c r="Q4064" s="18">
        <f>IFERROR(VLOOKUP(A4064,[3]soaBnafar!$A:$G,7,FALSE),0)</f>
        <v>898267</v>
      </c>
      <c r="R4064" s="18">
        <f>IFERROR(VLOOKUP(A4064,[3]soaBnafar!$A:$H,8,FALSE),0)</f>
        <v>1238</v>
      </c>
      <c r="S4064" s="18">
        <f>IFERROR(VLOOKUP(A4064,[3]soaBnafar!$A:$I,9,FALSE),0)</f>
        <v>1491390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12223</v>
      </c>
      <c r="E4065" s="18">
        <f>IFERROR(VLOOKUP(A4065,[1]Monitoramento_Base_somente_Said!$A:$J,8,FALSE),0)</f>
        <v>18553085</v>
      </c>
      <c r="F4065" s="18">
        <f>IFERROR(VLOOKUP(A4065,[1]Monitoramento_Base_somente_Said!$A:$J,9,FALSE),0)</f>
        <v>13436</v>
      </c>
      <c r="G4065" s="18">
        <f>IFERROR(VLOOKUP(A4065,[1]Monitoramento_Base_somente_Said!$A:$J,10,FALSE),0)</f>
        <v>10790269</v>
      </c>
      <c r="H4065" s="18">
        <f>IFERROR(VLOOKUP(A4065,[2]ws2204!$A:$I,4,FALSE),0)</f>
        <v>0</v>
      </c>
      <c r="I4065" s="18">
        <f>IFERROR(VLOOKUP(A4065,[2]ws2204!$A:$I,5,FALSE),0)</f>
        <v>0</v>
      </c>
      <c r="J4065" s="18">
        <f>IFERROR(VLOOKUP(A4065,[2]ws2204!$A:$I,6,FALSE),0)</f>
        <v>0</v>
      </c>
      <c r="K4065" s="18">
        <f>IFERROR(VLOOKUP(A4065,[2]ws2204!$A:$I,7,FALSE),0)</f>
        <v>0</v>
      </c>
      <c r="L4065" s="18">
        <f>IFERROR(VLOOKUP(A4065,[2]ws2204!$A:$I,8,FALSE),0)</f>
        <v>0</v>
      </c>
      <c r="M4065" s="18">
        <f>IFERROR(VLOOKUP(A4065,[2]ws2204!$A:$I,9,FALSE),0)</f>
        <v>0</v>
      </c>
      <c r="N4065" s="18">
        <f>IFERROR(VLOOKUP(A4065,[3]soaBnafar!$A:$G,4,FALSE),0)</f>
        <v>0</v>
      </c>
      <c r="O4065" s="18">
        <f>IFERROR(VLOOKUP(A4065,[3]soaBnafar!$A:$G,5,FALSE),0)</f>
        <v>0</v>
      </c>
      <c r="P4065" s="18">
        <f>IFERROR(VLOOKUP(A4065,[3]soaBnafar!$A:$G,6,FALSE),0)</f>
        <v>0</v>
      </c>
      <c r="Q4065" s="18">
        <f>IFERROR(VLOOKUP(A4065,[3]soaBnafar!$A:$G,7,FALSE),0)</f>
        <v>0</v>
      </c>
      <c r="R4065" s="18">
        <f>IFERROR(VLOOKUP(A4065,[3]soaBnafar!$A:$H,8,FALSE),0)</f>
        <v>0</v>
      </c>
      <c r="S4065" s="18">
        <f>IFERROR(VLOOKUP(A4065,[3]soaBnafar!$A:$I,9,FALSE),0)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10595560</v>
      </c>
      <c r="H4066" s="18">
        <f>IFERROR(VLOOKUP(A4066,[2]ws2204!$A:$I,4,FALSE),0)</f>
        <v>0</v>
      </c>
      <c r="I4066" s="18">
        <f>IFERROR(VLOOKUP(A4066,[2]ws2204!$A:$I,5,FALSE),0)</f>
        <v>0</v>
      </c>
      <c r="J4066" s="18">
        <f>IFERROR(VLOOKUP(A4066,[2]ws2204!$A:$I,6,FALSE),0)</f>
        <v>0</v>
      </c>
      <c r="K4066" s="18">
        <f>IFERROR(VLOOKUP(A4066,[2]ws2204!$A:$I,7,FALSE),0)</f>
        <v>0</v>
      </c>
      <c r="L4066" s="18">
        <f>IFERROR(VLOOKUP(A4066,[2]ws2204!$A:$I,8,FALSE),0)</f>
        <v>0</v>
      </c>
      <c r="M4066" s="18">
        <f>IFERROR(VLOOKUP(A4066,[2]ws2204!$A:$I,9,FALSE),0)</f>
        <v>0</v>
      </c>
      <c r="N4066" s="18">
        <f>IFERROR(VLOOKUP(A4066,[3]soaBnafar!$A:$G,4,FALSE),0)</f>
        <v>5498</v>
      </c>
      <c r="O4066" s="18">
        <f>IFERROR(VLOOKUP(A4066,[3]soaBnafar!$A:$G,5,FALSE),0)</f>
        <v>214151</v>
      </c>
      <c r="P4066" s="18">
        <f>IFERROR(VLOOKUP(A4066,[3]soaBnafar!$A:$G,6,FALSE),0)</f>
        <v>0</v>
      </c>
      <c r="Q4066" s="18">
        <f>IFERROR(VLOOKUP(A4066,[3]soaBnafar!$A:$G,7,FALSE),0)</f>
        <v>0</v>
      </c>
      <c r="R4066" s="18">
        <f>IFERROR(VLOOKUP(A4066,[3]soaBnafar!$A:$H,8,FALSE),0)</f>
        <v>1190</v>
      </c>
      <c r="S4066" s="18">
        <f>IFERROR(VLOOKUP(A4066,[3]soaBnafar!$A:$I,9,FALSE),0)</f>
        <v>1434245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IFERROR(VLOOKUP(A4067,[2]ws2204!$A:$I,4,FALSE),0)</f>
        <v>0</v>
      </c>
      <c r="I4067" s="18">
        <f>IFERROR(VLOOKUP(A4067,[2]ws2204!$A:$I,5,FALSE),0)</f>
        <v>0</v>
      </c>
      <c r="J4067" s="18">
        <f>IFERROR(VLOOKUP(A4067,[2]ws2204!$A:$I,6,FALSE),0)</f>
        <v>0</v>
      </c>
      <c r="K4067" s="18">
        <f>IFERROR(VLOOKUP(A4067,[2]ws2204!$A:$I,7,FALSE),0)</f>
        <v>0</v>
      </c>
      <c r="L4067" s="18">
        <f>IFERROR(VLOOKUP(A4067,[2]ws2204!$A:$I,8,FALSE),0)</f>
        <v>0</v>
      </c>
      <c r="M4067" s="18">
        <f>IFERROR(VLOOKUP(A4067,[2]ws2204!$A:$I,9,FALSE),0)</f>
        <v>0</v>
      </c>
      <c r="N4067" s="18">
        <f>IFERROR(VLOOKUP(A4067,[3]soaBnafar!$A:$G,4,FALSE),0)</f>
        <v>0</v>
      </c>
      <c r="O4067" s="18">
        <f>IFERROR(VLOOKUP(A4067,[3]soaBnafar!$A:$G,5,FALSE),0)</f>
        <v>0</v>
      </c>
      <c r="P4067" s="18">
        <f>IFERROR(VLOOKUP(A4067,[3]soaBnafar!$A:$G,6,FALSE),0)</f>
        <v>0</v>
      </c>
      <c r="Q4067" s="18">
        <f>IFERROR(VLOOKUP(A4067,[3]soaBnafar!$A:$G,7,FALSE),0)</f>
        <v>0</v>
      </c>
      <c r="R4067" s="18">
        <f>IFERROR(VLOOKUP(A4067,[3]soaBnafar!$A:$H,8,FALSE),0)</f>
        <v>19132</v>
      </c>
      <c r="S4067" s="18">
        <f>IFERROR(VLOOKUP(A4067,[3]soaBnafar!$A:$I,9,FALSE),0)</f>
        <v>2179781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Sim</v>
      </c>
      <c r="Y4067" s="18" t="str">
        <f t="shared" si="390"/>
        <v>Sim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4768</v>
      </c>
      <c r="E4068" s="18">
        <f>IFERROR(VLOOKUP(A4068,[1]Monitoramento_Base_somente_Said!$A:$J,8,FALSE),0)</f>
        <v>38161328</v>
      </c>
      <c r="F4068" s="18">
        <f>IFERROR(VLOOKUP(A4068,[1]Monitoramento_Base_somente_Said!$A:$J,9,FALSE),0)</f>
        <v>13989</v>
      </c>
      <c r="G4068" s="18">
        <f>IFERROR(VLOOKUP(A4068,[1]Monitoramento_Base_somente_Said!$A:$J,10,FALSE),0)</f>
        <v>24778745</v>
      </c>
      <c r="H4068" s="18">
        <f>IFERROR(VLOOKUP(A4068,[2]ws2204!$A:$I,4,FALSE),0)</f>
        <v>0</v>
      </c>
      <c r="I4068" s="18">
        <f>IFERROR(VLOOKUP(A4068,[2]ws2204!$A:$I,5,FALSE),0)</f>
        <v>0</v>
      </c>
      <c r="J4068" s="18">
        <f>IFERROR(VLOOKUP(A4068,[2]ws2204!$A:$I,6,FALSE),0)</f>
        <v>0</v>
      </c>
      <c r="K4068" s="18">
        <f>IFERROR(VLOOKUP(A4068,[2]ws2204!$A:$I,7,FALSE),0)</f>
        <v>0</v>
      </c>
      <c r="L4068" s="18">
        <f>IFERROR(VLOOKUP(A4068,[2]ws2204!$A:$I,8,FALSE),0)</f>
        <v>0</v>
      </c>
      <c r="M4068" s="18">
        <f>IFERROR(VLOOKUP(A4068,[2]ws2204!$A:$I,9,FALSE),0)</f>
        <v>0</v>
      </c>
      <c r="N4068" s="18">
        <f>IFERROR(VLOOKUP(A4068,[3]soaBnafar!$A:$G,4,FALSE),0)</f>
        <v>0</v>
      </c>
      <c r="O4068" s="18">
        <f>IFERROR(VLOOKUP(A4068,[3]soaBnafar!$A:$G,5,FALSE),0)</f>
        <v>0</v>
      </c>
      <c r="P4068" s="18">
        <f>IFERROR(VLOOKUP(A4068,[3]soaBnafar!$A:$G,6,FALSE),0)</f>
        <v>0</v>
      </c>
      <c r="Q4068" s="18">
        <f>IFERROR(VLOOKUP(A4068,[3]soaBnafar!$A:$G,7,FALSE),0)</f>
        <v>0</v>
      </c>
      <c r="R4068" s="18">
        <f>IFERROR(VLOOKUP(A4068,[3]soaBnafar!$A:$H,8,FALSE),0)</f>
        <v>0</v>
      </c>
      <c r="S4068" s="18">
        <f>IFERROR(VLOOKUP(A4068,[3]soaBnafar!$A:$I,9,FALSE),0)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IFERROR(VLOOKUP(A4069,[2]ws2204!$A:$I,4,FALSE),0)</f>
        <v>145449</v>
      </c>
      <c r="I4069" s="18">
        <f>IFERROR(VLOOKUP(A4069,[2]ws2204!$A:$I,5,FALSE),0)</f>
        <v>484844</v>
      </c>
      <c r="J4069" s="18">
        <f>IFERROR(VLOOKUP(A4069,[2]ws2204!$A:$I,6,FALSE),0)</f>
        <v>0</v>
      </c>
      <c r="K4069" s="18">
        <f>IFERROR(VLOOKUP(A4069,[2]ws2204!$A:$I,7,FALSE),0)</f>
        <v>383886</v>
      </c>
      <c r="L4069" s="18">
        <f>IFERROR(VLOOKUP(A4069,[2]ws2204!$A:$I,8,FALSE),0)</f>
        <v>0</v>
      </c>
      <c r="M4069" s="18">
        <f>IFERROR(VLOOKUP(A4069,[2]ws2204!$A:$I,9,FALSE),0)</f>
        <v>0</v>
      </c>
      <c r="N4069" s="18">
        <f>IFERROR(VLOOKUP(A4069,[3]soaBnafar!$A:$G,4,FALSE),0)</f>
        <v>0</v>
      </c>
      <c r="O4069" s="18">
        <f>IFERROR(VLOOKUP(A4069,[3]soaBnafar!$A:$G,5,FALSE),0)</f>
        <v>0</v>
      </c>
      <c r="P4069" s="18">
        <f>IFERROR(VLOOKUP(A4069,[3]soaBnafar!$A:$G,6,FALSE),0)</f>
        <v>0</v>
      </c>
      <c r="Q4069" s="18">
        <f>IFERROR(VLOOKUP(A4069,[3]soaBnafar!$A:$G,7,FALSE),0)</f>
        <v>0</v>
      </c>
      <c r="R4069" s="18">
        <f>IFERROR(VLOOKUP(A4069,[3]soaBnafar!$A:$H,8,FALSE),0)</f>
        <v>0</v>
      </c>
      <c r="S4069" s="18">
        <f>IFERROR(VLOOKUP(A4069,[3]soaBnafar!$A:$I,9,FALSE),0)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81100440</v>
      </c>
      <c r="H4070" s="18">
        <f>IFERROR(VLOOKUP(A4070,[2]ws2204!$A:$I,4,FALSE),0)</f>
        <v>1130186</v>
      </c>
      <c r="I4070" s="18">
        <f>IFERROR(VLOOKUP(A4070,[2]ws2204!$A:$I,5,FALSE),0)</f>
        <v>6953331</v>
      </c>
      <c r="J4070" s="18">
        <f>IFERROR(VLOOKUP(A4070,[2]ws2204!$A:$I,6,FALSE),0)</f>
        <v>0</v>
      </c>
      <c r="K4070" s="18">
        <f>IFERROR(VLOOKUP(A4070,[2]ws2204!$A:$I,7,FALSE),0)</f>
        <v>0</v>
      </c>
      <c r="L4070" s="18">
        <f>IFERROR(VLOOKUP(A4070,[2]ws2204!$A:$I,8,FALSE),0)</f>
        <v>0</v>
      </c>
      <c r="M4070" s="18">
        <f>IFERROR(VLOOKUP(A4070,[2]ws2204!$A:$I,9,FALSE),0)</f>
        <v>0</v>
      </c>
      <c r="N4070" s="18">
        <f>IFERROR(VLOOKUP(A4070,[3]soaBnafar!$A:$G,4,FALSE),0)</f>
        <v>0</v>
      </c>
      <c r="O4070" s="18">
        <f>IFERROR(VLOOKUP(A4070,[3]soaBnafar!$A:$G,5,FALSE),0)</f>
        <v>0</v>
      </c>
      <c r="P4070" s="18">
        <f>IFERROR(VLOOKUP(A4070,[3]soaBnafar!$A:$G,6,FALSE),0)</f>
        <v>0</v>
      </c>
      <c r="Q4070" s="18">
        <f>IFERROR(VLOOKUP(A4070,[3]soaBnafar!$A:$G,7,FALSE),0)</f>
        <v>0</v>
      </c>
      <c r="R4070" s="18">
        <f>IFERROR(VLOOKUP(A4070,[3]soaBnafar!$A:$H,8,FALSE),0)</f>
        <v>0</v>
      </c>
      <c r="S4070" s="18">
        <f>IFERROR(VLOOKUP(A4070,[3]soaBnafar!$A:$I,9,FALSE),0)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11975720</v>
      </c>
      <c r="H4071" s="18">
        <f>IFERROR(VLOOKUP(A4071,[2]ws2204!$A:$I,4,FALSE),0)</f>
        <v>0</v>
      </c>
      <c r="I4071" s="18">
        <f>IFERROR(VLOOKUP(A4071,[2]ws2204!$A:$I,5,FALSE),0)</f>
        <v>0</v>
      </c>
      <c r="J4071" s="18">
        <f>IFERROR(VLOOKUP(A4071,[2]ws2204!$A:$I,6,FALSE),0)</f>
        <v>0</v>
      </c>
      <c r="K4071" s="18">
        <f>IFERROR(VLOOKUP(A4071,[2]ws2204!$A:$I,7,FALSE),0)</f>
        <v>0</v>
      </c>
      <c r="L4071" s="18">
        <f>IFERROR(VLOOKUP(A4071,[2]ws2204!$A:$I,8,FALSE),0)</f>
        <v>0</v>
      </c>
      <c r="M4071" s="18">
        <f>IFERROR(VLOOKUP(A4071,[2]ws2204!$A:$I,9,FALSE),0)</f>
        <v>0</v>
      </c>
      <c r="N4071" s="18">
        <f>IFERROR(VLOOKUP(A4071,[3]soaBnafar!$A:$G,4,FALSE),0)</f>
        <v>0</v>
      </c>
      <c r="O4071" s="18">
        <f>IFERROR(VLOOKUP(A4071,[3]soaBnafar!$A:$G,5,FALSE),0)</f>
        <v>0</v>
      </c>
      <c r="P4071" s="18">
        <f>IFERROR(VLOOKUP(A4071,[3]soaBnafar!$A:$G,6,FALSE),0)</f>
        <v>0</v>
      </c>
      <c r="Q4071" s="18">
        <f>IFERROR(VLOOKUP(A4071,[3]soaBnafar!$A:$G,7,FALSE),0)</f>
        <v>0</v>
      </c>
      <c r="R4071" s="18">
        <f>IFERROR(VLOOKUP(A4071,[3]soaBnafar!$A:$H,8,FALSE),0)</f>
        <v>0</v>
      </c>
      <c r="S4071" s="18">
        <f>IFERROR(VLOOKUP(A4071,[3]soaBnafar!$A:$I,9,FALSE),0)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3823</v>
      </c>
      <c r="E4072" s="18">
        <f>IFERROR(VLOOKUP(A4072,[1]Monitoramento_Base_somente_Said!$A:$J,8,FALSE),0)</f>
        <v>9734369</v>
      </c>
      <c r="F4072" s="18">
        <f>IFERROR(VLOOKUP(A4072,[1]Monitoramento_Base_somente_Said!$A:$J,9,FALSE),0)</f>
        <v>1068</v>
      </c>
      <c r="G4072" s="18">
        <f>IFERROR(VLOOKUP(A4072,[1]Monitoramento_Base_somente_Said!$A:$J,10,FALSE),0)</f>
        <v>6523461</v>
      </c>
      <c r="H4072" s="18">
        <f>IFERROR(VLOOKUP(A4072,[2]ws2204!$A:$I,4,FALSE),0)</f>
        <v>0</v>
      </c>
      <c r="I4072" s="18">
        <f>IFERROR(VLOOKUP(A4072,[2]ws2204!$A:$I,5,FALSE),0)</f>
        <v>0</v>
      </c>
      <c r="J4072" s="18">
        <f>IFERROR(VLOOKUP(A4072,[2]ws2204!$A:$I,6,FALSE),0)</f>
        <v>0</v>
      </c>
      <c r="K4072" s="18">
        <f>IFERROR(VLOOKUP(A4072,[2]ws2204!$A:$I,7,FALSE),0)</f>
        <v>0</v>
      </c>
      <c r="L4072" s="18">
        <f>IFERROR(VLOOKUP(A4072,[2]ws2204!$A:$I,8,FALSE),0)</f>
        <v>0</v>
      </c>
      <c r="M4072" s="18">
        <f>IFERROR(VLOOKUP(A4072,[2]ws2204!$A:$I,9,FALSE),0)</f>
        <v>0</v>
      </c>
      <c r="N4072" s="18">
        <f>IFERROR(VLOOKUP(A4072,[3]soaBnafar!$A:$G,4,FALSE),0)</f>
        <v>0</v>
      </c>
      <c r="O4072" s="18">
        <f>IFERROR(VLOOKUP(A4072,[3]soaBnafar!$A:$G,5,FALSE),0)</f>
        <v>0</v>
      </c>
      <c r="P4072" s="18">
        <f>IFERROR(VLOOKUP(A4072,[3]soaBnafar!$A:$G,6,FALSE),0)</f>
        <v>0</v>
      </c>
      <c r="Q4072" s="18">
        <f>IFERROR(VLOOKUP(A4072,[3]soaBnafar!$A:$G,7,FALSE),0)</f>
        <v>0</v>
      </c>
      <c r="R4072" s="18">
        <f>IFERROR(VLOOKUP(A4072,[3]soaBnafar!$A:$H,8,FALSE),0)</f>
        <v>0</v>
      </c>
      <c r="S4072" s="18">
        <f>IFERROR(VLOOKUP(A4072,[3]soaBnafar!$A:$I,9,FALSE),0)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346180</v>
      </c>
      <c r="H4073" s="18">
        <f>IFERROR(VLOOKUP(A4073,[2]ws2204!$A:$I,4,FALSE),0)</f>
        <v>0</v>
      </c>
      <c r="I4073" s="18">
        <f>IFERROR(VLOOKUP(A4073,[2]ws2204!$A:$I,5,FALSE),0)</f>
        <v>0</v>
      </c>
      <c r="J4073" s="18">
        <f>IFERROR(VLOOKUP(A4073,[2]ws2204!$A:$I,6,FALSE),0)</f>
        <v>0</v>
      </c>
      <c r="K4073" s="18">
        <f>IFERROR(VLOOKUP(A4073,[2]ws2204!$A:$I,7,FALSE),0)</f>
        <v>0</v>
      </c>
      <c r="L4073" s="18">
        <f>IFERROR(VLOOKUP(A4073,[2]ws2204!$A:$I,8,FALSE),0)</f>
        <v>0</v>
      </c>
      <c r="M4073" s="18">
        <f>IFERROR(VLOOKUP(A4073,[2]ws2204!$A:$I,9,FALSE),0)</f>
        <v>0</v>
      </c>
      <c r="N4073" s="18">
        <f>IFERROR(VLOOKUP(A4073,[3]soaBnafar!$A:$G,4,FALSE),0)</f>
        <v>0</v>
      </c>
      <c r="O4073" s="18">
        <f>IFERROR(VLOOKUP(A4073,[3]soaBnafar!$A:$G,5,FALSE),0)</f>
        <v>0</v>
      </c>
      <c r="P4073" s="18">
        <f>IFERROR(VLOOKUP(A4073,[3]soaBnafar!$A:$G,6,FALSE),0)</f>
        <v>0</v>
      </c>
      <c r="Q4073" s="18">
        <f>IFERROR(VLOOKUP(A4073,[3]soaBnafar!$A:$G,7,FALSE),0)</f>
        <v>0</v>
      </c>
      <c r="R4073" s="18">
        <f>IFERROR(VLOOKUP(A4073,[3]soaBnafar!$A:$H,8,FALSE),0)</f>
        <v>0</v>
      </c>
      <c r="S4073" s="18">
        <f>IFERROR(VLOOKUP(A4073,[3]soaBnafar!$A:$I,9,FALSE),0)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IFERROR(VLOOKUP(A4074,[2]ws2204!$A:$I,4,FALSE),0)</f>
        <v>0</v>
      </c>
      <c r="I4074" s="18">
        <f>IFERROR(VLOOKUP(A4074,[2]ws2204!$A:$I,5,FALSE),0)</f>
        <v>0</v>
      </c>
      <c r="J4074" s="18">
        <f>IFERROR(VLOOKUP(A4074,[2]ws2204!$A:$I,6,FALSE),0)</f>
        <v>0</v>
      </c>
      <c r="K4074" s="18">
        <f>IFERROR(VLOOKUP(A4074,[2]ws2204!$A:$I,7,FALSE),0)</f>
        <v>0</v>
      </c>
      <c r="L4074" s="18">
        <f>IFERROR(VLOOKUP(A4074,[2]ws2204!$A:$I,8,FALSE),0)</f>
        <v>0</v>
      </c>
      <c r="M4074" s="18">
        <f>IFERROR(VLOOKUP(A4074,[2]ws2204!$A:$I,9,FALSE),0)</f>
        <v>0</v>
      </c>
      <c r="N4074" s="18">
        <f>IFERROR(VLOOKUP(A4074,[3]soaBnafar!$A:$G,4,FALSE),0)</f>
        <v>0</v>
      </c>
      <c r="O4074" s="18">
        <f>IFERROR(VLOOKUP(A4074,[3]soaBnafar!$A:$G,5,FALSE),0)</f>
        <v>0</v>
      </c>
      <c r="P4074" s="18">
        <f>IFERROR(VLOOKUP(A4074,[3]soaBnafar!$A:$G,6,FALSE),0)</f>
        <v>0</v>
      </c>
      <c r="Q4074" s="18">
        <f>IFERROR(VLOOKUP(A4074,[3]soaBnafar!$A:$G,7,FALSE),0)</f>
        <v>0</v>
      </c>
      <c r="R4074" s="18">
        <f>IFERROR(VLOOKUP(A4074,[3]soaBnafar!$A:$H,8,FALSE),0)</f>
        <v>0</v>
      </c>
      <c r="S4074" s="18">
        <f>IFERROR(VLOOKUP(A4074,[3]soaBnafar!$A:$I,9,FALSE),0)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IFERROR(VLOOKUP(A4075,[2]ws2204!$A:$I,4,FALSE),0)</f>
        <v>0</v>
      </c>
      <c r="I4075" s="18">
        <f>IFERROR(VLOOKUP(A4075,[2]ws2204!$A:$I,5,FALSE),0)</f>
        <v>0</v>
      </c>
      <c r="J4075" s="18">
        <f>IFERROR(VLOOKUP(A4075,[2]ws2204!$A:$I,6,FALSE),0)</f>
        <v>0</v>
      </c>
      <c r="K4075" s="18">
        <f>IFERROR(VLOOKUP(A4075,[2]ws2204!$A:$I,7,FALSE),0)</f>
        <v>0</v>
      </c>
      <c r="L4075" s="18">
        <f>IFERROR(VLOOKUP(A4075,[2]ws2204!$A:$I,8,FALSE),0)</f>
        <v>0</v>
      </c>
      <c r="M4075" s="18">
        <f>IFERROR(VLOOKUP(A4075,[2]ws2204!$A:$I,9,FALSE),0)</f>
        <v>0</v>
      </c>
      <c r="N4075" s="18">
        <f>IFERROR(VLOOKUP(A4075,[3]soaBnafar!$A:$G,4,FALSE),0)</f>
        <v>0</v>
      </c>
      <c r="O4075" s="18">
        <f>IFERROR(VLOOKUP(A4075,[3]soaBnafar!$A:$G,5,FALSE),0)</f>
        <v>0</v>
      </c>
      <c r="P4075" s="18">
        <f>IFERROR(VLOOKUP(A4075,[3]soaBnafar!$A:$G,6,FALSE),0)</f>
        <v>0</v>
      </c>
      <c r="Q4075" s="18">
        <f>IFERROR(VLOOKUP(A4075,[3]soaBnafar!$A:$G,7,FALSE),0)</f>
        <v>0</v>
      </c>
      <c r="R4075" s="18">
        <f>IFERROR(VLOOKUP(A4075,[3]soaBnafar!$A:$H,8,FALSE),0)</f>
        <v>0</v>
      </c>
      <c r="S4075" s="18">
        <f>IFERROR(VLOOKUP(A4075,[3]soaBnafar!$A:$I,9,FALSE),0)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73147</v>
      </c>
      <c r="E4076" s="18">
        <f>IFERROR(VLOOKUP(A4076,[1]Monitoramento_Base_somente_Said!$A:$J,8,FALSE),0)</f>
        <v>23623354</v>
      </c>
      <c r="F4076" s="18">
        <f>IFERROR(VLOOKUP(A4076,[1]Monitoramento_Base_somente_Said!$A:$J,9,FALSE),0)</f>
        <v>19199</v>
      </c>
      <c r="G4076" s="18">
        <f>IFERROR(VLOOKUP(A4076,[1]Monitoramento_Base_somente_Said!$A:$J,10,FALSE),0)</f>
        <v>22064584</v>
      </c>
      <c r="H4076" s="18">
        <f>IFERROR(VLOOKUP(A4076,[2]ws2204!$A:$I,4,FALSE),0)</f>
        <v>0</v>
      </c>
      <c r="I4076" s="18">
        <f>IFERROR(VLOOKUP(A4076,[2]ws2204!$A:$I,5,FALSE),0)</f>
        <v>0</v>
      </c>
      <c r="J4076" s="18">
        <f>IFERROR(VLOOKUP(A4076,[2]ws2204!$A:$I,6,FALSE),0)</f>
        <v>0</v>
      </c>
      <c r="K4076" s="18">
        <f>IFERROR(VLOOKUP(A4076,[2]ws2204!$A:$I,7,FALSE),0)</f>
        <v>0</v>
      </c>
      <c r="L4076" s="18">
        <f>IFERROR(VLOOKUP(A4076,[2]ws2204!$A:$I,8,FALSE),0)</f>
        <v>0</v>
      </c>
      <c r="M4076" s="18">
        <f>IFERROR(VLOOKUP(A4076,[2]ws2204!$A:$I,9,FALSE),0)</f>
        <v>0</v>
      </c>
      <c r="N4076" s="18">
        <f>IFERROR(VLOOKUP(A4076,[3]soaBnafar!$A:$G,4,FALSE),0)</f>
        <v>0</v>
      </c>
      <c r="O4076" s="18">
        <f>IFERROR(VLOOKUP(A4076,[3]soaBnafar!$A:$G,5,FALSE),0)</f>
        <v>0</v>
      </c>
      <c r="P4076" s="18">
        <f>IFERROR(VLOOKUP(A4076,[3]soaBnafar!$A:$G,6,FALSE),0)</f>
        <v>0</v>
      </c>
      <c r="Q4076" s="18">
        <f>IFERROR(VLOOKUP(A4076,[3]soaBnafar!$A:$G,7,FALSE),0)</f>
        <v>0</v>
      </c>
      <c r="R4076" s="18">
        <f>IFERROR(VLOOKUP(A4076,[3]soaBnafar!$A:$H,8,FALSE),0)</f>
        <v>0</v>
      </c>
      <c r="S4076" s="18">
        <f>IFERROR(VLOOKUP(A4076,[3]soaBnafar!$A:$I,9,FALSE),0)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334466</v>
      </c>
      <c r="E4077" s="18">
        <f>IFERROR(VLOOKUP(A4077,[1]Monitoramento_Base_somente_Said!$A:$J,8,FALSE),0)</f>
        <v>403428803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278778048</v>
      </c>
      <c r="H4077" s="18">
        <f>IFERROR(VLOOKUP(A4077,[2]ws2204!$A:$I,4,FALSE),0)</f>
        <v>0</v>
      </c>
      <c r="I4077" s="18">
        <f>IFERROR(VLOOKUP(A4077,[2]ws2204!$A:$I,5,FALSE),0)</f>
        <v>0</v>
      </c>
      <c r="J4077" s="18">
        <f>IFERROR(VLOOKUP(A4077,[2]ws2204!$A:$I,6,FALSE),0)</f>
        <v>0</v>
      </c>
      <c r="K4077" s="18">
        <f>IFERROR(VLOOKUP(A4077,[2]ws2204!$A:$I,7,FALSE),0)</f>
        <v>0</v>
      </c>
      <c r="L4077" s="18">
        <f>IFERROR(VLOOKUP(A4077,[2]ws2204!$A:$I,8,FALSE),0)</f>
        <v>0</v>
      </c>
      <c r="M4077" s="18">
        <f>IFERROR(VLOOKUP(A4077,[2]ws2204!$A:$I,9,FALSE),0)</f>
        <v>0</v>
      </c>
      <c r="N4077" s="18">
        <f>IFERROR(VLOOKUP(A4077,[3]soaBnafar!$A:$G,4,FALSE),0)</f>
        <v>0</v>
      </c>
      <c r="O4077" s="18">
        <f>IFERROR(VLOOKUP(A4077,[3]soaBnafar!$A:$G,5,FALSE),0)</f>
        <v>0</v>
      </c>
      <c r="P4077" s="18">
        <f>IFERROR(VLOOKUP(A4077,[3]soaBnafar!$A:$G,6,FALSE),0)</f>
        <v>0</v>
      </c>
      <c r="Q4077" s="18">
        <f>IFERROR(VLOOKUP(A4077,[3]soaBnafar!$A:$G,7,FALSE),0)</f>
        <v>0</v>
      </c>
      <c r="R4077" s="18">
        <f>IFERROR(VLOOKUP(A4077,[3]soaBnafar!$A:$H,8,FALSE),0)</f>
        <v>0</v>
      </c>
      <c r="S4077" s="18">
        <f>IFERROR(VLOOKUP(A4077,[3]soaBnafar!$A:$I,9,FALSE),0)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IFERROR(VLOOKUP(A4078,[2]ws2204!$A:$I,4,FALSE),0)</f>
        <v>0</v>
      </c>
      <c r="I4078" s="18">
        <f>IFERROR(VLOOKUP(A4078,[2]ws2204!$A:$I,5,FALSE),0)</f>
        <v>0</v>
      </c>
      <c r="J4078" s="18">
        <f>IFERROR(VLOOKUP(A4078,[2]ws2204!$A:$I,6,FALSE),0)</f>
        <v>0</v>
      </c>
      <c r="K4078" s="18">
        <f>IFERROR(VLOOKUP(A4078,[2]ws2204!$A:$I,7,FALSE),0)</f>
        <v>0</v>
      </c>
      <c r="L4078" s="18">
        <f>IFERROR(VLOOKUP(A4078,[2]ws2204!$A:$I,8,FALSE),0)</f>
        <v>0</v>
      </c>
      <c r="M4078" s="18">
        <f>IFERROR(VLOOKUP(A4078,[2]ws2204!$A:$I,9,FALSE),0)</f>
        <v>0</v>
      </c>
      <c r="N4078" s="18">
        <f>IFERROR(VLOOKUP(A4078,[3]soaBnafar!$A:$G,4,FALSE),0)</f>
        <v>0</v>
      </c>
      <c r="O4078" s="18">
        <f>IFERROR(VLOOKUP(A4078,[3]soaBnafar!$A:$G,5,FALSE),0)</f>
        <v>0</v>
      </c>
      <c r="P4078" s="18">
        <f>IFERROR(VLOOKUP(A4078,[3]soaBnafar!$A:$G,6,FALSE),0)</f>
        <v>0</v>
      </c>
      <c r="Q4078" s="18">
        <f>IFERROR(VLOOKUP(A4078,[3]soaBnafar!$A:$G,7,FALSE),0)</f>
        <v>0</v>
      </c>
      <c r="R4078" s="18">
        <f>IFERROR(VLOOKUP(A4078,[3]soaBnafar!$A:$H,8,FALSE),0)</f>
        <v>0</v>
      </c>
      <c r="S4078" s="18">
        <f>IFERROR(VLOOKUP(A4078,[3]soaBnafar!$A:$I,9,FALSE),0)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IFERROR(VLOOKUP(A4079,[2]ws2204!$A:$I,4,FALSE),0)</f>
        <v>0</v>
      </c>
      <c r="I4079" s="18">
        <f>IFERROR(VLOOKUP(A4079,[2]ws2204!$A:$I,5,FALSE),0)</f>
        <v>0</v>
      </c>
      <c r="J4079" s="18">
        <f>IFERROR(VLOOKUP(A4079,[2]ws2204!$A:$I,6,FALSE),0)</f>
        <v>0</v>
      </c>
      <c r="K4079" s="18">
        <f>IFERROR(VLOOKUP(A4079,[2]ws2204!$A:$I,7,FALSE),0)</f>
        <v>0</v>
      </c>
      <c r="L4079" s="18">
        <f>IFERROR(VLOOKUP(A4079,[2]ws2204!$A:$I,8,FALSE),0)</f>
        <v>0</v>
      </c>
      <c r="M4079" s="18">
        <f>IFERROR(VLOOKUP(A4079,[2]ws2204!$A:$I,9,FALSE),0)</f>
        <v>0</v>
      </c>
      <c r="N4079" s="18">
        <f>IFERROR(VLOOKUP(A4079,[3]soaBnafar!$A:$G,4,FALSE),0)</f>
        <v>0</v>
      </c>
      <c r="O4079" s="18">
        <f>IFERROR(VLOOKUP(A4079,[3]soaBnafar!$A:$G,5,FALSE),0)</f>
        <v>0</v>
      </c>
      <c r="P4079" s="18">
        <f>IFERROR(VLOOKUP(A4079,[3]soaBnafar!$A:$G,6,FALSE),0)</f>
        <v>8338</v>
      </c>
      <c r="Q4079" s="18">
        <f>IFERROR(VLOOKUP(A4079,[3]soaBnafar!$A:$G,7,FALSE),0)</f>
        <v>234208</v>
      </c>
      <c r="R4079" s="18">
        <f>IFERROR(VLOOKUP(A4079,[3]soaBnafar!$A:$H,8,FALSE),0)</f>
        <v>0</v>
      </c>
      <c r="S4079" s="18">
        <f>IFERROR(VLOOKUP(A4079,[3]soaBnafar!$A:$I,9,FALSE),0)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731847</v>
      </c>
      <c r="E4080" s="18">
        <f>IFERROR(VLOOKUP(A4080,[1]Monitoramento_Base_somente_Said!$A:$J,8,FALSE),0)</f>
        <v>118885349</v>
      </c>
      <c r="F4080" s="18">
        <f>IFERROR(VLOOKUP(A4080,[1]Monitoramento_Base_somente_Said!$A:$J,9,FALSE),0)</f>
        <v>385371</v>
      </c>
      <c r="G4080" s="18">
        <f>IFERROR(VLOOKUP(A4080,[1]Monitoramento_Base_somente_Said!$A:$J,10,FALSE),0)</f>
        <v>75989032</v>
      </c>
      <c r="H4080" s="18">
        <f>IFERROR(VLOOKUP(A4080,[2]ws2204!$A:$I,4,FALSE),0)</f>
        <v>0</v>
      </c>
      <c r="I4080" s="18">
        <f>IFERROR(VLOOKUP(A4080,[2]ws2204!$A:$I,5,FALSE),0)</f>
        <v>0</v>
      </c>
      <c r="J4080" s="18">
        <f>IFERROR(VLOOKUP(A4080,[2]ws2204!$A:$I,6,FALSE),0)</f>
        <v>0</v>
      </c>
      <c r="K4080" s="18">
        <f>IFERROR(VLOOKUP(A4080,[2]ws2204!$A:$I,7,FALSE),0)</f>
        <v>0</v>
      </c>
      <c r="L4080" s="18">
        <f>IFERROR(VLOOKUP(A4080,[2]ws2204!$A:$I,8,FALSE),0)</f>
        <v>0</v>
      </c>
      <c r="M4080" s="18">
        <f>IFERROR(VLOOKUP(A4080,[2]ws2204!$A:$I,9,FALSE),0)</f>
        <v>0</v>
      </c>
      <c r="N4080" s="18">
        <f>IFERROR(VLOOKUP(A4080,[3]soaBnafar!$A:$G,4,FALSE),0)</f>
        <v>0</v>
      </c>
      <c r="O4080" s="18">
        <f>IFERROR(VLOOKUP(A4080,[3]soaBnafar!$A:$G,5,FALSE),0)</f>
        <v>0</v>
      </c>
      <c r="P4080" s="18">
        <f>IFERROR(VLOOKUP(A4080,[3]soaBnafar!$A:$G,6,FALSE),0)</f>
        <v>0</v>
      </c>
      <c r="Q4080" s="18">
        <f>IFERROR(VLOOKUP(A4080,[3]soaBnafar!$A:$G,7,FALSE),0)</f>
        <v>0</v>
      </c>
      <c r="R4080" s="18">
        <f>IFERROR(VLOOKUP(A4080,[3]soaBnafar!$A:$H,8,FALSE),0)</f>
        <v>0</v>
      </c>
      <c r="S4080" s="18">
        <f>IFERROR(VLOOKUP(A4080,[3]soaBnafar!$A:$I,9,FALSE),0)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IFERROR(VLOOKUP(A4081,[2]ws2204!$A:$I,4,FALSE),0)</f>
        <v>0</v>
      </c>
      <c r="I4081" s="18">
        <f>IFERROR(VLOOKUP(A4081,[2]ws2204!$A:$I,5,FALSE),0)</f>
        <v>0</v>
      </c>
      <c r="J4081" s="18">
        <f>IFERROR(VLOOKUP(A4081,[2]ws2204!$A:$I,6,FALSE),0)</f>
        <v>0</v>
      </c>
      <c r="K4081" s="18">
        <f>IFERROR(VLOOKUP(A4081,[2]ws2204!$A:$I,7,FALSE),0)</f>
        <v>0</v>
      </c>
      <c r="L4081" s="18">
        <f>IFERROR(VLOOKUP(A4081,[2]ws2204!$A:$I,8,FALSE),0)</f>
        <v>0</v>
      </c>
      <c r="M4081" s="18">
        <f>IFERROR(VLOOKUP(A4081,[2]ws2204!$A:$I,9,FALSE),0)</f>
        <v>0</v>
      </c>
      <c r="N4081" s="18">
        <f>IFERROR(VLOOKUP(A4081,[3]soaBnafar!$A:$G,4,FALSE),0)</f>
        <v>23</v>
      </c>
      <c r="O4081" s="18">
        <f>IFERROR(VLOOKUP(A4081,[3]soaBnafar!$A:$G,5,FALSE),0)</f>
        <v>41818</v>
      </c>
      <c r="P4081" s="18">
        <f>IFERROR(VLOOKUP(A4081,[3]soaBnafar!$A:$G,6,FALSE),0)</f>
        <v>0</v>
      </c>
      <c r="Q4081" s="18">
        <f>IFERROR(VLOOKUP(A4081,[3]soaBnafar!$A:$G,7,FALSE),0)</f>
        <v>0</v>
      </c>
      <c r="R4081" s="18">
        <f>IFERROR(VLOOKUP(A4081,[3]soaBnafar!$A:$H,8,FALSE),0)</f>
        <v>11970</v>
      </c>
      <c r="S4081" s="18">
        <f>IFERROR(VLOOKUP(A4081,[3]soaBnafar!$A:$I,9,FALSE),0)</f>
        <v>1171840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6306</v>
      </c>
      <c r="E4082" s="18">
        <f>IFERROR(VLOOKUP(A4082,[1]Monitoramento_Base_somente_Said!$A:$J,8,FALSE),0)</f>
        <v>7061971</v>
      </c>
      <c r="F4082" s="18">
        <f>IFERROR(VLOOKUP(A4082,[1]Monitoramento_Base_somente_Said!$A:$J,9,FALSE),0)</f>
        <v>5059</v>
      </c>
      <c r="G4082" s="18">
        <f>IFERROR(VLOOKUP(A4082,[1]Monitoramento_Base_somente_Said!$A:$J,10,FALSE),0)</f>
        <v>5018574</v>
      </c>
      <c r="H4082" s="18">
        <f>IFERROR(VLOOKUP(A4082,[2]ws2204!$A:$I,4,FALSE),0)</f>
        <v>0</v>
      </c>
      <c r="I4082" s="18">
        <f>IFERROR(VLOOKUP(A4082,[2]ws2204!$A:$I,5,FALSE),0)</f>
        <v>0</v>
      </c>
      <c r="J4082" s="18">
        <f>IFERROR(VLOOKUP(A4082,[2]ws2204!$A:$I,6,FALSE),0)</f>
        <v>0</v>
      </c>
      <c r="K4082" s="18">
        <f>IFERROR(VLOOKUP(A4082,[2]ws2204!$A:$I,7,FALSE),0)</f>
        <v>0</v>
      </c>
      <c r="L4082" s="18">
        <f>IFERROR(VLOOKUP(A4082,[2]ws2204!$A:$I,8,FALSE),0)</f>
        <v>0</v>
      </c>
      <c r="M4082" s="18">
        <f>IFERROR(VLOOKUP(A4082,[2]ws2204!$A:$I,9,FALSE),0)</f>
        <v>0</v>
      </c>
      <c r="N4082" s="18">
        <f>IFERROR(VLOOKUP(A4082,[3]soaBnafar!$A:$G,4,FALSE),0)</f>
        <v>0</v>
      </c>
      <c r="O4082" s="18">
        <f>IFERROR(VLOOKUP(A4082,[3]soaBnafar!$A:$G,5,FALSE),0)</f>
        <v>0</v>
      </c>
      <c r="P4082" s="18">
        <f>IFERROR(VLOOKUP(A4082,[3]soaBnafar!$A:$G,6,FALSE),0)</f>
        <v>0</v>
      </c>
      <c r="Q4082" s="18">
        <f>IFERROR(VLOOKUP(A4082,[3]soaBnafar!$A:$G,7,FALSE),0)</f>
        <v>0</v>
      </c>
      <c r="R4082" s="18">
        <f>IFERROR(VLOOKUP(A4082,[3]soaBnafar!$A:$H,8,FALSE),0)</f>
        <v>0</v>
      </c>
      <c r="S4082" s="18">
        <f>IFERROR(VLOOKUP(A4082,[3]soaBnafar!$A:$I,9,FALSE),0)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41269880</v>
      </c>
      <c r="H4083" s="18">
        <f>IFERROR(VLOOKUP(A4083,[2]ws2204!$A:$I,4,FALSE),0)</f>
        <v>0</v>
      </c>
      <c r="I4083" s="18">
        <f>IFERROR(VLOOKUP(A4083,[2]ws2204!$A:$I,5,FALSE),0)</f>
        <v>0</v>
      </c>
      <c r="J4083" s="18">
        <f>IFERROR(VLOOKUP(A4083,[2]ws2204!$A:$I,6,FALSE),0)</f>
        <v>0</v>
      </c>
      <c r="K4083" s="18">
        <f>IFERROR(VLOOKUP(A4083,[2]ws2204!$A:$I,7,FALSE),0)</f>
        <v>0</v>
      </c>
      <c r="L4083" s="18">
        <f>IFERROR(VLOOKUP(A4083,[2]ws2204!$A:$I,8,FALSE),0)</f>
        <v>0</v>
      </c>
      <c r="M4083" s="18">
        <f>IFERROR(VLOOKUP(A4083,[2]ws2204!$A:$I,9,FALSE),0)</f>
        <v>0</v>
      </c>
      <c r="N4083" s="18">
        <f>IFERROR(VLOOKUP(A4083,[3]soaBnafar!$A:$G,4,FALSE),0)</f>
        <v>0</v>
      </c>
      <c r="O4083" s="18">
        <f>IFERROR(VLOOKUP(A4083,[3]soaBnafar!$A:$G,5,FALSE),0)</f>
        <v>0</v>
      </c>
      <c r="P4083" s="18">
        <f>IFERROR(VLOOKUP(A4083,[3]soaBnafar!$A:$G,6,FALSE),0)</f>
        <v>0</v>
      </c>
      <c r="Q4083" s="18">
        <f>IFERROR(VLOOKUP(A4083,[3]soaBnafar!$A:$G,7,FALSE),0)</f>
        <v>0</v>
      </c>
      <c r="R4083" s="18">
        <f>IFERROR(VLOOKUP(A4083,[3]soaBnafar!$A:$H,8,FALSE),0)</f>
        <v>0</v>
      </c>
      <c r="S4083" s="18">
        <f>IFERROR(VLOOKUP(A4083,[3]soaBnafar!$A:$I,9,FALSE),0)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IFERROR(VLOOKUP(A4084,[2]ws2204!$A:$I,4,FALSE),0)</f>
        <v>0</v>
      </c>
      <c r="I4084" s="18">
        <f>IFERROR(VLOOKUP(A4084,[2]ws2204!$A:$I,5,FALSE),0)</f>
        <v>0</v>
      </c>
      <c r="J4084" s="18">
        <f>IFERROR(VLOOKUP(A4084,[2]ws2204!$A:$I,6,FALSE),0)</f>
        <v>0</v>
      </c>
      <c r="K4084" s="18">
        <f>IFERROR(VLOOKUP(A4084,[2]ws2204!$A:$I,7,FALSE),0)</f>
        <v>0</v>
      </c>
      <c r="L4084" s="18">
        <f>IFERROR(VLOOKUP(A4084,[2]ws2204!$A:$I,8,FALSE),0)</f>
        <v>0</v>
      </c>
      <c r="M4084" s="18">
        <f>IFERROR(VLOOKUP(A4084,[2]ws2204!$A:$I,9,FALSE),0)</f>
        <v>0</v>
      </c>
      <c r="N4084" s="18">
        <f>IFERROR(VLOOKUP(A4084,[3]soaBnafar!$A:$G,4,FALSE),0)</f>
        <v>0</v>
      </c>
      <c r="O4084" s="18">
        <f>IFERROR(VLOOKUP(A4084,[3]soaBnafar!$A:$G,5,FALSE),0)</f>
        <v>0</v>
      </c>
      <c r="P4084" s="18">
        <f>IFERROR(VLOOKUP(A4084,[3]soaBnafar!$A:$G,6,FALSE),0)</f>
        <v>0</v>
      </c>
      <c r="Q4084" s="18">
        <f>IFERROR(VLOOKUP(A4084,[3]soaBnafar!$A:$G,7,FALSE),0)</f>
        <v>0</v>
      </c>
      <c r="R4084" s="18">
        <f>IFERROR(VLOOKUP(A4084,[3]soaBnafar!$A:$H,8,FALSE),0)</f>
        <v>0</v>
      </c>
      <c r="S4084" s="18">
        <f>IFERROR(VLOOKUP(A4084,[3]soaBnafar!$A:$I,9,FALSE),0)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IFERROR(VLOOKUP(A4085,[2]ws2204!$A:$I,4,FALSE),0)</f>
        <v>0</v>
      </c>
      <c r="I4085" s="18">
        <f>IFERROR(VLOOKUP(A4085,[2]ws2204!$A:$I,5,FALSE),0)</f>
        <v>0</v>
      </c>
      <c r="J4085" s="18">
        <f>IFERROR(VLOOKUP(A4085,[2]ws2204!$A:$I,6,FALSE),0)</f>
        <v>0</v>
      </c>
      <c r="K4085" s="18">
        <f>IFERROR(VLOOKUP(A4085,[2]ws2204!$A:$I,7,FALSE),0)</f>
        <v>0</v>
      </c>
      <c r="L4085" s="18">
        <f>IFERROR(VLOOKUP(A4085,[2]ws2204!$A:$I,8,FALSE),0)</f>
        <v>0</v>
      </c>
      <c r="M4085" s="18">
        <f>IFERROR(VLOOKUP(A4085,[2]ws2204!$A:$I,9,FALSE),0)</f>
        <v>0</v>
      </c>
      <c r="N4085" s="18">
        <f>IFERROR(VLOOKUP(A4085,[3]soaBnafar!$A:$G,4,FALSE),0)</f>
        <v>0</v>
      </c>
      <c r="O4085" s="18">
        <f>IFERROR(VLOOKUP(A4085,[3]soaBnafar!$A:$G,5,FALSE),0)</f>
        <v>173005</v>
      </c>
      <c r="P4085" s="18">
        <f>IFERROR(VLOOKUP(A4085,[3]soaBnafar!$A:$G,6,FALSE),0)</f>
        <v>3776</v>
      </c>
      <c r="Q4085" s="18">
        <f>IFERROR(VLOOKUP(A4085,[3]soaBnafar!$A:$G,7,FALSE),0)</f>
        <v>2542850</v>
      </c>
      <c r="R4085" s="18">
        <f>IFERROR(VLOOKUP(A4085,[3]soaBnafar!$A:$H,8,FALSE),0)</f>
        <v>0</v>
      </c>
      <c r="S4085" s="18">
        <f>IFERROR(VLOOKUP(A4085,[3]soaBnafar!$A:$I,9,FALSE),0)</f>
        <v>194631</v>
      </c>
      <c r="T4085" s="18" t="str">
        <f t="shared" si="385"/>
        <v>Não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IFERROR(VLOOKUP(A4086,[2]ws2204!$A:$I,4,FALSE),0)</f>
        <v>12475</v>
      </c>
      <c r="I4086" s="18">
        <f>IFERROR(VLOOKUP(A4086,[2]ws2204!$A:$I,5,FALSE),0)</f>
        <v>552643</v>
      </c>
      <c r="J4086" s="18">
        <f>IFERROR(VLOOKUP(A4086,[2]ws2204!$A:$I,6,FALSE),0)</f>
        <v>0</v>
      </c>
      <c r="K4086" s="18">
        <f>IFERROR(VLOOKUP(A4086,[2]ws2204!$A:$I,7,FALSE),0)</f>
        <v>578756</v>
      </c>
      <c r="L4086" s="18">
        <f>IFERROR(VLOOKUP(A4086,[2]ws2204!$A:$I,8,FALSE),0)</f>
        <v>0</v>
      </c>
      <c r="M4086" s="18">
        <f>IFERROR(VLOOKUP(A4086,[2]ws2204!$A:$I,9,FALSE),0)</f>
        <v>0</v>
      </c>
      <c r="N4086" s="18">
        <f>IFERROR(VLOOKUP(A4086,[3]soaBnafar!$A:$G,4,FALSE),0)</f>
        <v>0</v>
      </c>
      <c r="O4086" s="18">
        <f>IFERROR(VLOOKUP(A4086,[3]soaBnafar!$A:$G,5,FALSE),0)</f>
        <v>0</v>
      </c>
      <c r="P4086" s="18">
        <f>IFERROR(VLOOKUP(A4086,[3]soaBnafar!$A:$G,6,FALSE),0)</f>
        <v>0</v>
      </c>
      <c r="Q4086" s="18">
        <f>IFERROR(VLOOKUP(A4086,[3]soaBnafar!$A:$G,7,FALSE),0)</f>
        <v>0</v>
      </c>
      <c r="R4086" s="18">
        <f>IFERROR(VLOOKUP(A4086,[3]soaBnafar!$A:$H,8,FALSE),0)</f>
        <v>0</v>
      </c>
      <c r="S4086" s="18">
        <f>IFERROR(VLOOKUP(A4086,[3]soaBnafar!$A:$I,9,FALSE),0)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2156</v>
      </c>
      <c r="E4087" s="18">
        <f>IFERROR(VLOOKUP(A4087,[1]Monitoramento_Base_somente_Said!$A:$J,8,FALSE),0)</f>
        <v>7896494</v>
      </c>
      <c r="F4087" s="18">
        <f>IFERROR(VLOOKUP(A4087,[1]Monitoramento_Base_somente_Said!$A:$J,9,FALSE),0)</f>
        <v>1540</v>
      </c>
      <c r="G4087" s="18">
        <f>IFERROR(VLOOKUP(A4087,[1]Monitoramento_Base_somente_Said!$A:$J,10,FALSE),0)</f>
        <v>6628875</v>
      </c>
      <c r="H4087" s="18">
        <f>IFERROR(VLOOKUP(A4087,[2]ws2204!$A:$I,4,FALSE),0)</f>
        <v>0</v>
      </c>
      <c r="I4087" s="18">
        <f>IFERROR(VLOOKUP(A4087,[2]ws2204!$A:$I,5,FALSE),0)</f>
        <v>0</v>
      </c>
      <c r="J4087" s="18">
        <f>IFERROR(VLOOKUP(A4087,[2]ws2204!$A:$I,6,FALSE),0)</f>
        <v>0</v>
      </c>
      <c r="K4087" s="18">
        <f>IFERROR(VLOOKUP(A4087,[2]ws2204!$A:$I,7,FALSE),0)</f>
        <v>0</v>
      </c>
      <c r="L4087" s="18">
        <f>IFERROR(VLOOKUP(A4087,[2]ws2204!$A:$I,8,FALSE),0)</f>
        <v>0</v>
      </c>
      <c r="M4087" s="18">
        <f>IFERROR(VLOOKUP(A4087,[2]ws2204!$A:$I,9,FALSE),0)</f>
        <v>0</v>
      </c>
      <c r="N4087" s="18">
        <f>IFERROR(VLOOKUP(A4087,[3]soaBnafar!$A:$G,4,FALSE),0)</f>
        <v>0</v>
      </c>
      <c r="O4087" s="18">
        <f>IFERROR(VLOOKUP(A4087,[3]soaBnafar!$A:$G,5,FALSE),0)</f>
        <v>0</v>
      </c>
      <c r="P4087" s="18">
        <f>IFERROR(VLOOKUP(A4087,[3]soaBnafar!$A:$G,6,FALSE),0)</f>
        <v>0</v>
      </c>
      <c r="Q4087" s="18">
        <f>IFERROR(VLOOKUP(A4087,[3]soaBnafar!$A:$G,7,FALSE),0)</f>
        <v>0</v>
      </c>
      <c r="R4087" s="18">
        <f>IFERROR(VLOOKUP(A4087,[3]soaBnafar!$A:$H,8,FALSE),0)</f>
        <v>0</v>
      </c>
      <c r="S4087" s="18">
        <f>IFERROR(VLOOKUP(A4087,[3]soaBnafar!$A:$I,9,FALSE),0)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249662</v>
      </c>
      <c r="E4088" s="18">
        <f>IFERROR(VLOOKUP(A4088,[1]Monitoramento_Base_somente_Said!$A:$J,8,FALSE),0)</f>
        <v>35661061</v>
      </c>
      <c r="F4088" s="18">
        <f>IFERROR(VLOOKUP(A4088,[1]Monitoramento_Base_somente_Said!$A:$J,9,FALSE),0)</f>
        <v>1524</v>
      </c>
      <c r="G4088" s="18">
        <f>IFERROR(VLOOKUP(A4088,[1]Monitoramento_Base_somente_Said!$A:$J,10,FALSE),0)</f>
        <v>25315929</v>
      </c>
      <c r="H4088" s="18">
        <f>IFERROR(VLOOKUP(A4088,[2]ws2204!$A:$I,4,FALSE),0)</f>
        <v>0</v>
      </c>
      <c r="I4088" s="18">
        <f>IFERROR(VLOOKUP(A4088,[2]ws2204!$A:$I,5,FALSE),0)</f>
        <v>0</v>
      </c>
      <c r="J4088" s="18">
        <f>IFERROR(VLOOKUP(A4088,[2]ws2204!$A:$I,6,FALSE),0)</f>
        <v>0</v>
      </c>
      <c r="K4088" s="18">
        <f>IFERROR(VLOOKUP(A4088,[2]ws2204!$A:$I,7,FALSE),0)</f>
        <v>0</v>
      </c>
      <c r="L4088" s="18">
        <f>IFERROR(VLOOKUP(A4088,[2]ws2204!$A:$I,8,FALSE),0)</f>
        <v>0</v>
      </c>
      <c r="M4088" s="18">
        <f>IFERROR(VLOOKUP(A4088,[2]ws2204!$A:$I,9,FALSE),0)</f>
        <v>0</v>
      </c>
      <c r="N4088" s="18">
        <f>IFERROR(VLOOKUP(A4088,[3]soaBnafar!$A:$G,4,FALSE),0)</f>
        <v>0</v>
      </c>
      <c r="O4088" s="18">
        <f>IFERROR(VLOOKUP(A4088,[3]soaBnafar!$A:$G,5,FALSE),0)</f>
        <v>0</v>
      </c>
      <c r="P4088" s="18">
        <f>IFERROR(VLOOKUP(A4088,[3]soaBnafar!$A:$G,6,FALSE),0)</f>
        <v>0</v>
      </c>
      <c r="Q4088" s="18">
        <f>IFERROR(VLOOKUP(A4088,[3]soaBnafar!$A:$G,7,FALSE),0)</f>
        <v>0</v>
      </c>
      <c r="R4088" s="18">
        <f>IFERROR(VLOOKUP(A4088,[3]soaBnafar!$A:$H,8,FALSE),0)</f>
        <v>0</v>
      </c>
      <c r="S4088" s="18">
        <f>IFERROR(VLOOKUP(A4088,[3]soaBnafar!$A:$I,9,FALSE),0)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858313</v>
      </c>
      <c r="E4089" s="18">
        <f>IFERROR(VLOOKUP(A4089,[1]Monitoramento_Base_somente_Said!$A:$J,8,FALSE),0)</f>
        <v>223171850</v>
      </c>
      <c r="F4089" s="18">
        <f>IFERROR(VLOOKUP(A4089,[1]Monitoramento_Base_somente_Said!$A:$J,9,FALSE),0)</f>
        <v>557233</v>
      </c>
      <c r="G4089" s="18">
        <f>IFERROR(VLOOKUP(A4089,[1]Monitoramento_Base_somente_Said!$A:$J,10,FALSE),0)</f>
        <v>137109606</v>
      </c>
      <c r="H4089" s="18">
        <f>IFERROR(VLOOKUP(A4089,[2]ws2204!$A:$I,4,FALSE),0)</f>
        <v>0</v>
      </c>
      <c r="I4089" s="18">
        <f>IFERROR(VLOOKUP(A4089,[2]ws2204!$A:$I,5,FALSE),0)</f>
        <v>0</v>
      </c>
      <c r="J4089" s="18">
        <f>IFERROR(VLOOKUP(A4089,[2]ws2204!$A:$I,6,FALSE),0)</f>
        <v>0</v>
      </c>
      <c r="K4089" s="18">
        <f>IFERROR(VLOOKUP(A4089,[2]ws2204!$A:$I,7,FALSE),0)</f>
        <v>0</v>
      </c>
      <c r="L4089" s="18">
        <f>IFERROR(VLOOKUP(A4089,[2]ws2204!$A:$I,8,FALSE),0)</f>
        <v>0</v>
      </c>
      <c r="M4089" s="18">
        <f>IFERROR(VLOOKUP(A4089,[2]ws2204!$A:$I,9,FALSE),0)</f>
        <v>0</v>
      </c>
      <c r="N4089" s="18">
        <f>IFERROR(VLOOKUP(A4089,[3]soaBnafar!$A:$G,4,FALSE),0)</f>
        <v>0</v>
      </c>
      <c r="O4089" s="18">
        <f>IFERROR(VLOOKUP(A4089,[3]soaBnafar!$A:$G,5,FALSE),0)</f>
        <v>0</v>
      </c>
      <c r="P4089" s="18">
        <f>IFERROR(VLOOKUP(A4089,[3]soaBnafar!$A:$G,6,FALSE),0)</f>
        <v>0</v>
      </c>
      <c r="Q4089" s="18">
        <f>IFERROR(VLOOKUP(A4089,[3]soaBnafar!$A:$G,7,FALSE),0)</f>
        <v>0</v>
      </c>
      <c r="R4089" s="18">
        <f>IFERROR(VLOOKUP(A4089,[3]soaBnafar!$A:$H,8,FALSE),0)</f>
        <v>0</v>
      </c>
      <c r="S4089" s="18">
        <f>IFERROR(VLOOKUP(A4089,[3]soaBnafar!$A:$I,9,FALSE),0)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IFERROR(VLOOKUP(A4090,[2]ws2204!$A:$I,4,FALSE),0)</f>
        <v>0</v>
      </c>
      <c r="I4090" s="18">
        <f>IFERROR(VLOOKUP(A4090,[2]ws2204!$A:$I,5,FALSE),0)</f>
        <v>0</v>
      </c>
      <c r="J4090" s="18">
        <f>IFERROR(VLOOKUP(A4090,[2]ws2204!$A:$I,6,FALSE),0)</f>
        <v>0</v>
      </c>
      <c r="K4090" s="18">
        <f>IFERROR(VLOOKUP(A4090,[2]ws2204!$A:$I,7,FALSE),0)</f>
        <v>0</v>
      </c>
      <c r="L4090" s="18">
        <f>IFERROR(VLOOKUP(A4090,[2]ws2204!$A:$I,8,FALSE),0)</f>
        <v>0</v>
      </c>
      <c r="M4090" s="18">
        <f>IFERROR(VLOOKUP(A4090,[2]ws2204!$A:$I,9,FALSE),0)</f>
        <v>0</v>
      </c>
      <c r="N4090" s="18">
        <f>IFERROR(VLOOKUP(A4090,[3]soaBnafar!$A:$G,4,FALSE),0)</f>
        <v>0</v>
      </c>
      <c r="O4090" s="18">
        <f>IFERROR(VLOOKUP(A4090,[3]soaBnafar!$A:$G,5,FALSE),0)</f>
        <v>0</v>
      </c>
      <c r="P4090" s="18">
        <f>IFERROR(VLOOKUP(A4090,[3]soaBnafar!$A:$G,6,FALSE),0)</f>
        <v>0</v>
      </c>
      <c r="Q4090" s="18">
        <f>IFERROR(VLOOKUP(A4090,[3]soaBnafar!$A:$G,7,FALSE),0)</f>
        <v>0</v>
      </c>
      <c r="R4090" s="18">
        <f>IFERROR(VLOOKUP(A4090,[3]soaBnafar!$A:$H,8,FALSE),0)</f>
        <v>0</v>
      </c>
      <c r="S4090" s="18">
        <f>IFERROR(VLOOKUP(A4090,[3]soaBnafar!$A:$I,9,FALSE),0)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42979</v>
      </c>
      <c r="E4091" s="18">
        <f>IFERROR(VLOOKUP(A4091,[1]Monitoramento_Base_somente_Said!$A:$J,8,FALSE),0)</f>
        <v>23039511</v>
      </c>
      <c r="F4091" s="18">
        <f>IFERROR(VLOOKUP(A4091,[1]Monitoramento_Base_somente_Said!$A:$J,9,FALSE),0)</f>
        <v>47925</v>
      </c>
      <c r="G4091" s="18">
        <f>IFERROR(VLOOKUP(A4091,[1]Monitoramento_Base_somente_Said!$A:$J,10,FALSE),0)</f>
        <v>16208125</v>
      </c>
      <c r="H4091" s="18">
        <f>IFERROR(VLOOKUP(A4091,[2]ws2204!$A:$I,4,FALSE),0)</f>
        <v>0</v>
      </c>
      <c r="I4091" s="18">
        <f>IFERROR(VLOOKUP(A4091,[2]ws2204!$A:$I,5,FALSE),0)</f>
        <v>0</v>
      </c>
      <c r="J4091" s="18">
        <f>IFERROR(VLOOKUP(A4091,[2]ws2204!$A:$I,6,FALSE),0)</f>
        <v>0</v>
      </c>
      <c r="K4091" s="18">
        <f>IFERROR(VLOOKUP(A4091,[2]ws2204!$A:$I,7,FALSE),0)</f>
        <v>0</v>
      </c>
      <c r="L4091" s="18">
        <f>IFERROR(VLOOKUP(A4091,[2]ws2204!$A:$I,8,FALSE),0)</f>
        <v>0</v>
      </c>
      <c r="M4091" s="18">
        <f>IFERROR(VLOOKUP(A4091,[2]ws2204!$A:$I,9,FALSE),0)</f>
        <v>0</v>
      </c>
      <c r="N4091" s="18">
        <f>IFERROR(VLOOKUP(A4091,[3]soaBnafar!$A:$G,4,FALSE),0)</f>
        <v>0</v>
      </c>
      <c r="O4091" s="18">
        <f>IFERROR(VLOOKUP(A4091,[3]soaBnafar!$A:$G,5,FALSE),0)</f>
        <v>0</v>
      </c>
      <c r="P4091" s="18">
        <f>IFERROR(VLOOKUP(A4091,[3]soaBnafar!$A:$G,6,FALSE),0)</f>
        <v>0</v>
      </c>
      <c r="Q4091" s="18">
        <f>IFERROR(VLOOKUP(A4091,[3]soaBnafar!$A:$G,7,FALSE),0)</f>
        <v>0</v>
      </c>
      <c r="R4091" s="18">
        <f>IFERROR(VLOOKUP(A4091,[3]soaBnafar!$A:$H,8,FALSE),0)</f>
        <v>0</v>
      </c>
      <c r="S4091" s="18">
        <f>IFERROR(VLOOKUP(A4091,[3]soaBnafar!$A:$I,9,FALSE),0)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IFERROR(VLOOKUP(A4092,[2]ws2204!$A:$I,4,FALSE),0)</f>
        <v>0</v>
      </c>
      <c r="I4092" s="18">
        <f>IFERROR(VLOOKUP(A4092,[2]ws2204!$A:$I,5,FALSE),0)</f>
        <v>0</v>
      </c>
      <c r="J4092" s="18">
        <f>IFERROR(VLOOKUP(A4092,[2]ws2204!$A:$I,6,FALSE),0)</f>
        <v>0</v>
      </c>
      <c r="K4092" s="18">
        <f>IFERROR(VLOOKUP(A4092,[2]ws2204!$A:$I,7,FALSE),0)</f>
        <v>0</v>
      </c>
      <c r="L4092" s="18">
        <f>IFERROR(VLOOKUP(A4092,[2]ws2204!$A:$I,8,FALSE),0)</f>
        <v>0</v>
      </c>
      <c r="M4092" s="18">
        <f>IFERROR(VLOOKUP(A4092,[2]ws2204!$A:$I,9,FALSE),0)</f>
        <v>0</v>
      </c>
      <c r="N4092" s="18">
        <f>IFERROR(VLOOKUP(A4092,[3]soaBnafar!$A:$G,4,FALSE),0)</f>
        <v>16460</v>
      </c>
      <c r="O4092" s="18">
        <f>IFERROR(VLOOKUP(A4092,[3]soaBnafar!$A:$G,5,FALSE),0)</f>
        <v>494860</v>
      </c>
      <c r="P4092" s="18">
        <f>IFERROR(VLOOKUP(A4092,[3]soaBnafar!$A:$G,6,FALSE),0)</f>
        <v>6152</v>
      </c>
      <c r="Q4092" s="18">
        <f>IFERROR(VLOOKUP(A4092,[3]soaBnafar!$A:$G,7,FALSE),0)</f>
        <v>538934</v>
      </c>
      <c r="R4092" s="18">
        <f>IFERROR(VLOOKUP(A4092,[3]soaBnafar!$A:$H,8,FALSE),0)</f>
        <v>1480</v>
      </c>
      <c r="S4092" s="18">
        <f>IFERROR(VLOOKUP(A4092,[3]soaBnafar!$A:$I,9,FALSE),0)</f>
        <v>3569030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IFERROR(VLOOKUP(A4093,[2]ws2204!$A:$I,4,FALSE),0)</f>
        <v>0</v>
      </c>
      <c r="I4093" s="18">
        <f>IFERROR(VLOOKUP(A4093,[2]ws2204!$A:$I,5,FALSE),0)</f>
        <v>0</v>
      </c>
      <c r="J4093" s="18">
        <f>IFERROR(VLOOKUP(A4093,[2]ws2204!$A:$I,6,FALSE),0)</f>
        <v>0</v>
      </c>
      <c r="K4093" s="18">
        <f>IFERROR(VLOOKUP(A4093,[2]ws2204!$A:$I,7,FALSE),0)</f>
        <v>0</v>
      </c>
      <c r="L4093" s="18">
        <f>IFERROR(VLOOKUP(A4093,[2]ws2204!$A:$I,8,FALSE),0)</f>
        <v>0</v>
      </c>
      <c r="M4093" s="18">
        <f>IFERROR(VLOOKUP(A4093,[2]ws2204!$A:$I,9,FALSE),0)</f>
        <v>0</v>
      </c>
      <c r="N4093" s="18">
        <f>IFERROR(VLOOKUP(A4093,[3]soaBnafar!$A:$G,4,FALSE),0)</f>
        <v>0</v>
      </c>
      <c r="O4093" s="18">
        <f>IFERROR(VLOOKUP(A4093,[3]soaBnafar!$A:$G,5,FALSE),0)</f>
        <v>0</v>
      </c>
      <c r="P4093" s="18">
        <f>IFERROR(VLOOKUP(A4093,[3]soaBnafar!$A:$G,6,FALSE),0)</f>
        <v>0</v>
      </c>
      <c r="Q4093" s="18">
        <f>IFERROR(VLOOKUP(A4093,[3]soaBnafar!$A:$G,7,FALSE),0)</f>
        <v>0</v>
      </c>
      <c r="R4093" s="18">
        <f>IFERROR(VLOOKUP(A4093,[3]soaBnafar!$A:$H,8,FALSE),0)</f>
        <v>0</v>
      </c>
      <c r="S4093" s="18">
        <f>IFERROR(VLOOKUP(A4093,[3]soaBnafar!$A:$I,9,FALSE),0)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IFERROR(VLOOKUP(A4094,[2]ws2204!$A:$I,4,FALSE),0)</f>
        <v>668522</v>
      </c>
      <c r="I4094" s="18">
        <f>IFERROR(VLOOKUP(A4094,[2]ws2204!$A:$I,5,FALSE),0)</f>
        <v>3844330</v>
      </c>
      <c r="J4094" s="18">
        <f>IFERROR(VLOOKUP(A4094,[2]ws2204!$A:$I,6,FALSE),0)</f>
        <v>11644</v>
      </c>
      <c r="K4094" s="18">
        <f>IFERROR(VLOOKUP(A4094,[2]ws2204!$A:$I,7,FALSE),0)</f>
        <v>0</v>
      </c>
      <c r="L4094" s="18">
        <f>IFERROR(VLOOKUP(A4094,[2]ws2204!$A:$I,8,FALSE),0)</f>
        <v>0</v>
      </c>
      <c r="M4094" s="18">
        <f>IFERROR(VLOOKUP(A4094,[2]ws2204!$A:$I,9,FALSE),0)</f>
        <v>0</v>
      </c>
      <c r="N4094" s="18">
        <f>IFERROR(VLOOKUP(A4094,[3]soaBnafar!$A:$G,4,FALSE),0)</f>
        <v>0</v>
      </c>
      <c r="O4094" s="18">
        <f>IFERROR(VLOOKUP(A4094,[3]soaBnafar!$A:$G,5,FALSE),0)</f>
        <v>0</v>
      </c>
      <c r="P4094" s="18">
        <f>IFERROR(VLOOKUP(A4094,[3]soaBnafar!$A:$G,6,FALSE),0)</f>
        <v>0</v>
      </c>
      <c r="Q4094" s="18">
        <f>IFERROR(VLOOKUP(A4094,[3]soaBnafar!$A:$G,7,FALSE),0)</f>
        <v>0</v>
      </c>
      <c r="R4094" s="18">
        <f>IFERROR(VLOOKUP(A4094,[3]soaBnafar!$A:$H,8,FALSE),0)</f>
        <v>0</v>
      </c>
      <c r="S4094" s="18">
        <f>IFERROR(VLOOKUP(A4094,[3]soaBnafar!$A:$I,9,FALSE),0)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231418</v>
      </c>
      <c r="E4095" s="18">
        <f>IFERROR(VLOOKUP(A4095,[1]Monitoramento_Base_somente_Said!$A:$J,8,FALSE),0)</f>
        <v>65285951</v>
      </c>
      <c r="F4095" s="18">
        <f>IFERROR(VLOOKUP(A4095,[1]Monitoramento_Base_somente_Said!$A:$J,9,FALSE),0)</f>
        <v>87041</v>
      </c>
      <c r="G4095" s="18">
        <f>IFERROR(VLOOKUP(A4095,[1]Monitoramento_Base_somente_Said!$A:$J,10,FALSE),0)</f>
        <v>44548446</v>
      </c>
      <c r="H4095" s="18">
        <f>IFERROR(VLOOKUP(A4095,[2]ws2204!$A:$I,4,FALSE),0)</f>
        <v>0</v>
      </c>
      <c r="I4095" s="18">
        <f>IFERROR(VLOOKUP(A4095,[2]ws2204!$A:$I,5,FALSE),0)</f>
        <v>0</v>
      </c>
      <c r="J4095" s="18">
        <f>IFERROR(VLOOKUP(A4095,[2]ws2204!$A:$I,6,FALSE),0)</f>
        <v>0</v>
      </c>
      <c r="K4095" s="18">
        <f>IFERROR(VLOOKUP(A4095,[2]ws2204!$A:$I,7,FALSE),0)</f>
        <v>0</v>
      </c>
      <c r="L4095" s="18">
        <f>IFERROR(VLOOKUP(A4095,[2]ws2204!$A:$I,8,FALSE),0)</f>
        <v>0</v>
      </c>
      <c r="M4095" s="18">
        <f>IFERROR(VLOOKUP(A4095,[2]ws2204!$A:$I,9,FALSE),0)</f>
        <v>0</v>
      </c>
      <c r="N4095" s="18">
        <f>IFERROR(VLOOKUP(A4095,[3]soaBnafar!$A:$G,4,FALSE),0)</f>
        <v>0</v>
      </c>
      <c r="O4095" s="18">
        <f>IFERROR(VLOOKUP(A4095,[3]soaBnafar!$A:$G,5,FALSE),0)</f>
        <v>0</v>
      </c>
      <c r="P4095" s="18">
        <f>IFERROR(VLOOKUP(A4095,[3]soaBnafar!$A:$G,6,FALSE),0)</f>
        <v>0</v>
      </c>
      <c r="Q4095" s="18">
        <f>IFERROR(VLOOKUP(A4095,[3]soaBnafar!$A:$G,7,FALSE),0)</f>
        <v>0</v>
      </c>
      <c r="R4095" s="18">
        <f>IFERROR(VLOOKUP(A4095,[3]soaBnafar!$A:$H,8,FALSE),0)</f>
        <v>0</v>
      </c>
      <c r="S4095" s="18">
        <f>IFERROR(VLOOKUP(A4095,[3]soaBnafar!$A:$I,9,FALSE),0)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IFERROR(VLOOKUP(A4096,[2]ws2204!$A:$I,4,FALSE),0)</f>
        <v>235</v>
      </c>
      <c r="I4096" s="18">
        <f>IFERROR(VLOOKUP(A4096,[2]ws2204!$A:$I,5,FALSE),0)</f>
        <v>330400</v>
      </c>
      <c r="J4096" s="18">
        <f>IFERROR(VLOOKUP(A4096,[2]ws2204!$A:$I,6,FALSE),0)</f>
        <v>0</v>
      </c>
      <c r="K4096" s="18">
        <f>IFERROR(VLOOKUP(A4096,[2]ws2204!$A:$I,7,FALSE),0)</f>
        <v>336435</v>
      </c>
      <c r="L4096" s="18">
        <f>IFERROR(VLOOKUP(A4096,[2]ws2204!$A:$I,8,FALSE),0)</f>
        <v>0</v>
      </c>
      <c r="M4096" s="18">
        <f>IFERROR(VLOOKUP(A4096,[2]ws2204!$A:$I,9,FALSE),0)</f>
        <v>0</v>
      </c>
      <c r="N4096" s="18">
        <f>IFERROR(VLOOKUP(A4096,[3]soaBnafar!$A:$G,4,FALSE),0)</f>
        <v>0</v>
      </c>
      <c r="O4096" s="18">
        <f>IFERROR(VLOOKUP(A4096,[3]soaBnafar!$A:$G,5,FALSE),0)</f>
        <v>0</v>
      </c>
      <c r="P4096" s="18">
        <f>IFERROR(VLOOKUP(A4096,[3]soaBnafar!$A:$G,6,FALSE),0)</f>
        <v>0</v>
      </c>
      <c r="Q4096" s="18">
        <f>IFERROR(VLOOKUP(A4096,[3]soaBnafar!$A:$G,7,FALSE),0)</f>
        <v>0</v>
      </c>
      <c r="R4096" s="18">
        <f>IFERROR(VLOOKUP(A4096,[3]soaBnafar!$A:$H,8,FALSE),0)</f>
        <v>0</v>
      </c>
      <c r="S4096" s="18">
        <f>IFERROR(VLOOKUP(A4096,[3]soaBnafar!$A:$I,9,FALSE),0)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Sim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6999820</v>
      </c>
      <c r="H4097" s="18">
        <f>IFERROR(VLOOKUP(A4097,[2]ws2204!$A:$I,4,FALSE),0)</f>
        <v>0</v>
      </c>
      <c r="I4097" s="18">
        <f>IFERROR(VLOOKUP(A4097,[2]ws2204!$A:$I,5,FALSE),0)</f>
        <v>0</v>
      </c>
      <c r="J4097" s="18">
        <f>IFERROR(VLOOKUP(A4097,[2]ws2204!$A:$I,6,FALSE),0)</f>
        <v>0</v>
      </c>
      <c r="K4097" s="18">
        <f>IFERROR(VLOOKUP(A4097,[2]ws2204!$A:$I,7,FALSE),0)</f>
        <v>0</v>
      </c>
      <c r="L4097" s="18">
        <f>IFERROR(VLOOKUP(A4097,[2]ws2204!$A:$I,8,FALSE),0)</f>
        <v>0</v>
      </c>
      <c r="M4097" s="18">
        <f>IFERROR(VLOOKUP(A4097,[2]ws2204!$A:$I,9,FALSE),0)</f>
        <v>0</v>
      </c>
      <c r="N4097" s="18">
        <f>IFERROR(VLOOKUP(A4097,[3]soaBnafar!$A:$G,4,FALSE),0)</f>
        <v>0</v>
      </c>
      <c r="O4097" s="18">
        <f>IFERROR(VLOOKUP(A4097,[3]soaBnafar!$A:$G,5,FALSE),0)</f>
        <v>0</v>
      </c>
      <c r="P4097" s="18">
        <f>IFERROR(VLOOKUP(A4097,[3]soaBnafar!$A:$G,6,FALSE),0)</f>
        <v>0</v>
      </c>
      <c r="Q4097" s="18">
        <f>IFERROR(VLOOKUP(A4097,[3]soaBnafar!$A:$G,7,FALSE),0)</f>
        <v>0</v>
      </c>
      <c r="R4097" s="18">
        <f>IFERROR(VLOOKUP(A4097,[3]soaBnafar!$A:$H,8,FALSE),0)</f>
        <v>0</v>
      </c>
      <c r="S4097" s="18">
        <f>IFERROR(VLOOKUP(A4097,[3]soaBnafar!$A:$I,9,FALSE),0)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IFERROR(VLOOKUP(A4098,[2]ws2204!$A:$I,4,FALSE),0)</f>
        <v>20678</v>
      </c>
      <c r="I4098" s="18">
        <f>IFERROR(VLOOKUP(A4098,[2]ws2204!$A:$I,5,FALSE),0)</f>
        <v>638890</v>
      </c>
      <c r="J4098" s="18">
        <f>IFERROR(VLOOKUP(A4098,[2]ws2204!$A:$I,6,FALSE),0)</f>
        <v>0</v>
      </c>
      <c r="K4098" s="18">
        <f>IFERROR(VLOOKUP(A4098,[2]ws2204!$A:$I,7,FALSE),0)</f>
        <v>523176</v>
      </c>
      <c r="L4098" s="18">
        <f>IFERROR(VLOOKUP(A4098,[2]ws2204!$A:$I,8,FALSE),0)</f>
        <v>0</v>
      </c>
      <c r="M4098" s="18">
        <f>IFERROR(VLOOKUP(A4098,[2]ws2204!$A:$I,9,FALSE),0)</f>
        <v>0</v>
      </c>
      <c r="N4098" s="18">
        <f>IFERROR(VLOOKUP(A4098,[3]soaBnafar!$A:$G,4,FALSE),0)</f>
        <v>0</v>
      </c>
      <c r="O4098" s="18">
        <f>IFERROR(VLOOKUP(A4098,[3]soaBnafar!$A:$G,5,FALSE),0)</f>
        <v>0</v>
      </c>
      <c r="P4098" s="18">
        <f>IFERROR(VLOOKUP(A4098,[3]soaBnafar!$A:$G,6,FALSE),0)</f>
        <v>0</v>
      </c>
      <c r="Q4098" s="18">
        <f>IFERROR(VLOOKUP(A4098,[3]soaBnafar!$A:$G,7,FALSE),0)</f>
        <v>0</v>
      </c>
      <c r="R4098" s="18">
        <f>IFERROR(VLOOKUP(A4098,[3]soaBnafar!$A:$H,8,FALSE),0)</f>
        <v>0</v>
      </c>
      <c r="S4098" s="18">
        <f>IFERROR(VLOOKUP(A4098,[3]soaBnafar!$A:$I,9,FALSE),0)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Sim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IFERROR(VLOOKUP(A4099,[2]ws2204!$A:$I,4,FALSE),0)</f>
        <v>0</v>
      </c>
      <c r="I4099" s="18">
        <f>IFERROR(VLOOKUP(A4099,[2]ws2204!$A:$I,5,FALSE),0)</f>
        <v>0</v>
      </c>
      <c r="J4099" s="18">
        <f>IFERROR(VLOOKUP(A4099,[2]ws2204!$A:$I,6,FALSE),0)</f>
        <v>0</v>
      </c>
      <c r="K4099" s="18">
        <f>IFERROR(VLOOKUP(A4099,[2]ws2204!$A:$I,7,FALSE),0)</f>
        <v>0</v>
      </c>
      <c r="L4099" s="18">
        <f>IFERROR(VLOOKUP(A4099,[2]ws2204!$A:$I,8,FALSE),0)</f>
        <v>0</v>
      </c>
      <c r="M4099" s="18">
        <f>IFERROR(VLOOKUP(A4099,[2]ws2204!$A:$I,9,FALSE),0)</f>
        <v>0</v>
      </c>
      <c r="N4099" s="18">
        <f>IFERROR(VLOOKUP(A4099,[3]soaBnafar!$A:$G,4,FALSE),0)</f>
        <v>0</v>
      </c>
      <c r="O4099" s="18">
        <f>IFERROR(VLOOKUP(A4099,[3]soaBnafar!$A:$G,5,FALSE),0)</f>
        <v>0</v>
      </c>
      <c r="P4099" s="18">
        <f>IFERROR(VLOOKUP(A4099,[3]soaBnafar!$A:$G,6,FALSE),0)</f>
        <v>0</v>
      </c>
      <c r="Q4099" s="18">
        <f>IFERROR(VLOOKUP(A4099,[3]soaBnafar!$A:$G,7,FALSE),0)</f>
        <v>0</v>
      </c>
      <c r="R4099" s="18">
        <f>IFERROR(VLOOKUP(A4099,[3]soaBnafar!$A:$H,8,FALSE),0)</f>
        <v>0</v>
      </c>
      <c r="S4099" s="18">
        <f>IFERROR(VLOOKUP(A4099,[3]soaBnafar!$A:$I,9,FALSE),0)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487971</v>
      </c>
      <c r="E4100" s="18">
        <f>IFERROR(VLOOKUP(A4100,[1]Monitoramento_Base_somente_Said!$A:$J,8,FALSE),0)</f>
        <v>55888255</v>
      </c>
      <c r="F4100" s="18">
        <f>IFERROR(VLOOKUP(A4100,[1]Monitoramento_Base_somente_Said!$A:$J,9,FALSE),0)</f>
        <v>181483</v>
      </c>
      <c r="G4100" s="18">
        <f>IFERROR(VLOOKUP(A4100,[1]Monitoramento_Base_somente_Said!$A:$J,10,FALSE),0)</f>
        <v>40095171</v>
      </c>
      <c r="H4100" s="18">
        <f>IFERROR(VLOOKUP(A4100,[2]ws2204!$A:$I,4,FALSE),0)</f>
        <v>0</v>
      </c>
      <c r="I4100" s="18">
        <f>IFERROR(VLOOKUP(A4100,[2]ws2204!$A:$I,5,FALSE),0)</f>
        <v>0</v>
      </c>
      <c r="J4100" s="18">
        <f>IFERROR(VLOOKUP(A4100,[2]ws2204!$A:$I,6,FALSE),0)</f>
        <v>0</v>
      </c>
      <c r="K4100" s="18">
        <f>IFERROR(VLOOKUP(A4100,[2]ws2204!$A:$I,7,FALSE),0)</f>
        <v>0</v>
      </c>
      <c r="L4100" s="18">
        <f>IFERROR(VLOOKUP(A4100,[2]ws2204!$A:$I,8,FALSE),0)</f>
        <v>0</v>
      </c>
      <c r="M4100" s="18">
        <f>IFERROR(VLOOKUP(A4100,[2]ws2204!$A:$I,9,FALSE),0)</f>
        <v>0</v>
      </c>
      <c r="N4100" s="18">
        <f>IFERROR(VLOOKUP(A4100,[3]soaBnafar!$A:$G,4,FALSE),0)</f>
        <v>0</v>
      </c>
      <c r="O4100" s="18">
        <f>IFERROR(VLOOKUP(A4100,[3]soaBnafar!$A:$G,5,FALSE),0)</f>
        <v>0</v>
      </c>
      <c r="P4100" s="18">
        <f>IFERROR(VLOOKUP(A4100,[3]soaBnafar!$A:$G,6,FALSE),0)</f>
        <v>0</v>
      </c>
      <c r="Q4100" s="18">
        <f>IFERROR(VLOOKUP(A4100,[3]soaBnafar!$A:$G,7,FALSE),0)</f>
        <v>0</v>
      </c>
      <c r="R4100" s="18">
        <f>IFERROR(VLOOKUP(A4100,[3]soaBnafar!$A:$H,8,FALSE),0)</f>
        <v>0</v>
      </c>
      <c r="S4100" s="18">
        <f>IFERROR(VLOOKUP(A4100,[3]soaBnafar!$A:$I,9,FALSE),0)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IFERROR(VLOOKUP(A4101,[2]ws2204!$A:$I,4,FALSE),0)</f>
        <v>0</v>
      </c>
      <c r="I4101" s="18">
        <f>IFERROR(VLOOKUP(A4101,[2]ws2204!$A:$I,5,FALSE),0)</f>
        <v>0</v>
      </c>
      <c r="J4101" s="18">
        <f>IFERROR(VLOOKUP(A4101,[2]ws2204!$A:$I,6,FALSE),0)</f>
        <v>0</v>
      </c>
      <c r="K4101" s="18">
        <f>IFERROR(VLOOKUP(A4101,[2]ws2204!$A:$I,7,FALSE),0)</f>
        <v>0</v>
      </c>
      <c r="L4101" s="18">
        <f>IFERROR(VLOOKUP(A4101,[2]ws2204!$A:$I,8,FALSE),0)</f>
        <v>0</v>
      </c>
      <c r="M4101" s="18">
        <f>IFERROR(VLOOKUP(A4101,[2]ws2204!$A:$I,9,FALSE),0)</f>
        <v>0</v>
      </c>
      <c r="N4101" s="18">
        <f>IFERROR(VLOOKUP(A4101,[3]soaBnafar!$A:$G,4,FALSE),0)</f>
        <v>7986</v>
      </c>
      <c r="O4101" s="18">
        <f>IFERROR(VLOOKUP(A4101,[3]soaBnafar!$A:$G,5,FALSE),0)</f>
        <v>50</v>
      </c>
      <c r="P4101" s="18">
        <f>IFERROR(VLOOKUP(A4101,[3]soaBnafar!$A:$G,6,FALSE),0)</f>
        <v>226</v>
      </c>
      <c r="Q4101" s="18">
        <f>IFERROR(VLOOKUP(A4101,[3]soaBnafar!$A:$G,7,FALSE),0)</f>
        <v>82390</v>
      </c>
      <c r="R4101" s="18">
        <f>IFERROR(VLOOKUP(A4101,[3]soaBnafar!$A:$H,8,FALSE),0)</f>
        <v>0</v>
      </c>
      <c r="S4101" s="18">
        <f>IFERROR(VLOOKUP(A4101,[3]soaBnafar!$A:$I,9,FALSE),0)</f>
        <v>542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Sim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Sim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IFERROR(VLOOKUP(A4102,[2]ws2204!$A:$I,4,FALSE),0)</f>
        <v>0</v>
      </c>
      <c r="I4102" s="18">
        <f>IFERROR(VLOOKUP(A4102,[2]ws2204!$A:$I,5,FALSE),0)</f>
        <v>0</v>
      </c>
      <c r="J4102" s="18">
        <f>IFERROR(VLOOKUP(A4102,[2]ws2204!$A:$I,6,FALSE),0)</f>
        <v>0</v>
      </c>
      <c r="K4102" s="18">
        <f>IFERROR(VLOOKUP(A4102,[2]ws2204!$A:$I,7,FALSE),0)</f>
        <v>0</v>
      </c>
      <c r="L4102" s="18">
        <f>IFERROR(VLOOKUP(A4102,[2]ws2204!$A:$I,8,FALSE),0)</f>
        <v>0</v>
      </c>
      <c r="M4102" s="18">
        <f>IFERROR(VLOOKUP(A4102,[2]ws2204!$A:$I,9,FALSE),0)</f>
        <v>0</v>
      </c>
      <c r="N4102" s="18">
        <f>IFERROR(VLOOKUP(A4102,[3]soaBnafar!$A:$G,4,FALSE),0)</f>
        <v>0</v>
      </c>
      <c r="O4102" s="18">
        <f>IFERROR(VLOOKUP(A4102,[3]soaBnafar!$A:$G,5,FALSE),0)</f>
        <v>0</v>
      </c>
      <c r="P4102" s="18">
        <f>IFERROR(VLOOKUP(A4102,[3]soaBnafar!$A:$G,6,FALSE),0)</f>
        <v>0</v>
      </c>
      <c r="Q4102" s="18">
        <f>IFERROR(VLOOKUP(A4102,[3]soaBnafar!$A:$G,7,FALSE),0)</f>
        <v>0</v>
      </c>
      <c r="R4102" s="18">
        <f>IFERROR(VLOOKUP(A4102,[3]soaBnafar!$A:$H,8,FALSE),0)</f>
        <v>0</v>
      </c>
      <c r="S4102" s="18">
        <f>IFERROR(VLOOKUP(A4102,[3]soaBnafar!$A:$I,9,FALSE),0)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5089760</v>
      </c>
      <c r="H4103" s="18">
        <f>IFERROR(VLOOKUP(A4103,[2]ws2204!$A:$I,4,FALSE),0)</f>
        <v>0</v>
      </c>
      <c r="I4103" s="18">
        <f>IFERROR(VLOOKUP(A4103,[2]ws2204!$A:$I,5,FALSE),0)</f>
        <v>0</v>
      </c>
      <c r="J4103" s="18">
        <f>IFERROR(VLOOKUP(A4103,[2]ws2204!$A:$I,6,FALSE),0)</f>
        <v>0</v>
      </c>
      <c r="K4103" s="18">
        <f>IFERROR(VLOOKUP(A4103,[2]ws2204!$A:$I,7,FALSE),0)</f>
        <v>0</v>
      </c>
      <c r="L4103" s="18">
        <f>IFERROR(VLOOKUP(A4103,[2]ws2204!$A:$I,8,FALSE),0)</f>
        <v>0</v>
      </c>
      <c r="M4103" s="18">
        <f>IFERROR(VLOOKUP(A4103,[2]ws2204!$A:$I,9,FALSE),0)</f>
        <v>0</v>
      </c>
      <c r="N4103" s="18">
        <f>IFERROR(VLOOKUP(A4103,[3]soaBnafar!$A:$G,4,FALSE),0)</f>
        <v>0</v>
      </c>
      <c r="O4103" s="18">
        <f>IFERROR(VLOOKUP(A4103,[3]soaBnafar!$A:$G,5,FALSE),0)</f>
        <v>423763</v>
      </c>
      <c r="P4103" s="18">
        <f>IFERROR(VLOOKUP(A4103,[3]soaBnafar!$A:$G,6,FALSE),0)</f>
        <v>0</v>
      </c>
      <c r="Q4103" s="18">
        <f>IFERROR(VLOOKUP(A4103,[3]soaBnafar!$A:$G,7,FALSE),0)</f>
        <v>423912</v>
      </c>
      <c r="R4103" s="18">
        <f>IFERROR(VLOOKUP(A4103,[3]soaBnafar!$A:$H,8,FALSE),0)</f>
        <v>0</v>
      </c>
      <c r="S4103" s="18">
        <f>IFERROR(VLOOKUP(A4103,[3]soaBnafar!$A:$I,9,FALSE),0)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7666220</v>
      </c>
      <c r="H4104" s="18">
        <f>IFERROR(VLOOKUP(A4104,[2]ws2204!$A:$I,4,FALSE),0)</f>
        <v>0</v>
      </c>
      <c r="I4104" s="18">
        <f>IFERROR(VLOOKUP(A4104,[2]ws2204!$A:$I,5,FALSE),0)</f>
        <v>0</v>
      </c>
      <c r="J4104" s="18">
        <f>IFERROR(VLOOKUP(A4104,[2]ws2204!$A:$I,6,FALSE),0)</f>
        <v>0</v>
      </c>
      <c r="K4104" s="18">
        <f>IFERROR(VLOOKUP(A4104,[2]ws2204!$A:$I,7,FALSE),0)</f>
        <v>0</v>
      </c>
      <c r="L4104" s="18">
        <f>IFERROR(VLOOKUP(A4104,[2]ws2204!$A:$I,8,FALSE),0)</f>
        <v>0</v>
      </c>
      <c r="M4104" s="18">
        <f>IFERROR(VLOOKUP(A4104,[2]ws2204!$A:$I,9,FALSE),0)</f>
        <v>0</v>
      </c>
      <c r="N4104" s="18">
        <f>IFERROR(VLOOKUP(A4104,[3]soaBnafar!$A:$G,4,FALSE),0)</f>
        <v>0</v>
      </c>
      <c r="O4104" s="18">
        <f>IFERROR(VLOOKUP(A4104,[3]soaBnafar!$A:$G,5,FALSE),0)</f>
        <v>0</v>
      </c>
      <c r="P4104" s="18">
        <f>IFERROR(VLOOKUP(A4104,[3]soaBnafar!$A:$G,6,FALSE),0)</f>
        <v>0</v>
      </c>
      <c r="Q4104" s="18">
        <f>IFERROR(VLOOKUP(A4104,[3]soaBnafar!$A:$G,7,FALSE),0)</f>
        <v>0</v>
      </c>
      <c r="R4104" s="18">
        <f>IFERROR(VLOOKUP(A4104,[3]soaBnafar!$A:$H,8,FALSE),0)</f>
        <v>0</v>
      </c>
      <c r="S4104" s="18">
        <f>IFERROR(VLOOKUP(A4104,[3]soaBnafar!$A:$I,9,FALSE),0)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34275928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22670140</v>
      </c>
      <c r="H4105" s="18">
        <f>IFERROR(VLOOKUP(A4105,[2]ws2204!$A:$I,4,FALSE),0)</f>
        <v>0</v>
      </c>
      <c r="I4105" s="18">
        <f>IFERROR(VLOOKUP(A4105,[2]ws2204!$A:$I,5,FALSE),0)</f>
        <v>0</v>
      </c>
      <c r="J4105" s="18">
        <f>IFERROR(VLOOKUP(A4105,[2]ws2204!$A:$I,6,FALSE),0)</f>
        <v>0</v>
      </c>
      <c r="K4105" s="18">
        <f>IFERROR(VLOOKUP(A4105,[2]ws2204!$A:$I,7,FALSE),0)</f>
        <v>0</v>
      </c>
      <c r="L4105" s="18">
        <f>IFERROR(VLOOKUP(A4105,[2]ws2204!$A:$I,8,FALSE),0)</f>
        <v>0</v>
      </c>
      <c r="M4105" s="18">
        <f>IFERROR(VLOOKUP(A4105,[2]ws2204!$A:$I,9,FALSE),0)</f>
        <v>0</v>
      </c>
      <c r="N4105" s="18">
        <f>IFERROR(VLOOKUP(A4105,[3]soaBnafar!$A:$G,4,FALSE),0)</f>
        <v>0</v>
      </c>
      <c r="O4105" s="18">
        <f>IFERROR(VLOOKUP(A4105,[3]soaBnafar!$A:$G,5,FALSE),0)</f>
        <v>0</v>
      </c>
      <c r="P4105" s="18">
        <f>IFERROR(VLOOKUP(A4105,[3]soaBnafar!$A:$G,6,FALSE),0)</f>
        <v>0</v>
      </c>
      <c r="Q4105" s="18">
        <f>IFERROR(VLOOKUP(A4105,[3]soaBnafar!$A:$G,7,FALSE),0)</f>
        <v>0</v>
      </c>
      <c r="R4105" s="18">
        <f>IFERROR(VLOOKUP(A4105,[3]soaBnafar!$A:$H,8,FALSE),0)</f>
        <v>0</v>
      </c>
      <c r="S4105" s="18">
        <f>IFERROR(VLOOKUP(A4105,[3]soaBnafar!$A:$I,9,FALSE),0)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IFERROR(VLOOKUP(A4106,[2]ws2204!$A:$I,4,FALSE),0)</f>
        <v>12118</v>
      </c>
      <c r="I4106" s="18">
        <f>IFERROR(VLOOKUP(A4106,[2]ws2204!$A:$I,5,FALSE),0)</f>
        <v>99640</v>
      </c>
      <c r="J4106" s="18">
        <f>IFERROR(VLOOKUP(A4106,[2]ws2204!$A:$I,6,FALSE),0)</f>
        <v>0</v>
      </c>
      <c r="K4106" s="18">
        <f>IFERROR(VLOOKUP(A4106,[2]ws2204!$A:$I,7,FALSE),0)</f>
        <v>0</v>
      </c>
      <c r="L4106" s="18">
        <f>IFERROR(VLOOKUP(A4106,[2]ws2204!$A:$I,8,FALSE),0)</f>
        <v>0</v>
      </c>
      <c r="M4106" s="18">
        <f>IFERROR(VLOOKUP(A4106,[2]ws2204!$A:$I,9,FALSE),0)</f>
        <v>0</v>
      </c>
      <c r="N4106" s="18">
        <f>IFERROR(VLOOKUP(A4106,[3]soaBnafar!$A:$G,4,FALSE),0)</f>
        <v>0</v>
      </c>
      <c r="O4106" s="18">
        <f>IFERROR(VLOOKUP(A4106,[3]soaBnafar!$A:$G,5,FALSE),0)</f>
        <v>0</v>
      </c>
      <c r="P4106" s="18">
        <f>IFERROR(VLOOKUP(A4106,[3]soaBnafar!$A:$G,6,FALSE),0)</f>
        <v>0</v>
      </c>
      <c r="Q4106" s="18">
        <f>IFERROR(VLOOKUP(A4106,[3]soaBnafar!$A:$G,7,FALSE),0)</f>
        <v>0</v>
      </c>
      <c r="R4106" s="18">
        <f>IFERROR(VLOOKUP(A4106,[3]soaBnafar!$A:$H,8,FALSE),0)</f>
        <v>0</v>
      </c>
      <c r="S4106" s="18">
        <f>IFERROR(VLOOKUP(A4106,[3]soaBnafar!$A:$I,9,FALSE),0)</f>
        <v>0</v>
      </c>
      <c r="T4106" s="18" t="str">
        <f t="shared" si="385"/>
        <v>Sim</v>
      </c>
      <c r="U4106" s="18" t="str">
        <f t="shared" si="386"/>
        <v>Sim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IFERROR(VLOOKUP(A4107,[2]ws2204!$A:$I,4,FALSE),0)</f>
        <v>0</v>
      </c>
      <c r="I4107" s="18">
        <f>IFERROR(VLOOKUP(A4107,[2]ws2204!$A:$I,5,FALSE),0)</f>
        <v>0</v>
      </c>
      <c r="J4107" s="18">
        <f>IFERROR(VLOOKUP(A4107,[2]ws2204!$A:$I,6,FALSE),0)</f>
        <v>0</v>
      </c>
      <c r="K4107" s="18">
        <f>IFERROR(VLOOKUP(A4107,[2]ws2204!$A:$I,7,FALSE),0)</f>
        <v>0</v>
      </c>
      <c r="L4107" s="18">
        <f>IFERROR(VLOOKUP(A4107,[2]ws2204!$A:$I,8,FALSE),0)</f>
        <v>0</v>
      </c>
      <c r="M4107" s="18">
        <f>IFERROR(VLOOKUP(A4107,[2]ws2204!$A:$I,9,FALSE),0)</f>
        <v>0</v>
      </c>
      <c r="N4107" s="18">
        <f>IFERROR(VLOOKUP(A4107,[3]soaBnafar!$A:$G,4,FALSE),0)</f>
        <v>0</v>
      </c>
      <c r="O4107" s="18">
        <f>IFERROR(VLOOKUP(A4107,[3]soaBnafar!$A:$G,5,FALSE),0)</f>
        <v>0</v>
      </c>
      <c r="P4107" s="18">
        <f>IFERROR(VLOOKUP(A4107,[3]soaBnafar!$A:$G,6,FALSE),0)</f>
        <v>0</v>
      </c>
      <c r="Q4107" s="18">
        <f>IFERROR(VLOOKUP(A4107,[3]soaBnafar!$A:$G,7,FALSE),0)</f>
        <v>0</v>
      </c>
      <c r="R4107" s="18">
        <f>IFERROR(VLOOKUP(A4107,[3]soaBnafar!$A:$H,8,FALSE),0)</f>
        <v>7123</v>
      </c>
      <c r="S4107" s="18">
        <f>IFERROR(VLOOKUP(A4107,[3]soaBnafar!$A:$I,9,FALSE),0)</f>
        <v>997115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Sim</v>
      </c>
      <c r="Y4107" s="18" t="str">
        <f t="shared" si="390"/>
        <v>Sim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1748</v>
      </c>
      <c r="E4108" s="18">
        <f>IFERROR(VLOOKUP(A4108,[1]Monitoramento_Base_somente_Said!$A:$J,8,FALSE),0)</f>
        <v>27438830</v>
      </c>
      <c r="F4108" s="18">
        <f>IFERROR(VLOOKUP(A4108,[1]Monitoramento_Base_somente_Said!$A:$J,9,FALSE),0)</f>
        <v>186</v>
      </c>
      <c r="G4108" s="18">
        <f>IFERROR(VLOOKUP(A4108,[1]Monitoramento_Base_somente_Said!$A:$J,10,FALSE),0)</f>
        <v>16561123</v>
      </c>
      <c r="H4108" s="18">
        <f>IFERROR(VLOOKUP(A4108,[2]ws2204!$A:$I,4,FALSE),0)</f>
        <v>0</v>
      </c>
      <c r="I4108" s="18">
        <f>IFERROR(VLOOKUP(A4108,[2]ws2204!$A:$I,5,FALSE),0)</f>
        <v>0</v>
      </c>
      <c r="J4108" s="18">
        <f>IFERROR(VLOOKUP(A4108,[2]ws2204!$A:$I,6,FALSE),0)</f>
        <v>0</v>
      </c>
      <c r="K4108" s="18">
        <f>IFERROR(VLOOKUP(A4108,[2]ws2204!$A:$I,7,FALSE),0)</f>
        <v>0</v>
      </c>
      <c r="L4108" s="18">
        <f>IFERROR(VLOOKUP(A4108,[2]ws2204!$A:$I,8,FALSE),0)</f>
        <v>0</v>
      </c>
      <c r="M4108" s="18">
        <f>IFERROR(VLOOKUP(A4108,[2]ws2204!$A:$I,9,FALSE),0)</f>
        <v>0</v>
      </c>
      <c r="N4108" s="18">
        <f>IFERROR(VLOOKUP(A4108,[3]soaBnafar!$A:$G,4,FALSE),0)</f>
        <v>0</v>
      </c>
      <c r="O4108" s="18">
        <f>IFERROR(VLOOKUP(A4108,[3]soaBnafar!$A:$G,5,FALSE),0)</f>
        <v>0</v>
      </c>
      <c r="P4108" s="18">
        <f>IFERROR(VLOOKUP(A4108,[3]soaBnafar!$A:$G,6,FALSE),0)</f>
        <v>0</v>
      </c>
      <c r="Q4108" s="18">
        <f>IFERROR(VLOOKUP(A4108,[3]soaBnafar!$A:$G,7,FALSE),0)</f>
        <v>0</v>
      </c>
      <c r="R4108" s="18">
        <f>IFERROR(VLOOKUP(A4108,[3]soaBnafar!$A:$H,8,FALSE),0)</f>
        <v>0</v>
      </c>
      <c r="S4108" s="18">
        <f>IFERROR(VLOOKUP(A4108,[3]soaBnafar!$A:$I,9,FALSE),0)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IFERROR(VLOOKUP(A4109,[2]ws2204!$A:$I,4,FALSE),0)</f>
        <v>0</v>
      </c>
      <c r="I4109" s="18">
        <f>IFERROR(VLOOKUP(A4109,[2]ws2204!$A:$I,5,FALSE),0)</f>
        <v>0</v>
      </c>
      <c r="J4109" s="18">
        <f>IFERROR(VLOOKUP(A4109,[2]ws2204!$A:$I,6,FALSE),0)</f>
        <v>0</v>
      </c>
      <c r="K4109" s="18">
        <f>IFERROR(VLOOKUP(A4109,[2]ws2204!$A:$I,7,FALSE),0)</f>
        <v>0</v>
      </c>
      <c r="L4109" s="18">
        <f>IFERROR(VLOOKUP(A4109,[2]ws2204!$A:$I,8,FALSE),0)</f>
        <v>0</v>
      </c>
      <c r="M4109" s="18">
        <f>IFERROR(VLOOKUP(A4109,[2]ws2204!$A:$I,9,FALSE),0)</f>
        <v>0</v>
      </c>
      <c r="N4109" s="18">
        <f>IFERROR(VLOOKUP(A4109,[3]soaBnafar!$A:$G,4,FALSE),0)</f>
        <v>12672</v>
      </c>
      <c r="O4109" s="18">
        <f>IFERROR(VLOOKUP(A4109,[3]soaBnafar!$A:$G,5,FALSE),0)</f>
        <v>677320</v>
      </c>
      <c r="P4109" s="18">
        <f>IFERROR(VLOOKUP(A4109,[3]soaBnafar!$A:$G,6,FALSE),0)</f>
        <v>0</v>
      </c>
      <c r="Q4109" s="18">
        <f>IFERROR(VLOOKUP(A4109,[3]soaBnafar!$A:$G,7,FALSE),0)</f>
        <v>696922</v>
      </c>
      <c r="R4109" s="18">
        <f>IFERROR(VLOOKUP(A4109,[3]soaBnafar!$A:$H,8,FALSE),0)</f>
        <v>1050</v>
      </c>
      <c r="S4109" s="18">
        <f>IFERROR(VLOOKUP(A4109,[3]soaBnafar!$A:$I,9,FALSE),0)</f>
        <v>3785218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IFERROR(VLOOKUP(A4110,[2]ws2204!$A:$I,4,FALSE),0)</f>
        <v>0</v>
      </c>
      <c r="I4110" s="18">
        <f>IFERROR(VLOOKUP(A4110,[2]ws2204!$A:$I,5,FALSE),0)</f>
        <v>0</v>
      </c>
      <c r="J4110" s="18">
        <f>IFERROR(VLOOKUP(A4110,[2]ws2204!$A:$I,6,FALSE),0)</f>
        <v>0</v>
      </c>
      <c r="K4110" s="18">
        <f>IFERROR(VLOOKUP(A4110,[2]ws2204!$A:$I,7,FALSE),0)</f>
        <v>0</v>
      </c>
      <c r="L4110" s="18">
        <f>IFERROR(VLOOKUP(A4110,[2]ws2204!$A:$I,8,FALSE),0)</f>
        <v>0</v>
      </c>
      <c r="M4110" s="18">
        <f>IFERROR(VLOOKUP(A4110,[2]ws2204!$A:$I,9,FALSE),0)</f>
        <v>0</v>
      </c>
      <c r="N4110" s="18">
        <f>IFERROR(VLOOKUP(A4110,[3]soaBnafar!$A:$G,4,FALSE),0)</f>
        <v>0</v>
      </c>
      <c r="O4110" s="18">
        <f>IFERROR(VLOOKUP(A4110,[3]soaBnafar!$A:$G,5,FALSE),0)</f>
        <v>0</v>
      </c>
      <c r="P4110" s="18">
        <f>IFERROR(VLOOKUP(A4110,[3]soaBnafar!$A:$G,6,FALSE),0)</f>
        <v>612</v>
      </c>
      <c r="Q4110" s="18">
        <f>IFERROR(VLOOKUP(A4110,[3]soaBnafar!$A:$G,7,FALSE),0)</f>
        <v>104135</v>
      </c>
      <c r="R4110" s="18">
        <f>IFERROR(VLOOKUP(A4110,[3]soaBnafar!$A:$H,8,FALSE),0)</f>
        <v>0</v>
      </c>
      <c r="S4110" s="18">
        <f>IFERROR(VLOOKUP(A4110,[3]soaBnafar!$A:$I,9,FALSE),0)</f>
        <v>101342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Sim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92584</v>
      </c>
      <c r="E4111" s="18">
        <f>IFERROR(VLOOKUP(A4111,[1]Monitoramento_Base_somente_Said!$A:$J,8,FALSE),0)</f>
        <v>17102182</v>
      </c>
      <c r="F4111" s="18">
        <f>IFERROR(VLOOKUP(A4111,[1]Monitoramento_Base_somente_Said!$A:$J,9,FALSE),0)</f>
        <v>6350</v>
      </c>
      <c r="G4111" s="18">
        <f>IFERROR(VLOOKUP(A4111,[1]Monitoramento_Base_somente_Said!$A:$J,10,FALSE),0)</f>
        <v>11397451</v>
      </c>
      <c r="H4111" s="18">
        <f>IFERROR(VLOOKUP(A4111,[2]ws2204!$A:$I,4,FALSE),0)</f>
        <v>0</v>
      </c>
      <c r="I4111" s="18">
        <f>IFERROR(VLOOKUP(A4111,[2]ws2204!$A:$I,5,FALSE),0)</f>
        <v>0</v>
      </c>
      <c r="J4111" s="18">
        <f>IFERROR(VLOOKUP(A4111,[2]ws2204!$A:$I,6,FALSE),0)</f>
        <v>0</v>
      </c>
      <c r="K4111" s="18">
        <f>IFERROR(VLOOKUP(A4111,[2]ws2204!$A:$I,7,FALSE),0)</f>
        <v>0</v>
      </c>
      <c r="L4111" s="18">
        <f>IFERROR(VLOOKUP(A4111,[2]ws2204!$A:$I,8,FALSE),0)</f>
        <v>0</v>
      </c>
      <c r="M4111" s="18">
        <f>IFERROR(VLOOKUP(A4111,[2]ws2204!$A:$I,9,FALSE),0)</f>
        <v>0</v>
      </c>
      <c r="N4111" s="18">
        <f>IFERROR(VLOOKUP(A4111,[3]soaBnafar!$A:$G,4,FALSE),0)</f>
        <v>0</v>
      </c>
      <c r="O4111" s="18">
        <f>IFERROR(VLOOKUP(A4111,[3]soaBnafar!$A:$G,5,FALSE),0)</f>
        <v>0</v>
      </c>
      <c r="P4111" s="18">
        <f>IFERROR(VLOOKUP(A4111,[3]soaBnafar!$A:$G,6,FALSE),0)</f>
        <v>0</v>
      </c>
      <c r="Q4111" s="18">
        <f>IFERROR(VLOOKUP(A4111,[3]soaBnafar!$A:$G,7,FALSE),0)</f>
        <v>0</v>
      </c>
      <c r="R4111" s="18">
        <f>IFERROR(VLOOKUP(A4111,[3]soaBnafar!$A:$H,8,FALSE),0)</f>
        <v>0</v>
      </c>
      <c r="S4111" s="18">
        <f>IFERROR(VLOOKUP(A4111,[3]soaBnafar!$A:$I,9,FALSE),0)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45523</v>
      </c>
      <c r="E4112" s="18">
        <f>IFERROR(VLOOKUP(A4112,[1]Monitoramento_Base_somente_Said!$A:$J,8,FALSE),0)</f>
        <v>6304446</v>
      </c>
      <c r="F4112" s="18">
        <f>IFERROR(VLOOKUP(A4112,[1]Monitoramento_Base_somente_Said!$A:$J,9,FALSE),0)</f>
        <v>8931</v>
      </c>
      <c r="G4112" s="18">
        <f>IFERROR(VLOOKUP(A4112,[1]Monitoramento_Base_somente_Said!$A:$J,10,FALSE),0)</f>
        <v>3509274</v>
      </c>
      <c r="H4112" s="18">
        <f>IFERROR(VLOOKUP(A4112,[2]ws2204!$A:$I,4,FALSE),0)</f>
        <v>0</v>
      </c>
      <c r="I4112" s="18">
        <f>IFERROR(VLOOKUP(A4112,[2]ws2204!$A:$I,5,FALSE),0)</f>
        <v>0</v>
      </c>
      <c r="J4112" s="18">
        <f>IFERROR(VLOOKUP(A4112,[2]ws2204!$A:$I,6,FALSE),0)</f>
        <v>0</v>
      </c>
      <c r="K4112" s="18">
        <f>IFERROR(VLOOKUP(A4112,[2]ws2204!$A:$I,7,FALSE),0)</f>
        <v>0</v>
      </c>
      <c r="L4112" s="18">
        <f>IFERROR(VLOOKUP(A4112,[2]ws2204!$A:$I,8,FALSE),0)</f>
        <v>0</v>
      </c>
      <c r="M4112" s="18">
        <f>IFERROR(VLOOKUP(A4112,[2]ws2204!$A:$I,9,FALSE),0)</f>
        <v>0</v>
      </c>
      <c r="N4112" s="18">
        <f>IFERROR(VLOOKUP(A4112,[3]soaBnafar!$A:$G,4,FALSE),0)</f>
        <v>0</v>
      </c>
      <c r="O4112" s="18">
        <f>IFERROR(VLOOKUP(A4112,[3]soaBnafar!$A:$G,5,FALSE),0)</f>
        <v>0</v>
      </c>
      <c r="P4112" s="18">
        <f>IFERROR(VLOOKUP(A4112,[3]soaBnafar!$A:$G,6,FALSE),0)</f>
        <v>0</v>
      </c>
      <c r="Q4112" s="18">
        <f>IFERROR(VLOOKUP(A4112,[3]soaBnafar!$A:$G,7,FALSE),0)</f>
        <v>0</v>
      </c>
      <c r="R4112" s="18">
        <f>IFERROR(VLOOKUP(A4112,[3]soaBnafar!$A:$H,8,FALSE),0)</f>
        <v>0</v>
      </c>
      <c r="S4112" s="18">
        <f>IFERROR(VLOOKUP(A4112,[3]soaBnafar!$A:$I,9,FALSE),0)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IFERROR(VLOOKUP(A4113,[2]ws2204!$A:$I,4,FALSE),0)</f>
        <v>2494345</v>
      </c>
      <c r="I4113" s="18">
        <f>IFERROR(VLOOKUP(A4113,[2]ws2204!$A:$I,5,FALSE),0)</f>
        <v>1787896</v>
      </c>
      <c r="J4113" s="18">
        <f>IFERROR(VLOOKUP(A4113,[2]ws2204!$A:$I,6,FALSE),0)</f>
        <v>0</v>
      </c>
      <c r="K4113" s="18">
        <f>IFERROR(VLOOKUP(A4113,[2]ws2204!$A:$I,7,FALSE),0)</f>
        <v>0</v>
      </c>
      <c r="L4113" s="18">
        <f>IFERROR(VLOOKUP(A4113,[2]ws2204!$A:$I,8,FALSE),0)</f>
        <v>0</v>
      </c>
      <c r="M4113" s="18">
        <f>IFERROR(VLOOKUP(A4113,[2]ws2204!$A:$I,9,FALSE),0)</f>
        <v>0</v>
      </c>
      <c r="N4113" s="18">
        <f>IFERROR(VLOOKUP(A4113,[3]soaBnafar!$A:$G,4,FALSE),0)</f>
        <v>0</v>
      </c>
      <c r="O4113" s="18">
        <f>IFERROR(VLOOKUP(A4113,[3]soaBnafar!$A:$G,5,FALSE),0)</f>
        <v>0</v>
      </c>
      <c r="P4113" s="18">
        <f>IFERROR(VLOOKUP(A4113,[3]soaBnafar!$A:$G,6,FALSE),0)</f>
        <v>0</v>
      </c>
      <c r="Q4113" s="18">
        <f>IFERROR(VLOOKUP(A4113,[3]soaBnafar!$A:$G,7,FALSE),0)</f>
        <v>0</v>
      </c>
      <c r="R4113" s="18">
        <f>IFERROR(VLOOKUP(A4113,[3]soaBnafar!$A:$H,8,FALSE),0)</f>
        <v>0</v>
      </c>
      <c r="S4113" s="18">
        <f>IFERROR(VLOOKUP(A4113,[3]soaBnafar!$A:$I,9,FALSE),0)</f>
        <v>0</v>
      </c>
      <c r="T4113" s="18" t="str">
        <f t="shared" si="385"/>
        <v>Sim</v>
      </c>
      <c r="U4113" s="18" t="str">
        <f t="shared" si="386"/>
        <v>Sim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429142</v>
      </c>
      <c r="E4114" s="18">
        <f>IFERROR(VLOOKUP(A4114,[1]Monitoramento_Base_somente_Said!$A:$J,8,FALSE),0)</f>
        <v>38841231</v>
      </c>
      <c r="F4114" s="18">
        <f>IFERROR(VLOOKUP(A4114,[1]Monitoramento_Base_somente_Said!$A:$J,9,FALSE),0)</f>
        <v>65988</v>
      </c>
      <c r="G4114" s="18">
        <f>IFERROR(VLOOKUP(A4114,[1]Monitoramento_Base_somente_Said!$A:$J,10,FALSE),0)</f>
        <v>26577227</v>
      </c>
      <c r="H4114" s="18">
        <f>IFERROR(VLOOKUP(A4114,[2]ws2204!$A:$I,4,FALSE),0)</f>
        <v>0</v>
      </c>
      <c r="I4114" s="18">
        <f>IFERROR(VLOOKUP(A4114,[2]ws2204!$A:$I,5,FALSE),0)</f>
        <v>0</v>
      </c>
      <c r="J4114" s="18">
        <f>IFERROR(VLOOKUP(A4114,[2]ws2204!$A:$I,6,FALSE),0)</f>
        <v>0</v>
      </c>
      <c r="K4114" s="18">
        <f>IFERROR(VLOOKUP(A4114,[2]ws2204!$A:$I,7,FALSE),0)</f>
        <v>0</v>
      </c>
      <c r="L4114" s="18">
        <f>IFERROR(VLOOKUP(A4114,[2]ws2204!$A:$I,8,FALSE),0)</f>
        <v>0</v>
      </c>
      <c r="M4114" s="18">
        <f>IFERROR(VLOOKUP(A4114,[2]ws2204!$A:$I,9,FALSE),0)</f>
        <v>0</v>
      </c>
      <c r="N4114" s="18">
        <f>IFERROR(VLOOKUP(A4114,[3]soaBnafar!$A:$G,4,FALSE),0)</f>
        <v>0</v>
      </c>
      <c r="O4114" s="18">
        <f>IFERROR(VLOOKUP(A4114,[3]soaBnafar!$A:$G,5,FALSE),0)</f>
        <v>0</v>
      </c>
      <c r="P4114" s="18">
        <f>IFERROR(VLOOKUP(A4114,[3]soaBnafar!$A:$G,6,FALSE),0)</f>
        <v>0</v>
      </c>
      <c r="Q4114" s="18">
        <f>IFERROR(VLOOKUP(A4114,[3]soaBnafar!$A:$G,7,FALSE),0)</f>
        <v>0</v>
      </c>
      <c r="R4114" s="18">
        <f>IFERROR(VLOOKUP(A4114,[3]soaBnafar!$A:$H,8,FALSE),0)</f>
        <v>0</v>
      </c>
      <c r="S4114" s="18">
        <f>IFERROR(VLOOKUP(A4114,[3]soaBnafar!$A:$I,9,FALSE),0)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IFERROR(VLOOKUP(A4115,[2]ws2204!$A:$I,4,FALSE),0)</f>
        <v>0</v>
      </c>
      <c r="I4115" s="18">
        <f>IFERROR(VLOOKUP(A4115,[2]ws2204!$A:$I,5,FALSE),0)</f>
        <v>0</v>
      </c>
      <c r="J4115" s="18">
        <f>IFERROR(VLOOKUP(A4115,[2]ws2204!$A:$I,6,FALSE),0)</f>
        <v>0</v>
      </c>
      <c r="K4115" s="18">
        <f>IFERROR(VLOOKUP(A4115,[2]ws2204!$A:$I,7,FALSE),0)</f>
        <v>0</v>
      </c>
      <c r="L4115" s="18">
        <f>IFERROR(VLOOKUP(A4115,[2]ws2204!$A:$I,8,FALSE),0)</f>
        <v>0</v>
      </c>
      <c r="M4115" s="18">
        <f>IFERROR(VLOOKUP(A4115,[2]ws2204!$A:$I,9,FALSE),0)</f>
        <v>0</v>
      </c>
      <c r="N4115" s="18">
        <f>IFERROR(VLOOKUP(A4115,[3]soaBnafar!$A:$G,4,FALSE),0)</f>
        <v>0</v>
      </c>
      <c r="O4115" s="18">
        <f>IFERROR(VLOOKUP(A4115,[3]soaBnafar!$A:$G,5,FALSE),0)</f>
        <v>0</v>
      </c>
      <c r="P4115" s="18">
        <f>IFERROR(VLOOKUP(A4115,[3]soaBnafar!$A:$G,6,FALSE),0)</f>
        <v>0</v>
      </c>
      <c r="Q4115" s="18">
        <f>IFERROR(VLOOKUP(A4115,[3]soaBnafar!$A:$G,7,FALSE),0)</f>
        <v>0</v>
      </c>
      <c r="R4115" s="18">
        <f>IFERROR(VLOOKUP(A4115,[3]soaBnafar!$A:$H,8,FALSE),0)</f>
        <v>0</v>
      </c>
      <c r="S4115" s="18">
        <f>IFERROR(VLOOKUP(A4115,[3]soaBnafar!$A:$I,9,FALSE),0)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IFERROR(VLOOKUP(A4116,[2]ws2204!$A:$I,4,FALSE),0)</f>
        <v>0</v>
      </c>
      <c r="I4116" s="18">
        <f>IFERROR(VLOOKUP(A4116,[2]ws2204!$A:$I,5,FALSE),0)</f>
        <v>1674971</v>
      </c>
      <c r="J4116" s="18">
        <f>IFERROR(VLOOKUP(A4116,[2]ws2204!$A:$I,6,FALSE),0)</f>
        <v>0</v>
      </c>
      <c r="K4116" s="18">
        <f>IFERROR(VLOOKUP(A4116,[2]ws2204!$A:$I,7,FALSE),0)</f>
        <v>0</v>
      </c>
      <c r="L4116" s="18">
        <f>IFERROR(VLOOKUP(A4116,[2]ws2204!$A:$I,8,FALSE),0)</f>
        <v>0</v>
      </c>
      <c r="M4116" s="18">
        <f>IFERROR(VLOOKUP(A4116,[2]ws2204!$A:$I,9,FALSE),0)</f>
        <v>0</v>
      </c>
      <c r="N4116" s="18">
        <f>IFERROR(VLOOKUP(A4116,[3]soaBnafar!$A:$G,4,FALSE),0)</f>
        <v>0</v>
      </c>
      <c r="O4116" s="18">
        <f>IFERROR(VLOOKUP(A4116,[3]soaBnafar!$A:$G,5,FALSE),0)</f>
        <v>0</v>
      </c>
      <c r="P4116" s="18">
        <f>IFERROR(VLOOKUP(A4116,[3]soaBnafar!$A:$G,6,FALSE),0)</f>
        <v>0</v>
      </c>
      <c r="Q4116" s="18">
        <f>IFERROR(VLOOKUP(A4116,[3]soaBnafar!$A:$G,7,FALSE),0)</f>
        <v>0</v>
      </c>
      <c r="R4116" s="18">
        <f>IFERROR(VLOOKUP(A4116,[3]soaBnafar!$A:$H,8,FALSE),0)</f>
        <v>0</v>
      </c>
      <c r="S4116" s="18">
        <f>IFERROR(VLOOKUP(A4116,[3]soaBnafar!$A:$I,9,FALSE),0)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IFERROR(VLOOKUP(A4117,[2]ws2204!$A:$I,4,FALSE),0)</f>
        <v>0</v>
      </c>
      <c r="I4117" s="18">
        <f>IFERROR(VLOOKUP(A4117,[2]ws2204!$A:$I,5,FALSE),0)</f>
        <v>0</v>
      </c>
      <c r="J4117" s="18">
        <f>IFERROR(VLOOKUP(A4117,[2]ws2204!$A:$I,6,FALSE),0)</f>
        <v>0</v>
      </c>
      <c r="K4117" s="18">
        <f>IFERROR(VLOOKUP(A4117,[2]ws2204!$A:$I,7,FALSE),0)</f>
        <v>0</v>
      </c>
      <c r="L4117" s="18">
        <f>IFERROR(VLOOKUP(A4117,[2]ws2204!$A:$I,8,FALSE),0)</f>
        <v>0</v>
      </c>
      <c r="M4117" s="18">
        <f>IFERROR(VLOOKUP(A4117,[2]ws2204!$A:$I,9,FALSE),0)</f>
        <v>0</v>
      </c>
      <c r="N4117" s="18">
        <f>IFERROR(VLOOKUP(A4117,[3]soaBnafar!$A:$G,4,FALSE),0)</f>
        <v>0</v>
      </c>
      <c r="O4117" s="18">
        <f>IFERROR(VLOOKUP(A4117,[3]soaBnafar!$A:$G,5,FALSE),0)</f>
        <v>0</v>
      </c>
      <c r="P4117" s="18">
        <f>IFERROR(VLOOKUP(A4117,[3]soaBnafar!$A:$G,6,FALSE),0)</f>
        <v>0</v>
      </c>
      <c r="Q4117" s="18">
        <f>IFERROR(VLOOKUP(A4117,[3]soaBnafar!$A:$G,7,FALSE),0)</f>
        <v>0</v>
      </c>
      <c r="R4117" s="18">
        <f>IFERROR(VLOOKUP(A4117,[3]soaBnafar!$A:$H,8,FALSE),0)</f>
        <v>0</v>
      </c>
      <c r="S4117" s="18">
        <f>IFERROR(VLOOKUP(A4117,[3]soaBnafar!$A:$I,9,FALSE),0)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IFERROR(VLOOKUP(A4118,[2]ws2204!$A:$I,4,FALSE),0)</f>
        <v>0</v>
      </c>
      <c r="I4118" s="18">
        <f>IFERROR(VLOOKUP(A4118,[2]ws2204!$A:$I,5,FALSE),0)</f>
        <v>0</v>
      </c>
      <c r="J4118" s="18">
        <f>IFERROR(VLOOKUP(A4118,[2]ws2204!$A:$I,6,FALSE),0)</f>
        <v>0</v>
      </c>
      <c r="K4118" s="18">
        <f>IFERROR(VLOOKUP(A4118,[2]ws2204!$A:$I,7,FALSE),0)</f>
        <v>0</v>
      </c>
      <c r="L4118" s="18">
        <f>IFERROR(VLOOKUP(A4118,[2]ws2204!$A:$I,8,FALSE),0)</f>
        <v>0</v>
      </c>
      <c r="M4118" s="18">
        <f>IFERROR(VLOOKUP(A4118,[2]ws2204!$A:$I,9,FALSE),0)</f>
        <v>0</v>
      </c>
      <c r="N4118" s="18">
        <f>IFERROR(VLOOKUP(A4118,[3]soaBnafar!$A:$G,4,FALSE),0)</f>
        <v>1079822</v>
      </c>
      <c r="O4118" s="18">
        <f>IFERROR(VLOOKUP(A4118,[3]soaBnafar!$A:$G,5,FALSE),0)</f>
        <v>7731180</v>
      </c>
      <c r="P4118" s="18">
        <f>IFERROR(VLOOKUP(A4118,[3]soaBnafar!$A:$G,6,FALSE),0)</f>
        <v>923206</v>
      </c>
      <c r="Q4118" s="18">
        <f>IFERROR(VLOOKUP(A4118,[3]soaBnafar!$A:$G,7,FALSE),0)</f>
        <v>8020704</v>
      </c>
      <c r="R4118" s="18">
        <f>IFERROR(VLOOKUP(A4118,[3]soaBnafar!$A:$H,8,FALSE),0)</f>
        <v>690121</v>
      </c>
      <c r="S4118" s="18">
        <f>IFERROR(VLOOKUP(A4118,[3]soaBnafar!$A:$I,9,FALSE),0)</f>
        <v>6726147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Sim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IFERROR(VLOOKUP(A4119,[2]ws2204!$A:$I,4,FALSE),0)</f>
        <v>0</v>
      </c>
      <c r="I4119" s="18">
        <f>IFERROR(VLOOKUP(A4119,[2]ws2204!$A:$I,5,FALSE),0)</f>
        <v>0</v>
      </c>
      <c r="J4119" s="18">
        <f>IFERROR(VLOOKUP(A4119,[2]ws2204!$A:$I,6,FALSE),0)</f>
        <v>0</v>
      </c>
      <c r="K4119" s="18">
        <f>IFERROR(VLOOKUP(A4119,[2]ws2204!$A:$I,7,FALSE),0)</f>
        <v>0</v>
      </c>
      <c r="L4119" s="18">
        <f>IFERROR(VLOOKUP(A4119,[2]ws2204!$A:$I,8,FALSE),0)</f>
        <v>0</v>
      </c>
      <c r="M4119" s="18">
        <f>IFERROR(VLOOKUP(A4119,[2]ws2204!$A:$I,9,FALSE),0)</f>
        <v>0</v>
      </c>
      <c r="N4119" s="18">
        <f>IFERROR(VLOOKUP(A4119,[3]soaBnafar!$A:$G,4,FALSE),0)</f>
        <v>0</v>
      </c>
      <c r="O4119" s="18">
        <f>IFERROR(VLOOKUP(A4119,[3]soaBnafar!$A:$G,5,FALSE),0)</f>
        <v>501328</v>
      </c>
      <c r="P4119" s="18">
        <f>IFERROR(VLOOKUP(A4119,[3]soaBnafar!$A:$G,6,FALSE),0)</f>
        <v>0</v>
      </c>
      <c r="Q4119" s="18">
        <f>IFERROR(VLOOKUP(A4119,[3]soaBnafar!$A:$G,7,FALSE),0)</f>
        <v>502408</v>
      </c>
      <c r="R4119" s="18">
        <f>IFERROR(VLOOKUP(A4119,[3]soaBnafar!$A:$H,8,FALSE),0)</f>
        <v>0</v>
      </c>
      <c r="S4119" s="18">
        <f>IFERROR(VLOOKUP(A4119,[3]soaBnafar!$A:$I,9,FALSE),0)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Sim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IFERROR(VLOOKUP(A4120,[2]ws2204!$A:$I,4,FALSE),0)</f>
        <v>0</v>
      </c>
      <c r="I4120" s="18">
        <f>IFERROR(VLOOKUP(A4120,[2]ws2204!$A:$I,5,FALSE),0)</f>
        <v>0</v>
      </c>
      <c r="J4120" s="18">
        <f>IFERROR(VLOOKUP(A4120,[2]ws2204!$A:$I,6,FALSE),0)</f>
        <v>0</v>
      </c>
      <c r="K4120" s="18">
        <f>IFERROR(VLOOKUP(A4120,[2]ws2204!$A:$I,7,FALSE),0)</f>
        <v>0</v>
      </c>
      <c r="L4120" s="18">
        <f>IFERROR(VLOOKUP(A4120,[2]ws2204!$A:$I,8,FALSE),0)</f>
        <v>0</v>
      </c>
      <c r="M4120" s="18">
        <f>IFERROR(VLOOKUP(A4120,[2]ws2204!$A:$I,9,FALSE),0)</f>
        <v>0</v>
      </c>
      <c r="N4120" s="18">
        <f>IFERROR(VLOOKUP(A4120,[3]soaBnafar!$A:$G,4,FALSE),0)</f>
        <v>0</v>
      </c>
      <c r="O4120" s="18">
        <f>IFERROR(VLOOKUP(A4120,[3]soaBnafar!$A:$G,5,FALSE),0)</f>
        <v>0</v>
      </c>
      <c r="P4120" s="18">
        <f>IFERROR(VLOOKUP(A4120,[3]soaBnafar!$A:$G,6,FALSE),0)</f>
        <v>0</v>
      </c>
      <c r="Q4120" s="18">
        <f>IFERROR(VLOOKUP(A4120,[3]soaBnafar!$A:$G,7,FALSE),0)</f>
        <v>0</v>
      </c>
      <c r="R4120" s="18">
        <f>IFERROR(VLOOKUP(A4120,[3]soaBnafar!$A:$H,8,FALSE),0)</f>
        <v>0</v>
      </c>
      <c r="S4120" s="18">
        <f>IFERROR(VLOOKUP(A4120,[3]soaBnafar!$A:$I,9,FALSE),0)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32454500</v>
      </c>
      <c r="H4121" s="18">
        <f>IFERROR(VLOOKUP(A4121,[2]ws2204!$A:$I,4,FALSE),0)</f>
        <v>129631</v>
      </c>
      <c r="I4121" s="18">
        <f>IFERROR(VLOOKUP(A4121,[2]ws2204!$A:$I,5,FALSE),0)</f>
        <v>1797267</v>
      </c>
      <c r="J4121" s="18">
        <f>IFERROR(VLOOKUP(A4121,[2]ws2204!$A:$I,6,FALSE),0)</f>
        <v>0</v>
      </c>
      <c r="K4121" s="18">
        <f>IFERROR(VLOOKUP(A4121,[2]ws2204!$A:$I,7,FALSE),0)</f>
        <v>0</v>
      </c>
      <c r="L4121" s="18">
        <f>IFERROR(VLOOKUP(A4121,[2]ws2204!$A:$I,8,FALSE),0)</f>
        <v>0</v>
      </c>
      <c r="M4121" s="18">
        <f>IFERROR(VLOOKUP(A4121,[2]ws2204!$A:$I,9,FALSE),0)</f>
        <v>0</v>
      </c>
      <c r="N4121" s="18">
        <f>IFERROR(VLOOKUP(A4121,[3]soaBnafar!$A:$G,4,FALSE),0)</f>
        <v>0</v>
      </c>
      <c r="O4121" s="18">
        <f>IFERROR(VLOOKUP(A4121,[3]soaBnafar!$A:$G,5,FALSE),0)</f>
        <v>0</v>
      </c>
      <c r="P4121" s="18">
        <f>IFERROR(VLOOKUP(A4121,[3]soaBnafar!$A:$G,6,FALSE),0)</f>
        <v>0</v>
      </c>
      <c r="Q4121" s="18">
        <f>IFERROR(VLOOKUP(A4121,[3]soaBnafar!$A:$G,7,FALSE),0)</f>
        <v>0</v>
      </c>
      <c r="R4121" s="18">
        <f>IFERROR(VLOOKUP(A4121,[3]soaBnafar!$A:$H,8,FALSE),0)</f>
        <v>0</v>
      </c>
      <c r="S4121" s="18">
        <f>IFERROR(VLOOKUP(A4121,[3]soaBnafar!$A:$I,9,FALSE),0)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IFERROR(VLOOKUP(A4122,[2]ws2204!$A:$I,4,FALSE),0)</f>
        <v>0</v>
      </c>
      <c r="I4122" s="18">
        <f>IFERROR(VLOOKUP(A4122,[2]ws2204!$A:$I,5,FALSE),0)</f>
        <v>0</v>
      </c>
      <c r="J4122" s="18">
        <f>IFERROR(VLOOKUP(A4122,[2]ws2204!$A:$I,6,FALSE),0)</f>
        <v>0</v>
      </c>
      <c r="K4122" s="18">
        <f>IFERROR(VLOOKUP(A4122,[2]ws2204!$A:$I,7,FALSE),0)</f>
        <v>0</v>
      </c>
      <c r="L4122" s="18">
        <f>IFERROR(VLOOKUP(A4122,[2]ws2204!$A:$I,8,FALSE),0)</f>
        <v>0</v>
      </c>
      <c r="M4122" s="18">
        <f>IFERROR(VLOOKUP(A4122,[2]ws2204!$A:$I,9,FALSE),0)</f>
        <v>0</v>
      </c>
      <c r="N4122" s="18">
        <f>IFERROR(VLOOKUP(A4122,[3]soaBnafar!$A:$G,4,FALSE),0)</f>
        <v>0</v>
      </c>
      <c r="O4122" s="18">
        <f>IFERROR(VLOOKUP(A4122,[3]soaBnafar!$A:$G,5,FALSE),0)</f>
        <v>0</v>
      </c>
      <c r="P4122" s="18">
        <f>IFERROR(VLOOKUP(A4122,[3]soaBnafar!$A:$G,6,FALSE),0)</f>
        <v>0</v>
      </c>
      <c r="Q4122" s="18">
        <f>IFERROR(VLOOKUP(A4122,[3]soaBnafar!$A:$G,7,FALSE),0)</f>
        <v>0</v>
      </c>
      <c r="R4122" s="18">
        <f>IFERROR(VLOOKUP(A4122,[3]soaBnafar!$A:$H,8,FALSE),0)</f>
        <v>0</v>
      </c>
      <c r="S4122" s="18">
        <f>IFERROR(VLOOKUP(A4122,[3]soaBnafar!$A:$I,9,FALSE),0)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IFERROR(VLOOKUP(A4123,[2]ws2204!$A:$I,4,FALSE),0)</f>
        <v>0</v>
      </c>
      <c r="I4123" s="18">
        <f>IFERROR(VLOOKUP(A4123,[2]ws2204!$A:$I,5,FALSE),0)</f>
        <v>0</v>
      </c>
      <c r="J4123" s="18">
        <f>IFERROR(VLOOKUP(A4123,[2]ws2204!$A:$I,6,FALSE),0)</f>
        <v>0</v>
      </c>
      <c r="K4123" s="18">
        <f>IFERROR(VLOOKUP(A4123,[2]ws2204!$A:$I,7,FALSE),0)</f>
        <v>0</v>
      </c>
      <c r="L4123" s="18">
        <f>IFERROR(VLOOKUP(A4123,[2]ws2204!$A:$I,8,FALSE),0)</f>
        <v>0</v>
      </c>
      <c r="M4123" s="18">
        <f>IFERROR(VLOOKUP(A4123,[2]ws2204!$A:$I,9,FALSE),0)</f>
        <v>0</v>
      </c>
      <c r="N4123" s="18">
        <f>IFERROR(VLOOKUP(A4123,[3]soaBnafar!$A:$G,4,FALSE),0)</f>
        <v>0</v>
      </c>
      <c r="O4123" s="18">
        <f>IFERROR(VLOOKUP(A4123,[3]soaBnafar!$A:$G,5,FALSE),0)</f>
        <v>0</v>
      </c>
      <c r="P4123" s="18">
        <f>IFERROR(VLOOKUP(A4123,[3]soaBnafar!$A:$G,6,FALSE),0)</f>
        <v>0</v>
      </c>
      <c r="Q4123" s="18">
        <f>IFERROR(VLOOKUP(A4123,[3]soaBnafar!$A:$G,7,FALSE),0)</f>
        <v>0</v>
      </c>
      <c r="R4123" s="18">
        <f>IFERROR(VLOOKUP(A4123,[3]soaBnafar!$A:$H,8,FALSE),0)</f>
        <v>0</v>
      </c>
      <c r="S4123" s="18">
        <f>IFERROR(VLOOKUP(A4123,[3]soaBnafar!$A:$I,9,FALSE),0)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IFERROR(VLOOKUP(A4124,[2]ws2204!$A:$I,4,FALSE),0)</f>
        <v>0</v>
      </c>
      <c r="I4124" s="18">
        <f>IFERROR(VLOOKUP(A4124,[2]ws2204!$A:$I,5,FALSE),0)</f>
        <v>0</v>
      </c>
      <c r="J4124" s="18">
        <f>IFERROR(VLOOKUP(A4124,[2]ws2204!$A:$I,6,FALSE),0)</f>
        <v>0</v>
      </c>
      <c r="K4124" s="18">
        <f>IFERROR(VLOOKUP(A4124,[2]ws2204!$A:$I,7,FALSE),0)</f>
        <v>0</v>
      </c>
      <c r="L4124" s="18">
        <f>IFERROR(VLOOKUP(A4124,[2]ws2204!$A:$I,8,FALSE),0)</f>
        <v>0</v>
      </c>
      <c r="M4124" s="18">
        <f>IFERROR(VLOOKUP(A4124,[2]ws2204!$A:$I,9,FALSE),0)</f>
        <v>0</v>
      </c>
      <c r="N4124" s="18">
        <f>IFERROR(VLOOKUP(A4124,[3]soaBnafar!$A:$G,4,FALSE),0)</f>
        <v>0</v>
      </c>
      <c r="O4124" s="18">
        <f>IFERROR(VLOOKUP(A4124,[3]soaBnafar!$A:$G,5,FALSE),0)</f>
        <v>0</v>
      </c>
      <c r="P4124" s="18">
        <f>IFERROR(VLOOKUP(A4124,[3]soaBnafar!$A:$G,6,FALSE),0)</f>
        <v>0</v>
      </c>
      <c r="Q4124" s="18">
        <f>IFERROR(VLOOKUP(A4124,[3]soaBnafar!$A:$G,7,FALSE),0)</f>
        <v>0</v>
      </c>
      <c r="R4124" s="18">
        <f>IFERROR(VLOOKUP(A4124,[3]soaBnafar!$A:$H,8,FALSE),0)</f>
        <v>0</v>
      </c>
      <c r="S4124" s="18">
        <f>IFERROR(VLOOKUP(A4124,[3]soaBnafar!$A:$I,9,FALSE),0)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4485</v>
      </c>
      <c r="E4125" s="18">
        <f>IFERROR(VLOOKUP(A4125,[1]Monitoramento_Base_somente_Said!$A:$J,8,FALSE),0)</f>
        <v>13853773</v>
      </c>
      <c r="F4125" s="18">
        <f>IFERROR(VLOOKUP(A4125,[1]Monitoramento_Base_somente_Said!$A:$J,9,FALSE),0)</f>
        <v>87</v>
      </c>
      <c r="G4125" s="18">
        <f>IFERROR(VLOOKUP(A4125,[1]Monitoramento_Base_somente_Said!$A:$J,10,FALSE),0)</f>
        <v>10224519</v>
      </c>
      <c r="H4125" s="18">
        <f>IFERROR(VLOOKUP(A4125,[2]ws2204!$A:$I,4,FALSE),0)</f>
        <v>0</v>
      </c>
      <c r="I4125" s="18">
        <f>IFERROR(VLOOKUP(A4125,[2]ws2204!$A:$I,5,FALSE),0)</f>
        <v>0</v>
      </c>
      <c r="J4125" s="18">
        <f>IFERROR(VLOOKUP(A4125,[2]ws2204!$A:$I,6,FALSE),0)</f>
        <v>0</v>
      </c>
      <c r="K4125" s="18">
        <f>IFERROR(VLOOKUP(A4125,[2]ws2204!$A:$I,7,FALSE),0)</f>
        <v>0</v>
      </c>
      <c r="L4125" s="18">
        <f>IFERROR(VLOOKUP(A4125,[2]ws2204!$A:$I,8,FALSE),0)</f>
        <v>0</v>
      </c>
      <c r="M4125" s="18">
        <f>IFERROR(VLOOKUP(A4125,[2]ws2204!$A:$I,9,FALSE),0)</f>
        <v>0</v>
      </c>
      <c r="N4125" s="18">
        <f>IFERROR(VLOOKUP(A4125,[3]soaBnafar!$A:$G,4,FALSE),0)</f>
        <v>0</v>
      </c>
      <c r="O4125" s="18">
        <f>IFERROR(VLOOKUP(A4125,[3]soaBnafar!$A:$G,5,FALSE),0)</f>
        <v>0</v>
      </c>
      <c r="P4125" s="18">
        <f>IFERROR(VLOOKUP(A4125,[3]soaBnafar!$A:$G,6,FALSE),0)</f>
        <v>0</v>
      </c>
      <c r="Q4125" s="18">
        <f>IFERROR(VLOOKUP(A4125,[3]soaBnafar!$A:$G,7,FALSE),0)</f>
        <v>0</v>
      </c>
      <c r="R4125" s="18">
        <f>IFERROR(VLOOKUP(A4125,[3]soaBnafar!$A:$H,8,FALSE),0)</f>
        <v>0</v>
      </c>
      <c r="S4125" s="18">
        <f>IFERROR(VLOOKUP(A4125,[3]soaBnafar!$A:$I,9,FALSE),0)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IFERROR(VLOOKUP(A4126,[2]ws2204!$A:$I,4,FALSE),0)</f>
        <v>0</v>
      </c>
      <c r="I4126" s="18">
        <f>IFERROR(VLOOKUP(A4126,[2]ws2204!$A:$I,5,FALSE),0)</f>
        <v>0</v>
      </c>
      <c r="J4126" s="18">
        <f>IFERROR(VLOOKUP(A4126,[2]ws2204!$A:$I,6,FALSE),0)</f>
        <v>0</v>
      </c>
      <c r="K4126" s="18">
        <f>IFERROR(VLOOKUP(A4126,[2]ws2204!$A:$I,7,FALSE),0)</f>
        <v>0</v>
      </c>
      <c r="L4126" s="18">
        <f>IFERROR(VLOOKUP(A4126,[2]ws2204!$A:$I,8,FALSE),0)</f>
        <v>0</v>
      </c>
      <c r="M4126" s="18">
        <f>IFERROR(VLOOKUP(A4126,[2]ws2204!$A:$I,9,FALSE),0)</f>
        <v>0</v>
      </c>
      <c r="N4126" s="18">
        <f>IFERROR(VLOOKUP(A4126,[3]soaBnafar!$A:$G,4,FALSE),0)</f>
        <v>0</v>
      </c>
      <c r="O4126" s="18">
        <f>IFERROR(VLOOKUP(A4126,[3]soaBnafar!$A:$G,5,FALSE),0)</f>
        <v>0</v>
      </c>
      <c r="P4126" s="18">
        <f>IFERROR(VLOOKUP(A4126,[3]soaBnafar!$A:$G,6,FALSE),0)</f>
        <v>0</v>
      </c>
      <c r="Q4126" s="18">
        <f>IFERROR(VLOOKUP(A4126,[3]soaBnafar!$A:$G,7,FALSE),0)</f>
        <v>0</v>
      </c>
      <c r="R4126" s="18">
        <f>IFERROR(VLOOKUP(A4126,[3]soaBnafar!$A:$H,8,FALSE),0)</f>
        <v>0</v>
      </c>
      <c r="S4126" s="18">
        <f>IFERROR(VLOOKUP(A4126,[3]soaBnafar!$A:$I,9,FALSE),0)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IFERROR(VLOOKUP(A4127,[2]ws2204!$A:$I,4,FALSE),0)</f>
        <v>0</v>
      </c>
      <c r="I4127" s="18">
        <f>IFERROR(VLOOKUP(A4127,[2]ws2204!$A:$I,5,FALSE),0)</f>
        <v>0</v>
      </c>
      <c r="J4127" s="18">
        <f>IFERROR(VLOOKUP(A4127,[2]ws2204!$A:$I,6,FALSE),0)</f>
        <v>0</v>
      </c>
      <c r="K4127" s="18">
        <f>IFERROR(VLOOKUP(A4127,[2]ws2204!$A:$I,7,FALSE),0)</f>
        <v>0</v>
      </c>
      <c r="L4127" s="18">
        <f>IFERROR(VLOOKUP(A4127,[2]ws2204!$A:$I,8,FALSE),0)</f>
        <v>0</v>
      </c>
      <c r="M4127" s="18">
        <f>IFERROR(VLOOKUP(A4127,[2]ws2204!$A:$I,9,FALSE),0)</f>
        <v>0</v>
      </c>
      <c r="N4127" s="18">
        <f>IFERROR(VLOOKUP(A4127,[3]soaBnafar!$A:$G,4,FALSE),0)</f>
        <v>0</v>
      </c>
      <c r="O4127" s="18">
        <f>IFERROR(VLOOKUP(A4127,[3]soaBnafar!$A:$G,5,FALSE),0)</f>
        <v>0</v>
      </c>
      <c r="P4127" s="18">
        <f>IFERROR(VLOOKUP(A4127,[3]soaBnafar!$A:$G,6,FALSE),0)</f>
        <v>0</v>
      </c>
      <c r="Q4127" s="18">
        <f>IFERROR(VLOOKUP(A4127,[3]soaBnafar!$A:$G,7,FALSE),0)</f>
        <v>0</v>
      </c>
      <c r="R4127" s="18">
        <f>IFERROR(VLOOKUP(A4127,[3]soaBnafar!$A:$H,8,FALSE),0)</f>
        <v>0</v>
      </c>
      <c r="S4127" s="18">
        <f>IFERROR(VLOOKUP(A4127,[3]soaBnafar!$A:$I,9,FALSE),0)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IFERROR(VLOOKUP(A4128,[2]ws2204!$A:$I,4,FALSE),0)</f>
        <v>0</v>
      </c>
      <c r="I4128" s="18">
        <f>IFERROR(VLOOKUP(A4128,[2]ws2204!$A:$I,5,FALSE),0)</f>
        <v>0</v>
      </c>
      <c r="J4128" s="18">
        <f>IFERROR(VLOOKUP(A4128,[2]ws2204!$A:$I,6,FALSE),0)</f>
        <v>0</v>
      </c>
      <c r="K4128" s="18">
        <f>IFERROR(VLOOKUP(A4128,[2]ws2204!$A:$I,7,FALSE),0)</f>
        <v>0</v>
      </c>
      <c r="L4128" s="18">
        <f>IFERROR(VLOOKUP(A4128,[2]ws2204!$A:$I,8,FALSE),0)</f>
        <v>0</v>
      </c>
      <c r="M4128" s="18">
        <f>IFERROR(VLOOKUP(A4128,[2]ws2204!$A:$I,9,FALSE),0)</f>
        <v>0</v>
      </c>
      <c r="N4128" s="18">
        <f>IFERROR(VLOOKUP(A4128,[3]soaBnafar!$A:$G,4,FALSE),0)</f>
        <v>0</v>
      </c>
      <c r="O4128" s="18">
        <f>IFERROR(VLOOKUP(A4128,[3]soaBnafar!$A:$G,5,FALSE),0)</f>
        <v>0</v>
      </c>
      <c r="P4128" s="18">
        <f>IFERROR(VLOOKUP(A4128,[3]soaBnafar!$A:$G,6,FALSE),0)</f>
        <v>0</v>
      </c>
      <c r="Q4128" s="18">
        <f>IFERROR(VLOOKUP(A4128,[3]soaBnafar!$A:$G,7,FALSE),0)</f>
        <v>0</v>
      </c>
      <c r="R4128" s="18">
        <f>IFERROR(VLOOKUP(A4128,[3]soaBnafar!$A:$H,8,FALSE),0)</f>
        <v>0</v>
      </c>
      <c r="S4128" s="18">
        <f>IFERROR(VLOOKUP(A4128,[3]soaBnafar!$A:$I,9,FALSE),0)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IFERROR(VLOOKUP(A4129,[2]ws2204!$A:$I,4,FALSE),0)</f>
        <v>0</v>
      </c>
      <c r="I4129" s="18">
        <f>IFERROR(VLOOKUP(A4129,[2]ws2204!$A:$I,5,FALSE),0)</f>
        <v>0</v>
      </c>
      <c r="J4129" s="18">
        <f>IFERROR(VLOOKUP(A4129,[2]ws2204!$A:$I,6,FALSE),0)</f>
        <v>0</v>
      </c>
      <c r="K4129" s="18">
        <f>IFERROR(VLOOKUP(A4129,[2]ws2204!$A:$I,7,FALSE),0)</f>
        <v>0</v>
      </c>
      <c r="L4129" s="18">
        <f>IFERROR(VLOOKUP(A4129,[2]ws2204!$A:$I,8,FALSE),0)</f>
        <v>0</v>
      </c>
      <c r="M4129" s="18">
        <f>IFERROR(VLOOKUP(A4129,[2]ws2204!$A:$I,9,FALSE),0)</f>
        <v>0</v>
      </c>
      <c r="N4129" s="18">
        <f>IFERROR(VLOOKUP(A4129,[3]soaBnafar!$A:$G,4,FALSE),0)</f>
        <v>280</v>
      </c>
      <c r="O4129" s="18">
        <f>IFERROR(VLOOKUP(A4129,[3]soaBnafar!$A:$G,5,FALSE),0)</f>
        <v>346331</v>
      </c>
      <c r="P4129" s="18">
        <f>IFERROR(VLOOKUP(A4129,[3]soaBnafar!$A:$G,6,FALSE),0)</f>
        <v>4562</v>
      </c>
      <c r="Q4129" s="18">
        <f>IFERROR(VLOOKUP(A4129,[3]soaBnafar!$A:$G,7,FALSE),0)</f>
        <v>337047</v>
      </c>
      <c r="R4129" s="18">
        <f>IFERROR(VLOOKUP(A4129,[3]soaBnafar!$A:$H,8,FALSE),0)</f>
        <v>0</v>
      </c>
      <c r="S4129" s="18">
        <f>IFERROR(VLOOKUP(A4129,[3]soaBnafar!$A:$I,9,FALSE),0)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Sim</v>
      </c>
      <c r="W4129" s="18" t="str">
        <f t="shared" si="394"/>
        <v>Sim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258340</v>
      </c>
      <c r="H4130" s="18">
        <f>IFERROR(VLOOKUP(A4130,[2]ws2204!$A:$I,4,FALSE),0)</f>
        <v>0</v>
      </c>
      <c r="I4130" s="18">
        <f>IFERROR(VLOOKUP(A4130,[2]ws2204!$A:$I,5,FALSE),0)</f>
        <v>0</v>
      </c>
      <c r="J4130" s="18">
        <f>IFERROR(VLOOKUP(A4130,[2]ws2204!$A:$I,6,FALSE),0)</f>
        <v>0</v>
      </c>
      <c r="K4130" s="18">
        <f>IFERROR(VLOOKUP(A4130,[2]ws2204!$A:$I,7,FALSE),0)</f>
        <v>0</v>
      </c>
      <c r="L4130" s="18">
        <f>IFERROR(VLOOKUP(A4130,[2]ws2204!$A:$I,8,FALSE),0)</f>
        <v>0</v>
      </c>
      <c r="M4130" s="18">
        <f>IFERROR(VLOOKUP(A4130,[2]ws2204!$A:$I,9,FALSE),0)</f>
        <v>0</v>
      </c>
      <c r="N4130" s="18">
        <f>IFERROR(VLOOKUP(A4130,[3]soaBnafar!$A:$G,4,FALSE),0)</f>
        <v>0</v>
      </c>
      <c r="O4130" s="18">
        <f>IFERROR(VLOOKUP(A4130,[3]soaBnafar!$A:$G,5,FALSE),0)</f>
        <v>0</v>
      </c>
      <c r="P4130" s="18">
        <f>IFERROR(VLOOKUP(A4130,[3]soaBnafar!$A:$G,6,FALSE),0)</f>
        <v>0</v>
      </c>
      <c r="Q4130" s="18">
        <f>IFERROR(VLOOKUP(A4130,[3]soaBnafar!$A:$G,7,FALSE),0)</f>
        <v>0</v>
      </c>
      <c r="R4130" s="18">
        <f>IFERROR(VLOOKUP(A4130,[3]soaBnafar!$A:$H,8,FALSE),0)</f>
        <v>0</v>
      </c>
      <c r="S4130" s="18">
        <f>IFERROR(VLOOKUP(A4130,[3]soaBnafar!$A:$I,9,FALSE),0)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IFERROR(VLOOKUP(A4131,[2]ws2204!$A:$I,4,FALSE),0)</f>
        <v>0</v>
      </c>
      <c r="I4131" s="18">
        <f>IFERROR(VLOOKUP(A4131,[2]ws2204!$A:$I,5,FALSE),0)</f>
        <v>0</v>
      </c>
      <c r="J4131" s="18">
        <f>IFERROR(VLOOKUP(A4131,[2]ws2204!$A:$I,6,FALSE),0)</f>
        <v>0</v>
      </c>
      <c r="K4131" s="18">
        <f>IFERROR(VLOOKUP(A4131,[2]ws2204!$A:$I,7,FALSE),0)</f>
        <v>0</v>
      </c>
      <c r="L4131" s="18">
        <f>IFERROR(VLOOKUP(A4131,[2]ws2204!$A:$I,8,FALSE),0)</f>
        <v>0</v>
      </c>
      <c r="M4131" s="18">
        <f>IFERROR(VLOOKUP(A4131,[2]ws2204!$A:$I,9,FALSE),0)</f>
        <v>0</v>
      </c>
      <c r="N4131" s="18">
        <f>IFERROR(VLOOKUP(A4131,[3]soaBnafar!$A:$G,4,FALSE),0)</f>
        <v>23263630</v>
      </c>
      <c r="O4131" s="18">
        <f>IFERROR(VLOOKUP(A4131,[3]soaBnafar!$A:$G,5,FALSE),0)</f>
        <v>262895</v>
      </c>
      <c r="P4131" s="18">
        <f>IFERROR(VLOOKUP(A4131,[3]soaBnafar!$A:$G,6,FALSE),0)</f>
        <v>15390</v>
      </c>
      <c r="Q4131" s="18">
        <f>IFERROR(VLOOKUP(A4131,[3]soaBnafar!$A:$G,7,FALSE),0)</f>
        <v>218721</v>
      </c>
      <c r="R4131" s="18">
        <f>IFERROR(VLOOKUP(A4131,[3]soaBnafar!$A:$H,8,FALSE),0)</f>
        <v>0</v>
      </c>
      <c r="S4131" s="18">
        <f>IFERROR(VLOOKUP(A4131,[3]soaBnafar!$A:$I,9,FALSE),0)</f>
        <v>0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74331920</v>
      </c>
      <c r="H4132" s="18">
        <f>IFERROR(VLOOKUP(A4132,[2]ws2204!$A:$I,4,FALSE),0)</f>
        <v>0</v>
      </c>
      <c r="I4132" s="18">
        <f>IFERROR(VLOOKUP(A4132,[2]ws2204!$A:$I,5,FALSE),0)</f>
        <v>0</v>
      </c>
      <c r="J4132" s="18">
        <f>IFERROR(VLOOKUP(A4132,[2]ws2204!$A:$I,6,FALSE),0)</f>
        <v>0</v>
      </c>
      <c r="K4132" s="18">
        <f>IFERROR(VLOOKUP(A4132,[2]ws2204!$A:$I,7,FALSE),0)</f>
        <v>0</v>
      </c>
      <c r="L4132" s="18">
        <f>IFERROR(VLOOKUP(A4132,[2]ws2204!$A:$I,8,FALSE),0)</f>
        <v>0</v>
      </c>
      <c r="M4132" s="18">
        <f>IFERROR(VLOOKUP(A4132,[2]ws2204!$A:$I,9,FALSE),0)</f>
        <v>0</v>
      </c>
      <c r="N4132" s="18">
        <f>IFERROR(VLOOKUP(A4132,[3]soaBnafar!$A:$G,4,FALSE),0)</f>
        <v>0</v>
      </c>
      <c r="O4132" s="18">
        <f>IFERROR(VLOOKUP(A4132,[3]soaBnafar!$A:$G,5,FALSE),0)</f>
        <v>0</v>
      </c>
      <c r="P4132" s="18">
        <f>IFERROR(VLOOKUP(A4132,[3]soaBnafar!$A:$G,6,FALSE),0)</f>
        <v>0</v>
      </c>
      <c r="Q4132" s="18">
        <f>IFERROR(VLOOKUP(A4132,[3]soaBnafar!$A:$G,7,FALSE),0)</f>
        <v>0</v>
      </c>
      <c r="R4132" s="18">
        <f>IFERROR(VLOOKUP(A4132,[3]soaBnafar!$A:$H,8,FALSE),0)</f>
        <v>0</v>
      </c>
      <c r="S4132" s="18">
        <f>IFERROR(VLOOKUP(A4132,[3]soaBnafar!$A:$I,9,FALSE),0)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59672</v>
      </c>
      <c r="E4133" s="18">
        <f>IFERROR(VLOOKUP(A4133,[1]Monitoramento_Base_somente_Said!$A:$J,8,FALSE),0)</f>
        <v>28075153</v>
      </c>
      <c r="F4133" s="18">
        <f>IFERROR(VLOOKUP(A4133,[1]Monitoramento_Base_somente_Said!$A:$J,9,FALSE),0)</f>
        <v>122948</v>
      </c>
      <c r="G4133" s="18">
        <f>IFERROR(VLOOKUP(A4133,[1]Monitoramento_Base_somente_Said!$A:$J,10,FALSE),0)</f>
        <v>16499275</v>
      </c>
      <c r="H4133" s="18">
        <f>IFERROR(VLOOKUP(A4133,[2]ws2204!$A:$I,4,FALSE),0)</f>
        <v>0</v>
      </c>
      <c r="I4133" s="18">
        <f>IFERROR(VLOOKUP(A4133,[2]ws2204!$A:$I,5,FALSE),0)</f>
        <v>0</v>
      </c>
      <c r="J4133" s="18">
        <f>IFERROR(VLOOKUP(A4133,[2]ws2204!$A:$I,6,FALSE),0)</f>
        <v>0</v>
      </c>
      <c r="K4133" s="18">
        <f>IFERROR(VLOOKUP(A4133,[2]ws2204!$A:$I,7,FALSE),0)</f>
        <v>0</v>
      </c>
      <c r="L4133" s="18">
        <f>IFERROR(VLOOKUP(A4133,[2]ws2204!$A:$I,8,FALSE),0)</f>
        <v>0</v>
      </c>
      <c r="M4133" s="18">
        <f>IFERROR(VLOOKUP(A4133,[2]ws2204!$A:$I,9,FALSE),0)</f>
        <v>0</v>
      </c>
      <c r="N4133" s="18">
        <f>IFERROR(VLOOKUP(A4133,[3]soaBnafar!$A:$G,4,FALSE),0)</f>
        <v>0</v>
      </c>
      <c r="O4133" s="18">
        <f>IFERROR(VLOOKUP(A4133,[3]soaBnafar!$A:$G,5,FALSE),0)</f>
        <v>0</v>
      </c>
      <c r="P4133" s="18">
        <f>IFERROR(VLOOKUP(A4133,[3]soaBnafar!$A:$G,6,FALSE),0)</f>
        <v>0</v>
      </c>
      <c r="Q4133" s="18">
        <f>IFERROR(VLOOKUP(A4133,[3]soaBnafar!$A:$G,7,FALSE),0)</f>
        <v>0</v>
      </c>
      <c r="R4133" s="18">
        <f>IFERROR(VLOOKUP(A4133,[3]soaBnafar!$A:$H,8,FALSE),0)</f>
        <v>0</v>
      </c>
      <c r="S4133" s="18">
        <f>IFERROR(VLOOKUP(A4133,[3]soaBnafar!$A:$I,9,FALSE),0)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IFERROR(VLOOKUP(A4134,[2]ws2204!$A:$I,4,FALSE),0)</f>
        <v>0</v>
      </c>
      <c r="I4134" s="18">
        <f>IFERROR(VLOOKUP(A4134,[2]ws2204!$A:$I,5,FALSE),0)</f>
        <v>0</v>
      </c>
      <c r="J4134" s="18">
        <f>IFERROR(VLOOKUP(A4134,[2]ws2204!$A:$I,6,FALSE),0)</f>
        <v>0</v>
      </c>
      <c r="K4134" s="18">
        <f>IFERROR(VLOOKUP(A4134,[2]ws2204!$A:$I,7,FALSE),0)</f>
        <v>0</v>
      </c>
      <c r="L4134" s="18">
        <f>IFERROR(VLOOKUP(A4134,[2]ws2204!$A:$I,8,FALSE),0)</f>
        <v>0</v>
      </c>
      <c r="M4134" s="18">
        <f>IFERROR(VLOOKUP(A4134,[2]ws2204!$A:$I,9,FALSE),0)</f>
        <v>0</v>
      </c>
      <c r="N4134" s="18">
        <f>IFERROR(VLOOKUP(A4134,[3]soaBnafar!$A:$G,4,FALSE),0)</f>
        <v>1336</v>
      </c>
      <c r="O4134" s="18">
        <f>IFERROR(VLOOKUP(A4134,[3]soaBnafar!$A:$G,5,FALSE),0)</f>
        <v>684783</v>
      </c>
      <c r="P4134" s="18">
        <f>IFERROR(VLOOKUP(A4134,[3]soaBnafar!$A:$G,6,FALSE),0)</f>
        <v>3713</v>
      </c>
      <c r="Q4134" s="18">
        <f>IFERROR(VLOOKUP(A4134,[3]soaBnafar!$A:$G,7,FALSE),0)</f>
        <v>562545</v>
      </c>
      <c r="R4134" s="18">
        <f>IFERROR(VLOOKUP(A4134,[3]soaBnafar!$A:$H,8,FALSE),0)</f>
        <v>565</v>
      </c>
      <c r="S4134" s="18">
        <f>IFERROR(VLOOKUP(A4134,[3]soaBnafar!$A:$I,9,FALSE),0)</f>
        <v>2465699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IFERROR(VLOOKUP(A4135,[2]ws2204!$A:$I,4,FALSE),0)</f>
        <v>0</v>
      </c>
      <c r="I4135" s="18">
        <f>IFERROR(VLOOKUP(A4135,[2]ws2204!$A:$I,5,FALSE),0)</f>
        <v>0</v>
      </c>
      <c r="J4135" s="18">
        <f>IFERROR(VLOOKUP(A4135,[2]ws2204!$A:$I,6,FALSE),0)</f>
        <v>0</v>
      </c>
      <c r="K4135" s="18">
        <f>IFERROR(VLOOKUP(A4135,[2]ws2204!$A:$I,7,FALSE),0)</f>
        <v>0</v>
      </c>
      <c r="L4135" s="18">
        <f>IFERROR(VLOOKUP(A4135,[2]ws2204!$A:$I,8,FALSE),0)</f>
        <v>0</v>
      </c>
      <c r="M4135" s="18">
        <f>IFERROR(VLOOKUP(A4135,[2]ws2204!$A:$I,9,FALSE),0)</f>
        <v>0</v>
      </c>
      <c r="N4135" s="18">
        <f>IFERROR(VLOOKUP(A4135,[3]soaBnafar!$A:$G,4,FALSE),0)</f>
        <v>7292</v>
      </c>
      <c r="O4135" s="18">
        <f>IFERROR(VLOOKUP(A4135,[3]soaBnafar!$A:$G,5,FALSE),0)</f>
        <v>246775</v>
      </c>
      <c r="P4135" s="18">
        <f>IFERROR(VLOOKUP(A4135,[3]soaBnafar!$A:$G,6,FALSE),0)</f>
        <v>5286</v>
      </c>
      <c r="Q4135" s="18">
        <f>IFERROR(VLOOKUP(A4135,[3]soaBnafar!$A:$G,7,FALSE),0)</f>
        <v>275304</v>
      </c>
      <c r="R4135" s="18">
        <f>IFERROR(VLOOKUP(A4135,[3]soaBnafar!$A:$H,8,FALSE),0)</f>
        <v>0</v>
      </c>
      <c r="S4135" s="18">
        <f>IFERROR(VLOOKUP(A4135,[3]soaBnafar!$A:$I,9,FALSE),0)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IFERROR(VLOOKUP(A4136,[2]ws2204!$A:$I,4,FALSE),0)</f>
        <v>0</v>
      </c>
      <c r="I4136" s="18">
        <f>IFERROR(VLOOKUP(A4136,[2]ws2204!$A:$I,5,FALSE),0)</f>
        <v>0</v>
      </c>
      <c r="J4136" s="18">
        <f>IFERROR(VLOOKUP(A4136,[2]ws2204!$A:$I,6,FALSE),0)</f>
        <v>0</v>
      </c>
      <c r="K4136" s="18">
        <f>IFERROR(VLOOKUP(A4136,[2]ws2204!$A:$I,7,FALSE),0)</f>
        <v>0</v>
      </c>
      <c r="L4136" s="18">
        <f>IFERROR(VLOOKUP(A4136,[2]ws2204!$A:$I,8,FALSE),0)</f>
        <v>0</v>
      </c>
      <c r="M4136" s="18">
        <f>IFERROR(VLOOKUP(A4136,[2]ws2204!$A:$I,9,FALSE),0)</f>
        <v>0</v>
      </c>
      <c r="N4136" s="18">
        <f>IFERROR(VLOOKUP(A4136,[3]soaBnafar!$A:$G,4,FALSE),0)</f>
        <v>0</v>
      </c>
      <c r="O4136" s="18">
        <f>IFERROR(VLOOKUP(A4136,[3]soaBnafar!$A:$G,5,FALSE),0)</f>
        <v>0</v>
      </c>
      <c r="P4136" s="18">
        <f>IFERROR(VLOOKUP(A4136,[3]soaBnafar!$A:$G,6,FALSE),0)</f>
        <v>533</v>
      </c>
      <c r="Q4136" s="18">
        <f>IFERROR(VLOOKUP(A4136,[3]soaBnafar!$A:$G,7,FALSE),0)</f>
        <v>169</v>
      </c>
      <c r="R4136" s="18">
        <f>IFERROR(VLOOKUP(A4136,[3]soaBnafar!$A:$H,8,FALSE),0)</f>
        <v>0</v>
      </c>
      <c r="S4136" s="18">
        <f>IFERROR(VLOOKUP(A4136,[3]soaBnafar!$A:$I,9,FALSE),0)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IFERROR(VLOOKUP(A4137,[2]ws2204!$A:$I,4,FALSE),0)</f>
        <v>21690</v>
      </c>
      <c r="I4137" s="18">
        <f>IFERROR(VLOOKUP(A4137,[2]ws2204!$A:$I,5,FALSE),0)</f>
        <v>531918</v>
      </c>
      <c r="J4137" s="18">
        <f>IFERROR(VLOOKUP(A4137,[2]ws2204!$A:$I,6,FALSE),0)</f>
        <v>0</v>
      </c>
      <c r="K4137" s="18">
        <f>IFERROR(VLOOKUP(A4137,[2]ws2204!$A:$I,7,FALSE),0)</f>
        <v>0</v>
      </c>
      <c r="L4137" s="18">
        <f>IFERROR(VLOOKUP(A4137,[2]ws2204!$A:$I,8,FALSE),0)</f>
        <v>0</v>
      </c>
      <c r="M4137" s="18">
        <f>IFERROR(VLOOKUP(A4137,[2]ws2204!$A:$I,9,FALSE),0)</f>
        <v>0</v>
      </c>
      <c r="N4137" s="18">
        <f>IFERROR(VLOOKUP(A4137,[3]soaBnafar!$A:$G,4,FALSE),0)</f>
        <v>0</v>
      </c>
      <c r="O4137" s="18">
        <f>IFERROR(VLOOKUP(A4137,[3]soaBnafar!$A:$G,5,FALSE),0)</f>
        <v>0</v>
      </c>
      <c r="P4137" s="18">
        <f>IFERROR(VLOOKUP(A4137,[3]soaBnafar!$A:$G,6,FALSE),0)</f>
        <v>0</v>
      </c>
      <c r="Q4137" s="18">
        <f>IFERROR(VLOOKUP(A4137,[3]soaBnafar!$A:$G,7,FALSE),0)</f>
        <v>0</v>
      </c>
      <c r="R4137" s="18">
        <f>IFERROR(VLOOKUP(A4137,[3]soaBnafar!$A:$H,8,FALSE),0)</f>
        <v>5535</v>
      </c>
      <c r="S4137" s="18">
        <f>IFERROR(VLOOKUP(A4137,[3]soaBnafar!$A:$I,9,FALSE),0)</f>
        <v>517696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Sim</v>
      </c>
      <c r="Y4137" s="18" t="str">
        <f t="shared" si="396"/>
        <v>Sim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30366420</v>
      </c>
      <c r="H4138" s="18">
        <f>IFERROR(VLOOKUP(A4138,[2]ws2204!$A:$I,4,FALSE),0)</f>
        <v>0</v>
      </c>
      <c r="I4138" s="18">
        <f>IFERROR(VLOOKUP(A4138,[2]ws2204!$A:$I,5,FALSE),0)</f>
        <v>0</v>
      </c>
      <c r="J4138" s="18">
        <f>IFERROR(VLOOKUP(A4138,[2]ws2204!$A:$I,6,FALSE),0)</f>
        <v>0</v>
      </c>
      <c r="K4138" s="18">
        <f>IFERROR(VLOOKUP(A4138,[2]ws2204!$A:$I,7,FALSE),0)</f>
        <v>0</v>
      </c>
      <c r="L4138" s="18">
        <f>IFERROR(VLOOKUP(A4138,[2]ws2204!$A:$I,8,FALSE),0)</f>
        <v>0</v>
      </c>
      <c r="M4138" s="18">
        <f>IFERROR(VLOOKUP(A4138,[2]ws2204!$A:$I,9,FALSE),0)</f>
        <v>0</v>
      </c>
      <c r="N4138" s="18">
        <f>IFERROR(VLOOKUP(A4138,[3]soaBnafar!$A:$G,4,FALSE),0)</f>
        <v>0</v>
      </c>
      <c r="O4138" s="18">
        <f>IFERROR(VLOOKUP(A4138,[3]soaBnafar!$A:$G,5,FALSE),0)</f>
        <v>0</v>
      </c>
      <c r="P4138" s="18">
        <f>IFERROR(VLOOKUP(A4138,[3]soaBnafar!$A:$G,6,FALSE),0)</f>
        <v>0</v>
      </c>
      <c r="Q4138" s="18">
        <f>IFERROR(VLOOKUP(A4138,[3]soaBnafar!$A:$G,7,FALSE),0)</f>
        <v>0</v>
      </c>
      <c r="R4138" s="18">
        <f>IFERROR(VLOOKUP(A4138,[3]soaBnafar!$A:$H,8,FALSE),0)</f>
        <v>0</v>
      </c>
      <c r="S4138" s="18">
        <f>IFERROR(VLOOKUP(A4138,[3]soaBnafar!$A:$I,9,FALSE),0)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59181060</v>
      </c>
      <c r="H4139" s="18">
        <f>IFERROR(VLOOKUP(A4139,[2]ws2204!$A:$I,4,FALSE),0)</f>
        <v>5987</v>
      </c>
      <c r="I4139" s="18">
        <f>IFERROR(VLOOKUP(A4139,[2]ws2204!$A:$I,5,FALSE),0)</f>
        <v>736164</v>
      </c>
      <c r="J4139" s="18">
        <f>IFERROR(VLOOKUP(A4139,[2]ws2204!$A:$I,6,FALSE),0)</f>
        <v>0</v>
      </c>
      <c r="K4139" s="18">
        <f>IFERROR(VLOOKUP(A4139,[2]ws2204!$A:$I,7,FALSE),0)</f>
        <v>775626</v>
      </c>
      <c r="L4139" s="18">
        <f>IFERROR(VLOOKUP(A4139,[2]ws2204!$A:$I,8,FALSE),0)</f>
        <v>0</v>
      </c>
      <c r="M4139" s="18">
        <f>IFERROR(VLOOKUP(A4139,[2]ws2204!$A:$I,9,FALSE),0)</f>
        <v>0</v>
      </c>
      <c r="N4139" s="18">
        <f>IFERROR(VLOOKUP(A4139,[3]soaBnafar!$A:$G,4,FALSE),0)</f>
        <v>0</v>
      </c>
      <c r="O4139" s="18">
        <f>IFERROR(VLOOKUP(A4139,[3]soaBnafar!$A:$G,5,FALSE),0)</f>
        <v>0</v>
      </c>
      <c r="P4139" s="18">
        <f>IFERROR(VLOOKUP(A4139,[3]soaBnafar!$A:$G,6,FALSE),0)</f>
        <v>30147</v>
      </c>
      <c r="Q4139" s="18">
        <f>IFERROR(VLOOKUP(A4139,[3]soaBnafar!$A:$G,7,FALSE),0)</f>
        <v>4228858</v>
      </c>
      <c r="R4139" s="18">
        <f>IFERROR(VLOOKUP(A4139,[3]soaBnafar!$A:$H,8,FALSE),0)</f>
        <v>13912</v>
      </c>
      <c r="S4139" s="18">
        <f>IFERROR(VLOOKUP(A4139,[3]soaBnafar!$A:$I,9,FALSE),0)</f>
        <v>9541164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16388800</v>
      </c>
      <c r="H4140" s="18">
        <f>IFERROR(VLOOKUP(A4140,[2]ws2204!$A:$I,4,FALSE),0)</f>
        <v>0</v>
      </c>
      <c r="I4140" s="18">
        <f>IFERROR(VLOOKUP(A4140,[2]ws2204!$A:$I,5,FALSE),0)</f>
        <v>0</v>
      </c>
      <c r="J4140" s="18">
        <f>IFERROR(VLOOKUP(A4140,[2]ws2204!$A:$I,6,FALSE),0)</f>
        <v>0</v>
      </c>
      <c r="K4140" s="18">
        <f>IFERROR(VLOOKUP(A4140,[2]ws2204!$A:$I,7,FALSE),0)</f>
        <v>0</v>
      </c>
      <c r="L4140" s="18">
        <f>IFERROR(VLOOKUP(A4140,[2]ws2204!$A:$I,8,FALSE),0)</f>
        <v>0</v>
      </c>
      <c r="M4140" s="18">
        <f>IFERROR(VLOOKUP(A4140,[2]ws2204!$A:$I,9,FALSE),0)</f>
        <v>0</v>
      </c>
      <c r="N4140" s="18">
        <f>IFERROR(VLOOKUP(A4140,[3]soaBnafar!$A:$G,4,FALSE),0)</f>
        <v>0</v>
      </c>
      <c r="O4140" s="18">
        <f>IFERROR(VLOOKUP(A4140,[3]soaBnafar!$A:$G,5,FALSE),0)</f>
        <v>0</v>
      </c>
      <c r="P4140" s="18">
        <f>IFERROR(VLOOKUP(A4140,[3]soaBnafar!$A:$G,6,FALSE),0)</f>
        <v>0</v>
      </c>
      <c r="Q4140" s="18">
        <f>IFERROR(VLOOKUP(A4140,[3]soaBnafar!$A:$G,7,FALSE),0)</f>
        <v>0</v>
      </c>
      <c r="R4140" s="18">
        <f>IFERROR(VLOOKUP(A4140,[3]soaBnafar!$A:$H,8,FALSE),0)</f>
        <v>0</v>
      </c>
      <c r="S4140" s="18">
        <f>IFERROR(VLOOKUP(A4140,[3]soaBnafar!$A:$I,9,FALSE),0)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IFERROR(VLOOKUP(A4141,[2]ws2204!$A:$I,4,FALSE),0)</f>
        <v>0</v>
      </c>
      <c r="I4141" s="18">
        <f>IFERROR(VLOOKUP(A4141,[2]ws2204!$A:$I,5,FALSE),0)</f>
        <v>0</v>
      </c>
      <c r="J4141" s="18">
        <f>IFERROR(VLOOKUP(A4141,[2]ws2204!$A:$I,6,FALSE),0)</f>
        <v>0</v>
      </c>
      <c r="K4141" s="18">
        <f>IFERROR(VLOOKUP(A4141,[2]ws2204!$A:$I,7,FALSE),0)</f>
        <v>0</v>
      </c>
      <c r="L4141" s="18">
        <f>IFERROR(VLOOKUP(A4141,[2]ws2204!$A:$I,8,FALSE),0)</f>
        <v>0</v>
      </c>
      <c r="M4141" s="18">
        <f>IFERROR(VLOOKUP(A4141,[2]ws2204!$A:$I,9,FALSE),0)</f>
        <v>0</v>
      </c>
      <c r="N4141" s="18">
        <f>IFERROR(VLOOKUP(A4141,[3]soaBnafar!$A:$G,4,FALSE),0)</f>
        <v>0</v>
      </c>
      <c r="O4141" s="18">
        <f>IFERROR(VLOOKUP(A4141,[3]soaBnafar!$A:$G,5,FALSE),0)</f>
        <v>0</v>
      </c>
      <c r="P4141" s="18">
        <f>IFERROR(VLOOKUP(A4141,[3]soaBnafar!$A:$G,6,FALSE),0)</f>
        <v>0</v>
      </c>
      <c r="Q4141" s="18">
        <f>IFERROR(VLOOKUP(A4141,[3]soaBnafar!$A:$G,7,FALSE),0)</f>
        <v>0</v>
      </c>
      <c r="R4141" s="18">
        <f>IFERROR(VLOOKUP(A4141,[3]soaBnafar!$A:$H,8,FALSE),0)</f>
        <v>0</v>
      </c>
      <c r="S4141" s="18">
        <f>IFERROR(VLOOKUP(A4141,[3]soaBnafar!$A:$I,9,FALSE),0)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IFERROR(VLOOKUP(A4142,[2]ws2204!$A:$I,4,FALSE),0)</f>
        <v>0</v>
      </c>
      <c r="I4142" s="18">
        <f>IFERROR(VLOOKUP(A4142,[2]ws2204!$A:$I,5,FALSE),0)</f>
        <v>0</v>
      </c>
      <c r="J4142" s="18">
        <f>IFERROR(VLOOKUP(A4142,[2]ws2204!$A:$I,6,FALSE),0)</f>
        <v>0</v>
      </c>
      <c r="K4142" s="18">
        <f>IFERROR(VLOOKUP(A4142,[2]ws2204!$A:$I,7,FALSE),0)</f>
        <v>0</v>
      </c>
      <c r="L4142" s="18">
        <f>IFERROR(VLOOKUP(A4142,[2]ws2204!$A:$I,8,FALSE),0)</f>
        <v>0</v>
      </c>
      <c r="M4142" s="18">
        <f>IFERROR(VLOOKUP(A4142,[2]ws2204!$A:$I,9,FALSE),0)</f>
        <v>0</v>
      </c>
      <c r="N4142" s="18">
        <f>IFERROR(VLOOKUP(A4142,[3]soaBnafar!$A:$G,4,FALSE),0)</f>
        <v>0</v>
      </c>
      <c r="O4142" s="18">
        <f>IFERROR(VLOOKUP(A4142,[3]soaBnafar!$A:$G,5,FALSE),0)</f>
        <v>0</v>
      </c>
      <c r="P4142" s="18">
        <f>IFERROR(VLOOKUP(A4142,[3]soaBnafar!$A:$G,6,FALSE),0)</f>
        <v>0</v>
      </c>
      <c r="Q4142" s="18">
        <f>IFERROR(VLOOKUP(A4142,[3]soaBnafar!$A:$G,7,FALSE),0)</f>
        <v>0</v>
      </c>
      <c r="R4142" s="18">
        <f>IFERROR(VLOOKUP(A4142,[3]soaBnafar!$A:$H,8,FALSE),0)</f>
        <v>0</v>
      </c>
      <c r="S4142" s="18">
        <f>IFERROR(VLOOKUP(A4142,[3]soaBnafar!$A:$I,9,FALSE),0)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IFERROR(VLOOKUP(A4143,[2]ws2204!$A:$I,4,FALSE),0)</f>
        <v>0</v>
      </c>
      <c r="I4143" s="18">
        <f>IFERROR(VLOOKUP(A4143,[2]ws2204!$A:$I,5,FALSE),0)</f>
        <v>0</v>
      </c>
      <c r="J4143" s="18">
        <f>IFERROR(VLOOKUP(A4143,[2]ws2204!$A:$I,6,FALSE),0)</f>
        <v>0</v>
      </c>
      <c r="K4143" s="18">
        <f>IFERROR(VLOOKUP(A4143,[2]ws2204!$A:$I,7,FALSE),0)</f>
        <v>0</v>
      </c>
      <c r="L4143" s="18">
        <f>IFERROR(VLOOKUP(A4143,[2]ws2204!$A:$I,8,FALSE),0)</f>
        <v>0</v>
      </c>
      <c r="M4143" s="18">
        <f>IFERROR(VLOOKUP(A4143,[2]ws2204!$A:$I,9,FALSE),0)</f>
        <v>0</v>
      </c>
      <c r="N4143" s="18">
        <f>IFERROR(VLOOKUP(A4143,[3]soaBnafar!$A:$G,4,FALSE),0)</f>
        <v>0</v>
      </c>
      <c r="O4143" s="18">
        <f>IFERROR(VLOOKUP(A4143,[3]soaBnafar!$A:$G,5,FALSE),0)</f>
        <v>0</v>
      </c>
      <c r="P4143" s="18">
        <f>IFERROR(VLOOKUP(A4143,[3]soaBnafar!$A:$G,6,FALSE),0)</f>
        <v>0</v>
      </c>
      <c r="Q4143" s="18">
        <f>IFERROR(VLOOKUP(A4143,[3]soaBnafar!$A:$G,7,FALSE),0)</f>
        <v>0</v>
      </c>
      <c r="R4143" s="18">
        <f>IFERROR(VLOOKUP(A4143,[3]soaBnafar!$A:$H,8,FALSE),0)</f>
        <v>0</v>
      </c>
      <c r="S4143" s="18">
        <f>IFERROR(VLOOKUP(A4143,[3]soaBnafar!$A:$I,9,FALSE),0)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470836</v>
      </c>
      <c r="E4144" s="18">
        <f>IFERROR(VLOOKUP(A4144,[1]Monitoramento_Base_somente_Said!$A:$J,8,FALSE),0)</f>
        <v>29033280</v>
      </c>
      <c r="F4144" s="18">
        <f>IFERROR(VLOOKUP(A4144,[1]Monitoramento_Base_somente_Said!$A:$J,9,FALSE),0)</f>
        <v>223673</v>
      </c>
      <c r="G4144" s="18">
        <f>IFERROR(VLOOKUP(A4144,[1]Monitoramento_Base_somente_Said!$A:$J,10,FALSE),0)</f>
        <v>21276501</v>
      </c>
      <c r="H4144" s="18">
        <f>IFERROR(VLOOKUP(A4144,[2]ws2204!$A:$I,4,FALSE),0)</f>
        <v>0</v>
      </c>
      <c r="I4144" s="18">
        <f>IFERROR(VLOOKUP(A4144,[2]ws2204!$A:$I,5,FALSE),0)</f>
        <v>0</v>
      </c>
      <c r="J4144" s="18">
        <f>IFERROR(VLOOKUP(A4144,[2]ws2204!$A:$I,6,FALSE),0)</f>
        <v>0</v>
      </c>
      <c r="K4144" s="18">
        <f>IFERROR(VLOOKUP(A4144,[2]ws2204!$A:$I,7,FALSE),0)</f>
        <v>0</v>
      </c>
      <c r="L4144" s="18">
        <f>IFERROR(VLOOKUP(A4144,[2]ws2204!$A:$I,8,FALSE),0)</f>
        <v>0</v>
      </c>
      <c r="M4144" s="18">
        <f>IFERROR(VLOOKUP(A4144,[2]ws2204!$A:$I,9,FALSE),0)</f>
        <v>0</v>
      </c>
      <c r="N4144" s="18">
        <f>IFERROR(VLOOKUP(A4144,[3]soaBnafar!$A:$G,4,FALSE),0)</f>
        <v>0</v>
      </c>
      <c r="O4144" s="18">
        <f>IFERROR(VLOOKUP(A4144,[3]soaBnafar!$A:$G,5,FALSE),0)</f>
        <v>0</v>
      </c>
      <c r="P4144" s="18">
        <f>IFERROR(VLOOKUP(A4144,[3]soaBnafar!$A:$G,6,FALSE),0)</f>
        <v>0</v>
      </c>
      <c r="Q4144" s="18">
        <f>IFERROR(VLOOKUP(A4144,[3]soaBnafar!$A:$G,7,FALSE),0)</f>
        <v>0</v>
      </c>
      <c r="R4144" s="18">
        <f>IFERROR(VLOOKUP(A4144,[3]soaBnafar!$A:$H,8,FALSE),0)</f>
        <v>0</v>
      </c>
      <c r="S4144" s="18">
        <f>IFERROR(VLOOKUP(A4144,[3]soaBnafar!$A:$I,9,FALSE),0)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9526300</v>
      </c>
      <c r="H4145" s="18">
        <f>IFERROR(VLOOKUP(A4145,[2]ws2204!$A:$I,4,FALSE),0)</f>
        <v>0</v>
      </c>
      <c r="I4145" s="18">
        <f>IFERROR(VLOOKUP(A4145,[2]ws2204!$A:$I,5,FALSE),0)</f>
        <v>0</v>
      </c>
      <c r="J4145" s="18">
        <f>IFERROR(VLOOKUP(A4145,[2]ws2204!$A:$I,6,FALSE),0)</f>
        <v>0</v>
      </c>
      <c r="K4145" s="18">
        <f>IFERROR(VLOOKUP(A4145,[2]ws2204!$A:$I,7,FALSE),0)</f>
        <v>0</v>
      </c>
      <c r="L4145" s="18">
        <f>IFERROR(VLOOKUP(A4145,[2]ws2204!$A:$I,8,FALSE),0)</f>
        <v>0</v>
      </c>
      <c r="M4145" s="18">
        <f>IFERROR(VLOOKUP(A4145,[2]ws2204!$A:$I,9,FALSE),0)</f>
        <v>0</v>
      </c>
      <c r="N4145" s="18">
        <f>IFERROR(VLOOKUP(A4145,[3]soaBnafar!$A:$G,4,FALSE),0)</f>
        <v>0</v>
      </c>
      <c r="O4145" s="18">
        <f>IFERROR(VLOOKUP(A4145,[3]soaBnafar!$A:$G,5,FALSE),0)</f>
        <v>0</v>
      </c>
      <c r="P4145" s="18">
        <f>IFERROR(VLOOKUP(A4145,[3]soaBnafar!$A:$G,6,FALSE),0)</f>
        <v>0</v>
      </c>
      <c r="Q4145" s="18">
        <f>IFERROR(VLOOKUP(A4145,[3]soaBnafar!$A:$G,7,FALSE),0)</f>
        <v>0</v>
      </c>
      <c r="R4145" s="18">
        <f>IFERROR(VLOOKUP(A4145,[3]soaBnafar!$A:$H,8,FALSE),0)</f>
        <v>0</v>
      </c>
      <c r="S4145" s="18">
        <f>IFERROR(VLOOKUP(A4145,[3]soaBnafar!$A:$I,9,FALSE),0)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1754040</v>
      </c>
      <c r="H4146" s="18">
        <f>IFERROR(VLOOKUP(A4146,[2]ws2204!$A:$I,4,FALSE),0)</f>
        <v>0</v>
      </c>
      <c r="I4146" s="18">
        <f>IFERROR(VLOOKUP(A4146,[2]ws2204!$A:$I,5,FALSE),0)</f>
        <v>0</v>
      </c>
      <c r="J4146" s="18">
        <f>IFERROR(VLOOKUP(A4146,[2]ws2204!$A:$I,6,FALSE),0)</f>
        <v>0</v>
      </c>
      <c r="K4146" s="18">
        <f>IFERROR(VLOOKUP(A4146,[2]ws2204!$A:$I,7,FALSE),0)</f>
        <v>0</v>
      </c>
      <c r="L4146" s="18">
        <f>IFERROR(VLOOKUP(A4146,[2]ws2204!$A:$I,8,FALSE),0)</f>
        <v>0</v>
      </c>
      <c r="M4146" s="18">
        <f>IFERROR(VLOOKUP(A4146,[2]ws2204!$A:$I,9,FALSE),0)</f>
        <v>0</v>
      </c>
      <c r="N4146" s="18">
        <f>IFERROR(VLOOKUP(A4146,[3]soaBnafar!$A:$G,4,FALSE),0)</f>
        <v>2794</v>
      </c>
      <c r="O4146" s="18">
        <f>IFERROR(VLOOKUP(A4146,[3]soaBnafar!$A:$G,5,FALSE),0)</f>
        <v>79296</v>
      </c>
      <c r="P4146" s="18">
        <f>IFERROR(VLOOKUP(A4146,[3]soaBnafar!$A:$G,6,FALSE),0)</f>
        <v>0</v>
      </c>
      <c r="Q4146" s="18">
        <f>IFERROR(VLOOKUP(A4146,[3]soaBnafar!$A:$G,7,FALSE),0)</f>
        <v>59265</v>
      </c>
      <c r="R4146" s="18">
        <f>IFERROR(VLOOKUP(A4146,[3]soaBnafar!$A:$H,8,FALSE),0)</f>
        <v>0</v>
      </c>
      <c r="S4146" s="18">
        <f>IFERROR(VLOOKUP(A4146,[3]soaBnafar!$A:$I,9,FALSE),0)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4733380</v>
      </c>
      <c r="H4147" s="18">
        <f>IFERROR(VLOOKUP(A4147,[2]ws2204!$A:$I,4,FALSE),0)</f>
        <v>0</v>
      </c>
      <c r="I4147" s="18">
        <f>IFERROR(VLOOKUP(A4147,[2]ws2204!$A:$I,5,FALSE),0)</f>
        <v>0</v>
      </c>
      <c r="J4147" s="18">
        <f>IFERROR(VLOOKUP(A4147,[2]ws2204!$A:$I,6,FALSE),0)</f>
        <v>0</v>
      </c>
      <c r="K4147" s="18">
        <f>IFERROR(VLOOKUP(A4147,[2]ws2204!$A:$I,7,FALSE),0)</f>
        <v>0</v>
      </c>
      <c r="L4147" s="18">
        <f>IFERROR(VLOOKUP(A4147,[2]ws2204!$A:$I,8,FALSE),0)</f>
        <v>0</v>
      </c>
      <c r="M4147" s="18">
        <f>IFERROR(VLOOKUP(A4147,[2]ws2204!$A:$I,9,FALSE),0)</f>
        <v>0</v>
      </c>
      <c r="N4147" s="18">
        <f>IFERROR(VLOOKUP(A4147,[3]soaBnafar!$A:$G,4,FALSE),0)</f>
        <v>0</v>
      </c>
      <c r="O4147" s="18">
        <f>IFERROR(VLOOKUP(A4147,[3]soaBnafar!$A:$G,5,FALSE),0)</f>
        <v>0</v>
      </c>
      <c r="P4147" s="18">
        <f>IFERROR(VLOOKUP(A4147,[3]soaBnafar!$A:$G,6,FALSE),0)</f>
        <v>0</v>
      </c>
      <c r="Q4147" s="18">
        <f>IFERROR(VLOOKUP(A4147,[3]soaBnafar!$A:$G,7,FALSE),0)</f>
        <v>0</v>
      </c>
      <c r="R4147" s="18">
        <f>IFERROR(VLOOKUP(A4147,[3]soaBnafar!$A:$H,8,FALSE),0)</f>
        <v>0</v>
      </c>
      <c r="S4147" s="18">
        <f>IFERROR(VLOOKUP(A4147,[3]soaBnafar!$A:$I,9,FALSE),0)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IFERROR(VLOOKUP(A4148,[2]ws2204!$A:$I,4,FALSE),0)</f>
        <v>0</v>
      </c>
      <c r="I4148" s="18">
        <f>IFERROR(VLOOKUP(A4148,[2]ws2204!$A:$I,5,FALSE),0)</f>
        <v>0</v>
      </c>
      <c r="J4148" s="18">
        <f>IFERROR(VLOOKUP(A4148,[2]ws2204!$A:$I,6,FALSE),0)</f>
        <v>0</v>
      </c>
      <c r="K4148" s="18">
        <f>IFERROR(VLOOKUP(A4148,[2]ws2204!$A:$I,7,FALSE),0)</f>
        <v>0</v>
      </c>
      <c r="L4148" s="18">
        <f>IFERROR(VLOOKUP(A4148,[2]ws2204!$A:$I,8,FALSE),0)</f>
        <v>0</v>
      </c>
      <c r="M4148" s="18">
        <f>IFERROR(VLOOKUP(A4148,[2]ws2204!$A:$I,9,FALSE),0)</f>
        <v>0</v>
      </c>
      <c r="N4148" s="18">
        <f>IFERROR(VLOOKUP(A4148,[3]soaBnafar!$A:$G,4,FALSE),0)</f>
        <v>1024488</v>
      </c>
      <c r="O4148" s="18">
        <f>IFERROR(VLOOKUP(A4148,[3]soaBnafar!$A:$G,5,FALSE),0)</f>
        <v>2150114</v>
      </c>
      <c r="P4148" s="18">
        <f>IFERROR(VLOOKUP(A4148,[3]soaBnafar!$A:$G,6,FALSE),0)</f>
        <v>0</v>
      </c>
      <c r="Q4148" s="18">
        <f>IFERROR(VLOOKUP(A4148,[3]soaBnafar!$A:$G,7,FALSE),0)</f>
        <v>0</v>
      </c>
      <c r="R4148" s="18">
        <f>IFERROR(VLOOKUP(A4148,[3]soaBnafar!$A:$H,8,FALSE),0)</f>
        <v>0</v>
      </c>
      <c r="S4148" s="18">
        <f>IFERROR(VLOOKUP(A4148,[3]soaBnafar!$A:$I,9,FALSE),0)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IFERROR(VLOOKUP(A4149,[2]ws2204!$A:$I,4,FALSE),0)</f>
        <v>0</v>
      </c>
      <c r="I4149" s="18">
        <f>IFERROR(VLOOKUP(A4149,[2]ws2204!$A:$I,5,FALSE),0)</f>
        <v>0</v>
      </c>
      <c r="J4149" s="18">
        <f>IFERROR(VLOOKUP(A4149,[2]ws2204!$A:$I,6,FALSE),0)</f>
        <v>0</v>
      </c>
      <c r="K4149" s="18">
        <f>IFERROR(VLOOKUP(A4149,[2]ws2204!$A:$I,7,FALSE),0)</f>
        <v>0</v>
      </c>
      <c r="L4149" s="18">
        <f>IFERROR(VLOOKUP(A4149,[2]ws2204!$A:$I,8,FALSE),0)</f>
        <v>0</v>
      </c>
      <c r="M4149" s="18">
        <f>IFERROR(VLOOKUP(A4149,[2]ws2204!$A:$I,9,FALSE),0)</f>
        <v>0</v>
      </c>
      <c r="N4149" s="18">
        <f>IFERROR(VLOOKUP(A4149,[3]soaBnafar!$A:$G,4,FALSE),0)</f>
        <v>113212</v>
      </c>
      <c r="O4149" s="18">
        <f>IFERROR(VLOOKUP(A4149,[3]soaBnafar!$A:$G,5,FALSE),0)</f>
        <v>110815</v>
      </c>
      <c r="P4149" s="18">
        <f>IFERROR(VLOOKUP(A4149,[3]soaBnafar!$A:$G,6,FALSE),0)</f>
        <v>126310</v>
      </c>
      <c r="Q4149" s="18">
        <f>IFERROR(VLOOKUP(A4149,[3]soaBnafar!$A:$G,7,FALSE),0)</f>
        <v>0</v>
      </c>
      <c r="R4149" s="18">
        <f>IFERROR(VLOOKUP(A4149,[3]soaBnafar!$A:$H,8,FALSE),0)</f>
        <v>6036</v>
      </c>
      <c r="S4149" s="18">
        <f>IFERROR(VLOOKUP(A4149,[3]soaBnafar!$A:$I,9,FALSE),0)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Não</v>
      </c>
      <c r="X4149" s="18" t="str">
        <f t="shared" si="395"/>
        <v>Sim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125042400</v>
      </c>
      <c r="H4150" s="18">
        <f>IFERROR(VLOOKUP(A4150,[2]ws2204!$A:$I,4,FALSE),0)</f>
        <v>0</v>
      </c>
      <c r="I4150" s="18">
        <f>IFERROR(VLOOKUP(A4150,[2]ws2204!$A:$I,5,FALSE),0)</f>
        <v>0</v>
      </c>
      <c r="J4150" s="18">
        <f>IFERROR(VLOOKUP(A4150,[2]ws2204!$A:$I,6,FALSE),0)</f>
        <v>0</v>
      </c>
      <c r="K4150" s="18">
        <f>IFERROR(VLOOKUP(A4150,[2]ws2204!$A:$I,7,FALSE),0)</f>
        <v>0</v>
      </c>
      <c r="L4150" s="18">
        <f>IFERROR(VLOOKUP(A4150,[2]ws2204!$A:$I,8,FALSE),0)</f>
        <v>0</v>
      </c>
      <c r="M4150" s="18">
        <f>IFERROR(VLOOKUP(A4150,[2]ws2204!$A:$I,9,FALSE),0)</f>
        <v>0</v>
      </c>
      <c r="N4150" s="18">
        <f>IFERROR(VLOOKUP(A4150,[3]soaBnafar!$A:$G,4,FALSE),0)</f>
        <v>0</v>
      </c>
      <c r="O4150" s="18">
        <f>IFERROR(VLOOKUP(A4150,[3]soaBnafar!$A:$G,5,FALSE),0)</f>
        <v>0</v>
      </c>
      <c r="P4150" s="18">
        <f>IFERROR(VLOOKUP(A4150,[3]soaBnafar!$A:$G,6,FALSE),0)</f>
        <v>0</v>
      </c>
      <c r="Q4150" s="18">
        <f>IFERROR(VLOOKUP(A4150,[3]soaBnafar!$A:$G,7,FALSE),0)</f>
        <v>0</v>
      </c>
      <c r="R4150" s="18">
        <f>IFERROR(VLOOKUP(A4150,[3]soaBnafar!$A:$H,8,FALSE),0)</f>
        <v>0</v>
      </c>
      <c r="S4150" s="18">
        <f>IFERROR(VLOOKUP(A4150,[3]soaBnafar!$A:$I,9,FALSE),0)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90835</v>
      </c>
      <c r="E4151" s="18">
        <f>IFERROR(VLOOKUP(A4151,[1]Monitoramento_Base_somente_Said!$A:$J,8,FALSE),0)</f>
        <v>16808845</v>
      </c>
      <c r="F4151" s="18">
        <f>IFERROR(VLOOKUP(A4151,[1]Monitoramento_Base_somente_Said!$A:$J,9,FALSE),0)</f>
        <v>56677</v>
      </c>
      <c r="G4151" s="18">
        <f>IFERROR(VLOOKUP(A4151,[1]Monitoramento_Base_somente_Said!$A:$J,10,FALSE),0)</f>
        <v>10368088</v>
      </c>
      <c r="H4151" s="18">
        <f>IFERROR(VLOOKUP(A4151,[2]ws2204!$A:$I,4,FALSE),0)</f>
        <v>0</v>
      </c>
      <c r="I4151" s="18">
        <f>IFERROR(VLOOKUP(A4151,[2]ws2204!$A:$I,5,FALSE),0)</f>
        <v>0</v>
      </c>
      <c r="J4151" s="18">
        <f>IFERROR(VLOOKUP(A4151,[2]ws2204!$A:$I,6,FALSE),0)</f>
        <v>0</v>
      </c>
      <c r="K4151" s="18">
        <f>IFERROR(VLOOKUP(A4151,[2]ws2204!$A:$I,7,FALSE),0)</f>
        <v>0</v>
      </c>
      <c r="L4151" s="18">
        <f>IFERROR(VLOOKUP(A4151,[2]ws2204!$A:$I,8,FALSE),0)</f>
        <v>0</v>
      </c>
      <c r="M4151" s="18">
        <f>IFERROR(VLOOKUP(A4151,[2]ws2204!$A:$I,9,FALSE),0)</f>
        <v>0</v>
      </c>
      <c r="N4151" s="18">
        <f>IFERROR(VLOOKUP(A4151,[3]soaBnafar!$A:$G,4,FALSE),0)</f>
        <v>0</v>
      </c>
      <c r="O4151" s="18">
        <f>IFERROR(VLOOKUP(A4151,[3]soaBnafar!$A:$G,5,FALSE),0)</f>
        <v>0</v>
      </c>
      <c r="P4151" s="18">
        <f>IFERROR(VLOOKUP(A4151,[3]soaBnafar!$A:$G,6,FALSE),0)</f>
        <v>0</v>
      </c>
      <c r="Q4151" s="18">
        <f>IFERROR(VLOOKUP(A4151,[3]soaBnafar!$A:$G,7,FALSE),0)</f>
        <v>0</v>
      </c>
      <c r="R4151" s="18">
        <f>IFERROR(VLOOKUP(A4151,[3]soaBnafar!$A:$H,8,FALSE),0)</f>
        <v>0</v>
      </c>
      <c r="S4151" s="18">
        <f>IFERROR(VLOOKUP(A4151,[3]soaBnafar!$A:$I,9,FALSE),0)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IFERROR(VLOOKUP(A4152,[2]ws2204!$A:$I,4,FALSE),0)</f>
        <v>0</v>
      </c>
      <c r="I4152" s="18">
        <f>IFERROR(VLOOKUP(A4152,[2]ws2204!$A:$I,5,FALSE),0)</f>
        <v>0</v>
      </c>
      <c r="J4152" s="18">
        <f>IFERROR(VLOOKUP(A4152,[2]ws2204!$A:$I,6,FALSE),0)</f>
        <v>0</v>
      </c>
      <c r="K4152" s="18">
        <f>IFERROR(VLOOKUP(A4152,[2]ws2204!$A:$I,7,FALSE),0)</f>
        <v>0</v>
      </c>
      <c r="L4152" s="18">
        <f>IFERROR(VLOOKUP(A4152,[2]ws2204!$A:$I,8,FALSE),0)</f>
        <v>0</v>
      </c>
      <c r="M4152" s="18">
        <f>IFERROR(VLOOKUP(A4152,[2]ws2204!$A:$I,9,FALSE),0)</f>
        <v>0</v>
      </c>
      <c r="N4152" s="18">
        <f>IFERROR(VLOOKUP(A4152,[3]soaBnafar!$A:$G,4,FALSE),0)</f>
        <v>337</v>
      </c>
      <c r="O4152" s="18">
        <f>IFERROR(VLOOKUP(A4152,[3]soaBnafar!$A:$G,5,FALSE),0)</f>
        <v>39405</v>
      </c>
      <c r="P4152" s="18">
        <f>IFERROR(VLOOKUP(A4152,[3]soaBnafar!$A:$G,6,FALSE),0)</f>
        <v>781</v>
      </c>
      <c r="Q4152" s="18">
        <f>IFERROR(VLOOKUP(A4152,[3]soaBnafar!$A:$G,7,FALSE),0)</f>
        <v>25331</v>
      </c>
      <c r="R4152" s="18">
        <f>IFERROR(VLOOKUP(A4152,[3]soaBnafar!$A:$H,8,FALSE),0)</f>
        <v>109</v>
      </c>
      <c r="S4152" s="18">
        <f>IFERROR(VLOOKUP(A4152,[3]soaBnafar!$A:$I,9,FALSE),0)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IFERROR(VLOOKUP(A4153,[2]ws2204!$A:$I,4,FALSE),0)</f>
        <v>0</v>
      </c>
      <c r="I4153" s="18">
        <f>IFERROR(VLOOKUP(A4153,[2]ws2204!$A:$I,5,FALSE),0)</f>
        <v>0</v>
      </c>
      <c r="J4153" s="18">
        <f>IFERROR(VLOOKUP(A4153,[2]ws2204!$A:$I,6,FALSE),0)</f>
        <v>0</v>
      </c>
      <c r="K4153" s="18">
        <f>IFERROR(VLOOKUP(A4153,[2]ws2204!$A:$I,7,FALSE),0)</f>
        <v>0</v>
      </c>
      <c r="L4153" s="18">
        <f>IFERROR(VLOOKUP(A4153,[2]ws2204!$A:$I,8,FALSE),0)</f>
        <v>0</v>
      </c>
      <c r="M4153" s="18">
        <f>IFERROR(VLOOKUP(A4153,[2]ws2204!$A:$I,9,FALSE),0)</f>
        <v>0</v>
      </c>
      <c r="N4153" s="18">
        <f>IFERROR(VLOOKUP(A4153,[3]soaBnafar!$A:$G,4,FALSE),0)</f>
        <v>0</v>
      </c>
      <c r="O4153" s="18">
        <f>IFERROR(VLOOKUP(A4153,[3]soaBnafar!$A:$G,5,FALSE),0)</f>
        <v>0</v>
      </c>
      <c r="P4153" s="18">
        <f>IFERROR(VLOOKUP(A4153,[3]soaBnafar!$A:$G,6,FALSE),0)</f>
        <v>0</v>
      </c>
      <c r="Q4153" s="18">
        <f>IFERROR(VLOOKUP(A4153,[3]soaBnafar!$A:$G,7,FALSE),0)</f>
        <v>0</v>
      </c>
      <c r="R4153" s="18">
        <f>IFERROR(VLOOKUP(A4153,[3]soaBnafar!$A:$H,8,FALSE),0)</f>
        <v>0</v>
      </c>
      <c r="S4153" s="18">
        <f>IFERROR(VLOOKUP(A4153,[3]soaBnafar!$A:$I,9,FALSE),0)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IFERROR(VLOOKUP(A4154,[2]ws2204!$A:$I,4,FALSE),0)</f>
        <v>0</v>
      </c>
      <c r="I4154" s="18">
        <f>IFERROR(VLOOKUP(A4154,[2]ws2204!$A:$I,5,FALSE),0)</f>
        <v>0</v>
      </c>
      <c r="J4154" s="18">
        <f>IFERROR(VLOOKUP(A4154,[2]ws2204!$A:$I,6,FALSE),0)</f>
        <v>0</v>
      </c>
      <c r="K4154" s="18">
        <f>IFERROR(VLOOKUP(A4154,[2]ws2204!$A:$I,7,FALSE),0)</f>
        <v>0</v>
      </c>
      <c r="L4154" s="18">
        <f>IFERROR(VLOOKUP(A4154,[2]ws2204!$A:$I,8,FALSE),0)</f>
        <v>0</v>
      </c>
      <c r="M4154" s="18">
        <f>IFERROR(VLOOKUP(A4154,[2]ws2204!$A:$I,9,FALSE),0)</f>
        <v>0</v>
      </c>
      <c r="N4154" s="18">
        <f>IFERROR(VLOOKUP(A4154,[3]soaBnafar!$A:$G,4,FALSE),0)</f>
        <v>1213</v>
      </c>
      <c r="O4154" s="18">
        <f>IFERROR(VLOOKUP(A4154,[3]soaBnafar!$A:$G,5,FALSE),0)</f>
        <v>236168</v>
      </c>
      <c r="P4154" s="18">
        <f>IFERROR(VLOOKUP(A4154,[3]soaBnafar!$A:$G,6,FALSE),0)</f>
        <v>4045</v>
      </c>
      <c r="Q4154" s="18">
        <f>IFERROR(VLOOKUP(A4154,[3]soaBnafar!$A:$G,7,FALSE),0)</f>
        <v>16792</v>
      </c>
      <c r="R4154" s="18">
        <f>IFERROR(VLOOKUP(A4154,[3]soaBnafar!$A:$H,8,FALSE),0)</f>
        <v>0</v>
      </c>
      <c r="S4154" s="18">
        <f>IFERROR(VLOOKUP(A4154,[3]soaBnafar!$A:$I,9,FALSE),0)</f>
        <v>936</v>
      </c>
      <c r="T4154" s="18" t="str">
        <f t="shared" si="391"/>
        <v>Sim</v>
      </c>
      <c r="U4154" s="18" t="str">
        <f t="shared" si="392"/>
        <v>Sim</v>
      </c>
      <c r="V4154" s="18" t="str">
        <f t="shared" si="393"/>
        <v>Sim</v>
      </c>
      <c r="W4154" s="18" t="str">
        <f t="shared" si="394"/>
        <v>Sim</v>
      </c>
      <c r="X4154" s="18" t="str">
        <f t="shared" si="395"/>
        <v>Não</v>
      </c>
      <c r="Y4154" s="18" t="str">
        <f t="shared" si="396"/>
        <v>Sim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IFERROR(VLOOKUP(A4155,[2]ws2204!$A:$I,4,FALSE),0)</f>
        <v>0</v>
      </c>
      <c r="I4155" s="18">
        <f>IFERROR(VLOOKUP(A4155,[2]ws2204!$A:$I,5,FALSE),0)</f>
        <v>0</v>
      </c>
      <c r="J4155" s="18">
        <f>IFERROR(VLOOKUP(A4155,[2]ws2204!$A:$I,6,FALSE),0)</f>
        <v>0</v>
      </c>
      <c r="K4155" s="18">
        <f>IFERROR(VLOOKUP(A4155,[2]ws2204!$A:$I,7,FALSE),0)</f>
        <v>0</v>
      </c>
      <c r="L4155" s="18">
        <f>IFERROR(VLOOKUP(A4155,[2]ws2204!$A:$I,8,FALSE),0)</f>
        <v>0</v>
      </c>
      <c r="M4155" s="18">
        <f>IFERROR(VLOOKUP(A4155,[2]ws2204!$A:$I,9,FALSE),0)</f>
        <v>0</v>
      </c>
      <c r="N4155" s="18">
        <f>IFERROR(VLOOKUP(A4155,[3]soaBnafar!$A:$G,4,FALSE),0)</f>
        <v>149452</v>
      </c>
      <c r="O4155" s="18">
        <f>IFERROR(VLOOKUP(A4155,[3]soaBnafar!$A:$G,5,FALSE),0)</f>
        <v>1583196</v>
      </c>
      <c r="P4155" s="18">
        <f>IFERROR(VLOOKUP(A4155,[3]soaBnafar!$A:$G,6,FALSE),0)</f>
        <v>144594</v>
      </c>
      <c r="Q4155" s="18">
        <f>IFERROR(VLOOKUP(A4155,[3]soaBnafar!$A:$G,7,FALSE),0)</f>
        <v>43333759</v>
      </c>
      <c r="R4155" s="18">
        <f>IFERROR(VLOOKUP(A4155,[3]soaBnafar!$A:$H,8,FALSE),0)</f>
        <v>130460</v>
      </c>
      <c r="S4155" s="18">
        <f>IFERROR(VLOOKUP(A4155,[3]soaBnafar!$A:$I,9,FALSE),0)</f>
        <v>35444581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IFERROR(VLOOKUP(A4156,[2]ws2204!$A:$I,4,FALSE),0)</f>
        <v>0</v>
      </c>
      <c r="I4156" s="18">
        <f>IFERROR(VLOOKUP(A4156,[2]ws2204!$A:$I,5,FALSE),0)</f>
        <v>0</v>
      </c>
      <c r="J4156" s="18">
        <f>IFERROR(VLOOKUP(A4156,[2]ws2204!$A:$I,6,FALSE),0)</f>
        <v>0</v>
      </c>
      <c r="K4156" s="18">
        <f>IFERROR(VLOOKUP(A4156,[2]ws2204!$A:$I,7,FALSE),0)</f>
        <v>0</v>
      </c>
      <c r="L4156" s="18">
        <f>IFERROR(VLOOKUP(A4156,[2]ws2204!$A:$I,8,FALSE),0)</f>
        <v>0</v>
      </c>
      <c r="M4156" s="18">
        <f>IFERROR(VLOOKUP(A4156,[2]ws2204!$A:$I,9,FALSE),0)</f>
        <v>0</v>
      </c>
      <c r="N4156" s="18">
        <f>IFERROR(VLOOKUP(A4156,[3]soaBnafar!$A:$G,4,FALSE),0)</f>
        <v>0</v>
      </c>
      <c r="O4156" s="18">
        <f>IFERROR(VLOOKUP(A4156,[3]soaBnafar!$A:$G,5,FALSE),0)</f>
        <v>0</v>
      </c>
      <c r="P4156" s="18">
        <f>IFERROR(VLOOKUP(A4156,[3]soaBnafar!$A:$G,6,FALSE),0)</f>
        <v>0</v>
      </c>
      <c r="Q4156" s="18">
        <f>IFERROR(VLOOKUP(A4156,[3]soaBnafar!$A:$G,7,FALSE),0)</f>
        <v>0</v>
      </c>
      <c r="R4156" s="18">
        <f>IFERROR(VLOOKUP(A4156,[3]soaBnafar!$A:$H,8,FALSE),0)</f>
        <v>0</v>
      </c>
      <c r="S4156" s="18">
        <f>IFERROR(VLOOKUP(A4156,[3]soaBnafar!$A:$I,9,FALSE),0)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186407000</v>
      </c>
      <c r="H4157" s="18">
        <f>IFERROR(VLOOKUP(A4157,[2]ws2204!$A:$I,4,FALSE),0)</f>
        <v>0</v>
      </c>
      <c r="I4157" s="18">
        <f>IFERROR(VLOOKUP(A4157,[2]ws2204!$A:$I,5,FALSE),0)</f>
        <v>0</v>
      </c>
      <c r="J4157" s="18">
        <f>IFERROR(VLOOKUP(A4157,[2]ws2204!$A:$I,6,FALSE),0)</f>
        <v>0</v>
      </c>
      <c r="K4157" s="18">
        <f>IFERROR(VLOOKUP(A4157,[2]ws2204!$A:$I,7,FALSE),0)</f>
        <v>0</v>
      </c>
      <c r="L4157" s="18">
        <f>IFERROR(VLOOKUP(A4157,[2]ws2204!$A:$I,8,FALSE),0)</f>
        <v>0</v>
      </c>
      <c r="M4157" s="18">
        <f>IFERROR(VLOOKUP(A4157,[2]ws2204!$A:$I,9,FALSE),0)</f>
        <v>0</v>
      </c>
      <c r="N4157" s="18">
        <f>IFERROR(VLOOKUP(A4157,[3]soaBnafar!$A:$G,4,FALSE),0)</f>
        <v>0</v>
      </c>
      <c r="O4157" s="18">
        <f>IFERROR(VLOOKUP(A4157,[3]soaBnafar!$A:$G,5,FALSE),0)</f>
        <v>0</v>
      </c>
      <c r="P4157" s="18">
        <f>IFERROR(VLOOKUP(A4157,[3]soaBnafar!$A:$G,6,FALSE),0)</f>
        <v>0</v>
      </c>
      <c r="Q4157" s="18">
        <f>IFERROR(VLOOKUP(A4157,[3]soaBnafar!$A:$G,7,FALSE),0)</f>
        <v>0</v>
      </c>
      <c r="R4157" s="18">
        <f>IFERROR(VLOOKUP(A4157,[3]soaBnafar!$A:$H,8,FALSE),0)</f>
        <v>0</v>
      </c>
      <c r="S4157" s="18">
        <f>IFERROR(VLOOKUP(A4157,[3]soaBnafar!$A:$I,9,FALSE),0)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IFERROR(VLOOKUP(A4158,[2]ws2204!$A:$I,4,FALSE),0)</f>
        <v>0</v>
      </c>
      <c r="I4158" s="18">
        <f>IFERROR(VLOOKUP(A4158,[2]ws2204!$A:$I,5,FALSE),0)</f>
        <v>0</v>
      </c>
      <c r="J4158" s="18">
        <f>IFERROR(VLOOKUP(A4158,[2]ws2204!$A:$I,6,FALSE),0)</f>
        <v>0</v>
      </c>
      <c r="K4158" s="18">
        <f>IFERROR(VLOOKUP(A4158,[2]ws2204!$A:$I,7,FALSE),0)</f>
        <v>0</v>
      </c>
      <c r="L4158" s="18">
        <f>IFERROR(VLOOKUP(A4158,[2]ws2204!$A:$I,8,FALSE),0)</f>
        <v>0</v>
      </c>
      <c r="M4158" s="18">
        <f>IFERROR(VLOOKUP(A4158,[2]ws2204!$A:$I,9,FALSE),0)</f>
        <v>0</v>
      </c>
      <c r="N4158" s="18">
        <f>IFERROR(VLOOKUP(A4158,[3]soaBnafar!$A:$G,4,FALSE),0)</f>
        <v>0</v>
      </c>
      <c r="O4158" s="18">
        <f>IFERROR(VLOOKUP(A4158,[3]soaBnafar!$A:$G,5,FALSE),0)</f>
        <v>0</v>
      </c>
      <c r="P4158" s="18">
        <f>IFERROR(VLOOKUP(A4158,[3]soaBnafar!$A:$G,6,FALSE),0)</f>
        <v>0</v>
      </c>
      <c r="Q4158" s="18">
        <f>IFERROR(VLOOKUP(A4158,[3]soaBnafar!$A:$G,7,FALSE),0)</f>
        <v>0</v>
      </c>
      <c r="R4158" s="18">
        <f>IFERROR(VLOOKUP(A4158,[3]soaBnafar!$A:$H,8,FALSE),0)</f>
        <v>0</v>
      </c>
      <c r="S4158" s="18">
        <f>IFERROR(VLOOKUP(A4158,[3]soaBnafar!$A:$I,9,FALSE),0)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IFERROR(VLOOKUP(A4159,[2]ws2204!$A:$I,4,FALSE),0)</f>
        <v>0</v>
      </c>
      <c r="I4159" s="18">
        <f>IFERROR(VLOOKUP(A4159,[2]ws2204!$A:$I,5,FALSE),0)</f>
        <v>0</v>
      </c>
      <c r="J4159" s="18">
        <f>IFERROR(VLOOKUP(A4159,[2]ws2204!$A:$I,6,FALSE),0)</f>
        <v>0</v>
      </c>
      <c r="K4159" s="18">
        <f>IFERROR(VLOOKUP(A4159,[2]ws2204!$A:$I,7,FALSE),0)</f>
        <v>0</v>
      </c>
      <c r="L4159" s="18">
        <f>IFERROR(VLOOKUP(A4159,[2]ws2204!$A:$I,8,FALSE),0)</f>
        <v>0</v>
      </c>
      <c r="M4159" s="18">
        <f>IFERROR(VLOOKUP(A4159,[2]ws2204!$A:$I,9,FALSE),0)</f>
        <v>0</v>
      </c>
      <c r="N4159" s="18">
        <f>IFERROR(VLOOKUP(A4159,[3]soaBnafar!$A:$G,4,FALSE),0)</f>
        <v>0</v>
      </c>
      <c r="O4159" s="18">
        <f>IFERROR(VLOOKUP(A4159,[3]soaBnafar!$A:$G,5,FALSE),0)</f>
        <v>0</v>
      </c>
      <c r="P4159" s="18">
        <f>IFERROR(VLOOKUP(A4159,[3]soaBnafar!$A:$G,6,FALSE),0)</f>
        <v>0</v>
      </c>
      <c r="Q4159" s="18">
        <f>IFERROR(VLOOKUP(A4159,[3]soaBnafar!$A:$G,7,FALSE),0)</f>
        <v>0</v>
      </c>
      <c r="R4159" s="18">
        <f>IFERROR(VLOOKUP(A4159,[3]soaBnafar!$A:$H,8,FALSE),0)</f>
        <v>0</v>
      </c>
      <c r="S4159" s="18">
        <f>IFERROR(VLOOKUP(A4159,[3]soaBnafar!$A:$I,9,FALSE),0)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1137</v>
      </c>
      <c r="E4160" s="18">
        <f>IFERROR(VLOOKUP(A4160,[1]Monitoramento_Base_somente_Said!$A:$J,8,FALSE),0)</f>
        <v>4246104</v>
      </c>
      <c r="F4160" s="18">
        <f>IFERROR(VLOOKUP(A4160,[1]Monitoramento_Base_somente_Said!$A:$J,9,FALSE),0)</f>
        <v>8485</v>
      </c>
      <c r="G4160" s="18">
        <f>IFERROR(VLOOKUP(A4160,[1]Monitoramento_Base_somente_Said!$A:$J,10,FALSE),0)</f>
        <v>2317200</v>
      </c>
      <c r="H4160" s="18">
        <f>IFERROR(VLOOKUP(A4160,[2]ws2204!$A:$I,4,FALSE),0)</f>
        <v>0</v>
      </c>
      <c r="I4160" s="18">
        <f>IFERROR(VLOOKUP(A4160,[2]ws2204!$A:$I,5,FALSE),0)</f>
        <v>0</v>
      </c>
      <c r="J4160" s="18">
        <f>IFERROR(VLOOKUP(A4160,[2]ws2204!$A:$I,6,FALSE),0)</f>
        <v>0</v>
      </c>
      <c r="K4160" s="18">
        <f>IFERROR(VLOOKUP(A4160,[2]ws2204!$A:$I,7,FALSE),0)</f>
        <v>0</v>
      </c>
      <c r="L4160" s="18">
        <f>IFERROR(VLOOKUP(A4160,[2]ws2204!$A:$I,8,FALSE),0)</f>
        <v>0</v>
      </c>
      <c r="M4160" s="18">
        <f>IFERROR(VLOOKUP(A4160,[2]ws2204!$A:$I,9,FALSE),0)</f>
        <v>0</v>
      </c>
      <c r="N4160" s="18">
        <f>IFERROR(VLOOKUP(A4160,[3]soaBnafar!$A:$G,4,FALSE),0)</f>
        <v>0</v>
      </c>
      <c r="O4160" s="18">
        <f>IFERROR(VLOOKUP(A4160,[3]soaBnafar!$A:$G,5,FALSE),0)</f>
        <v>0</v>
      </c>
      <c r="P4160" s="18">
        <f>IFERROR(VLOOKUP(A4160,[3]soaBnafar!$A:$G,6,FALSE),0)</f>
        <v>0</v>
      </c>
      <c r="Q4160" s="18">
        <f>IFERROR(VLOOKUP(A4160,[3]soaBnafar!$A:$G,7,FALSE),0)</f>
        <v>0</v>
      </c>
      <c r="R4160" s="18">
        <f>IFERROR(VLOOKUP(A4160,[3]soaBnafar!$A:$H,8,FALSE),0)</f>
        <v>0</v>
      </c>
      <c r="S4160" s="18">
        <f>IFERROR(VLOOKUP(A4160,[3]soaBnafar!$A:$I,9,FALSE),0)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Sim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27496</v>
      </c>
      <c r="E4161" s="18">
        <f>IFERROR(VLOOKUP(A4161,[1]Monitoramento_Base_somente_Said!$A:$J,8,FALSE),0)</f>
        <v>3758981</v>
      </c>
      <c r="F4161" s="18">
        <f>IFERROR(VLOOKUP(A4161,[1]Monitoramento_Base_somente_Said!$A:$J,9,FALSE),0)</f>
        <v>13289</v>
      </c>
      <c r="G4161" s="18">
        <f>IFERROR(VLOOKUP(A4161,[1]Monitoramento_Base_somente_Said!$A:$J,10,FALSE),0)</f>
        <v>2113637</v>
      </c>
      <c r="H4161" s="18">
        <f>IFERROR(VLOOKUP(A4161,[2]ws2204!$A:$I,4,FALSE),0)</f>
        <v>0</v>
      </c>
      <c r="I4161" s="18">
        <f>IFERROR(VLOOKUP(A4161,[2]ws2204!$A:$I,5,FALSE),0)</f>
        <v>0</v>
      </c>
      <c r="J4161" s="18">
        <f>IFERROR(VLOOKUP(A4161,[2]ws2204!$A:$I,6,FALSE),0)</f>
        <v>0</v>
      </c>
      <c r="K4161" s="18">
        <f>IFERROR(VLOOKUP(A4161,[2]ws2204!$A:$I,7,FALSE),0)</f>
        <v>0</v>
      </c>
      <c r="L4161" s="18">
        <f>IFERROR(VLOOKUP(A4161,[2]ws2204!$A:$I,8,FALSE),0)</f>
        <v>0</v>
      </c>
      <c r="M4161" s="18">
        <f>IFERROR(VLOOKUP(A4161,[2]ws2204!$A:$I,9,FALSE),0)</f>
        <v>0</v>
      </c>
      <c r="N4161" s="18">
        <f>IFERROR(VLOOKUP(A4161,[3]soaBnafar!$A:$G,4,FALSE),0)</f>
        <v>0</v>
      </c>
      <c r="O4161" s="18">
        <f>IFERROR(VLOOKUP(A4161,[3]soaBnafar!$A:$G,5,FALSE),0)</f>
        <v>0</v>
      </c>
      <c r="P4161" s="18">
        <f>IFERROR(VLOOKUP(A4161,[3]soaBnafar!$A:$G,6,FALSE),0)</f>
        <v>0</v>
      </c>
      <c r="Q4161" s="18">
        <f>IFERROR(VLOOKUP(A4161,[3]soaBnafar!$A:$G,7,FALSE),0)</f>
        <v>0</v>
      </c>
      <c r="R4161" s="18">
        <f>IFERROR(VLOOKUP(A4161,[3]soaBnafar!$A:$H,8,FALSE),0)</f>
        <v>0</v>
      </c>
      <c r="S4161" s="18">
        <f>IFERROR(VLOOKUP(A4161,[3]soaBnafar!$A:$I,9,FALSE),0)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86054</v>
      </c>
      <c r="E4162" s="18">
        <f>IFERROR(VLOOKUP(A4162,[1]Monitoramento_Base_somente_Said!$A:$J,8,FALSE),0)</f>
        <v>10051011</v>
      </c>
      <c r="F4162" s="18">
        <f>IFERROR(VLOOKUP(A4162,[1]Monitoramento_Base_somente_Said!$A:$J,9,FALSE),0)</f>
        <v>25522</v>
      </c>
      <c r="G4162" s="18">
        <f>IFERROR(VLOOKUP(A4162,[1]Monitoramento_Base_somente_Said!$A:$J,10,FALSE),0)</f>
        <v>5163059</v>
      </c>
      <c r="H4162" s="18">
        <f>IFERROR(VLOOKUP(A4162,[2]ws2204!$A:$I,4,FALSE),0)</f>
        <v>0</v>
      </c>
      <c r="I4162" s="18">
        <f>IFERROR(VLOOKUP(A4162,[2]ws2204!$A:$I,5,FALSE),0)</f>
        <v>0</v>
      </c>
      <c r="J4162" s="18">
        <f>IFERROR(VLOOKUP(A4162,[2]ws2204!$A:$I,6,FALSE),0)</f>
        <v>0</v>
      </c>
      <c r="K4162" s="18">
        <f>IFERROR(VLOOKUP(A4162,[2]ws2204!$A:$I,7,FALSE),0)</f>
        <v>0</v>
      </c>
      <c r="L4162" s="18">
        <f>IFERROR(VLOOKUP(A4162,[2]ws2204!$A:$I,8,FALSE),0)</f>
        <v>0</v>
      </c>
      <c r="M4162" s="18">
        <f>IFERROR(VLOOKUP(A4162,[2]ws2204!$A:$I,9,FALSE),0)</f>
        <v>0</v>
      </c>
      <c r="N4162" s="18">
        <f>IFERROR(VLOOKUP(A4162,[3]soaBnafar!$A:$G,4,FALSE),0)</f>
        <v>0</v>
      </c>
      <c r="O4162" s="18">
        <f>IFERROR(VLOOKUP(A4162,[3]soaBnafar!$A:$G,5,FALSE),0)</f>
        <v>0</v>
      </c>
      <c r="P4162" s="18">
        <f>IFERROR(VLOOKUP(A4162,[3]soaBnafar!$A:$G,6,FALSE),0)</f>
        <v>0</v>
      </c>
      <c r="Q4162" s="18">
        <f>IFERROR(VLOOKUP(A4162,[3]soaBnafar!$A:$G,7,FALSE),0)</f>
        <v>0</v>
      </c>
      <c r="R4162" s="18">
        <f>IFERROR(VLOOKUP(A4162,[3]soaBnafar!$A:$H,8,FALSE),0)</f>
        <v>0</v>
      </c>
      <c r="S4162" s="18">
        <f>IFERROR(VLOOKUP(A4162,[3]soaBnafar!$A:$I,9,FALSE),0)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4825</v>
      </c>
      <c r="E4163" s="18">
        <f>IFERROR(VLOOKUP(A4163,[1]Monitoramento_Base_somente_Said!$A:$J,8,FALSE),0)</f>
        <v>9706641</v>
      </c>
      <c r="F4163" s="18">
        <f>IFERROR(VLOOKUP(A4163,[1]Monitoramento_Base_somente_Said!$A:$J,9,FALSE),0)</f>
        <v>16445</v>
      </c>
      <c r="G4163" s="18">
        <f>IFERROR(VLOOKUP(A4163,[1]Monitoramento_Base_somente_Said!$A:$J,10,FALSE),0)</f>
        <v>6435458</v>
      </c>
      <c r="H4163" s="18">
        <f>IFERROR(VLOOKUP(A4163,[2]ws2204!$A:$I,4,FALSE),0)</f>
        <v>0</v>
      </c>
      <c r="I4163" s="18">
        <f>IFERROR(VLOOKUP(A4163,[2]ws2204!$A:$I,5,FALSE),0)</f>
        <v>0</v>
      </c>
      <c r="J4163" s="18">
        <f>IFERROR(VLOOKUP(A4163,[2]ws2204!$A:$I,6,FALSE),0)</f>
        <v>0</v>
      </c>
      <c r="K4163" s="18">
        <f>IFERROR(VLOOKUP(A4163,[2]ws2204!$A:$I,7,FALSE),0)</f>
        <v>0</v>
      </c>
      <c r="L4163" s="18">
        <f>IFERROR(VLOOKUP(A4163,[2]ws2204!$A:$I,8,FALSE),0)</f>
        <v>0</v>
      </c>
      <c r="M4163" s="18">
        <f>IFERROR(VLOOKUP(A4163,[2]ws2204!$A:$I,9,FALSE),0)</f>
        <v>0</v>
      </c>
      <c r="N4163" s="18">
        <f>IFERROR(VLOOKUP(A4163,[3]soaBnafar!$A:$G,4,FALSE),0)</f>
        <v>0</v>
      </c>
      <c r="O4163" s="18">
        <f>IFERROR(VLOOKUP(A4163,[3]soaBnafar!$A:$G,5,FALSE),0)</f>
        <v>0</v>
      </c>
      <c r="P4163" s="18">
        <f>IFERROR(VLOOKUP(A4163,[3]soaBnafar!$A:$G,6,FALSE),0)</f>
        <v>0</v>
      </c>
      <c r="Q4163" s="18">
        <f>IFERROR(VLOOKUP(A4163,[3]soaBnafar!$A:$G,7,FALSE),0)</f>
        <v>0</v>
      </c>
      <c r="R4163" s="18">
        <f>IFERROR(VLOOKUP(A4163,[3]soaBnafar!$A:$H,8,FALSE),0)</f>
        <v>0</v>
      </c>
      <c r="S4163" s="18">
        <f>IFERROR(VLOOKUP(A4163,[3]soaBnafar!$A:$I,9,FALSE),0)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2418834</v>
      </c>
      <c r="F4164" s="18">
        <f>IFERROR(VLOOKUP(A4164,[1]Monitoramento_Base_somente_Said!$A:$J,9,FALSE),0)</f>
        <v>2</v>
      </c>
      <c r="G4164" s="18">
        <f>IFERROR(VLOOKUP(A4164,[1]Monitoramento_Base_somente_Said!$A:$J,10,FALSE),0)</f>
        <v>1252839</v>
      </c>
      <c r="H4164" s="18">
        <f>IFERROR(VLOOKUP(A4164,[2]ws2204!$A:$I,4,FALSE),0)</f>
        <v>0</v>
      </c>
      <c r="I4164" s="18">
        <f>IFERROR(VLOOKUP(A4164,[2]ws2204!$A:$I,5,FALSE),0)</f>
        <v>0</v>
      </c>
      <c r="J4164" s="18">
        <f>IFERROR(VLOOKUP(A4164,[2]ws2204!$A:$I,6,FALSE),0)</f>
        <v>0</v>
      </c>
      <c r="K4164" s="18">
        <f>IFERROR(VLOOKUP(A4164,[2]ws2204!$A:$I,7,FALSE),0)</f>
        <v>0</v>
      </c>
      <c r="L4164" s="18">
        <f>IFERROR(VLOOKUP(A4164,[2]ws2204!$A:$I,8,FALSE),0)</f>
        <v>0</v>
      </c>
      <c r="M4164" s="18">
        <f>IFERROR(VLOOKUP(A4164,[2]ws2204!$A:$I,9,FALSE),0)</f>
        <v>0</v>
      </c>
      <c r="N4164" s="18">
        <f>IFERROR(VLOOKUP(A4164,[3]soaBnafar!$A:$G,4,FALSE),0)</f>
        <v>0</v>
      </c>
      <c r="O4164" s="18">
        <f>IFERROR(VLOOKUP(A4164,[3]soaBnafar!$A:$G,5,FALSE),0)</f>
        <v>0</v>
      </c>
      <c r="P4164" s="18">
        <f>IFERROR(VLOOKUP(A4164,[3]soaBnafar!$A:$G,6,FALSE),0)</f>
        <v>0</v>
      </c>
      <c r="Q4164" s="18">
        <f>IFERROR(VLOOKUP(A4164,[3]soaBnafar!$A:$G,7,FALSE),0)</f>
        <v>0</v>
      </c>
      <c r="R4164" s="18">
        <f>IFERROR(VLOOKUP(A4164,[3]soaBnafar!$A:$H,8,FALSE),0)</f>
        <v>0</v>
      </c>
      <c r="S4164" s="18">
        <f>IFERROR(VLOOKUP(A4164,[3]soaBnafar!$A:$I,9,FALSE),0)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1562</v>
      </c>
      <c r="E4165" s="18">
        <f>IFERROR(VLOOKUP(A4165,[1]Monitoramento_Base_somente_Said!$A:$J,8,FALSE),0)</f>
        <v>1513446</v>
      </c>
      <c r="F4165" s="18">
        <f>IFERROR(VLOOKUP(A4165,[1]Monitoramento_Base_somente_Said!$A:$J,9,FALSE),0)</f>
        <v>1055</v>
      </c>
      <c r="G4165" s="18">
        <f>IFERROR(VLOOKUP(A4165,[1]Monitoramento_Base_somente_Said!$A:$J,10,FALSE),0)</f>
        <v>918759</v>
      </c>
      <c r="H4165" s="18">
        <f>IFERROR(VLOOKUP(A4165,[2]ws2204!$A:$I,4,FALSE),0)</f>
        <v>0</v>
      </c>
      <c r="I4165" s="18">
        <f>IFERROR(VLOOKUP(A4165,[2]ws2204!$A:$I,5,FALSE),0)</f>
        <v>0</v>
      </c>
      <c r="J4165" s="18">
        <f>IFERROR(VLOOKUP(A4165,[2]ws2204!$A:$I,6,FALSE),0)</f>
        <v>0</v>
      </c>
      <c r="K4165" s="18">
        <f>IFERROR(VLOOKUP(A4165,[2]ws2204!$A:$I,7,FALSE),0)</f>
        <v>0</v>
      </c>
      <c r="L4165" s="18">
        <f>IFERROR(VLOOKUP(A4165,[2]ws2204!$A:$I,8,FALSE),0)</f>
        <v>0</v>
      </c>
      <c r="M4165" s="18">
        <f>IFERROR(VLOOKUP(A4165,[2]ws2204!$A:$I,9,FALSE),0)</f>
        <v>0</v>
      </c>
      <c r="N4165" s="18">
        <f>IFERROR(VLOOKUP(A4165,[3]soaBnafar!$A:$G,4,FALSE),0)</f>
        <v>0</v>
      </c>
      <c r="O4165" s="18">
        <f>IFERROR(VLOOKUP(A4165,[3]soaBnafar!$A:$G,5,FALSE),0)</f>
        <v>0</v>
      </c>
      <c r="P4165" s="18">
        <f>IFERROR(VLOOKUP(A4165,[3]soaBnafar!$A:$G,6,FALSE),0)</f>
        <v>0</v>
      </c>
      <c r="Q4165" s="18">
        <f>IFERROR(VLOOKUP(A4165,[3]soaBnafar!$A:$G,7,FALSE),0)</f>
        <v>0</v>
      </c>
      <c r="R4165" s="18">
        <f>IFERROR(VLOOKUP(A4165,[3]soaBnafar!$A:$H,8,FALSE),0)</f>
        <v>0</v>
      </c>
      <c r="S4165" s="18">
        <f>IFERROR(VLOOKUP(A4165,[3]soaBnafar!$A:$I,9,FALSE),0)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3295</v>
      </c>
      <c r="E4166" s="18">
        <f>IFERROR(VLOOKUP(A4166,[1]Monitoramento_Base_somente_Said!$A:$J,8,FALSE),0)</f>
        <v>4071419</v>
      </c>
      <c r="F4166" s="18">
        <f>IFERROR(VLOOKUP(A4166,[1]Monitoramento_Base_somente_Said!$A:$J,9,FALSE),0)</f>
        <v>2504</v>
      </c>
      <c r="G4166" s="18">
        <f>IFERROR(VLOOKUP(A4166,[1]Monitoramento_Base_somente_Said!$A:$J,10,FALSE),0)</f>
        <v>2025412</v>
      </c>
      <c r="H4166" s="18">
        <f>IFERROR(VLOOKUP(A4166,[2]ws2204!$A:$I,4,FALSE),0)</f>
        <v>0</v>
      </c>
      <c r="I4166" s="18">
        <f>IFERROR(VLOOKUP(A4166,[2]ws2204!$A:$I,5,FALSE),0)</f>
        <v>0</v>
      </c>
      <c r="J4166" s="18">
        <f>IFERROR(VLOOKUP(A4166,[2]ws2204!$A:$I,6,FALSE),0)</f>
        <v>0</v>
      </c>
      <c r="K4166" s="18">
        <f>IFERROR(VLOOKUP(A4166,[2]ws2204!$A:$I,7,FALSE),0)</f>
        <v>0</v>
      </c>
      <c r="L4166" s="18">
        <f>IFERROR(VLOOKUP(A4166,[2]ws2204!$A:$I,8,FALSE),0)</f>
        <v>0</v>
      </c>
      <c r="M4166" s="18">
        <f>IFERROR(VLOOKUP(A4166,[2]ws2204!$A:$I,9,FALSE),0)</f>
        <v>0</v>
      </c>
      <c r="N4166" s="18">
        <f>IFERROR(VLOOKUP(A4166,[3]soaBnafar!$A:$G,4,FALSE),0)</f>
        <v>0</v>
      </c>
      <c r="O4166" s="18">
        <f>IFERROR(VLOOKUP(A4166,[3]soaBnafar!$A:$G,5,FALSE),0)</f>
        <v>0</v>
      </c>
      <c r="P4166" s="18">
        <f>IFERROR(VLOOKUP(A4166,[3]soaBnafar!$A:$G,6,FALSE),0)</f>
        <v>0</v>
      </c>
      <c r="Q4166" s="18">
        <f>IFERROR(VLOOKUP(A4166,[3]soaBnafar!$A:$G,7,FALSE),0)</f>
        <v>0</v>
      </c>
      <c r="R4166" s="18">
        <f>IFERROR(VLOOKUP(A4166,[3]soaBnafar!$A:$H,8,FALSE),0)</f>
        <v>0</v>
      </c>
      <c r="S4166" s="18">
        <f>IFERROR(VLOOKUP(A4166,[3]soaBnafar!$A:$I,9,FALSE),0)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226</v>
      </c>
      <c r="E4167" s="18">
        <f>IFERROR(VLOOKUP(A4167,[1]Monitoramento_Base_somente_Said!$A:$J,8,FALSE),0)</f>
        <v>15826573</v>
      </c>
      <c r="F4167" s="18">
        <f>IFERROR(VLOOKUP(A4167,[1]Monitoramento_Base_somente_Said!$A:$J,9,FALSE),0)</f>
        <v>31820</v>
      </c>
      <c r="G4167" s="18">
        <f>IFERROR(VLOOKUP(A4167,[1]Monitoramento_Base_somente_Said!$A:$J,10,FALSE),0)</f>
        <v>10556825</v>
      </c>
      <c r="H4167" s="18">
        <f>IFERROR(VLOOKUP(A4167,[2]ws2204!$A:$I,4,FALSE),0)</f>
        <v>0</v>
      </c>
      <c r="I4167" s="18">
        <f>IFERROR(VLOOKUP(A4167,[2]ws2204!$A:$I,5,FALSE),0)</f>
        <v>0</v>
      </c>
      <c r="J4167" s="18">
        <f>IFERROR(VLOOKUP(A4167,[2]ws2204!$A:$I,6,FALSE),0)</f>
        <v>0</v>
      </c>
      <c r="K4167" s="18">
        <f>IFERROR(VLOOKUP(A4167,[2]ws2204!$A:$I,7,FALSE),0)</f>
        <v>0</v>
      </c>
      <c r="L4167" s="18">
        <f>IFERROR(VLOOKUP(A4167,[2]ws2204!$A:$I,8,FALSE),0)</f>
        <v>0</v>
      </c>
      <c r="M4167" s="18">
        <f>IFERROR(VLOOKUP(A4167,[2]ws2204!$A:$I,9,FALSE),0)</f>
        <v>0</v>
      </c>
      <c r="N4167" s="18">
        <f>IFERROR(VLOOKUP(A4167,[3]soaBnafar!$A:$G,4,FALSE),0)</f>
        <v>0</v>
      </c>
      <c r="O4167" s="18">
        <f>IFERROR(VLOOKUP(A4167,[3]soaBnafar!$A:$G,5,FALSE),0)</f>
        <v>0</v>
      </c>
      <c r="P4167" s="18">
        <f>IFERROR(VLOOKUP(A4167,[3]soaBnafar!$A:$G,6,FALSE),0)</f>
        <v>0</v>
      </c>
      <c r="Q4167" s="18">
        <f>IFERROR(VLOOKUP(A4167,[3]soaBnafar!$A:$G,7,FALSE),0)</f>
        <v>0</v>
      </c>
      <c r="R4167" s="18">
        <f>IFERROR(VLOOKUP(A4167,[3]soaBnafar!$A:$H,8,FALSE),0)</f>
        <v>0</v>
      </c>
      <c r="S4167" s="18">
        <f>IFERROR(VLOOKUP(A4167,[3]soaBnafar!$A:$I,9,FALSE),0)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919</v>
      </c>
      <c r="E4168" s="18">
        <f>IFERROR(VLOOKUP(A4168,[1]Monitoramento_Base_somente_Said!$A:$J,8,FALSE),0)</f>
        <v>1729909</v>
      </c>
      <c r="F4168" s="18">
        <f>IFERROR(VLOOKUP(A4168,[1]Monitoramento_Base_somente_Said!$A:$J,9,FALSE),0)</f>
        <v>345</v>
      </c>
      <c r="G4168" s="18">
        <f>IFERROR(VLOOKUP(A4168,[1]Monitoramento_Base_somente_Said!$A:$J,10,FALSE),0)</f>
        <v>1997361</v>
      </c>
      <c r="H4168" s="18">
        <f>IFERROR(VLOOKUP(A4168,[2]ws2204!$A:$I,4,FALSE),0)</f>
        <v>0</v>
      </c>
      <c r="I4168" s="18">
        <f>IFERROR(VLOOKUP(A4168,[2]ws2204!$A:$I,5,FALSE),0)</f>
        <v>0</v>
      </c>
      <c r="J4168" s="18">
        <f>IFERROR(VLOOKUP(A4168,[2]ws2204!$A:$I,6,FALSE),0)</f>
        <v>0</v>
      </c>
      <c r="K4168" s="18">
        <f>IFERROR(VLOOKUP(A4168,[2]ws2204!$A:$I,7,FALSE),0)</f>
        <v>0</v>
      </c>
      <c r="L4168" s="18">
        <f>IFERROR(VLOOKUP(A4168,[2]ws2204!$A:$I,8,FALSE),0)</f>
        <v>0</v>
      </c>
      <c r="M4168" s="18">
        <f>IFERROR(VLOOKUP(A4168,[2]ws2204!$A:$I,9,FALSE),0)</f>
        <v>0</v>
      </c>
      <c r="N4168" s="18">
        <f>IFERROR(VLOOKUP(A4168,[3]soaBnafar!$A:$G,4,FALSE),0)</f>
        <v>0</v>
      </c>
      <c r="O4168" s="18">
        <f>IFERROR(VLOOKUP(A4168,[3]soaBnafar!$A:$G,5,FALSE),0)</f>
        <v>0</v>
      </c>
      <c r="P4168" s="18">
        <f>IFERROR(VLOOKUP(A4168,[3]soaBnafar!$A:$G,6,FALSE),0)</f>
        <v>0</v>
      </c>
      <c r="Q4168" s="18">
        <f>IFERROR(VLOOKUP(A4168,[3]soaBnafar!$A:$G,7,FALSE),0)</f>
        <v>0</v>
      </c>
      <c r="R4168" s="18">
        <f>IFERROR(VLOOKUP(A4168,[3]soaBnafar!$A:$H,8,FALSE),0)</f>
        <v>0</v>
      </c>
      <c r="S4168" s="18">
        <f>IFERROR(VLOOKUP(A4168,[3]soaBnafar!$A:$I,9,FALSE),0)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5142</v>
      </c>
      <c r="E4169" s="18">
        <f>IFERROR(VLOOKUP(A4169,[1]Monitoramento_Base_somente_Said!$A:$J,8,FALSE),0)</f>
        <v>8031145</v>
      </c>
      <c r="F4169" s="18">
        <f>IFERROR(VLOOKUP(A4169,[1]Monitoramento_Base_somente_Said!$A:$J,9,FALSE),0)</f>
        <v>20454</v>
      </c>
      <c r="G4169" s="18">
        <f>IFERROR(VLOOKUP(A4169,[1]Monitoramento_Base_somente_Said!$A:$J,10,FALSE),0)</f>
        <v>4729236</v>
      </c>
      <c r="H4169" s="18">
        <f>IFERROR(VLOOKUP(A4169,[2]ws2204!$A:$I,4,FALSE),0)</f>
        <v>0</v>
      </c>
      <c r="I4169" s="18">
        <f>IFERROR(VLOOKUP(A4169,[2]ws2204!$A:$I,5,FALSE),0)</f>
        <v>0</v>
      </c>
      <c r="J4169" s="18">
        <f>IFERROR(VLOOKUP(A4169,[2]ws2204!$A:$I,6,FALSE),0)</f>
        <v>0</v>
      </c>
      <c r="K4169" s="18">
        <f>IFERROR(VLOOKUP(A4169,[2]ws2204!$A:$I,7,FALSE),0)</f>
        <v>0</v>
      </c>
      <c r="L4169" s="18">
        <f>IFERROR(VLOOKUP(A4169,[2]ws2204!$A:$I,8,FALSE),0)</f>
        <v>0</v>
      </c>
      <c r="M4169" s="18">
        <f>IFERROR(VLOOKUP(A4169,[2]ws2204!$A:$I,9,FALSE),0)</f>
        <v>0</v>
      </c>
      <c r="N4169" s="18">
        <f>IFERROR(VLOOKUP(A4169,[3]soaBnafar!$A:$G,4,FALSE),0)</f>
        <v>0</v>
      </c>
      <c r="O4169" s="18">
        <f>IFERROR(VLOOKUP(A4169,[3]soaBnafar!$A:$G,5,FALSE),0)</f>
        <v>0</v>
      </c>
      <c r="P4169" s="18">
        <f>IFERROR(VLOOKUP(A4169,[3]soaBnafar!$A:$G,6,FALSE),0)</f>
        <v>0</v>
      </c>
      <c r="Q4169" s="18">
        <f>IFERROR(VLOOKUP(A4169,[3]soaBnafar!$A:$G,7,FALSE),0)</f>
        <v>0</v>
      </c>
      <c r="R4169" s="18">
        <f>IFERROR(VLOOKUP(A4169,[3]soaBnafar!$A:$H,8,FALSE),0)</f>
        <v>0</v>
      </c>
      <c r="S4169" s="18">
        <f>IFERROR(VLOOKUP(A4169,[3]soaBnafar!$A:$I,9,FALSE),0)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Sim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3672</v>
      </c>
      <c r="E4170" s="18">
        <f>IFERROR(VLOOKUP(A4170,[1]Monitoramento_Base_somente_Said!$A:$J,8,FALSE),0)</f>
        <v>68718205</v>
      </c>
      <c r="F4170" s="18">
        <f>IFERROR(VLOOKUP(A4170,[1]Monitoramento_Base_somente_Said!$A:$J,9,FALSE),0)</f>
        <v>738</v>
      </c>
      <c r="G4170" s="18">
        <f>IFERROR(VLOOKUP(A4170,[1]Monitoramento_Base_somente_Said!$A:$J,10,FALSE),0)</f>
        <v>45778295</v>
      </c>
      <c r="H4170" s="18">
        <f>IFERROR(VLOOKUP(A4170,[2]ws2204!$A:$I,4,FALSE),0)</f>
        <v>0</v>
      </c>
      <c r="I4170" s="18">
        <f>IFERROR(VLOOKUP(A4170,[2]ws2204!$A:$I,5,FALSE),0)</f>
        <v>0</v>
      </c>
      <c r="J4170" s="18">
        <f>IFERROR(VLOOKUP(A4170,[2]ws2204!$A:$I,6,FALSE),0)</f>
        <v>0</v>
      </c>
      <c r="K4170" s="18">
        <f>IFERROR(VLOOKUP(A4170,[2]ws2204!$A:$I,7,FALSE),0)</f>
        <v>0</v>
      </c>
      <c r="L4170" s="18">
        <f>IFERROR(VLOOKUP(A4170,[2]ws2204!$A:$I,8,FALSE),0)</f>
        <v>0</v>
      </c>
      <c r="M4170" s="18">
        <f>IFERROR(VLOOKUP(A4170,[2]ws2204!$A:$I,9,FALSE),0)</f>
        <v>0</v>
      </c>
      <c r="N4170" s="18">
        <f>IFERROR(VLOOKUP(A4170,[3]soaBnafar!$A:$G,4,FALSE),0)</f>
        <v>514958</v>
      </c>
      <c r="O4170" s="18">
        <f>IFERROR(VLOOKUP(A4170,[3]soaBnafar!$A:$G,5,FALSE),0)</f>
        <v>2564243</v>
      </c>
      <c r="P4170" s="18">
        <f>IFERROR(VLOOKUP(A4170,[3]soaBnafar!$A:$G,6,FALSE),0)</f>
        <v>841942</v>
      </c>
      <c r="Q4170" s="18">
        <f>IFERROR(VLOOKUP(A4170,[3]soaBnafar!$A:$G,7,FALSE),0)</f>
        <v>2213868</v>
      </c>
      <c r="R4170" s="18">
        <f>IFERROR(VLOOKUP(A4170,[3]soaBnafar!$A:$H,8,FALSE),0)</f>
        <v>0</v>
      </c>
      <c r="S4170" s="18">
        <f>IFERROR(VLOOKUP(A4170,[3]soaBnafar!$A:$I,9,FALSE),0)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180496</v>
      </c>
      <c r="E4171" s="18">
        <f>IFERROR(VLOOKUP(A4171,[1]Monitoramento_Base_somente_Said!$A:$J,8,FALSE),0)</f>
        <v>7542508</v>
      </c>
      <c r="F4171" s="18">
        <f>IFERROR(VLOOKUP(A4171,[1]Monitoramento_Base_somente_Said!$A:$J,9,FALSE),0)</f>
        <v>47639</v>
      </c>
      <c r="G4171" s="18">
        <f>IFERROR(VLOOKUP(A4171,[1]Monitoramento_Base_somente_Said!$A:$J,10,FALSE),0)</f>
        <v>3129615</v>
      </c>
      <c r="H4171" s="18">
        <f>IFERROR(VLOOKUP(A4171,[2]ws2204!$A:$I,4,FALSE),0)</f>
        <v>0</v>
      </c>
      <c r="I4171" s="18">
        <f>IFERROR(VLOOKUP(A4171,[2]ws2204!$A:$I,5,FALSE),0)</f>
        <v>0</v>
      </c>
      <c r="J4171" s="18">
        <f>IFERROR(VLOOKUP(A4171,[2]ws2204!$A:$I,6,FALSE),0)</f>
        <v>0</v>
      </c>
      <c r="K4171" s="18">
        <f>IFERROR(VLOOKUP(A4171,[2]ws2204!$A:$I,7,FALSE),0)</f>
        <v>0</v>
      </c>
      <c r="L4171" s="18">
        <f>IFERROR(VLOOKUP(A4171,[2]ws2204!$A:$I,8,FALSE),0)</f>
        <v>0</v>
      </c>
      <c r="M4171" s="18">
        <f>IFERROR(VLOOKUP(A4171,[2]ws2204!$A:$I,9,FALSE),0)</f>
        <v>0</v>
      </c>
      <c r="N4171" s="18">
        <f>IFERROR(VLOOKUP(A4171,[3]soaBnafar!$A:$G,4,FALSE),0)</f>
        <v>0</v>
      </c>
      <c r="O4171" s="18">
        <f>IFERROR(VLOOKUP(A4171,[3]soaBnafar!$A:$G,5,FALSE),0)</f>
        <v>0</v>
      </c>
      <c r="P4171" s="18">
        <f>IFERROR(VLOOKUP(A4171,[3]soaBnafar!$A:$G,6,FALSE),0)</f>
        <v>0</v>
      </c>
      <c r="Q4171" s="18">
        <f>IFERROR(VLOOKUP(A4171,[3]soaBnafar!$A:$G,7,FALSE),0)</f>
        <v>0</v>
      </c>
      <c r="R4171" s="18">
        <f>IFERROR(VLOOKUP(A4171,[3]soaBnafar!$A:$H,8,FALSE),0)</f>
        <v>0</v>
      </c>
      <c r="S4171" s="18">
        <f>IFERROR(VLOOKUP(A4171,[3]soaBnafar!$A:$I,9,FALSE),0)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16435</v>
      </c>
      <c r="E4172" s="18">
        <f>IFERROR(VLOOKUP(A4172,[1]Monitoramento_Base_somente_Said!$A:$J,8,FALSE),0)</f>
        <v>12510196</v>
      </c>
      <c r="F4172" s="18">
        <f>IFERROR(VLOOKUP(A4172,[1]Monitoramento_Base_somente_Said!$A:$J,9,FALSE),0)</f>
        <v>4227</v>
      </c>
      <c r="G4172" s="18">
        <f>IFERROR(VLOOKUP(A4172,[1]Monitoramento_Base_somente_Said!$A:$J,10,FALSE),0)</f>
        <v>8009420</v>
      </c>
      <c r="H4172" s="18">
        <f>IFERROR(VLOOKUP(A4172,[2]ws2204!$A:$I,4,FALSE),0)</f>
        <v>0</v>
      </c>
      <c r="I4172" s="18">
        <f>IFERROR(VLOOKUP(A4172,[2]ws2204!$A:$I,5,FALSE),0)</f>
        <v>0</v>
      </c>
      <c r="J4172" s="18">
        <f>IFERROR(VLOOKUP(A4172,[2]ws2204!$A:$I,6,FALSE),0)</f>
        <v>0</v>
      </c>
      <c r="K4172" s="18">
        <f>IFERROR(VLOOKUP(A4172,[2]ws2204!$A:$I,7,FALSE),0)</f>
        <v>0</v>
      </c>
      <c r="L4172" s="18">
        <f>IFERROR(VLOOKUP(A4172,[2]ws2204!$A:$I,8,FALSE),0)</f>
        <v>0</v>
      </c>
      <c r="M4172" s="18">
        <f>IFERROR(VLOOKUP(A4172,[2]ws2204!$A:$I,9,FALSE),0)</f>
        <v>0</v>
      </c>
      <c r="N4172" s="18">
        <f>IFERROR(VLOOKUP(A4172,[3]soaBnafar!$A:$G,4,FALSE),0)</f>
        <v>0</v>
      </c>
      <c r="O4172" s="18">
        <f>IFERROR(VLOOKUP(A4172,[3]soaBnafar!$A:$G,5,FALSE),0)</f>
        <v>0</v>
      </c>
      <c r="P4172" s="18">
        <f>IFERROR(VLOOKUP(A4172,[3]soaBnafar!$A:$G,6,FALSE),0)</f>
        <v>0</v>
      </c>
      <c r="Q4172" s="18">
        <f>IFERROR(VLOOKUP(A4172,[3]soaBnafar!$A:$G,7,FALSE),0)</f>
        <v>0</v>
      </c>
      <c r="R4172" s="18">
        <f>IFERROR(VLOOKUP(A4172,[3]soaBnafar!$A:$H,8,FALSE),0)</f>
        <v>0</v>
      </c>
      <c r="S4172" s="18">
        <f>IFERROR(VLOOKUP(A4172,[3]soaBnafar!$A:$I,9,FALSE),0)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15855</v>
      </c>
      <c r="E4173" s="18">
        <f>IFERROR(VLOOKUP(A4173,[1]Monitoramento_Base_somente_Said!$A:$J,8,FALSE),0)</f>
        <v>13509039</v>
      </c>
      <c r="F4173" s="18">
        <f>IFERROR(VLOOKUP(A4173,[1]Monitoramento_Base_somente_Said!$A:$J,9,FALSE),0)</f>
        <v>6809</v>
      </c>
      <c r="G4173" s="18">
        <f>IFERROR(VLOOKUP(A4173,[1]Monitoramento_Base_somente_Said!$A:$J,10,FALSE),0)</f>
        <v>7829232</v>
      </c>
      <c r="H4173" s="18">
        <f>IFERROR(VLOOKUP(A4173,[2]ws2204!$A:$I,4,FALSE),0)</f>
        <v>0</v>
      </c>
      <c r="I4173" s="18">
        <f>IFERROR(VLOOKUP(A4173,[2]ws2204!$A:$I,5,FALSE),0)</f>
        <v>0</v>
      </c>
      <c r="J4173" s="18">
        <f>IFERROR(VLOOKUP(A4173,[2]ws2204!$A:$I,6,FALSE),0)</f>
        <v>0</v>
      </c>
      <c r="K4173" s="18">
        <f>IFERROR(VLOOKUP(A4173,[2]ws2204!$A:$I,7,FALSE),0)</f>
        <v>0</v>
      </c>
      <c r="L4173" s="18">
        <f>IFERROR(VLOOKUP(A4173,[2]ws2204!$A:$I,8,FALSE),0)</f>
        <v>0</v>
      </c>
      <c r="M4173" s="18">
        <f>IFERROR(VLOOKUP(A4173,[2]ws2204!$A:$I,9,FALSE),0)</f>
        <v>0</v>
      </c>
      <c r="N4173" s="18">
        <f>IFERROR(VLOOKUP(A4173,[3]soaBnafar!$A:$G,4,FALSE),0)</f>
        <v>0</v>
      </c>
      <c r="O4173" s="18">
        <f>IFERROR(VLOOKUP(A4173,[3]soaBnafar!$A:$G,5,FALSE),0)</f>
        <v>0</v>
      </c>
      <c r="P4173" s="18">
        <f>IFERROR(VLOOKUP(A4173,[3]soaBnafar!$A:$G,6,FALSE),0)</f>
        <v>0</v>
      </c>
      <c r="Q4173" s="18">
        <f>IFERROR(VLOOKUP(A4173,[3]soaBnafar!$A:$G,7,FALSE),0)</f>
        <v>0</v>
      </c>
      <c r="R4173" s="18">
        <f>IFERROR(VLOOKUP(A4173,[3]soaBnafar!$A:$H,8,FALSE),0)</f>
        <v>0</v>
      </c>
      <c r="S4173" s="18">
        <f>IFERROR(VLOOKUP(A4173,[3]soaBnafar!$A:$I,9,FALSE),0)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4543</v>
      </c>
      <c r="E4174" s="18">
        <f>IFERROR(VLOOKUP(A4174,[1]Monitoramento_Base_somente_Said!$A:$J,8,FALSE),0)</f>
        <v>5440535</v>
      </c>
      <c r="F4174" s="18">
        <f>IFERROR(VLOOKUP(A4174,[1]Monitoramento_Base_somente_Said!$A:$J,9,FALSE),0)</f>
        <v>7111</v>
      </c>
      <c r="G4174" s="18">
        <f>IFERROR(VLOOKUP(A4174,[1]Monitoramento_Base_somente_Said!$A:$J,10,FALSE),0)</f>
        <v>4464802</v>
      </c>
      <c r="H4174" s="18">
        <f>IFERROR(VLOOKUP(A4174,[2]ws2204!$A:$I,4,FALSE),0)</f>
        <v>0</v>
      </c>
      <c r="I4174" s="18">
        <f>IFERROR(VLOOKUP(A4174,[2]ws2204!$A:$I,5,FALSE),0)</f>
        <v>0</v>
      </c>
      <c r="J4174" s="18">
        <f>IFERROR(VLOOKUP(A4174,[2]ws2204!$A:$I,6,FALSE),0)</f>
        <v>0</v>
      </c>
      <c r="K4174" s="18">
        <f>IFERROR(VLOOKUP(A4174,[2]ws2204!$A:$I,7,FALSE),0)</f>
        <v>0</v>
      </c>
      <c r="L4174" s="18">
        <f>IFERROR(VLOOKUP(A4174,[2]ws2204!$A:$I,8,FALSE),0)</f>
        <v>0</v>
      </c>
      <c r="M4174" s="18">
        <f>IFERROR(VLOOKUP(A4174,[2]ws2204!$A:$I,9,FALSE),0)</f>
        <v>0</v>
      </c>
      <c r="N4174" s="18">
        <f>IFERROR(VLOOKUP(A4174,[3]soaBnafar!$A:$G,4,FALSE),0)</f>
        <v>0</v>
      </c>
      <c r="O4174" s="18">
        <f>IFERROR(VLOOKUP(A4174,[3]soaBnafar!$A:$G,5,FALSE),0)</f>
        <v>0</v>
      </c>
      <c r="P4174" s="18">
        <f>IFERROR(VLOOKUP(A4174,[3]soaBnafar!$A:$G,6,FALSE),0)</f>
        <v>0</v>
      </c>
      <c r="Q4174" s="18">
        <f>IFERROR(VLOOKUP(A4174,[3]soaBnafar!$A:$G,7,FALSE),0)</f>
        <v>0</v>
      </c>
      <c r="R4174" s="18">
        <f>IFERROR(VLOOKUP(A4174,[3]soaBnafar!$A:$H,8,FALSE),0)</f>
        <v>0</v>
      </c>
      <c r="S4174" s="18">
        <f>IFERROR(VLOOKUP(A4174,[3]soaBnafar!$A:$I,9,FALSE),0)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10047</v>
      </c>
      <c r="E4175" s="18">
        <f>IFERROR(VLOOKUP(A4175,[1]Monitoramento_Base_somente_Said!$A:$J,8,FALSE),0)</f>
        <v>8769448</v>
      </c>
      <c r="F4175" s="18">
        <f>IFERROR(VLOOKUP(A4175,[1]Monitoramento_Base_somente_Said!$A:$J,9,FALSE),0)</f>
        <v>7253</v>
      </c>
      <c r="G4175" s="18">
        <f>IFERROR(VLOOKUP(A4175,[1]Monitoramento_Base_somente_Said!$A:$J,10,FALSE),0)</f>
        <v>6308885</v>
      </c>
      <c r="H4175" s="18">
        <f>IFERROR(VLOOKUP(A4175,[2]ws2204!$A:$I,4,FALSE),0)</f>
        <v>0</v>
      </c>
      <c r="I4175" s="18">
        <f>IFERROR(VLOOKUP(A4175,[2]ws2204!$A:$I,5,FALSE),0)</f>
        <v>0</v>
      </c>
      <c r="J4175" s="18">
        <f>IFERROR(VLOOKUP(A4175,[2]ws2204!$A:$I,6,FALSE),0)</f>
        <v>0</v>
      </c>
      <c r="K4175" s="18">
        <f>IFERROR(VLOOKUP(A4175,[2]ws2204!$A:$I,7,FALSE),0)</f>
        <v>0</v>
      </c>
      <c r="L4175" s="18">
        <f>IFERROR(VLOOKUP(A4175,[2]ws2204!$A:$I,8,FALSE),0)</f>
        <v>0</v>
      </c>
      <c r="M4175" s="18">
        <f>IFERROR(VLOOKUP(A4175,[2]ws2204!$A:$I,9,FALSE),0)</f>
        <v>0</v>
      </c>
      <c r="N4175" s="18">
        <f>IFERROR(VLOOKUP(A4175,[3]soaBnafar!$A:$G,4,FALSE),0)</f>
        <v>0</v>
      </c>
      <c r="O4175" s="18">
        <f>IFERROR(VLOOKUP(A4175,[3]soaBnafar!$A:$G,5,FALSE),0)</f>
        <v>0</v>
      </c>
      <c r="P4175" s="18">
        <f>IFERROR(VLOOKUP(A4175,[3]soaBnafar!$A:$G,6,FALSE),0)</f>
        <v>0</v>
      </c>
      <c r="Q4175" s="18">
        <f>IFERROR(VLOOKUP(A4175,[3]soaBnafar!$A:$G,7,FALSE),0)</f>
        <v>0</v>
      </c>
      <c r="R4175" s="18">
        <f>IFERROR(VLOOKUP(A4175,[3]soaBnafar!$A:$H,8,FALSE),0)</f>
        <v>0</v>
      </c>
      <c r="S4175" s="18">
        <f>IFERROR(VLOOKUP(A4175,[3]soaBnafar!$A:$I,9,FALSE),0)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857</v>
      </c>
      <c r="E4176" s="18">
        <f>IFERROR(VLOOKUP(A4176,[1]Monitoramento_Base_somente_Said!$A:$J,8,FALSE),0)</f>
        <v>301044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591032</v>
      </c>
      <c r="H4176" s="18">
        <f>IFERROR(VLOOKUP(A4176,[2]ws2204!$A:$I,4,FALSE),0)</f>
        <v>0</v>
      </c>
      <c r="I4176" s="18">
        <f>IFERROR(VLOOKUP(A4176,[2]ws2204!$A:$I,5,FALSE),0)</f>
        <v>0</v>
      </c>
      <c r="J4176" s="18">
        <f>IFERROR(VLOOKUP(A4176,[2]ws2204!$A:$I,6,FALSE),0)</f>
        <v>0</v>
      </c>
      <c r="K4176" s="18">
        <f>IFERROR(VLOOKUP(A4176,[2]ws2204!$A:$I,7,FALSE),0)</f>
        <v>0</v>
      </c>
      <c r="L4176" s="18">
        <f>IFERROR(VLOOKUP(A4176,[2]ws2204!$A:$I,8,FALSE),0)</f>
        <v>0</v>
      </c>
      <c r="M4176" s="18">
        <f>IFERROR(VLOOKUP(A4176,[2]ws2204!$A:$I,9,FALSE),0)</f>
        <v>0</v>
      </c>
      <c r="N4176" s="18">
        <f>IFERROR(VLOOKUP(A4176,[3]soaBnafar!$A:$G,4,FALSE),0)</f>
        <v>0</v>
      </c>
      <c r="O4176" s="18">
        <f>IFERROR(VLOOKUP(A4176,[3]soaBnafar!$A:$G,5,FALSE),0)</f>
        <v>0</v>
      </c>
      <c r="P4176" s="18">
        <f>IFERROR(VLOOKUP(A4176,[3]soaBnafar!$A:$G,6,FALSE),0)</f>
        <v>0</v>
      </c>
      <c r="Q4176" s="18">
        <f>IFERROR(VLOOKUP(A4176,[3]soaBnafar!$A:$G,7,FALSE),0)</f>
        <v>0</v>
      </c>
      <c r="R4176" s="18">
        <f>IFERROR(VLOOKUP(A4176,[3]soaBnafar!$A:$H,8,FALSE),0)</f>
        <v>0</v>
      </c>
      <c r="S4176" s="18">
        <f>IFERROR(VLOOKUP(A4176,[3]soaBnafar!$A:$I,9,FALSE),0)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20</v>
      </c>
      <c r="E4177" s="18">
        <f>IFERROR(VLOOKUP(A4177,[1]Monitoramento_Base_somente_Said!$A:$J,8,FALSE),0)</f>
        <v>14694927</v>
      </c>
      <c r="F4177" s="18">
        <f>IFERROR(VLOOKUP(A4177,[1]Monitoramento_Base_somente_Said!$A:$J,9,FALSE),0)</f>
        <v>5442</v>
      </c>
      <c r="G4177" s="18">
        <f>IFERROR(VLOOKUP(A4177,[1]Monitoramento_Base_somente_Said!$A:$J,10,FALSE),0)</f>
        <v>9720563</v>
      </c>
      <c r="H4177" s="18">
        <f>IFERROR(VLOOKUP(A4177,[2]ws2204!$A:$I,4,FALSE),0)</f>
        <v>0</v>
      </c>
      <c r="I4177" s="18">
        <f>IFERROR(VLOOKUP(A4177,[2]ws2204!$A:$I,5,FALSE),0)</f>
        <v>0</v>
      </c>
      <c r="J4177" s="18">
        <f>IFERROR(VLOOKUP(A4177,[2]ws2204!$A:$I,6,FALSE),0)</f>
        <v>0</v>
      </c>
      <c r="K4177" s="18">
        <f>IFERROR(VLOOKUP(A4177,[2]ws2204!$A:$I,7,FALSE),0)</f>
        <v>0</v>
      </c>
      <c r="L4177" s="18">
        <f>IFERROR(VLOOKUP(A4177,[2]ws2204!$A:$I,8,FALSE),0)</f>
        <v>0</v>
      </c>
      <c r="M4177" s="18">
        <f>IFERROR(VLOOKUP(A4177,[2]ws2204!$A:$I,9,FALSE),0)</f>
        <v>0</v>
      </c>
      <c r="N4177" s="18">
        <f>IFERROR(VLOOKUP(A4177,[3]soaBnafar!$A:$G,4,FALSE),0)</f>
        <v>0</v>
      </c>
      <c r="O4177" s="18">
        <f>IFERROR(VLOOKUP(A4177,[3]soaBnafar!$A:$G,5,FALSE),0)</f>
        <v>0</v>
      </c>
      <c r="P4177" s="18">
        <f>IFERROR(VLOOKUP(A4177,[3]soaBnafar!$A:$G,6,FALSE),0)</f>
        <v>0</v>
      </c>
      <c r="Q4177" s="18">
        <f>IFERROR(VLOOKUP(A4177,[3]soaBnafar!$A:$G,7,FALSE),0)</f>
        <v>0</v>
      </c>
      <c r="R4177" s="18">
        <f>IFERROR(VLOOKUP(A4177,[3]soaBnafar!$A:$H,8,FALSE),0)</f>
        <v>0</v>
      </c>
      <c r="S4177" s="18">
        <f>IFERROR(VLOOKUP(A4177,[3]soaBnafar!$A:$I,9,FALSE),0)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Sim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5500640</v>
      </c>
      <c r="F4178" s="18">
        <f>IFERROR(VLOOKUP(A4178,[1]Monitoramento_Base_somente_Said!$A:$J,9,FALSE),0)</f>
        <v>210</v>
      </c>
      <c r="G4178" s="18">
        <f>IFERROR(VLOOKUP(A4178,[1]Monitoramento_Base_somente_Said!$A:$J,10,FALSE),0)</f>
        <v>5621390</v>
      </c>
      <c r="H4178" s="18">
        <f>IFERROR(VLOOKUP(A4178,[2]ws2204!$A:$I,4,FALSE),0)</f>
        <v>0</v>
      </c>
      <c r="I4178" s="18">
        <f>IFERROR(VLOOKUP(A4178,[2]ws2204!$A:$I,5,FALSE),0)</f>
        <v>0</v>
      </c>
      <c r="J4178" s="18">
        <f>IFERROR(VLOOKUP(A4178,[2]ws2204!$A:$I,6,FALSE),0)</f>
        <v>0</v>
      </c>
      <c r="K4178" s="18">
        <f>IFERROR(VLOOKUP(A4178,[2]ws2204!$A:$I,7,FALSE),0)</f>
        <v>0</v>
      </c>
      <c r="L4178" s="18">
        <f>IFERROR(VLOOKUP(A4178,[2]ws2204!$A:$I,8,FALSE),0)</f>
        <v>0</v>
      </c>
      <c r="M4178" s="18">
        <f>IFERROR(VLOOKUP(A4178,[2]ws2204!$A:$I,9,FALSE),0)</f>
        <v>0</v>
      </c>
      <c r="N4178" s="18">
        <f>IFERROR(VLOOKUP(A4178,[3]soaBnafar!$A:$G,4,FALSE),0)</f>
        <v>0</v>
      </c>
      <c r="O4178" s="18">
        <f>IFERROR(VLOOKUP(A4178,[3]soaBnafar!$A:$G,5,FALSE),0)</f>
        <v>0</v>
      </c>
      <c r="P4178" s="18">
        <f>IFERROR(VLOOKUP(A4178,[3]soaBnafar!$A:$G,6,FALSE),0)</f>
        <v>0</v>
      </c>
      <c r="Q4178" s="18">
        <f>IFERROR(VLOOKUP(A4178,[3]soaBnafar!$A:$G,7,FALSE),0)</f>
        <v>0</v>
      </c>
      <c r="R4178" s="18">
        <f>IFERROR(VLOOKUP(A4178,[3]soaBnafar!$A:$H,8,FALSE),0)</f>
        <v>0</v>
      </c>
      <c r="S4178" s="18">
        <f>IFERROR(VLOOKUP(A4178,[3]soaBnafar!$A:$I,9,FALSE),0)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3635</v>
      </c>
      <c r="E4179" s="18">
        <f>IFERROR(VLOOKUP(A4179,[1]Monitoramento_Base_somente_Said!$A:$J,8,FALSE),0)</f>
        <v>4925359</v>
      </c>
      <c r="F4179" s="18">
        <f>IFERROR(VLOOKUP(A4179,[1]Monitoramento_Base_somente_Said!$A:$J,9,FALSE),0)</f>
        <v>4588</v>
      </c>
      <c r="G4179" s="18">
        <f>IFERROR(VLOOKUP(A4179,[1]Monitoramento_Base_somente_Said!$A:$J,10,FALSE),0)</f>
        <v>3213030</v>
      </c>
      <c r="H4179" s="18">
        <f>IFERROR(VLOOKUP(A4179,[2]ws2204!$A:$I,4,FALSE),0)</f>
        <v>0</v>
      </c>
      <c r="I4179" s="18">
        <f>IFERROR(VLOOKUP(A4179,[2]ws2204!$A:$I,5,FALSE),0)</f>
        <v>0</v>
      </c>
      <c r="J4179" s="18">
        <f>IFERROR(VLOOKUP(A4179,[2]ws2204!$A:$I,6,FALSE),0)</f>
        <v>0</v>
      </c>
      <c r="K4179" s="18">
        <f>IFERROR(VLOOKUP(A4179,[2]ws2204!$A:$I,7,FALSE),0)</f>
        <v>0</v>
      </c>
      <c r="L4179" s="18">
        <f>IFERROR(VLOOKUP(A4179,[2]ws2204!$A:$I,8,FALSE),0)</f>
        <v>0</v>
      </c>
      <c r="M4179" s="18">
        <f>IFERROR(VLOOKUP(A4179,[2]ws2204!$A:$I,9,FALSE),0)</f>
        <v>0</v>
      </c>
      <c r="N4179" s="18">
        <f>IFERROR(VLOOKUP(A4179,[3]soaBnafar!$A:$G,4,FALSE),0)</f>
        <v>0</v>
      </c>
      <c r="O4179" s="18">
        <f>IFERROR(VLOOKUP(A4179,[3]soaBnafar!$A:$G,5,FALSE),0)</f>
        <v>0</v>
      </c>
      <c r="P4179" s="18">
        <f>IFERROR(VLOOKUP(A4179,[3]soaBnafar!$A:$G,6,FALSE),0)</f>
        <v>0</v>
      </c>
      <c r="Q4179" s="18">
        <f>IFERROR(VLOOKUP(A4179,[3]soaBnafar!$A:$G,7,FALSE),0)</f>
        <v>0</v>
      </c>
      <c r="R4179" s="18">
        <f>IFERROR(VLOOKUP(A4179,[3]soaBnafar!$A:$H,8,FALSE),0)</f>
        <v>0</v>
      </c>
      <c r="S4179" s="18">
        <f>IFERROR(VLOOKUP(A4179,[3]soaBnafar!$A:$I,9,FALSE),0)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29819</v>
      </c>
      <c r="E4180" s="18">
        <f>IFERROR(VLOOKUP(A4180,[1]Monitoramento_Base_somente_Said!$A:$J,8,FALSE),0)</f>
        <v>2192798</v>
      </c>
      <c r="F4180" s="18">
        <f>IFERROR(VLOOKUP(A4180,[1]Monitoramento_Base_somente_Said!$A:$J,9,FALSE),0)</f>
        <v>4513</v>
      </c>
      <c r="G4180" s="18">
        <f>IFERROR(VLOOKUP(A4180,[1]Monitoramento_Base_somente_Said!$A:$J,10,FALSE),0)</f>
        <v>1259600</v>
      </c>
      <c r="H4180" s="18">
        <f>IFERROR(VLOOKUP(A4180,[2]ws2204!$A:$I,4,FALSE),0)</f>
        <v>0</v>
      </c>
      <c r="I4180" s="18">
        <f>IFERROR(VLOOKUP(A4180,[2]ws2204!$A:$I,5,FALSE),0)</f>
        <v>0</v>
      </c>
      <c r="J4180" s="18">
        <f>IFERROR(VLOOKUP(A4180,[2]ws2204!$A:$I,6,FALSE),0)</f>
        <v>0</v>
      </c>
      <c r="K4180" s="18">
        <f>IFERROR(VLOOKUP(A4180,[2]ws2204!$A:$I,7,FALSE),0)</f>
        <v>0</v>
      </c>
      <c r="L4180" s="18">
        <f>IFERROR(VLOOKUP(A4180,[2]ws2204!$A:$I,8,FALSE),0)</f>
        <v>0</v>
      </c>
      <c r="M4180" s="18">
        <f>IFERROR(VLOOKUP(A4180,[2]ws2204!$A:$I,9,FALSE),0)</f>
        <v>0</v>
      </c>
      <c r="N4180" s="18">
        <f>IFERROR(VLOOKUP(A4180,[3]soaBnafar!$A:$G,4,FALSE),0)</f>
        <v>0</v>
      </c>
      <c r="O4180" s="18">
        <f>IFERROR(VLOOKUP(A4180,[3]soaBnafar!$A:$G,5,FALSE),0)</f>
        <v>0</v>
      </c>
      <c r="P4180" s="18">
        <f>IFERROR(VLOOKUP(A4180,[3]soaBnafar!$A:$G,6,FALSE),0)</f>
        <v>0</v>
      </c>
      <c r="Q4180" s="18">
        <f>IFERROR(VLOOKUP(A4180,[3]soaBnafar!$A:$G,7,FALSE),0)</f>
        <v>0</v>
      </c>
      <c r="R4180" s="18">
        <f>IFERROR(VLOOKUP(A4180,[3]soaBnafar!$A:$H,8,FALSE),0)</f>
        <v>0</v>
      </c>
      <c r="S4180" s="18">
        <f>IFERROR(VLOOKUP(A4180,[3]soaBnafar!$A:$I,9,FALSE),0)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2963</v>
      </c>
      <c r="E4181" s="18">
        <f>IFERROR(VLOOKUP(A4181,[1]Monitoramento_Base_somente_Said!$A:$J,8,FALSE),0)</f>
        <v>6875476</v>
      </c>
      <c r="F4181" s="18">
        <f>IFERROR(VLOOKUP(A4181,[1]Monitoramento_Base_somente_Said!$A:$J,9,FALSE),0)</f>
        <v>1</v>
      </c>
      <c r="G4181" s="18">
        <f>IFERROR(VLOOKUP(A4181,[1]Monitoramento_Base_somente_Said!$A:$J,10,FALSE),0)</f>
        <v>3806309</v>
      </c>
      <c r="H4181" s="18">
        <f>IFERROR(VLOOKUP(A4181,[2]ws2204!$A:$I,4,FALSE),0)</f>
        <v>0</v>
      </c>
      <c r="I4181" s="18">
        <f>IFERROR(VLOOKUP(A4181,[2]ws2204!$A:$I,5,FALSE),0)</f>
        <v>0</v>
      </c>
      <c r="J4181" s="18">
        <f>IFERROR(VLOOKUP(A4181,[2]ws2204!$A:$I,6,FALSE),0)</f>
        <v>0</v>
      </c>
      <c r="K4181" s="18">
        <f>IFERROR(VLOOKUP(A4181,[2]ws2204!$A:$I,7,FALSE),0)</f>
        <v>0</v>
      </c>
      <c r="L4181" s="18">
        <f>IFERROR(VLOOKUP(A4181,[2]ws2204!$A:$I,8,FALSE),0)</f>
        <v>0</v>
      </c>
      <c r="M4181" s="18">
        <f>IFERROR(VLOOKUP(A4181,[2]ws2204!$A:$I,9,FALSE),0)</f>
        <v>0</v>
      </c>
      <c r="N4181" s="18">
        <f>IFERROR(VLOOKUP(A4181,[3]soaBnafar!$A:$G,4,FALSE),0)</f>
        <v>0</v>
      </c>
      <c r="O4181" s="18">
        <f>IFERROR(VLOOKUP(A4181,[3]soaBnafar!$A:$G,5,FALSE),0)</f>
        <v>0</v>
      </c>
      <c r="P4181" s="18">
        <f>IFERROR(VLOOKUP(A4181,[3]soaBnafar!$A:$G,6,FALSE),0)</f>
        <v>0</v>
      </c>
      <c r="Q4181" s="18">
        <f>IFERROR(VLOOKUP(A4181,[3]soaBnafar!$A:$G,7,FALSE),0)</f>
        <v>0</v>
      </c>
      <c r="R4181" s="18">
        <f>IFERROR(VLOOKUP(A4181,[3]soaBnafar!$A:$H,8,FALSE),0)</f>
        <v>0</v>
      </c>
      <c r="S4181" s="18">
        <f>IFERROR(VLOOKUP(A4181,[3]soaBnafar!$A:$I,9,FALSE),0)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12329</v>
      </c>
      <c r="E4182" s="18">
        <f>IFERROR(VLOOKUP(A4182,[1]Monitoramento_Base_somente_Said!$A:$J,8,FALSE),0)</f>
        <v>3153704</v>
      </c>
      <c r="F4182" s="18">
        <f>IFERROR(VLOOKUP(A4182,[1]Monitoramento_Base_somente_Said!$A:$J,9,FALSE),0)</f>
        <v>3477</v>
      </c>
      <c r="G4182" s="18">
        <f>IFERROR(VLOOKUP(A4182,[1]Monitoramento_Base_somente_Said!$A:$J,10,FALSE),0)</f>
        <v>3276936</v>
      </c>
      <c r="H4182" s="18">
        <f>IFERROR(VLOOKUP(A4182,[2]ws2204!$A:$I,4,FALSE),0)</f>
        <v>0</v>
      </c>
      <c r="I4182" s="18">
        <f>IFERROR(VLOOKUP(A4182,[2]ws2204!$A:$I,5,FALSE),0)</f>
        <v>0</v>
      </c>
      <c r="J4182" s="18">
        <f>IFERROR(VLOOKUP(A4182,[2]ws2204!$A:$I,6,FALSE),0)</f>
        <v>0</v>
      </c>
      <c r="K4182" s="18">
        <f>IFERROR(VLOOKUP(A4182,[2]ws2204!$A:$I,7,FALSE),0)</f>
        <v>0</v>
      </c>
      <c r="L4182" s="18">
        <f>IFERROR(VLOOKUP(A4182,[2]ws2204!$A:$I,8,FALSE),0)</f>
        <v>0</v>
      </c>
      <c r="M4182" s="18">
        <f>IFERROR(VLOOKUP(A4182,[2]ws2204!$A:$I,9,FALSE),0)</f>
        <v>0</v>
      </c>
      <c r="N4182" s="18">
        <f>IFERROR(VLOOKUP(A4182,[3]soaBnafar!$A:$G,4,FALSE),0)</f>
        <v>0</v>
      </c>
      <c r="O4182" s="18">
        <f>IFERROR(VLOOKUP(A4182,[3]soaBnafar!$A:$G,5,FALSE),0)</f>
        <v>0</v>
      </c>
      <c r="P4182" s="18">
        <f>IFERROR(VLOOKUP(A4182,[3]soaBnafar!$A:$G,6,FALSE),0)</f>
        <v>0</v>
      </c>
      <c r="Q4182" s="18">
        <f>IFERROR(VLOOKUP(A4182,[3]soaBnafar!$A:$G,7,FALSE),0)</f>
        <v>0</v>
      </c>
      <c r="R4182" s="18">
        <f>IFERROR(VLOOKUP(A4182,[3]soaBnafar!$A:$H,8,FALSE),0)</f>
        <v>0</v>
      </c>
      <c r="S4182" s="18">
        <f>IFERROR(VLOOKUP(A4182,[3]soaBnafar!$A:$I,9,FALSE),0)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68354</v>
      </c>
      <c r="E4183" s="18">
        <f>IFERROR(VLOOKUP(A4183,[1]Monitoramento_Base_somente_Said!$A:$J,8,FALSE),0)</f>
        <v>6901972</v>
      </c>
      <c r="F4183" s="18">
        <f>IFERROR(VLOOKUP(A4183,[1]Monitoramento_Base_somente_Said!$A:$J,9,FALSE),0)</f>
        <v>75728</v>
      </c>
      <c r="G4183" s="18">
        <f>IFERROR(VLOOKUP(A4183,[1]Monitoramento_Base_somente_Said!$A:$J,10,FALSE),0)</f>
        <v>3122711</v>
      </c>
      <c r="H4183" s="18">
        <f>IFERROR(VLOOKUP(A4183,[2]ws2204!$A:$I,4,FALSE),0)</f>
        <v>0</v>
      </c>
      <c r="I4183" s="18">
        <f>IFERROR(VLOOKUP(A4183,[2]ws2204!$A:$I,5,FALSE),0)</f>
        <v>0</v>
      </c>
      <c r="J4183" s="18">
        <f>IFERROR(VLOOKUP(A4183,[2]ws2204!$A:$I,6,FALSE),0)</f>
        <v>0</v>
      </c>
      <c r="K4183" s="18">
        <f>IFERROR(VLOOKUP(A4183,[2]ws2204!$A:$I,7,FALSE),0)</f>
        <v>0</v>
      </c>
      <c r="L4183" s="18">
        <f>IFERROR(VLOOKUP(A4183,[2]ws2204!$A:$I,8,FALSE),0)</f>
        <v>0</v>
      </c>
      <c r="M4183" s="18">
        <f>IFERROR(VLOOKUP(A4183,[2]ws2204!$A:$I,9,FALSE),0)</f>
        <v>0</v>
      </c>
      <c r="N4183" s="18">
        <f>IFERROR(VLOOKUP(A4183,[3]soaBnafar!$A:$G,4,FALSE),0)</f>
        <v>0</v>
      </c>
      <c r="O4183" s="18">
        <f>IFERROR(VLOOKUP(A4183,[3]soaBnafar!$A:$G,5,FALSE),0)</f>
        <v>0</v>
      </c>
      <c r="P4183" s="18">
        <f>IFERROR(VLOOKUP(A4183,[3]soaBnafar!$A:$G,6,FALSE),0)</f>
        <v>0</v>
      </c>
      <c r="Q4183" s="18">
        <f>IFERROR(VLOOKUP(A4183,[3]soaBnafar!$A:$G,7,FALSE),0)</f>
        <v>0</v>
      </c>
      <c r="R4183" s="18">
        <f>IFERROR(VLOOKUP(A4183,[3]soaBnafar!$A:$H,8,FALSE),0)</f>
        <v>0</v>
      </c>
      <c r="S4183" s="18">
        <f>IFERROR(VLOOKUP(A4183,[3]soaBnafar!$A:$I,9,FALSE),0)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2744</v>
      </c>
      <c r="E4184" s="18">
        <f>IFERROR(VLOOKUP(A4184,[1]Monitoramento_Base_somente_Said!$A:$J,8,FALSE),0)</f>
        <v>580596</v>
      </c>
      <c r="F4184" s="18">
        <f>IFERROR(VLOOKUP(A4184,[1]Monitoramento_Base_somente_Said!$A:$J,9,FALSE),0)</f>
        <v>2337</v>
      </c>
      <c r="G4184" s="18">
        <f>IFERROR(VLOOKUP(A4184,[1]Monitoramento_Base_somente_Said!$A:$J,10,FALSE),0)</f>
        <v>293643</v>
      </c>
      <c r="H4184" s="18">
        <f>IFERROR(VLOOKUP(A4184,[2]ws2204!$A:$I,4,FALSE),0)</f>
        <v>0</v>
      </c>
      <c r="I4184" s="18">
        <f>IFERROR(VLOOKUP(A4184,[2]ws2204!$A:$I,5,FALSE),0)</f>
        <v>0</v>
      </c>
      <c r="J4184" s="18">
        <f>IFERROR(VLOOKUP(A4184,[2]ws2204!$A:$I,6,FALSE),0)</f>
        <v>0</v>
      </c>
      <c r="K4184" s="18">
        <f>IFERROR(VLOOKUP(A4184,[2]ws2204!$A:$I,7,FALSE),0)</f>
        <v>0</v>
      </c>
      <c r="L4184" s="18">
        <f>IFERROR(VLOOKUP(A4184,[2]ws2204!$A:$I,8,FALSE),0)</f>
        <v>0</v>
      </c>
      <c r="M4184" s="18">
        <f>IFERROR(VLOOKUP(A4184,[2]ws2204!$A:$I,9,FALSE),0)</f>
        <v>0</v>
      </c>
      <c r="N4184" s="18">
        <f>IFERROR(VLOOKUP(A4184,[3]soaBnafar!$A:$G,4,FALSE),0)</f>
        <v>0</v>
      </c>
      <c r="O4184" s="18">
        <f>IFERROR(VLOOKUP(A4184,[3]soaBnafar!$A:$G,5,FALSE),0)</f>
        <v>0</v>
      </c>
      <c r="P4184" s="18">
        <f>IFERROR(VLOOKUP(A4184,[3]soaBnafar!$A:$G,6,FALSE),0)</f>
        <v>0</v>
      </c>
      <c r="Q4184" s="18">
        <f>IFERROR(VLOOKUP(A4184,[3]soaBnafar!$A:$G,7,FALSE),0)</f>
        <v>0</v>
      </c>
      <c r="R4184" s="18">
        <f>IFERROR(VLOOKUP(A4184,[3]soaBnafar!$A:$H,8,FALSE),0)</f>
        <v>0</v>
      </c>
      <c r="S4184" s="18">
        <f>IFERROR(VLOOKUP(A4184,[3]soaBnafar!$A:$I,9,FALSE),0)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210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100</v>
      </c>
      <c r="H4185" s="18">
        <f>IFERROR(VLOOKUP(A4185,[2]ws2204!$A:$I,4,FALSE),0)</f>
        <v>0</v>
      </c>
      <c r="I4185" s="18">
        <f>IFERROR(VLOOKUP(A4185,[2]ws2204!$A:$I,5,FALSE),0)</f>
        <v>0</v>
      </c>
      <c r="J4185" s="18">
        <f>IFERROR(VLOOKUP(A4185,[2]ws2204!$A:$I,6,FALSE),0)</f>
        <v>0</v>
      </c>
      <c r="K4185" s="18">
        <f>IFERROR(VLOOKUP(A4185,[2]ws2204!$A:$I,7,FALSE),0)</f>
        <v>0</v>
      </c>
      <c r="L4185" s="18">
        <f>IFERROR(VLOOKUP(A4185,[2]ws2204!$A:$I,8,FALSE),0)</f>
        <v>0</v>
      </c>
      <c r="M4185" s="18">
        <f>IFERROR(VLOOKUP(A4185,[2]ws2204!$A:$I,9,FALSE),0)</f>
        <v>0</v>
      </c>
      <c r="N4185" s="18">
        <f>IFERROR(VLOOKUP(A4185,[3]soaBnafar!$A:$G,4,FALSE),0)</f>
        <v>0</v>
      </c>
      <c r="O4185" s="18">
        <f>IFERROR(VLOOKUP(A4185,[3]soaBnafar!$A:$G,5,FALSE),0)</f>
        <v>0</v>
      </c>
      <c r="P4185" s="18">
        <f>IFERROR(VLOOKUP(A4185,[3]soaBnafar!$A:$G,6,FALSE),0)</f>
        <v>0</v>
      </c>
      <c r="Q4185" s="18">
        <f>IFERROR(VLOOKUP(A4185,[3]soaBnafar!$A:$G,7,FALSE),0)</f>
        <v>0</v>
      </c>
      <c r="R4185" s="18">
        <f>IFERROR(VLOOKUP(A4185,[3]soaBnafar!$A:$H,8,FALSE),0)</f>
        <v>0</v>
      </c>
      <c r="S4185" s="18">
        <f>IFERROR(VLOOKUP(A4185,[3]soaBnafar!$A:$I,9,FALSE),0)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3034</v>
      </c>
      <c r="E4186" s="18">
        <f>IFERROR(VLOOKUP(A4186,[1]Monitoramento_Base_somente_Said!$A:$J,8,FALSE),0)</f>
        <v>3331130</v>
      </c>
      <c r="F4186" s="18">
        <f>IFERROR(VLOOKUP(A4186,[1]Monitoramento_Base_somente_Said!$A:$J,9,FALSE),0)</f>
        <v>39547</v>
      </c>
      <c r="G4186" s="18">
        <f>IFERROR(VLOOKUP(A4186,[1]Monitoramento_Base_somente_Said!$A:$J,10,FALSE),0)</f>
        <v>3929002</v>
      </c>
      <c r="H4186" s="18">
        <f>IFERROR(VLOOKUP(A4186,[2]ws2204!$A:$I,4,FALSE),0)</f>
        <v>0</v>
      </c>
      <c r="I4186" s="18">
        <f>IFERROR(VLOOKUP(A4186,[2]ws2204!$A:$I,5,FALSE),0)</f>
        <v>0</v>
      </c>
      <c r="J4186" s="18">
        <f>IFERROR(VLOOKUP(A4186,[2]ws2204!$A:$I,6,FALSE),0)</f>
        <v>0</v>
      </c>
      <c r="K4186" s="18">
        <f>IFERROR(VLOOKUP(A4186,[2]ws2204!$A:$I,7,FALSE),0)</f>
        <v>0</v>
      </c>
      <c r="L4186" s="18">
        <f>IFERROR(VLOOKUP(A4186,[2]ws2204!$A:$I,8,FALSE),0)</f>
        <v>0</v>
      </c>
      <c r="M4186" s="18">
        <f>IFERROR(VLOOKUP(A4186,[2]ws2204!$A:$I,9,FALSE),0)</f>
        <v>0</v>
      </c>
      <c r="N4186" s="18">
        <f>IFERROR(VLOOKUP(A4186,[3]soaBnafar!$A:$G,4,FALSE),0)</f>
        <v>0</v>
      </c>
      <c r="O4186" s="18">
        <f>IFERROR(VLOOKUP(A4186,[3]soaBnafar!$A:$G,5,FALSE),0)</f>
        <v>0</v>
      </c>
      <c r="P4186" s="18">
        <f>IFERROR(VLOOKUP(A4186,[3]soaBnafar!$A:$G,6,FALSE),0)</f>
        <v>0</v>
      </c>
      <c r="Q4186" s="18">
        <f>IFERROR(VLOOKUP(A4186,[3]soaBnafar!$A:$G,7,FALSE),0)</f>
        <v>0</v>
      </c>
      <c r="R4186" s="18">
        <f>IFERROR(VLOOKUP(A4186,[3]soaBnafar!$A:$H,8,FALSE),0)</f>
        <v>0</v>
      </c>
      <c r="S4186" s="18">
        <f>IFERROR(VLOOKUP(A4186,[3]soaBnafar!$A:$I,9,FALSE),0)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Sim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3917371</v>
      </c>
      <c r="F4187" s="18">
        <f>IFERROR(VLOOKUP(A4187,[1]Monitoramento_Base_somente_Said!$A:$J,9,FALSE),0)</f>
        <v>98</v>
      </c>
      <c r="G4187" s="18">
        <f>IFERROR(VLOOKUP(A4187,[1]Monitoramento_Base_somente_Said!$A:$J,10,FALSE),0)</f>
        <v>2778404</v>
      </c>
      <c r="H4187" s="18">
        <f>IFERROR(VLOOKUP(A4187,[2]ws2204!$A:$I,4,FALSE),0)</f>
        <v>0</v>
      </c>
      <c r="I4187" s="18">
        <f>IFERROR(VLOOKUP(A4187,[2]ws2204!$A:$I,5,FALSE),0)</f>
        <v>0</v>
      </c>
      <c r="J4187" s="18">
        <f>IFERROR(VLOOKUP(A4187,[2]ws2204!$A:$I,6,FALSE),0)</f>
        <v>0</v>
      </c>
      <c r="K4187" s="18">
        <f>IFERROR(VLOOKUP(A4187,[2]ws2204!$A:$I,7,FALSE),0)</f>
        <v>0</v>
      </c>
      <c r="L4187" s="18">
        <f>IFERROR(VLOOKUP(A4187,[2]ws2204!$A:$I,8,FALSE),0)</f>
        <v>0</v>
      </c>
      <c r="M4187" s="18">
        <f>IFERROR(VLOOKUP(A4187,[2]ws2204!$A:$I,9,FALSE),0)</f>
        <v>0</v>
      </c>
      <c r="N4187" s="18">
        <f>IFERROR(VLOOKUP(A4187,[3]soaBnafar!$A:$G,4,FALSE),0)</f>
        <v>0</v>
      </c>
      <c r="O4187" s="18">
        <f>IFERROR(VLOOKUP(A4187,[3]soaBnafar!$A:$G,5,FALSE),0)</f>
        <v>0</v>
      </c>
      <c r="P4187" s="18">
        <f>IFERROR(VLOOKUP(A4187,[3]soaBnafar!$A:$G,6,FALSE),0)</f>
        <v>0</v>
      </c>
      <c r="Q4187" s="18">
        <f>IFERROR(VLOOKUP(A4187,[3]soaBnafar!$A:$G,7,FALSE),0)</f>
        <v>0</v>
      </c>
      <c r="R4187" s="18">
        <f>IFERROR(VLOOKUP(A4187,[3]soaBnafar!$A:$H,8,FALSE),0)</f>
        <v>0</v>
      </c>
      <c r="S4187" s="18">
        <f>IFERROR(VLOOKUP(A4187,[3]soaBnafar!$A:$I,9,FALSE),0)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3375</v>
      </c>
      <c r="E4188" s="18">
        <f>IFERROR(VLOOKUP(A4188,[1]Monitoramento_Base_somente_Said!$A:$J,8,FALSE),0)</f>
        <v>7919683</v>
      </c>
      <c r="F4188" s="18">
        <f>IFERROR(VLOOKUP(A4188,[1]Monitoramento_Base_somente_Said!$A:$J,9,FALSE),0)</f>
        <v>3793</v>
      </c>
      <c r="G4188" s="18">
        <f>IFERROR(VLOOKUP(A4188,[1]Monitoramento_Base_somente_Said!$A:$J,10,FALSE),0)</f>
        <v>5383620</v>
      </c>
      <c r="H4188" s="18">
        <f>IFERROR(VLOOKUP(A4188,[2]ws2204!$A:$I,4,FALSE),0)</f>
        <v>0</v>
      </c>
      <c r="I4188" s="18">
        <f>IFERROR(VLOOKUP(A4188,[2]ws2204!$A:$I,5,FALSE),0)</f>
        <v>0</v>
      </c>
      <c r="J4188" s="18">
        <f>IFERROR(VLOOKUP(A4188,[2]ws2204!$A:$I,6,FALSE),0)</f>
        <v>0</v>
      </c>
      <c r="K4188" s="18">
        <f>IFERROR(VLOOKUP(A4188,[2]ws2204!$A:$I,7,FALSE),0)</f>
        <v>0</v>
      </c>
      <c r="L4188" s="18">
        <f>IFERROR(VLOOKUP(A4188,[2]ws2204!$A:$I,8,FALSE),0)</f>
        <v>0</v>
      </c>
      <c r="M4188" s="18">
        <f>IFERROR(VLOOKUP(A4188,[2]ws2204!$A:$I,9,FALSE),0)</f>
        <v>0</v>
      </c>
      <c r="N4188" s="18">
        <f>IFERROR(VLOOKUP(A4188,[3]soaBnafar!$A:$G,4,FALSE),0)</f>
        <v>0</v>
      </c>
      <c r="O4188" s="18">
        <f>IFERROR(VLOOKUP(A4188,[3]soaBnafar!$A:$G,5,FALSE),0)</f>
        <v>0</v>
      </c>
      <c r="P4188" s="18">
        <f>IFERROR(VLOOKUP(A4188,[3]soaBnafar!$A:$G,6,FALSE),0)</f>
        <v>0</v>
      </c>
      <c r="Q4188" s="18">
        <f>IFERROR(VLOOKUP(A4188,[3]soaBnafar!$A:$G,7,FALSE),0)</f>
        <v>0</v>
      </c>
      <c r="R4188" s="18">
        <f>IFERROR(VLOOKUP(A4188,[3]soaBnafar!$A:$H,8,FALSE),0)</f>
        <v>0</v>
      </c>
      <c r="S4188" s="18">
        <f>IFERROR(VLOOKUP(A4188,[3]soaBnafar!$A:$I,9,FALSE),0)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104744</v>
      </c>
      <c r="E4189" s="18">
        <f>IFERROR(VLOOKUP(A4189,[1]Monitoramento_Base_somente_Said!$A:$J,8,FALSE),0)</f>
        <v>23602264</v>
      </c>
      <c r="F4189" s="18">
        <f>IFERROR(VLOOKUP(A4189,[1]Monitoramento_Base_somente_Said!$A:$J,9,FALSE),0)</f>
        <v>78823</v>
      </c>
      <c r="G4189" s="18">
        <f>IFERROR(VLOOKUP(A4189,[1]Monitoramento_Base_somente_Said!$A:$J,10,FALSE),0)</f>
        <v>13692111</v>
      </c>
      <c r="H4189" s="18">
        <f>IFERROR(VLOOKUP(A4189,[2]ws2204!$A:$I,4,FALSE),0)</f>
        <v>0</v>
      </c>
      <c r="I4189" s="18">
        <f>IFERROR(VLOOKUP(A4189,[2]ws2204!$A:$I,5,FALSE),0)</f>
        <v>0</v>
      </c>
      <c r="J4189" s="18">
        <f>IFERROR(VLOOKUP(A4189,[2]ws2204!$A:$I,6,FALSE),0)</f>
        <v>0</v>
      </c>
      <c r="K4189" s="18">
        <f>IFERROR(VLOOKUP(A4189,[2]ws2204!$A:$I,7,FALSE),0)</f>
        <v>0</v>
      </c>
      <c r="L4189" s="18">
        <f>IFERROR(VLOOKUP(A4189,[2]ws2204!$A:$I,8,FALSE),0)</f>
        <v>0</v>
      </c>
      <c r="M4189" s="18">
        <f>IFERROR(VLOOKUP(A4189,[2]ws2204!$A:$I,9,FALSE),0)</f>
        <v>0</v>
      </c>
      <c r="N4189" s="18">
        <f>IFERROR(VLOOKUP(A4189,[3]soaBnafar!$A:$G,4,FALSE),0)</f>
        <v>0</v>
      </c>
      <c r="O4189" s="18">
        <f>IFERROR(VLOOKUP(A4189,[3]soaBnafar!$A:$G,5,FALSE),0)</f>
        <v>0</v>
      </c>
      <c r="P4189" s="18">
        <f>IFERROR(VLOOKUP(A4189,[3]soaBnafar!$A:$G,6,FALSE),0)</f>
        <v>0</v>
      </c>
      <c r="Q4189" s="18">
        <f>IFERROR(VLOOKUP(A4189,[3]soaBnafar!$A:$G,7,FALSE),0)</f>
        <v>0</v>
      </c>
      <c r="R4189" s="18">
        <f>IFERROR(VLOOKUP(A4189,[3]soaBnafar!$A:$H,8,FALSE),0)</f>
        <v>0</v>
      </c>
      <c r="S4189" s="18">
        <f>IFERROR(VLOOKUP(A4189,[3]soaBnafar!$A:$I,9,FALSE),0)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1069</v>
      </c>
      <c r="E4190" s="18">
        <f>IFERROR(VLOOKUP(A4190,[1]Monitoramento_Base_somente_Said!$A:$J,8,FALSE),0)</f>
        <v>1604745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1066930</v>
      </c>
      <c r="H4190" s="18">
        <f>IFERROR(VLOOKUP(A4190,[2]ws2204!$A:$I,4,FALSE),0)</f>
        <v>0</v>
      </c>
      <c r="I4190" s="18">
        <f>IFERROR(VLOOKUP(A4190,[2]ws2204!$A:$I,5,FALSE),0)</f>
        <v>0</v>
      </c>
      <c r="J4190" s="18">
        <f>IFERROR(VLOOKUP(A4190,[2]ws2204!$A:$I,6,FALSE),0)</f>
        <v>0</v>
      </c>
      <c r="K4190" s="18">
        <f>IFERROR(VLOOKUP(A4190,[2]ws2204!$A:$I,7,FALSE),0)</f>
        <v>0</v>
      </c>
      <c r="L4190" s="18">
        <f>IFERROR(VLOOKUP(A4190,[2]ws2204!$A:$I,8,FALSE),0)</f>
        <v>0</v>
      </c>
      <c r="M4190" s="18">
        <f>IFERROR(VLOOKUP(A4190,[2]ws2204!$A:$I,9,FALSE),0)</f>
        <v>0</v>
      </c>
      <c r="N4190" s="18">
        <f>IFERROR(VLOOKUP(A4190,[3]soaBnafar!$A:$G,4,FALSE),0)</f>
        <v>0</v>
      </c>
      <c r="O4190" s="18">
        <f>IFERROR(VLOOKUP(A4190,[3]soaBnafar!$A:$G,5,FALSE),0)</f>
        <v>0</v>
      </c>
      <c r="P4190" s="18">
        <f>IFERROR(VLOOKUP(A4190,[3]soaBnafar!$A:$G,6,FALSE),0)</f>
        <v>0</v>
      </c>
      <c r="Q4190" s="18">
        <f>IFERROR(VLOOKUP(A4190,[3]soaBnafar!$A:$G,7,FALSE),0)</f>
        <v>0</v>
      </c>
      <c r="R4190" s="18">
        <f>IFERROR(VLOOKUP(A4190,[3]soaBnafar!$A:$H,8,FALSE),0)</f>
        <v>0</v>
      </c>
      <c r="S4190" s="18">
        <f>IFERROR(VLOOKUP(A4190,[3]soaBnafar!$A:$I,9,FALSE),0)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Sim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42</v>
      </c>
      <c r="E4191" s="18">
        <f>IFERROR(VLOOKUP(A4191,[1]Monitoramento_Base_somente_Said!$A:$J,8,FALSE),0)</f>
        <v>10009616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6759552</v>
      </c>
      <c r="H4191" s="18">
        <f>IFERROR(VLOOKUP(A4191,[2]ws2204!$A:$I,4,FALSE),0)</f>
        <v>0</v>
      </c>
      <c r="I4191" s="18">
        <f>IFERROR(VLOOKUP(A4191,[2]ws2204!$A:$I,5,FALSE),0)</f>
        <v>0</v>
      </c>
      <c r="J4191" s="18">
        <f>IFERROR(VLOOKUP(A4191,[2]ws2204!$A:$I,6,FALSE),0)</f>
        <v>0</v>
      </c>
      <c r="K4191" s="18">
        <f>IFERROR(VLOOKUP(A4191,[2]ws2204!$A:$I,7,FALSE),0)</f>
        <v>0</v>
      </c>
      <c r="L4191" s="18">
        <f>IFERROR(VLOOKUP(A4191,[2]ws2204!$A:$I,8,FALSE),0)</f>
        <v>0</v>
      </c>
      <c r="M4191" s="18">
        <f>IFERROR(VLOOKUP(A4191,[2]ws2204!$A:$I,9,FALSE),0)</f>
        <v>0</v>
      </c>
      <c r="N4191" s="18">
        <f>IFERROR(VLOOKUP(A4191,[3]soaBnafar!$A:$G,4,FALSE),0)</f>
        <v>0</v>
      </c>
      <c r="O4191" s="18">
        <f>IFERROR(VLOOKUP(A4191,[3]soaBnafar!$A:$G,5,FALSE),0)</f>
        <v>0</v>
      </c>
      <c r="P4191" s="18">
        <f>IFERROR(VLOOKUP(A4191,[3]soaBnafar!$A:$G,6,FALSE),0)</f>
        <v>0</v>
      </c>
      <c r="Q4191" s="18">
        <f>IFERROR(VLOOKUP(A4191,[3]soaBnafar!$A:$G,7,FALSE),0)</f>
        <v>0</v>
      </c>
      <c r="R4191" s="18">
        <f>IFERROR(VLOOKUP(A4191,[3]soaBnafar!$A:$H,8,FALSE),0)</f>
        <v>0</v>
      </c>
      <c r="S4191" s="18">
        <f>IFERROR(VLOOKUP(A4191,[3]soaBnafar!$A:$I,9,FALSE),0)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223</v>
      </c>
      <c r="E4192" s="18">
        <f>IFERROR(VLOOKUP(A4192,[1]Monitoramento_Base_somente_Said!$A:$J,8,FALSE),0)</f>
        <v>2501208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1939035</v>
      </c>
      <c r="H4192" s="18">
        <f>IFERROR(VLOOKUP(A4192,[2]ws2204!$A:$I,4,FALSE),0)</f>
        <v>0</v>
      </c>
      <c r="I4192" s="18">
        <f>IFERROR(VLOOKUP(A4192,[2]ws2204!$A:$I,5,FALSE),0)</f>
        <v>0</v>
      </c>
      <c r="J4192" s="18">
        <f>IFERROR(VLOOKUP(A4192,[2]ws2204!$A:$I,6,FALSE),0)</f>
        <v>0</v>
      </c>
      <c r="K4192" s="18">
        <f>IFERROR(VLOOKUP(A4192,[2]ws2204!$A:$I,7,FALSE),0)</f>
        <v>0</v>
      </c>
      <c r="L4192" s="18">
        <f>IFERROR(VLOOKUP(A4192,[2]ws2204!$A:$I,8,FALSE),0)</f>
        <v>0</v>
      </c>
      <c r="M4192" s="18">
        <f>IFERROR(VLOOKUP(A4192,[2]ws2204!$A:$I,9,FALSE),0)</f>
        <v>0</v>
      </c>
      <c r="N4192" s="18">
        <f>IFERROR(VLOOKUP(A4192,[3]soaBnafar!$A:$G,4,FALSE),0)</f>
        <v>0</v>
      </c>
      <c r="O4192" s="18">
        <f>IFERROR(VLOOKUP(A4192,[3]soaBnafar!$A:$G,5,FALSE),0)</f>
        <v>0</v>
      </c>
      <c r="P4192" s="18">
        <f>IFERROR(VLOOKUP(A4192,[3]soaBnafar!$A:$G,6,FALSE),0)</f>
        <v>0</v>
      </c>
      <c r="Q4192" s="18">
        <f>IFERROR(VLOOKUP(A4192,[3]soaBnafar!$A:$G,7,FALSE),0)</f>
        <v>0</v>
      </c>
      <c r="R4192" s="18">
        <f>IFERROR(VLOOKUP(A4192,[3]soaBnafar!$A:$H,8,FALSE),0)</f>
        <v>0</v>
      </c>
      <c r="S4192" s="18">
        <f>IFERROR(VLOOKUP(A4192,[3]soaBnafar!$A:$I,9,FALSE),0)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2611</v>
      </c>
      <c r="E4193" s="18">
        <f>IFERROR(VLOOKUP(A4193,[1]Monitoramento_Base_somente_Said!$A:$J,8,FALSE),0)</f>
        <v>4335472</v>
      </c>
      <c r="F4193" s="18">
        <f>IFERROR(VLOOKUP(A4193,[1]Monitoramento_Base_somente_Said!$A:$J,9,FALSE),0)</f>
        <v>913</v>
      </c>
      <c r="G4193" s="18">
        <f>IFERROR(VLOOKUP(A4193,[1]Monitoramento_Base_somente_Said!$A:$J,10,FALSE),0)</f>
        <v>2945503</v>
      </c>
      <c r="H4193" s="18">
        <f>IFERROR(VLOOKUP(A4193,[2]ws2204!$A:$I,4,FALSE),0)</f>
        <v>0</v>
      </c>
      <c r="I4193" s="18">
        <f>IFERROR(VLOOKUP(A4193,[2]ws2204!$A:$I,5,FALSE),0)</f>
        <v>0</v>
      </c>
      <c r="J4193" s="18">
        <f>IFERROR(VLOOKUP(A4193,[2]ws2204!$A:$I,6,FALSE),0)</f>
        <v>0</v>
      </c>
      <c r="K4193" s="18">
        <f>IFERROR(VLOOKUP(A4193,[2]ws2204!$A:$I,7,FALSE),0)</f>
        <v>0</v>
      </c>
      <c r="L4193" s="18">
        <f>IFERROR(VLOOKUP(A4193,[2]ws2204!$A:$I,8,FALSE),0)</f>
        <v>0</v>
      </c>
      <c r="M4193" s="18">
        <f>IFERROR(VLOOKUP(A4193,[2]ws2204!$A:$I,9,FALSE),0)</f>
        <v>0</v>
      </c>
      <c r="N4193" s="18">
        <f>IFERROR(VLOOKUP(A4193,[3]soaBnafar!$A:$G,4,FALSE),0)</f>
        <v>0</v>
      </c>
      <c r="O4193" s="18">
        <f>IFERROR(VLOOKUP(A4193,[3]soaBnafar!$A:$G,5,FALSE),0)</f>
        <v>0</v>
      </c>
      <c r="P4193" s="18">
        <f>IFERROR(VLOOKUP(A4193,[3]soaBnafar!$A:$G,6,FALSE),0)</f>
        <v>0</v>
      </c>
      <c r="Q4193" s="18">
        <f>IFERROR(VLOOKUP(A4193,[3]soaBnafar!$A:$G,7,FALSE),0)</f>
        <v>0</v>
      </c>
      <c r="R4193" s="18">
        <f>IFERROR(VLOOKUP(A4193,[3]soaBnafar!$A:$H,8,FALSE),0)</f>
        <v>0</v>
      </c>
      <c r="S4193" s="18">
        <f>IFERROR(VLOOKUP(A4193,[3]soaBnafar!$A:$I,9,FALSE),0)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153922</v>
      </c>
      <c r="F4194" s="18">
        <f>IFERROR(VLOOKUP(A4194,[1]Monitoramento_Base_somente_Said!$A:$J,9,FALSE),0)</f>
        <v>17</v>
      </c>
      <c r="G4194" s="18">
        <f>IFERROR(VLOOKUP(A4194,[1]Monitoramento_Base_somente_Said!$A:$J,10,FALSE),0)</f>
        <v>102142</v>
      </c>
      <c r="H4194" s="18">
        <f>IFERROR(VLOOKUP(A4194,[2]ws2204!$A:$I,4,FALSE),0)</f>
        <v>0</v>
      </c>
      <c r="I4194" s="18">
        <f>IFERROR(VLOOKUP(A4194,[2]ws2204!$A:$I,5,FALSE),0)</f>
        <v>0</v>
      </c>
      <c r="J4194" s="18">
        <f>IFERROR(VLOOKUP(A4194,[2]ws2204!$A:$I,6,FALSE),0)</f>
        <v>0</v>
      </c>
      <c r="K4194" s="18">
        <f>IFERROR(VLOOKUP(A4194,[2]ws2204!$A:$I,7,FALSE),0)</f>
        <v>0</v>
      </c>
      <c r="L4194" s="18">
        <f>IFERROR(VLOOKUP(A4194,[2]ws2204!$A:$I,8,FALSE),0)</f>
        <v>0</v>
      </c>
      <c r="M4194" s="18">
        <f>IFERROR(VLOOKUP(A4194,[2]ws2204!$A:$I,9,FALSE),0)</f>
        <v>0</v>
      </c>
      <c r="N4194" s="18">
        <f>IFERROR(VLOOKUP(A4194,[3]soaBnafar!$A:$G,4,FALSE),0)</f>
        <v>0</v>
      </c>
      <c r="O4194" s="18">
        <f>IFERROR(VLOOKUP(A4194,[3]soaBnafar!$A:$G,5,FALSE),0)</f>
        <v>0</v>
      </c>
      <c r="P4194" s="18">
        <f>IFERROR(VLOOKUP(A4194,[3]soaBnafar!$A:$G,6,FALSE),0)</f>
        <v>0</v>
      </c>
      <c r="Q4194" s="18">
        <f>IFERROR(VLOOKUP(A4194,[3]soaBnafar!$A:$G,7,FALSE),0)</f>
        <v>0</v>
      </c>
      <c r="R4194" s="18">
        <f>IFERROR(VLOOKUP(A4194,[3]soaBnafar!$A:$H,8,FALSE),0)</f>
        <v>0</v>
      </c>
      <c r="S4194" s="18">
        <f>IFERROR(VLOOKUP(A4194,[3]soaBnafar!$A:$I,9,FALSE),0)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Sim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105900</v>
      </c>
      <c r="H4195" s="18">
        <f>IFERROR(VLOOKUP(A4195,[2]ws2204!$A:$I,4,FALSE),0)</f>
        <v>0</v>
      </c>
      <c r="I4195" s="18">
        <f>IFERROR(VLOOKUP(A4195,[2]ws2204!$A:$I,5,FALSE),0)</f>
        <v>0</v>
      </c>
      <c r="J4195" s="18">
        <f>IFERROR(VLOOKUP(A4195,[2]ws2204!$A:$I,6,FALSE),0)</f>
        <v>0</v>
      </c>
      <c r="K4195" s="18">
        <f>IFERROR(VLOOKUP(A4195,[2]ws2204!$A:$I,7,FALSE),0)</f>
        <v>0</v>
      </c>
      <c r="L4195" s="18">
        <f>IFERROR(VLOOKUP(A4195,[2]ws2204!$A:$I,8,FALSE),0)</f>
        <v>0</v>
      </c>
      <c r="M4195" s="18">
        <f>IFERROR(VLOOKUP(A4195,[2]ws2204!$A:$I,9,FALSE),0)</f>
        <v>0</v>
      </c>
      <c r="N4195" s="18">
        <f>IFERROR(VLOOKUP(A4195,[3]soaBnafar!$A:$G,4,FALSE),0)</f>
        <v>0</v>
      </c>
      <c r="O4195" s="18">
        <f>IFERROR(VLOOKUP(A4195,[3]soaBnafar!$A:$G,5,FALSE),0)</f>
        <v>0</v>
      </c>
      <c r="P4195" s="18">
        <f>IFERROR(VLOOKUP(A4195,[3]soaBnafar!$A:$G,6,FALSE),0)</f>
        <v>0</v>
      </c>
      <c r="Q4195" s="18">
        <f>IFERROR(VLOOKUP(A4195,[3]soaBnafar!$A:$G,7,FALSE),0)</f>
        <v>0</v>
      </c>
      <c r="R4195" s="18">
        <f>IFERROR(VLOOKUP(A4195,[3]soaBnafar!$A:$H,8,FALSE),0)</f>
        <v>0</v>
      </c>
      <c r="S4195" s="18">
        <f>IFERROR(VLOOKUP(A4195,[3]soaBnafar!$A:$I,9,FALSE),0)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192</v>
      </c>
      <c r="E4196" s="18">
        <f>IFERROR(VLOOKUP(A4196,[1]Monitoramento_Base_somente_Said!$A:$J,8,FALSE),0)</f>
        <v>2053029</v>
      </c>
      <c r="F4196" s="18">
        <f>IFERROR(VLOOKUP(A4196,[1]Monitoramento_Base_somente_Said!$A:$J,9,FALSE),0)</f>
        <v>1166</v>
      </c>
      <c r="G4196" s="18">
        <f>IFERROR(VLOOKUP(A4196,[1]Monitoramento_Base_somente_Said!$A:$J,10,FALSE),0)</f>
        <v>1100588</v>
      </c>
      <c r="H4196" s="18">
        <f>IFERROR(VLOOKUP(A4196,[2]ws2204!$A:$I,4,FALSE),0)</f>
        <v>0</v>
      </c>
      <c r="I4196" s="18">
        <f>IFERROR(VLOOKUP(A4196,[2]ws2204!$A:$I,5,FALSE),0)</f>
        <v>0</v>
      </c>
      <c r="J4196" s="18">
        <f>IFERROR(VLOOKUP(A4196,[2]ws2204!$A:$I,6,FALSE),0)</f>
        <v>0</v>
      </c>
      <c r="K4196" s="18">
        <f>IFERROR(VLOOKUP(A4196,[2]ws2204!$A:$I,7,FALSE),0)</f>
        <v>0</v>
      </c>
      <c r="L4196" s="18">
        <f>IFERROR(VLOOKUP(A4196,[2]ws2204!$A:$I,8,FALSE),0)</f>
        <v>0</v>
      </c>
      <c r="M4196" s="18">
        <f>IFERROR(VLOOKUP(A4196,[2]ws2204!$A:$I,9,FALSE),0)</f>
        <v>0</v>
      </c>
      <c r="N4196" s="18">
        <f>IFERROR(VLOOKUP(A4196,[3]soaBnafar!$A:$G,4,FALSE),0)</f>
        <v>0</v>
      </c>
      <c r="O4196" s="18">
        <f>IFERROR(VLOOKUP(A4196,[3]soaBnafar!$A:$G,5,FALSE),0)</f>
        <v>0</v>
      </c>
      <c r="P4196" s="18">
        <f>IFERROR(VLOOKUP(A4196,[3]soaBnafar!$A:$G,6,FALSE),0)</f>
        <v>0</v>
      </c>
      <c r="Q4196" s="18">
        <f>IFERROR(VLOOKUP(A4196,[3]soaBnafar!$A:$G,7,FALSE),0)</f>
        <v>0</v>
      </c>
      <c r="R4196" s="18">
        <f>IFERROR(VLOOKUP(A4196,[3]soaBnafar!$A:$H,8,FALSE),0)</f>
        <v>0</v>
      </c>
      <c r="S4196" s="18">
        <f>IFERROR(VLOOKUP(A4196,[3]soaBnafar!$A:$I,9,FALSE),0)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13849174</v>
      </c>
      <c r="F4197" s="18">
        <f>IFERROR(VLOOKUP(A4197,[1]Monitoramento_Base_somente_Said!$A:$J,9,FALSE),0)</f>
        <v>30</v>
      </c>
      <c r="G4197" s="18">
        <f>IFERROR(VLOOKUP(A4197,[1]Monitoramento_Base_somente_Said!$A:$J,10,FALSE),0)</f>
        <v>9645682</v>
      </c>
      <c r="H4197" s="18">
        <f>IFERROR(VLOOKUP(A4197,[2]ws2204!$A:$I,4,FALSE),0)</f>
        <v>0</v>
      </c>
      <c r="I4197" s="18">
        <f>IFERROR(VLOOKUP(A4197,[2]ws2204!$A:$I,5,FALSE),0)</f>
        <v>0</v>
      </c>
      <c r="J4197" s="18">
        <f>IFERROR(VLOOKUP(A4197,[2]ws2204!$A:$I,6,FALSE),0)</f>
        <v>0</v>
      </c>
      <c r="K4197" s="18">
        <f>IFERROR(VLOOKUP(A4197,[2]ws2204!$A:$I,7,FALSE),0)</f>
        <v>0</v>
      </c>
      <c r="L4197" s="18">
        <f>IFERROR(VLOOKUP(A4197,[2]ws2204!$A:$I,8,FALSE),0)</f>
        <v>0</v>
      </c>
      <c r="M4197" s="18">
        <f>IFERROR(VLOOKUP(A4197,[2]ws2204!$A:$I,9,FALSE),0)</f>
        <v>0</v>
      </c>
      <c r="N4197" s="18">
        <f>IFERROR(VLOOKUP(A4197,[3]soaBnafar!$A:$G,4,FALSE),0)</f>
        <v>0</v>
      </c>
      <c r="O4197" s="18">
        <f>IFERROR(VLOOKUP(A4197,[3]soaBnafar!$A:$G,5,FALSE),0)</f>
        <v>0</v>
      </c>
      <c r="P4197" s="18">
        <f>IFERROR(VLOOKUP(A4197,[3]soaBnafar!$A:$G,6,FALSE),0)</f>
        <v>0</v>
      </c>
      <c r="Q4197" s="18">
        <f>IFERROR(VLOOKUP(A4197,[3]soaBnafar!$A:$G,7,FALSE),0)</f>
        <v>0</v>
      </c>
      <c r="R4197" s="18">
        <f>IFERROR(VLOOKUP(A4197,[3]soaBnafar!$A:$H,8,FALSE),0)</f>
        <v>0</v>
      </c>
      <c r="S4197" s="18">
        <f>IFERROR(VLOOKUP(A4197,[3]soaBnafar!$A:$I,9,FALSE),0)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Sim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8127</v>
      </c>
      <c r="E4198" s="18">
        <f>IFERROR(VLOOKUP(A4198,[1]Monitoramento_Base_somente_Said!$A:$J,8,FALSE),0)</f>
        <v>3748790</v>
      </c>
      <c r="F4198" s="18">
        <f>IFERROR(VLOOKUP(A4198,[1]Monitoramento_Base_somente_Said!$A:$J,9,FALSE),0)</f>
        <v>22400</v>
      </c>
      <c r="G4198" s="18">
        <f>IFERROR(VLOOKUP(A4198,[1]Monitoramento_Base_somente_Said!$A:$J,10,FALSE),0)</f>
        <v>1753055</v>
      </c>
      <c r="H4198" s="18">
        <f>IFERROR(VLOOKUP(A4198,[2]ws2204!$A:$I,4,FALSE),0)</f>
        <v>0</v>
      </c>
      <c r="I4198" s="18">
        <f>IFERROR(VLOOKUP(A4198,[2]ws2204!$A:$I,5,FALSE),0)</f>
        <v>0</v>
      </c>
      <c r="J4198" s="18">
        <f>IFERROR(VLOOKUP(A4198,[2]ws2204!$A:$I,6,FALSE),0)</f>
        <v>0</v>
      </c>
      <c r="K4198" s="18">
        <f>IFERROR(VLOOKUP(A4198,[2]ws2204!$A:$I,7,FALSE),0)</f>
        <v>0</v>
      </c>
      <c r="L4198" s="18">
        <f>IFERROR(VLOOKUP(A4198,[2]ws2204!$A:$I,8,FALSE),0)</f>
        <v>0</v>
      </c>
      <c r="M4198" s="18">
        <f>IFERROR(VLOOKUP(A4198,[2]ws2204!$A:$I,9,FALSE),0)</f>
        <v>0</v>
      </c>
      <c r="N4198" s="18">
        <f>IFERROR(VLOOKUP(A4198,[3]soaBnafar!$A:$G,4,FALSE),0)</f>
        <v>0</v>
      </c>
      <c r="O4198" s="18">
        <f>IFERROR(VLOOKUP(A4198,[3]soaBnafar!$A:$G,5,FALSE),0)</f>
        <v>0</v>
      </c>
      <c r="P4198" s="18">
        <f>IFERROR(VLOOKUP(A4198,[3]soaBnafar!$A:$G,6,FALSE),0)</f>
        <v>0</v>
      </c>
      <c r="Q4198" s="18">
        <f>IFERROR(VLOOKUP(A4198,[3]soaBnafar!$A:$G,7,FALSE),0)</f>
        <v>0</v>
      </c>
      <c r="R4198" s="18">
        <f>IFERROR(VLOOKUP(A4198,[3]soaBnafar!$A:$H,8,FALSE),0)</f>
        <v>0</v>
      </c>
      <c r="S4198" s="18">
        <f>IFERROR(VLOOKUP(A4198,[3]soaBnafar!$A:$I,9,FALSE),0)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7119</v>
      </c>
      <c r="E4199" s="18">
        <f>IFERROR(VLOOKUP(A4199,[1]Monitoramento_Base_somente_Said!$A:$J,8,FALSE),0)</f>
        <v>2725021</v>
      </c>
      <c r="F4199" s="18">
        <f>IFERROR(VLOOKUP(A4199,[1]Monitoramento_Base_somente_Said!$A:$J,9,FALSE),0)</f>
        <v>6121</v>
      </c>
      <c r="G4199" s="18">
        <f>IFERROR(VLOOKUP(A4199,[1]Monitoramento_Base_somente_Said!$A:$J,10,FALSE),0)</f>
        <v>1420686</v>
      </c>
      <c r="H4199" s="18">
        <f>IFERROR(VLOOKUP(A4199,[2]ws2204!$A:$I,4,FALSE),0)</f>
        <v>0</v>
      </c>
      <c r="I4199" s="18">
        <f>IFERROR(VLOOKUP(A4199,[2]ws2204!$A:$I,5,FALSE),0)</f>
        <v>0</v>
      </c>
      <c r="J4199" s="18">
        <f>IFERROR(VLOOKUP(A4199,[2]ws2204!$A:$I,6,FALSE),0)</f>
        <v>0</v>
      </c>
      <c r="K4199" s="18">
        <f>IFERROR(VLOOKUP(A4199,[2]ws2204!$A:$I,7,FALSE),0)</f>
        <v>0</v>
      </c>
      <c r="L4199" s="18">
        <f>IFERROR(VLOOKUP(A4199,[2]ws2204!$A:$I,8,FALSE),0)</f>
        <v>0</v>
      </c>
      <c r="M4199" s="18">
        <f>IFERROR(VLOOKUP(A4199,[2]ws2204!$A:$I,9,FALSE),0)</f>
        <v>0</v>
      </c>
      <c r="N4199" s="18">
        <f>IFERROR(VLOOKUP(A4199,[3]soaBnafar!$A:$G,4,FALSE),0)</f>
        <v>0</v>
      </c>
      <c r="O4199" s="18">
        <f>IFERROR(VLOOKUP(A4199,[3]soaBnafar!$A:$G,5,FALSE),0)</f>
        <v>0</v>
      </c>
      <c r="P4199" s="18">
        <f>IFERROR(VLOOKUP(A4199,[3]soaBnafar!$A:$G,6,FALSE),0)</f>
        <v>0</v>
      </c>
      <c r="Q4199" s="18">
        <f>IFERROR(VLOOKUP(A4199,[3]soaBnafar!$A:$G,7,FALSE),0)</f>
        <v>0</v>
      </c>
      <c r="R4199" s="18">
        <f>IFERROR(VLOOKUP(A4199,[3]soaBnafar!$A:$H,8,FALSE),0)</f>
        <v>0</v>
      </c>
      <c r="S4199" s="18">
        <f>IFERROR(VLOOKUP(A4199,[3]soaBnafar!$A:$I,9,FALSE),0)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2789</v>
      </c>
      <c r="E4200" s="18">
        <f>IFERROR(VLOOKUP(A4200,[1]Monitoramento_Base_somente_Said!$A:$J,8,FALSE),0)</f>
        <v>3324943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2209017</v>
      </c>
      <c r="H4200" s="18">
        <f>IFERROR(VLOOKUP(A4200,[2]ws2204!$A:$I,4,FALSE),0)</f>
        <v>0</v>
      </c>
      <c r="I4200" s="18">
        <f>IFERROR(VLOOKUP(A4200,[2]ws2204!$A:$I,5,FALSE),0)</f>
        <v>0</v>
      </c>
      <c r="J4200" s="18">
        <f>IFERROR(VLOOKUP(A4200,[2]ws2204!$A:$I,6,FALSE),0)</f>
        <v>0</v>
      </c>
      <c r="K4200" s="18">
        <f>IFERROR(VLOOKUP(A4200,[2]ws2204!$A:$I,7,FALSE),0)</f>
        <v>0</v>
      </c>
      <c r="L4200" s="18">
        <f>IFERROR(VLOOKUP(A4200,[2]ws2204!$A:$I,8,FALSE),0)</f>
        <v>0</v>
      </c>
      <c r="M4200" s="18">
        <f>IFERROR(VLOOKUP(A4200,[2]ws2204!$A:$I,9,FALSE),0)</f>
        <v>0</v>
      </c>
      <c r="N4200" s="18">
        <f>IFERROR(VLOOKUP(A4200,[3]soaBnafar!$A:$G,4,FALSE),0)</f>
        <v>0</v>
      </c>
      <c r="O4200" s="18">
        <f>IFERROR(VLOOKUP(A4200,[3]soaBnafar!$A:$G,5,FALSE),0)</f>
        <v>0</v>
      </c>
      <c r="P4200" s="18">
        <f>IFERROR(VLOOKUP(A4200,[3]soaBnafar!$A:$G,6,FALSE),0)</f>
        <v>0</v>
      </c>
      <c r="Q4200" s="18">
        <f>IFERROR(VLOOKUP(A4200,[3]soaBnafar!$A:$G,7,FALSE),0)</f>
        <v>0</v>
      </c>
      <c r="R4200" s="18">
        <f>IFERROR(VLOOKUP(A4200,[3]soaBnafar!$A:$H,8,FALSE),0)</f>
        <v>0</v>
      </c>
      <c r="S4200" s="18">
        <f>IFERROR(VLOOKUP(A4200,[3]soaBnafar!$A:$I,9,FALSE),0)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199526</v>
      </c>
      <c r="E4201" s="18">
        <f>IFERROR(VLOOKUP(A4201,[1]Monitoramento_Base_somente_Said!$A:$J,8,FALSE),0)</f>
        <v>857863</v>
      </c>
      <c r="F4201" s="18">
        <f>IFERROR(VLOOKUP(A4201,[1]Monitoramento_Base_somente_Said!$A:$J,9,FALSE),0)</f>
        <v>4447</v>
      </c>
      <c r="G4201" s="18">
        <f>IFERROR(VLOOKUP(A4201,[1]Monitoramento_Base_somente_Said!$A:$J,10,FALSE),0)</f>
        <v>700928</v>
      </c>
      <c r="H4201" s="18">
        <f>IFERROR(VLOOKUP(A4201,[2]ws2204!$A:$I,4,FALSE),0)</f>
        <v>0</v>
      </c>
      <c r="I4201" s="18">
        <f>IFERROR(VLOOKUP(A4201,[2]ws2204!$A:$I,5,FALSE),0)</f>
        <v>0</v>
      </c>
      <c r="J4201" s="18">
        <f>IFERROR(VLOOKUP(A4201,[2]ws2204!$A:$I,6,FALSE),0)</f>
        <v>0</v>
      </c>
      <c r="K4201" s="18">
        <f>IFERROR(VLOOKUP(A4201,[2]ws2204!$A:$I,7,FALSE),0)</f>
        <v>0</v>
      </c>
      <c r="L4201" s="18">
        <f>IFERROR(VLOOKUP(A4201,[2]ws2204!$A:$I,8,FALSE),0)</f>
        <v>0</v>
      </c>
      <c r="M4201" s="18">
        <f>IFERROR(VLOOKUP(A4201,[2]ws2204!$A:$I,9,FALSE),0)</f>
        <v>0</v>
      </c>
      <c r="N4201" s="18">
        <f>IFERROR(VLOOKUP(A4201,[3]soaBnafar!$A:$G,4,FALSE),0)</f>
        <v>0</v>
      </c>
      <c r="O4201" s="18">
        <f>IFERROR(VLOOKUP(A4201,[3]soaBnafar!$A:$G,5,FALSE),0)</f>
        <v>0</v>
      </c>
      <c r="P4201" s="18">
        <f>IFERROR(VLOOKUP(A4201,[3]soaBnafar!$A:$G,6,FALSE),0)</f>
        <v>0</v>
      </c>
      <c r="Q4201" s="18">
        <f>IFERROR(VLOOKUP(A4201,[3]soaBnafar!$A:$G,7,FALSE),0)</f>
        <v>0</v>
      </c>
      <c r="R4201" s="18">
        <f>IFERROR(VLOOKUP(A4201,[3]soaBnafar!$A:$H,8,FALSE),0)</f>
        <v>0</v>
      </c>
      <c r="S4201" s="18">
        <f>IFERROR(VLOOKUP(A4201,[3]soaBnafar!$A:$I,9,FALSE),0)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109704</v>
      </c>
      <c r="E4202" s="18">
        <f>IFERROR(VLOOKUP(A4202,[1]Monitoramento_Base_somente_Said!$A:$J,8,FALSE),0)</f>
        <v>24441829</v>
      </c>
      <c r="F4202" s="18">
        <f>IFERROR(VLOOKUP(A4202,[1]Monitoramento_Base_somente_Said!$A:$J,9,FALSE),0)</f>
        <v>20009</v>
      </c>
      <c r="G4202" s="18">
        <f>IFERROR(VLOOKUP(A4202,[1]Monitoramento_Base_somente_Said!$A:$J,10,FALSE),0)</f>
        <v>16661536</v>
      </c>
      <c r="H4202" s="18">
        <f>IFERROR(VLOOKUP(A4202,[2]ws2204!$A:$I,4,FALSE),0)</f>
        <v>0</v>
      </c>
      <c r="I4202" s="18">
        <f>IFERROR(VLOOKUP(A4202,[2]ws2204!$A:$I,5,FALSE),0)</f>
        <v>0</v>
      </c>
      <c r="J4202" s="18">
        <f>IFERROR(VLOOKUP(A4202,[2]ws2204!$A:$I,6,FALSE),0)</f>
        <v>0</v>
      </c>
      <c r="K4202" s="18">
        <f>IFERROR(VLOOKUP(A4202,[2]ws2204!$A:$I,7,FALSE),0)</f>
        <v>0</v>
      </c>
      <c r="L4202" s="18">
        <f>IFERROR(VLOOKUP(A4202,[2]ws2204!$A:$I,8,FALSE),0)</f>
        <v>0</v>
      </c>
      <c r="M4202" s="18">
        <f>IFERROR(VLOOKUP(A4202,[2]ws2204!$A:$I,9,FALSE),0)</f>
        <v>0</v>
      </c>
      <c r="N4202" s="18">
        <f>IFERROR(VLOOKUP(A4202,[3]soaBnafar!$A:$G,4,FALSE),0)</f>
        <v>0</v>
      </c>
      <c r="O4202" s="18">
        <f>IFERROR(VLOOKUP(A4202,[3]soaBnafar!$A:$G,5,FALSE),0)</f>
        <v>0</v>
      </c>
      <c r="P4202" s="18">
        <f>IFERROR(VLOOKUP(A4202,[3]soaBnafar!$A:$G,6,FALSE),0)</f>
        <v>0</v>
      </c>
      <c r="Q4202" s="18">
        <f>IFERROR(VLOOKUP(A4202,[3]soaBnafar!$A:$G,7,FALSE),0)</f>
        <v>0</v>
      </c>
      <c r="R4202" s="18">
        <f>IFERROR(VLOOKUP(A4202,[3]soaBnafar!$A:$H,8,FALSE),0)</f>
        <v>0</v>
      </c>
      <c r="S4202" s="18">
        <f>IFERROR(VLOOKUP(A4202,[3]soaBnafar!$A:$I,9,FALSE),0)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3762</v>
      </c>
      <c r="E4203" s="18">
        <f>IFERROR(VLOOKUP(A4203,[1]Monitoramento_Base_somente_Said!$A:$J,8,FALSE),0)</f>
        <v>6882593</v>
      </c>
      <c r="F4203" s="18">
        <f>IFERROR(VLOOKUP(A4203,[1]Monitoramento_Base_somente_Said!$A:$J,9,FALSE),0)</f>
        <v>1574</v>
      </c>
      <c r="G4203" s="18">
        <f>IFERROR(VLOOKUP(A4203,[1]Monitoramento_Base_somente_Said!$A:$J,10,FALSE),0)</f>
        <v>4388570</v>
      </c>
      <c r="H4203" s="18">
        <f>IFERROR(VLOOKUP(A4203,[2]ws2204!$A:$I,4,FALSE),0)</f>
        <v>0</v>
      </c>
      <c r="I4203" s="18">
        <f>IFERROR(VLOOKUP(A4203,[2]ws2204!$A:$I,5,FALSE),0)</f>
        <v>0</v>
      </c>
      <c r="J4203" s="18">
        <f>IFERROR(VLOOKUP(A4203,[2]ws2204!$A:$I,6,FALSE),0)</f>
        <v>0</v>
      </c>
      <c r="K4203" s="18">
        <f>IFERROR(VLOOKUP(A4203,[2]ws2204!$A:$I,7,FALSE),0)</f>
        <v>0</v>
      </c>
      <c r="L4203" s="18">
        <f>IFERROR(VLOOKUP(A4203,[2]ws2204!$A:$I,8,FALSE),0)</f>
        <v>0</v>
      </c>
      <c r="M4203" s="18">
        <f>IFERROR(VLOOKUP(A4203,[2]ws2204!$A:$I,9,FALSE),0)</f>
        <v>0</v>
      </c>
      <c r="N4203" s="18">
        <f>IFERROR(VLOOKUP(A4203,[3]soaBnafar!$A:$G,4,FALSE),0)</f>
        <v>0</v>
      </c>
      <c r="O4203" s="18">
        <f>IFERROR(VLOOKUP(A4203,[3]soaBnafar!$A:$G,5,FALSE),0)</f>
        <v>0</v>
      </c>
      <c r="P4203" s="18">
        <f>IFERROR(VLOOKUP(A4203,[3]soaBnafar!$A:$G,6,FALSE),0)</f>
        <v>0</v>
      </c>
      <c r="Q4203" s="18">
        <f>IFERROR(VLOOKUP(A4203,[3]soaBnafar!$A:$G,7,FALSE),0)</f>
        <v>0</v>
      </c>
      <c r="R4203" s="18">
        <f>IFERROR(VLOOKUP(A4203,[3]soaBnafar!$A:$H,8,FALSE),0)</f>
        <v>0</v>
      </c>
      <c r="S4203" s="18">
        <f>IFERROR(VLOOKUP(A4203,[3]soaBnafar!$A:$I,9,FALSE),0)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32</v>
      </c>
      <c r="E4204" s="18">
        <f>IFERROR(VLOOKUP(A4204,[1]Monitoramento_Base_somente_Said!$A:$J,8,FALSE),0)</f>
        <v>2255953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4012556</v>
      </c>
      <c r="H4204" s="18">
        <f>IFERROR(VLOOKUP(A4204,[2]ws2204!$A:$I,4,FALSE),0)</f>
        <v>0</v>
      </c>
      <c r="I4204" s="18">
        <f>IFERROR(VLOOKUP(A4204,[2]ws2204!$A:$I,5,FALSE),0)</f>
        <v>0</v>
      </c>
      <c r="J4204" s="18">
        <f>IFERROR(VLOOKUP(A4204,[2]ws2204!$A:$I,6,FALSE),0)</f>
        <v>0</v>
      </c>
      <c r="K4204" s="18">
        <f>IFERROR(VLOOKUP(A4204,[2]ws2204!$A:$I,7,FALSE),0)</f>
        <v>0</v>
      </c>
      <c r="L4204" s="18">
        <f>IFERROR(VLOOKUP(A4204,[2]ws2204!$A:$I,8,FALSE),0)</f>
        <v>0</v>
      </c>
      <c r="M4204" s="18">
        <f>IFERROR(VLOOKUP(A4204,[2]ws2204!$A:$I,9,FALSE),0)</f>
        <v>0</v>
      </c>
      <c r="N4204" s="18">
        <f>IFERROR(VLOOKUP(A4204,[3]soaBnafar!$A:$G,4,FALSE),0)</f>
        <v>0</v>
      </c>
      <c r="O4204" s="18">
        <f>IFERROR(VLOOKUP(A4204,[3]soaBnafar!$A:$G,5,FALSE),0)</f>
        <v>0</v>
      </c>
      <c r="P4204" s="18">
        <f>IFERROR(VLOOKUP(A4204,[3]soaBnafar!$A:$G,6,FALSE),0)</f>
        <v>0</v>
      </c>
      <c r="Q4204" s="18">
        <f>IFERROR(VLOOKUP(A4204,[3]soaBnafar!$A:$G,7,FALSE),0)</f>
        <v>0</v>
      </c>
      <c r="R4204" s="18">
        <f>IFERROR(VLOOKUP(A4204,[3]soaBnafar!$A:$H,8,FALSE),0)</f>
        <v>0</v>
      </c>
      <c r="S4204" s="18">
        <f>IFERROR(VLOOKUP(A4204,[3]soaBnafar!$A:$I,9,FALSE),0)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2894</v>
      </c>
      <c r="E4205" s="18">
        <f>IFERROR(VLOOKUP(A4205,[1]Monitoramento_Base_somente_Said!$A:$J,8,FALSE),0)</f>
        <v>7076691</v>
      </c>
      <c r="F4205" s="18">
        <f>IFERROR(VLOOKUP(A4205,[1]Monitoramento_Base_somente_Said!$A:$J,9,FALSE),0)</f>
        <v>1204</v>
      </c>
      <c r="G4205" s="18">
        <f>IFERROR(VLOOKUP(A4205,[1]Monitoramento_Base_somente_Said!$A:$J,10,FALSE),0)</f>
        <v>4683490</v>
      </c>
      <c r="H4205" s="18">
        <f>IFERROR(VLOOKUP(A4205,[2]ws2204!$A:$I,4,FALSE),0)</f>
        <v>0</v>
      </c>
      <c r="I4205" s="18">
        <f>IFERROR(VLOOKUP(A4205,[2]ws2204!$A:$I,5,FALSE),0)</f>
        <v>0</v>
      </c>
      <c r="J4205" s="18">
        <f>IFERROR(VLOOKUP(A4205,[2]ws2204!$A:$I,6,FALSE),0)</f>
        <v>0</v>
      </c>
      <c r="K4205" s="18">
        <f>IFERROR(VLOOKUP(A4205,[2]ws2204!$A:$I,7,FALSE),0)</f>
        <v>0</v>
      </c>
      <c r="L4205" s="18">
        <f>IFERROR(VLOOKUP(A4205,[2]ws2204!$A:$I,8,FALSE),0)</f>
        <v>0</v>
      </c>
      <c r="M4205" s="18">
        <f>IFERROR(VLOOKUP(A4205,[2]ws2204!$A:$I,9,FALSE),0)</f>
        <v>0</v>
      </c>
      <c r="N4205" s="18">
        <f>IFERROR(VLOOKUP(A4205,[3]soaBnafar!$A:$G,4,FALSE),0)</f>
        <v>0</v>
      </c>
      <c r="O4205" s="18">
        <f>IFERROR(VLOOKUP(A4205,[3]soaBnafar!$A:$G,5,FALSE),0)</f>
        <v>0</v>
      </c>
      <c r="P4205" s="18">
        <f>IFERROR(VLOOKUP(A4205,[3]soaBnafar!$A:$G,6,FALSE),0)</f>
        <v>0</v>
      </c>
      <c r="Q4205" s="18">
        <f>IFERROR(VLOOKUP(A4205,[3]soaBnafar!$A:$G,7,FALSE),0)</f>
        <v>0</v>
      </c>
      <c r="R4205" s="18">
        <f>IFERROR(VLOOKUP(A4205,[3]soaBnafar!$A:$H,8,FALSE),0)</f>
        <v>0</v>
      </c>
      <c r="S4205" s="18">
        <f>IFERROR(VLOOKUP(A4205,[3]soaBnafar!$A:$I,9,FALSE),0)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3851</v>
      </c>
      <c r="E4206" s="18">
        <f>IFERROR(VLOOKUP(A4206,[1]Monitoramento_Base_somente_Said!$A:$J,8,FALSE),0)</f>
        <v>1676573</v>
      </c>
      <c r="F4206" s="18">
        <f>IFERROR(VLOOKUP(A4206,[1]Monitoramento_Base_somente_Said!$A:$J,9,FALSE),0)</f>
        <v>1348</v>
      </c>
      <c r="G4206" s="18">
        <f>IFERROR(VLOOKUP(A4206,[1]Monitoramento_Base_somente_Said!$A:$J,10,FALSE),0)</f>
        <v>904272</v>
      </c>
      <c r="H4206" s="18">
        <f>IFERROR(VLOOKUP(A4206,[2]ws2204!$A:$I,4,FALSE),0)</f>
        <v>0</v>
      </c>
      <c r="I4206" s="18">
        <f>IFERROR(VLOOKUP(A4206,[2]ws2204!$A:$I,5,FALSE),0)</f>
        <v>0</v>
      </c>
      <c r="J4206" s="18">
        <f>IFERROR(VLOOKUP(A4206,[2]ws2204!$A:$I,6,FALSE),0)</f>
        <v>0</v>
      </c>
      <c r="K4206" s="18">
        <f>IFERROR(VLOOKUP(A4206,[2]ws2204!$A:$I,7,FALSE),0)</f>
        <v>0</v>
      </c>
      <c r="L4206" s="18">
        <f>IFERROR(VLOOKUP(A4206,[2]ws2204!$A:$I,8,FALSE),0)</f>
        <v>0</v>
      </c>
      <c r="M4206" s="18">
        <f>IFERROR(VLOOKUP(A4206,[2]ws2204!$A:$I,9,FALSE),0)</f>
        <v>0</v>
      </c>
      <c r="N4206" s="18">
        <f>IFERROR(VLOOKUP(A4206,[3]soaBnafar!$A:$G,4,FALSE),0)</f>
        <v>0</v>
      </c>
      <c r="O4206" s="18">
        <f>IFERROR(VLOOKUP(A4206,[3]soaBnafar!$A:$G,5,FALSE),0)</f>
        <v>0</v>
      </c>
      <c r="P4206" s="18">
        <f>IFERROR(VLOOKUP(A4206,[3]soaBnafar!$A:$G,6,FALSE),0)</f>
        <v>0</v>
      </c>
      <c r="Q4206" s="18">
        <f>IFERROR(VLOOKUP(A4206,[3]soaBnafar!$A:$G,7,FALSE),0)</f>
        <v>0</v>
      </c>
      <c r="R4206" s="18">
        <f>IFERROR(VLOOKUP(A4206,[3]soaBnafar!$A:$H,8,FALSE),0)</f>
        <v>0</v>
      </c>
      <c r="S4206" s="18">
        <f>IFERROR(VLOOKUP(A4206,[3]soaBnafar!$A:$I,9,FALSE),0)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1694662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1104788</v>
      </c>
      <c r="H4207" s="18">
        <f>IFERROR(VLOOKUP(A4207,[2]ws2204!$A:$I,4,FALSE),0)</f>
        <v>0</v>
      </c>
      <c r="I4207" s="18">
        <f>IFERROR(VLOOKUP(A4207,[2]ws2204!$A:$I,5,FALSE),0)</f>
        <v>0</v>
      </c>
      <c r="J4207" s="18">
        <f>IFERROR(VLOOKUP(A4207,[2]ws2204!$A:$I,6,FALSE),0)</f>
        <v>0</v>
      </c>
      <c r="K4207" s="18">
        <f>IFERROR(VLOOKUP(A4207,[2]ws2204!$A:$I,7,FALSE),0)</f>
        <v>0</v>
      </c>
      <c r="L4207" s="18">
        <f>IFERROR(VLOOKUP(A4207,[2]ws2204!$A:$I,8,FALSE),0)</f>
        <v>0</v>
      </c>
      <c r="M4207" s="18">
        <f>IFERROR(VLOOKUP(A4207,[2]ws2204!$A:$I,9,FALSE),0)</f>
        <v>0</v>
      </c>
      <c r="N4207" s="18">
        <f>IFERROR(VLOOKUP(A4207,[3]soaBnafar!$A:$G,4,FALSE),0)</f>
        <v>0</v>
      </c>
      <c r="O4207" s="18">
        <f>IFERROR(VLOOKUP(A4207,[3]soaBnafar!$A:$G,5,FALSE),0)</f>
        <v>0</v>
      </c>
      <c r="P4207" s="18">
        <f>IFERROR(VLOOKUP(A4207,[3]soaBnafar!$A:$G,6,FALSE),0)</f>
        <v>0</v>
      </c>
      <c r="Q4207" s="18">
        <f>IFERROR(VLOOKUP(A4207,[3]soaBnafar!$A:$G,7,FALSE),0)</f>
        <v>0</v>
      </c>
      <c r="R4207" s="18">
        <f>IFERROR(VLOOKUP(A4207,[3]soaBnafar!$A:$H,8,FALSE),0)</f>
        <v>0</v>
      </c>
      <c r="S4207" s="18">
        <f>IFERROR(VLOOKUP(A4207,[3]soaBnafar!$A:$I,9,FALSE),0)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8033</v>
      </c>
      <c r="E4208" s="18">
        <f>IFERROR(VLOOKUP(A4208,[1]Monitoramento_Base_somente_Said!$A:$J,8,FALSE),0)</f>
        <v>9702950</v>
      </c>
      <c r="F4208" s="18">
        <f>IFERROR(VLOOKUP(A4208,[1]Monitoramento_Base_somente_Said!$A:$J,9,FALSE),0)</f>
        <v>5564</v>
      </c>
      <c r="G4208" s="18">
        <f>IFERROR(VLOOKUP(A4208,[1]Monitoramento_Base_somente_Said!$A:$J,10,FALSE),0)</f>
        <v>8564145</v>
      </c>
      <c r="H4208" s="18">
        <f>IFERROR(VLOOKUP(A4208,[2]ws2204!$A:$I,4,FALSE),0)</f>
        <v>0</v>
      </c>
      <c r="I4208" s="18">
        <f>IFERROR(VLOOKUP(A4208,[2]ws2204!$A:$I,5,FALSE),0)</f>
        <v>0</v>
      </c>
      <c r="J4208" s="18">
        <f>IFERROR(VLOOKUP(A4208,[2]ws2204!$A:$I,6,FALSE),0)</f>
        <v>0</v>
      </c>
      <c r="K4208" s="18">
        <f>IFERROR(VLOOKUP(A4208,[2]ws2204!$A:$I,7,FALSE),0)</f>
        <v>0</v>
      </c>
      <c r="L4208" s="18">
        <f>IFERROR(VLOOKUP(A4208,[2]ws2204!$A:$I,8,FALSE),0)</f>
        <v>0</v>
      </c>
      <c r="M4208" s="18">
        <f>IFERROR(VLOOKUP(A4208,[2]ws2204!$A:$I,9,FALSE),0)</f>
        <v>0</v>
      </c>
      <c r="N4208" s="18">
        <f>IFERROR(VLOOKUP(A4208,[3]soaBnafar!$A:$G,4,FALSE),0)</f>
        <v>0</v>
      </c>
      <c r="O4208" s="18">
        <f>IFERROR(VLOOKUP(A4208,[3]soaBnafar!$A:$G,5,FALSE),0)</f>
        <v>0</v>
      </c>
      <c r="P4208" s="18">
        <f>IFERROR(VLOOKUP(A4208,[3]soaBnafar!$A:$G,6,FALSE),0)</f>
        <v>0</v>
      </c>
      <c r="Q4208" s="18">
        <f>IFERROR(VLOOKUP(A4208,[3]soaBnafar!$A:$G,7,FALSE),0)</f>
        <v>0</v>
      </c>
      <c r="R4208" s="18">
        <f>IFERROR(VLOOKUP(A4208,[3]soaBnafar!$A:$H,8,FALSE),0)</f>
        <v>0</v>
      </c>
      <c r="S4208" s="18">
        <f>IFERROR(VLOOKUP(A4208,[3]soaBnafar!$A:$I,9,FALSE),0)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4</v>
      </c>
      <c r="E4209" s="18">
        <f>IFERROR(VLOOKUP(A4209,[1]Monitoramento_Base_somente_Said!$A:$J,8,FALSE),0)</f>
        <v>678550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768562</v>
      </c>
      <c r="H4209" s="18">
        <f>IFERROR(VLOOKUP(A4209,[2]ws2204!$A:$I,4,FALSE),0)</f>
        <v>0</v>
      </c>
      <c r="I4209" s="18">
        <f>IFERROR(VLOOKUP(A4209,[2]ws2204!$A:$I,5,FALSE),0)</f>
        <v>0</v>
      </c>
      <c r="J4209" s="18">
        <f>IFERROR(VLOOKUP(A4209,[2]ws2204!$A:$I,6,FALSE),0)</f>
        <v>0</v>
      </c>
      <c r="K4209" s="18">
        <f>IFERROR(VLOOKUP(A4209,[2]ws2204!$A:$I,7,FALSE),0)</f>
        <v>0</v>
      </c>
      <c r="L4209" s="18">
        <f>IFERROR(VLOOKUP(A4209,[2]ws2204!$A:$I,8,FALSE),0)</f>
        <v>0</v>
      </c>
      <c r="M4209" s="18">
        <f>IFERROR(VLOOKUP(A4209,[2]ws2204!$A:$I,9,FALSE),0)</f>
        <v>0</v>
      </c>
      <c r="N4209" s="18">
        <f>IFERROR(VLOOKUP(A4209,[3]soaBnafar!$A:$G,4,FALSE),0)</f>
        <v>0</v>
      </c>
      <c r="O4209" s="18">
        <f>IFERROR(VLOOKUP(A4209,[3]soaBnafar!$A:$G,5,FALSE),0)</f>
        <v>0</v>
      </c>
      <c r="P4209" s="18">
        <f>IFERROR(VLOOKUP(A4209,[3]soaBnafar!$A:$G,6,FALSE),0)</f>
        <v>0</v>
      </c>
      <c r="Q4209" s="18">
        <f>IFERROR(VLOOKUP(A4209,[3]soaBnafar!$A:$G,7,FALSE),0)</f>
        <v>0</v>
      </c>
      <c r="R4209" s="18">
        <f>IFERROR(VLOOKUP(A4209,[3]soaBnafar!$A:$H,8,FALSE),0)</f>
        <v>0</v>
      </c>
      <c r="S4209" s="18">
        <f>IFERROR(VLOOKUP(A4209,[3]soaBnafar!$A:$I,9,FALSE),0)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30042</v>
      </c>
      <c r="E4210" s="18">
        <f>IFERROR(VLOOKUP(A4210,[1]Monitoramento_Base_somente_Said!$A:$J,8,FALSE),0)</f>
        <v>11681727</v>
      </c>
      <c r="F4210" s="18">
        <f>IFERROR(VLOOKUP(A4210,[1]Monitoramento_Base_somente_Said!$A:$J,9,FALSE),0)</f>
        <v>24480</v>
      </c>
      <c r="G4210" s="18">
        <f>IFERROR(VLOOKUP(A4210,[1]Monitoramento_Base_somente_Said!$A:$J,10,FALSE),0)</f>
        <v>7432371</v>
      </c>
      <c r="H4210" s="18">
        <f>IFERROR(VLOOKUP(A4210,[2]ws2204!$A:$I,4,FALSE),0)</f>
        <v>0</v>
      </c>
      <c r="I4210" s="18">
        <f>IFERROR(VLOOKUP(A4210,[2]ws2204!$A:$I,5,FALSE),0)</f>
        <v>0</v>
      </c>
      <c r="J4210" s="18">
        <f>IFERROR(VLOOKUP(A4210,[2]ws2204!$A:$I,6,FALSE),0)</f>
        <v>0</v>
      </c>
      <c r="K4210" s="18">
        <f>IFERROR(VLOOKUP(A4210,[2]ws2204!$A:$I,7,FALSE),0)</f>
        <v>0</v>
      </c>
      <c r="L4210" s="18">
        <f>IFERROR(VLOOKUP(A4210,[2]ws2204!$A:$I,8,FALSE),0)</f>
        <v>0</v>
      </c>
      <c r="M4210" s="18">
        <f>IFERROR(VLOOKUP(A4210,[2]ws2204!$A:$I,9,FALSE),0)</f>
        <v>0</v>
      </c>
      <c r="N4210" s="18">
        <f>IFERROR(VLOOKUP(A4210,[3]soaBnafar!$A:$G,4,FALSE),0)</f>
        <v>0</v>
      </c>
      <c r="O4210" s="18">
        <f>IFERROR(VLOOKUP(A4210,[3]soaBnafar!$A:$G,5,FALSE),0)</f>
        <v>0</v>
      </c>
      <c r="P4210" s="18">
        <f>IFERROR(VLOOKUP(A4210,[3]soaBnafar!$A:$G,6,FALSE),0)</f>
        <v>0</v>
      </c>
      <c r="Q4210" s="18">
        <f>IFERROR(VLOOKUP(A4210,[3]soaBnafar!$A:$G,7,FALSE),0)</f>
        <v>0</v>
      </c>
      <c r="R4210" s="18">
        <f>IFERROR(VLOOKUP(A4210,[3]soaBnafar!$A:$H,8,FALSE),0)</f>
        <v>0</v>
      </c>
      <c r="S4210" s="18">
        <f>IFERROR(VLOOKUP(A4210,[3]soaBnafar!$A:$I,9,FALSE),0)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2592</v>
      </c>
      <c r="E4211" s="18">
        <f>IFERROR(VLOOKUP(A4211,[1]Monitoramento_Base_somente_Said!$A:$J,8,FALSE),0)</f>
        <v>1790259</v>
      </c>
      <c r="F4211" s="18">
        <f>IFERROR(VLOOKUP(A4211,[1]Monitoramento_Base_somente_Said!$A:$J,9,FALSE),0)</f>
        <v>1862</v>
      </c>
      <c r="G4211" s="18">
        <f>IFERROR(VLOOKUP(A4211,[1]Monitoramento_Base_somente_Said!$A:$J,10,FALSE),0)</f>
        <v>1647259</v>
      </c>
      <c r="H4211" s="18">
        <f>IFERROR(VLOOKUP(A4211,[2]ws2204!$A:$I,4,FALSE),0)</f>
        <v>0</v>
      </c>
      <c r="I4211" s="18">
        <f>IFERROR(VLOOKUP(A4211,[2]ws2204!$A:$I,5,FALSE),0)</f>
        <v>0</v>
      </c>
      <c r="J4211" s="18">
        <f>IFERROR(VLOOKUP(A4211,[2]ws2204!$A:$I,6,FALSE),0)</f>
        <v>0</v>
      </c>
      <c r="K4211" s="18">
        <f>IFERROR(VLOOKUP(A4211,[2]ws2204!$A:$I,7,FALSE),0)</f>
        <v>0</v>
      </c>
      <c r="L4211" s="18">
        <f>IFERROR(VLOOKUP(A4211,[2]ws2204!$A:$I,8,FALSE),0)</f>
        <v>0</v>
      </c>
      <c r="M4211" s="18">
        <f>IFERROR(VLOOKUP(A4211,[2]ws2204!$A:$I,9,FALSE),0)</f>
        <v>0</v>
      </c>
      <c r="N4211" s="18">
        <f>IFERROR(VLOOKUP(A4211,[3]soaBnafar!$A:$G,4,FALSE),0)</f>
        <v>0</v>
      </c>
      <c r="O4211" s="18">
        <f>IFERROR(VLOOKUP(A4211,[3]soaBnafar!$A:$G,5,FALSE),0)</f>
        <v>0</v>
      </c>
      <c r="P4211" s="18">
        <f>IFERROR(VLOOKUP(A4211,[3]soaBnafar!$A:$G,6,FALSE),0)</f>
        <v>0</v>
      </c>
      <c r="Q4211" s="18">
        <f>IFERROR(VLOOKUP(A4211,[3]soaBnafar!$A:$G,7,FALSE),0)</f>
        <v>0</v>
      </c>
      <c r="R4211" s="18">
        <f>IFERROR(VLOOKUP(A4211,[3]soaBnafar!$A:$H,8,FALSE),0)</f>
        <v>0</v>
      </c>
      <c r="S4211" s="18">
        <f>IFERROR(VLOOKUP(A4211,[3]soaBnafar!$A:$I,9,FALSE),0)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6793</v>
      </c>
      <c r="E4212" s="18">
        <f>IFERROR(VLOOKUP(A4212,[1]Monitoramento_Base_somente_Said!$A:$J,8,FALSE),0)</f>
        <v>2492709</v>
      </c>
      <c r="F4212" s="18">
        <f>IFERROR(VLOOKUP(A4212,[1]Monitoramento_Base_somente_Said!$A:$J,9,FALSE),0)</f>
        <v>2004</v>
      </c>
      <c r="G4212" s="18">
        <f>IFERROR(VLOOKUP(A4212,[1]Monitoramento_Base_somente_Said!$A:$J,10,FALSE),0)</f>
        <v>1316057</v>
      </c>
      <c r="H4212" s="18">
        <f>IFERROR(VLOOKUP(A4212,[2]ws2204!$A:$I,4,FALSE),0)</f>
        <v>0</v>
      </c>
      <c r="I4212" s="18">
        <f>IFERROR(VLOOKUP(A4212,[2]ws2204!$A:$I,5,FALSE),0)</f>
        <v>0</v>
      </c>
      <c r="J4212" s="18">
        <f>IFERROR(VLOOKUP(A4212,[2]ws2204!$A:$I,6,FALSE),0)</f>
        <v>0</v>
      </c>
      <c r="K4212" s="18">
        <f>IFERROR(VLOOKUP(A4212,[2]ws2204!$A:$I,7,FALSE),0)</f>
        <v>0</v>
      </c>
      <c r="L4212" s="18">
        <f>IFERROR(VLOOKUP(A4212,[2]ws2204!$A:$I,8,FALSE),0)</f>
        <v>0</v>
      </c>
      <c r="M4212" s="18">
        <f>IFERROR(VLOOKUP(A4212,[2]ws2204!$A:$I,9,FALSE),0)</f>
        <v>0</v>
      </c>
      <c r="N4212" s="18">
        <f>IFERROR(VLOOKUP(A4212,[3]soaBnafar!$A:$G,4,FALSE),0)</f>
        <v>0</v>
      </c>
      <c r="O4212" s="18">
        <f>IFERROR(VLOOKUP(A4212,[3]soaBnafar!$A:$G,5,FALSE),0)</f>
        <v>0</v>
      </c>
      <c r="P4212" s="18">
        <f>IFERROR(VLOOKUP(A4212,[3]soaBnafar!$A:$G,6,FALSE),0)</f>
        <v>0</v>
      </c>
      <c r="Q4212" s="18">
        <f>IFERROR(VLOOKUP(A4212,[3]soaBnafar!$A:$G,7,FALSE),0)</f>
        <v>0</v>
      </c>
      <c r="R4212" s="18">
        <f>IFERROR(VLOOKUP(A4212,[3]soaBnafar!$A:$H,8,FALSE),0)</f>
        <v>0</v>
      </c>
      <c r="S4212" s="18">
        <f>IFERROR(VLOOKUP(A4212,[3]soaBnafar!$A:$I,9,FALSE),0)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25669</v>
      </c>
      <c r="E4213" s="18">
        <f>IFERROR(VLOOKUP(A4213,[1]Monitoramento_Base_somente_Said!$A:$J,8,FALSE),0)</f>
        <v>6006494</v>
      </c>
      <c r="F4213" s="18">
        <f>IFERROR(VLOOKUP(A4213,[1]Monitoramento_Base_somente_Said!$A:$J,9,FALSE),0)</f>
        <v>14010</v>
      </c>
      <c r="G4213" s="18">
        <f>IFERROR(VLOOKUP(A4213,[1]Monitoramento_Base_somente_Said!$A:$J,10,FALSE),0)</f>
        <v>3505184</v>
      </c>
      <c r="H4213" s="18">
        <f>IFERROR(VLOOKUP(A4213,[2]ws2204!$A:$I,4,FALSE),0)</f>
        <v>0</v>
      </c>
      <c r="I4213" s="18">
        <f>IFERROR(VLOOKUP(A4213,[2]ws2204!$A:$I,5,FALSE),0)</f>
        <v>0</v>
      </c>
      <c r="J4213" s="18">
        <f>IFERROR(VLOOKUP(A4213,[2]ws2204!$A:$I,6,FALSE),0)</f>
        <v>0</v>
      </c>
      <c r="K4213" s="18">
        <f>IFERROR(VLOOKUP(A4213,[2]ws2204!$A:$I,7,FALSE),0)</f>
        <v>0</v>
      </c>
      <c r="L4213" s="18">
        <f>IFERROR(VLOOKUP(A4213,[2]ws2204!$A:$I,8,FALSE),0)</f>
        <v>0</v>
      </c>
      <c r="M4213" s="18">
        <f>IFERROR(VLOOKUP(A4213,[2]ws2204!$A:$I,9,FALSE),0)</f>
        <v>0</v>
      </c>
      <c r="N4213" s="18">
        <f>IFERROR(VLOOKUP(A4213,[3]soaBnafar!$A:$G,4,FALSE),0)</f>
        <v>0</v>
      </c>
      <c r="O4213" s="18">
        <f>IFERROR(VLOOKUP(A4213,[3]soaBnafar!$A:$G,5,FALSE),0)</f>
        <v>0</v>
      </c>
      <c r="P4213" s="18">
        <f>IFERROR(VLOOKUP(A4213,[3]soaBnafar!$A:$G,6,FALSE),0)</f>
        <v>0</v>
      </c>
      <c r="Q4213" s="18">
        <f>IFERROR(VLOOKUP(A4213,[3]soaBnafar!$A:$G,7,FALSE),0)</f>
        <v>0</v>
      </c>
      <c r="R4213" s="18">
        <f>IFERROR(VLOOKUP(A4213,[3]soaBnafar!$A:$H,8,FALSE),0)</f>
        <v>0</v>
      </c>
      <c r="S4213" s="18">
        <f>IFERROR(VLOOKUP(A4213,[3]soaBnafar!$A:$I,9,FALSE),0)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667641</v>
      </c>
      <c r="E4214" s="18">
        <f>IFERROR(VLOOKUP(A4214,[1]Monitoramento_Base_somente_Said!$A:$J,8,FALSE),0)</f>
        <v>114660194</v>
      </c>
      <c r="F4214" s="18">
        <f>IFERROR(VLOOKUP(A4214,[1]Monitoramento_Base_somente_Said!$A:$J,9,FALSE),0)</f>
        <v>216425</v>
      </c>
      <c r="G4214" s="18">
        <f>IFERROR(VLOOKUP(A4214,[1]Monitoramento_Base_somente_Said!$A:$J,10,FALSE),0)</f>
        <v>76137444</v>
      </c>
      <c r="H4214" s="18">
        <f>IFERROR(VLOOKUP(A4214,[2]ws2204!$A:$I,4,FALSE),0)</f>
        <v>0</v>
      </c>
      <c r="I4214" s="18">
        <f>IFERROR(VLOOKUP(A4214,[2]ws2204!$A:$I,5,FALSE),0)</f>
        <v>0</v>
      </c>
      <c r="J4214" s="18">
        <f>IFERROR(VLOOKUP(A4214,[2]ws2204!$A:$I,6,FALSE),0)</f>
        <v>0</v>
      </c>
      <c r="K4214" s="18">
        <f>IFERROR(VLOOKUP(A4214,[2]ws2204!$A:$I,7,FALSE),0)</f>
        <v>0</v>
      </c>
      <c r="L4214" s="18">
        <f>IFERROR(VLOOKUP(A4214,[2]ws2204!$A:$I,8,FALSE),0)</f>
        <v>0</v>
      </c>
      <c r="M4214" s="18">
        <f>IFERROR(VLOOKUP(A4214,[2]ws2204!$A:$I,9,FALSE),0)</f>
        <v>0</v>
      </c>
      <c r="N4214" s="18">
        <f>IFERROR(VLOOKUP(A4214,[3]soaBnafar!$A:$G,4,FALSE),0)</f>
        <v>0</v>
      </c>
      <c r="O4214" s="18">
        <f>IFERROR(VLOOKUP(A4214,[3]soaBnafar!$A:$G,5,FALSE),0)</f>
        <v>0</v>
      </c>
      <c r="P4214" s="18">
        <f>IFERROR(VLOOKUP(A4214,[3]soaBnafar!$A:$G,6,FALSE),0)</f>
        <v>0</v>
      </c>
      <c r="Q4214" s="18">
        <f>IFERROR(VLOOKUP(A4214,[3]soaBnafar!$A:$G,7,FALSE),0)</f>
        <v>0</v>
      </c>
      <c r="R4214" s="18">
        <f>IFERROR(VLOOKUP(A4214,[3]soaBnafar!$A:$H,8,FALSE),0)</f>
        <v>0</v>
      </c>
      <c r="S4214" s="18">
        <f>IFERROR(VLOOKUP(A4214,[3]soaBnafar!$A:$I,9,FALSE),0)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1470284</v>
      </c>
      <c r="F4215" s="18">
        <f>IFERROR(VLOOKUP(A4215,[1]Monitoramento_Base_somente_Said!$A:$J,9,FALSE),0)</f>
        <v>60</v>
      </c>
      <c r="G4215" s="18">
        <f>IFERROR(VLOOKUP(A4215,[1]Monitoramento_Base_somente_Said!$A:$J,10,FALSE),0)</f>
        <v>1276124</v>
      </c>
      <c r="H4215" s="18">
        <f>IFERROR(VLOOKUP(A4215,[2]ws2204!$A:$I,4,FALSE),0)</f>
        <v>0</v>
      </c>
      <c r="I4215" s="18">
        <f>IFERROR(VLOOKUP(A4215,[2]ws2204!$A:$I,5,FALSE),0)</f>
        <v>0</v>
      </c>
      <c r="J4215" s="18">
        <f>IFERROR(VLOOKUP(A4215,[2]ws2204!$A:$I,6,FALSE),0)</f>
        <v>0</v>
      </c>
      <c r="K4215" s="18">
        <f>IFERROR(VLOOKUP(A4215,[2]ws2204!$A:$I,7,FALSE),0)</f>
        <v>0</v>
      </c>
      <c r="L4215" s="18">
        <f>IFERROR(VLOOKUP(A4215,[2]ws2204!$A:$I,8,FALSE),0)</f>
        <v>0</v>
      </c>
      <c r="M4215" s="18">
        <f>IFERROR(VLOOKUP(A4215,[2]ws2204!$A:$I,9,FALSE),0)</f>
        <v>0</v>
      </c>
      <c r="N4215" s="18">
        <f>IFERROR(VLOOKUP(A4215,[3]soaBnafar!$A:$G,4,FALSE),0)</f>
        <v>0</v>
      </c>
      <c r="O4215" s="18">
        <f>IFERROR(VLOOKUP(A4215,[3]soaBnafar!$A:$G,5,FALSE),0)</f>
        <v>0</v>
      </c>
      <c r="P4215" s="18">
        <f>IFERROR(VLOOKUP(A4215,[3]soaBnafar!$A:$G,6,FALSE),0)</f>
        <v>0</v>
      </c>
      <c r="Q4215" s="18">
        <f>IFERROR(VLOOKUP(A4215,[3]soaBnafar!$A:$G,7,FALSE),0)</f>
        <v>0</v>
      </c>
      <c r="R4215" s="18">
        <f>IFERROR(VLOOKUP(A4215,[3]soaBnafar!$A:$H,8,FALSE),0)</f>
        <v>0</v>
      </c>
      <c r="S4215" s="18">
        <f>IFERROR(VLOOKUP(A4215,[3]soaBnafar!$A:$I,9,FALSE),0)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3746466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2442813</v>
      </c>
      <c r="H4216" s="18">
        <f>IFERROR(VLOOKUP(A4216,[2]ws2204!$A:$I,4,FALSE),0)</f>
        <v>0</v>
      </c>
      <c r="I4216" s="18">
        <f>IFERROR(VLOOKUP(A4216,[2]ws2204!$A:$I,5,FALSE),0)</f>
        <v>0</v>
      </c>
      <c r="J4216" s="18">
        <f>IFERROR(VLOOKUP(A4216,[2]ws2204!$A:$I,6,FALSE),0)</f>
        <v>0</v>
      </c>
      <c r="K4216" s="18">
        <f>IFERROR(VLOOKUP(A4216,[2]ws2204!$A:$I,7,FALSE),0)</f>
        <v>0</v>
      </c>
      <c r="L4216" s="18">
        <f>IFERROR(VLOOKUP(A4216,[2]ws2204!$A:$I,8,FALSE),0)</f>
        <v>0</v>
      </c>
      <c r="M4216" s="18">
        <f>IFERROR(VLOOKUP(A4216,[2]ws2204!$A:$I,9,FALSE),0)</f>
        <v>0</v>
      </c>
      <c r="N4216" s="18">
        <f>IFERROR(VLOOKUP(A4216,[3]soaBnafar!$A:$G,4,FALSE),0)</f>
        <v>0</v>
      </c>
      <c r="O4216" s="18">
        <f>IFERROR(VLOOKUP(A4216,[3]soaBnafar!$A:$G,5,FALSE),0)</f>
        <v>0</v>
      </c>
      <c r="P4216" s="18">
        <f>IFERROR(VLOOKUP(A4216,[3]soaBnafar!$A:$G,6,FALSE),0)</f>
        <v>0</v>
      </c>
      <c r="Q4216" s="18">
        <f>IFERROR(VLOOKUP(A4216,[3]soaBnafar!$A:$G,7,FALSE),0)</f>
        <v>0</v>
      </c>
      <c r="R4216" s="18">
        <f>IFERROR(VLOOKUP(A4216,[3]soaBnafar!$A:$H,8,FALSE),0)</f>
        <v>0</v>
      </c>
      <c r="S4216" s="18">
        <f>IFERROR(VLOOKUP(A4216,[3]soaBnafar!$A:$I,9,FALSE),0)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3236775</v>
      </c>
      <c r="F4217" s="18">
        <f>IFERROR(VLOOKUP(A4217,[1]Monitoramento_Base_somente_Said!$A:$J,9,FALSE),0)</f>
        <v>36395</v>
      </c>
      <c r="G4217" s="18">
        <f>IFERROR(VLOOKUP(A4217,[1]Monitoramento_Base_somente_Said!$A:$J,10,FALSE),0)</f>
        <v>1584360</v>
      </c>
      <c r="H4217" s="18">
        <f>IFERROR(VLOOKUP(A4217,[2]ws2204!$A:$I,4,FALSE),0)</f>
        <v>0</v>
      </c>
      <c r="I4217" s="18">
        <f>IFERROR(VLOOKUP(A4217,[2]ws2204!$A:$I,5,FALSE),0)</f>
        <v>0</v>
      </c>
      <c r="J4217" s="18">
        <f>IFERROR(VLOOKUP(A4217,[2]ws2204!$A:$I,6,FALSE),0)</f>
        <v>0</v>
      </c>
      <c r="K4217" s="18">
        <f>IFERROR(VLOOKUP(A4217,[2]ws2204!$A:$I,7,FALSE),0)</f>
        <v>0</v>
      </c>
      <c r="L4217" s="18">
        <f>IFERROR(VLOOKUP(A4217,[2]ws2204!$A:$I,8,FALSE),0)</f>
        <v>0</v>
      </c>
      <c r="M4217" s="18">
        <f>IFERROR(VLOOKUP(A4217,[2]ws2204!$A:$I,9,FALSE),0)</f>
        <v>0</v>
      </c>
      <c r="N4217" s="18">
        <f>IFERROR(VLOOKUP(A4217,[3]soaBnafar!$A:$G,4,FALSE),0)</f>
        <v>0</v>
      </c>
      <c r="O4217" s="18">
        <f>IFERROR(VLOOKUP(A4217,[3]soaBnafar!$A:$G,5,FALSE),0)</f>
        <v>0</v>
      </c>
      <c r="P4217" s="18">
        <f>IFERROR(VLOOKUP(A4217,[3]soaBnafar!$A:$G,6,FALSE),0)</f>
        <v>0</v>
      </c>
      <c r="Q4217" s="18">
        <f>IFERROR(VLOOKUP(A4217,[3]soaBnafar!$A:$G,7,FALSE),0)</f>
        <v>0</v>
      </c>
      <c r="R4217" s="18">
        <f>IFERROR(VLOOKUP(A4217,[3]soaBnafar!$A:$H,8,FALSE),0)</f>
        <v>0</v>
      </c>
      <c r="S4217" s="18">
        <f>IFERROR(VLOOKUP(A4217,[3]soaBnafar!$A:$I,9,FALSE),0)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8949</v>
      </c>
      <c r="E4218" s="18">
        <f>IFERROR(VLOOKUP(A4218,[1]Monitoramento_Base_somente_Said!$A:$J,8,FALSE),0)</f>
        <v>2500259</v>
      </c>
      <c r="F4218" s="18">
        <f>IFERROR(VLOOKUP(A4218,[1]Monitoramento_Base_somente_Said!$A:$J,9,FALSE),0)</f>
        <v>5645</v>
      </c>
      <c r="G4218" s="18">
        <f>IFERROR(VLOOKUP(A4218,[1]Monitoramento_Base_somente_Said!$A:$J,10,FALSE),0)</f>
        <v>1737393</v>
      </c>
      <c r="H4218" s="18">
        <f>IFERROR(VLOOKUP(A4218,[2]ws2204!$A:$I,4,FALSE),0)</f>
        <v>0</v>
      </c>
      <c r="I4218" s="18">
        <f>IFERROR(VLOOKUP(A4218,[2]ws2204!$A:$I,5,FALSE),0)</f>
        <v>0</v>
      </c>
      <c r="J4218" s="18">
        <f>IFERROR(VLOOKUP(A4218,[2]ws2204!$A:$I,6,FALSE),0)</f>
        <v>0</v>
      </c>
      <c r="K4218" s="18">
        <f>IFERROR(VLOOKUP(A4218,[2]ws2204!$A:$I,7,FALSE),0)</f>
        <v>0</v>
      </c>
      <c r="L4218" s="18">
        <f>IFERROR(VLOOKUP(A4218,[2]ws2204!$A:$I,8,FALSE),0)</f>
        <v>0</v>
      </c>
      <c r="M4218" s="18">
        <f>IFERROR(VLOOKUP(A4218,[2]ws2204!$A:$I,9,FALSE),0)</f>
        <v>0</v>
      </c>
      <c r="N4218" s="18">
        <f>IFERROR(VLOOKUP(A4218,[3]soaBnafar!$A:$G,4,FALSE),0)</f>
        <v>0</v>
      </c>
      <c r="O4218" s="18">
        <f>IFERROR(VLOOKUP(A4218,[3]soaBnafar!$A:$G,5,FALSE),0)</f>
        <v>0</v>
      </c>
      <c r="P4218" s="18">
        <f>IFERROR(VLOOKUP(A4218,[3]soaBnafar!$A:$G,6,FALSE),0)</f>
        <v>0</v>
      </c>
      <c r="Q4218" s="18">
        <f>IFERROR(VLOOKUP(A4218,[3]soaBnafar!$A:$G,7,FALSE),0)</f>
        <v>0</v>
      </c>
      <c r="R4218" s="18">
        <f>IFERROR(VLOOKUP(A4218,[3]soaBnafar!$A:$H,8,FALSE),0)</f>
        <v>0</v>
      </c>
      <c r="S4218" s="18">
        <f>IFERROR(VLOOKUP(A4218,[3]soaBnafar!$A:$I,9,FALSE),0)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1939</v>
      </c>
      <c r="E4219" s="18">
        <f>IFERROR(VLOOKUP(A4219,[1]Monitoramento_Base_somente_Said!$A:$J,8,FALSE),0)</f>
        <v>2610855</v>
      </c>
      <c r="F4219" s="18">
        <f>IFERROR(VLOOKUP(A4219,[1]Monitoramento_Base_somente_Said!$A:$J,9,FALSE),0)</f>
        <v>1231</v>
      </c>
      <c r="G4219" s="18">
        <f>IFERROR(VLOOKUP(A4219,[1]Monitoramento_Base_somente_Said!$A:$J,10,FALSE),0)</f>
        <v>1375264</v>
      </c>
      <c r="H4219" s="18">
        <f>IFERROR(VLOOKUP(A4219,[2]ws2204!$A:$I,4,FALSE),0)</f>
        <v>0</v>
      </c>
      <c r="I4219" s="18">
        <f>IFERROR(VLOOKUP(A4219,[2]ws2204!$A:$I,5,FALSE),0)</f>
        <v>0</v>
      </c>
      <c r="J4219" s="18">
        <f>IFERROR(VLOOKUP(A4219,[2]ws2204!$A:$I,6,FALSE),0)</f>
        <v>0</v>
      </c>
      <c r="K4219" s="18">
        <f>IFERROR(VLOOKUP(A4219,[2]ws2204!$A:$I,7,FALSE),0)</f>
        <v>0</v>
      </c>
      <c r="L4219" s="18">
        <f>IFERROR(VLOOKUP(A4219,[2]ws2204!$A:$I,8,FALSE),0)</f>
        <v>0</v>
      </c>
      <c r="M4219" s="18">
        <f>IFERROR(VLOOKUP(A4219,[2]ws2204!$A:$I,9,FALSE),0)</f>
        <v>0</v>
      </c>
      <c r="N4219" s="18">
        <f>IFERROR(VLOOKUP(A4219,[3]soaBnafar!$A:$G,4,FALSE),0)</f>
        <v>0</v>
      </c>
      <c r="O4219" s="18">
        <f>IFERROR(VLOOKUP(A4219,[3]soaBnafar!$A:$G,5,FALSE),0)</f>
        <v>0</v>
      </c>
      <c r="P4219" s="18">
        <f>IFERROR(VLOOKUP(A4219,[3]soaBnafar!$A:$G,6,FALSE),0)</f>
        <v>0</v>
      </c>
      <c r="Q4219" s="18">
        <f>IFERROR(VLOOKUP(A4219,[3]soaBnafar!$A:$G,7,FALSE),0)</f>
        <v>0</v>
      </c>
      <c r="R4219" s="18">
        <f>IFERROR(VLOOKUP(A4219,[3]soaBnafar!$A:$H,8,FALSE),0)</f>
        <v>0</v>
      </c>
      <c r="S4219" s="18">
        <f>IFERROR(VLOOKUP(A4219,[3]soaBnafar!$A:$I,9,FALSE),0)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11860</v>
      </c>
      <c r="E4220" s="18">
        <f>IFERROR(VLOOKUP(A4220,[1]Monitoramento_Base_somente_Said!$A:$J,8,FALSE),0)</f>
        <v>9968118</v>
      </c>
      <c r="F4220" s="18">
        <f>IFERROR(VLOOKUP(A4220,[1]Monitoramento_Base_somente_Said!$A:$J,9,FALSE),0)</f>
        <v>7194</v>
      </c>
      <c r="G4220" s="18">
        <f>IFERROR(VLOOKUP(A4220,[1]Monitoramento_Base_somente_Said!$A:$J,10,FALSE),0)</f>
        <v>6746325</v>
      </c>
      <c r="H4220" s="18">
        <f>IFERROR(VLOOKUP(A4220,[2]ws2204!$A:$I,4,FALSE),0)</f>
        <v>0</v>
      </c>
      <c r="I4220" s="18">
        <f>IFERROR(VLOOKUP(A4220,[2]ws2204!$A:$I,5,FALSE),0)</f>
        <v>0</v>
      </c>
      <c r="J4220" s="18">
        <f>IFERROR(VLOOKUP(A4220,[2]ws2204!$A:$I,6,FALSE),0)</f>
        <v>0</v>
      </c>
      <c r="K4220" s="18">
        <f>IFERROR(VLOOKUP(A4220,[2]ws2204!$A:$I,7,FALSE),0)</f>
        <v>0</v>
      </c>
      <c r="L4220" s="18">
        <f>IFERROR(VLOOKUP(A4220,[2]ws2204!$A:$I,8,FALSE),0)</f>
        <v>0</v>
      </c>
      <c r="M4220" s="18">
        <f>IFERROR(VLOOKUP(A4220,[2]ws2204!$A:$I,9,FALSE),0)</f>
        <v>0</v>
      </c>
      <c r="N4220" s="18">
        <f>IFERROR(VLOOKUP(A4220,[3]soaBnafar!$A:$G,4,FALSE),0)</f>
        <v>0</v>
      </c>
      <c r="O4220" s="18">
        <f>IFERROR(VLOOKUP(A4220,[3]soaBnafar!$A:$G,5,FALSE),0)</f>
        <v>0</v>
      </c>
      <c r="P4220" s="18">
        <f>IFERROR(VLOOKUP(A4220,[3]soaBnafar!$A:$G,6,FALSE),0)</f>
        <v>0</v>
      </c>
      <c r="Q4220" s="18">
        <f>IFERROR(VLOOKUP(A4220,[3]soaBnafar!$A:$G,7,FALSE),0)</f>
        <v>0</v>
      </c>
      <c r="R4220" s="18">
        <f>IFERROR(VLOOKUP(A4220,[3]soaBnafar!$A:$H,8,FALSE),0)</f>
        <v>0</v>
      </c>
      <c r="S4220" s="18">
        <f>IFERROR(VLOOKUP(A4220,[3]soaBnafar!$A:$I,9,FALSE),0)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887</v>
      </c>
      <c r="E4221" s="18">
        <f>IFERROR(VLOOKUP(A4221,[1]Monitoramento_Base_somente_Said!$A:$J,8,FALSE),0)</f>
        <v>2640053</v>
      </c>
      <c r="F4221" s="18">
        <f>IFERROR(VLOOKUP(A4221,[1]Monitoramento_Base_somente_Said!$A:$J,9,FALSE),0)</f>
        <v>1878</v>
      </c>
      <c r="G4221" s="18">
        <f>IFERROR(VLOOKUP(A4221,[1]Monitoramento_Base_somente_Said!$A:$J,10,FALSE),0)</f>
        <v>1618682</v>
      </c>
      <c r="H4221" s="18">
        <f>IFERROR(VLOOKUP(A4221,[2]ws2204!$A:$I,4,FALSE),0)</f>
        <v>0</v>
      </c>
      <c r="I4221" s="18">
        <f>IFERROR(VLOOKUP(A4221,[2]ws2204!$A:$I,5,FALSE),0)</f>
        <v>0</v>
      </c>
      <c r="J4221" s="18">
        <f>IFERROR(VLOOKUP(A4221,[2]ws2204!$A:$I,6,FALSE),0)</f>
        <v>0</v>
      </c>
      <c r="K4221" s="18">
        <f>IFERROR(VLOOKUP(A4221,[2]ws2204!$A:$I,7,FALSE),0)</f>
        <v>0</v>
      </c>
      <c r="L4221" s="18">
        <f>IFERROR(VLOOKUP(A4221,[2]ws2204!$A:$I,8,FALSE),0)</f>
        <v>0</v>
      </c>
      <c r="M4221" s="18">
        <f>IFERROR(VLOOKUP(A4221,[2]ws2204!$A:$I,9,FALSE),0)</f>
        <v>0</v>
      </c>
      <c r="N4221" s="18">
        <f>IFERROR(VLOOKUP(A4221,[3]soaBnafar!$A:$G,4,FALSE),0)</f>
        <v>0</v>
      </c>
      <c r="O4221" s="18">
        <f>IFERROR(VLOOKUP(A4221,[3]soaBnafar!$A:$G,5,FALSE),0)</f>
        <v>0</v>
      </c>
      <c r="P4221" s="18">
        <f>IFERROR(VLOOKUP(A4221,[3]soaBnafar!$A:$G,6,FALSE),0)</f>
        <v>0</v>
      </c>
      <c r="Q4221" s="18">
        <f>IFERROR(VLOOKUP(A4221,[3]soaBnafar!$A:$G,7,FALSE),0)</f>
        <v>0</v>
      </c>
      <c r="R4221" s="18">
        <f>IFERROR(VLOOKUP(A4221,[3]soaBnafar!$A:$H,8,FALSE),0)</f>
        <v>0</v>
      </c>
      <c r="S4221" s="18">
        <f>IFERROR(VLOOKUP(A4221,[3]soaBnafar!$A:$I,9,FALSE),0)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13541</v>
      </c>
      <c r="E4222" s="18">
        <f>IFERROR(VLOOKUP(A4222,[1]Monitoramento_Base_somente_Said!$A:$J,8,FALSE),0)</f>
        <v>9055228</v>
      </c>
      <c r="F4222" s="18">
        <f>IFERROR(VLOOKUP(A4222,[1]Monitoramento_Base_somente_Said!$A:$J,9,FALSE),0)</f>
        <v>17393</v>
      </c>
      <c r="G4222" s="18">
        <f>IFERROR(VLOOKUP(A4222,[1]Monitoramento_Base_somente_Said!$A:$J,10,FALSE),0)</f>
        <v>5531119</v>
      </c>
      <c r="H4222" s="18">
        <f>IFERROR(VLOOKUP(A4222,[2]ws2204!$A:$I,4,FALSE),0)</f>
        <v>0</v>
      </c>
      <c r="I4222" s="18">
        <f>IFERROR(VLOOKUP(A4222,[2]ws2204!$A:$I,5,FALSE),0)</f>
        <v>0</v>
      </c>
      <c r="J4222" s="18">
        <f>IFERROR(VLOOKUP(A4222,[2]ws2204!$A:$I,6,FALSE),0)</f>
        <v>0</v>
      </c>
      <c r="K4222" s="18">
        <f>IFERROR(VLOOKUP(A4222,[2]ws2204!$A:$I,7,FALSE),0)</f>
        <v>0</v>
      </c>
      <c r="L4222" s="18">
        <f>IFERROR(VLOOKUP(A4222,[2]ws2204!$A:$I,8,FALSE),0)</f>
        <v>0</v>
      </c>
      <c r="M4222" s="18">
        <f>IFERROR(VLOOKUP(A4222,[2]ws2204!$A:$I,9,FALSE),0)</f>
        <v>0</v>
      </c>
      <c r="N4222" s="18">
        <f>IFERROR(VLOOKUP(A4222,[3]soaBnafar!$A:$G,4,FALSE),0)</f>
        <v>0</v>
      </c>
      <c r="O4222" s="18">
        <f>IFERROR(VLOOKUP(A4222,[3]soaBnafar!$A:$G,5,FALSE),0)</f>
        <v>0</v>
      </c>
      <c r="P4222" s="18">
        <f>IFERROR(VLOOKUP(A4222,[3]soaBnafar!$A:$G,6,FALSE),0)</f>
        <v>0</v>
      </c>
      <c r="Q4222" s="18">
        <f>IFERROR(VLOOKUP(A4222,[3]soaBnafar!$A:$G,7,FALSE),0)</f>
        <v>0</v>
      </c>
      <c r="R4222" s="18">
        <f>IFERROR(VLOOKUP(A4222,[3]soaBnafar!$A:$H,8,FALSE),0)</f>
        <v>0</v>
      </c>
      <c r="S4222" s="18">
        <f>IFERROR(VLOOKUP(A4222,[3]soaBnafar!$A:$I,9,FALSE),0)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4590</v>
      </c>
      <c r="E4223" s="18">
        <f>IFERROR(VLOOKUP(A4223,[1]Monitoramento_Base_somente_Said!$A:$J,8,FALSE),0)</f>
        <v>3546376</v>
      </c>
      <c r="F4223" s="18">
        <f>IFERROR(VLOOKUP(A4223,[1]Monitoramento_Base_somente_Said!$A:$J,9,FALSE),0)</f>
        <v>2921</v>
      </c>
      <c r="G4223" s="18">
        <f>IFERROR(VLOOKUP(A4223,[1]Monitoramento_Base_somente_Said!$A:$J,10,FALSE),0)</f>
        <v>2851327</v>
      </c>
      <c r="H4223" s="18">
        <f>IFERROR(VLOOKUP(A4223,[2]ws2204!$A:$I,4,FALSE),0)</f>
        <v>0</v>
      </c>
      <c r="I4223" s="18">
        <f>IFERROR(VLOOKUP(A4223,[2]ws2204!$A:$I,5,FALSE),0)</f>
        <v>0</v>
      </c>
      <c r="J4223" s="18">
        <f>IFERROR(VLOOKUP(A4223,[2]ws2204!$A:$I,6,FALSE),0)</f>
        <v>0</v>
      </c>
      <c r="K4223" s="18">
        <f>IFERROR(VLOOKUP(A4223,[2]ws2204!$A:$I,7,FALSE),0)</f>
        <v>0</v>
      </c>
      <c r="L4223" s="18">
        <f>IFERROR(VLOOKUP(A4223,[2]ws2204!$A:$I,8,FALSE),0)</f>
        <v>0</v>
      </c>
      <c r="M4223" s="18">
        <f>IFERROR(VLOOKUP(A4223,[2]ws2204!$A:$I,9,FALSE),0)</f>
        <v>0</v>
      </c>
      <c r="N4223" s="18">
        <f>IFERROR(VLOOKUP(A4223,[3]soaBnafar!$A:$G,4,FALSE),0)</f>
        <v>0</v>
      </c>
      <c r="O4223" s="18">
        <f>IFERROR(VLOOKUP(A4223,[3]soaBnafar!$A:$G,5,FALSE),0)</f>
        <v>0</v>
      </c>
      <c r="P4223" s="18">
        <f>IFERROR(VLOOKUP(A4223,[3]soaBnafar!$A:$G,6,FALSE),0)</f>
        <v>0</v>
      </c>
      <c r="Q4223" s="18">
        <f>IFERROR(VLOOKUP(A4223,[3]soaBnafar!$A:$G,7,FALSE),0)</f>
        <v>0</v>
      </c>
      <c r="R4223" s="18">
        <f>IFERROR(VLOOKUP(A4223,[3]soaBnafar!$A:$H,8,FALSE),0)</f>
        <v>0</v>
      </c>
      <c r="S4223" s="18">
        <f>IFERROR(VLOOKUP(A4223,[3]soaBnafar!$A:$I,9,FALSE),0)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1697</v>
      </c>
      <c r="E4224" s="18">
        <f>IFERROR(VLOOKUP(A4224,[1]Monitoramento_Base_somente_Said!$A:$J,8,FALSE),0)</f>
        <v>2284998</v>
      </c>
      <c r="F4224" s="18">
        <f>IFERROR(VLOOKUP(A4224,[1]Monitoramento_Base_somente_Said!$A:$J,9,FALSE),0)</f>
        <v>1301</v>
      </c>
      <c r="G4224" s="18">
        <f>IFERROR(VLOOKUP(A4224,[1]Monitoramento_Base_somente_Said!$A:$J,10,FALSE),0)</f>
        <v>1433964</v>
      </c>
      <c r="H4224" s="18">
        <f>IFERROR(VLOOKUP(A4224,[2]ws2204!$A:$I,4,FALSE),0)</f>
        <v>0</v>
      </c>
      <c r="I4224" s="18">
        <f>IFERROR(VLOOKUP(A4224,[2]ws2204!$A:$I,5,FALSE),0)</f>
        <v>0</v>
      </c>
      <c r="J4224" s="18">
        <f>IFERROR(VLOOKUP(A4224,[2]ws2204!$A:$I,6,FALSE),0)</f>
        <v>0</v>
      </c>
      <c r="K4224" s="18">
        <f>IFERROR(VLOOKUP(A4224,[2]ws2204!$A:$I,7,FALSE),0)</f>
        <v>0</v>
      </c>
      <c r="L4224" s="18">
        <f>IFERROR(VLOOKUP(A4224,[2]ws2204!$A:$I,8,FALSE),0)</f>
        <v>0</v>
      </c>
      <c r="M4224" s="18">
        <f>IFERROR(VLOOKUP(A4224,[2]ws2204!$A:$I,9,FALSE),0)</f>
        <v>0</v>
      </c>
      <c r="N4224" s="18">
        <f>IFERROR(VLOOKUP(A4224,[3]soaBnafar!$A:$G,4,FALSE),0)</f>
        <v>0</v>
      </c>
      <c r="O4224" s="18">
        <f>IFERROR(VLOOKUP(A4224,[3]soaBnafar!$A:$G,5,FALSE),0)</f>
        <v>0</v>
      </c>
      <c r="P4224" s="18">
        <f>IFERROR(VLOOKUP(A4224,[3]soaBnafar!$A:$G,6,FALSE),0)</f>
        <v>0</v>
      </c>
      <c r="Q4224" s="18">
        <f>IFERROR(VLOOKUP(A4224,[3]soaBnafar!$A:$G,7,FALSE),0)</f>
        <v>0</v>
      </c>
      <c r="R4224" s="18">
        <f>IFERROR(VLOOKUP(A4224,[3]soaBnafar!$A:$H,8,FALSE),0)</f>
        <v>0</v>
      </c>
      <c r="S4224" s="18">
        <f>IFERROR(VLOOKUP(A4224,[3]soaBnafar!$A:$I,9,FALSE),0)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2142047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1438875</v>
      </c>
      <c r="H4225" s="18">
        <f>IFERROR(VLOOKUP(A4225,[2]ws2204!$A:$I,4,FALSE),0)</f>
        <v>0</v>
      </c>
      <c r="I4225" s="18">
        <f>IFERROR(VLOOKUP(A4225,[2]ws2204!$A:$I,5,FALSE),0)</f>
        <v>0</v>
      </c>
      <c r="J4225" s="18">
        <f>IFERROR(VLOOKUP(A4225,[2]ws2204!$A:$I,6,FALSE),0)</f>
        <v>0</v>
      </c>
      <c r="K4225" s="18">
        <f>IFERROR(VLOOKUP(A4225,[2]ws2204!$A:$I,7,FALSE),0)</f>
        <v>0</v>
      </c>
      <c r="L4225" s="18">
        <f>IFERROR(VLOOKUP(A4225,[2]ws2204!$A:$I,8,FALSE),0)</f>
        <v>0</v>
      </c>
      <c r="M4225" s="18">
        <f>IFERROR(VLOOKUP(A4225,[2]ws2204!$A:$I,9,FALSE),0)</f>
        <v>0</v>
      </c>
      <c r="N4225" s="18">
        <f>IFERROR(VLOOKUP(A4225,[3]soaBnafar!$A:$G,4,FALSE),0)</f>
        <v>0</v>
      </c>
      <c r="O4225" s="18">
        <f>IFERROR(VLOOKUP(A4225,[3]soaBnafar!$A:$G,5,FALSE),0)</f>
        <v>0</v>
      </c>
      <c r="P4225" s="18">
        <f>IFERROR(VLOOKUP(A4225,[3]soaBnafar!$A:$G,6,FALSE),0)</f>
        <v>0</v>
      </c>
      <c r="Q4225" s="18">
        <f>IFERROR(VLOOKUP(A4225,[3]soaBnafar!$A:$G,7,FALSE),0)</f>
        <v>0</v>
      </c>
      <c r="R4225" s="18">
        <f>IFERROR(VLOOKUP(A4225,[3]soaBnafar!$A:$H,8,FALSE),0)</f>
        <v>0</v>
      </c>
      <c r="S4225" s="18">
        <f>IFERROR(VLOOKUP(A4225,[3]soaBnafar!$A:$I,9,FALSE),0)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9143573</v>
      </c>
      <c r="F4226" s="18">
        <f>IFERROR(VLOOKUP(A4226,[1]Monitoramento_Base_somente_Said!$A:$J,9,FALSE),0)</f>
        <v>464</v>
      </c>
      <c r="G4226" s="18">
        <f>IFERROR(VLOOKUP(A4226,[1]Monitoramento_Base_somente_Said!$A:$J,10,FALSE),0)</f>
        <v>6890333</v>
      </c>
      <c r="H4226" s="18">
        <f>IFERROR(VLOOKUP(A4226,[2]ws2204!$A:$I,4,FALSE),0)</f>
        <v>0</v>
      </c>
      <c r="I4226" s="18">
        <f>IFERROR(VLOOKUP(A4226,[2]ws2204!$A:$I,5,FALSE),0)</f>
        <v>0</v>
      </c>
      <c r="J4226" s="18">
        <f>IFERROR(VLOOKUP(A4226,[2]ws2204!$A:$I,6,FALSE),0)</f>
        <v>0</v>
      </c>
      <c r="K4226" s="18">
        <f>IFERROR(VLOOKUP(A4226,[2]ws2204!$A:$I,7,FALSE),0)</f>
        <v>0</v>
      </c>
      <c r="L4226" s="18">
        <f>IFERROR(VLOOKUP(A4226,[2]ws2204!$A:$I,8,FALSE),0)</f>
        <v>0</v>
      </c>
      <c r="M4226" s="18">
        <f>IFERROR(VLOOKUP(A4226,[2]ws2204!$A:$I,9,FALSE),0)</f>
        <v>0</v>
      </c>
      <c r="N4226" s="18">
        <f>IFERROR(VLOOKUP(A4226,[3]soaBnafar!$A:$G,4,FALSE),0)</f>
        <v>0</v>
      </c>
      <c r="O4226" s="18">
        <f>IFERROR(VLOOKUP(A4226,[3]soaBnafar!$A:$G,5,FALSE),0)</f>
        <v>0</v>
      </c>
      <c r="P4226" s="18">
        <f>IFERROR(VLOOKUP(A4226,[3]soaBnafar!$A:$G,6,FALSE),0)</f>
        <v>0</v>
      </c>
      <c r="Q4226" s="18">
        <f>IFERROR(VLOOKUP(A4226,[3]soaBnafar!$A:$G,7,FALSE),0)</f>
        <v>0</v>
      </c>
      <c r="R4226" s="18">
        <f>IFERROR(VLOOKUP(A4226,[3]soaBnafar!$A:$H,8,FALSE),0)</f>
        <v>0</v>
      </c>
      <c r="S4226" s="18">
        <f>IFERROR(VLOOKUP(A4226,[3]soaBnafar!$A:$I,9,FALSE),0)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5754</v>
      </c>
      <c r="E4227" s="18">
        <f>IFERROR(VLOOKUP(A4227,[1]Monitoramento_Base_somente_Said!$A:$J,8,FALSE),0)</f>
        <v>3301973</v>
      </c>
      <c r="F4227" s="18">
        <f>IFERROR(VLOOKUP(A4227,[1]Monitoramento_Base_somente_Said!$A:$J,9,FALSE),0)</f>
        <v>3078</v>
      </c>
      <c r="G4227" s="18">
        <f>IFERROR(VLOOKUP(A4227,[1]Monitoramento_Base_somente_Said!$A:$J,10,FALSE),0)</f>
        <v>1866025</v>
      </c>
      <c r="H4227" s="18">
        <f>IFERROR(VLOOKUP(A4227,[2]ws2204!$A:$I,4,FALSE),0)</f>
        <v>0</v>
      </c>
      <c r="I4227" s="18">
        <f>IFERROR(VLOOKUP(A4227,[2]ws2204!$A:$I,5,FALSE),0)</f>
        <v>0</v>
      </c>
      <c r="J4227" s="18">
        <f>IFERROR(VLOOKUP(A4227,[2]ws2204!$A:$I,6,FALSE),0)</f>
        <v>0</v>
      </c>
      <c r="K4227" s="18">
        <f>IFERROR(VLOOKUP(A4227,[2]ws2204!$A:$I,7,FALSE),0)</f>
        <v>0</v>
      </c>
      <c r="L4227" s="18">
        <f>IFERROR(VLOOKUP(A4227,[2]ws2204!$A:$I,8,FALSE),0)</f>
        <v>0</v>
      </c>
      <c r="M4227" s="18">
        <f>IFERROR(VLOOKUP(A4227,[2]ws2204!$A:$I,9,FALSE),0)</f>
        <v>0</v>
      </c>
      <c r="N4227" s="18">
        <f>IFERROR(VLOOKUP(A4227,[3]soaBnafar!$A:$G,4,FALSE),0)</f>
        <v>0</v>
      </c>
      <c r="O4227" s="18">
        <f>IFERROR(VLOOKUP(A4227,[3]soaBnafar!$A:$G,5,FALSE),0)</f>
        <v>0</v>
      </c>
      <c r="P4227" s="18">
        <f>IFERROR(VLOOKUP(A4227,[3]soaBnafar!$A:$G,6,FALSE),0)</f>
        <v>0</v>
      </c>
      <c r="Q4227" s="18">
        <f>IFERROR(VLOOKUP(A4227,[3]soaBnafar!$A:$G,7,FALSE),0)</f>
        <v>0</v>
      </c>
      <c r="R4227" s="18">
        <f>IFERROR(VLOOKUP(A4227,[3]soaBnafar!$A:$H,8,FALSE),0)</f>
        <v>0</v>
      </c>
      <c r="S4227" s="18">
        <f>IFERROR(VLOOKUP(A4227,[3]soaBnafar!$A:$I,9,FALSE),0)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Sim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2890</v>
      </c>
      <c r="E4228" s="18">
        <f>IFERROR(VLOOKUP(A4228,[1]Monitoramento_Base_somente_Said!$A:$J,8,FALSE),0)</f>
        <v>2892563</v>
      </c>
      <c r="F4228" s="18">
        <f>IFERROR(VLOOKUP(A4228,[1]Monitoramento_Base_somente_Said!$A:$J,9,FALSE),0)</f>
        <v>412</v>
      </c>
      <c r="G4228" s="18">
        <f>IFERROR(VLOOKUP(A4228,[1]Monitoramento_Base_somente_Said!$A:$J,10,FALSE),0)</f>
        <v>2053215</v>
      </c>
      <c r="H4228" s="18">
        <f>IFERROR(VLOOKUP(A4228,[2]ws2204!$A:$I,4,FALSE),0)</f>
        <v>0</v>
      </c>
      <c r="I4228" s="18">
        <f>IFERROR(VLOOKUP(A4228,[2]ws2204!$A:$I,5,FALSE),0)</f>
        <v>0</v>
      </c>
      <c r="J4228" s="18">
        <f>IFERROR(VLOOKUP(A4228,[2]ws2204!$A:$I,6,FALSE),0)</f>
        <v>0</v>
      </c>
      <c r="K4228" s="18">
        <f>IFERROR(VLOOKUP(A4228,[2]ws2204!$A:$I,7,FALSE),0)</f>
        <v>0</v>
      </c>
      <c r="L4228" s="18">
        <f>IFERROR(VLOOKUP(A4228,[2]ws2204!$A:$I,8,FALSE),0)</f>
        <v>0</v>
      </c>
      <c r="M4228" s="18">
        <f>IFERROR(VLOOKUP(A4228,[2]ws2204!$A:$I,9,FALSE),0)</f>
        <v>0</v>
      </c>
      <c r="N4228" s="18">
        <f>IFERROR(VLOOKUP(A4228,[3]soaBnafar!$A:$G,4,FALSE),0)</f>
        <v>0</v>
      </c>
      <c r="O4228" s="18">
        <f>IFERROR(VLOOKUP(A4228,[3]soaBnafar!$A:$G,5,FALSE),0)</f>
        <v>0</v>
      </c>
      <c r="P4228" s="18">
        <f>IFERROR(VLOOKUP(A4228,[3]soaBnafar!$A:$G,6,FALSE),0)</f>
        <v>0</v>
      </c>
      <c r="Q4228" s="18">
        <f>IFERROR(VLOOKUP(A4228,[3]soaBnafar!$A:$G,7,FALSE),0)</f>
        <v>0</v>
      </c>
      <c r="R4228" s="18">
        <f>IFERROR(VLOOKUP(A4228,[3]soaBnafar!$A:$H,8,FALSE),0)</f>
        <v>0</v>
      </c>
      <c r="S4228" s="18">
        <f>IFERROR(VLOOKUP(A4228,[3]soaBnafar!$A:$I,9,FALSE),0)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142</v>
      </c>
      <c r="E4229" s="18">
        <f>IFERROR(VLOOKUP(A4229,[1]Monitoramento_Base_somente_Said!$A:$J,8,FALSE),0)</f>
        <v>17136795</v>
      </c>
      <c r="F4229" s="18">
        <f>IFERROR(VLOOKUP(A4229,[1]Monitoramento_Base_somente_Said!$A:$J,9,FALSE),0)</f>
        <v>5558</v>
      </c>
      <c r="G4229" s="18">
        <f>IFERROR(VLOOKUP(A4229,[1]Monitoramento_Base_somente_Said!$A:$J,10,FALSE),0)</f>
        <v>11975287</v>
      </c>
      <c r="H4229" s="18">
        <f>IFERROR(VLOOKUP(A4229,[2]ws2204!$A:$I,4,FALSE),0)</f>
        <v>0</v>
      </c>
      <c r="I4229" s="18">
        <f>IFERROR(VLOOKUP(A4229,[2]ws2204!$A:$I,5,FALSE),0)</f>
        <v>0</v>
      </c>
      <c r="J4229" s="18">
        <f>IFERROR(VLOOKUP(A4229,[2]ws2204!$A:$I,6,FALSE),0)</f>
        <v>0</v>
      </c>
      <c r="K4229" s="18">
        <f>IFERROR(VLOOKUP(A4229,[2]ws2204!$A:$I,7,FALSE),0)</f>
        <v>0</v>
      </c>
      <c r="L4229" s="18">
        <f>IFERROR(VLOOKUP(A4229,[2]ws2204!$A:$I,8,FALSE),0)</f>
        <v>0</v>
      </c>
      <c r="M4229" s="18">
        <f>IFERROR(VLOOKUP(A4229,[2]ws2204!$A:$I,9,FALSE),0)</f>
        <v>0</v>
      </c>
      <c r="N4229" s="18">
        <f>IFERROR(VLOOKUP(A4229,[3]soaBnafar!$A:$G,4,FALSE),0)</f>
        <v>0</v>
      </c>
      <c r="O4229" s="18">
        <f>IFERROR(VLOOKUP(A4229,[3]soaBnafar!$A:$G,5,FALSE),0)</f>
        <v>0</v>
      </c>
      <c r="P4229" s="18">
        <f>IFERROR(VLOOKUP(A4229,[3]soaBnafar!$A:$G,6,FALSE),0)</f>
        <v>0</v>
      </c>
      <c r="Q4229" s="18">
        <f>IFERROR(VLOOKUP(A4229,[3]soaBnafar!$A:$G,7,FALSE),0)</f>
        <v>0</v>
      </c>
      <c r="R4229" s="18">
        <f>IFERROR(VLOOKUP(A4229,[3]soaBnafar!$A:$H,8,FALSE),0)</f>
        <v>0</v>
      </c>
      <c r="S4229" s="18">
        <f>IFERROR(VLOOKUP(A4229,[3]soaBnafar!$A:$I,9,FALSE),0)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4048256</v>
      </c>
      <c r="F4230" s="18">
        <f>IFERROR(VLOOKUP(A4230,[1]Monitoramento_Base_somente_Said!$A:$J,9,FALSE),0)</f>
        <v>5599</v>
      </c>
      <c r="G4230" s="18">
        <f>IFERROR(VLOOKUP(A4230,[1]Monitoramento_Base_somente_Said!$A:$J,10,FALSE),0)</f>
        <v>2781784</v>
      </c>
      <c r="H4230" s="18">
        <f>IFERROR(VLOOKUP(A4230,[2]ws2204!$A:$I,4,FALSE),0)</f>
        <v>0</v>
      </c>
      <c r="I4230" s="18">
        <f>IFERROR(VLOOKUP(A4230,[2]ws2204!$A:$I,5,FALSE),0)</f>
        <v>0</v>
      </c>
      <c r="J4230" s="18">
        <f>IFERROR(VLOOKUP(A4230,[2]ws2204!$A:$I,6,FALSE),0)</f>
        <v>0</v>
      </c>
      <c r="K4230" s="18">
        <f>IFERROR(VLOOKUP(A4230,[2]ws2204!$A:$I,7,FALSE),0)</f>
        <v>0</v>
      </c>
      <c r="L4230" s="18">
        <f>IFERROR(VLOOKUP(A4230,[2]ws2204!$A:$I,8,FALSE),0)</f>
        <v>0</v>
      </c>
      <c r="M4230" s="18">
        <f>IFERROR(VLOOKUP(A4230,[2]ws2204!$A:$I,9,FALSE),0)</f>
        <v>0</v>
      </c>
      <c r="N4230" s="18">
        <f>IFERROR(VLOOKUP(A4230,[3]soaBnafar!$A:$G,4,FALSE),0)</f>
        <v>0</v>
      </c>
      <c r="O4230" s="18">
        <f>IFERROR(VLOOKUP(A4230,[3]soaBnafar!$A:$G,5,FALSE),0)</f>
        <v>0</v>
      </c>
      <c r="P4230" s="18">
        <f>IFERROR(VLOOKUP(A4230,[3]soaBnafar!$A:$G,6,FALSE),0)</f>
        <v>0</v>
      </c>
      <c r="Q4230" s="18">
        <f>IFERROR(VLOOKUP(A4230,[3]soaBnafar!$A:$G,7,FALSE),0)</f>
        <v>0</v>
      </c>
      <c r="R4230" s="18">
        <f>IFERROR(VLOOKUP(A4230,[3]soaBnafar!$A:$H,8,FALSE),0)</f>
        <v>0</v>
      </c>
      <c r="S4230" s="18">
        <f>IFERROR(VLOOKUP(A4230,[3]soaBnafar!$A:$I,9,FALSE),0)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134026</v>
      </c>
      <c r="E4231" s="18">
        <f>IFERROR(VLOOKUP(A4231,[1]Monitoramento_Base_somente_Said!$A:$J,8,FALSE),0)</f>
        <v>18897297</v>
      </c>
      <c r="F4231" s="18">
        <f>IFERROR(VLOOKUP(A4231,[1]Monitoramento_Base_somente_Said!$A:$J,9,FALSE),0)</f>
        <v>119368</v>
      </c>
      <c r="G4231" s="18">
        <f>IFERROR(VLOOKUP(A4231,[1]Monitoramento_Base_somente_Said!$A:$J,10,FALSE),0)</f>
        <v>13913712</v>
      </c>
      <c r="H4231" s="18">
        <f>IFERROR(VLOOKUP(A4231,[2]ws2204!$A:$I,4,FALSE),0)</f>
        <v>0</v>
      </c>
      <c r="I4231" s="18">
        <f>IFERROR(VLOOKUP(A4231,[2]ws2204!$A:$I,5,FALSE),0)</f>
        <v>0</v>
      </c>
      <c r="J4231" s="18">
        <f>IFERROR(VLOOKUP(A4231,[2]ws2204!$A:$I,6,FALSE),0)</f>
        <v>0</v>
      </c>
      <c r="K4231" s="18">
        <f>IFERROR(VLOOKUP(A4231,[2]ws2204!$A:$I,7,FALSE),0)</f>
        <v>0</v>
      </c>
      <c r="L4231" s="18">
        <f>IFERROR(VLOOKUP(A4231,[2]ws2204!$A:$I,8,FALSE),0)</f>
        <v>0</v>
      </c>
      <c r="M4231" s="18">
        <f>IFERROR(VLOOKUP(A4231,[2]ws2204!$A:$I,9,FALSE),0)</f>
        <v>0</v>
      </c>
      <c r="N4231" s="18">
        <f>IFERROR(VLOOKUP(A4231,[3]soaBnafar!$A:$G,4,FALSE),0)</f>
        <v>0</v>
      </c>
      <c r="O4231" s="18">
        <f>IFERROR(VLOOKUP(A4231,[3]soaBnafar!$A:$G,5,FALSE),0)</f>
        <v>0</v>
      </c>
      <c r="P4231" s="18">
        <f>IFERROR(VLOOKUP(A4231,[3]soaBnafar!$A:$G,6,FALSE),0)</f>
        <v>0</v>
      </c>
      <c r="Q4231" s="18">
        <f>IFERROR(VLOOKUP(A4231,[3]soaBnafar!$A:$G,7,FALSE),0)</f>
        <v>0</v>
      </c>
      <c r="R4231" s="18">
        <f>IFERROR(VLOOKUP(A4231,[3]soaBnafar!$A:$H,8,FALSE),0)</f>
        <v>0</v>
      </c>
      <c r="S4231" s="18">
        <f>IFERROR(VLOOKUP(A4231,[3]soaBnafar!$A:$I,9,FALSE),0)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34312</v>
      </c>
      <c r="E4232" s="18">
        <f>IFERROR(VLOOKUP(A4232,[1]Monitoramento_Base_somente_Said!$A:$J,8,FALSE),0)</f>
        <v>8976069</v>
      </c>
      <c r="F4232" s="18">
        <f>IFERROR(VLOOKUP(A4232,[1]Monitoramento_Base_somente_Said!$A:$J,9,FALSE),0)</f>
        <v>11873</v>
      </c>
      <c r="G4232" s="18">
        <f>IFERROR(VLOOKUP(A4232,[1]Monitoramento_Base_somente_Said!$A:$J,10,FALSE),0)</f>
        <v>5029199</v>
      </c>
      <c r="H4232" s="18">
        <f>IFERROR(VLOOKUP(A4232,[2]ws2204!$A:$I,4,FALSE),0)</f>
        <v>0</v>
      </c>
      <c r="I4232" s="18">
        <f>IFERROR(VLOOKUP(A4232,[2]ws2204!$A:$I,5,FALSE),0)</f>
        <v>0</v>
      </c>
      <c r="J4232" s="18">
        <f>IFERROR(VLOOKUP(A4232,[2]ws2204!$A:$I,6,FALSE),0)</f>
        <v>0</v>
      </c>
      <c r="K4232" s="18">
        <f>IFERROR(VLOOKUP(A4232,[2]ws2204!$A:$I,7,FALSE),0)</f>
        <v>0</v>
      </c>
      <c r="L4232" s="18">
        <f>IFERROR(VLOOKUP(A4232,[2]ws2204!$A:$I,8,FALSE),0)</f>
        <v>0</v>
      </c>
      <c r="M4232" s="18">
        <f>IFERROR(VLOOKUP(A4232,[2]ws2204!$A:$I,9,FALSE),0)</f>
        <v>0</v>
      </c>
      <c r="N4232" s="18">
        <f>IFERROR(VLOOKUP(A4232,[3]soaBnafar!$A:$G,4,FALSE),0)</f>
        <v>0</v>
      </c>
      <c r="O4232" s="18">
        <f>IFERROR(VLOOKUP(A4232,[3]soaBnafar!$A:$G,5,FALSE),0)</f>
        <v>0</v>
      </c>
      <c r="P4232" s="18">
        <f>IFERROR(VLOOKUP(A4232,[3]soaBnafar!$A:$G,6,FALSE),0)</f>
        <v>0</v>
      </c>
      <c r="Q4232" s="18">
        <f>IFERROR(VLOOKUP(A4232,[3]soaBnafar!$A:$G,7,FALSE),0)</f>
        <v>0</v>
      </c>
      <c r="R4232" s="18">
        <f>IFERROR(VLOOKUP(A4232,[3]soaBnafar!$A:$H,8,FALSE),0)</f>
        <v>0</v>
      </c>
      <c r="S4232" s="18">
        <f>IFERROR(VLOOKUP(A4232,[3]soaBnafar!$A:$I,9,FALSE),0)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216660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144440</v>
      </c>
      <c r="H4233" s="18">
        <f>IFERROR(VLOOKUP(A4233,[2]ws2204!$A:$I,4,FALSE),0)</f>
        <v>0</v>
      </c>
      <c r="I4233" s="18">
        <f>IFERROR(VLOOKUP(A4233,[2]ws2204!$A:$I,5,FALSE),0)</f>
        <v>0</v>
      </c>
      <c r="J4233" s="18">
        <f>IFERROR(VLOOKUP(A4233,[2]ws2204!$A:$I,6,FALSE),0)</f>
        <v>0</v>
      </c>
      <c r="K4233" s="18">
        <f>IFERROR(VLOOKUP(A4233,[2]ws2204!$A:$I,7,FALSE),0)</f>
        <v>0</v>
      </c>
      <c r="L4233" s="18">
        <f>IFERROR(VLOOKUP(A4233,[2]ws2204!$A:$I,8,FALSE),0)</f>
        <v>0</v>
      </c>
      <c r="M4233" s="18">
        <f>IFERROR(VLOOKUP(A4233,[2]ws2204!$A:$I,9,FALSE),0)</f>
        <v>0</v>
      </c>
      <c r="N4233" s="18">
        <f>IFERROR(VLOOKUP(A4233,[3]soaBnafar!$A:$G,4,FALSE),0)</f>
        <v>0</v>
      </c>
      <c r="O4233" s="18">
        <f>IFERROR(VLOOKUP(A4233,[3]soaBnafar!$A:$G,5,FALSE),0)</f>
        <v>0</v>
      </c>
      <c r="P4233" s="18">
        <f>IFERROR(VLOOKUP(A4233,[3]soaBnafar!$A:$G,6,FALSE),0)</f>
        <v>0</v>
      </c>
      <c r="Q4233" s="18">
        <f>IFERROR(VLOOKUP(A4233,[3]soaBnafar!$A:$G,7,FALSE),0)</f>
        <v>0</v>
      </c>
      <c r="R4233" s="18">
        <f>IFERROR(VLOOKUP(A4233,[3]soaBnafar!$A:$H,8,FALSE),0)</f>
        <v>0</v>
      </c>
      <c r="S4233" s="18">
        <f>IFERROR(VLOOKUP(A4233,[3]soaBnafar!$A:$I,9,FALSE),0)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15231</v>
      </c>
      <c r="E4234" s="18">
        <f>IFERROR(VLOOKUP(A4234,[1]Monitoramento_Base_somente_Said!$A:$J,8,FALSE),0)</f>
        <v>3469813</v>
      </c>
      <c r="F4234" s="18">
        <f>IFERROR(VLOOKUP(A4234,[1]Monitoramento_Base_somente_Said!$A:$J,9,FALSE),0)</f>
        <v>17438</v>
      </c>
      <c r="G4234" s="18">
        <f>IFERROR(VLOOKUP(A4234,[1]Monitoramento_Base_somente_Said!$A:$J,10,FALSE),0)</f>
        <v>2180879</v>
      </c>
      <c r="H4234" s="18">
        <f>IFERROR(VLOOKUP(A4234,[2]ws2204!$A:$I,4,FALSE),0)</f>
        <v>0</v>
      </c>
      <c r="I4234" s="18">
        <f>IFERROR(VLOOKUP(A4234,[2]ws2204!$A:$I,5,FALSE),0)</f>
        <v>0</v>
      </c>
      <c r="J4234" s="18">
        <f>IFERROR(VLOOKUP(A4234,[2]ws2204!$A:$I,6,FALSE),0)</f>
        <v>0</v>
      </c>
      <c r="K4234" s="18">
        <f>IFERROR(VLOOKUP(A4234,[2]ws2204!$A:$I,7,FALSE),0)</f>
        <v>0</v>
      </c>
      <c r="L4234" s="18">
        <f>IFERROR(VLOOKUP(A4234,[2]ws2204!$A:$I,8,FALSE),0)</f>
        <v>0</v>
      </c>
      <c r="M4234" s="18">
        <f>IFERROR(VLOOKUP(A4234,[2]ws2204!$A:$I,9,FALSE),0)</f>
        <v>0</v>
      </c>
      <c r="N4234" s="18">
        <f>IFERROR(VLOOKUP(A4234,[3]soaBnafar!$A:$G,4,FALSE),0)</f>
        <v>0</v>
      </c>
      <c r="O4234" s="18">
        <f>IFERROR(VLOOKUP(A4234,[3]soaBnafar!$A:$G,5,FALSE),0)</f>
        <v>0</v>
      </c>
      <c r="P4234" s="18">
        <f>IFERROR(VLOOKUP(A4234,[3]soaBnafar!$A:$G,6,FALSE),0)</f>
        <v>0</v>
      </c>
      <c r="Q4234" s="18">
        <f>IFERROR(VLOOKUP(A4234,[3]soaBnafar!$A:$G,7,FALSE),0)</f>
        <v>0</v>
      </c>
      <c r="R4234" s="18">
        <f>IFERROR(VLOOKUP(A4234,[3]soaBnafar!$A:$H,8,FALSE),0)</f>
        <v>0</v>
      </c>
      <c r="S4234" s="18">
        <f>IFERROR(VLOOKUP(A4234,[3]soaBnafar!$A:$I,9,FALSE),0)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Sim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3019</v>
      </c>
      <c r="E4235" s="18">
        <f>IFERROR(VLOOKUP(A4235,[1]Monitoramento_Base_somente_Said!$A:$J,8,FALSE),0)</f>
        <v>2894770</v>
      </c>
      <c r="F4235" s="18">
        <f>IFERROR(VLOOKUP(A4235,[1]Monitoramento_Base_somente_Said!$A:$J,9,FALSE),0)</f>
        <v>818</v>
      </c>
      <c r="G4235" s="18">
        <f>IFERROR(VLOOKUP(A4235,[1]Monitoramento_Base_somente_Said!$A:$J,10,FALSE),0)</f>
        <v>1935713</v>
      </c>
      <c r="H4235" s="18">
        <f>IFERROR(VLOOKUP(A4235,[2]ws2204!$A:$I,4,FALSE),0)</f>
        <v>0</v>
      </c>
      <c r="I4235" s="18">
        <f>IFERROR(VLOOKUP(A4235,[2]ws2204!$A:$I,5,FALSE),0)</f>
        <v>0</v>
      </c>
      <c r="J4235" s="18">
        <f>IFERROR(VLOOKUP(A4235,[2]ws2204!$A:$I,6,FALSE),0)</f>
        <v>0</v>
      </c>
      <c r="K4235" s="18">
        <f>IFERROR(VLOOKUP(A4235,[2]ws2204!$A:$I,7,FALSE),0)</f>
        <v>0</v>
      </c>
      <c r="L4235" s="18">
        <f>IFERROR(VLOOKUP(A4235,[2]ws2204!$A:$I,8,FALSE),0)</f>
        <v>0</v>
      </c>
      <c r="M4235" s="18">
        <f>IFERROR(VLOOKUP(A4235,[2]ws2204!$A:$I,9,FALSE),0)</f>
        <v>0</v>
      </c>
      <c r="N4235" s="18">
        <f>IFERROR(VLOOKUP(A4235,[3]soaBnafar!$A:$G,4,FALSE),0)</f>
        <v>0</v>
      </c>
      <c r="O4235" s="18">
        <f>IFERROR(VLOOKUP(A4235,[3]soaBnafar!$A:$G,5,FALSE),0)</f>
        <v>0</v>
      </c>
      <c r="P4235" s="18">
        <f>IFERROR(VLOOKUP(A4235,[3]soaBnafar!$A:$G,6,FALSE),0)</f>
        <v>0</v>
      </c>
      <c r="Q4235" s="18">
        <f>IFERROR(VLOOKUP(A4235,[3]soaBnafar!$A:$G,7,FALSE),0)</f>
        <v>0</v>
      </c>
      <c r="R4235" s="18">
        <f>IFERROR(VLOOKUP(A4235,[3]soaBnafar!$A:$H,8,FALSE),0)</f>
        <v>0</v>
      </c>
      <c r="S4235" s="18">
        <f>IFERROR(VLOOKUP(A4235,[3]soaBnafar!$A:$I,9,FALSE),0)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177</v>
      </c>
      <c r="E4236" s="18">
        <f>IFERROR(VLOOKUP(A4236,[1]Monitoramento_Base_somente_Said!$A:$J,8,FALSE),0)</f>
        <v>538823</v>
      </c>
      <c r="F4236" s="18">
        <f>IFERROR(VLOOKUP(A4236,[1]Monitoramento_Base_somente_Said!$A:$J,9,FALSE),0)</f>
        <v>40</v>
      </c>
      <c r="G4236" s="18">
        <f>IFERROR(VLOOKUP(A4236,[1]Monitoramento_Base_somente_Said!$A:$J,10,FALSE),0)</f>
        <v>358288</v>
      </c>
      <c r="H4236" s="18">
        <f>IFERROR(VLOOKUP(A4236,[2]ws2204!$A:$I,4,FALSE),0)</f>
        <v>0</v>
      </c>
      <c r="I4236" s="18">
        <f>IFERROR(VLOOKUP(A4236,[2]ws2204!$A:$I,5,FALSE),0)</f>
        <v>0</v>
      </c>
      <c r="J4236" s="18">
        <f>IFERROR(VLOOKUP(A4236,[2]ws2204!$A:$I,6,FALSE),0)</f>
        <v>0</v>
      </c>
      <c r="K4236" s="18">
        <f>IFERROR(VLOOKUP(A4236,[2]ws2204!$A:$I,7,FALSE),0)</f>
        <v>0</v>
      </c>
      <c r="L4236" s="18">
        <f>IFERROR(VLOOKUP(A4236,[2]ws2204!$A:$I,8,FALSE),0)</f>
        <v>0</v>
      </c>
      <c r="M4236" s="18">
        <f>IFERROR(VLOOKUP(A4236,[2]ws2204!$A:$I,9,FALSE),0)</f>
        <v>0</v>
      </c>
      <c r="N4236" s="18">
        <f>IFERROR(VLOOKUP(A4236,[3]soaBnafar!$A:$G,4,FALSE),0)</f>
        <v>0</v>
      </c>
      <c r="O4236" s="18">
        <f>IFERROR(VLOOKUP(A4236,[3]soaBnafar!$A:$G,5,FALSE),0)</f>
        <v>0</v>
      </c>
      <c r="P4236" s="18">
        <f>IFERROR(VLOOKUP(A4236,[3]soaBnafar!$A:$G,6,FALSE),0)</f>
        <v>0</v>
      </c>
      <c r="Q4236" s="18">
        <f>IFERROR(VLOOKUP(A4236,[3]soaBnafar!$A:$G,7,FALSE),0)</f>
        <v>0</v>
      </c>
      <c r="R4236" s="18">
        <f>IFERROR(VLOOKUP(A4236,[3]soaBnafar!$A:$H,8,FALSE),0)</f>
        <v>0</v>
      </c>
      <c r="S4236" s="18">
        <f>IFERROR(VLOOKUP(A4236,[3]soaBnafar!$A:$I,9,FALSE),0)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Sim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5060</v>
      </c>
      <c r="E4237" s="18">
        <f>IFERROR(VLOOKUP(A4237,[1]Monitoramento_Base_somente_Said!$A:$J,8,FALSE),0)</f>
        <v>5496929</v>
      </c>
      <c r="F4237" s="18">
        <f>IFERROR(VLOOKUP(A4237,[1]Monitoramento_Base_somente_Said!$A:$J,9,FALSE),0)</f>
        <v>4624</v>
      </c>
      <c r="G4237" s="18">
        <f>IFERROR(VLOOKUP(A4237,[1]Monitoramento_Base_somente_Said!$A:$J,10,FALSE),0)</f>
        <v>3337174</v>
      </c>
      <c r="H4237" s="18">
        <f>IFERROR(VLOOKUP(A4237,[2]ws2204!$A:$I,4,FALSE),0)</f>
        <v>0</v>
      </c>
      <c r="I4237" s="18">
        <f>IFERROR(VLOOKUP(A4237,[2]ws2204!$A:$I,5,FALSE),0)</f>
        <v>0</v>
      </c>
      <c r="J4237" s="18">
        <f>IFERROR(VLOOKUP(A4237,[2]ws2204!$A:$I,6,FALSE),0)</f>
        <v>0</v>
      </c>
      <c r="K4237" s="18">
        <f>IFERROR(VLOOKUP(A4237,[2]ws2204!$A:$I,7,FALSE),0)</f>
        <v>0</v>
      </c>
      <c r="L4237" s="18">
        <f>IFERROR(VLOOKUP(A4237,[2]ws2204!$A:$I,8,FALSE),0)</f>
        <v>0</v>
      </c>
      <c r="M4237" s="18">
        <f>IFERROR(VLOOKUP(A4237,[2]ws2204!$A:$I,9,FALSE),0)</f>
        <v>0</v>
      </c>
      <c r="N4237" s="18">
        <f>IFERROR(VLOOKUP(A4237,[3]soaBnafar!$A:$G,4,FALSE),0)</f>
        <v>0</v>
      </c>
      <c r="O4237" s="18">
        <f>IFERROR(VLOOKUP(A4237,[3]soaBnafar!$A:$G,5,FALSE),0)</f>
        <v>0</v>
      </c>
      <c r="P4237" s="18">
        <f>IFERROR(VLOOKUP(A4237,[3]soaBnafar!$A:$G,6,FALSE),0)</f>
        <v>0</v>
      </c>
      <c r="Q4237" s="18">
        <f>IFERROR(VLOOKUP(A4237,[3]soaBnafar!$A:$G,7,FALSE),0)</f>
        <v>0</v>
      </c>
      <c r="R4237" s="18">
        <f>IFERROR(VLOOKUP(A4237,[3]soaBnafar!$A:$H,8,FALSE),0)</f>
        <v>0</v>
      </c>
      <c r="S4237" s="18">
        <f>IFERROR(VLOOKUP(A4237,[3]soaBnafar!$A:$I,9,FALSE),0)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11514</v>
      </c>
      <c r="E4238" s="18">
        <f>IFERROR(VLOOKUP(A4238,[1]Monitoramento_Base_somente_Said!$A:$J,8,FALSE),0)</f>
        <v>13889362</v>
      </c>
      <c r="F4238" s="18">
        <f>IFERROR(VLOOKUP(A4238,[1]Monitoramento_Base_somente_Said!$A:$J,9,FALSE),0)</f>
        <v>10607</v>
      </c>
      <c r="G4238" s="18">
        <f>IFERROR(VLOOKUP(A4238,[1]Monitoramento_Base_somente_Said!$A:$J,10,FALSE),0)</f>
        <v>8228732</v>
      </c>
      <c r="H4238" s="18">
        <f>IFERROR(VLOOKUP(A4238,[2]ws2204!$A:$I,4,FALSE),0)</f>
        <v>0</v>
      </c>
      <c r="I4238" s="18">
        <f>IFERROR(VLOOKUP(A4238,[2]ws2204!$A:$I,5,FALSE),0)</f>
        <v>0</v>
      </c>
      <c r="J4238" s="18">
        <f>IFERROR(VLOOKUP(A4238,[2]ws2204!$A:$I,6,FALSE),0)</f>
        <v>0</v>
      </c>
      <c r="K4238" s="18">
        <f>IFERROR(VLOOKUP(A4238,[2]ws2204!$A:$I,7,FALSE),0)</f>
        <v>0</v>
      </c>
      <c r="L4238" s="18">
        <f>IFERROR(VLOOKUP(A4238,[2]ws2204!$A:$I,8,FALSE),0)</f>
        <v>0</v>
      </c>
      <c r="M4238" s="18">
        <f>IFERROR(VLOOKUP(A4238,[2]ws2204!$A:$I,9,FALSE),0)</f>
        <v>0</v>
      </c>
      <c r="N4238" s="18">
        <f>IFERROR(VLOOKUP(A4238,[3]soaBnafar!$A:$G,4,FALSE),0)</f>
        <v>0</v>
      </c>
      <c r="O4238" s="18">
        <f>IFERROR(VLOOKUP(A4238,[3]soaBnafar!$A:$G,5,FALSE),0)</f>
        <v>0</v>
      </c>
      <c r="P4238" s="18">
        <f>IFERROR(VLOOKUP(A4238,[3]soaBnafar!$A:$G,6,FALSE),0)</f>
        <v>0</v>
      </c>
      <c r="Q4238" s="18">
        <f>IFERROR(VLOOKUP(A4238,[3]soaBnafar!$A:$G,7,FALSE),0)</f>
        <v>0</v>
      </c>
      <c r="R4238" s="18">
        <f>IFERROR(VLOOKUP(A4238,[3]soaBnafar!$A:$H,8,FALSE),0)</f>
        <v>0</v>
      </c>
      <c r="S4238" s="18">
        <f>IFERROR(VLOOKUP(A4238,[3]soaBnafar!$A:$I,9,FALSE),0)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6910</v>
      </c>
      <c r="E4239" s="18">
        <f>IFERROR(VLOOKUP(A4239,[1]Monitoramento_Base_somente_Said!$A:$J,8,FALSE),0)</f>
        <v>9785544</v>
      </c>
      <c r="F4239" s="18">
        <f>IFERROR(VLOOKUP(A4239,[1]Monitoramento_Base_somente_Said!$A:$J,9,FALSE),0)</f>
        <v>9620</v>
      </c>
      <c r="G4239" s="18">
        <f>IFERROR(VLOOKUP(A4239,[1]Monitoramento_Base_somente_Said!$A:$J,10,FALSE),0)</f>
        <v>8285005</v>
      </c>
      <c r="H4239" s="18">
        <f>IFERROR(VLOOKUP(A4239,[2]ws2204!$A:$I,4,FALSE),0)</f>
        <v>0</v>
      </c>
      <c r="I4239" s="18">
        <f>IFERROR(VLOOKUP(A4239,[2]ws2204!$A:$I,5,FALSE),0)</f>
        <v>0</v>
      </c>
      <c r="J4239" s="18">
        <f>IFERROR(VLOOKUP(A4239,[2]ws2204!$A:$I,6,FALSE),0)</f>
        <v>0</v>
      </c>
      <c r="K4239" s="18">
        <f>IFERROR(VLOOKUP(A4239,[2]ws2204!$A:$I,7,FALSE),0)</f>
        <v>0</v>
      </c>
      <c r="L4239" s="18">
        <f>IFERROR(VLOOKUP(A4239,[2]ws2204!$A:$I,8,FALSE),0)</f>
        <v>0</v>
      </c>
      <c r="M4239" s="18">
        <f>IFERROR(VLOOKUP(A4239,[2]ws2204!$A:$I,9,FALSE),0)</f>
        <v>0</v>
      </c>
      <c r="N4239" s="18">
        <f>IFERROR(VLOOKUP(A4239,[3]soaBnafar!$A:$G,4,FALSE),0)</f>
        <v>0</v>
      </c>
      <c r="O4239" s="18">
        <f>IFERROR(VLOOKUP(A4239,[3]soaBnafar!$A:$G,5,FALSE),0)</f>
        <v>0</v>
      </c>
      <c r="P4239" s="18">
        <f>IFERROR(VLOOKUP(A4239,[3]soaBnafar!$A:$G,6,FALSE),0)</f>
        <v>0</v>
      </c>
      <c r="Q4239" s="18">
        <f>IFERROR(VLOOKUP(A4239,[3]soaBnafar!$A:$G,7,FALSE),0)</f>
        <v>0</v>
      </c>
      <c r="R4239" s="18">
        <f>IFERROR(VLOOKUP(A4239,[3]soaBnafar!$A:$H,8,FALSE),0)</f>
        <v>0</v>
      </c>
      <c r="S4239" s="18">
        <f>IFERROR(VLOOKUP(A4239,[3]soaBnafar!$A:$I,9,FALSE),0)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2104</v>
      </c>
      <c r="E4240" s="18">
        <f>IFERROR(VLOOKUP(A4240,[1]Monitoramento_Base_somente_Said!$A:$J,8,FALSE),0)</f>
        <v>1288821</v>
      </c>
      <c r="F4240" s="18">
        <f>IFERROR(VLOOKUP(A4240,[1]Monitoramento_Base_somente_Said!$A:$J,9,FALSE),0)</f>
        <v>12535</v>
      </c>
      <c r="G4240" s="18">
        <f>IFERROR(VLOOKUP(A4240,[1]Monitoramento_Base_somente_Said!$A:$J,10,FALSE),0)</f>
        <v>1649922</v>
      </c>
      <c r="H4240" s="18">
        <f>IFERROR(VLOOKUP(A4240,[2]ws2204!$A:$I,4,FALSE),0)</f>
        <v>0</v>
      </c>
      <c r="I4240" s="18">
        <f>IFERROR(VLOOKUP(A4240,[2]ws2204!$A:$I,5,FALSE),0)</f>
        <v>0</v>
      </c>
      <c r="J4240" s="18">
        <f>IFERROR(VLOOKUP(A4240,[2]ws2204!$A:$I,6,FALSE),0)</f>
        <v>0</v>
      </c>
      <c r="K4240" s="18">
        <f>IFERROR(VLOOKUP(A4240,[2]ws2204!$A:$I,7,FALSE),0)</f>
        <v>0</v>
      </c>
      <c r="L4240" s="18">
        <f>IFERROR(VLOOKUP(A4240,[2]ws2204!$A:$I,8,FALSE),0)</f>
        <v>0</v>
      </c>
      <c r="M4240" s="18">
        <f>IFERROR(VLOOKUP(A4240,[2]ws2204!$A:$I,9,FALSE),0)</f>
        <v>0</v>
      </c>
      <c r="N4240" s="18">
        <f>IFERROR(VLOOKUP(A4240,[3]soaBnafar!$A:$G,4,FALSE),0)</f>
        <v>0</v>
      </c>
      <c r="O4240" s="18">
        <f>IFERROR(VLOOKUP(A4240,[3]soaBnafar!$A:$G,5,FALSE),0)</f>
        <v>0</v>
      </c>
      <c r="P4240" s="18">
        <f>IFERROR(VLOOKUP(A4240,[3]soaBnafar!$A:$G,6,FALSE),0)</f>
        <v>0</v>
      </c>
      <c r="Q4240" s="18">
        <f>IFERROR(VLOOKUP(A4240,[3]soaBnafar!$A:$G,7,FALSE),0)</f>
        <v>0</v>
      </c>
      <c r="R4240" s="18">
        <f>IFERROR(VLOOKUP(A4240,[3]soaBnafar!$A:$H,8,FALSE),0)</f>
        <v>0</v>
      </c>
      <c r="S4240" s="18">
        <f>IFERROR(VLOOKUP(A4240,[3]soaBnafar!$A:$I,9,FALSE),0)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2124</v>
      </c>
      <c r="E4241" s="18">
        <f>IFERROR(VLOOKUP(A4241,[1]Monitoramento_Base_somente_Said!$A:$J,8,FALSE),0)</f>
        <v>1508360</v>
      </c>
      <c r="F4241" s="18">
        <f>IFERROR(VLOOKUP(A4241,[1]Monitoramento_Base_somente_Said!$A:$J,9,FALSE),0)</f>
        <v>1014</v>
      </c>
      <c r="G4241" s="18">
        <f>IFERROR(VLOOKUP(A4241,[1]Monitoramento_Base_somente_Said!$A:$J,10,FALSE),0)</f>
        <v>1114348</v>
      </c>
      <c r="H4241" s="18">
        <f>IFERROR(VLOOKUP(A4241,[2]ws2204!$A:$I,4,FALSE),0)</f>
        <v>0</v>
      </c>
      <c r="I4241" s="18">
        <f>IFERROR(VLOOKUP(A4241,[2]ws2204!$A:$I,5,FALSE),0)</f>
        <v>0</v>
      </c>
      <c r="J4241" s="18">
        <f>IFERROR(VLOOKUP(A4241,[2]ws2204!$A:$I,6,FALSE),0)</f>
        <v>0</v>
      </c>
      <c r="K4241" s="18">
        <f>IFERROR(VLOOKUP(A4241,[2]ws2204!$A:$I,7,FALSE),0)</f>
        <v>0</v>
      </c>
      <c r="L4241" s="18">
        <f>IFERROR(VLOOKUP(A4241,[2]ws2204!$A:$I,8,FALSE),0)</f>
        <v>0</v>
      </c>
      <c r="M4241" s="18">
        <f>IFERROR(VLOOKUP(A4241,[2]ws2204!$A:$I,9,FALSE),0)</f>
        <v>0</v>
      </c>
      <c r="N4241" s="18">
        <f>IFERROR(VLOOKUP(A4241,[3]soaBnafar!$A:$G,4,FALSE),0)</f>
        <v>0</v>
      </c>
      <c r="O4241" s="18">
        <f>IFERROR(VLOOKUP(A4241,[3]soaBnafar!$A:$G,5,FALSE),0)</f>
        <v>0</v>
      </c>
      <c r="P4241" s="18">
        <f>IFERROR(VLOOKUP(A4241,[3]soaBnafar!$A:$G,6,FALSE),0)</f>
        <v>0</v>
      </c>
      <c r="Q4241" s="18">
        <f>IFERROR(VLOOKUP(A4241,[3]soaBnafar!$A:$G,7,FALSE),0)</f>
        <v>0</v>
      </c>
      <c r="R4241" s="18">
        <f>IFERROR(VLOOKUP(A4241,[3]soaBnafar!$A:$H,8,FALSE),0)</f>
        <v>0</v>
      </c>
      <c r="S4241" s="18">
        <f>IFERROR(VLOOKUP(A4241,[3]soaBnafar!$A:$I,9,FALSE),0)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3530550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2944471</v>
      </c>
      <c r="H4242" s="18">
        <f>IFERROR(VLOOKUP(A4242,[2]ws2204!$A:$I,4,FALSE),0)</f>
        <v>0</v>
      </c>
      <c r="I4242" s="18">
        <f>IFERROR(VLOOKUP(A4242,[2]ws2204!$A:$I,5,FALSE),0)</f>
        <v>0</v>
      </c>
      <c r="J4242" s="18">
        <f>IFERROR(VLOOKUP(A4242,[2]ws2204!$A:$I,6,FALSE),0)</f>
        <v>0</v>
      </c>
      <c r="K4242" s="18">
        <f>IFERROR(VLOOKUP(A4242,[2]ws2204!$A:$I,7,FALSE),0)</f>
        <v>0</v>
      </c>
      <c r="L4242" s="18">
        <f>IFERROR(VLOOKUP(A4242,[2]ws2204!$A:$I,8,FALSE),0)</f>
        <v>0</v>
      </c>
      <c r="M4242" s="18">
        <f>IFERROR(VLOOKUP(A4242,[2]ws2204!$A:$I,9,FALSE),0)</f>
        <v>0</v>
      </c>
      <c r="N4242" s="18">
        <f>IFERROR(VLOOKUP(A4242,[3]soaBnafar!$A:$G,4,FALSE),0)</f>
        <v>0</v>
      </c>
      <c r="O4242" s="18">
        <f>IFERROR(VLOOKUP(A4242,[3]soaBnafar!$A:$G,5,FALSE),0)</f>
        <v>0</v>
      </c>
      <c r="P4242" s="18">
        <f>IFERROR(VLOOKUP(A4242,[3]soaBnafar!$A:$G,6,FALSE),0)</f>
        <v>0</v>
      </c>
      <c r="Q4242" s="18">
        <f>IFERROR(VLOOKUP(A4242,[3]soaBnafar!$A:$G,7,FALSE),0)</f>
        <v>0</v>
      </c>
      <c r="R4242" s="18">
        <f>IFERROR(VLOOKUP(A4242,[3]soaBnafar!$A:$H,8,FALSE),0)</f>
        <v>0</v>
      </c>
      <c r="S4242" s="18">
        <f>IFERROR(VLOOKUP(A4242,[3]soaBnafar!$A:$I,9,FALSE),0)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799</v>
      </c>
      <c r="E4243" s="18">
        <f>IFERROR(VLOOKUP(A4243,[1]Monitoramento_Base_somente_Said!$A:$J,8,FALSE),0)</f>
        <v>4553346</v>
      </c>
      <c r="F4243" s="18">
        <f>IFERROR(VLOOKUP(A4243,[1]Monitoramento_Base_somente_Said!$A:$J,9,FALSE),0)</f>
        <v>1316</v>
      </c>
      <c r="G4243" s="18">
        <f>IFERROR(VLOOKUP(A4243,[1]Monitoramento_Base_somente_Said!$A:$J,10,FALSE),0)</f>
        <v>3344865</v>
      </c>
      <c r="H4243" s="18">
        <f>IFERROR(VLOOKUP(A4243,[2]ws2204!$A:$I,4,FALSE),0)</f>
        <v>0</v>
      </c>
      <c r="I4243" s="18">
        <f>IFERROR(VLOOKUP(A4243,[2]ws2204!$A:$I,5,FALSE),0)</f>
        <v>0</v>
      </c>
      <c r="J4243" s="18">
        <f>IFERROR(VLOOKUP(A4243,[2]ws2204!$A:$I,6,FALSE),0)</f>
        <v>0</v>
      </c>
      <c r="K4243" s="18">
        <f>IFERROR(VLOOKUP(A4243,[2]ws2204!$A:$I,7,FALSE),0)</f>
        <v>0</v>
      </c>
      <c r="L4243" s="18">
        <f>IFERROR(VLOOKUP(A4243,[2]ws2204!$A:$I,8,FALSE),0)</f>
        <v>0</v>
      </c>
      <c r="M4243" s="18">
        <f>IFERROR(VLOOKUP(A4243,[2]ws2204!$A:$I,9,FALSE),0)</f>
        <v>0</v>
      </c>
      <c r="N4243" s="18">
        <f>IFERROR(VLOOKUP(A4243,[3]soaBnafar!$A:$G,4,FALSE),0)</f>
        <v>0</v>
      </c>
      <c r="O4243" s="18">
        <f>IFERROR(VLOOKUP(A4243,[3]soaBnafar!$A:$G,5,FALSE),0)</f>
        <v>0</v>
      </c>
      <c r="P4243" s="18">
        <f>IFERROR(VLOOKUP(A4243,[3]soaBnafar!$A:$G,6,FALSE),0)</f>
        <v>0</v>
      </c>
      <c r="Q4243" s="18">
        <f>IFERROR(VLOOKUP(A4243,[3]soaBnafar!$A:$G,7,FALSE),0)</f>
        <v>0</v>
      </c>
      <c r="R4243" s="18">
        <f>IFERROR(VLOOKUP(A4243,[3]soaBnafar!$A:$H,8,FALSE),0)</f>
        <v>0</v>
      </c>
      <c r="S4243" s="18">
        <f>IFERROR(VLOOKUP(A4243,[3]soaBnafar!$A:$I,9,FALSE),0)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77003</v>
      </c>
      <c r="E4244" s="18">
        <f>IFERROR(VLOOKUP(A4244,[1]Monitoramento_Base_somente_Said!$A:$J,8,FALSE),0)</f>
        <v>10717127</v>
      </c>
      <c r="F4244" s="18">
        <f>IFERROR(VLOOKUP(A4244,[1]Monitoramento_Base_somente_Said!$A:$J,9,FALSE),0)</f>
        <v>68</v>
      </c>
      <c r="G4244" s="18">
        <f>IFERROR(VLOOKUP(A4244,[1]Monitoramento_Base_somente_Said!$A:$J,10,FALSE),0)</f>
        <v>6872484</v>
      </c>
      <c r="H4244" s="18">
        <f>IFERROR(VLOOKUP(A4244,[2]ws2204!$A:$I,4,FALSE),0)</f>
        <v>0</v>
      </c>
      <c r="I4244" s="18">
        <f>IFERROR(VLOOKUP(A4244,[2]ws2204!$A:$I,5,FALSE),0)</f>
        <v>0</v>
      </c>
      <c r="J4244" s="18">
        <f>IFERROR(VLOOKUP(A4244,[2]ws2204!$A:$I,6,FALSE),0)</f>
        <v>0</v>
      </c>
      <c r="K4244" s="18">
        <f>IFERROR(VLOOKUP(A4244,[2]ws2204!$A:$I,7,FALSE),0)</f>
        <v>0</v>
      </c>
      <c r="L4244" s="18">
        <f>IFERROR(VLOOKUP(A4244,[2]ws2204!$A:$I,8,FALSE),0)</f>
        <v>0</v>
      </c>
      <c r="M4244" s="18">
        <f>IFERROR(VLOOKUP(A4244,[2]ws2204!$A:$I,9,FALSE),0)</f>
        <v>0</v>
      </c>
      <c r="N4244" s="18">
        <f>IFERROR(VLOOKUP(A4244,[3]soaBnafar!$A:$G,4,FALSE),0)</f>
        <v>0</v>
      </c>
      <c r="O4244" s="18">
        <f>IFERROR(VLOOKUP(A4244,[3]soaBnafar!$A:$G,5,FALSE),0)</f>
        <v>0</v>
      </c>
      <c r="P4244" s="18">
        <f>IFERROR(VLOOKUP(A4244,[3]soaBnafar!$A:$G,6,FALSE),0)</f>
        <v>0</v>
      </c>
      <c r="Q4244" s="18">
        <f>IFERROR(VLOOKUP(A4244,[3]soaBnafar!$A:$G,7,FALSE),0)</f>
        <v>0</v>
      </c>
      <c r="R4244" s="18">
        <f>IFERROR(VLOOKUP(A4244,[3]soaBnafar!$A:$H,8,FALSE),0)</f>
        <v>0</v>
      </c>
      <c r="S4244" s="18">
        <f>IFERROR(VLOOKUP(A4244,[3]soaBnafar!$A:$I,9,FALSE),0)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7281</v>
      </c>
      <c r="E4245" s="18">
        <f>IFERROR(VLOOKUP(A4245,[1]Monitoramento_Base_somente_Said!$A:$J,8,FALSE),0)</f>
        <v>2222423</v>
      </c>
      <c r="F4245" s="18">
        <f>IFERROR(VLOOKUP(A4245,[1]Monitoramento_Base_somente_Said!$A:$J,9,FALSE),0)</f>
        <v>11795</v>
      </c>
      <c r="G4245" s="18">
        <f>IFERROR(VLOOKUP(A4245,[1]Monitoramento_Base_somente_Said!$A:$J,10,FALSE),0)</f>
        <v>1254326</v>
      </c>
      <c r="H4245" s="18">
        <f>IFERROR(VLOOKUP(A4245,[2]ws2204!$A:$I,4,FALSE),0)</f>
        <v>0</v>
      </c>
      <c r="I4245" s="18">
        <f>IFERROR(VLOOKUP(A4245,[2]ws2204!$A:$I,5,FALSE),0)</f>
        <v>0</v>
      </c>
      <c r="J4245" s="18">
        <f>IFERROR(VLOOKUP(A4245,[2]ws2204!$A:$I,6,FALSE),0)</f>
        <v>0</v>
      </c>
      <c r="K4245" s="18">
        <f>IFERROR(VLOOKUP(A4245,[2]ws2204!$A:$I,7,FALSE),0)</f>
        <v>0</v>
      </c>
      <c r="L4245" s="18">
        <f>IFERROR(VLOOKUP(A4245,[2]ws2204!$A:$I,8,FALSE),0)</f>
        <v>0</v>
      </c>
      <c r="M4245" s="18">
        <f>IFERROR(VLOOKUP(A4245,[2]ws2204!$A:$I,9,FALSE),0)</f>
        <v>0</v>
      </c>
      <c r="N4245" s="18">
        <f>IFERROR(VLOOKUP(A4245,[3]soaBnafar!$A:$G,4,FALSE),0)</f>
        <v>0</v>
      </c>
      <c r="O4245" s="18">
        <f>IFERROR(VLOOKUP(A4245,[3]soaBnafar!$A:$G,5,FALSE),0)</f>
        <v>0</v>
      </c>
      <c r="P4245" s="18">
        <f>IFERROR(VLOOKUP(A4245,[3]soaBnafar!$A:$G,6,FALSE),0)</f>
        <v>0</v>
      </c>
      <c r="Q4245" s="18">
        <f>IFERROR(VLOOKUP(A4245,[3]soaBnafar!$A:$G,7,FALSE),0)</f>
        <v>0</v>
      </c>
      <c r="R4245" s="18">
        <f>IFERROR(VLOOKUP(A4245,[3]soaBnafar!$A:$H,8,FALSE),0)</f>
        <v>0</v>
      </c>
      <c r="S4245" s="18">
        <f>IFERROR(VLOOKUP(A4245,[3]soaBnafar!$A:$I,9,FALSE),0)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12759</v>
      </c>
      <c r="E4246" s="18">
        <f>IFERROR(VLOOKUP(A4246,[1]Monitoramento_Base_somente_Said!$A:$J,8,FALSE),0)</f>
        <v>2927429</v>
      </c>
      <c r="F4246" s="18">
        <f>IFERROR(VLOOKUP(A4246,[1]Monitoramento_Base_somente_Said!$A:$J,9,FALSE),0)</f>
        <v>8054</v>
      </c>
      <c r="G4246" s="18">
        <f>IFERROR(VLOOKUP(A4246,[1]Monitoramento_Base_somente_Said!$A:$J,10,FALSE),0)</f>
        <v>1941626</v>
      </c>
      <c r="H4246" s="18">
        <f>IFERROR(VLOOKUP(A4246,[2]ws2204!$A:$I,4,FALSE),0)</f>
        <v>0</v>
      </c>
      <c r="I4246" s="18">
        <f>IFERROR(VLOOKUP(A4246,[2]ws2204!$A:$I,5,FALSE),0)</f>
        <v>0</v>
      </c>
      <c r="J4246" s="18">
        <f>IFERROR(VLOOKUP(A4246,[2]ws2204!$A:$I,6,FALSE),0)</f>
        <v>0</v>
      </c>
      <c r="K4246" s="18">
        <f>IFERROR(VLOOKUP(A4246,[2]ws2204!$A:$I,7,FALSE),0)</f>
        <v>0</v>
      </c>
      <c r="L4246" s="18">
        <f>IFERROR(VLOOKUP(A4246,[2]ws2204!$A:$I,8,FALSE),0)</f>
        <v>0</v>
      </c>
      <c r="M4246" s="18">
        <f>IFERROR(VLOOKUP(A4246,[2]ws2204!$A:$I,9,FALSE),0)</f>
        <v>0</v>
      </c>
      <c r="N4246" s="18">
        <f>IFERROR(VLOOKUP(A4246,[3]soaBnafar!$A:$G,4,FALSE),0)</f>
        <v>0</v>
      </c>
      <c r="O4246" s="18">
        <f>IFERROR(VLOOKUP(A4246,[3]soaBnafar!$A:$G,5,FALSE),0)</f>
        <v>0</v>
      </c>
      <c r="P4246" s="18">
        <f>IFERROR(VLOOKUP(A4246,[3]soaBnafar!$A:$G,6,FALSE),0)</f>
        <v>0</v>
      </c>
      <c r="Q4246" s="18">
        <f>IFERROR(VLOOKUP(A4246,[3]soaBnafar!$A:$G,7,FALSE),0)</f>
        <v>0</v>
      </c>
      <c r="R4246" s="18">
        <f>IFERROR(VLOOKUP(A4246,[3]soaBnafar!$A:$H,8,FALSE),0)</f>
        <v>0</v>
      </c>
      <c r="S4246" s="18">
        <f>IFERROR(VLOOKUP(A4246,[3]soaBnafar!$A:$I,9,FALSE),0)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27405</v>
      </c>
      <c r="E4247" s="18">
        <f>IFERROR(VLOOKUP(A4247,[1]Monitoramento_Base_somente_Said!$A:$J,8,FALSE),0)</f>
        <v>10012534</v>
      </c>
      <c r="F4247" s="18">
        <f>IFERROR(VLOOKUP(A4247,[1]Monitoramento_Base_somente_Said!$A:$J,9,FALSE),0)</f>
        <v>6751</v>
      </c>
      <c r="G4247" s="18">
        <f>IFERROR(VLOOKUP(A4247,[1]Monitoramento_Base_somente_Said!$A:$J,10,FALSE),0)</f>
        <v>5804835</v>
      </c>
      <c r="H4247" s="18">
        <f>IFERROR(VLOOKUP(A4247,[2]ws2204!$A:$I,4,FALSE),0)</f>
        <v>0</v>
      </c>
      <c r="I4247" s="18">
        <f>IFERROR(VLOOKUP(A4247,[2]ws2204!$A:$I,5,FALSE),0)</f>
        <v>0</v>
      </c>
      <c r="J4247" s="18">
        <f>IFERROR(VLOOKUP(A4247,[2]ws2204!$A:$I,6,FALSE),0)</f>
        <v>0</v>
      </c>
      <c r="K4247" s="18">
        <f>IFERROR(VLOOKUP(A4247,[2]ws2204!$A:$I,7,FALSE),0)</f>
        <v>0</v>
      </c>
      <c r="L4247" s="18">
        <f>IFERROR(VLOOKUP(A4247,[2]ws2204!$A:$I,8,FALSE),0)</f>
        <v>0</v>
      </c>
      <c r="M4247" s="18">
        <f>IFERROR(VLOOKUP(A4247,[2]ws2204!$A:$I,9,FALSE),0)</f>
        <v>0</v>
      </c>
      <c r="N4247" s="18">
        <f>IFERROR(VLOOKUP(A4247,[3]soaBnafar!$A:$G,4,FALSE),0)</f>
        <v>0</v>
      </c>
      <c r="O4247" s="18">
        <f>IFERROR(VLOOKUP(A4247,[3]soaBnafar!$A:$G,5,FALSE),0)</f>
        <v>0</v>
      </c>
      <c r="P4247" s="18">
        <f>IFERROR(VLOOKUP(A4247,[3]soaBnafar!$A:$G,6,FALSE),0)</f>
        <v>0</v>
      </c>
      <c r="Q4247" s="18">
        <f>IFERROR(VLOOKUP(A4247,[3]soaBnafar!$A:$G,7,FALSE),0)</f>
        <v>0</v>
      </c>
      <c r="R4247" s="18">
        <f>IFERROR(VLOOKUP(A4247,[3]soaBnafar!$A:$H,8,FALSE),0)</f>
        <v>0</v>
      </c>
      <c r="S4247" s="18">
        <f>IFERROR(VLOOKUP(A4247,[3]soaBnafar!$A:$I,9,FALSE),0)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20776</v>
      </c>
      <c r="E4248" s="18">
        <f>IFERROR(VLOOKUP(A4248,[1]Monitoramento_Base_somente_Said!$A:$J,8,FALSE),0)</f>
        <v>1715197</v>
      </c>
      <c r="F4248" s="18">
        <f>IFERROR(VLOOKUP(A4248,[1]Monitoramento_Base_somente_Said!$A:$J,9,FALSE),0)</f>
        <v>1169</v>
      </c>
      <c r="G4248" s="18">
        <f>IFERROR(VLOOKUP(A4248,[1]Monitoramento_Base_somente_Said!$A:$J,10,FALSE),0)</f>
        <v>1163710</v>
      </c>
      <c r="H4248" s="18">
        <f>IFERROR(VLOOKUP(A4248,[2]ws2204!$A:$I,4,FALSE),0)</f>
        <v>0</v>
      </c>
      <c r="I4248" s="18">
        <f>IFERROR(VLOOKUP(A4248,[2]ws2204!$A:$I,5,FALSE),0)</f>
        <v>0</v>
      </c>
      <c r="J4248" s="18">
        <f>IFERROR(VLOOKUP(A4248,[2]ws2204!$A:$I,6,FALSE),0)</f>
        <v>0</v>
      </c>
      <c r="K4248" s="18">
        <f>IFERROR(VLOOKUP(A4248,[2]ws2204!$A:$I,7,FALSE),0)</f>
        <v>0</v>
      </c>
      <c r="L4248" s="18">
        <f>IFERROR(VLOOKUP(A4248,[2]ws2204!$A:$I,8,FALSE),0)</f>
        <v>0</v>
      </c>
      <c r="M4248" s="18">
        <f>IFERROR(VLOOKUP(A4248,[2]ws2204!$A:$I,9,FALSE),0)</f>
        <v>0</v>
      </c>
      <c r="N4248" s="18">
        <f>IFERROR(VLOOKUP(A4248,[3]soaBnafar!$A:$G,4,FALSE),0)</f>
        <v>0</v>
      </c>
      <c r="O4248" s="18">
        <f>IFERROR(VLOOKUP(A4248,[3]soaBnafar!$A:$G,5,FALSE),0)</f>
        <v>0</v>
      </c>
      <c r="P4248" s="18">
        <f>IFERROR(VLOOKUP(A4248,[3]soaBnafar!$A:$G,6,FALSE),0)</f>
        <v>0</v>
      </c>
      <c r="Q4248" s="18">
        <f>IFERROR(VLOOKUP(A4248,[3]soaBnafar!$A:$G,7,FALSE),0)</f>
        <v>0</v>
      </c>
      <c r="R4248" s="18">
        <f>IFERROR(VLOOKUP(A4248,[3]soaBnafar!$A:$H,8,FALSE),0)</f>
        <v>0</v>
      </c>
      <c r="S4248" s="18">
        <f>IFERROR(VLOOKUP(A4248,[3]soaBnafar!$A:$I,9,FALSE),0)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17889</v>
      </c>
      <c r="E4249" s="18">
        <f>IFERROR(VLOOKUP(A4249,[1]Monitoramento_Base_somente_Said!$A:$J,8,FALSE),0)</f>
        <v>9137969</v>
      </c>
      <c r="F4249" s="18">
        <f>IFERROR(VLOOKUP(A4249,[1]Monitoramento_Base_somente_Said!$A:$J,9,FALSE),0)</f>
        <v>11689</v>
      </c>
      <c r="G4249" s="18">
        <f>IFERROR(VLOOKUP(A4249,[1]Monitoramento_Base_somente_Said!$A:$J,10,FALSE),0)</f>
        <v>5253451</v>
      </c>
      <c r="H4249" s="18">
        <f>IFERROR(VLOOKUP(A4249,[2]ws2204!$A:$I,4,FALSE),0)</f>
        <v>0</v>
      </c>
      <c r="I4249" s="18">
        <f>IFERROR(VLOOKUP(A4249,[2]ws2204!$A:$I,5,FALSE),0)</f>
        <v>0</v>
      </c>
      <c r="J4249" s="18">
        <f>IFERROR(VLOOKUP(A4249,[2]ws2204!$A:$I,6,FALSE),0)</f>
        <v>0</v>
      </c>
      <c r="K4249" s="18">
        <f>IFERROR(VLOOKUP(A4249,[2]ws2204!$A:$I,7,FALSE),0)</f>
        <v>0</v>
      </c>
      <c r="L4249" s="18">
        <f>IFERROR(VLOOKUP(A4249,[2]ws2204!$A:$I,8,FALSE),0)</f>
        <v>0</v>
      </c>
      <c r="M4249" s="18">
        <f>IFERROR(VLOOKUP(A4249,[2]ws2204!$A:$I,9,FALSE),0)</f>
        <v>0</v>
      </c>
      <c r="N4249" s="18">
        <f>IFERROR(VLOOKUP(A4249,[3]soaBnafar!$A:$G,4,FALSE),0)</f>
        <v>0</v>
      </c>
      <c r="O4249" s="18">
        <f>IFERROR(VLOOKUP(A4249,[3]soaBnafar!$A:$G,5,FALSE),0)</f>
        <v>0</v>
      </c>
      <c r="P4249" s="18">
        <f>IFERROR(VLOOKUP(A4249,[3]soaBnafar!$A:$G,6,FALSE),0)</f>
        <v>0</v>
      </c>
      <c r="Q4249" s="18">
        <f>IFERROR(VLOOKUP(A4249,[3]soaBnafar!$A:$G,7,FALSE),0)</f>
        <v>0</v>
      </c>
      <c r="R4249" s="18">
        <f>IFERROR(VLOOKUP(A4249,[3]soaBnafar!$A:$H,8,FALSE),0)</f>
        <v>0</v>
      </c>
      <c r="S4249" s="18">
        <f>IFERROR(VLOOKUP(A4249,[3]soaBnafar!$A:$I,9,FALSE),0)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11427360</v>
      </c>
      <c r="H4250" s="18">
        <f>IFERROR(VLOOKUP(A4250,[2]ws2204!$A:$I,4,FALSE),0)</f>
        <v>0</v>
      </c>
      <c r="I4250" s="18">
        <f>IFERROR(VLOOKUP(A4250,[2]ws2204!$A:$I,5,FALSE),0)</f>
        <v>0</v>
      </c>
      <c r="J4250" s="18">
        <f>IFERROR(VLOOKUP(A4250,[2]ws2204!$A:$I,6,FALSE),0)</f>
        <v>0</v>
      </c>
      <c r="K4250" s="18">
        <f>IFERROR(VLOOKUP(A4250,[2]ws2204!$A:$I,7,FALSE),0)</f>
        <v>0</v>
      </c>
      <c r="L4250" s="18">
        <f>IFERROR(VLOOKUP(A4250,[2]ws2204!$A:$I,8,FALSE),0)</f>
        <v>0</v>
      </c>
      <c r="M4250" s="18">
        <f>IFERROR(VLOOKUP(A4250,[2]ws2204!$A:$I,9,FALSE),0)</f>
        <v>0</v>
      </c>
      <c r="N4250" s="18">
        <f>IFERROR(VLOOKUP(A4250,[3]soaBnafar!$A:$G,4,FALSE),0)</f>
        <v>0</v>
      </c>
      <c r="O4250" s="18">
        <f>IFERROR(VLOOKUP(A4250,[3]soaBnafar!$A:$G,5,FALSE),0)</f>
        <v>0</v>
      </c>
      <c r="P4250" s="18">
        <f>IFERROR(VLOOKUP(A4250,[3]soaBnafar!$A:$G,6,FALSE),0)</f>
        <v>0</v>
      </c>
      <c r="Q4250" s="18">
        <f>IFERROR(VLOOKUP(A4250,[3]soaBnafar!$A:$G,7,FALSE),0)</f>
        <v>0</v>
      </c>
      <c r="R4250" s="18">
        <f>IFERROR(VLOOKUP(A4250,[3]soaBnafar!$A:$H,8,FALSE),0)</f>
        <v>0</v>
      </c>
      <c r="S4250" s="18">
        <f>IFERROR(VLOOKUP(A4250,[3]soaBnafar!$A:$I,9,FALSE),0)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1</v>
      </c>
      <c r="E4251" s="18">
        <f>IFERROR(VLOOKUP(A4251,[1]Monitoramento_Base_somente_Said!$A:$J,8,FALSE),0)</f>
        <v>952364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551922</v>
      </c>
      <c r="H4251" s="18">
        <f>IFERROR(VLOOKUP(A4251,[2]ws2204!$A:$I,4,FALSE),0)</f>
        <v>0</v>
      </c>
      <c r="I4251" s="18">
        <f>IFERROR(VLOOKUP(A4251,[2]ws2204!$A:$I,5,FALSE),0)</f>
        <v>0</v>
      </c>
      <c r="J4251" s="18">
        <f>IFERROR(VLOOKUP(A4251,[2]ws2204!$A:$I,6,FALSE),0)</f>
        <v>0</v>
      </c>
      <c r="K4251" s="18">
        <f>IFERROR(VLOOKUP(A4251,[2]ws2204!$A:$I,7,FALSE),0)</f>
        <v>0</v>
      </c>
      <c r="L4251" s="18">
        <f>IFERROR(VLOOKUP(A4251,[2]ws2204!$A:$I,8,FALSE),0)</f>
        <v>0</v>
      </c>
      <c r="M4251" s="18">
        <f>IFERROR(VLOOKUP(A4251,[2]ws2204!$A:$I,9,FALSE),0)</f>
        <v>0</v>
      </c>
      <c r="N4251" s="18">
        <f>IFERROR(VLOOKUP(A4251,[3]soaBnafar!$A:$G,4,FALSE),0)</f>
        <v>0</v>
      </c>
      <c r="O4251" s="18">
        <f>IFERROR(VLOOKUP(A4251,[3]soaBnafar!$A:$G,5,FALSE),0)</f>
        <v>0</v>
      </c>
      <c r="P4251" s="18">
        <f>IFERROR(VLOOKUP(A4251,[3]soaBnafar!$A:$G,6,FALSE),0)</f>
        <v>0</v>
      </c>
      <c r="Q4251" s="18">
        <f>IFERROR(VLOOKUP(A4251,[3]soaBnafar!$A:$G,7,FALSE),0)</f>
        <v>0</v>
      </c>
      <c r="R4251" s="18">
        <f>IFERROR(VLOOKUP(A4251,[3]soaBnafar!$A:$H,8,FALSE),0)</f>
        <v>0</v>
      </c>
      <c r="S4251" s="18">
        <f>IFERROR(VLOOKUP(A4251,[3]soaBnafar!$A:$I,9,FALSE),0)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1</v>
      </c>
      <c r="E4252" s="18">
        <f>IFERROR(VLOOKUP(A4252,[1]Monitoramento_Base_somente_Said!$A:$J,8,FALSE),0)</f>
        <v>988128</v>
      </c>
      <c r="F4252" s="18">
        <f>IFERROR(VLOOKUP(A4252,[1]Monitoramento_Base_somente_Said!$A:$J,9,FALSE),0)</f>
        <v>19471</v>
      </c>
      <c r="G4252" s="18">
        <f>IFERROR(VLOOKUP(A4252,[1]Monitoramento_Base_somente_Said!$A:$J,10,FALSE),0)</f>
        <v>483501</v>
      </c>
      <c r="H4252" s="18">
        <f>IFERROR(VLOOKUP(A4252,[2]ws2204!$A:$I,4,FALSE),0)</f>
        <v>0</v>
      </c>
      <c r="I4252" s="18">
        <f>IFERROR(VLOOKUP(A4252,[2]ws2204!$A:$I,5,FALSE),0)</f>
        <v>0</v>
      </c>
      <c r="J4252" s="18">
        <f>IFERROR(VLOOKUP(A4252,[2]ws2204!$A:$I,6,FALSE),0)</f>
        <v>0</v>
      </c>
      <c r="K4252" s="18">
        <f>IFERROR(VLOOKUP(A4252,[2]ws2204!$A:$I,7,FALSE),0)</f>
        <v>0</v>
      </c>
      <c r="L4252" s="18">
        <f>IFERROR(VLOOKUP(A4252,[2]ws2204!$A:$I,8,FALSE),0)</f>
        <v>0</v>
      </c>
      <c r="M4252" s="18">
        <f>IFERROR(VLOOKUP(A4252,[2]ws2204!$A:$I,9,FALSE),0)</f>
        <v>0</v>
      </c>
      <c r="N4252" s="18">
        <f>IFERROR(VLOOKUP(A4252,[3]soaBnafar!$A:$G,4,FALSE),0)</f>
        <v>0</v>
      </c>
      <c r="O4252" s="18">
        <f>IFERROR(VLOOKUP(A4252,[3]soaBnafar!$A:$G,5,FALSE),0)</f>
        <v>0</v>
      </c>
      <c r="P4252" s="18">
        <f>IFERROR(VLOOKUP(A4252,[3]soaBnafar!$A:$G,6,FALSE),0)</f>
        <v>0</v>
      </c>
      <c r="Q4252" s="18">
        <f>IFERROR(VLOOKUP(A4252,[3]soaBnafar!$A:$G,7,FALSE),0)</f>
        <v>0</v>
      </c>
      <c r="R4252" s="18">
        <f>IFERROR(VLOOKUP(A4252,[3]soaBnafar!$A:$H,8,FALSE),0)</f>
        <v>0</v>
      </c>
      <c r="S4252" s="18">
        <f>IFERROR(VLOOKUP(A4252,[3]soaBnafar!$A:$I,9,FALSE),0)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Sim</v>
      </c>
      <c r="W4252" s="18" t="str">
        <f t="shared" si="406"/>
        <v>Sim</v>
      </c>
      <c r="X4252" s="18" t="str">
        <f t="shared" si="407"/>
        <v>Sim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22534</v>
      </c>
      <c r="E4253" s="18">
        <f>IFERROR(VLOOKUP(A4253,[1]Monitoramento_Base_somente_Said!$A:$J,8,FALSE),0)</f>
        <v>9677355</v>
      </c>
      <c r="F4253" s="18">
        <f>IFERROR(VLOOKUP(A4253,[1]Monitoramento_Base_somente_Said!$A:$J,9,FALSE),0)</f>
        <v>26075</v>
      </c>
      <c r="G4253" s="18">
        <f>IFERROR(VLOOKUP(A4253,[1]Monitoramento_Base_somente_Said!$A:$J,10,FALSE),0)</f>
        <v>9272383</v>
      </c>
      <c r="H4253" s="18">
        <f>IFERROR(VLOOKUP(A4253,[2]ws2204!$A:$I,4,FALSE),0)</f>
        <v>0</v>
      </c>
      <c r="I4253" s="18">
        <f>IFERROR(VLOOKUP(A4253,[2]ws2204!$A:$I,5,FALSE),0)</f>
        <v>0</v>
      </c>
      <c r="J4253" s="18">
        <f>IFERROR(VLOOKUP(A4253,[2]ws2204!$A:$I,6,FALSE),0)</f>
        <v>0</v>
      </c>
      <c r="K4253" s="18">
        <f>IFERROR(VLOOKUP(A4253,[2]ws2204!$A:$I,7,FALSE),0)</f>
        <v>0</v>
      </c>
      <c r="L4253" s="18">
        <f>IFERROR(VLOOKUP(A4253,[2]ws2204!$A:$I,8,FALSE),0)</f>
        <v>0</v>
      </c>
      <c r="M4253" s="18">
        <f>IFERROR(VLOOKUP(A4253,[2]ws2204!$A:$I,9,FALSE),0)</f>
        <v>0</v>
      </c>
      <c r="N4253" s="18">
        <f>IFERROR(VLOOKUP(A4253,[3]soaBnafar!$A:$G,4,FALSE),0)</f>
        <v>0</v>
      </c>
      <c r="O4253" s="18">
        <f>IFERROR(VLOOKUP(A4253,[3]soaBnafar!$A:$G,5,FALSE),0)</f>
        <v>0</v>
      </c>
      <c r="P4253" s="18">
        <f>IFERROR(VLOOKUP(A4253,[3]soaBnafar!$A:$G,6,FALSE),0)</f>
        <v>0</v>
      </c>
      <c r="Q4253" s="18">
        <f>IFERROR(VLOOKUP(A4253,[3]soaBnafar!$A:$G,7,FALSE),0)</f>
        <v>0</v>
      </c>
      <c r="R4253" s="18">
        <f>IFERROR(VLOOKUP(A4253,[3]soaBnafar!$A:$H,8,FALSE),0)</f>
        <v>0</v>
      </c>
      <c r="S4253" s="18">
        <f>IFERROR(VLOOKUP(A4253,[3]soaBnafar!$A:$I,9,FALSE),0)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687</v>
      </c>
      <c r="E4254" s="18">
        <f>IFERROR(VLOOKUP(A4254,[1]Monitoramento_Base_somente_Said!$A:$J,8,FALSE),0)</f>
        <v>5527643</v>
      </c>
      <c r="F4254" s="18">
        <f>IFERROR(VLOOKUP(A4254,[1]Monitoramento_Base_somente_Said!$A:$J,9,FALSE),0)</f>
        <v>9442</v>
      </c>
      <c r="G4254" s="18">
        <f>IFERROR(VLOOKUP(A4254,[1]Monitoramento_Base_somente_Said!$A:$J,10,FALSE),0)</f>
        <v>3204088</v>
      </c>
      <c r="H4254" s="18">
        <f>IFERROR(VLOOKUP(A4254,[2]ws2204!$A:$I,4,FALSE),0)</f>
        <v>0</v>
      </c>
      <c r="I4254" s="18">
        <f>IFERROR(VLOOKUP(A4254,[2]ws2204!$A:$I,5,FALSE),0)</f>
        <v>0</v>
      </c>
      <c r="J4254" s="18">
        <f>IFERROR(VLOOKUP(A4254,[2]ws2204!$A:$I,6,FALSE),0)</f>
        <v>0</v>
      </c>
      <c r="K4254" s="18">
        <f>IFERROR(VLOOKUP(A4254,[2]ws2204!$A:$I,7,FALSE),0)</f>
        <v>0</v>
      </c>
      <c r="L4254" s="18">
        <f>IFERROR(VLOOKUP(A4254,[2]ws2204!$A:$I,8,FALSE),0)</f>
        <v>0</v>
      </c>
      <c r="M4254" s="18">
        <f>IFERROR(VLOOKUP(A4254,[2]ws2204!$A:$I,9,FALSE),0)</f>
        <v>0</v>
      </c>
      <c r="N4254" s="18">
        <f>IFERROR(VLOOKUP(A4254,[3]soaBnafar!$A:$G,4,FALSE),0)</f>
        <v>0</v>
      </c>
      <c r="O4254" s="18">
        <f>IFERROR(VLOOKUP(A4254,[3]soaBnafar!$A:$G,5,FALSE),0)</f>
        <v>0</v>
      </c>
      <c r="P4254" s="18">
        <f>IFERROR(VLOOKUP(A4254,[3]soaBnafar!$A:$G,6,FALSE),0)</f>
        <v>0</v>
      </c>
      <c r="Q4254" s="18">
        <f>IFERROR(VLOOKUP(A4254,[3]soaBnafar!$A:$G,7,FALSE),0)</f>
        <v>0</v>
      </c>
      <c r="R4254" s="18">
        <f>IFERROR(VLOOKUP(A4254,[3]soaBnafar!$A:$H,8,FALSE),0)</f>
        <v>0</v>
      </c>
      <c r="S4254" s="18">
        <f>IFERROR(VLOOKUP(A4254,[3]soaBnafar!$A:$I,9,FALSE),0)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3304033</v>
      </c>
      <c r="F4255" s="18">
        <f>IFERROR(VLOOKUP(A4255,[1]Monitoramento_Base_somente_Said!$A:$J,9,FALSE),0)</f>
        <v>7</v>
      </c>
      <c r="G4255" s="18">
        <f>IFERROR(VLOOKUP(A4255,[1]Monitoramento_Base_somente_Said!$A:$J,10,FALSE),0)</f>
        <v>2045275</v>
      </c>
      <c r="H4255" s="18">
        <f>IFERROR(VLOOKUP(A4255,[2]ws2204!$A:$I,4,FALSE),0)</f>
        <v>0</v>
      </c>
      <c r="I4255" s="18">
        <f>IFERROR(VLOOKUP(A4255,[2]ws2204!$A:$I,5,FALSE),0)</f>
        <v>0</v>
      </c>
      <c r="J4255" s="18">
        <f>IFERROR(VLOOKUP(A4255,[2]ws2204!$A:$I,6,FALSE),0)</f>
        <v>0</v>
      </c>
      <c r="K4255" s="18">
        <f>IFERROR(VLOOKUP(A4255,[2]ws2204!$A:$I,7,FALSE),0)</f>
        <v>0</v>
      </c>
      <c r="L4255" s="18">
        <f>IFERROR(VLOOKUP(A4255,[2]ws2204!$A:$I,8,FALSE),0)</f>
        <v>0</v>
      </c>
      <c r="M4255" s="18">
        <f>IFERROR(VLOOKUP(A4255,[2]ws2204!$A:$I,9,FALSE),0)</f>
        <v>0</v>
      </c>
      <c r="N4255" s="18">
        <f>IFERROR(VLOOKUP(A4255,[3]soaBnafar!$A:$G,4,FALSE),0)</f>
        <v>0</v>
      </c>
      <c r="O4255" s="18">
        <f>IFERROR(VLOOKUP(A4255,[3]soaBnafar!$A:$G,5,FALSE),0)</f>
        <v>0</v>
      </c>
      <c r="P4255" s="18">
        <f>IFERROR(VLOOKUP(A4255,[3]soaBnafar!$A:$G,6,FALSE),0)</f>
        <v>0</v>
      </c>
      <c r="Q4255" s="18">
        <f>IFERROR(VLOOKUP(A4255,[3]soaBnafar!$A:$G,7,FALSE),0)</f>
        <v>0</v>
      </c>
      <c r="R4255" s="18">
        <f>IFERROR(VLOOKUP(A4255,[3]soaBnafar!$A:$H,8,FALSE),0)</f>
        <v>0</v>
      </c>
      <c r="S4255" s="18">
        <f>IFERROR(VLOOKUP(A4255,[3]soaBnafar!$A:$I,9,FALSE),0)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Sim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3765197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2359212</v>
      </c>
      <c r="H4256" s="18">
        <f>IFERROR(VLOOKUP(A4256,[2]ws2204!$A:$I,4,FALSE),0)</f>
        <v>0</v>
      </c>
      <c r="I4256" s="18">
        <f>IFERROR(VLOOKUP(A4256,[2]ws2204!$A:$I,5,FALSE),0)</f>
        <v>0</v>
      </c>
      <c r="J4256" s="18">
        <f>IFERROR(VLOOKUP(A4256,[2]ws2204!$A:$I,6,FALSE),0)</f>
        <v>0</v>
      </c>
      <c r="K4256" s="18">
        <f>IFERROR(VLOOKUP(A4256,[2]ws2204!$A:$I,7,FALSE),0)</f>
        <v>0</v>
      </c>
      <c r="L4256" s="18">
        <f>IFERROR(VLOOKUP(A4256,[2]ws2204!$A:$I,8,FALSE),0)</f>
        <v>0</v>
      </c>
      <c r="M4256" s="18">
        <f>IFERROR(VLOOKUP(A4256,[2]ws2204!$A:$I,9,FALSE),0)</f>
        <v>0</v>
      </c>
      <c r="N4256" s="18">
        <f>IFERROR(VLOOKUP(A4256,[3]soaBnafar!$A:$G,4,FALSE),0)</f>
        <v>0</v>
      </c>
      <c r="O4256" s="18">
        <f>IFERROR(VLOOKUP(A4256,[3]soaBnafar!$A:$G,5,FALSE),0)</f>
        <v>0</v>
      </c>
      <c r="P4256" s="18">
        <f>IFERROR(VLOOKUP(A4256,[3]soaBnafar!$A:$G,6,FALSE),0)</f>
        <v>0</v>
      </c>
      <c r="Q4256" s="18">
        <f>IFERROR(VLOOKUP(A4256,[3]soaBnafar!$A:$G,7,FALSE),0)</f>
        <v>0</v>
      </c>
      <c r="R4256" s="18">
        <f>IFERROR(VLOOKUP(A4256,[3]soaBnafar!$A:$H,8,FALSE),0)</f>
        <v>0</v>
      </c>
      <c r="S4256" s="18">
        <f>IFERROR(VLOOKUP(A4256,[3]soaBnafar!$A:$I,9,FALSE),0)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256</v>
      </c>
      <c r="E4257" s="18">
        <f>IFERROR(VLOOKUP(A4257,[1]Monitoramento_Base_somente_Said!$A:$J,8,FALSE),0)</f>
        <v>346168</v>
      </c>
      <c r="F4257" s="18">
        <f>IFERROR(VLOOKUP(A4257,[1]Monitoramento_Base_somente_Said!$A:$J,9,FALSE),0)</f>
        <v>250</v>
      </c>
      <c r="G4257" s="18">
        <f>IFERROR(VLOOKUP(A4257,[1]Monitoramento_Base_somente_Said!$A:$J,10,FALSE),0)</f>
        <v>266804</v>
      </c>
      <c r="H4257" s="18">
        <f>IFERROR(VLOOKUP(A4257,[2]ws2204!$A:$I,4,FALSE),0)</f>
        <v>0</v>
      </c>
      <c r="I4257" s="18">
        <f>IFERROR(VLOOKUP(A4257,[2]ws2204!$A:$I,5,FALSE),0)</f>
        <v>0</v>
      </c>
      <c r="J4257" s="18">
        <f>IFERROR(VLOOKUP(A4257,[2]ws2204!$A:$I,6,FALSE),0)</f>
        <v>0</v>
      </c>
      <c r="K4257" s="18">
        <f>IFERROR(VLOOKUP(A4257,[2]ws2204!$A:$I,7,FALSE),0)</f>
        <v>0</v>
      </c>
      <c r="L4257" s="18">
        <f>IFERROR(VLOOKUP(A4257,[2]ws2204!$A:$I,8,FALSE),0)</f>
        <v>0</v>
      </c>
      <c r="M4257" s="18">
        <f>IFERROR(VLOOKUP(A4257,[2]ws2204!$A:$I,9,FALSE),0)</f>
        <v>0</v>
      </c>
      <c r="N4257" s="18">
        <f>IFERROR(VLOOKUP(A4257,[3]soaBnafar!$A:$G,4,FALSE),0)</f>
        <v>0</v>
      </c>
      <c r="O4257" s="18">
        <f>IFERROR(VLOOKUP(A4257,[3]soaBnafar!$A:$G,5,FALSE),0)</f>
        <v>0</v>
      </c>
      <c r="P4257" s="18">
        <f>IFERROR(VLOOKUP(A4257,[3]soaBnafar!$A:$G,6,FALSE),0)</f>
        <v>0</v>
      </c>
      <c r="Q4257" s="18">
        <f>IFERROR(VLOOKUP(A4257,[3]soaBnafar!$A:$G,7,FALSE),0)</f>
        <v>0</v>
      </c>
      <c r="R4257" s="18">
        <f>IFERROR(VLOOKUP(A4257,[3]soaBnafar!$A:$H,8,FALSE),0)</f>
        <v>0</v>
      </c>
      <c r="S4257" s="18">
        <f>IFERROR(VLOOKUP(A4257,[3]soaBnafar!$A:$I,9,FALSE),0)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Sim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1578</v>
      </c>
      <c r="E4258" s="18">
        <f>IFERROR(VLOOKUP(A4258,[1]Monitoramento_Base_somente_Said!$A:$J,8,FALSE),0)</f>
        <v>3277004</v>
      </c>
      <c r="F4258" s="18">
        <f>IFERROR(VLOOKUP(A4258,[1]Monitoramento_Base_somente_Said!$A:$J,9,FALSE),0)</f>
        <v>30</v>
      </c>
      <c r="G4258" s="18">
        <f>IFERROR(VLOOKUP(A4258,[1]Monitoramento_Base_somente_Said!$A:$J,10,FALSE),0)</f>
        <v>2202578</v>
      </c>
      <c r="H4258" s="18">
        <f>IFERROR(VLOOKUP(A4258,[2]ws2204!$A:$I,4,FALSE),0)</f>
        <v>0</v>
      </c>
      <c r="I4258" s="18">
        <f>IFERROR(VLOOKUP(A4258,[2]ws2204!$A:$I,5,FALSE),0)</f>
        <v>0</v>
      </c>
      <c r="J4258" s="18">
        <f>IFERROR(VLOOKUP(A4258,[2]ws2204!$A:$I,6,FALSE),0)</f>
        <v>0</v>
      </c>
      <c r="K4258" s="18">
        <f>IFERROR(VLOOKUP(A4258,[2]ws2204!$A:$I,7,FALSE),0)</f>
        <v>0</v>
      </c>
      <c r="L4258" s="18">
        <f>IFERROR(VLOOKUP(A4258,[2]ws2204!$A:$I,8,FALSE),0)</f>
        <v>0</v>
      </c>
      <c r="M4258" s="18">
        <f>IFERROR(VLOOKUP(A4258,[2]ws2204!$A:$I,9,FALSE),0)</f>
        <v>0</v>
      </c>
      <c r="N4258" s="18">
        <f>IFERROR(VLOOKUP(A4258,[3]soaBnafar!$A:$G,4,FALSE),0)</f>
        <v>0</v>
      </c>
      <c r="O4258" s="18">
        <f>IFERROR(VLOOKUP(A4258,[3]soaBnafar!$A:$G,5,FALSE),0)</f>
        <v>0</v>
      </c>
      <c r="P4258" s="18">
        <f>IFERROR(VLOOKUP(A4258,[3]soaBnafar!$A:$G,6,FALSE),0)</f>
        <v>0</v>
      </c>
      <c r="Q4258" s="18">
        <f>IFERROR(VLOOKUP(A4258,[3]soaBnafar!$A:$G,7,FALSE),0)</f>
        <v>0</v>
      </c>
      <c r="R4258" s="18">
        <f>IFERROR(VLOOKUP(A4258,[3]soaBnafar!$A:$H,8,FALSE),0)</f>
        <v>0</v>
      </c>
      <c r="S4258" s="18">
        <f>IFERROR(VLOOKUP(A4258,[3]soaBnafar!$A:$I,9,FALSE),0)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839688</v>
      </c>
      <c r="F4259" s="18">
        <f>IFERROR(VLOOKUP(A4259,[1]Monitoramento_Base_somente_Said!$A:$J,9,FALSE),0)</f>
        <v>5951</v>
      </c>
      <c r="G4259" s="18">
        <f>IFERROR(VLOOKUP(A4259,[1]Monitoramento_Base_somente_Said!$A:$J,10,FALSE),0)</f>
        <v>716390</v>
      </c>
      <c r="H4259" s="18">
        <f>IFERROR(VLOOKUP(A4259,[2]ws2204!$A:$I,4,FALSE),0)</f>
        <v>0</v>
      </c>
      <c r="I4259" s="18">
        <f>IFERROR(VLOOKUP(A4259,[2]ws2204!$A:$I,5,FALSE),0)</f>
        <v>0</v>
      </c>
      <c r="J4259" s="18">
        <f>IFERROR(VLOOKUP(A4259,[2]ws2204!$A:$I,6,FALSE),0)</f>
        <v>0</v>
      </c>
      <c r="K4259" s="18">
        <f>IFERROR(VLOOKUP(A4259,[2]ws2204!$A:$I,7,FALSE),0)</f>
        <v>0</v>
      </c>
      <c r="L4259" s="18">
        <f>IFERROR(VLOOKUP(A4259,[2]ws2204!$A:$I,8,FALSE),0)</f>
        <v>0</v>
      </c>
      <c r="M4259" s="18">
        <f>IFERROR(VLOOKUP(A4259,[2]ws2204!$A:$I,9,FALSE),0)</f>
        <v>0</v>
      </c>
      <c r="N4259" s="18">
        <f>IFERROR(VLOOKUP(A4259,[3]soaBnafar!$A:$G,4,FALSE),0)</f>
        <v>0</v>
      </c>
      <c r="O4259" s="18">
        <f>IFERROR(VLOOKUP(A4259,[3]soaBnafar!$A:$G,5,FALSE),0)</f>
        <v>0</v>
      </c>
      <c r="P4259" s="18">
        <f>IFERROR(VLOOKUP(A4259,[3]soaBnafar!$A:$G,6,FALSE),0)</f>
        <v>0</v>
      </c>
      <c r="Q4259" s="18">
        <f>IFERROR(VLOOKUP(A4259,[3]soaBnafar!$A:$G,7,FALSE),0)</f>
        <v>0</v>
      </c>
      <c r="R4259" s="18">
        <f>IFERROR(VLOOKUP(A4259,[3]soaBnafar!$A:$H,8,FALSE),0)</f>
        <v>0</v>
      </c>
      <c r="S4259" s="18">
        <f>IFERROR(VLOOKUP(A4259,[3]soaBnafar!$A:$I,9,FALSE),0)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8040262110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5360174740</v>
      </c>
      <c r="H4260" s="18">
        <f>IFERROR(VLOOKUP(A4260,[2]ws2204!$A:$I,4,FALSE),0)</f>
        <v>0</v>
      </c>
      <c r="I4260" s="18">
        <f>IFERROR(VLOOKUP(A4260,[2]ws2204!$A:$I,5,FALSE),0)</f>
        <v>0</v>
      </c>
      <c r="J4260" s="18">
        <f>IFERROR(VLOOKUP(A4260,[2]ws2204!$A:$I,6,FALSE),0)</f>
        <v>0</v>
      </c>
      <c r="K4260" s="18">
        <f>IFERROR(VLOOKUP(A4260,[2]ws2204!$A:$I,7,FALSE),0)</f>
        <v>0</v>
      </c>
      <c r="L4260" s="18">
        <f>IFERROR(VLOOKUP(A4260,[2]ws2204!$A:$I,8,FALSE),0)</f>
        <v>0</v>
      </c>
      <c r="M4260" s="18">
        <f>IFERROR(VLOOKUP(A4260,[2]ws2204!$A:$I,9,FALSE),0)</f>
        <v>0</v>
      </c>
      <c r="N4260" s="18">
        <f>IFERROR(VLOOKUP(A4260,[3]soaBnafar!$A:$G,4,FALSE),0)</f>
        <v>0</v>
      </c>
      <c r="O4260" s="18">
        <f>IFERROR(VLOOKUP(A4260,[3]soaBnafar!$A:$G,5,FALSE),0)</f>
        <v>0</v>
      </c>
      <c r="P4260" s="18">
        <f>IFERROR(VLOOKUP(A4260,[3]soaBnafar!$A:$G,6,FALSE),0)</f>
        <v>0</v>
      </c>
      <c r="Q4260" s="18">
        <f>IFERROR(VLOOKUP(A4260,[3]soaBnafar!$A:$G,7,FALSE),0)</f>
        <v>0</v>
      </c>
      <c r="R4260" s="18">
        <f>IFERROR(VLOOKUP(A4260,[3]soaBnafar!$A:$H,8,FALSE),0)</f>
        <v>0</v>
      </c>
      <c r="S4260" s="18">
        <f>IFERROR(VLOOKUP(A4260,[3]soaBnafar!$A:$I,9,FALSE),0)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4682668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3282220</v>
      </c>
      <c r="H4261" s="18">
        <f>IFERROR(VLOOKUP(A4261,[2]ws2204!$A:$I,4,FALSE),0)</f>
        <v>0</v>
      </c>
      <c r="I4261" s="18">
        <f>IFERROR(VLOOKUP(A4261,[2]ws2204!$A:$I,5,FALSE),0)</f>
        <v>0</v>
      </c>
      <c r="J4261" s="18">
        <f>IFERROR(VLOOKUP(A4261,[2]ws2204!$A:$I,6,FALSE),0)</f>
        <v>0</v>
      </c>
      <c r="K4261" s="18">
        <f>IFERROR(VLOOKUP(A4261,[2]ws2204!$A:$I,7,FALSE),0)</f>
        <v>0</v>
      </c>
      <c r="L4261" s="18">
        <f>IFERROR(VLOOKUP(A4261,[2]ws2204!$A:$I,8,FALSE),0)</f>
        <v>0</v>
      </c>
      <c r="M4261" s="18">
        <f>IFERROR(VLOOKUP(A4261,[2]ws2204!$A:$I,9,FALSE),0)</f>
        <v>0</v>
      </c>
      <c r="N4261" s="18">
        <f>IFERROR(VLOOKUP(A4261,[3]soaBnafar!$A:$G,4,FALSE),0)</f>
        <v>0</v>
      </c>
      <c r="O4261" s="18">
        <f>IFERROR(VLOOKUP(A4261,[3]soaBnafar!$A:$G,5,FALSE),0)</f>
        <v>0</v>
      </c>
      <c r="P4261" s="18">
        <f>IFERROR(VLOOKUP(A4261,[3]soaBnafar!$A:$G,6,FALSE),0)</f>
        <v>0</v>
      </c>
      <c r="Q4261" s="18">
        <f>IFERROR(VLOOKUP(A4261,[3]soaBnafar!$A:$G,7,FALSE),0)</f>
        <v>0</v>
      </c>
      <c r="R4261" s="18">
        <f>IFERROR(VLOOKUP(A4261,[3]soaBnafar!$A:$H,8,FALSE),0)</f>
        <v>0</v>
      </c>
      <c r="S4261" s="18">
        <f>IFERROR(VLOOKUP(A4261,[3]soaBnafar!$A:$I,9,FALSE),0)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9527</v>
      </c>
      <c r="E4262" s="18">
        <f>IFERROR(VLOOKUP(A4262,[1]Monitoramento_Base_somente_Said!$A:$J,8,FALSE),0)</f>
        <v>4511381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3100270</v>
      </c>
      <c r="H4262" s="18">
        <f>IFERROR(VLOOKUP(A4262,[2]ws2204!$A:$I,4,FALSE),0)</f>
        <v>0</v>
      </c>
      <c r="I4262" s="18">
        <f>IFERROR(VLOOKUP(A4262,[2]ws2204!$A:$I,5,FALSE),0)</f>
        <v>0</v>
      </c>
      <c r="J4262" s="18">
        <f>IFERROR(VLOOKUP(A4262,[2]ws2204!$A:$I,6,FALSE),0)</f>
        <v>0</v>
      </c>
      <c r="K4262" s="18">
        <f>IFERROR(VLOOKUP(A4262,[2]ws2204!$A:$I,7,FALSE),0)</f>
        <v>0</v>
      </c>
      <c r="L4262" s="18">
        <f>IFERROR(VLOOKUP(A4262,[2]ws2204!$A:$I,8,FALSE),0)</f>
        <v>0</v>
      </c>
      <c r="M4262" s="18">
        <f>IFERROR(VLOOKUP(A4262,[2]ws2204!$A:$I,9,FALSE),0)</f>
        <v>0</v>
      </c>
      <c r="N4262" s="18">
        <f>IFERROR(VLOOKUP(A4262,[3]soaBnafar!$A:$G,4,FALSE),0)</f>
        <v>0</v>
      </c>
      <c r="O4262" s="18">
        <f>IFERROR(VLOOKUP(A4262,[3]soaBnafar!$A:$G,5,FALSE),0)</f>
        <v>0</v>
      </c>
      <c r="P4262" s="18">
        <f>IFERROR(VLOOKUP(A4262,[3]soaBnafar!$A:$G,6,FALSE),0)</f>
        <v>0</v>
      </c>
      <c r="Q4262" s="18">
        <f>IFERROR(VLOOKUP(A4262,[3]soaBnafar!$A:$G,7,FALSE),0)</f>
        <v>0</v>
      </c>
      <c r="R4262" s="18">
        <f>IFERROR(VLOOKUP(A4262,[3]soaBnafar!$A:$H,8,FALSE),0)</f>
        <v>0</v>
      </c>
      <c r="S4262" s="18">
        <f>IFERROR(VLOOKUP(A4262,[3]soaBnafar!$A:$I,9,FALSE),0)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1218</v>
      </c>
      <c r="E4263" s="18">
        <f>IFERROR(VLOOKUP(A4263,[1]Monitoramento_Base_somente_Said!$A:$J,8,FALSE),0)</f>
        <v>2008717</v>
      </c>
      <c r="F4263" s="18">
        <f>IFERROR(VLOOKUP(A4263,[1]Monitoramento_Base_somente_Said!$A:$J,9,FALSE),0)</f>
        <v>232</v>
      </c>
      <c r="G4263" s="18">
        <f>IFERROR(VLOOKUP(A4263,[1]Monitoramento_Base_somente_Said!$A:$J,10,FALSE),0)</f>
        <v>1480314</v>
      </c>
      <c r="H4263" s="18">
        <f>IFERROR(VLOOKUP(A4263,[2]ws2204!$A:$I,4,FALSE),0)</f>
        <v>0</v>
      </c>
      <c r="I4263" s="18">
        <f>IFERROR(VLOOKUP(A4263,[2]ws2204!$A:$I,5,FALSE),0)</f>
        <v>0</v>
      </c>
      <c r="J4263" s="18">
        <f>IFERROR(VLOOKUP(A4263,[2]ws2204!$A:$I,6,FALSE),0)</f>
        <v>0</v>
      </c>
      <c r="K4263" s="18">
        <f>IFERROR(VLOOKUP(A4263,[2]ws2204!$A:$I,7,FALSE),0)</f>
        <v>0</v>
      </c>
      <c r="L4263" s="18">
        <f>IFERROR(VLOOKUP(A4263,[2]ws2204!$A:$I,8,FALSE),0)</f>
        <v>0</v>
      </c>
      <c r="M4263" s="18">
        <f>IFERROR(VLOOKUP(A4263,[2]ws2204!$A:$I,9,FALSE),0)</f>
        <v>0</v>
      </c>
      <c r="N4263" s="18">
        <f>IFERROR(VLOOKUP(A4263,[3]soaBnafar!$A:$G,4,FALSE),0)</f>
        <v>0</v>
      </c>
      <c r="O4263" s="18">
        <f>IFERROR(VLOOKUP(A4263,[3]soaBnafar!$A:$G,5,FALSE),0)</f>
        <v>0</v>
      </c>
      <c r="P4263" s="18">
        <f>IFERROR(VLOOKUP(A4263,[3]soaBnafar!$A:$G,6,FALSE),0)</f>
        <v>0</v>
      </c>
      <c r="Q4263" s="18">
        <f>IFERROR(VLOOKUP(A4263,[3]soaBnafar!$A:$G,7,FALSE),0)</f>
        <v>0</v>
      </c>
      <c r="R4263" s="18">
        <f>IFERROR(VLOOKUP(A4263,[3]soaBnafar!$A:$H,8,FALSE),0)</f>
        <v>0</v>
      </c>
      <c r="S4263" s="18">
        <f>IFERROR(VLOOKUP(A4263,[3]soaBnafar!$A:$I,9,FALSE),0)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4204</v>
      </c>
      <c r="E4264" s="18">
        <f>IFERROR(VLOOKUP(A4264,[1]Monitoramento_Base_somente_Said!$A:$J,8,FALSE),0)</f>
        <v>5761314</v>
      </c>
      <c r="F4264" s="18">
        <f>IFERROR(VLOOKUP(A4264,[1]Monitoramento_Base_somente_Said!$A:$J,9,FALSE),0)</f>
        <v>6958</v>
      </c>
      <c r="G4264" s="18">
        <f>IFERROR(VLOOKUP(A4264,[1]Monitoramento_Base_somente_Said!$A:$J,10,FALSE),0)</f>
        <v>2858901</v>
      </c>
      <c r="H4264" s="18">
        <f>IFERROR(VLOOKUP(A4264,[2]ws2204!$A:$I,4,FALSE),0)</f>
        <v>0</v>
      </c>
      <c r="I4264" s="18">
        <f>IFERROR(VLOOKUP(A4264,[2]ws2204!$A:$I,5,FALSE),0)</f>
        <v>0</v>
      </c>
      <c r="J4264" s="18">
        <f>IFERROR(VLOOKUP(A4264,[2]ws2204!$A:$I,6,FALSE),0)</f>
        <v>0</v>
      </c>
      <c r="K4264" s="18">
        <f>IFERROR(VLOOKUP(A4264,[2]ws2204!$A:$I,7,FALSE),0)</f>
        <v>0</v>
      </c>
      <c r="L4264" s="18">
        <f>IFERROR(VLOOKUP(A4264,[2]ws2204!$A:$I,8,FALSE),0)</f>
        <v>0</v>
      </c>
      <c r="M4264" s="18">
        <f>IFERROR(VLOOKUP(A4264,[2]ws2204!$A:$I,9,FALSE),0)</f>
        <v>0</v>
      </c>
      <c r="N4264" s="18">
        <f>IFERROR(VLOOKUP(A4264,[3]soaBnafar!$A:$G,4,FALSE),0)</f>
        <v>0</v>
      </c>
      <c r="O4264" s="18">
        <f>IFERROR(VLOOKUP(A4264,[3]soaBnafar!$A:$G,5,FALSE),0)</f>
        <v>0</v>
      </c>
      <c r="P4264" s="18">
        <f>IFERROR(VLOOKUP(A4264,[3]soaBnafar!$A:$G,6,FALSE),0)</f>
        <v>0</v>
      </c>
      <c r="Q4264" s="18">
        <f>IFERROR(VLOOKUP(A4264,[3]soaBnafar!$A:$G,7,FALSE),0)</f>
        <v>0</v>
      </c>
      <c r="R4264" s="18">
        <f>IFERROR(VLOOKUP(A4264,[3]soaBnafar!$A:$H,8,FALSE),0)</f>
        <v>0</v>
      </c>
      <c r="S4264" s="18">
        <f>IFERROR(VLOOKUP(A4264,[3]soaBnafar!$A:$I,9,FALSE),0)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701</v>
      </c>
      <c r="E4265" s="18">
        <f>IFERROR(VLOOKUP(A4265,[1]Monitoramento_Base_somente_Said!$A:$J,8,FALSE),0)</f>
        <v>15289061</v>
      </c>
      <c r="F4265" s="18">
        <f>IFERROR(VLOOKUP(A4265,[1]Monitoramento_Base_somente_Said!$A:$J,9,FALSE),0)</f>
        <v>4949</v>
      </c>
      <c r="G4265" s="18">
        <f>IFERROR(VLOOKUP(A4265,[1]Monitoramento_Base_somente_Said!$A:$J,10,FALSE),0)</f>
        <v>10099170</v>
      </c>
      <c r="H4265" s="18">
        <f>IFERROR(VLOOKUP(A4265,[2]ws2204!$A:$I,4,FALSE),0)</f>
        <v>0</v>
      </c>
      <c r="I4265" s="18">
        <f>IFERROR(VLOOKUP(A4265,[2]ws2204!$A:$I,5,FALSE),0)</f>
        <v>0</v>
      </c>
      <c r="J4265" s="18">
        <f>IFERROR(VLOOKUP(A4265,[2]ws2204!$A:$I,6,FALSE),0)</f>
        <v>0</v>
      </c>
      <c r="K4265" s="18">
        <f>IFERROR(VLOOKUP(A4265,[2]ws2204!$A:$I,7,FALSE),0)</f>
        <v>0</v>
      </c>
      <c r="L4265" s="18">
        <f>IFERROR(VLOOKUP(A4265,[2]ws2204!$A:$I,8,FALSE),0)</f>
        <v>0</v>
      </c>
      <c r="M4265" s="18">
        <f>IFERROR(VLOOKUP(A4265,[2]ws2204!$A:$I,9,FALSE),0)</f>
        <v>0</v>
      </c>
      <c r="N4265" s="18">
        <f>IFERROR(VLOOKUP(A4265,[3]soaBnafar!$A:$G,4,FALSE),0)</f>
        <v>0</v>
      </c>
      <c r="O4265" s="18">
        <f>IFERROR(VLOOKUP(A4265,[3]soaBnafar!$A:$G,5,FALSE),0)</f>
        <v>0</v>
      </c>
      <c r="P4265" s="18">
        <f>IFERROR(VLOOKUP(A4265,[3]soaBnafar!$A:$G,6,FALSE),0)</f>
        <v>0</v>
      </c>
      <c r="Q4265" s="18">
        <f>IFERROR(VLOOKUP(A4265,[3]soaBnafar!$A:$G,7,FALSE),0)</f>
        <v>0</v>
      </c>
      <c r="R4265" s="18">
        <f>IFERROR(VLOOKUP(A4265,[3]soaBnafar!$A:$H,8,FALSE),0)</f>
        <v>0</v>
      </c>
      <c r="S4265" s="18">
        <f>IFERROR(VLOOKUP(A4265,[3]soaBnafar!$A:$I,9,FALSE),0)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Sim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8766</v>
      </c>
      <c r="E4266" s="18">
        <f>IFERROR(VLOOKUP(A4266,[1]Monitoramento_Base_somente_Said!$A:$J,8,FALSE),0)</f>
        <v>274591</v>
      </c>
      <c r="F4266" s="18">
        <f>IFERROR(VLOOKUP(A4266,[1]Monitoramento_Base_somente_Said!$A:$J,9,FALSE),0)</f>
        <v>1572</v>
      </c>
      <c r="G4266" s="18">
        <f>IFERROR(VLOOKUP(A4266,[1]Monitoramento_Base_somente_Said!$A:$J,10,FALSE),0)</f>
        <v>580667</v>
      </c>
      <c r="H4266" s="18">
        <f>IFERROR(VLOOKUP(A4266,[2]ws2204!$A:$I,4,FALSE),0)</f>
        <v>0</v>
      </c>
      <c r="I4266" s="18">
        <f>IFERROR(VLOOKUP(A4266,[2]ws2204!$A:$I,5,FALSE),0)</f>
        <v>0</v>
      </c>
      <c r="J4266" s="18">
        <f>IFERROR(VLOOKUP(A4266,[2]ws2204!$A:$I,6,FALSE),0)</f>
        <v>0</v>
      </c>
      <c r="K4266" s="18">
        <f>IFERROR(VLOOKUP(A4266,[2]ws2204!$A:$I,7,FALSE),0)</f>
        <v>0</v>
      </c>
      <c r="L4266" s="18">
        <f>IFERROR(VLOOKUP(A4266,[2]ws2204!$A:$I,8,FALSE),0)</f>
        <v>0</v>
      </c>
      <c r="M4266" s="18">
        <f>IFERROR(VLOOKUP(A4266,[2]ws2204!$A:$I,9,FALSE),0)</f>
        <v>0</v>
      </c>
      <c r="N4266" s="18">
        <f>IFERROR(VLOOKUP(A4266,[3]soaBnafar!$A:$G,4,FALSE),0)</f>
        <v>0</v>
      </c>
      <c r="O4266" s="18">
        <f>IFERROR(VLOOKUP(A4266,[3]soaBnafar!$A:$G,5,FALSE),0)</f>
        <v>0</v>
      </c>
      <c r="P4266" s="18">
        <f>IFERROR(VLOOKUP(A4266,[3]soaBnafar!$A:$G,6,FALSE),0)</f>
        <v>0</v>
      </c>
      <c r="Q4266" s="18">
        <f>IFERROR(VLOOKUP(A4266,[3]soaBnafar!$A:$G,7,FALSE),0)</f>
        <v>0</v>
      </c>
      <c r="R4266" s="18">
        <f>IFERROR(VLOOKUP(A4266,[3]soaBnafar!$A:$H,8,FALSE),0)</f>
        <v>0</v>
      </c>
      <c r="S4266" s="18">
        <f>IFERROR(VLOOKUP(A4266,[3]soaBnafar!$A:$I,9,FALSE),0)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Sim</v>
      </c>
      <c r="W4266" s="18" t="str">
        <f t="shared" si="406"/>
        <v>Sim</v>
      </c>
      <c r="X4266" s="18" t="str">
        <f t="shared" si="407"/>
        <v>Sim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8501</v>
      </c>
      <c r="E4267" s="18">
        <f>IFERROR(VLOOKUP(A4267,[1]Monitoramento_Base_somente_Said!$A:$J,8,FALSE),0)</f>
        <v>6846950</v>
      </c>
      <c r="F4267" s="18">
        <f>IFERROR(VLOOKUP(A4267,[1]Monitoramento_Base_somente_Said!$A:$J,9,FALSE),0)</f>
        <v>22611</v>
      </c>
      <c r="G4267" s="18">
        <f>IFERROR(VLOOKUP(A4267,[1]Monitoramento_Base_somente_Said!$A:$J,10,FALSE),0)</f>
        <v>4377859</v>
      </c>
      <c r="H4267" s="18">
        <f>IFERROR(VLOOKUP(A4267,[2]ws2204!$A:$I,4,FALSE),0)</f>
        <v>0</v>
      </c>
      <c r="I4267" s="18">
        <f>IFERROR(VLOOKUP(A4267,[2]ws2204!$A:$I,5,FALSE),0)</f>
        <v>0</v>
      </c>
      <c r="J4267" s="18">
        <f>IFERROR(VLOOKUP(A4267,[2]ws2204!$A:$I,6,FALSE),0)</f>
        <v>0</v>
      </c>
      <c r="K4267" s="18">
        <f>IFERROR(VLOOKUP(A4267,[2]ws2204!$A:$I,7,FALSE),0)</f>
        <v>0</v>
      </c>
      <c r="L4267" s="18">
        <f>IFERROR(VLOOKUP(A4267,[2]ws2204!$A:$I,8,FALSE),0)</f>
        <v>0</v>
      </c>
      <c r="M4267" s="18">
        <f>IFERROR(VLOOKUP(A4267,[2]ws2204!$A:$I,9,FALSE),0)</f>
        <v>0</v>
      </c>
      <c r="N4267" s="18">
        <f>IFERROR(VLOOKUP(A4267,[3]soaBnafar!$A:$G,4,FALSE),0)</f>
        <v>0</v>
      </c>
      <c r="O4267" s="18">
        <f>IFERROR(VLOOKUP(A4267,[3]soaBnafar!$A:$G,5,FALSE),0)</f>
        <v>0</v>
      </c>
      <c r="P4267" s="18">
        <f>IFERROR(VLOOKUP(A4267,[3]soaBnafar!$A:$G,6,FALSE),0)</f>
        <v>0</v>
      </c>
      <c r="Q4267" s="18">
        <f>IFERROR(VLOOKUP(A4267,[3]soaBnafar!$A:$G,7,FALSE),0)</f>
        <v>0</v>
      </c>
      <c r="R4267" s="18">
        <f>IFERROR(VLOOKUP(A4267,[3]soaBnafar!$A:$H,8,FALSE),0)</f>
        <v>0</v>
      </c>
      <c r="S4267" s="18">
        <f>IFERROR(VLOOKUP(A4267,[3]soaBnafar!$A:$I,9,FALSE),0)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1</v>
      </c>
      <c r="E4268" s="18">
        <f>IFERROR(VLOOKUP(A4268,[1]Monitoramento_Base_somente_Said!$A:$J,8,FALSE),0)</f>
        <v>2710850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2101487</v>
      </c>
      <c r="H4268" s="18">
        <f>IFERROR(VLOOKUP(A4268,[2]ws2204!$A:$I,4,FALSE),0)</f>
        <v>0</v>
      </c>
      <c r="I4268" s="18">
        <f>IFERROR(VLOOKUP(A4268,[2]ws2204!$A:$I,5,FALSE),0)</f>
        <v>0</v>
      </c>
      <c r="J4268" s="18">
        <f>IFERROR(VLOOKUP(A4268,[2]ws2204!$A:$I,6,FALSE),0)</f>
        <v>0</v>
      </c>
      <c r="K4268" s="18">
        <f>IFERROR(VLOOKUP(A4268,[2]ws2204!$A:$I,7,FALSE),0)</f>
        <v>0</v>
      </c>
      <c r="L4268" s="18">
        <f>IFERROR(VLOOKUP(A4268,[2]ws2204!$A:$I,8,FALSE),0)</f>
        <v>0</v>
      </c>
      <c r="M4268" s="18">
        <f>IFERROR(VLOOKUP(A4268,[2]ws2204!$A:$I,9,FALSE),0)</f>
        <v>0</v>
      </c>
      <c r="N4268" s="18">
        <f>IFERROR(VLOOKUP(A4268,[3]soaBnafar!$A:$G,4,FALSE),0)</f>
        <v>0</v>
      </c>
      <c r="O4268" s="18">
        <f>IFERROR(VLOOKUP(A4268,[3]soaBnafar!$A:$G,5,FALSE),0)</f>
        <v>0</v>
      </c>
      <c r="P4268" s="18">
        <f>IFERROR(VLOOKUP(A4268,[3]soaBnafar!$A:$G,6,FALSE),0)</f>
        <v>0</v>
      </c>
      <c r="Q4268" s="18">
        <f>IFERROR(VLOOKUP(A4268,[3]soaBnafar!$A:$G,7,FALSE),0)</f>
        <v>0</v>
      </c>
      <c r="R4268" s="18">
        <f>IFERROR(VLOOKUP(A4268,[3]soaBnafar!$A:$H,8,FALSE),0)</f>
        <v>0</v>
      </c>
      <c r="S4268" s="18">
        <f>IFERROR(VLOOKUP(A4268,[3]soaBnafar!$A:$I,9,FALSE),0)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395</v>
      </c>
      <c r="E4269" s="18">
        <f>IFERROR(VLOOKUP(A4269,[1]Monitoramento_Base_somente_Said!$A:$J,8,FALSE),0)</f>
        <v>2956879</v>
      </c>
      <c r="F4269" s="18">
        <f>IFERROR(VLOOKUP(A4269,[1]Monitoramento_Base_somente_Said!$A:$J,9,FALSE),0)</f>
        <v>4357</v>
      </c>
      <c r="G4269" s="18">
        <f>IFERROR(VLOOKUP(A4269,[1]Monitoramento_Base_somente_Said!$A:$J,10,FALSE),0)</f>
        <v>1471114</v>
      </c>
      <c r="H4269" s="18">
        <f>IFERROR(VLOOKUP(A4269,[2]ws2204!$A:$I,4,FALSE),0)</f>
        <v>0</v>
      </c>
      <c r="I4269" s="18">
        <f>IFERROR(VLOOKUP(A4269,[2]ws2204!$A:$I,5,FALSE),0)</f>
        <v>0</v>
      </c>
      <c r="J4269" s="18">
        <f>IFERROR(VLOOKUP(A4269,[2]ws2204!$A:$I,6,FALSE),0)</f>
        <v>0</v>
      </c>
      <c r="K4269" s="18">
        <f>IFERROR(VLOOKUP(A4269,[2]ws2204!$A:$I,7,FALSE),0)</f>
        <v>0</v>
      </c>
      <c r="L4269" s="18">
        <f>IFERROR(VLOOKUP(A4269,[2]ws2204!$A:$I,8,FALSE),0)</f>
        <v>0</v>
      </c>
      <c r="M4269" s="18">
        <f>IFERROR(VLOOKUP(A4269,[2]ws2204!$A:$I,9,FALSE),0)</f>
        <v>0</v>
      </c>
      <c r="N4269" s="18">
        <f>IFERROR(VLOOKUP(A4269,[3]soaBnafar!$A:$G,4,FALSE),0)</f>
        <v>0</v>
      </c>
      <c r="O4269" s="18">
        <f>IFERROR(VLOOKUP(A4269,[3]soaBnafar!$A:$G,5,FALSE),0)</f>
        <v>0</v>
      </c>
      <c r="P4269" s="18">
        <f>IFERROR(VLOOKUP(A4269,[3]soaBnafar!$A:$G,6,FALSE),0)</f>
        <v>0</v>
      </c>
      <c r="Q4269" s="18">
        <f>IFERROR(VLOOKUP(A4269,[3]soaBnafar!$A:$G,7,FALSE),0)</f>
        <v>0</v>
      </c>
      <c r="R4269" s="18">
        <f>IFERROR(VLOOKUP(A4269,[3]soaBnafar!$A:$H,8,FALSE),0)</f>
        <v>0</v>
      </c>
      <c r="S4269" s="18">
        <f>IFERROR(VLOOKUP(A4269,[3]soaBnafar!$A:$I,9,FALSE),0)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317223514</v>
      </c>
      <c r="F4270" s="18">
        <f>IFERROR(VLOOKUP(A4270,[1]Monitoramento_Base_somente_Said!$A:$J,9,FALSE),0)</f>
        <v>2007</v>
      </c>
      <c r="G4270" s="18">
        <f>IFERROR(VLOOKUP(A4270,[1]Monitoramento_Base_somente_Said!$A:$J,10,FALSE),0)</f>
        <v>211384335</v>
      </c>
      <c r="H4270" s="18">
        <f>IFERROR(VLOOKUP(A4270,[2]ws2204!$A:$I,4,FALSE),0)</f>
        <v>0</v>
      </c>
      <c r="I4270" s="18">
        <f>IFERROR(VLOOKUP(A4270,[2]ws2204!$A:$I,5,FALSE),0)</f>
        <v>0</v>
      </c>
      <c r="J4270" s="18">
        <f>IFERROR(VLOOKUP(A4270,[2]ws2204!$A:$I,6,FALSE),0)</f>
        <v>0</v>
      </c>
      <c r="K4270" s="18">
        <f>IFERROR(VLOOKUP(A4270,[2]ws2204!$A:$I,7,FALSE),0)</f>
        <v>0</v>
      </c>
      <c r="L4270" s="18">
        <f>IFERROR(VLOOKUP(A4270,[2]ws2204!$A:$I,8,FALSE),0)</f>
        <v>0</v>
      </c>
      <c r="M4270" s="18">
        <f>IFERROR(VLOOKUP(A4270,[2]ws2204!$A:$I,9,FALSE),0)</f>
        <v>0</v>
      </c>
      <c r="N4270" s="18">
        <f>IFERROR(VLOOKUP(A4270,[3]soaBnafar!$A:$G,4,FALSE),0)</f>
        <v>0</v>
      </c>
      <c r="O4270" s="18">
        <f>IFERROR(VLOOKUP(A4270,[3]soaBnafar!$A:$G,5,FALSE),0)</f>
        <v>0</v>
      </c>
      <c r="P4270" s="18">
        <f>IFERROR(VLOOKUP(A4270,[3]soaBnafar!$A:$G,6,FALSE),0)</f>
        <v>0</v>
      </c>
      <c r="Q4270" s="18">
        <f>IFERROR(VLOOKUP(A4270,[3]soaBnafar!$A:$G,7,FALSE),0)</f>
        <v>0</v>
      </c>
      <c r="R4270" s="18">
        <f>IFERROR(VLOOKUP(A4270,[3]soaBnafar!$A:$H,8,FALSE),0)</f>
        <v>0</v>
      </c>
      <c r="S4270" s="18">
        <f>IFERROR(VLOOKUP(A4270,[3]soaBnafar!$A:$I,9,FALSE),0)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Sim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174</v>
      </c>
      <c r="E4271" s="18">
        <f>IFERROR(VLOOKUP(A4271,[1]Monitoramento_Base_somente_Said!$A:$J,8,FALSE),0)</f>
        <v>1318699</v>
      </c>
      <c r="F4271" s="18">
        <f>IFERROR(VLOOKUP(A4271,[1]Monitoramento_Base_somente_Said!$A:$J,9,FALSE),0)</f>
        <v>151</v>
      </c>
      <c r="G4271" s="18">
        <f>IFERROR(VLOOKUP(A4271,[1]Monitoramento_Base_somente_Said!$A:$J,10,FALSE),0)</f>
        <v>696023</v>
      </c>
      <c r="H4271" s="18">
        <f>IFERROR(VLOOKUP(A4271,[2]ws2204!$A:$I,4,FALSE),0)</f>
        <v>0</v>
      </c>
      <c r="I4271" s="18">
        <f>IFERROR(VLOOKUP(A4271,[2]ws2204!$A:$I,5,FALSE),0)</f>
        <v>0</v>
      </c>
      <c r="J4271" s="18">
        <f>IFERROR(VLOOKUP(A4271,[2]ws2204!$A:$I,6,FALSE),0)</f>
        <v>0</v>
      </c>
      <c r="K4271" s="18">
        <f>IFERROR(VLOOKUP(A4271,[2]ws2204!$A:$I,7,FALSE),0)</f>
        <v>0</v>
      </c>
      <c r="L4271" s="18">
        <f>IFERROR(VLOOKUP(A4271,[2]ws2204!$A:$I,8,FALSE),0)</f>
        <v>0</v>
      </c>
      <c r="M4271" s="18">
        <f>IFERROR(VLOOKUP(A4271,[2]ws2204!$A:$I,9,FALSE),0)</f>
        <v>0</v>
      </c>
      <c r="N4271" s="18">
        <f>IFERROR(VLOOKUP(A4271,[3]soaBnafar!$A:$G,4,FALSE),0)</f>
        <v>0</v>
      </c>
      <c r="O4271" s="18">
        <f>IFERROR(VLOOKUP(A4271,[3]soaBnafar!$A:$G,5,FALSE),0)</f>
        <v>0</v>
      </c>
      <c r="P4271" s="18">
        <f>IFERROR(VLOOKUP(A4271,[3]soaBnafar!$A:$G,6,FALSE),0)</f>
        <v>0</v>
      </c>
      <c r="Q4271" s="18">
        <f>IFERROR(VLOOKUP(A4271,[3]soaBnafar!$A:$G,7,FALSE),0)</f>
        <v>0</v>
      </c>
      <c r="R4271" s="18">
        <f>IFERROR(VLOOKUP(A4271,[3]soaBnafar!$A:$H,8,FALSE),0)</f>
        <v>0</v>
      </c>
      <c r="S4271" s="18">
        <f>IFERROR(VLOOKUP(A4271,[3]soaBnafar!$A:$I,9,FALSE),0)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2116</v>
      </c>
      <c r="E4272" s="18">
        <f>IFERROR(VLOOKUP(A4272,[1]Monitoramento_Base_somente_Said!$A:$J,8,FALSE),0)</f>
        <v>3686046</v>
      </c>
      <c r="F4272" s="18">
        <f>IFERROR(VLOOKUP(A4272,[1]Monitoramento_Base_somente_Said!$A:$J,9,FALSE),0)</f>
        <v>1825</v>
      </c>
      <c r="G4272" s="18">
        <f>IFERROR(VLOOKUP(A4272,[1]Monitoramento_Base_somente_Said!$A:$J,10,FALSE),0)</f>
        <v>2348786</v>
      </c>
      <c r="H4272" s="18">
        <f>IFERROR(VLOOKUP(A4272,[2]ws2204!$A:$I,4,FALSE),0)</f>
        <v>0</v>
      </c>
      <c r="I4272" s="18">
        <f>IFERROR(VLOOKUP(A4272,[2]ws2204!$A:$I,5,FALSE),0)</f>
        <v>0</v>
      </c>
      <c r="J4272" s="18">
        <f>IFERROR(VLOOKUP(A4272,[2]ws2204!$A:$I,6,FALSE),0)</f>
        <v>0</v>
      </c>
      <c r="K4272" s="18">
        <f>IFERROR(VLOOKUP(A4272,[2]ws2204!$A:$I,7,FALSE),0)</f>
        <v>0</v>
      </c>
      <c r="L4272" s="18">
        <f>IFERROR(VLOOKUP(A4272,[2]ws2204!$A:$I,8,FALSE),0)</f>
        <v>0</v>
      </c>
      <c r="M4272" s="18">
        <f>IFERROR(VLOOKUP(A4272,[2]ws2204!$A:$I,9,FALSE),0)</f>
        <v>0</v>
      </c>
      <c r="N4272" s="18">
        <f>IFERROR(VLOOKUP(A4272,[3]soaBnafar!$A:$G,4,FALSE),0)</f>
        <v>0</v>
      </c>
      <c r="O4272" s="18">
        <f>IFERROR(VLOOKUP(A4272,[3]soaBnafar!$A:$G,5,FALSE),0)</f>
        <v>0</v>
      </c>
      <c r="P4272" s="18">
        <f>IFERROR(VLOOKUP(A4272,[3]soaBnafar!$A:$G,6,FALSE),0)</f>
        <v>0</v>
      </c>
      <c r="Q4272" s="18">
        <f>IFERROR(VLOOKUP(A4272,[3]soaBnafar!$A:$G,7,FALSE),0)</f>
        <v>0</v>
      </c>
      <c r="R4272" s="18">
        <f>IFERROR(VLOOKUP(A4272,[3]soaBnafar!$A:$H,8,FALSE),0)</f>
        <v>0</v>
      </c>
      <c r="S4272" s="18">
        <f>IFERROR(VLOOKUP(A4272,[3]soaBnafar!$A:$I,9,FALSE),0)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1300</v>
      </c>
      <c r="E4273" s="18">
        <f>IFERROR(VLOOKUP(A4273,[1]Monitoramento_Base_somente_Said!$A:$J,8,FALSE),0)</f>
        <v>7869121</v>
      </c>
      <c r="F4273" s="18">
        <f>IFERROR(VLOOKUP(A4273,[1]Monitoramento_Base_somente_Said!$A:$J,9,FALSE),0)</f>
        <v>2071</v>
      </c>
      <c r="G4273" s="18">
        <f>IFERROR(VLOOKUP(A4273,[1]Monitoramento_Base_somente_Said!$A:$J,10,FALSE),0)</f>
        <v>5673560</v>
      </c>
      <c r="H4273" s="18">
        <f>IFERROR(VLOOKUP(A4273,[2]ws2204!$A:$I,4,FALSE),0)</f>
        <v>0</v>
      </c>
      <c r="I4273" s="18">
        <f>IFERROR(VLOOKUP(A4273,[2]ws2204!$A:$I,5,FALSE),0)</f>
        <v>0</v>
      </c>
      <c r="J4273" s="18">
        <f>IFERROR(VLOOKUP(A4273,[2]ws2204!$A:$I,6,FALSE),0)</f>
        <v>0</v>
      </c>
      <c r="K4273" s="18">
        <f>IFERROR(VLOOKUP(A4273,[2]ws2204!$A:$I,7,FALSE),0)</f>
        <v>0</v>
      </c>
      <c r="L4273" s="18">
        <f>IFERROR(VLOOKUP(A4273,[2]ws2204!$A:$I,8,FALSE),0)</f>
        <v>0</v>
      </c>
      <c r="M4273" s="18">
        <f>IFERROR(VLOOKUP(A4273,[2]ws2204!$A:$I,9,FALSE),0)</f>
        <v>0</v>
      </c>
      <c r="N4273" s="18">
        <f>IFERROR(VLOOKUP(A4273,[3]soaBnafar!$A:$G,4,FALSE),0)</f>
        <v>0</v>
      </c>
      <c r="O4273" s="18">
        <f>IFERROR(VLOOKUP(A4273,[3]soaBnafar!$A:$G,5,FALSE),0)</f>
        <v>0</v>
      </c>
      <c r="P4273" s="18">
        <f>IFERROR(VLOOKUP(A4273,[3]soaBnafar!$A:$G,6,FALSE),0)</f>
        <v>0</v>
      </c>
      <c r="Q4273" s="18">
        <f>IFERROR(VLOOKUP(A4273,[3]soaBnafar!$A:$G,7,FALSE),0)</f>
        <v>0</v>
      </c>
      <c r="R4273" s="18">
        <f>IFERROR(VLOOKUP(A4273,[3]soaBnafar!$A:$H,8,FALSE),0)</f>
        <v>0</v>
      </c>
      <c r="S4273" s="18">
        <f>IFERROR(VLOOKUP(A4273,[3]soaBnafar!$A:$I,9,FALSE),0)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3161</v>
      </c>
      <c r="E4274" s="18">
        <f>IFERROR(VLOOKUP(A4274,[1]Monitoramento_Base_somente_Said!$A:$J,8,FALSE),0)</f>
        <v>973379</v>
      </c>
      <c r="F4274" s="18">
        <f>IFERROR(VLOOKUP(A4274,[1]Monitoramento_Base_somente_Said!$A:$J,9,FALSE),0)</f>
        <v>771</v>
      </c>
      <c r="G4274" s="18">
        <f>IFERROR(VLOOKUP(A4274,[1]Monitoramento_Base_somente_Said!$A:$J,10,FALSE),0)</f>
        <v>666941</v>
      </c>
      <c r="H4274" s="18">
        <f>IFERROR(VLOOKUP(A4274,[2]ws2204!$A:$I,4,FALSE),0)</f>
        <v>0</v>
      </c>
      <c r="I4274" s="18">
        <f>IFERROR(VLOOKUP(A4274,[2]ws2204!$A:$I,5,FALSE),0)</f>
        <v>0</v>
      </c>
      <c r="J4274" s="18">
        <f>IFERROR(VLOOKUP(A4274,[2]ws2204!$A:$I,6,FALSE),0)</f>
        <v>0</v>
      </c>
      <c r="K4274" s="18">
        <f>IFERROR(VLOOKUP(A4274,[2]ws2204!$A:$I,7,FALSE),0)</f>
        <v>0</v>
      </c>
      <c r="L4274" s="18">
        <f>IFERROR(VLOOKUP(A4274,[2]ws2204!$A:$I,8,FALSE),0)</f>
        <v>0</v>
      </c>
      <c r="M4274" s="18">
        <f>IFERROR(VLOOKUP(A4274,[2]ws2204!$A:$I,9,FALSE),0)</f>
        <v>0</v>
      </c>
      <c r="N4274" s="18">
        <f>IFERROR(VLOOKUP(A4274,[3]soaBnafar!$A:$G,4,FALSE),0)</f>
        <v>0</v>
      </c>
      <c r="O4274" s="18">
        <f>IFERROR(VLOOKUP(A4274,[3]soaBnafar!$A:$G,5,FALSE),0)</f>
        <v>0</v>
      </c>
      <c r="P4274" s="18">
        <f>IFERROR(VLOOKUP(A4274,[3]soaBnafar!$A:$G,6,FALSE),0)</f>
        <v>0</v>
      </c>
      <c r="Q4274" s="18">
        <f>IFERROR(VLOOKUP(A4274,[3]soaBnafar!$A:$G,7,FALSE),0)</f>
        <v>0</v>
      </c>
      <c r="R4274" s="18">
        <f>IFERROR(VLOOKUP(A4274,[3]soaBnafar!$A:$H,8,FALSE),0)</f>
        <v>0</v>
      </c>
      <c r="S4274" s="18">
        <f>IFERROR(VLOOKUP(A4274,[3]soaBnafar!$A:$I,9,FALSE),0)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9666</v>
      </c>
      <c r="E4275" s="18">
        <f>IFERROR(VLOOKUP(A4275,[1]Monitoramento_Base_somente_Said!$A:$J,8,FALSE),0)</f>
        <v>6444400</v>
      </c>
      <c r="F4275" s="18">
        <f>IFERROR(VLOOKUP(A4275,[1]Monitoramento_Base_somente_Said!$A:$J,9,FALSE),0)</f>
        <v>31459</v>
      </c>
      <c r="G4275" s="18">
        <f>IFERROR(VLOOKUP(A4275,[1]Monitoramento_Base_somente_Said!$A:$J,10,FALSE),0)</f>
        <v>3778231</v>
      </c>
      <c r="H4275" s="18">
        <f>IFERROR(VLOOKUP(A4275,[2]ws2204!$A:$I,4,FALSE),0)</f>
        <v>0</v>
      </c>
      <c r="I4275" s="18">
        <f>IFERROR(VLOOKUP(A4275,[2]ws2204!$A:$I,5,FALSE),0)</f>
        <v>0</v>
      </c>
      <c r="J4275" s="18">
        <f>IFERROR(VLOOKUP(A4275,[2]ws2204!$A:$I,6,FALSE),0)</f>
        <v>0</v>
      </c>
      <c r="K4275" s="18">
        <f>IFERROR(VLOOKUP(A4275,[2]ws2204!$A:$I,7,FALSE),0)</f>
        <v>0</v>
      </c>
      <c r="L4275" s="18">
        <f>IFERROR(VLOOKUP(A4275,[2]ws2204!$A:$I,8,FALSE),0)</f>
        <v>0</v>
      </c>
      <c r="M4275" s="18">
        <f>IFERROR(VLOOKUP(A4275,[2]ws2204!$A:$I,9,FALSE),0)</f>
        <v>0</v>
      </c>
      <c r="N4275" s="18">
        <f>IFERROR(VLOOKUP(A4275,[3]soaBnafar!$A:$G,4,FALSE),0)</f>
        <v>0</v>
      </c>
      <c r="O4275" s="18">
        <f>IFERROR(VLOOKUP(A4275,[3]soaBnafar!$A:$G,5,FALSE),0)</f>
        <v>0</v>
      </c>
      <c r="P4275" s="18">
        <f>IFERROR(VLOOKUP(A4275,[3]soaBnafar!$A:$G,6,FALSE),0)</f>
        <v>0</v>
      </c>
      <c r="Q4275" s="18">
        <f>IFERROR(VLOOKUP(A4275,[3]soaBnafar!$A:$G,7,FALSE),0)</f>
        <v>0</v>
      </c>
      <c r="R4275" s="18">
        <f>IFERROR(VLOOKUP(A4275,[3]soaBnafar!$A:$H,8,FALSE),0)</f>
        <v>0</v>
      </c>
      <c r="S4275" s="18">
        <f>IFERROR(VLOOKUP(A4275,[3]soaBnafar!$A:$I,9,FALSE),0)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7362</v>
      </c>
      <c r="E4276" s="18">
        <f>IFERROR(VLOOKUP(A4276,[1]Monitoramento_Base_somente_Said!$A:$J,8,FALSE),0)</f>
        <v>5680860</v>
      </c>
      <c r="F4276" s="18">
        <f>IFERROR(VLOOKUP(A4276,[1]Monitoramento_Base_somente_Said!$A:$J,9,FALSE),0)</f>
        <v>19389</v>
      </c>
      <c r="G4276" s="18">
        <f>IFERROR(VLOOKUP(A4276,[1]Monitoramento_Base_somente_Said!$A:$J,10,FALSE),0)</f>
        <v>3903092</v>
      </c>
      <c r="H4276" s="18">
        <f>IFERROR(VLOOKUP(A4276,[2]ws2204!$A:$I,4,FALSE),0)</f>
        <v>0</v>
      </c>
      <c r="I4276" s="18">
        <f>IFERROR(VLOOKUP(A4276,[2]ws2204!$A:$I,5,FALSE),0)</f>
        <v>0</v>
      </c>
      <c r="J4276" s="18">
        <f>IFERROR(VLOOKUP(A4276,[2]ws2204!$A:$I,6,FALSE),0)</f>
        <v>0</v>
      </c>
      <c r="K4276" s="18">
        <f>IFERROR(VLOOKUP(A4276,[2]ws2204!$A:$I,7,FALSE),0)</f>
        <v>0</v>
      </c>
      <c r="L4276" s="18">
        <f>IFERROR(VLOOKUP(A4276,[2]ws2204!$A:$I,8,FALSE),0)</f>
        <v>0</v>
      </c>
      <c r="M4276" s="18">
        <f>IFERROR(VLOOKUP(A4276,[2]ws2204!$A:$I,9,FALSE),0)</f>
        <v>0</v>
      </c>
      <c r="N4276" s="18">
        <f>IFERROR(VLOOKUP(A4276,[3]soaBnafar!$A:$G,4,FALSE),0)</f>
        <v>0</v>
      </c>
      <c r="O4276" s="18">
        <f>IFERROR(VLOOKUP(A4276,[3]soaBnafar!$A:$G,5,FALSE),0)</f>
        <v>0</v>
      </c>
      <c r="P4276" s="18">
        <f>IFERROR(VLOOKUP(A4276,[3]soaBnafar!$A:$G,6,FALSE),0)</f>
        <v>0</v>
      </c>
      <c r="Q4276" s="18">
        <f>IFERROR(VLOOKUP(A4276,[3]soaBnafar!$A:$G,7,FALSE),0)</f>
        <v>0</v>
      </c>
      <c r="R4276" s="18">
        <f>IFERROR(VLOOKUP(A4276,[3]soaBnafar!$A:$H,8,FALSE),0)</f>
        <v>0</v>
      </c>
      <c r="S4276" s="18">
        <f>IFERROR(VLOOKUP(A4276,[3]soaBnafar!$A:$I,9,FALSE),0)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50</v>
      </c>
      <c r="E4277" s="18">
        <f>IFERROR(VLOOKUP(A4277,[1]Monitoramento_Base_somente_Said!$A:$J,8,FALSE),0)</f>
        <v>1001634</v>
      </c>
      <c r="F4277" s="18">
        <f>IFERROR(VLOOKUP(A4277,[1]Monitoramento_Base_somente_Said!$A:$J,9,FALSE),0)</f>
        <v>68</v>
      </c>
      <c r="G4277" s="18">
        <f>IFERROR(VLOOKUP(A4277,[1]Monitoramento_Base_somente_Said!$A:$J,10,FALSE),0)</f>
        <v>652357</v>
      </c>
      <c r="H4277" s="18">
        <f>IFERROR(VLOOKUP(A4277,[2]ws2204!$A:$I,4,FALSE),0)</f>
        <v>0</v>
      </c>
      <c r="I4277" s="18">
        <f>IFERROR(VLOOKUP(A4277,[2]ws2204!$A:$I,5,FALSE),0)</f>
        <v>0</v>
      </c>
      <c r="J4277" s="18">
        <f>IFERROR(VLOOKUP(A4277,[2]ws2204!$A:$I,6,FALSE),0)</f>
        <v>0</v>
      </c>
      <c r="K4277" s="18">
        <f>IFERROR(VLOOKUP(A4277,[2]ws2204!$A:$I,7,FALSE),0)</f>
        <v>0</v>
      </c>
      <c r="L4277" s="18">
        <f>IFERROR(VLOOKUP(A4277,[2]ws2204!$A:$I,8,FALSE),0)</f>
        <v>0</v>
      </c>
      <c r="M4277" s="18">
        <f>IFERROR(VLOOKUP(A4277,[2]ws2204!$A:$I,9,FALSE),0)</f>
        <v>0</v>
      </c>
      <c r="N4277" s="18">
        <f>IFERROR(VLOOKUP(A4277,[3]soaBnafar!$A:$G,4,FALSE),0)</f>
        <v>0</v>
      </c>
      <c r="O4277" s="18">
        <f>IFERROR(VLOOKUP(A4277,[3]soaBnafar!$A:$G,5,FALSE),0)</f>
        <v>0</v>
      </c>
      <c r="P4277" s="18">
        <f>IFERROR(VLOOKUP(A4277,[3]soaBnafar!$A:$G,6,FALSE),0)</f>
        <v>0</v>
      </c>
      <c r="Q4277" s="18">
        <f>IFERROR(VLOOKUP(A4277,[3]soaBnafar!$A:$G,7,FALSE),0)</f>
        <v>0</v>
      </c>
      <c r="R4277" s="18">
        <f>IFERROR(VLOOKUP(A4277,[3]soaBnafar!$A:$H,8,FALSE),0)</f>
        <v>0</v>
      </c>
      <c r="S4277" s="18">
        <f>IFERROR(VLOOKUP(A4277,[3]soaBnafar!$A:$I,9,FALSE),0)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4135618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2665367</v>
      </c>
      <c r="H4278" s="18">
        <f>IFERROR(VLOOKUP(A4278,[2]ws2204!$A:$I,4,FALSE),0)</f>
        <v>0</v>
      </c>
      <c r="I4278" s="18">
        <f>IFERROR(VLOOKUP(A4278,[2]ws2204!$A:$I,5,FALSE),0)</f>
        <v>0</v>
      </c>
      <c r="J4278" s="18">
        <f>IFERROR(VLOOKUP(A4278,[2]ws2204!$A:$I,6,FALSE),0)</f>
        <v>0</v>
      </c>
      <c r="K4278" s="18">
        <f>IFERROR(VLOOKUP(A4278,[2]ws2204!$A:$I,7,FALSE),0)</f>
        <v>0</v>
      </c>
      <c r="L4278" s="18">
        <f>IFERROR(VLOOKUP(A4278,[2]ws2204!$A:$I,8,FALSE),0)</f>
        <v>0</v>
      </c>
      <c r="M4278" s="18">
        <f>IFERROR(VLOOKUP(A4278,[2]ws2204!$A:$I,9,FALSE),0)</f>
        <v>0</v>
      </c>
      <c r="N4278" s="18">
        <f>IFERROR(VLOOKUP(A4278,[3]soaBnafar!$A:$G,4,FALSE),0)</f>
        <v>0</v>
      </c>
      <c r="O4278" s="18">
        <f>IFERROR(VLOOKUP(A4278,[3]soaBnafar!$A:$G,5,FALSE),0)</f>
        <v>0</v>
      </c>
      <c r="P4278" s="18">
        <f>IFERROR(VLOOKUP(A4278,[3]soaBnafar!$A:$G,6,FALSE),0)</f>
        <v>0</v>
      </c>
      <c r="Q4278" s="18">
        <f>IFERROR(VLOOKUP(A4278,[3]soaBnafar!$A:$G,7,FALSE),0)</f>
        <v>0</v>
      </c>
      <c r="R4278" s="18">
        <f>IFERROR(VLOOKUP(A4278,[3]soaBnafar!$A:$H,8,FALSE),0)</f>
        <v>0</v>
      </c>
      <c r="S4278" s="18">
        <f>IFERROR(VLOOKUP(A4278,[3]soaBnafar!$A:$I,9,FALSE),0)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4882260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3254840</v>
      </c>
      <c r="H4279" s="18">
        <f>IFERROR(VLOOKUP(A4279,[2]ws2204!$A:$I,4,FALSE),0)</f>
        <v>0</v>
      </c>
      <c r="I4279" s="18">
        <f>IFERROR(VLOOKUP(A4279,[2]ws2204!$A:$I,5,FALSE),0)</f>
        <v>0</v>
      </c>
      <c r="J4279" s="18">
        <f>IFERROR(VLOOKUP(A4279,[2]ws2204!$A:$I,6,FALSE),0)</f>
        <v>0</v>
      </c>
      <c r="K4279" s="18">
        <f>IFERROR(VLOOKUP(A4279,[2]ws2204!$A:$I,7,FALSE),0)</f>
        <v>0</v>
      </c>
      <c r="L4279" s="18">
        <f>IFERROR(VLOOKUP(A4279,[2]ws2204!$A:$I,8,FALSE),0)</f>
        <v>0</v>
      </c>
      <c r="M4279" s="18">
        <f>IFERROR(VLOOKUP(A4279,[2]ws2204!$A:$I,9,FALSE),0)</f>
        <v>0</v>
      </c>
      <c r="N4279" s="18">
        <f>IFERROR(VLOOKUP(A4279,[3]soaBnafar!$A:$G,4,FALSE),0)</f>
        <v>0</v>
      </c>
      <c r="O4279" s="18">
        <f>IFERROR(VLOOKUP(A4279,[3]soaBnafar!$A:$G,5,FALSE),0)</f>
        <v>0</v>
      </c>
      <c r="P4279" s="18">
        <f>IFERROR(VLOOKUP(A4279,[3]soaBnafar!$A:$G,6,FALSE),0)</f>
        <v>0</v>
      </c>
      <c r="Q4279" s="18">
        <f>IFERROR(VLOOKUP(A4279,[3]soaBnafar!$A:$G,7,FALSE),0)</f>
        <v>0</v>
      </c>
      <c r="R4279" s="18">
        <f>IFERROR(VLOOKUP(A4279,[3]soaBnafar!$A:$H,8,FALSE),0)</f>
        <v>0</v>
      </c>
      <c r="S4279" s="18">
        <f>IFERROR(VLOOKUP(A4279,[3]soaBnafar!$A:$I,9,FALSE),0)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39886</v>
      </c>
      <c r="E4280" s="18">
        <f>IFERROR(VLOOKUP(A4280,[1]Monitoramento_Base_somente_Said!$A:$J,8,FALSE),0)</f>
        <v>13767692</v>
      </c>
      <c r="F4280" s="18">
        <f>IFERROR(VLOOKUP(A4280,[1]Monitoramento_Base_somente_Said!$A:$J,9,FALSE),0)</f>
        <v>46573</v>
      </c>
      <c r="G4280" s="18">
        <f>IFERROR(VLOOKUP(A4280,[1]Monitoramento_Base_somente_Said!$A:$J,10,FALSE),0)</f>
        <v>8521068</v>
      </c>
      <c r="H4280" s="18">
        <f>IFERROR(VLOOKUP(A4280,[2]ws2204!$A:$I,4,FALSE),0)</f>
        <v>0</v>
      </c>
      <c r="I4280" s="18">
        <f>IFERROR(VLOOKUP(A4280,[2]ws2204!$A:$I,5,FALSE),0)</f>
        <v>0</v>
      </c>
      <c r="J4280" s="18">
        <f>IFERROR(VLOOKUP(A4280,[2]ws2204!$A:$I,6,FALSE),0)</f>
        <v>0</v>
      </c>
      <c r="K4280" s="18">
        <f>IFERROR(VLOOKUP(A4280,[2]ws2204!$A:$I,7,FALSE),0)</f>
        <v>0</v>
      </c>
      <c r="L4280" s="18">
        <f>IFERROR(VLOOKUP(A4280,[2]ws2204!$A:$I,8,FALSE),0)</f>
        <v>0</v>
      </c>
      <c r="M4280" s="18">
        <f>IFERROR(VLOOKUP(A4280,[2]ws2204!$A:$I,9,FALSE),0)</f>
        <v>0</v>
      </c>
      <c r="N4280" s="18">
        <f>IFERROR(VLOOKUP(A4280,[3]soaBnafar!$A:$G,4,FALSE),0)</f>
        <v>0</v>
      </c>
      <c r="O4280" s="18">
        <f>IFERROR(VLOOKUP(A4280,[3]soaBnafar!$A:$G,5,FALSE),0)</f>
        <v>0</v>
      </c>
      <c r="P4280" s="18">
        <f>IFERROR(VLOOKUP(A4280,[3]soaBnafar!$A:$G,6,FALSE),0)</f>
        <v>0</v>
      </c>
      <c r="Q4280" s="18">
        <f>IFERROR(VLOOKUP(A4280,[3]soaBnafar!$A:$G,7,FALSE),0)</f>
        <v>0</v>
      </c>
      <c r="R4280" s="18">
        <f>IFERROR(VLOOKUP(A4280,[3]soaBnafar!$A:$H,8,FALSE),0)</f>
        <v>0</v>
      </c>
      <c r="S4280" s="18">
        <f>IFERROR(VLOOKUP(A4280,[3]soaBnafar!$A:$I,9,FALSE),0)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33213</v>
      </c>
      <c r="E4281" s="18">
        <f>IFERROR(VLOOKUP(A4281,[1]Monitoramento_Base_somente_Said!$A:$J,8,FALSE),0)</f>
        <v>3505783</v>
      </c>
      <c r="F4281" s="18">
        <f>IFERROR(VLOOKUP(A4281,[1]Monitoramento_Base_somente_Said!$A:$J,9,FALSE),0)</f>
        <v>1792</v>
      </c>
      <c r="G4281" s="18">
        <f>IFERROR(VLOOKUP(A4281,[1]Monitoramento_Base_somente_Said!$A:$J,10,FALSE),0)</f>
        <v>1962086</v>
      </c>
      <c r="H4281" s="18">
        <f>IFERROR(VLOOKUP(A4281,[2]ws2204!$A:$I,4,FALSE),0)</f>
        <v>0</v>
      </c>
      <c r="I4281" s="18">
        <f>IFERROR(VLOOKUP(A4281,[2]ws2204!$A:$I,5,FALSE),0)</f>
        <v>0</v>
      </c>
      <c r="J4281" s="18">
        <f>IFERROR(VLOOKUP(A4281,[2]ws2204!$A:$I,6,FALSE),0)</f>
        <v>0</v>
      </c>
      <c r="K4281" s="18">
        <f>IFERROR(VLOOKUP(A4281,[2]ws2204!$A:$I,7,FALSE),0)</f>
        <v>0</v>
      </c>
      <c r="L4281" s="18">
        <f>IFERROR(VLOOKUP(A4281,[2]ws2204!$A:$I,8,FALSE),0)</f>
        <v>0</v>
      </c>
      <c r="M4281" s="18">
        <f>IFERROR(VLOOKUP(A4281,[2]ws2204!$A:$I,9,FALSE),0)</f>
        <v>0</v>
      </c>
      <c r="N4281" s="18">
        <f>IFERROR(VLOOKUP(A4281,[3]soaBnafar!$A:$G,4,FALSE),0)</f>
        <v>0</v>
      </c>
      <c r="O4281" s="18">
        <f>IFERROR(VLOOKUP(A4281,[3]soaBnafar!$A:$G,5,FALSE),0)</f>
        <v>0</v>
      </c>
      <c r="P4281" s="18">
        <f>IFERROR(VLOOKUP(A4281,[3]soaBnafar!$A:$G,6,FALSE),0)</f>
        <v>0</v>
      </c>
      <c r="Q4281" s="18">
        <f>IFERROR(VLOOKUP(A4281,[3]soaBnafar!$A:$G,7,FALSE),0)</f>
        <v>0</v>
      </c>
      <c r="R4281" s="18">
        <f>IFERROR(VLOOKUP(A4281,[3]soaBnafar!$A:$H,8,FALSE),0)</f>
        <v>0</v>
      </c>
      <c r="S4281" s="18">
        <f>IFERROR(VLOOKUP(A4281,[3]soaBnafar!$A:$I,9,FALSE),0)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92442</v>
      </c>
      <c r="E4282" s="18">
        <f>IFERROR(VLOOKUP(A4282,[1]Monitoramento_Base_somente_Said!$A:$J,8,FALSE),0)</f>
        <v>4168048</v>
      </c>
      <c r="F4282" s="18">
        <f>IFERROR(VLOOKUP(A4282,[1]Monitoramento_Base_somente_Said!$A:$J,9,FALSE),0)</f>
        <v>2371</v>
      </c>
      <c r="G4282" s="18">
        <f>IFERROR(VLOOKUP(A4282,[1]Monitoramento_Base_somente_Said!$A:$J,10,FALSE),0)</f>
        <v>1529334</v>
      </c>
      <c r="H4282" s="18">
        <f>IFERROR(VLOOKUP(A4282,[2]ws2204!$A:$I,4,FALSE),0)</f>
        <v>0</v>
      </c>
      <c r="I4282" s="18">
        <f>IFERROR(VLOOKUP(A4282,[2]ws2204!$A:$I,5,FALSE),0)</f>
        <v>0</v>
      </c>
      <c r="J4282" s="18">
        <f>IFERROR(VLOOKUP(A4282,[2]ws2204!$A:$I,6,FALSE),0)</f>
        <v>0</v>
      </c>
      <c r="K4282" s="18">
        <f>IFERROR(VLOOKUP(A4282,[2]ws2204!$A:$I,7,FALSE),0)</f>
        <v>0</v>
      </c>
      <c r="L4282" s="18">
        <f>IFERROR(VLOOKUP(A4282,[2]ws2204!$A:$I,8,FALSE),0)</f>
        <v>0</v>
      </c>
      <c r="M4282" s="18">
        <f>IFERROR(VLOOKUP(A4282,[2]ws2204!$A:$I,9,FALSE),0)</f>
        <v>0</v>
      </c>
      <c r="N4282" s="18">
        <f>IFERROR(VLOOKUP(A4282,[3]soaBnafar!$A:$G,4,FALSE),0)</f>
        <v>0</v>
      </c>
      <c r="O4282" s="18">
        <f>IFERROR(VLOOKUP(A4282,[3]soaBnafar!$A:$G,5,FALSE),0)</f>
        <v>0</v>
      </c>
      <c r="P4282" s="18">
        <f>IFERROR(VLOOKUP(A4282,[3]soaBnafar!$A:$G,6,FALSE),0)</f>
        <v>0</v>
      </c>
      <c r="Q4282" s="18">
        <f>IFERROR(VLOOKUP(A4282,[3]soaBnafar!$A:$G,7,FALSE),0)</f>
        <v>0</v>
      </c>
      <c r="R4282" s="18">
        <f>IFERROR(VLOOKUP(A4282,[3]soaBnafar!$A:$H,8,FALSE),0)</f>
        <v>0</v>
      </c>
      <c r="S4282" s="18">
        <f>IFERROR(VLOOKUP(A4282,[3]soaBnafar!$A:$I,9,FALSE),0)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33708</v>
      </c>
      <c r="E4283" s="18">
        <f>IFERROR(VLOOKUP(A4283,[1]Monitoramento_Base_somente_Said!$A:$J,8,FALSE),0)</f>
        <v>4314253</v>
      </c>
      <c r="F4283" s="18">
        <f>IFERROR(VLOOKUP(A4283,[1]Monitoramento_Base_somente_Said!$A:$J,9,FALSE),0)</f>
        <v>20500</v>
      </c>
      <c r="G4283" s="18">
        <f>IFERROR(VLOOKUP(A4283,[1]Monitoramento_Base_somente_Said!$A:$J,10,FALSE),0)</f>
        <v>2562869</v>
      </c>
      <c r="H4283" s="18">
        <f>IFERROR(VLOOKUP(A4283,[2]ws2204!$A:$I,4,FALSE),0)</f>
        <v>0</v>
      </c>
      <c r="I4283" s="18">
        <f>IFERROR(VLOOKUP(A4283,[2]ws2204!$A:$I,5,FALSE),0)</f>
        <v>0</v>
      </c>
      <c r="J4283" s="18">
        <f>IFERROR(VLOOKUP(A4283,[2]ws2204!$A:$I,6,FALSE),0)</f>
        <v>0</v>
      </c>
      <c r="K4283" s="18">
        <f>IFERROR(VLOOKUP(A4283,[2]ws2204!$A:$I,7,FALSE),0)</f>
        <v>0</v>
      </c>
      <c r="L4283" s="18">
        <f>IFERROR(VLOOKUP(A4283,[2]ws2204!$A:$I,8,FALSE),0)</f>
        <v>0</v>
      </c>
      <c r="M4283" s="18">
        <f>IFERROR(VLOOKUP(A4283,[2]ws2204!$A:$I,9,FALSE),0)</f>
        <v>0</v>
      </c>
      <c r="N4283" s="18">
        <f>IFERROR(VLOOKUP(A4283,[3]soaBnafar!$A:$G,4,FALSE),0)</f>
        <v>0</v>
      </c>
      <c r="O4283" s="18">
        <f>IFERROR(VLOOKUP(A4283,[3]soaBnafar!$A:$G,5,FALSE),0)</f>
        <v>0</v>
      </c>
      <c r="P4283" s="18">
        <f>IFERROR(VLOOKUP(A4283,[3]soaBnafar!$A:$G,6,FALSE),0)</f>
        <v>0</v>
      </c>
      <c r="Q4283" s="18">
        <f>IFERROR(VLOOKUP(A4283,[3]soaBnafar!$A:$G,7,FALSE),0)</f>
        <v>0</v>
      </c>
      <c r="R4283" s="18">
        <f>IFERROR(VLOOKUP(A4283,[3]soaBnafar!$A:$H,8,FALSE),0)</f>
        <v>0</v>
      </c>
      <c r="S4283" s="18">
        <f>IFERROR(VLOOKUP(A4283,[3]soaBnafar!$A:$I,9,FALSE),0)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4287</v>
      </c>
      <c r="E4284" s="18">
        <f>IFERROR(VLOOKUP(A4284,[1]Monitoramento_Base_somente_Said!$A:$J,8,FALSE),0)</f>
        <v>4277079</v>
      </c>
      <c r="F4284" s="18">
        <f>IFERROR(VLOOKUP(A4284,[1]Monitoramento_Base_somente_Said!$A:$J,9,FALSE),0)</f>
        <v>1892</v>
      </c>
      <c r="G4284" s="18">
        <f>IFERROR(VLOOKUP(A4284,[1]Monitoramento_Base_somente_Said!$A:$J,10,FALSE),0)</f>
        <v>2980835</v>
      </c>
      <c r="H4284" s="18">
        <f>IFERROR(VLOOKUP(A4284,[2]ws2204!$A:$I,4,FALSE),0)</f>
        <v>0</v>
      </c>
      <c r="I4284" s="18">
        <f>IFERROR(VLOOKUP(A4284,[2]ws2204!$A:$I,5,FALSE),0)</f>
        <v>0</v>
      </c>
      <c r="J4284" s="18">
        <f>IFERROR(VLOOKUP(A4284,[2]ws2204!$A:$I,6,FALSE),0)</f>
        <v>0</v>
      </c>
      <c r="K4284" s="18">
        <f>IFERROR(VLOOKUP(A4284,[2]ws2204!$A:$I,7,FALSE),0)</f>
        <v>0</v>
      </c>
      <c r="L4284" s="18">
        <f>IFERROR(VLOOKUP(A4284,[2]ws2204!$A:$I,8,FALSE),0)</f>
        <v>0</v>
      </c>
      <c r="M4284" s="18">
        <f>IFERROR(VLOOKUP(A4284,[2]ws2204!$A:$I,9,FALSE),0)</f>
        <v>0</v>
      </c>
      <c r="N4284" s="18">
        <f>IFERROR(VLOOKUP(A4284,[3]soaBnafar!$A:$G,4,FALSE),0)</f>
        <v>0</v>
      </c>
      <c r="O4284" s="18">
        <f>IFERROR(VLOOKUP(A4284,[3]soaBnafar!$A:$G,5,FALSE),0)</f>
        <v>0</v>
      </c>
      <c r="P4284" s="18">
        <f>IFERROR(VLOOKUP(A4284,[3]soaBnafar!$A:$G,6,FALSE),0)</f>
        <v>0</v>
      </c>
      <c r="Q4284" s="18">
        <f>IFERROR(VLOOKUP(A4284,[3]soaBnafar!$A:$G,7,FALSE),0)</f>
        <v>0</v>
      </c>
      <c r="R4284" s="18">
        <f>IFERROR(VLOOKUP(A4284,[3]soaBnafar!$A:$H,8,FALSE),0)</f>
        <v>0</v>
      </c>
      <c r="S4284" s="18">
        <f>IFERROR(VLOOKUP(A4284,[3]soaBnafar!$A:$I,9,FALSE),0)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536</v>
      </c>
      <c r="E4285" s="18">
        <f>IFERROR(VLOOKUP(A4285,[1]Monitoramento_Base_somente_Said!$A:$J,8,FALSE),0)</f>
        <v>6662822</v>
      </c>
      <c r="F4285" s="18">
        <f>IFERROR(VLOOKUP(A4285,[1]Monitoramento_Base_somente_Said!$A:$J,9,FALSE),0)</f>
        <v>9608</v>
      </c>
      <c r="G4285" s="18">
        <f>IFERROR(VLOOKUP(A4285,[1]Monitoramento_Base_somente_Said!$A:$J,10,FALSE),0)</f>
        <v>4012649</v>
      </c>
      <c r="H4285" s="18">
        <f>IFERROR(VLOOKUP(A4285,[2]ws2204!$A:$I,4,FALSE),0)</f>
        <v>0</v>
      </c>
      <c r="I4285" s="18">
        <f>IFERROR(VLOOKUP(A4285,[2]ws2204!$A:$I,5,FALSE),0)</f>
        <v>0</v>
      </c>
      <c r="J4285" s="18">
        <f>IFERROR(VLOOKUP(A4285,[2]ws2204!$A:$I,6,FALSE),0)</f>
        <v>0</v>
      </c>
      <c r="K4285" s="18">
        <f>IFERROR(VLOOKUP(A4285,[2]ws2204!$A:$I,7,FALSE),0)</f>
        <v>0</v>
      </c>
      <c r="L4285" s="18">
        <f>IFERROR(VLOOKUP(A4285,[2]ws2204!$A:$I,8,FALSE),0)</f>
        <v>0</v>
      </c>
      <c r="M4285" s="18">
        <f>IFERROR(VLOOKUP(A4285,[2]ws2204!$A:$I,9,FALSE),0)</f>
        <v>0</v>
      </c>
      <c r="N4285" s="18">
        <f>IFERROR(VLOOKUP(A4285,[3]soaBnafar!$A:$G,4,FALSE),0)</f>
        <v>0</v>
      </c>
      <c r="O4285" s="18">
        <f>IFERROR(VLOOKUP(A4285,[3]soaBnafar!$A:$G,5,FALSE),0)</f>
        <v>0</v>
      </c>
      <c r="P4285" s="18">
        <f>IFERROR(VLOOKUP(A4285,[3]soaBnafar!$A:$G,6,FALSE),0)</f>
        <v>0</v>
      </c>
      <c r="Q4285" s="18">
        <f>IFERROR(VLOOKUP(A4285,[3]soaBnafar!$A:$G,7,FALSE),0)</f>
        <v>0</v>
      </c>
      <c r="R4285" s="18">
        <f>IFERROR(VLOOKUP(A4285,[3]soaBnafar!$A:$H,8,FALSE),0)</f>
        <v>0</v>
      </c>
      <c r="S4285" s="18">
        <f>IFERROR(VLOOKUP(A4285,[3]soaBnafar!$A:$I,9,FALSE),0)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80611</v>
      </c>
      <c r="E4286" s="18">
        <f>IFERROR(VLOOKUP(A4286,[1]Monitoramento_Base_somente_Said!$A:$J,8,FALSE),0)</f>
        <v>21538546</v>
      </c>
      <c r="F4286" s="18">
        <f>IFERROR(VLOOKUP(A4286,[1]Monitoramento_Base_somente_Said!$A:$J,9,FALSE),0)</f>
        <v>79494</v>
      </c>
      <c r="G4286" s="18">
        <f>IFERROR(VLOOKUP(A4286,[1]Monitoramento_Base_somente_Said!$A:$J,10,FALSE),0)</f>
        <v>14962108</v>
      </c>
      <c r="H4286" s="18">
        <f>IFERROR(VLOOKUP(A4286,[2]ws2204!$A:$I,4,FALSE),0)</f>
        <v>0</v>
      </c>
      <c r="I4286" s="18">
        <f>IFERROR(VLOOKUP(A4286,[2]ws2204!$A:$I,5,FALSE),0)</f>
        <v>0</v>
      </c>
      <c r="J4286" s="18">
        <f>IFERROR(VLOOKUP(A4286,[2]ws2204!$A:$I,6,FALSE),0)</f>
        <v>0</v>
      </c>
      <c r="K4286" s="18">
        <f>IFERROR(VLOOKUP(A4286,[2]ws2204!$A:$I,7,FALSE),0)</f>
        <v>0</v>
      </c>
      <c r="L4286" s="18">
        <f>IFERROR(VLOOKUP(A4286,[2]ws2204!$A:$I,8,FALSE),0)</f>
        <v>0</v>
      </c>
      <c r="M4286" s="18">
        <f>IFERROR(VLOOKUP(A4286,[2]ws2204!$A:$I,9,FALSE),0)</f>
        <v>0</v>
      </c>
      <c r="N4286" s="18">
        <f>IFERROR(VLOOKUP(A4286,[3]soaBnafar!$A:$G,4,FALSE),0)</f>
        <v>0</v>
      </c>
      <c r="O4286" s="18">
        <f>IFERROR(VLOOKUP(A4286,[3]soaBnafar!$A:$G,5,FALSE),0)</f>
        <v>0</v>
      </c>
      <c r="P4286" s="18">
        <f>IFERROR(VLOOKUP(A4286,[3]soaBnafar!$A:$G,6,FALSE),0)</f>
        <v>0</v>
      </c>
      <c r="Q4286" s="18">
        <f>IFERROR(VLOOKUP(A4286,[3]soaBnafar!$A:$G,7,FALSE),0)</f>
        <v>0</v>
      </c>
      <c r="R4286" s="18">
        <f>IFERROR(VLOOKUP(A4286,[3]soaBnafar!$A:$H,8,FALSE),0)</f>
        <v>0</v>
      </c>
      <c r="S4286" s="18">
        <f>IFERROR(VLOOKUP(A4286,[3]soaBnafar!$A:$I,9,FALSE),0)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763</v>
      </c>
      <c r="E4287" s="18">
        <f>IFERROR(VLOOKUP(A4287,[1]Monitoramento_Base_somente_Said!$A:$J,8,FALSE),0)</f>
        <v>7122888</v>
      </c>
      <c r="F4287" s="18">
        <f>IFERROR(VLOOKUP(A4287,[1]Monitoramento_Base_somente_Said!$A:$J,9,FALSE),0)</f>
        <v>1790</v>
      </c>
      <c r="G4287" s="18">
        <f>IFERROR(VLOOKUP(A4287,[1]Monitoramento_Base_somente_Said!$A:$J,10,FALSE),0)</f>
        <v>4611447</v>
      </c>
      <c r="H4287" s="18">
        <f>IFERROR(VLOOKUP(A4287,[2]ws2204!$A:$I,4,FALSE),0)</f>
        <v>0</v>
      </c>
      <c r="I4287" s="18">
        <f>IFERROR(VLOOKUP(A4287,[2]ws2204!$A:$I,5,FALSE),0)</f>
        <v>0</v>
      </c>
      <c r="J4287" s="18">
        <f>IFERROR(VLOOKUP(A4287,[2]ws2204!$A:$I,6,FALSE),0)</f>
        <v>0</v>
      </c>
      <c r="K4287" s="18">
        <f>IFERROR(VLOOKUP(A4287,[2]ws2204!$A:$I,7,FALSE),0)</f>
        <v>0</v>
      </c>
      <c r="L4287" s="18">
        <f>IFERROR(VLOOKUP(A4287,[2]ws2204!$A:$I,8,FALSE),0)</f>
        <v>0</v>
      </c>
      <c r="M4287" s="18">
        <f>IFERROR(VLOOKUP(A4287,[2]ws2204!$A:$I,9,FALSE),0)</f>
        <v>0</v>
      </c>
      <c r="N4287" s="18">
        <f>IFERROR(VLOOKUP(A4287,[3]soaBnafar!$A:$G,4,FALSE),0)</f>
        <v>0</v>
      </c>
      <c r="O4287" s="18">
        <f>IFERROR(VLOOKUP(A4287,[3]soaBnafar!$A:$G,5,FALSE),0)</f>
        <v>0</v>
      </c>
      <c r="P4287" s="18">
        <f>IFERROR(VLOOKUP(A4287,[3]soaBnafar!$A:$G,6,FALSE),0)</f>
        <v>0</v>
      </c>
      <c r="Q4287" s="18">
        <f>IFERROR(VLOOKUP(A4287,[3]soaBnafar!$A:$G,7,FALSE),0)</f>
        <v>0</v>
      </c>
      <c r="R4287" s="18">
        <f>IFERROR(VLOOKUP(A4287,[3]soaBnafar!$A:$H,8,FALSE),0)</f>
        <v>0</v>
      </c>
      <c r="S4287" s="18">
        <f>IFERROR(VLOOKUP(A4287,[3]soaBnafar!$A:$I,9,FALSE),0)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7894</v>
      </c>
      <c r="E4288" s="18">
        <f>IFERROR(VLOOKUP(A4288,[1]Monitoramento_Base_somente_Said!$A:$J,8,FALSE),0)</f>
        <v>1585589</v>
      </c>
      <c r="F4288" s="18">
        <f>IFERROR(VLOOKUP(A4288,[1]Monitoramento_Base_somente_Said!$A:$J,9,FALSE),0)</f>
        <v>6739</v>
      </c>
      <c r="G4288" s="18">
        <f>IFERROR(VLOOKUP(A4288,[1]Monitoramento_Base_somente_Said!$A:$J,10,FALSE),0)</f>
        <v>1188044</v>
      </c>
      <c r="H4288" s="18">
        <f>IFERROR(VLOOKUP(A4288,[2]ws2204!$A:$I,4,FALSE),0)</f>
        <v>0</v>
      </c>
      <c r="I4288" s="18">
        <f>IFERROR(VLOOKUP(A4288,[2]ws2204!$A:$I,5,FALSE),0)</f>
        <v>0</v>
      </c>
      <c r="J4288" s="18">
        <f>IFERROR(VLOOKUP(A4288,[2]ws2204!$A:$I,6,FALSE),0)</f>
        <v>0</v>
      </c>
      <c r="K4288" s="18">
        <f>IFERROR(VLOOKUP(A4288,[2]ws2204!$A:$I,7,FALSE),0)</f>
        <v>0</v>
      </c>
      <c r="L4288" s="18">
        <f>IFERROR(VLOOKUP(A4288,[2]ws2204!$A:$I,8,FALSE),0)</f>
        <v>0</v>
      </c>
      <c r="M4288" s="18">
        <f>IFERROR(VLOOKUP(A4288,[2]ws2204!$A:$I,9,FALSE),0)</f>
        <v>0</v>
      </c>
      <c r="N4288" s="18">
        <f>IFERROR(VLOOKUP(A4288,[3]soaBnafar!$A:$G,4,FALSE),0)</f>
        <v>0</v>
      </c>
      <c r="O4288" s="18">
        <f>IFERROR(VLOOKUP(A4288,[3]soaBnafar!$A:$G,5,FALSE),0)</f>
        <v>0</v>
      </c>
      <c r="P4288" s="18">
        <f>IFERROR(VLOOKUP(A4288,[3]soaBnafar!$A:$G,6,FALSE),0)</f>
        <v>0</v>
      </c>
      <c r="Q4288" s="18">
        <f>IFERROR(VLOOKUP(A4288,[3]soaBnafar!$A:$G,7,FALSE),0)</f>
        <v>0</v>
      </c>
      <c r="R4288" s="18">
        <f>IFERROR(VLOOKUP(A4288,[3]soaBnafar!$A:$H,8,FALSE),0)</f>
        <v>0</v>
      </c>
      <c r="S4288" s="18">
        <f>IFERROR(VLOOKUP(A4288,[3]soaBnafar!$A:$I,9,FALSE),0)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Sim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450785</v>
      </c>
      <c r="F4289" s="18">
        <f>IFERROR(VLOOKUP(A4289,[1]Monitoramento_Base_somente_Said!$A:$J,9,FALSE),0)</f>
        <v>26</v>
      </c>
      <c r="G4289" s="18">
        <f>IFERROR(VLOOKUP(A4289,[1]Monitoramento_Base_somente_Said!$A:$J,10,FALSE),0)</f>
        <v>322518</v>
      </c>
      <c r="H4289" s="18">
        <f>IFERROR(VLOOKUP(A4289,[2]ws2204!$A:$I,4,FALSE),0)</f>
        <v>0</v>
      </c>
      <c r="I4289" s="18">
        <f>IFERROR(VLOOKUP(A4289,[2]ws2204!$A:$I,5,FALSE),0)</f>
        <v>0</v>
      </c>
      <c r="J4289" s="18">
        <f>IFERROR(VLOOKUP(A4289,[2]ws2204!$A:$I,6,FALSE),0)</f>
        <v>0</v>
      </c>
      <c r="K4289" s="18">
        <f>IFERROR(VLOOKUP(A4289,[2]ws2204!$A:$I,7,FALSE),0)</f>
        <v>0</v>
      </c>
      <c r="L4289" s="18">
        <f>IFERROR(VLOOKUP(A4289,[2]ws2204!$A:$I,8,FALSE),0)</f>
        <v>0</v>
      </c>
      <c r="M4289" s="18">
        <f>IFERROR(VLOOKUP(A4289,[2]ws2204!$A:$I,9,FALSE),0)</f>
        <v>0</v>
      </c>
      <c r="N4289" s="18">
        <f>IFERROR(VLOOKUP(A4289,[3]soaBnafar!$A:$G,4,FALSE),0)</f>
        <v>0</v>
      </c>
      <c r="O4289" s="18">
        <f>IFERROR(VLOOKUP(A4289,[3]soaBnafar!$A:$G,5,FALSE),0)</f>
        <v>0</v>
      </c>
      <c r="P4289" s="18">
        <f>IFERROR(VLOOKUP(A4289,[3]soaBnafar!$A:$G,6,FALSE),0)</f>
        <v>0</v>
      </c>
      <c r="Q4289" s="18">
        <f>IFERROR(VLOOKUP(A4289,[3]soaBnafar!$A:$G,7,FALSE),0)</f>
        <v>0</v>
      </c>
      <c r="R4289" s="18">
        <f>IFERROR(VLOOKUP(A4289,[3]soaBnafar!$A:$H,8,FALSE),0)</f>
        <v>0</v>
      </c>
      <c r="S4289" s="18">
        <f>IFERROR(VLOOKUP(A4289,[3]soaBnafar!$A:$I,9,FALSE),0)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205</v>
      </c>
      <c r="E4290" s="18">
        <f>IFERROR(VLOOKUP(A4290,[1]Monitoramento_Base_somente_Said!$A:$J,8,FALSE),0)</f>
        <v>7378113</v>
      </c>
      <c r="F4290" s="18">
        <f>IFERROR(VLOOKUP(A4290,[1]Monitoramento_Base_somente_Said!$A:$J,9,FALSE),0)</f>
        <v>89756</v>
      </c>
      <c r="G4290" s="18">
        <f>IFERROR(VLOOKUP(A4290,[1]Monitoramento_Base_somente_Said!$A:$J,10,FALSE),0)</f>
        <v>3626994</v>
      </c>
      <c r="H4290" s="18">
        <f>IFERROR(VLOOKUP(A4290,[2]ws2204!$A:$I,4,FALSE),0)</f>
        <v>0</v>
      </c>
      <c r="I4290" s="18">
        <f>IFERROR(VLOOKUP(A4290,[2]ws2204!$A:$I,5,FALSE),0)</f>
        <v>0</v>
      </c>
      <c r="J4290" s="18">
        <f>IFERROR(VLOOKUP(A4290,[2]ws2204!$A:$I,6,FALSE),0)</f>
        <v>0</v>
      </c>
      <c r="K4290" s="18">
        <f>IFERROR(VLOOKUP(A4290,[2]ws2204!$A:$I,7,FALSE),0)</f>
        <v>0</v>
      </c>
      <c r="L4290" s="18">
        <f>IFERROR(VLOOKUP(A4290,[2]ws2204!$A:$I,8,FALSE),0)</f>
        <v>0</v>
      </c>
      <c r="M4290" s="18">
        <f>IFERROR(VLOOKUP(A4290,[2]ws2204!$A:$I,9,FALSE),0)</f>
        <v>0</v>
      </c>
      <c r="N4290" s="18">
        <f>IFERROR(VLOOKUP(A4290,[3]soaBnafar!$A:$G,4,FALSE),0)</f>
        <v>0</v>
      </c>
      <c r="O4290" s="18">
        <f>IFERROR(VLOOKUP(A4290,[3]soaBnafar!$A:$G,5,FALSE),0)</f>
        <v>0</v>
      </c>
      <c r="P4290" s="18">
        <f>IFERROR(VLOOKUP(A4290,[3]soaBnafar!$A:$G,6,FALSE),0)</f>
        <v>0</v>
      </c>
      <c r="Q4290" s="18">
        <f>IFERROR(VLOOKUP(A4290,[3]soaBnafar!$A:$G,7,FALSE),0)</f>
        <v>0</v>
      </c>
      <c r="R4290" s="18">
        <f>IFERROR(VLOOKUP(A4290,[3]soaBnafar!$A:$H,8,FALSE),0)</f>
        <v>0</v>
      </c>
      <c r="S4290" s="18">
        <f>IFERROR(VLOOKUP(A4290,[3]soaBnafar!$A:$I,9,FALSE),0)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39125540</v>
      </c>
      <c r="H4291" s="18">
        <f>IFERROR(VLOOKUP(A4291,[2]ws2204!$A:$I,4,FALSE),0)</f>
        <v>0</v>
      </c>
      <c r="I4291" s="18">
        <f>IFERROR(VLOOKUP(A4291,[2]ws2204!$A:$I,5,FALSE),0)</f>
        <v>0</v>
      </c>
      <c r="J4291" s="18">
        <f>IFERROR(VLOOKUP(A4291,[2]ws2204!$A:$I,6,FALSE),0)</f>
        <v>0</v>
      </c>
      <c r="K4291" s="18">
        <f>IFERROR(VLOOKUP(A4291,[2]ws2204!$A:$I,7,FALSE),0)</f>
        <v>0</v>
      </c>
      <c r="L4291" s="18">
        <f>IFERROR(VLOOKUP(A4291,[2]ws2204!$A:$I,8,FALSE),0)</f>
        <v>0</v>
      </c>
      <c r="M4291" s="18">
        <f>IFERROR(VLOOKUP(A4291,[2]ws2204!$A:$I,9,FALSE),0)</f>
        <v>0</v>
      </c>
      <c r="N4291" s="18">
        <f>IFERROR(VLOOKUP(A4291,[3]soaBnafar!$A:$G,4,FALSE),0)</f>
        <v>0</v>
      </c>
      <c r="O4291" s="18">
        <f>IFERROR(VLOOKUP(A4291,[3]soaBnafar!$A:$G,5,FALSE),0)</f>
        <v>0</v>
      </c>
      <c r="P4291" s="18">
        <f>IFERROR(VLOOKUP(A4291,[3]soaBnafar!$A:$G,6,FALSE),0)</f>
        <v>0</v>
      </c>
      <c r="Q4291" s="18">
        <f>IFERROR(VLOOKUP(A4291,[3]soaBnafar!$A:$G,7,FALSE),0)</f>
        <v>0</v>
      </c>
      <c r="R4291" s="18">
        <f>IFERROR(VLOOKUP(A4291,[3]soaBnafar!$A:$H,8,FALSE),0)</f>
        <v>0</v>
      </c>
      <c r="S4291" s="18">
        <f>IFERROR(VLOOKUP(A4291,[3]soaBnafar!$A:$I,9,FALSE),0)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142047120</v>
      </c>
      <c r="F4292" s="18">
        <f>IFERROR(VLOOKUP(A4292,[1]Monitoramento_Base_somente_Said!$A:$J,9,FALSE),0)</f>
        <v>257015</v>
      </c>
      <c r="G4292" s="18">
        <f>IFERROR(VLOOKUP(A4292,[1]Monitoramento_Base_somente_Said!$A:$J,10,FALSE),0)</f>
        <v>95722365</v>
      </c>
      <c r="H4292" s="18">
        <f>IFERROR(VLOOKUP(A4292,[2]ws2204!$A:$I,4,FALSE),0)</f>
        <v>0</v>
      </c>
      <c r="I4292" s="18">
        <f>IFERROR(VLOOKUP(A4292,[2]ws2204!$A:$I,5,FALSE),0)</f>
        <v>0</v>
      </c>
      <c r="J4292" s="18">
        <f>IFERROR(VLOOKUP(A4292,[2]ws2204!$A:$I,6,FALSE),0)</f>
        <v>0</v>
      </c>
      <c r="K4292" s="18">
        <f>IFERROR(VLOOKUP(A4292,[2]ws2204!$A:$I,7,FALSE),0)</f>
        <v>0</v>
      </c>
      <c r="L4292" s="18">
        <f>IFERROR(VLOOKUP(A4292,[2]ws2204!$A:$I,8,FALSE),0)</f>
        <v>0</v>
      </c>
      <c r="M4292" s="18">
        <f>IFERROR(VLOOKUP(A4292,[2]ws2204!$A:$I,9,FALSE),0)</f>
        <v>0</v>
      </c>
      <c r="N4292" s="18">
        <f>IFERROR(VLOOKUP(A4292,[3]soaBnafar!$A:$G,4,FALSE),0)</f>
        <v>0</v>
      </c>
      <c r="O4292" s="18">
        <f>IFERROR(VLOOKUP(A4292,[3]soaBnafar!$A:$G,5,FALSE),0)</f>
        <v>124980</v>
      </c>
      <c r="P4292" s="18">
        <f>IFERROR(VLOOKUP(A4292,[3]soaBnafar!$A:$G,6,FALSE),0)</f>
        <v>623</v>
      </c>
      <c r="Q4292" s="18">
        <f>IFERROR(VLOOKUP(A4292,[3]soaBnafar!$A:$G,7,FALSE),0)</f>
        <v>154563</v>
      </c>
      <c r="R4292" s="18">
        <f>IFERROR(VLOOKUP(A4292,[3]soaBnafar!$A:$H,8,FALSE),0)</f>
        <v>0</v>
      </c>
      <c r="S4292" s="18">
        <f>IFERROR(VLOOKUP(A4292,[3]soaBnafar!$A:$I,9,FALSE),0)</f>
        <v>1284586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22945</v>
      </c>
      <c r="E4293" s="18">
        <f>IFERROR(VLOOKUP(A4293,[1]Monitoramento_Base_somente_Said!$A:$J,8,FALSE),0)</f>
        <v>27335064</v>
      </c>
      <c r="F4293" s="18">
        <f>IFERROR(VLOOKUP(A4293,[1]Monitoramento_Base_somente_Said!$A:$J,9,FALSE),0)</f>
        <v>53907</v>
      </c>
      <c r="G4293" s="18">
        <f>IFERROR(VLOOKUP(A4293,[1]Monitoramento_Base_somente_Said!$A:$J,10,FALSE),0)</f>
        <v>17380189</v>
      </c>
      <c r="H4293" s="18">
        <f>IFERROR(VLOOKUP(A4293,[2]ws2204!$A:$I,4,FALSE),0)</f>
        <v>0</v>
      </c>
      <c r="I4293" s="18">
        <f>IFERROR(VLOOKUP(A4293,[2]ws2204!$A:$I,5,FALSE),0)</f>
        <v>0</v>
      </c>
      <c r="J4293" s="18">
        <f>IFERROR(VLOOKUP(A4293,[2]ws2204!$A:$I,6,FALSE),0)</f>
        <v>0</v>
      </c>
      <c r="K4293" s="18">
        <f>IFERROR(VLOOKUP(A4293,[2]ws2204!$A:$I,7,FALSE),0)</f>
        <v>0</v>
      </c>
      <c r="L4293" s="18">
        <f>IFERROR(VLOOKUP(A4293,[2]ws2204!$A:$I,8,FALSE),0)</f>
        <v>0</v>
      </c>
      <c r="M4293" s="18">
        <f>IFERROR(VLOOKUP(A4293,[2]ws2204!$A:$I,9,FALSE),0)</f>
        <v>0</v>
      </c>
      <c r="N4293" s="18">
        <f>IFERROR(VLOOKUP(A4293,[3]soaBnafar!$A:$G,4,FALSE),0)</f>
        <v>0</v>
      </c>
      <c r="O4293" s="18">
        <f>IFERROR(VLOOKUP(A4293,[3]soaBnafar!$A:$G,5,FALSE),0)</f>
        <v>0</v>
      </c>
      <c r="P4293" s="18">
        <f>IFERROR(VLOOKUP(A4293,[3]soaBnafar!$A:$G,6,FALSE),0)</f>
        <v>0</v>
      </c>
      <c r="Q4293" s="18">
        <f>IFERROR(VLOOKUP(A4293,[3]soaBnafar!$A:$G,7,FALSE),0)</f>
        <v>0</v>
      </c>
      <c r="R4293" s="18">
        <f>IFERROR(VLOOKUP(A4293,[3]soaBnafar!$A:$H,8,FALSE),0)</f>
        <v>0</v>
      </c>
      <c r="S4293" s="18">
        <f>IFERROR(VLOOKUP(A4293,[3]soaBnafar!$A:$I,9,FALSE),0)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IFERROR(VLOOKUP(A4294,[2]ws2204!$A:$I,4,FALSE),0)</f>
        <v>0</v>
      </c>
      <c r="I4294" s="18">
        <f>IFERROR(VLOOKUP(A4294,[2]ws2204!$A:$I,5,FALSE),0)</f>
        <v>0</v>
      </c>
      <c r="J4294" s="18">
        <f>IFERROR(VLOOKUP(A4294,[2]ws2204!$A:$I,6,FALSE),0)</f>
        <v>0</v>
      </c>
      <c r="K4294" s="18">
        <f>IFERROR(VLOOKUP(A4294,[2]ws2204!$A:$I,7,FALSE),0)</f>
        <v>0</v>
      </c>
      <c r="L4294" s="18">
        <f>IFERROR(VLOOKUP(A4294,[2]ws2204!$A:$I,8,FALSE),0)</f>
        <v>0</v>
      </c>
      <c r="M4294" s="18">
        <f>IFERROR(VLOOKUP(A4294,[2]ws2204!$A:$I,9,FALSE),0)</f>
        <v>0</v>
      </c>
      <c r="N4294" s="18">
        <f>IFERROR(VLOOKUP(A4294,[3]soaBnafar!$A:$G,4,FALSE),0)</f>
        <v>0</v>
      </c>
      <c r="O4294" s="18">
        <f>IFERROR(VLOOKUP(A4294,[3]soaBnafar!$A:$G,5,FALSE),0)</f>
        <v>0</v>
      </c>
      <c r="P4294" s="18">
        <f>IFERROR(VLOOKUP(A4294,[3]soaBnafar!$A:$G,6,FALSE),0)</f>
        <v>0</v>
      </c>
      <c r="Q4294" s="18">
        <f>IFERROR(VLOOKUP(A4294,[3]soaBnafar!$A:$G,7,FALSE),0)</f>
        <v>0</v>
      </c>
      <c r="R4294" s="18">
        <f>IFERROR(VLOOKUP(A4294,[3]soaBnafar!$A:$H,8,FALSE),0)</f>
        <v>0</v>
      </c>
      <c r="S4294" s="18">
        <f>IFERROR(VLOOKUP(A4294,[3]soaBnafar!$A:$I,9,FALSE),0)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IFERROR(VLOOKUP(A4295,[2]ws2204!$A:$I,4,FALSE),0)</f>
        <v>0</v>
      </c>
      <c r="I4295" s="18">
        <f>IFERROR(VLOOKUP(A4295,[2]ws2204!$A:$I,5,FALSE),0)</f>
        <v>0</v>
      </c>
      <c r="J4295" s="18">
        <f>IFERROR(VLOOKUP(A4295,[2]ws2204!$A:$I,6,FALSE),0)</f>
        <v>0</v>
      </c>
      <c r="K4295" s="18">
        <f>IFERROR(VLOOKUP(A4295,[2]ws2204!$A:$I,7,FALSE),0)</f>
        <v>0</v>
      </c>
      <c r="L4295" s="18">
        <f>IFERROR(VLOOKUP(A4295,[2]ws2204!$A:$I,8,FALSE),0)</f>
        <v>0</v>
      </c>
      <c r="M4295" s="18">
        <f>IFERROR(VLOOKUP(A4295,[2]ws2204!$A:$I,9,FALSE),0)</f>
        <v>0</v>
      </c>
      <c r="N4295" s="18">
        <f>IFERROR(VLOOKUP(A4295,[3]soaBnafar!$A:$G,4,FALSE),0)</f>
        <v>0</v>
      </c>
      <c r="O4295" s="18">
        <f>IFERROR(VLOOKUP(A4295,[3]soaBnafar!$A:$G,5,FALSE),0)</f>
        <v>0</v>
      </c>
      <c r="P4295" s="18">
        <f>IFERROR(VLOOKUP(A4295,[3]soaBnafar!$A:$G,6,FALSE),0)</f>
        <v>0</v>
      </c>
      <c r="Q4295" s="18">
        <f>IFERROR(VLOOKUP(A4295,[3]soaBnafar!$A:$G,7,FALSE),0)</f>
        <v>0</v>
      </c>
      <c r="R4295" s="18">
        <f>IFERROR(VLOOKUP(A4295,[3]soaBnafar!$A:$H,8,FALSE),0)</f>
        <v>0</v>
      </c>
      <c r="S4295" s="18">
        <f>IFERROR(VLOOKUP(A4295,[3]soaBnafar!$A:$I,9,FALSE),0)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IFERROR(VLOOKUP(A4296,[2]ws2204!$A:$I,4,FALSE),0)</f>
        <v>0</v>
      </c>
      <c r="I4296" s="18">
        <f>IFERROR(VLOOKUP(A4296,[2]ws2204!$A:$I,5,FALSE),0)</f>
        <v>0</v>
      </c>
      <c r="J4296" s="18">
        <f>IFERROR(VLOOKUP(A4296,[2]ws2204!$A:$I,6,FALSE),0)</f>
        <v>0</v>
      </c>
      <c r="K4296" s="18">
        <f>IFERROR(VLOOKUP(A4296,[2]ws2204!$A:$I,7,FALSE),0)</f>
        <v>0</v>
      </c>
      <c r="L4296" s="18">
        <f>IFERROR(VLOOKUP(A4296,[2]ws2204!$A:$I,8,FALSE),0)</f>
        <v>0</v>
      </c>
      <c r="M4296" s="18">
        <f>IFERROR(VLOOKUP(A4296,[2]ws2204!$A:$I,9,FALSE),0)</f>
        <v>0</v>
      </c>
      <c r="N4296" s="18">
        <f>IFERROR(VLOOKUP(A4296,[3]soaBnafar!$A:$G,4,FALSE),0)</f>
        <v>0</v>
      </c>
      <c r="O4296" s="18">
        <f>IFERROR(VLOOKUP(A4296,[3]soaBnafar!$A:$G,5,FALSE),0)</f>
        <v>0</v>
      </c>
      <c r="P4296" s="18">
        <f>IFERROR(VLOOKUP(A4296,[3]soaBnafar!$A:$G,6,FALSE),0)</f>
        <v>0</v>
      </c>
      <c r="Q4296" s="18">
        <f>IFERROR(VLOOKUP(A4296,[3]soaBnafar!$A:$G,7,FALSE),0)</f>
        <v>0</v>
      </c>
      <c r="R4296" s="18">
        <f>IFERROR(VLOOKUP(A4296,[3]soaBnafar!$A:$H,8,FALSE),0)</f>
        <v>0</v>
      </c>
      <c r="S4296" s="18">
        <f>IFERROR(VLOOKUP(A4296,[3]soaBnafar!$A:$I,9,FALSE),0)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IFERROR(VLOOKUP(A4297,[2]ws2204!$A:$I,4,FALSE),0)</f>
        <v>0</v>
      </c>
      <c r="I4297" s="18">
        <f>IFERROR(VLOOKUP(A4297,[2]ws2204!$A:$I,5,FALSE),0)</f>
        <v>0</v>
      </c>
      <c r="J4297" s="18">
        <f>IFERROR(VLOOKUP(A4297,[2]ws2204!$A:$I,6,FALSE),0)</f>
        <v>0</v>
      </c>
      <c r="K4297" s="18">
        <f>IFERROR(VLOOKUP(A4297,[2]ws2204!$A:$I,7,FALSE),0)</f>
        <v>0</v>
      </c>
      <c r="L4297" s="18">
        <f>IFERROR(VLOOKUP(A4297,[2]ws2204!$A:$I,8,FALSE),0)</f>
        <v>0</v>
      </c>
      <c r="M4297" s="18">
        <f>IFERROR(VLOOKUP(A4297,[2]ws2204!$A:$I,9,FALSE),0)</f>
        <v>0</v>
      </c>
      <c r="N4297" s="18">
        <f>IFERROR(VLOOKUP(A4297,[3]soaBnafar!$A:$G,4,FALSE),0)</f>
        <v>0</v>
      </c>
      <c r="O4297" s="18">
        <f>IFERROR(VLOOKUP(A4297,[3]soaBnafar!$A:$G,5,FALSE),0)</f>
        <v>0</v>
      </c>
      <c r="P4297" s="18">
        <f>IFERROR(VLOOKUP(A4297,[3]soaBnafar!$A:$G,6,FALSE),0)</f>
        <v>0</v>
      </c>
      <c r="Q4297" s="18">
        <f>IFERROR(VLOOKUP(A4297,[3]soaBnafar!$A:$G,7,FALSE),0)</f>
        <v>0</v>
      </c>
      <c r="R4297" s="18">
        <f>IFERROR(VLOOKUP(A4297,[3]soaBnafar!$A:$H,8,FALSE),0)</f>
        <v>0</v>
      </c>
      <c r="S4297" s="18">
        <f>IFERROR(VLOOKUP(A4297,[3]soaBnafar!$A:$I,9,FALSE),0)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IFERROR(VLOOKUP(A4298,[2]ws2204!$A:$I,4,FALSE),0)</f>
        <v>0</v>
      </c>
      <c r="I4298" s="18">
        <f>IFERROR(VLOOKUP(A4298,[2]ws2204!$A:$I,5,FALSE),0)</f>
        <v>0</v>
      </c>
      <c r="J4298" s="18">
        <f>IFERROR(VLOOKUP(A4298,[2]ws2204!$A:$I,6,FALSE),0)</f>
        <v>0</v>
      </c>
      <c r="K4298" s="18">
        <f>IFERROR(VLOOKUP(A4298,[2]ws2204!$A:$I,7,FALSE),0)</f>
        <v>0</v>
      </c>
      <c r="L4298" s="18">
        <f>IFERROR(VLOOKUP(A4298,[2]ws2204!$A:$I,8,FALSE),0)</f>
        <v>0</v>
      </c>
      <c r="M4298" s="18">
        <f>IFERROR(VLOOKUP(A4298,[2]ws2204!$A:$I,9,FALSE),0)</f>
        <v>0</v>
      </c>
      <c r="N4298" s="18">
        <f>IFERROR(VLOOKUP(A4298,[3]soaBnafar!$A:$G,4,FALSE),0)</f>
        <v>0</v>
      </c>
      <c r="O4298" s="18">
        <f>IFERROR(VLOOKUP(A4298,[3]soaBnafar!$A:$G,5,FALSE),0)</f>
        <v>0</v>
      </c>
      <c r="P4298" s="18">
        <f>IFERROR(VLOOKUP(A4298,[3]soaBnafar!$A:$G,6,FALSE),0)</f>
        <v>0</v>
      </c>
      <c r="Q4298" s="18">
        <f>IFERROR(VLOOKUP(A4298,[3]soaBnafar!$A:$G,7,FALSE),0)</f>
        <v>0</v>
      </c>
      <c r="R4298" s="18">
        <f>IFERROR(VLOOKUP(A4298,[3]soaBnafar!$A:$H,8,FALSE),0)</f>
        <v>0</v>
      </c>
      <c r="S4298" s="18">
        <f>IFERROR(VLOOKUP(A4298,[3]soaBnafar!$A:$I,9,FALSE),0)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1737</v>
      </c>
      <c r="E4299" s="18">
        <f>IFERROR(VLOOKUP(A4299,[1]Monitoramento_Base_somente_Said!$A:$J,8,FALSE),0)</f>
        <v>1731325</v>
      </c>
      <c r="F4299" s="18">
        <f>IFERROR(VLOOKUP(A4299,[1]Monitoramento_Base_somente_Said!$A:$J,9,FALSE),0)</f>
        <v>597</v>
      </c>
      <c r="G4299" s="18">
        <f>IFERROR(VLOOKUP(A4299,[1]Monitoramento_Base_somente_Said!$A:$J,10,FALSE),0)</f>
        <v>1144920</v>
      </c>
      <c r="H4299" s="18">
        <f>IFERROR(VLOOKUP(A4299,[2]ws2204!$A:$I,4,FALSE),0)</f>
        <v>0</v>
      </c>
      <c r="I4299" s="18">
        <f>IFERROR(VLOOKUP(A4299,[2]ws2204!$A:$I,5,FALSE),0)</f>
        <v>0</v>
      </c>
      <c r="J4299" s="18">
        <f>IFERROR(VLOOKUP(A4299,[2]ws2204!$A:$I,6,FALSE),0)</f>
        <v>0</v>
      </c>
      <c r="K4299" s="18">
        <f>IFERROR(VLOOKUP(A4299,[2]ws2204!$A:$I,7,FALSE),0)</f>
        <v>0</v>
      </c>
      <c r="L4299" s="18">
        <f>IFERROR(VLOOKUP(A4299,[2]ws2204!$A:$I,8,FALSE),0)</f>
        <v>0</v>
      </c>
      <c r="M4299" s="18">
        <f>IFERROR(VLOOKUP(A4299,[2]ws2204!$A:$I,9,FALSE),0)</f>
        <v>0</v>
      </c>
      <c r="N4299" s="18">
        <f>IFERROR(VLOOKUP(A4299,[3]soaBnafar!$A:$G,4,FALSE),0)</f>
        <v>0</v>
      </c>
      <c r="O4299" s="18">
        <f>IFERROR(VLOOKUP(A4299,[3]soaBnafar!$A:$G,5,FALSE),0)</f>
        <v>0</v>
      </c>
      <c r="P4299" s="18">
        <f>IFERROR(VLOOKUP(A4299,[3]soaBnafar!$A:$G,6,FALSE),0)</f>
        <v>0</v>
      </c>
      <c r="Q4299" s="18">
        <f>IFERROR(VLOOKUP(A4299,[3]soaBnafar!$A:$G,7,FALSE),0)</f>
        <v>0</v>
      </c>
      <c r="R4299" s="18">
        <f>IFERROR(VLOOKUP(A4299,[3]soaBnafar!$A:$H,8,FALSE),0)</f>
        <v>0</v>
      </c>
      <c r="S4299" s="18">
        <f>IFERROR(VLOOKUP(A4299,[3]soaBnafar!$A:$I,9,FALSE),0)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17816</v>
      </c>
      <c r="E4300" s="18">
        <f>IFERROR(VLOOKUP(A4300,[1]Monitoramento_Base_somente_Said!$A:$J,8,FALSE),0)</f>
        <v>6322309</v>
      </c>
      <c r="F4300" s="18">
        <f>IFERROR(VLOOKUP(A4300,[1]Monitoramento_Base_somente_Said!$A:$J,9,FALSE),0)</f>
        <v>12766</v>
      </c>
      <c r="G4300" s="18">
        <f>IFERROR(VLOOKUP(A4300,[1]Monitoramento_Base_somente_Said!$A:$J,10,FALSE),0)</f>
        <v>4374497</v>
      </c>
      <c r="H4300" s="18">
        <f>IFERROR(VLOOKUP(A4300,[2]ws2204!$A:$I,4,FALSE),0)</f>
        <v>0</v>
      </c>
      <c r="I4300" s="18">
        <f>IFERROR(VLOOKUP(A4300,[2]ws2204!$A:$I,5,FALSE),0)</f>
        <v>0</v>
      </c>
      <c r="J4300" s="18">
        <f>IFERROR(VLOOKUP(A4300,[2]ws2204!$A:$I,6,FALSE),0)</f>
        <v>0</v>
      </c>
      <c r="K4300" s="18">
        <f>IFERROR(VLOOKUP(A4300,[2]ws2204!$A:$I,7,FALSE),0)</f>
        <v>0</v>
      </c>
      <c r="L4300" s="18">
        <f>IFERROR(VLOOKUP(A4300,[2]ws2204!$A:$I,8,FALSE),0)</f>
        <v>0</v>
      </c>
      <c r="M4300" s="18">
        <f>IFERROR(VLOOKUP(A4300,[2]ws2204!$A:$I,9,FALSE),0)</f>
        <v>0</v>
      </c>
      <c r="N4300" s="18">
        <f>IFERROR(VLOOKUP(A4300,[3]soaBnafar!$A:$G,4,FALSE),0)</f>
        <v>0</v>
      </c>
      <c r="O4300" s="18">
        <f>IFERROR(VLOOKUP(A4300,[3]soaBnafar!$A:$G,5,FALSE),0)</f>
        <v>0</v>
      </c>
      <c r="P4300" s="18">
        <f>IFERROR(VLOOKUP(A4300,[3]soaBnafar!$A:$G,6,FALSE),0)</f>
        <v>0</v>
      </c>
      <c r="Q4300" s="18">
        <f>IFERROR(VLOOKUP(A4300,[3]soaBnafar!$A:$G,7,FALSE),0)</f>
        <v>0</v>
      </c>
      <c r="R4300" s="18">
        <f>IFERROR(VLOOKUP(A4300,[3]soaBnafar!$A:$H,8,FALSE),0)</f>
        <v>0</v>
      </c>
      <c r="S4300" s="18">
        <f>IFERROR(VLOOKUP(A4300,[3]soaBnafar!$A:$I,9,FALSE),0)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36963</v>
      </c>
      <c r="E4301" s="18">
        <f>IFERROR(VLOOKUP(A4301,[1]Monitoramento_Base_somente_Said!$A:$J,8,FALSE),0)</f>
        <v>17409197</v>
      </c>
      <c r="F4301" s="18">
        <f>IFERROR(VLOOKUP(A4301,[1]Monitoramento_Base_somente_Said!$A:$J,9,FALSE),0)</f>
        <v>33171</v>
      </c>
      <c r="G4301" s="18">
        <f>IFERROR(VLOOKUP(A4301,[1]Monitoramento_Base_somente_Said!$A:$J,10,FALSE),0)</f>
        <v>11345763</v>
      </c>
      <c r="H4301" s="18">
        <f>IFERROR(VLOOKUP(A4301,[2]ws2204!$A:$I,4,FALSE),0)</f>
        <v>0</v>
      </c>
      <c r="I4301" s="18">
        <f>IFERROR(VLOOKUP(A4301,[2]ws2204!$A:$I,5,FALSE),0)</f>
        <v>0</v>
      </c>
      <c r="J4301" s="18">
        <f>IFERROR(VLOOKUP(A4301,[2]ws2204!$A:$I,6,FALSE),0)</f>
        <v>0</v>
      </c>
      <c r="K4301" s="18">
        <f>IFERROR(VLOOKUP(A4301,[2]ws2204!$A:$I,7,FALSE),0)</f>
        <v>0</v>
      </c>
      <c r="L4301" s="18">
        <f>IFERROR(VLOOKUP(A4301,[2]ws2204!$A:$I,8,FALSE),0)</f>
        <v>0</v>
      </c>
      <c r="M4301" s="18">
        <f>IFERROR(VLOOKUP(A4301,[2]ws2204!$A:$I,9,FALSE),0)</f>
        <v>0</v>
      </c>
      <c r="N4301" s="18">
        <f>IFERROR(VLOOKUP(A4301,[3]soaBnafar!$A:$G,4,FALSE),0)</f>
        <v>0</v>
      </c>
      <c r="O4301" s="18">
        <f>IFERROR(VLOOKUP(A4301,[3]soaBnafar!$A:$G,5,FALSE),0)</f>
        <v>0</v>
      </c>
      <c r="P4301" s="18">
        <f>IFERROR(VLOOKUP(A4301,[3]soaBnafar!$A:$G,6,FALSE),0)</f>
        <v>0</v>
      </c>
      <c r="Q4301" s="18">
        <f>IFERROR(VLOOKUP(A4301,[3]soaBnafar!$A:$G,7,FALSE),0)</f>
        <v>0</v>
      </c>
      <c r="R4301" s="18">
        <f>IFERROR(VLOOKUP(A4301,[3]soaBnafar!$A:$H,8,FALSE),0)</f>
        <v>0</v>
      </c>
      <c r="S4301" s="18">
        <f>IFERROR(VLOOKUP(A4301,[3]soaBnafar!$A:$I,9,FALSE),0)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8535</v>
      </c>
      <c r="E4302" s="18">
        <f>IFERROR(VLOOKUP(A4302,[1]Monitoramento_Base_somente_Said!$A:$J,8,FALSE),0)</f>
        <v>8252513</v>
      </c>
      <c r="F4302" s="18">
        <f>IFERROR(VLOOKUP(A4302,[1]Monitoramento_Base_somente_Said!$A:$J,9,FALSE),0)</f>
        <v>47467</v>
      </c>
      <c r="G4302" s="18">
        <f>IFERROR(VLOOKUP(A4302,[1]Monitoramento_Base_somente_Said!$A:$J,10,FALSE),0)</f>
        <v>4899312</v>
      </c>
      <c r="H4302" s="18">
        <f>IFERROR(VLOOKUP(A4302,[2]ws2204!$A:$I,4,FALSE),0)</f>
        <v>0</v>
      </c>
      <c r="I4302" s="18">
        <f>IFERROR(VLOOKUP(A4302,[2]ws2204!$A:$I,5,FALSE),0)</f>
        <v>0</v>
      </c>
      <c r="J4302" s="18">
        <f>IFERROR(VLOOKUP(A4302,[2]ws2204!$A:$I,6,FALSE),0)</f>
        <v>0</v>
      </c>
      <c r="K4302" s="18">
        <f>IFERROR(VLOOKUP(A4302,[2]ws2204!$A:$I,7,FALSE),0)</f>
        <v>0</v>
      </c>
      <c r="L4302" s="18">
        <f>IFERROR(VLOOKUP(A4302,[2]ws2204!$A:$I,8,FALSE),0)</f>
        <v>0</v>
      </c>
      <c r="M4302" s="18">
        <f>IFERROR(VLOOKUP(A4302,[2]ws2204!$A:$I,9,FALSE),0)</f>
        <v>0</v>
      </c>
      <c r="N4302" s="18">
        <f>IFERROR(VLOOKUP(A4302,[3]soaBnafar!$A:$G,4,FALSE),0)</f>
        <v>0</v>
      </c>
      <c r="O4302" s="18">
        <f>IFERROR(VLOOKUP(A4302,[3]soaBnafar!$A:$G,5,FALSE),0)</f>
        <v>0</v>
      </c>
      <c r="P4302" s="18">
        <f>IFERROR(VLOOKUP(A4302,[3]soaBnafar!$A:$G,6,FALSE),0)</f>
        <v>0</v>
      </c>
      <c r="Q4302" s="18">
        <f>IFERROR(VLOOKUP(A4302,[3]soaBnafar!$A:$G,7,FALSE),0)</f>
        <v>0</v>
      </c>
      <c r="R4302" s="18">
        <f>IFERROR(VLOOKUP(A4302,[3]soaBnafar!$A:$H,8,FALSE),0)</f>
        <v>0</v>
      </c>
      <c r="S4302" s="18">
        <f>IFERROR(VLOOKUP(A4302,[3]soaBnafar!$A:$I,9,FALSE),0)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6476820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4317880</v>
      </c>
      <c r="H4303" s="18">
        <f>IFERROR(VLOOKUP(A4303,[2]ws2204!$A:$I,4,FALSE),0)</f>
        <v>0</v>
      </c>
      <c r="I4303" s="18">
        <f>IFERROR(VLOOKUP(A4303,[2]ws2204!$A:$I,5,FALSE),0)</f>
        <v>0</v>
      </c>
      <c r="J4303" s="18">
        <f>IFERROR(VLOOKUP(A4303,[2]ws2204!$A:$I,6,FALSE),0)</f>
        <v>0</v>
      </c>
      <c r="K4303" s="18">
        <f>IFERROR(VLOOKUP(A4303,[2]ws2204!$A:$I,7,FALSE),0)</f>
        <v>0</v>
      </c>
      <c r="L4303" s="18">
        <f>IFERROR(VLOOKUP(A4303,[2]ws2204!$A:$I,8,FALSE),0)</f>
        <v>0</v>
      </c>
      <c r="M4303" s="18">
        <f>IFERROR(VLOOKUP(A4303,[2]ws2204!$A:$I,9,FALSE),0)</f>
        <v>0</v>
      </c>
      <c r="N4303" s="18">
        <f>IFERROR(VLOOKUP(A4303,[3]soaBnafar!$A:$G,4,FALSE),0)</f>
        <v>0</v>
      </c>
      <c r="O4303" s="18">
        <f>IFERROR(VLOOKUP(A4303,[3]soaBnafar!$A:$G,5,FALSE),0)</f>
        <v>0</v>
      </c>
      <c r="P4303" s="18">
        <f>IFERROR(VLOOKUP(A4303,[3]soaBnafar!$A:$G,6,FALSE),0)</f>
        <v>0</v>
      </c>
      <c r="Q4303" s="18">
        <f>IFERROR(VLOOKUP(A4303,[3]soaBnafar!$A:$G,7,FALSE),0)</f>
        <v>0</v>
      </c>
      <c r="R4303" s="18">
        <f>IFERROR(VLOOKUP(A4303,[3]soaBnafar!$A:$H,8,FALSE),0)</f>
        <v>0</v>
      </c>
      <c r="S4303" s="18">
        <f>IFERROR(VLOOKUP(A4303,[3]soaBnafar!$A:$I,9,FALSE),0)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IFERROR(VLOOKUP(A4304,[2]ws2204!$A:$I,4,FALSE),0)</f>
        <v>0</v>
      </c>
      <c r="I4304" s="18">
        <f>IFERROR(VLOOKUP(A4304,[2]ws2204!$A:$I,5,FALSE),0)</f>
        <v>0</v>
      </c>
      <c r="J4304" s="18">
        <f>IFERROR(VLOOKUP(A4304,[2]ws2204!$A:$I,6,FALSE),0)</f>
        <v>0</v>
      </c>
      <c r="K4304" s="18">
        <f>IFERROR(VLOOKUP(A4304,[2]ws2204!$A:$I,7,FALSE),0)</f>
        <v>0</v>
      </c>
      <c r="L4304" s="18">
        <f>IFERROR(VLOOKUP(A4304,[2]ws2204!$A:$I,8,FALSE),0)</f>
        <v>0</v>
      </c>
      <c r="M4304" s="18">
        <f>IFERROR(VLOOKUP(A4304,[2]ws2204!$A:$I,9,FALSE),0)</f>
        <v>0</v>
      </c>
      <c r="N4304" s="18">
        <f>IFERROR(VLOOKUP(A4304,[3]soaBnafar!$A:$G,4,FALSE),0)</f>
        <v>0</v>
      </c>
      <c r="O4304" s="18">
        <f>IFERROR(VLOOKUP(A4304,[3]soaBnafar!$A:$G,5,FALSE),0)</f>
        <v>0</v>
      </c>
      <c r="P4304" s="18">
        <f>IFERROR(VLOOKUP(A4304,[3]soaBnafar!$A:$G,6,FALSE),0)</f>
        <v>0</v>
      </c>
      <c r="Q4304" s="18">
        <f>IFERROR(VLOOKUP(A4304,[3]soaBnafar!$A:$G,7,FALSE),0)</f>
        <v>0</v>
      </c>
      <c r="R4304" s="18">
        <f>IFERROR(VLOOKUP(A4304,[3]soaBnafar!$A:$H,8,FALSE),0)</f>
        <v>0</v>
      </c>
      <c r="S4304" s="18">
        <f>IFERROR(VLOOKUP(A4304,[3]soaBnafar!$A:$I,9,FALSE),0)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5740</v>
      </c>
      <c r="E4305" s="18">
        <f>IFERROR(VLOOKUP(A4305,[1]Monitoramento_Base_somente_Said!$A:$J,8,FALSE),0)</f>
        <v>8145248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5527235</v>
      </c>
      <c r="H4305" s="18">
        <f>IFERROR(VLOOKUP(A4305,[2]ws2204!$A:$I,4,FALSE),0)</f>
        <v>0</v>
      </c>
      <c r="I4305" s="18">
        <f>IFERROR(VLOOKUP(A4305,[2]ws2204!$A:$I,5,FALSE),0)</f>
        <v>0</v>
      </c>
      <c r="J4305" s="18">
        <f>IFERROR(VLOOKUP(A4305,[2]ws2204!$A:$I,6,FALSE),0)</f>
        <v>0</v>
      </c>
      <c r="K4305" s="18">
        <f>IFERROR(VLOOKUP(A4305,[2]ws2204!$A:$I,7,FALSE),0)</f>
        <v>0</v>
      </c>
      <c r="L4305" s="18">
        <f>IFERROR(VLOOKUP(A4305,[2]ws2204!$A:$I,8,FALSE),0)</f>
        <v>0</v>
      </c>
      <c r="M4305" s="18">
        <f>IFERROR(VLOOKUP(A4305,[2]ws2204!$A:$I,9,FALSE),0)</f>
        <v>0</v>
      </c>
      <c r="N4305" s="18">
        <f>IFERROR(VLOOKUP(A4305,[3]soaBnafar!$A:$G,4,FALSE),0)</f>
        <v>0</v>
      </c>
      <c r="O4305" s="18">
        <f>IFERROR(VLOOKUP(A4305,[3]soaBnafar!$A:$G,5,FALSE),0)</f>
        <v>0</v>
      </c>
      <c r="P4305" s="18">
        <f>IFERROR(VLOOKUP(A4305,[3]soaBnafar!$A:$G,6,FALSE),0)</f>
        <v>0</v>
      </c>
      <c r="Q4305" s="18">
        <f>IFERROR(VLOOKUP(A4305,[3]soaBnafar!$A:$G,7,FALSE),0)</f>
        <v>0</v>
      </c>
      <c r="R4305" s="18">
        <f>IFERROR(VLOOKUP(A4305,[3]soaBnafar!$A:$H,8,FALSE),0)</f>
        <v>0</v>
      </c>
      <c r="S4305" s="18">
        <f>IFERROR(VLOOKUP(A4305,[3]soaBnafar!$A:$I,9,FALSE),0)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IFERROR(VLOOKUP(A4306,[2]ws2204!$A:$I,4,FALSE),0)</f>
        <v>0</v>
      </c>
      <c r="I4306" s="18">
        <f>IFERROR(VLOOKUP(A4306,[2]ws2204!$A:$I,5,FALSE),0)</f>
        <v>0</v>
      </c>
      <c r="J4306" s="18">
        <f>IFERROR(VLOOKUP(A4306,[2]ws2204!$A:$I,6,FALSE),0)</f>
        <v>0</v>
      </c>
      <c r="K4306" s="18">
        <f>IFERROR(VLOOKUP(A4306,[2]ws2204!$A:$I,7,FALSE),0)</f>
        <v>0</v>
      </c>
      <c r="L4306" s="18">
        <f>IFERROR(VLOOKUP(A4306,[2]ws2204!$A:$I,8,FALSE),0)</f>
        <v>0</v>
      </c>
      <c r="M4306" s="18">
        <f>IFERROR(VLOOKUP(A4306,[2]ws2204!$A:$I,9,FALSE),0)</f>
        <v>0</v>
      </c>
      <c r="N4306" s="18">
        <f>IFERROR(VLOOKUP(A4306,[3]soaBnafar!$A:$G,4,FALSE),0)</f>
        <v>0</v>
      </c>
      <c r="O4306" s="18">
        <f>IFERROR(VLOOKUP(A4306,[3]soaBnafar!$A:$G,5,FALSE),0)</f>
        <v>0</v>
      </c>
      <c r="P4306" s="18">
        <f>IFERROR(VLOOKUP(A4306,[3]soaBnafar!$A:$G,6,FALSE),0)</f>
        <v>0</v>
      </c>
      <c r="Q4306" s="18">
        <f>IFERROR(VLOOKUP(A4306,[3]soaBnafar!$A:$G,7,FALSE),0)</f>
        <v>0</v>
      </c>
      <c r="R4306" s="18">
        <f>IFERROR(VLOOKUP(A4306,[3]soaBnafar!$A:$H,8,FALSE),0)</f>
        <v>0</v>
      </c>
      <c r="S4306" s="18">
        <f>IFERROR(VLOOKUP(A4306,[3]soaBnafar!$A:$I,9,FALSE),0)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1226698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905628</v>
      </c>
      <c r="H4307" s="18">
        <f>IFERROR(VLOOKUP(A4307,[2]ws2204!$A:$I,4,FALSE),0)</f>
        <v>0</v>
      </c>
      <c r="I4307" s="18">
        <f>IFERROR(VLOOKUP(A4307,[2]ws2204!$A:$I,5,FALSE),0)</f>
        <v>0</v>
      </c>
      <c r="J4307" s="18">
        <f>IFERROR(VLOOKUP(A4307,[2]ws2204!$A:$I,6,FALSE),0)</f>
        <v>0</v>
      </c>
      <c r="K4307" s="18">
        <f>IFERROR(VLOOKUP(A4307,[2]ws2204!$A:$I,7,FALSE),0)</f>
        <v>0</v>
      </c>
      <c r="L4307" s="18">
        <f>IFERROR(VLOOKUP(A4307,[2]ws2204!$A:$I,8,FALSE),0)</f>
        <v>0</v>
      </c>
      <c r="M4307" s="18">
        <f>IFERROR(VLOOKUP(A4307,[2]ws2204!$A:$I,9,FALSE),0)</f>
        <v>0</v>
      </c>
      <c r="N4307" s="18">
        <f>IFERROR(VLOOKUP(A4307,[3]soaBnafar!$A:$G,4,FALSE),0)</f>
        <v>0</v>
      </c>
      <c r="O4307" s="18">
        <f>IFERROR(VLOOKUP(A4307,[3]soaBnafar!$A:$G,5,FALSE),0)</f>
        <v>0</v>
      </c>
      <c r="P4307" s="18">
        <f>IFERROR(VLOOKUP(A4307,[3]soaBnafar!$A:$G,6,FALSE),0)</f>
        <v>0</v>
      </c>
      <c r="Q4307" s="18">
        <f>IFERROR(VLOOKUP(A4307,[3]soaBnafar!$A:$G,7,FALSE),0)</f>
        <v>0</v>
      </c>
      <c r="R4307" s="18">
        <f>IFERROR(VLOOKUP(A4307,[3]soaBnafar!$A:$H,8,FALSE),0)</f>
        <v>0</v>
      </c>
      <c r="S4307" s="18">
        <f>IFERROR(VLOOKUP(A4307,[3]soaBnafar!$A:$I,9,FALSE),0)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2549310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1699540</v>
      </c>
      <c r="H4308" s="18">
        <f>IFERROR(VLOOKUP(A4308,[2]ws2204!$A:$I,4,FALSE),0)</f>
        <v>0</v>
      </c>
      <c r="I4308" s="18">
        <f>IFERROR(VLOOKUP(A4308,[2]ws2204!$A:$I,5,FALSE),0)</f>
        <v>0</v>
      </c>
      <c r="J4308" s="18">
        <f>IFERROR(VLOOKUP(A4308,[2]ws2204!$A:$I,6,FALSE),0)</f>
        <v>0</v>
      </c>
      <c r="K4308" s="18">
        <f>IFERROR(VLOOKUP(A4308,[2]ws2204!$A:$I,7,FALSE),0)</f>
        <v>0</v>
      </c>
      <c r="L4308" s="18">
        <f>IFERROR(VLOOKUP(A4308,[2]ws2204!$A:$I,8,FALSE),0)</f>
        <v>0</v>
      </c>
      <c r="M4308" s="18">
        <f>IFERROR(VLOOKUP(A4308,[2]ws2204!$A:$I,9,FALSE),0)</f>
        <v>0</v>
      </c>
      <c r="N4308" s="18">
        <f>IFERROR(VLOOKUP(A4308,[3]soaBnafar!$A:$G,4,FALSE),0)</f>
        <v>0</v>
      </c>
      <c r="O4308" s="18">
        <f>IFERROR(VLOOKUP(A4308,[3]soaBnafar!$A:$G,5,FALSE),0)</f>
        <v>0</v>
      </c>
      <c r="P4308" s="18">
        <f>IFERROR(VLOOKUP(A4308,[3]soaBnafar!$A:$G,6,FALSE),0)</f>
        <v>0</v>
      </c>
      <c r="Q4308" s="18">
        <f>IFERROR(VLOOKUP(A4308,[3]soaBnafar!$A:$G,7,FALSE),0)</f>
        <v>0</v>
      </c>
      <c r="R4308" s="18">
        <f>IFERROR(VLOOKUP(A4308,[3]soaBnafar!$A:$H,8,FALSE),0)</f>
        <v>0</v>
      </c>
      <c r="S4308" s="18">
        <f>IFERROR(VLOOKUP(A4308,[3]soaBnafar!$A:$I,9,FALSE),0)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140251</v>
      </c>
      <c r="E4309" s="18">
        <f>IFERROR(VLOOKUP(A4309,[1]Monitoramento_Base_somente_Said!$A:$J,8,FALSE),0)</f>
        <v>20369245</v>
      </c>
      <c r="F4309" s="18">
        <f>IFERROR(VLOOKUP(A4309,[1]Monitoramento_Base_somente_Said!$A:$J,9,FALSE),0)</f>
        <v>19065</v>
      </c>
      <c r="G4309" s="18">
        <f>IFERROR(VLOOKUP(A4309,[1]Monitoramento_Base_somente_Said!$A:$J,10,FALSE),0)</f>
        <v>10291865</v>
      </c>
      <c r="H4309" s="18">
        <f>IFERROR(VLOOKUP(A4309,[2]ws2204!$A:$I,4,FALSE),0)</f>
        <v>0</v>
      </c>
      <c r="I4309" s="18">
        <f>IFERROR(VLOOKUP(A4309,[2]ws2204!$A:$I,5,FALSE),0)</f>
        <v>0</v>
      </c>
      <c r="J4309" s="18">
        <f>IFERROR(VLOOKUP(A4309,[2]ws2204!$A:$I,6,FALSE),0)</f>
        <v>0</v>
      </c>
      <c r="K4309" s="18">
        <f>IFERROR(VLOOKUP(A4309,[2]ws2204!$A:$I,7,FALSE),0)</f>
        <v>0</v>
      </c>
      <c r="L4309" s="18">
        <f>IFERROR(VLOOKUP(A4309,[2]ws2204!$A:$I,8,FALSE),0)</f>
        <v>0</v>
      </c>
      <c r="M4309" s="18">
        <f>IFERROR(VLOOKUP(A4309,[2]ws2204!$A:$I,9,FALSE),0)</f>
        <v>0</v>
      </c>
      <c r="N4309" s="18">
        <f>IFERROR(VLOOKUP(A4309,[3]soaBnafar!$A:$G,4,FALSE),0)</f>
        <v>0</v>
      </c>
      <c r="O4309" s="18">
        <f>IFERROR(VLOOKUP(A4309,[3]soaBnafar!$A:$G,5,FALSE),0)</f>
        <v>0</v>
      </c>
      <c r="P4309" s="18">
        <f>IFERROR(VLOOKUP(A4309,[3]soaBnafar!$A:$G,6,FALSE),0)</f>
        <v>0</v>
      </c>
      <c r="Q4309" s="18">
        <f>IFERROR(VLOOKUP(A4309,[3]soaBnafar!$A:$G,7,FALSE),0)</f>
        <v>0</v>
      </c>
      <c r="R4309" s="18">
        <f>IFERROR(VLOOKUP(A4309,[3]soaBnafar!$A:$H,8,FALSE),0)</f>
        <v>0</v>
      </c>
      <c r="S4309" s="18">
        <f>IFERROR(VLOOKUP(A4309,[3]soaBnafar!$A:$I,9,FALSE),0)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IFERROR(VLOOKUP(A4310,[2]ws2204!$A:$I,4,FALSE),0)</f>
        <v>396</v>
      </c>
      <c r="I4310" s="18">
        <f>IFERROR(VLOOKUP(A4310,[2]ws2204!$A:$I,5,FALSE),0)</f>
        <v>938422</v>
      </c>
      <c r="J4310" s="18">
        <f>IFERROR(VLOOKUP(A4310,[2]ws2204!$A:$I,6,FALSE),0)</f>
        <v>0</v>
      </c>
      <c r="K4310" s="18">
        <f>IFERROR(VLOOKUP(A4310,[2]ws2204!$A:$I,7,FALSE),0)</f>
        <v>0</v>
      </c>
      <c r="L4310" s="18">
        <f>IFERROR(VLOOKUP(A4310,[2]ws2204!$A:$I,8,FALSE),0)</f>
        <v>0</v>
      </c>
      <c r="M4310" s="18">
        <f>IFERROR(VLOOKUP(A4310,[2]ws2204!$A:$I,9,FALSE),0)</f>
        <v>0</v>
      </c>
      <c r="N4310" s="18">
        <f>IFERROR(VLOOKUP(A4310,[3]soaBnafar!$A:$G,4,FALSE),0)</f>
        <v>0</v>
      </c>
      <c r="O4310" s="18">
        <f>IFERROR(VLOOKUP(A4310,[3]soaBnafar!$A:$G,5,FALSE),0)</f>
        <v>0</v>
      </c>
      <c r="P4310" s="18">
        <f>IFERROR(VLOOKUP(A4310,[3]soaBnafar!$A:$G,6,FALSE),0)</f>
        <v>0</v>
      </c>
      <c r="Q4310" s="18">
        <f>IFERROR(VLOOKUP(A4310,[3]soaBnafar!$A:$G,7,FALSE),0)</f>
        <v>0</v>
      </c>
      <c r="R4310" s="18">
        <f>IFERROR(VLOOKUP(A4310,[3]soaBnafar!$A:$H,8,FALSE),0)</f>
        <v>0</v>
      </c>
      <c r="S4310" s="18">
        <f>IFERROR(VLOOKUP(A4310,[3]soaBnafar!$A:$I,9,FALSE),0)</f>
        <v>0</v>
      </c>
      <c r="T4310" s="18" t="str">
        <f t="shared" si="409"/>
        <v>Sim</v>
      </c>
      <c r="U4310" s="18" t="str">
        <f t="shared" si="410"/>
        <v>Sim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IFERROR(VLOOKUP(A4311,[2]ws2204!$A:$I,4,FALSE),0)</f>
        <v>69690</v>
      </c>
      <c r="I4311" s="18">
        <f>IFERROR(VLOOKUP(A4311,[2]ws2204!$A:$I,5,FALSE),0)</f>
        <v>507970</v>
      </c>
      <c r="J4311" s="18">
        <f>IFERROR(VLOOKUP(A4311,[2]ws2204!$A:$I,6,FALSE),0)</f>
        <v>0</v>
      </c>
      <c r="K4311" s="18">
        <f>IFERROR(VLOOKUP(A4311,[2]ws2204!$A:$I,7,FALSE),0)</f>
        <v>0</v>
      </c>
      <c r="L4311" s="18">
        <f>IFERROR(VLOOKUP(A4311,[2]ws2204!$A:$I,8,FALSE),0)</f>
        <v>0</v>
      </c>
      <c r="M4311" s="18">
        <f>IFERROR(VLOOKUP(A4311,[2]ws2204!$A:$I,9,FALSE),0)</f>
        <v>0</v>
      </c>
      <c r="N4311" s="18">
        <f>IFERROR(VLOOKUP(A4311,[3]soaBnafar!$A:$G,4,FALSE),0)</f>
        <v>0</v>
      </c>
      <c r="O4311" s="18">
        <f>IFERROR(VLOOKUP(A4311,[3]soaBnafar!$A:$G,5,FALSE),0)</f>
        <v>0</v>
      </c>
      <c r="P4311" s="18">
        <f>IFERROR(VLOOKUP(A4311,[3]soaBnafar!$A:$G,6,FALSE),0)</f>
        <v>0</v>
      </c>
      <c r="Q4311" s="18">
        <f>IFERROR(VLOOKUP(A4311,[3]soaBnafar!$A:$G,7,FALSE),0)</f>
        <v>0</v>
      </c>
      <c r="R4311" s="18">
        <f>IFERROR(VLOOKUP(A4311,[3]soaBnafar!$A:$H,8,FALSE),0)</f>
        <v>0</v>
      </c>
      <c r="S4311" s="18">
        <f>IFERROR(VLOOKUP(A4311,[3]soaBnafar!$A:$I,9,FALSE),0)</f>
        <v>0</v>
      </c>
      <c r="T4311" s="18" t="str">
        <f t="shared" si="409"/>
        <v>Sim</v>
      </c>
      <c r="U4311" s="18" t="str">
        <f t="shared" si="410"/>
        <v>Sim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IFERROR(VLOOKUP(A4312,[2]ws2204!$A:$I,4,FALSE),0)</f>
        <v>377</v>
      </c>
      <c r="I4312" s="18">
        <f>IFERROR(VLOOKUP(A4312,[2]ws2204!$A:$I,5,FALSE),0)</f>
        <v>507342</v>
      </c>
      <c r="J4312" s="18">
        <f>IFERROR(VLOOKUP(A4312,[2]ws2204!$A:$I,6,FALSE),0)</f>
        <v>0</v>
      </c>
      <c r="K4312" s="18">
        <f>IFERROR(VLOOKUP(A4312,[2]ws2204!$A:$I,7,FALSE),0)</f>
        <v>0</v>
      </c>
      <c r="L4312" s="18">
        <f>IFERROR(VLOOKUP(A4312,[2]ws2204!$A:$I,8,FALSE),0)</f>
        <v>0</v>
      </c>
      <c r="M4312" s="18">
        <f>IFERROR(VLOOKUP(A4312,[2]ws2204!$A:$I,9,FALSE),0)</f>
        <v>0</v>
      </c>
      <c r="N4312" s="18">
        <f>IFERROR(VLOOKUP(A4312,[3]soaBnafar!$A:$G,4,FALSE),0)</f>
        <v>0</v>
      </c>
      <c r="O4312" s="18">
        <f>IFERROR(VLOOKUP(A4312,[3]soaBnafar!$A:$G,5,FALSE),0)</f>
        <v>0</v>
      </c>
      <c r="P4312" s="18">
        <f>IFERROR(VLOOKUP(A4312,[3]soaBnafar!$A:$G,6,FALSE),0)</f>
        <v>0</v>
      </c>
      <c r="Q4312" s="18">
        <f>IFERROR(VLOOKUP(A4312,[3]soaBnafar!$A:$G,7,FALSE),0)</f>
        <v>0</v>
      </c>
      <c r="R4312" s="18">
        <f>IFERROR(VLOOKUP(A4312,[3]soaBnafar!$A:$H,8,FALSE),0)</f>
        <v>0</v>
      </c>
      <c r="S4312" s="18">
        <f>IFERROR(VLOOKUP(A4312,[3]soaBnafar!$A:$I,9,FALSE),0)</f>
        <v>0</v>
      </c>
      <c r="T4312" s="18" t="str">
        <f t="shared" si="409"/>
        <v>Sim</v>
      </c>
      <c r="U4312" s="18" t="str">
        <f t="shared" si="410"/>
        <v>Sim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IFERROR(VLOOKUP(A4313,[2]ws2204!$A:$I,4,FALSE),0)</f>
        <v>641</v>
      </c>
      <c r="I4313" s="18">
        <f>IFERROR(VLOOKUP(A4313,[2]ws2204!$A:$I,5,FALSE),0)</f>
        <v>4187381</v>
      </c>
      <c r="J4313" s="18">
        <f>IFERROR(VLOOKUP(A4313,[2]ws2204!$A:$I,6,FALSE),0)</f>
        <v>0</v>
      </c>
      <c r="K4313" s="18">
        <f>IFERROR(VLOOKUP(A4313,[2]ws2204!$A:$I,7,FALSE),0)</f>
        <v>0</v>
      </c>
      <c r="L4313" s="18">
        <f>IFERROR(VLOOKUP(A4313,[2]ws2204!$A:$I,8,FALSE),0)</f>
        <v>0</v>
      </c>
      <c r="M4313" s="18">
        <f>IFERROR(VLOOKUP(A4313,[2]ws2204!$A:$I,9,FALSE),0)</f>
        <v>0</v>
      </c>
      <c r="N4313" s="18">
        <f>IFERROR(VLOOKUP(A4313,[3]soaBnafar!$A:$G,4,FALSE),0)</f>
        <v>0</v>
      </c>
      <c r="O4313" s="18">
        <f>IFERROR(VLOOKUP(A4313,[3]soaBnafar!$A:$G,5,FALSE),0)</f>
        <v>0</v>
      </c>
      <c r="P4313" s="18">
        <f>IFERROR(VLOOKUP(A4313,[3]soaBnafar!$A:$G,6,FALSE),0)</f>
        <v>0</v>
      </c>
      <c r="Q4313" s="18">
        <f>IFERROR(VLOOKUP(A4313,[3]soaBnafar!$A:$G,7,FALSE),0)</f>
        <v>0</v>
      </c>
      <c r="R4313" s="18">
        <f>IFERROR(VLOOKUP(A4313,[3]soaBnafar!$A:$H,8,FALSE),0)</f>
        <v>0</v>
      </c>
      <c r="S4313" s="18">
        <f>IFERROR(VLOOKUP(A4313,[3]soaBnafar!$A:$I,9,FALSE),0)</f>
        <v>0</v>
      </c>
      <c r="T4313" s="18" t="str">
        <f t="shared" si="409"/>
        <v>Sim</v>
      </c>
      <c r="U4313" s="18" t="str">
        <f t="shared" si="410"/>
        <v>Sim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IFERROR(VLOOKUP(A4314,[2]ws2204!$A:$I,4,FALSE),0)</f>
        <v>3906</v>
      </c>
      <c r="I4314" s="18">
        <f>IFERROR(VLOOKUP(A4314,[2]ws2204!$A:$I,5,FALSE),0)</f>
        <v>1304930</v>
      </c>
      <c r="J4314" s="18">
        <f>IFERROR(VLOOKUP(A4314,[2]ws2204!$A:$I,6,FALSE),0)</f>
        <v>0</v>
      </c>
      <c r="K4314" s="18">
        <f>IFERROR(VLOOKUP(A4314,[2]ws2204!$A:$I,7,FALSE),0)</f>
        <v>0</v>
      </c>
      <c r="L4314" s="18">
        <f>IFERROR(VLOOKUP(A4314,[2]ws2204!$A:$I,8,FALSE),0)</f>
        <v>0</v>
      </c>
      <c r="M4314" s="18">
        <f>IFERROR(VLOOKUP(A4314,[2]ws2204!$A:$I,9,FALSE),0)</f>
        <v>0</v>
      </c>
      <c r="N4314" s="18">
        <f>IFERROR(VLOOKUP(A4314,[3]soaBnafar!$A:$G,4,FALSE),0)</f>
        <v>0</v>
      </c>
      <c r="O4314" s="18">
        <f>IFERROR(VLOOKUP(A4314,[3]soaBnafar!$A:$G,5,FALSE),0)</f>
        <v>0</v>
      </c>
      <c r="P4314" s="18">
        <f>IFERROR(VLOOKUP(A4314,[3]soaBnafar!$A:$G,6,FALSE),0)</f>
        <v>0</v>
      </c>
      <c r="Q4314" s="18">
        <f>IFERROR(VLOOKUP(A4314,[3]soaBnafar!$A:$G,7,FALSE),0)</f>
        <v>0</v>
      </c>
      <c r="R4314" s="18">
        <f>IFERROR(VLOOKUP(A4314,[3]soaBnafar!$A:$H,8,FALSE),0)</f>
        <v>0</v>
      </c>
      <c r="S4314" s="18">
        <f>IFERROR(VLOOKUP(A4314,[3]soaBnafar!$A:$I,9,FALSE),0)</f>
        <v>0</v>
      </c>
      <c r="T4314" s="18" t="str">
        <f t="shared" si="409"/>
        <v>Sim</v>
      </c>
      <c r="U4314" s="18" t="str">
        <f t="shared" si="410"/>
        <v>Sim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IFERROR(VLOOKUP(A4315,[2]ws2204!$A:$I,4,FALSE),0)</f>
        <v>0</v>
      </c>
      <c r="I4315" s="18">
        <f>IFERROR(VLOOKUP(A4315,[2]ws2204!$A:$I,5,FALSE),0)</f>
        <v>873819</v>
      </c>
      <c r="J4315" s="18">
        <f>IFERROR(VLOOKUP(A4315,[2]ws2204!$A:$I,6,FALSE),0)</f>
        <v>0</v>
      </c>
      <c r="K4315" s="18">
        <f>IFERROR(VLOOKUP(A4315,[2]ws2204!$A:$I,7,FALSE),0)</f>
        <v>0</v>
      </c>
      <c r="L4315" s="18">
        <f>IFERROR(VLOOKUP(A4315,[2]ws2204!$A:$I,8,FALSE),0)</f>
        <v>0</v>
      </c>
      <c r="M4315" s="18">
        <f>IFERROR(VLOOKUP(A4315,[2]ws2204!$A:$I,9,FALSE),0)</f>
        <v>0</v>
      </c>
      <c r="N4315" s="18">
        <f>IFERROR(VLOOKUP(A4315,[3]soaBnafar!$A:$G,4,FALSE),0)</f>
        <v>0</v>
      </c>
      <c r="O4315" s="18">
        <f>IFERROR(VLOOKUP(A4315,[3]soaBnafar!$A:$G,5,FALSE),0)</f>
        <v>0</v>
      </c>
      <c r="P4315" s="18">
        <f>IFERROR(VLOOKUP(A4315,[3]soaBnafar!$A:$G,6,FALSE),0)</f>
        <v>0</v>
      </c>
      <c r="Q4315" s="18">
        <f>IFERROR(VLOOKUP(A4315,[3]soaBnafar!$A:$G,7,FALSE),0)</f>
        <v>0</v>
      </c>
      <c r="R4315" s="18">
        <f>IFERROR(VLOOKUP(A4315,[3]soaBnafar!$A:$H,8,FALSE),0)</f>
        <v>0</v>
      </c>
      <c r="S4315" s="18">
        <f>IFERROR(VLOOKUP(A4315,[3]soaBnafar!$A:$I,9,FALSE),0)</f>
        <v>0</v>
      </c>
      <c r="T4315" s="18" t="str">
        <f t="shared" si="409"/>
        <v>Não</v>
      </c>
      <c r="U4315" s="18" t="str">
        <f t="shared" si="410"/>
        <v>Sim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IFERROR(VLOOKUP(A4316,[2]ws2204!$A:$I,4,FALSE),0)</f>
        <v>5356</v>
      </c>
      <c r="I4316" s="18">
        <f>IFERROR(VLOOKUP(A4316,[2]ws2204!$A:$I,5,FALSE),0)</f>
        <v>838651</v>
      </c>
      <c r="J4316" s="18">
        <f>IFERROR(VLOOKUP(A4316,[2]ws2204!$A:$I,6,FALSE),0)</f>
        <v>0</v>
      </c>
      <c r="K4316" s="18">
        <f>IFERROR(VLOOKUP(A4316,[2]ws2204!$A:$I,7,FALSE),0)</f>
        <v>0</v>
      </c>
      <c r="L4316" s="18">
        <f>IFERROR(VLOOKUP(A4316,[2]ws2204!$A:$I,8,FALSE),0)</f>
        <v>0</v>
      </c>
      <c r="M4316" s="18">
        <f>IFERROR(VLOOKUP(A4316,[2]ws2204!$A:$I,9,FALSE),0)</f>
        <v>0</v>
      </c>
      <c r="N4316" s="18">
        <f>IFERROR(VLOOKUP(A4316,[3]soaBnafar!$A:$G,4,FALSE),0)</f>
        <v>0</v>
      </c>
      <c r="O4316" s="18">
        <f>IFERROR(VLOOKUP(A4316,[3]soaBnafar!$A:$G,5,FALSE),0)</f>
        <v>0</v>
      </c>
      <c r="P4316" s="18">
        <f>IFERROR(VLOOKUP(A4316,[3]soaBnafar!$A:$G,6,FALSE),0)</f>
        <v>0</v>
      </c>
      <c r="Q4316" s="18">
        <f>IFERROR(VLOOKUP(A4316,[3]soaBnafar!$A:$G,7,FALSE),0)</f>
        <v>0</v>
      </c>
      <c r="R4316" s="18">
        <f>IFERROR(VLOOKUP(A4316,[3]soaBnafar!$A:$H,8,FALSE),0)</f>
        <v>0</v>
      </c>
      <c r="S4316" s="18">
        <f>IFERROR(VLOOKUP(A4316,[3]soaBnafar!$A:$I,9,FALSE),0)</f>
        <v>0</v>
      </c>
      <c r="T4316" s="18" t="str">
        <f t="shared" si="409"/>
        <v>Sim</v>
      </c>
      <c r="U4316" s="18" t="str">
        <f t="shared" si="410"/>
        <v>Sim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IFERROR(VLOOKUP(A4317,[2]ws2204!$A:$I,4,FALSE),0)</f>
        <v>1116</v>
      </c>
      <c r="I4317" s="18">
        <f>IFERROR(VLOOKUP(A4317,[2]ws2204!$A:$I,5,FALSE),0)</f>
        <v>10506342</v>
      </c>
      <c r="J4317" s="18">
        <f>IFERROR(VLOOKUP(A4317,[2]ws2204!$A:$I,6,FALSE),0)</f>
        <v>0</v>
      </c>
      <c r="K4317" s="18">
        <f>IFERROR(VLOOKUP(A4317,[2]ws2204!$A:$I,7,FALSE),0)</f>
        <v>0</v>
      </c>
      <c r="L4317" s="18">
        <f>IFERROR(VLOOKUP(A4317,[2]ws2204!$A:$I,8,FALSE),0)</f>
        <v>0</v>
      </c>
      <c r="M4317" s="18">
        <f>IFERROR(VLOOKUP(A4317,[2]ws2204!$A:$I,9,FALSE),0)</f>
        <v>0</v>
      </c>
      <c r="N4317" s="18">
        <f>IFERROR(VLOOKUP(A4317,[3]soaBnafar!$A:$G,4,FALSE),0)</f>
        <v>0</v>
      </c>
      <c r="O4317" s="18">
        <f>IFERROR(VLOOKUP(A4317,[3]soaBnafar!$A:$G,5,FALSE),0)</f>
        <v>0</v>
      </c>
      <c r="P4317" s="18">
        <f>IFERROR(VLOOKUP(A4317,[3]soaBnafar!$A:$G,6,FALSE),0)</f>
        <v>0</v>
      </c>
      <c r="Q4317" s="18">
        <f>IFERROR(VLOOKUP(A4317,[3]soaBnafar!$A:$G,7,FALSE),0)</f>
        <v>0</v>
      </c>
      <c r="R4317" s="18">
        <f>IFERROR(VLOOKUP(A4317,[3]soaBnafar!$A:$H,8,FALSE),0)</f>
        <v>0</v>
      </c>
      <c r="S4317" s="18">
        <f>IFERROR(VLOOKUP(A4317,[3]soaBnafar!$A:$I,9,FALSE),0)</f>
        <v>0</v>
      </c>
      <c r="T4317" s="18" t="str">
        <f t="shared" si="409"/>
        <v>Sim</v>
      </c>
      <c r="U4317" s="18" t="str">
        <f t="shared" si="410"/>
        <v>Sim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IFERROR(VLOOKUP(A4318,[2]ws2204!$A:$I,4,FALSE),0)</f>
        <v>1267</v>
      </c>
      <c r="I4318" s="18">
        <f>IFERROR(VLOOKUP(A4318,[2]ws2204!$A:$I,5,FALSE),0)</f>
        <v>205044</v>
      </c>
      <c r="J4318" s="18">
        <f>IFERROR(VLOOKUP(A4318,[2]ws2204!$A:$I,6,FALSE),0)</f>
        <v>0</v>
      </c>
      <c r="K4318" s="18">
        <f>IFERROR(VLOOKUP(A4318,[2]ws2204!$A:$I,7,FALSE),0)</f>
        <v>0</v>
      </c>
      <c r="L4318" s="18">
        <f>IFERROR(VLOOKUP(A4318,[2]ws2204!$A:$I,8,FALSE),0)</f>
        <v>0</v>
      </c>
      <c r="M4318" s="18">
        <f>IFERROR(VLOOKUP(A4318,[2]ws2204!$A:$I,9,FALSE),0)</f>
        <v>0</v>
      </c>
      <c r="N4318" s="18">
        <f>IFERROR(VLOOKUP(A4318,[3]soaBnafar!$A:$G,4,FALSE),0)</f>
        <v>0</v>
      </c>
      <c r="O4318" s="18">
        <f>IFERROR(VLOOKUP(A4318,[3]soaBnafar!$A:$G,5,FALSE),0)</f>
        <v>0</v>
      </c>
      <c r="P4318" s="18">
        <f>IFERROR(VLOOKUP(A4318,[3]soaBnafar!$A:$G,6,FALSE),0)</f>
        <v>0</v>
      </c>
      <c r="Q4318" s="18">
        <f>IFERROR(VLOOKUP(A4318,[3]soaBnafar!$A:$G,7,FALSE),0)</f>
        <v>0</v>
      </c>
      <c r="R4318" s="18">
        <f>IFERROR(VLOOKUP(A4318,[3]soaBnafar!$A:$H,8,FALSE),0)</f>
        <v>0</v>
      </c>
      <c r="S4318" s="18">
        <f>IFERROR(VLOOKUP(A4318,[3]soaBnafar!$A:$I,9,FALSE),0)</f>
        <v>0</v>
      </c>
      <c r="T4318" s="18" t="str">
        <f t="shared" si="409"/>
        <v>Sim</v>
      </c>
      <c r="U4318" s="18" t="str">
        <f t="shared" si="410"/>
        <v>Sim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IFERROR(VLOOKUP(A4319,[2]ws2204!$A:$I,4,FALSE),0)</f>
        <v>1545</v>
      </c>
      <c r="I4319" s="18">
        <f>IFERROR(VLOOKUP(A4319,[2]ws2204!$A:$I,5,FALSE),0)</f>
        <v>9482427</v>
      </c>
      <c r="J4319" s="18">
        <f>IFERROR(VLOOKUP(A4319,[2]ws2204!$A:$I,6,FALSE),0)</f>
        <v>0</v>
      </c>
      <c r="K4319" s="18">
        <f>IFERROR(VLOOKUP(A4319,[2]ws2204!$A:$I,7,FALSE),0)</f>
        <v>0</v>
      </c>
      <c r="L4319" s="18">
        <f>IFERROR(VLOOKUP(A4319,[2]ws2204!$A:$I,8,FALSE),0)</f>
        <v>0</v>
      </c>
      <c r="M4319" s="18">
        <f>IFERROR(VLOOKUP(A4319,[2]ws2204!$A:$I,9,FALSE),0)</f>
        <v>0</v>
      </c>
      <c r="N4319" s="18">
        <f>IFERROR(VLOOKUP(A4319,[3]soaBnafar!$A:$G,4,FALSE),0)</f>
        <v>0</v>
      </c>
      <c r="O4319" s="18">
        <f>IFERROR(VLOOKUP(A4319,[3]soaBnafar!$A:$G,5,FALSE),0)</f>
        <v>0</v>
      </c>
      <c r="P4319" s="18">
        <f>IFERROR(VLOOKUP(A4319,[3]soaBnafar!$A:$G,6,FALSE),0)</f>
        <v>0</v>
      </c>
      <c r="Q4319" s="18">
        <f>IFERROR(VLOOKUP(A4319,[3]soaBnafar!$A:$G,7,FALSE),0)</f>
        <v>0</v>
      </c>
      <c r="R4319" s="18">
        <f>IFERROR(VLOOKUP(A4319,[3]soaBnafar!$A:$H,8,FALSE),0)</f>
        <v>0</v>
      </c>
      <c r="S4319" s="18">
        <f>IFERROR(VLOOKUP(A4319,[3]soaBnafar!$A:$I,9,FALSE),0)</f>
        <v>0</v>
      </c>
      <c r="T4319" s="18" t="str">
        <f t="shared" si="409"/>
        <v>Sim</v>
      </c>
      <c r="U4319" s="18" t="str">
        <f t="shared" si="410"/>
        <v>Sim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IFERROR(VLOOKUP(A4320,[2]ws2204!$A:$I,4,FALSE),0)</f>
        <v>1350</v>
      </c>
      <c r="I4320" s="18">
        <f>IFERROR(VLOOKUP(A4320,[2]ws2204!$A:$I,5,FALSE),0)</f>
        <v>791317</v>
      </c>
      <c r="J4320" s="18">
        <f>IFERROR(VLOOKUP(A4320,[2]ws2204!$A:$I,6,FALSE),0)</f>
        <v>0</v>
      </c>
      <c r="K4320" s="18">
        <f>IFERROR(VLOOKUP(A4320,[2]ws2204!$A:$I,7,FALSE),0)</f>
        <v>0</v>
      </c>
      <c r="L4320" s="18">
        <f>IFERROR(VLOOKUP(A4320,[2]ws2204!$A:$I,8,FALSE),0)</f>
        <v>0</v>
      </c>
      <c r="M4320" s="18">
        <f>IFERROR(VLOOKUP(A4320,[2]ws2204!$A:$I,9,FALSE),0)</f>
        <v>0</v>
      </c>
      <c r="N4320" s="18">
        <f>IFERROR(VLOOKUP(A4320,[3]soaBnafar!$A:$G,4,FALSE),0)</f>
        <v>0</v>
      </c>
      <c r="O4320" s="18">
        <f>IFERROR(VLOOKUP(A4320,[3]soaBnafar!$A:$G,5,FALSE),0)</f>
        <v>0</v>
      </c>
      <c r="P4320" s="18">
        <f>IFERROR(VLOOKUP(A4320,[3]soaBnafar!$A:$G,6,FALSE),0)</f>
        <v>0</v>
      </c>
      <c r="Q4320" s="18">
        <f>IFERROR(VLOOKUP(A4320,[3]soaBnafar!$A:$G,7,FALSE),0)</f>
        <v>0</v>
      </c>
      <c r="R4320" s="18">
        <f>IFERROR(VLOOKUP(A4320,[3]soaBnafar!$A:$H,8,FALSE),0)</f>
        <v>0</v>
      </c>
      <c r="S4320" s="18">
        <f>IFERROR(VLOOKUP(A4320,[3]soaBnafar!$A:$I,9,FALSE),0)</f>
        <v>0</v>
      </c>
      <c r="T4320" s="18" t="str">
        <f t="shared" si="409"/>
        <v>Sim</v>
      </c>
      <c r="U4320" s="18" t="str">
        <f t="shared" si="410"/>
        <v>Sim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IFERROR(VLOOKUP(A4321,[2]ws2204!$A:$I,4,FALSE),0)</f>
        <v>5592</v>
      </c>
      <c r="I4321" s="18">
        <f>IFERROR(VLOOKUP(A4321,[2]ws2204!$A:$I,5,FALSE),0)</f>
        <v>109148</v>
      </c>
      <c r="J4321" s="18">
        <f>IFERROR(VLOOKUP(A4321,[2]ws2204!$A:$I,6,FALSE),0)</f>
        <v>0</v>
      </c>
      <c r="K4321" s="18">
        <f>IFERROR(VLOOKUP(A4321,[2]ws2204!$A:$I,7,FALSE),0)</f>
        <v>0</v>
      </c>
      <c r="L4321" s="18">
        <f>IFERROR(VLOOKUP(A4321,[2]ws2204!$A:$I,8,FALSE),0)</f>
        <v>0</v>
      </c>
      <c r="M4321" s="18">
        <f>IFERROR(VLOOKUP(A4321,[2]ws2204!$A:$I,9,FALSE),0)</f>
        <v>0</v>
      </c>
      <c r="N4321" s="18">
        <f>IFERROR(VLOOKUP(A4321,[3]soaBnafar!$A:$G,4,FALSE),0)</f>
        <v>0</v>
      </c>
      <c r="O4321" s="18">
        <f>IFERROR(VLOOKUP(A4321,[3]soaBnafar!$A:$G,5,FALSE),0)</f>
        <v>0</v>
      </c>
      <c r="P4321" s="18">
        <f>IFERROR(VLOOKUP(A4321,[3]soaBnafar!$A:$G,6,FALSE),0)</f>
        <v>0</v>
      </c>
      <c r="Q4321" s="18">
        <f>IFERROR(VLOOKUP(A4321,[3]soaBnafar!$A:$G,7,FALSE),0)</f>
        <v>0</v>
      </c>
      <c r="R4321" s="18">
        <f>IFERROR(VLOOKUP(A4321,[3]soaBnafar!$A:$H,8,FALSE),0)</f>
        <v>0</v>
      </c>
      <c r="S4321" s="18">
        <f>IFERROR(VLOOKUP(A4321,[3]soaBnafar!$A:$I,9,FALSE),0)</f>
        <v>0</v>
      </c>
      <c r="T4321" s="18" t="str">
        <f t="shared" si="409"/>
        <v>Sim</v>
      </c>
      <c r="U4321" s="18" t="str">
        <f t="shared" si="410"/>
        <v>Sim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IFERROR(VLOOKUP(A4322,[2]ws2204!$A:$I,4,FALSE),0)</f>
        <v>59643</v>
      </c>
      <c r="I4322" s="18">
        <f>IFERROR(VLOOKUP(A4322,[2]ws2204!$A:$I,5,FALSE),0)</f>
        <v>1033703</v>
      </c>
      <c r="J4322" s="18">
        <f>IFERROR(VLOOKUP(A4322,[2]ws2204!$A:$I,6,FALSE),0)</f>
        <v>0</v>
      </c>
      <c r="K4322" s="18">
        <f>IFERROR(VLOOKUP(A4322,[2]ws2204!$A:$I,7,FALSE),0)</f>
        <v>0</v>
      </c>
      <c r="L4322" s="18">
        <f>IFERROR(VLOOKUP(A4322,[2]ws2204!$A:$I,8,FALSE),0)</f>
        <v>0</v>
      </c>
      <c r="M4322" s="18">
        <f>IFERROR(VLOOKUP(A4322,[2]ws2204!$A:$I,9,FALSE),0)</f>
        <v>0</v>
      </c>
      <c r="N4322" s="18">
        <f>IFERROR(VLOOKUP(A4322,[3]soaBnafar!$A:$G,4,FALSE),0)</f>
        <v>0</v>
      </c>
      <c r="O4322" s="18">
        <f>IFERROR(VLOOKUP(A4322,[3]soaBnafar!$A:$G,5,FALSE),0)</f>
        <v>0</v>
      </c>
      <c r="P4322" s="18">
        <f>IFERROR(VLOOKUP(A4322,[3]soaBnafar!$A:$G,6,FALSE),0)</f>
        <v>0</v>
      </c>
      <c r="Q4322" s="18">
        <f>IFERROR(VLOOKUP(A4322,[3]soaBnafar!$A:$G,7,FALSE),0)</f>
        <v>0</v>
      </c>
      <c r="R4322" s="18">
        <f>IFERROR(VLOOKUP(A4322,[3]soaBnafar!$A:$H,8,FALSE),0)</f>
        <v>0</v>
      </c>
      <c r="S4322" s="18">
        <f>IFERROR(VLOOKUP(A4322,[3]soaBnafar!$A:$I,9,FALSE),0)</f>
        <v>0</v>
      </c>
      <c r="T4322" s="18" t="str">
        <f t="shared" si="409"/>
        <v>Sim</v>
      </c>
      <c r="U4322" s="18" t="str">
        <f t="shared" si="410"/>
        <v>Sim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IFERROR(VLOOKUP(A4323,[2]ws2204!$A:$I,4,FALSE),0)</f>
        <v>0</v>
      </c>
      <c r="I4323" s="18">
        <f>IFERROR(VLOOKUP(A4323,[2]ws2204!$A:$I,5,FALSE),0)</f>
        <v>34932</v>
      </c>
      <c r="J4323" s="18">
        <f>IFERROR(VLOOKUP(A4323,[2]ws2204!$A:$I,6,FALSE),0)</f>
        <v>0</v>
      </c>
      <c r="K4323" s="18">
        <f>IFERROR(VLOOKUP(A4323,[2]ws2204!$A:$I,7,FALSE),0)</f>
        <v>0</v>
      </c>
      <c r="L4323" s="18">
        <f>IFERROR(VLOOKUP(A4323,[2]ws2204!$A:$I,8,FALSE),0)</f>
        <v>0</v>
      </c>
      <c r="M4323" s="18">
        <f>IFERROR(VLOOKUP(A4323,[2]ws2204!$A:$I,9,FALSE),0)</f>
        <v>0</v>
      </c>
      <c r="N4323" s="18">
        <f>IFERROR(VLOOKUP(A4323,[3]soaBnafar!$A:$G,4,FALSE),0)</f>
        <v>0</v>
      </c>
      <c r="O4323" s="18">
        <f>IFERROR(VLOOKUP(A4323,[3]soaBnafar!$A:$G,5,FALSE),0)</f>
        <v>0</v>
      </c>
      <c r="P4323" s="18">
        <f>IFERROR(VLOOKUP(A4323,[3]soaBnafar!$A:$G,6,FALSE),0)</f>
        <v>0</v>
      </c>
      <c r="Q4323" s="18">
        <f>IFERROR(VLOOKUP(A4323,[3]soaBnafar!$A:$G,7,FALSE),0)</f>
        <v>0</v>
      </c>
      <c r="R4323" s="18">
        <f>IFERROR(VLOOKUP(A4323,[3]soaBnafar!$A:$H,8,FALSE),0)</f>
        <v>0</v>
      </c>
      <c r="S4323" s="18">
        <f>IFERROR(VLOOKUP(A4323,[3]soaBnafar!$A:$I,9,FALSE),0)</f>
        <v>0</v>
      </c>
      <c r="T4323" s="18" t="str">
        <f t="shared" si="409"/>
        <v>Não</v>
      </c>
      <c r="U4323" s="18" t="str">
        <f t="shared" si="410"/>
        <v>Sim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IFERROR(VLOOKUP(A4324,[2]ws2204!$A:$I,4,FALSE),0)</f>
        <v>20</v>
      </c>
      <c r="I4324" s="18">
        <f>IFERROR(VLOOKUP(A4324,[2]ws2204!$A:$I,5,FALSE),0)</f>
        <v>368629</v>
      </c>
      <c r="J4324" s="18">
        <f>IFERROR(VLOOKUP(A4324,[2]ws2204!$A:$I,6,FALSE),0)</f>
        <v>0</v>
      </c>
      <c r="K4324" s="18">
        <f>IFERROR(VLOOKUP(A4324,[2]ws2204!$A:$I,7,FALSE),0)</f>
        <v>0</v>
      </c>
      <c r="L4324" s="18">
        <f>IFERROR(VLOOKUP(A4324,[2]ws2204!$A:$I,8,FALSE),0)</f>
        <v>0</v>
      </c>
      <c r="M4324" s="18">
        <f>IFERROR(VLOOKUP(A4324,[2]ws2204!$A:$I,9,FALSE),0)</f>
        <v>0</v>
      </c>
      <c r="N4324" s="18">
        <f>IFERROR(VLOOKUP(A4324,[3]soaBnafar!$A:$G,4,FALSE),0)</f>
        <v>0</v>
      </c>
      <c r="O4324" s="18">
        <f>IFERROR(VLOOKUP(A4324,[3]soaBnafar!$A:$G,5,FALSE),0)</f>
        <v>0</v>
      </c>
      <c r="P4324" s="18">
        <f>IFERROR(VLOOKUP(A4324,[3]soaBnafar!$A:$G,6,FALSE),0)</f>
        <v>0</v>
      </c>
      <c r="Q4324" s="18">
        <f>IFERROR(VLOOKUP(A4324,[3]soaBnafar!$A:$G,7,FALSE),0)</f>
        <v>0</v>
      </c>
      <c r="R4324" s="18">
        <f>IFERROR(VLOOKUP(A4324,[3]soaBnafar!$A:$H,8,FALSE),0)</f>
        <v>0</v>
      </c>
      <c r="S4324" s="18">
        <f>IFERROR(VLOOKUP(A4324,[3]soaBnafar!$A:$I,9,FALSE),0)</f>
        <v>0</v>
      </c>
      <c r="T4324" s="18" t="str">
        <f t="shared" si="409"/>
        <v>Sim</v>
      </c>
      <c r="U4324" s="18" t="str">
        <f t="shared" si="410"/>
        <v>Sim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IFERROR(VLOOKUP(A4325,[2]ws2204!$A:$I,4,FALSE),0)</f>
        <v>0</v>
      </c>
      <c r="I4325" s="18">
        <f>IFERROR(VLOOKUP(A4325,[2]ws2204!$A:$I,5,FALSE),0)</f>
        <v>970242</v>
      </c>
      <c r="J4325" s="18">
        <f>IFERROR(VLOOKUP(A4325,[2]ws2204!$A:$I,6,FALSE),0)</f>
        <v>0</v>
      </c>
      <c r="K4325" s="18">
        <f>IFERROR(VLOOKUP(A4325,[2]ws2204!$A:$I,7,FALSE),0)</f>
        <v>0</v>
      </c>
      <c r="L4325" s="18">
        <f>IFERROR(VLOOKUP(A4325,[2]ws2204!$A:$I,8,FALSE),0)</f>
        <v>0</v>
      </c>
      <c r="M4325" s="18">
        <f>IFERROR(VLOOKUP(A4325,[2]ws2204!$A:$I,9,FALSE),0)</f>
        <v>0</v>
      </c>
      <c r="N4325" s="18">
        <f>IFERROR(VLOOKUP(A4325,[3]soaBnafar!$A:$G,4,FALSE),0)</f>
        <v>0</v>
      </c>
      <c r="O4325" s="18">
        <f>IFERROR(VLOOKUP(A4325,[3]soaBnafar!$A:$G,5,FALSE),0)</f>
        <v>0</v>
      </c>
      <c r="P4325" s="18">
        <f>IFERROR(VLOOKUP(A4325,[3]soaBnafar!$A:$G,6,FALSE),0)</f>
        <v>0</v>
      </c>
      <c r="Q4325" s="18">
        <f>IFERROR(VLOOKUP(A4325,[3]soaBnafar!$A:$G,7,FALSE),0)</f>
        <v>0</v>
      </c>
      <c r="R4325" s="18">
        <f>IFERROR(VLOOKUP(A4325,[3]soaBnafar!$A:$H,8,FALSE),0)</f>
        <v>0</v>
      </c>
      <c r="S4325" s="18">
        <f>IFERROR(VLOOKUP(A4325,[3]soaBnafar!$A:$I,9,FALSE),0)</f>
        <v>0</v>
      </c>
      <c r="T4325" s="18" t="str">
        <f t="shared" si="409"/>
        <v>Não</v>
      </c>
      <c r="U4325" s="18" t="str">
        <f t="shared" si="410"/>
        <v>Sim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IFERROR(VLOOKUP(A4326,[2]ws2204!$A:$I,4,FALSE),0)</f>
        <v>1176</v>
      </c>
      <c r="I4326" s="18">
        <f>IFERROR(VLOOKUP(A4326,[2]ws2204!$A:$I,5,FALSE),0)</f>
        <v>517865</v>
      </c>
      <c r="J4326" s="18">
        <f>IFERROR(VLOOKUP(A4326,[2]ws2204!$A:$I,6,FALSE),0)</f>
        <v>0</v>
      </c>
      <c r="K4326" s="18">
        <f>IFERROR(VLOOKUP(A4326,[2]ws2204!$A:$I,7,FALSE),0)</f>
        <v>0</v>
      </c>
      <c r="L4326" s="18">
        <f>IFERROR(VLOOKUP(A4326,[2]ws2204!$A:$I,8,FALSE),0)</f>
        <v>0</v>
      </c>
      <c r="M4326" s="18">
        <f>IFERROR(VLOOKUP(A4326,[2]ws2204!$A:$I,9,FALSE),0)</f>
        <v>0</v>
      </c>
      <c r="N4326" s="18">
        <f>IFERROR(VLOOKUP(A4326,[3]soaBnafar!$A:$G,4,FALSE),0)</f>
        <v>0</v>
      </c>
      <c r="O4326" s="18">
        <f>IFERROR(VLOOKUP(A4326,[3]soaBnafar!$A:$G,5,FALSE),0)</f>
        <v>0</v>
      </c>
      <c r="P4326" s="18">
        <f>IFERROR(VLOOKUP(A4326,[3]soaBnafar!$A:$G,6,FALSE),0)</f>
        <v>0</v>
      </c>
      <c r="Q4326" s="18">
        <f>IFERROR(VLOOKUP(A4326,[3]soaBnafar!$A:$G,7,FALSE),0)</f>
        <v>0</v>
      </c>
      <c r="R4326" s="18">
        <f>IFERROR(VLOOKUP(A4326,[3]soaBnafar!$A:$H,8,FALSE),0)</f>
        <v>0</v>
      </c>
      <c r="S4326" s="18">
        <f>IFERROR(VLOOKUP(A4326,[3]soaBnafar!$A:$I,9,FALSE),0)</f>
        <v>0</v>
      </c>
      <c r="T4326" s="18" t="str">
        <f t="shared" si="409"/>
        <v>Sim</v>
      </c>
      <c r="U4326" s="18" t="str">
        <f t="shared" si="410"/>
        <v>Sim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IFERROR(VLOOKUP(A4327,[2]ws2204!$A:$I,4,FALSE),0)</f>
        <v>0</v>
      </c>
      <c r="I4327" s="18">
        <f>IFERROR(VLOOKUP(A4327,[2]ws2204!$A:$I,5,FALSE),0)</f>
        <v>11716093</v>
      </c>
      <c r="J4327" s="18">
        <f>IFERROR(VLOOKUP(A4327,[2]ws2204!$A:$I,6,FALSE),0)</f>
        <v>0</v>
      </c>
      <c r="K4327" s="18">
        <f>IFERROR(VLOOKUP(A4327,[2]ws2204!$A:$I,7,FALSE),0)</f>
        <v>0</v>
      </c>
      <c r="L4327" s="18">
        <f>IFERROR(VLOOKUP(A4327,[2]ws2204!$A:$I,8,FALSE),0)</f>
        <v>0</v>
      </c>
      <c r="M4327" s="18">
        <f>IFERROR(VLOOKUP(A4327,[2]ws2204!$A:$I,9,FALSE),0)</f>
        <v>0</v>
      </c>
      <c r="N4327" s="18">
        <f>IFERROR(VLOOKUP(A4327,[3]soaBnafar!$A:$G,4,FALSE),0)</f>
        <v>0</v>
      </c>
      <c r="O4327" s="18">
        <f>IFERROR(VLOOKUP(A4327,[3]soaBnafar!$A:$G,5,FALSE),0)</f>
        <v>0</v>
      </c>
      <c r="P4327" s="18">
        <f>IFERROR(VLOOKUP(A4327,[3]soaBnafar!$A:$G,6,FALSE),0)</f>
        <v>0</v>
      </c>
      <c r="Q4327" s="18">
        <f>IFERROR(VLOOKUP(A4327,[3]soaBnafar!$A:$G,7,FALSE),0)</f>
        <v>0</v>
      </c>
      <c r="R4327" s="18">
        <f>IFERROR(VLOOKUP(A4327,[3]soaBnafar!$A:$H,8,FALSE),0)</f>
        <v>0</v>
      </c>
      <c r="S4327" s="18">
        <f>IFERROR(VLOOKUP(A4327,[3]soaBnafar!$A:$I,9,FALSE),0)</f>
        <v>0</v>
      </c>
      <c r="T4327" s="18" t="str">
        <f t="shared" si="409"/>
        <v>Não</v>
      </c>
      <c r="U4327" s="18" t="str">
        <f t="shared" si="410"/>
        <v>Sim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IFERROR(VLOOKUP(A4328,[2]ws2204!$A:$I,4,FALSE),0)</f>
        <v>87162</v>
      </c>
      <c r="I4328" s="18">
        <f>IFERROR(VLOOKUP(A4328,[2]ws2204!$A:$I,5,FALSE),0)</f>
        <v>2379084</v>
      </c>
      <c r="J4328" s="18">
        <f>IFERROR(VLOOKUP(A4328,[2]ws2204!$A:$I,6,FALSE),0)</f>
        <v>0</v>
      </c>
      <c r="K4328" s="18">
        <f>IFERROR(VLOOKUP(A4328,[2]ws2204!$A:$I,7,FALSE),0)</f>
        <v>0</v>
      </c>
      <c r="L4328" s="18">
        <f>IFERROR(VLOOKUP(A4328,[2]ws2204!$A:$I,8,FALSE),0)</f>
        <v>0</v>
      </c>
      <c r="M4328" s="18">
        <f>IFERROR(VLOOKUP(A4328,[2]ws2204!$A:$I,9,FALSE),0)</f>
        <v>0</v>
      </c>
      <c r="N4328" s="18">
        <f>IFERROR(VLOOKUP(A4328,[3]soaBnafar!$A:$G,4,FALSE),0)</f>
        <v>0</v>
      </c>
      <c r="O4328" s="18">
        <f>IFERROR(VLOOKUP(A4328,[3]soaBnafar!$A:$G,5,FALSE),0)</f>
        <v>0</v>
      </c>
      <c r="P4328" s="18">
        <f>IFERROR(VLOOKUP(A4328,[3]soaBnafar!$A:$G,6,FALSE),0)</f>
        <v>0</v>
      </c>
      <c r="Q4328" s="18">
        <f>IFERROR(VLOOKUP(A4328,[3]soaBnafar!$A:$G,7,FALSE),0)</f>
        <v>0</v>
      </c>
      <c r="R4328" s="18">
        <f>IFERROR(VLOOKUP(A4328,[3]soaBnafar!$A:$H,8,FALSE),0)</f>
        <v>0</v>
      </c>
      <c r="S4328" s="18">
        <f>IFERROR(VLOOKUP(A4328,[3]soaBnafar!$A:$I,9,FALSE),0)</f>
        <v>0</v>
      </c>
      <c r="T4328" s="18" t="str">
        <f t="shared" si="409"/>
        <v>Sim</v>
      </c>
      <c r="U4328" s="18" t="str">
        <f t="shared" si="410"/>
        <v>Sim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IFERROR(VLOOKUP(A4329,[2]ws2204!$A:$I,4,FALSE),0)</f>
        <v>10522</v>
      </c>
      <c r="I4329" s="18">
        <f>IFERROR(VLOOKUP(A4329,[2]ws2204!$A:$I,5,FALSE),0)</f>
        <v>499458</v>
      </c>
      <c r="J4329" s="18">
        <f>IFERROR(VLOOKUP(A4329,[2]ws2204!$A:$I,6,FALSE),0)</f>
        <v>0</v>
      </c>
      <c r="K4329" s="18">
        <f>IFERROR(VLOOKUP(A4329,[2]ws2204!$A:$I,7,FALSE),0)</f>
        <v>0</v>
      </c>
      <c r="L4329" s="18">
        <f>IFERROR(VLOOKUP(A4329,[2]ws2204!$A:$I,8,FALSE),0)</f>
        <v>0</v>
      </c>
      <c r="M4329" s="18">
        <f>IFERROR(VLOOKUP(A4329,[2]ws2204!$A:$I,9,FALSE),0)</f>
        <v>0</v>
      </c>
      <c r="N4329" s="18">
        <f>IFERROR(VLOOKUP(A4329,[3]soaBnafar!$A:$G,4,FALSE),0)</f>
        <v>0</v>
      </c>
      <c r="O4329" s="18">
        <f>IFERROR(VLOOKUP(A4329,[3]soaBnafar!$A:$G,5,FALSE),0)</f>
        <v>0</v>
      </c>
      <c r="P4329" s="18">
        <f>IFERROR(VLOOKUP(A4329,[3]soaBnafar!$A:$G,6,FALSE),0)</f>
        <v>0</v>
      </c>
      <c r="Q4329" s="18">
        <f>IFERROR(VLOOKUP(A4329,[3]soaBnafar!$A:$G,7,FALSE),0)</f>
        <v>0</v>
      </c>
      <c r="R4329" s="18">
        <f>IFERROR(VLOOKUP(A4329,[3]soaBnafar!$A:$H,8,FALSE),0)</f>
        <v>0</v>
      </c>
      <c r="S4329" s="18">
        <f>IFERROR(VLOOKUP(A4329,[3]soaBnafar!$A:$I,9,FALSE),0)</f>
        <v>0</v>
      </c>
      <c r="T4329" s="18" t="str">
        <f t="shared" si="409"/>
        <v>Sim</v>
      </c>
      <c r="U4329" s="18" t="str">
        <f t="shared" si="410"/>
        <v>Sim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IFERROR(VLOOKUP(A4330,[2]ws2204!$A:$I,4,FALSE),0)</f>
        <v>10814</v>
      </c>
      <c r="I4330" s="18">
        <f>IFERROR(VLOOKUP(A4330,[2]ws2204!$A:$I,5,FALSE),0)</f>
        <v>556190</v>
      </c>
      <c r="J4330" s="18">
        <f>IFERROR(VLOOKUP(A4330,[2]ws2204!$A:$I,6,FALSE),0)</f>
        <v>0</v>
      </c>
      <c r="K4330" s="18">
        <f>IFERROR(VLOOKUP(A4330,[2]ws2204!$A:$I,7,FALSE),0)</f>
        <v>0</v>
      </c>
      <c r="L4330" s="18">
        <f>IFERROR(VLOOKUP(A4330,[2]ws2204!$A:$I,8,FALSE),0)</f>
        <v>0</v>
      </c>
      <c r="M4330" s="18">
        <f>IFERROR(VLOOKUP(A4330,[2]ws2204!$A:$I,9,FALSE),0)</f>
        <v>0</v>
      </c>
      <c r="N4330" s="18">
        <f>IFERROR(VLOOKUP(A4330,[3]soaBnafar!$A:$G,4,FALSE),0)</f>
        <v>0</v>
      </c>
      <c r="O4330" s="18">
        <f>IFERROR(VLOOKUP(A4330,[3]soaBnafar!$A:$G,5,FALSE),0)</f>
        <v>0</v>
      </c>
      <c r="P4330" s="18">
        <f>IFERROR(VLOOKUP(A4330,[3]soaBnafar!$A:$G,6,FALSE),0)</f>
        <v>0</v>
      </c>
      <c r="Q4330" s="18">
        <f>IFERROR(VLOOKUP(A4330,[3]soaBnafar!$A:$G,7,FALSE),0)</f>
        <v>0</v>
      </c>
      <c r="R4330" s="18">
        <f>IFERROR(VLOOKUP(A4330,[3]soaBnafar!$A:$H,8,FALSE),0)</f>
        <v>0</v>
      </c>
      <c r="S4330" s="18">
        <f>IFERROR(VLOOKUP(A4330,[3]soaBnafar!$A:$I,9,FALSE),0)</f>
        <v>0</v>
      </c>
      <c r="T4330" s="18" t="str">
        <f t="shared" si="409"/>
        <v>Sim</v>
      </c>
      <c r="U4330" s="18" t="str">
        <f t="shared" si="410"/>
        <v>Sim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IFERROR(VLOOKUP(A4331,[2]ws2204!$A:$I,4,FALSE),0)</f>
        <v>2164</v>
      </c>
      <c r="I4331" s="18">
        <f>IFERROR(VLOOKUP(A4331,[2]ws2204!$A:$I,5,FALSE),0)</f>
        <v>239748</v>
      </c>
      <c r="J4331" s="18">
        <f>IFERROR(VLOOKUP(A4331,[2]ws2204!$A:$I,6,FALSE),0)</f>
        <v>0</v>
      </c>
      <c r="K4331" s="18">
        <f>IFERROR(VLOOKUP(A4331,[2]ws2204!$A:$I,7,FALSE),0)</f>
        <v>0</v>
      </c>
      <c r="L4331" s="18">
        <f>IFERROR(VLOOKUP(A4331,[2]ws2204!$A:$I,8,FALSE),0)</f>
        <v>0</v>
      </c>
      <c r="M4331" s="18">
        <f>IFERROR(VLOOKUP(A4331,[2]ws2204!$A:$I,9,FALSE),0)</f>
        <v>0</v>
      </c>
      <c r="N4331" s="18">
        <f>IFERROR(VLOOKUP(A4331,[3]soaBnafar!$A:$G,4,FALSE),0)</f>
        <v>0</v>
      </c>
      <c r="O4331" s="18">
        <f>IFERROR(VLOOKUP(A4331,[3]soaBnafar!$A:$G,5,FALSE),0)</f>
        <v>0</v>
      </c>
      <c r="P4331" s="18">
        <f>IFERROR(VLOOKUP(A4331,[3]soaBnafar!$A:$G,6,FALSE),0)</f>
        <v>0</v>
      </c>
      <c r="Q4331" s="18">
        <f>IFERROR(VLOOKUP(A4331,[3]soaBnafar!$A:$G,7,FALSE),0)</f>
        <v>0</v>
      </c>
      <c r="R4331" s="18">
        <f>IFERROR(VLOOKUP(A4331,[3]soaBnafar!$A:$H,8,FALSE),0)</f>
        <v>0</v>
      </c>
      <c r="S4331" s="18">
        <f>IFERROR(VLOOKUP(A4331,[3]soaBnafar!$A:$I,9,FALSE),0)</f>
        <v>0</v>
      </c>
      <c r="T4331" s="18" t="str">
        <f t="shared" si="409"/>
        <v>Sim</v>
      </c>
      <c r="U4331" s="18" t="str">
        <f t="shared" si="410"/>
        <v>Sim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IFERROR(VLOOKUP(A4332,[2]ws2204!$A:$I,4,FALSE),0)</f>
        <v>6192</v>
      </c>
      <c r="I4332" s="18">
        <f>IFERROR(VLOOKUP(A4332,[2]ws2204!$A:$I,5,FALSE),0)</f>
        <v>113194</v>
      </c>
      <c r="J4332" s="18">
        <f>IFERROR(VLOOKUP(A4332,[2]ws2204!$A:$I,6,FALSE),0)</f>
        <v>0</v>
      </c>
      <c r="K4332" s="18">
        <f>IFERROR(VLOOKUP(A4332,[2]ws2204!$A:$I,7,FALSE),0)</f>
        <v>0</v>
      </c>
      <c r="L4332" s="18">
        <f>IFERROR(VLOOKUP(A4332,[2]ws2204!$A:$I,8,FALSE),0)</f>
        <v>0</v>
      </c>
      <c r="M4332" s="18">
        <f>IFERROR(VLOOKUP(A4332,[2]ws2204!$A:$I,9,FALSE),0)</f>
        <v>0</v>
      </c>
      <c r="N4332" s="18">
        <f>IFERROR(VLOOKUP(A4332,[3]soaBnafar!$A:$G,4,FALSE),0)</f>
        <v>0</v>
      </c>
      <c r="O4332" s="18">
        <f>IFERROR(VLOOKUP(A4332,[3]soaBnafar!$A:$G,5,FALSE),0)</f>
        <v>0</v>
      </c>
      <c r="P4332" s="18">
        <f>IFERROR(VLOOKUP(A4332,[3]soaBnafar!$A:$G,6,FALSE),0)</f>
        <v>0</v>
      </c>
      <c r="Q4332" s="18">
        <f>IFERROR(VLOOKUP(A4332,[3]soaBnafar!$A:$G,7,FALSE),0)</f>
        <v>0</v>
      </c>
      <c r="R4332" s="18">
        <f>IFERROR(VLOOKUP(A4332,[3]soaBnafar!$A:$H,8,FALSE),0)</f>
        <v>0</v>
      </c>
      <c r="S4332" s="18">
        <f>IFERROR(VLOOKUP(A4332,[3]soaBnafar!$A:$I,9,FALSE),0)</f>
        <v>0</v>
      </c>
      <c r="T4332" s="18" t="str">
        <f t="shared" si="409"/>
        <v>Sim</v>
      </c>
      <c r="U4332" s="18" t="str">
        <f t="shared" si="410"/>
        <v>Sim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IFERROR(VLOOKUP(A4333,[2]ws2204!$A:$I,4,FALSE),0)</f>
        <v>0</v>
      </c>
      <c r="I4333" s="18">
        <f>IFERROR(VLOOKUP(A4333,[2]ws2204!$A:$I,5,FALSE),0)</f>
        <v>2322</v>
      </c>
      <c r="J4333" s="18">
        <f>IFERROR(VLOOKUP(A4333,[2]ws2204!$A:$I,6,FALSE),0)</f>
        <v>0</v>
      </c>
      <c r="K4333" s="18">
        <f>IFERROR(VLOOKUP(A4333,[2]ws2204!$A:$I,7,FALSE),0)</f>
        <v>0</v>
      </c>
      <c r="L4333" s="18">
        <f>IFERROR(VLOOKUP(A4333,[2]ws2204!$A:$I,8,FALSE),0)</f>
        <v>0</v>
      </c>
      <c r="M4333" s="18">
        <f>IFERROR(VLOOKUP(A4333,[2]ws2204!$A:$I,9,FALSE),0)</f>
        <v>0</v>
      </c>
      <c r="N4333" s="18">
        <f>IFERROR(VLOOKUP(A4333,[3]soaBnafar!$A:$G,4,FALSE),0)</f>
        <v>0</v>
      </c>
      <c r="O4333" s="18">
        <f>IFERROR(VLOOKUP(A4333,[3]soaBnafar!$A:$G,5,FALSE),0)</f>
        <v>0</v>
      </c>
      <c r="P4333" s="18">
        <f>IFERROR(VLOOKUP(A4333,[3]soaBnafar!$A:$G,6,FALSE),0)</f>
        <v>0</v>
      </c>
      <c r="Q4333" s="18">
        <f>IFERROR(VLOOKUP(A4333,[3]soaBnafar!$A:$G,7,FALSE),0)</f>
        <v>0</v>
      </c>
      <c r="R4333" s="18">
        <f>IFERROR(VLOOKUP(A4333,[3]soaBnafar!$A:$H,8,FALSE),0)</f>
        <v>0</v>
      </c>
      <c r="S4333" s="18">
        <f>IFERROR(VLOOKUP(A4333,[3]soaBnafar!$A:$I,9,FALSE),0)</f>
        <v>0</v>
      </c>
      <c r="T4333" s="18" t="str">
        <f t="shared" si="409"/>
        <v>Não</v>
      </c>
      <c r="U4333" s="18" t="str">
        <f t="shared" si="410"/>
        <v>Sim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IFERROR(VLOOKUP(A4334,[2]ws2204!$A:$I,4,FALSE),0)</f>
        <v>234843</v>
      </c>
      <c r="I4334" s="18">
        <f>IFERROR(VLOOKUP(A4334,[2]ws2204!$A:$I,5,FALSE),0)</f>
        <v>336102</v>
      </c>
      <c r="J4334" s="18">
        <f>IFERROR(VLOOKUP(A4334,[2]ws2204!$A:$I,6,FALSE),0)</f>
        <v>0</v>
      </c>
      <c r="K4334" s="18">
        <f>IFERROR(VLOOKUP(A4334,[2]ws2204!$A:$I,7,FALSE),0)</f>
        <v>0</v>
      </c>
      <c r="L4334" s="18">
        <f>IFERROR(VLOOKUP(A4334,[2]ws2204!$A:$I,8,FALSE),0)</f>
        <v>0</v>
      </c>
      <c r="M4334" s="18">
        <f>IFERROR(VLOOKUP(A4334,[2]ws2204!$A:$I,9,FALSE),0)</f>
        <v>0</v>
      </c>
      <c r="N4334" s="18">
        <f>IFERROR(VLOOKUP(A4334,[3]soaBnafar!$A:$G,4,FALSE),0)</f>
        <v>0</v>
      </c>
      <c r="O4334" s="18">
        <f>IFERROR(VLOOKUP(A4334,[3]soaBnafar!$A:$G,5,FALSE),0)</f>
        <v>0</v>
      </c>
      <c r="P4334" s="18">
        <f>IFERROR(VLOOKUP(A4334,[3]soaBnafar!$A:$G,6,FALSE),0)</f>
        <v>0</v>
      </c>
      <c r="Q4334" s="18">
        <f>IFERROR(VLOOKUP(A4334,[3]soaBnafar!$A:$G,7,FALSE),0)</f>
        <v>0</v>
      </c>
      <c r="R4334" s="18">
        <f>IFERROR(VLOOKUP(A4334,[3]soaBnafar!$A:$H,8,FALSE),0)</f>
        <v>0</v>
      </c>
      <c r="S4334" s="18">
        <f>IFERROR(VLOOKUP(A4334,[3]soaBnafar!$A:$I,9,FALSE),0)</f>
        <v>0</v>
      </c>
      <c r="T4334" s="18" t="str">
        <f t="shared" si="409"/>
        <v>Sim</v>
      </c>
      <c r="U4334" s="18" t="str">
        <f t="shared" si="410"/>
        <v>Sim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IFERROR(VLOOKUP(A4335,[2]ws2204!$A:$I,4,FALSE),0)</f>
        <v>19356</v>
      </c>
      <c r="I4335" s="18">
        <f>IFERROR(VLOOKUP(A4335,[2]ws2204!$A:$I,5,FALSE),0)</f>
        <v>775039</v>
      </c>
      <c r="J4335" s="18">
        <f>IFERROR(VLOOKUP(A4335,[2]ws2204!$A:$I,6,FALSE),0)</f>
        <v>0</v>
      </c>
      <c r="K4335" s="18">
        <f>IFERROR(VLOOKUP(A4335,[2]ws2204!$A:$I,7,FALSE),0)</f>
        <v>0</v>
      </c>
      <c r="L4335" s="18">
        <f>IFERROR(VLOOKUP(A4335,[2]ws2204!$A:$I,8,FALSE),0)</f>
        <v>0</v>
      </c>
      <c r="M4335" s="18">
        <f>IFERROR(VLOOKUP(A4335,[2]ws2204!$A:$I,9,FALSE),0)</f>
        <v>0</v>
      </c>
      <c r="N4335" s="18">
        <f>IFERROR(VLOOKUP(A4335,[3]soaBnafar!$A:$G,4,FALSE),0)</f>
        <v>0</v>
      </c>
      <c r="O4335" s="18">
        <f>IFERROR(VLOOKUP(A4335,[3]soaBnafar!$A:$G,5,FALSE),0)</f>
        <v>0</v>
      </c>
      <c r="P4335" s="18">
        <f>IFERROR(VLOOKUP(A4335,[3]soaBnafar!$A:$G,6,FALSE),0)</f>
        <v>0</v>
      </c>
      <c r="Q4335" s="18">
        <f>IFERROR(VLOOKUP(A4335,[3]soaBnafar!$A:$G,7,FALSE),0)</f>
        <v>0</v>
      </c>
      <c r="R4335" s="18">
        <f>IFERROR(VLOOKUP(A4335,[3]soaBnafar!$A:$H,8,FALSE),0)</f>
        <v>0</v>
      </c>
      <c r="S4335" s="18">
        <f>IFERROR(VLOOKUP(A4335,[3]soaBnafar!$A:$I,9,FALSE),0)</f>
        <v>0</v>
      </c>
      <c r="T4335" s="18" t="str">
        <f t="shared" si="409"/>
        <v>Sim</v>
      </c>
      <c r="U4335" s="18" t="str">
        <f t="shared" si="410"/>
        <v>Sim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IFERROR(VLOOKUP(A4336,[2]ws2204!$A:$I,4,FALSE),0)</f>
        <v>0</v>
      </c>
      <c r="I4336" s="18">
        <f>IFERROR(VLOOKUP(A4336,[2]ws2204!$A:$I,5,FALSE),0)</f>
        <v>5079386</v>
      </c>
      <c r="J4336" s="18">
        <f>IFERROR(VLOOKUP(A4336,[2]ws2204!$A:$I,6,FALSE),0)</f>
        <v>0</v>
      </c>
      <c r="K4336" s="18">
        <f>IFERROR(VLOOKUP(A4336,[2]ws2204!$A:$I,7,FALSE),0)</f>
        <v>0</v>
      </c>
      <c r="L4336" s="18">
        <f>IFERROR(VLOOKUP(A4336,[2]ws2204!$A:$I,8,FALSE),0)</f>
        <v>0</v>
      </c>
      <c r="M4336" s="18">
        <f>IFERROR(VLOOKUP(A4336,[2]ws2204!$A:$I,9,FALSE),0)</f>
        <v>0</v>
      </c>
      <c r="N4336" s="18">
        <f>IFERROR(VLOOKUP(A4336,[3]soaBnafar!$A:$G,4,FALSE),0)</f>
        <v>0</v>
      </c>
      <c r="O4336" s="18">
        <f>IFERROR(VLOOKUP(A4336,[3]soaBnafar!$A:$G,5,FALSE),0)</f>
        <v>0</v>
      </c>
      <c r="P4336" s="18">
        <f>IFERROR(VLOOKUP(A4336,[3]soaBnafar!$A:$G,6,FALSE),0)</f>
        <v>0</v>
      </c>
      <c r="Q4336" s="18">
        <f>IFERROR(VLOOKUP(A4336,[3]soaBnafar!$A:$G,7,FALSE),0)</f>
        <v>0</v>
      </c>
      <c r="R4336" s="18">
        <f>IFERROR(VLOOKUP(A4336,[3]soaBnafar!$A:$H,8,FALSE),0)</f>
        <v>0</v>
      </c>
      <c r="S4336" s="18">
        <f>IFERROR(VLOOKUP(A4336,[3]soaBnafar!$A:$I,9,FALSE),0)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IFERROR(VLOOKUP(A4337,[2]ws2204!$A:$I,4,FALSE),0)</f>
        <v>0</v>
      </c>
      <c r="I4337" s="18">
        <f>IFERROR(VLOOKUP(A4337,[2]ws2204!$A:$I,5,FALSE),0)</f>
        <v>0</v>
      </c>
      <c r="J4337" s="18">
        <f>IFERROR(VLOOKUP(A4337,[2]ws2204!$A:$I,6,FALSE),0)</f>
        <v>0</v>
      </c>
      <c r="K4337" s="18">
        <f>IFERROR(VLOOKUP(A4337,[2]ws2204!$A:$I,7,FALSE),0)</f>
        <v>0</v>
      </c>
      <c r="L4337" s="18">
        <f>IFERROR(VLOOKUP(A4337,[2]ws2204!$A:$I,8,FALSE),0)</f>
        <v>0</v>
      </c>
      <c r="M4337" s="18">
        <f>IFERROR(VLOOKUP(A4337,[2]ws2204!$A:$I,9,FALSE),0)</f>
        <v>0</v>
      </c>
      <c r="N4337" s="18">
        <f>IFERROR(VLOOKUP(A4337,[3]soaBnafar!$A:$G,4,FALSE),0)</f>
        <v>0</v>
      </c>
      <c r="O4337" s="18">
        <f>IFERROR(VLOOKUP(A4337,[3]soaBnafar!$A:$G,5,FALSE),0)</f>
        <v>1556127</v>
      </c>
      <c r="P4337" s="18">
        <f>IFERROR(VLOOKUP(A4337,[3]soaBnafar!$A:$G,6,FALSE),0)</f>
        <v>0</v>
      </c>
      <c r="Q4337" s="18">
        <f>IFERROR(VLOOKUP(A4337,[3]soaBnafar!$A:$G,7,FALSE),0)</f>
        <v>262932</v>
      </c>
      <c r="R4337" s="18">
        <f>IFERROR(VLOOKUP(A4337,[3]soaBnafar!$A:$H,8,FALSE),0)</f>
        <v>111891</v>
      </c>
      <c r="S4337" s="18">
        <f>IFERROR(VLOOKUP(A4337,[3]soaBnafar!$A:$I,9,FALSE),0)</f>
        <v>10175964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Sim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IFERROR(VLOOKUP(A4338,[2]ws2204!$A:$I,4,FALSE),0)</f>
        <v>0</v>
      </c>
      <c r="I4338" s="18">
        <f>IFERROR(VLOOKUP(A4338,[2]ws2204!$A:$I,5,FALSE),0)</f>
        <v>0</v>
      </c>
      <c r="J4338" s="18">
        <f>IFERROR(VLOOKUP(A4338,[2]ws2204!$A:$I,6,FALSE),0)</f>
        <v>0</v>
      </c>
      <c r="K4338" s="18">
        <f>IFERROR(VLOOKUP(A4338,[2]ws2204!$A:$I,7,FALSE),0)</f>
        <v>0</v>
      </c>
      <c r="L4338" s="18">
        <f>IFERROR(VLOOKUP(A4338,[2]ws2204!$A:$I,8,FALSE),0)</f>
        <v>0</v>
      </c>
      <c r="M4338" s="18">
        <f>IFERROR(VLOOKUP(A4338,[2]ws2204!$A:$I,9,FALSE),0)</f>
        <v>0</v>
      </c>
      <c r="N4338" s="18">
        <f>IFERROR(VLOOKUP(A4338,[3]soaBnafar!$A:$G,4,FALSE),0)</f>
        <v>0</v>
      </c>
      <c r="O4338" s="18">
        <f>IFERROR(VLOOKUP(A4338,[3]soaBnafar!$A:$G,5,FALSE),0)</f>
        <v>0</v>
      </c>
      <c r="P4338" s="18">
        <f>IFERROR(VLOOKUP(A4338,[3]soaBnafar!$A:$G,6,FALSE),0)</f>
        <v>0</v>
      </c>
      <c r="Q4338" s="18">
        <f>IFERROR(VLOOKUP(A4338,[3]soaBnafar!$A:$G,7,FALSE),0)</f>
        <v>0</v>
      </c>
      <c r="R4338" s="18">
        <f>IFERROR(VLOOKUP(A4338,[3]soaBnafar!$A:$H,8,FALSE),0)</f>
        <v>0</v>
      </c>
      <c r="S4338" s="18">
        <f>IFERROR(VLOOKUP(A4338,[3]soaBnafar!$A:$I,9,FALSE),0)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31248140</v>
      </c>
      <c r="H4339" s="18">
        <f>IFERROR(VLOOKUP(A4339,[2]ws2204!$A:$I,4,FALSE),0)</f>
        <v>0</v>
      </c>
      <c r="I4339" s="18">
        <f>IFERROR(VLOOKUP(A4339,[2]ws2204!$A:$I,5,FALSE),0)</f>
        <v>0</v>
      </c>
      <c r="J4339" s="18">
        <f>IFERROR(VLOOKUP(A4339,[2]ws2204!$A:$I,6,FALSE),0)</f>
        <v>0</v>
      </c>
      <c r="K4339" s="18">
        <f>IFERROR(VLOOKUP(A4339,[2]ws2204!$A:$I,7,FALSE),0)</f>
        <v>0</v>
      </c>
      <c r="L4339" s="18">
        <f>IFERROR(VLOOKUP(A4339,[2]ws2204!$A:$I,8,FALSE),0)</f>
        <v>0</v>
      </c>
      <c r="M4339" s="18">
        <f>IFERROR(VLOOKUP(A4339,[2]ws2204!$A:$I,9,FALSE),0)</f>
        <v>0</v>
      </c>
      <c r="N4339" s="18">
        <f>IFERROR(VLOOKUP(A4339,[3]soaBnafar!$A:$G,4,FALSE),0)</f>
        <v>0</v>
      </c>
      <c r="O4339" s="18">
        <f>IFERROR(VLOOKUP(A4339,[3]soaBnafar!$A:$G,5,FALSE),0)</f>
        <v>0</v>
      </c>
      <c r="P4339" s="18">
        <f>IFERROR(VLOOKUP(A4339,[3]soaBnafar!$A:$G,6,FALSE),0)</f>
        <v>0</v>
      </c>
      <c r="Q4339" s="18">
        <f>IFERROR(VLOOKUP(A4339,[3]soaBnafar!$A:$G,7,FALSE),0)</f>
        <v>0</v>
      </c>
      <c r="R4339" s="18">
        <f>IFERROR(VLOOKUP(A4339,[3]soaBnafar!$A:$H,8,FALSE),0)</f>
        <v>0</v>
      </c>
      <c r="S4339" s="18">
        <f>IFERROR(VLOOKUP(A4339,[3]soaBnafar!$A:$I,9,FALSE),0)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IFERROR(VLOOKUP(A4340,[2]ws2204!$A:$I,4,FALSE),0)</f>
        <v>0</v>
      </c>
      <c r="I4340" s="18">
        <f>IFERROR(VLOOKUP(A4340,[2]ws2204!$A:$I,5,FALSE),0)</f>
        <v>0</v>
      </c>
      <c r="J4340" s="18">
        <f>IFERROR(VLOOKUP(A4340,[2]ws2204!$A:$I,6,FALSE),0)</f>
        <v>0</v>
      </c>
      <c r="K4340" s="18">
        <f>IFERROR(VLOOKUP(A4340,[2]ws2204!$A:$I,7,FALSE),0)</f>
        <v>0</v>
      </c>
      <c r="L4340" s="18">
        <f>IFERROR(VLOOKUP(A4340,[2]ws2204!$A:$I,8,FALSE),0)</f>
        <v>0</v>
      </c>
      <c r="M4340" s="18">
        <f>IFERROR(VLOOKUP(A4340,[2]ws2204!$A:$I,9,FALSE),0)</f>
        <v>0</v>
      </c>
      <c r="N4340" s="18">
        <f>IFERROR(VLOOKUP(A4340,[3]soaBnafar!$A:$G,4,FALSE),0)</f>
        <v>0</v>
      </c>
      <c r="O4340" s="18">
        <f>IFERROR(VLOOKUP(A4340,[3]soaBnafar!$A:$G,5,FALSE),0)</f>
        <v>0</v>
      </c>
      <c r="P4340" s="18">
        <f>IFERROR(VLOOKUP(A4340,[3]soaBnafar!$A:$G,6,FALSE),0)</f>
        <v>0</v>
      </c>
      <c r="Q4340" s="18">
        <f>IFERROR(VLOOKUP(A4340,[3]soaBnafar!$A:$G,7,FALSE),0)</f>
        <v>0</v>
      </c>
      <c r="R4340" s="18">
        <f>IFERROR(VLOOKUP(A4340,[3]soaBnafar!$A:$H,8,FALSE),0)</f>
        <v>0</v>
      </c>
      <c r="S4340" s="18">
        <f>IFERROR(VLOOKUP(A4340,[3]soaBnafar!$A:$I,9,FALSE),0)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IFERROR(VLOOKUP(A4341,[2]ws2204!$A:$I,4,FALSE),0)</f>
        <v>0</v>
      </c>
      <c r="I4341" s="18">
        <f>IFERROR(VLOOKUP(A4341,[2]ws2204!$A:$I,5,FALSE),0)</f>
        <v>0</v>
      </c>
      <c r="J4341" s="18">
        <f>IFERROR(VLOOKUP(A4341,[2]ws2204!$A:$I,6,FALSE),0)</f>
        <v>0</v>
      </c>
      <c r="K4341" s="18">
        <f>IFERROR(VLOOKUP(A4341,[2]ws2204!$A:$I,7,FALSE),0)</f>
        <v>0</v>
      </c>
      <c r="L4341" s="18">
        <f>IFERROR(VLOOKUP(A4341,[2]ws2204!$A:$I,8,FALSE),0)</f>
        <v>0</v>
      </c>
      <c r="M4341" s="18">
        <f>IFERROR(VLOOKUP(A4341,[2]ws2204!$A:$I,9,FALSE),0)</f>
        <v>0</v>
      </c>
      <c r="N4341" s="18">
        <f>IFERROR(VLOOKUP(A4341,[3]soaBnafar!$A:$G,4,FALSE),0)</f>
        <v>5241</v>
      </c>
      <c r="O4341" s="18">
        <f>IFERROR(VLOOKUP(A4341,[3]soaBnafar!$A:$G,5,FALSE),0)</f>
        <v>156032</v>
      </c>
      <c r="P4341" s="18">
        <f>IFERROR(VLOOKUP(A4341,[3]soaBnafar!$A:$G,6,FALSE),0)</f>
        <v>822</v>
      </c>
      <c r="Q4341" s="18">
        <f>IFERROR(VLOOKUP(A4341,[3]soaBnafar!$A:$G,7,FALSE),0)</f>
        <v>256637</v>
      </c>
      <c r="R4341" s="18">
        <f>IFERROR(VLOOKUP(A4341,[3]soaBnafar!$A:$H,8,FALSE),0)</f>
        <v>2838</v>
      </c>
      <c r="S4341" s="18">
        <f>IFERROR(VLOOKUP(A4341,[3]soaBnafar!$A:$I,9,FALSE),0)</f>
        <v>224789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Sim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2134710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1423140</v>
      </c>
      <c r="H4342" s="18">
        <f>IFERROR(VLOOKUP(A4342,[2]ws2204!$A:$I,4,FALSE),0)</f>
        <v>0</v>
      </c>
      <c r="I4342" s="18">
        <f>IFERROR(VLOOKUP(A4342,[2]ws2204!$A:$I,5,FALSE),0)</f>
        <v>0</v>
      </c>
      <c r="J4342" s="18">
        <f>IFERROR(VLOOKUP(A4342,[2]ws2204!$A:$I,6,FALSE),0)</f>
        <v>0</v>
      </c>
      <c r="K4342" s="18">
        <f>IFERROR(VLOOKUP(A4342,[2]ws2204!$A:$I,7,FALSE),0)</f>
        <v>0</v>
      </c>
      <c r="L4342" s="18">
        <f>IFERROR(VLOOKUP(A4342,[2]ws2204!$A:$I,8,FALSE),0)</f>
        <v>0</v>
      </c>
      <c r="M4342" s="18">
        <f>IFERROR(VLOOKUP(A4342,[2]ws2204!$A:$I,9,FALSE),0)</f>
        <v>0</v>
      </c>
      <c r="N4342" s="18">
        <f>IFERROR(VLOOKUP(A4342,[3]soaBnafar!$A:$G,4,FALSE),0)</f>
        <v>0</v>
      </c>
      <c r="O4342" s="18">
        <f>IFERROR(VLOOKUP(A4342,[3]soaBnafar!$A:$G,5,FALSE),0)</f>
        <v>0</v>
      </c>
      <c r="P4342" s="18">
        <f>IFERROR(VLOOKUP(A4342,[3]soaBnafar!$A:$G,6,FALSE),0)</f>
        <v>0</v>
      </c>
      <c r="Q4342" s="18">
        <f>IFERROR(VLOOKUP(A4342,[3]soaBnafar!$A:$G,7,FALSE),0)</f>
        <v>0</v>
      </c>
      <c r="R4342" s="18">
        <f>IFERROR(VLOOKUP(A4342,[3]soaBnafar!$A:$H,8,FALSE),0)</f>
        <v>0</v>
      </c>
      <c r="S4342" s="18">
        <f>IFERROR(VLOOKUP(A4342,[3]soaBnafar!$A:$I,9,FALSE),0)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IFERROR(VLOOKUP(A4343,[2]ws2204!$A:$I,4,FALSE),0)</f>
        <v>0</v>
      </c>
      <c r="I4343" s="18">
        <f>IFERROR(VLOOKUP(A4343,[2]ws2204!$A:$I,5,FALSE),0)</f>
        <v>521843</v>
      </c>
      <c r="J4343" s="18">
        <f>IFERROR(VLOOKUP(A4343,[2]ws2204!$A:$I,6,FALSE),0)</f>
        <v>0</v>
      </c>
      <c r="K4343" s="18">
        <f>IFERROR(VLOOKUP(A4343,[2]ws2204!$A:$I,7,FALSE),0)</f>
        <v>0</v>
      </c>
      <c r="L4343" s="18">
        <f>IFERROR(VLOOKUP(A4343,[2]ws2204!$A:$I,8,FALSE),0)</f>
        <v>0</v>
      </c>
      <c r="M4343" s="18">
        <f>IFERROR(VLOOKUP(A4343,[2]ws2204!$A:$I,9,FALSE),0)</f>
        <v>0</v>
      </c>
      <c r="N4343" s="18">
        <f>IFERROR(VLOOKUP(A4343,[3]soaBnafar!$A:$G,4,FALSE),0)</f>
        <v>0</v>
      </c>
      <c r="O4343" s="18">
        <f>IFERROR(VLOOKUP(A4343,[3]soaBnafar!$A:$G,5,FALSE),0)</f>
        <v>0</v>
      </c>
      <c r="P4343" s="18">
        <f>IFERROR(VLOOKUP(A4343,[3]soaBnafar!$A:$G,6,FALSE),0)</f>
        <v>0</v>
      </c>
      <c r="Q4343" s="18">
        <f>IFERROR(VLOOKUP(A4343,[3]soaBnafar!$A:$G,7,FALSE),0)</f>
        <v>0</v>
      </c>
      <c r="R4343" s="18">
        <f>IFERROR(VLOOKUP(A4343,[3]soaBnafar!$A:$H,8,FALSE),0)</f>
        <v>0</v>
      </c>
      <c r="S4343" s="18">
        <f>IFERROR(VLOOKUP(A4343,[3]soaBnafar!$A:$I,9,FALSE),0)</f>
        <v>0</v>
      </c>
      <c r="T4343" s="18" t="str">
        <f t="shared" si="409"/>
        <v>Não</v>
      </c>
      <c r="U4343" s="18" t="str">
        <f t="shared" si="410"/>
        <v>Sim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IFERROR(VLOOKUP(A4344,[2]ws2204!$A:$I,4,FALSE),0)</f>
        <v>22502</v>
      </c>
      <c r="I4344" s="18">
        <f>IFERROR(VLOOKUP(A4344,[2]ws2204!$A:$I,5,FALSE),0)</f>
        <v>1755118</v>
      </c>
      <c r="J4344" s="18">
        <f>IFERROR(VLOOKUP(A4344,[2]ws2204!$A:$I,6,FALSE),0)</f>
        <v>0</v>
      </c>
      <c r="K4344" s="18">
        <f>IFERROR(VLOOKUP(A4344,[2]ws2204!$A:$I,7,FALSE),0)</f>
        <v>0</v>
      </c>
      <c r="L4344" s="18">
        <f>IFERROR(VLOOKUP(A4344,[2]ws2204!$A:$I,8,FALSE),0)</f>
        <v>0</v>
      </c>
      <c r="M4344" s="18">
        <f>IFERROR(VLOOKUP(A4344,[2]ws2204!$A:$I,9,FALSE),0)</f>
        <v>0</v>
      </c>
      <c r="N4344" s="18">
        <f>IFERROR(VLOOKUP(A4344,[3]soaBnafar!$A:$G,4,FALSE),0)</f>
        <v>0</v>
      </c>
      <c r="O4344" s="18">
        <f>IFERROR(VLOOKUP(A4344,[3]soaBnafar!$A:$G,5,FALSE),0)</f>
        <v>0</v>
      </c>
      <c r="P4344" s="18">
        <f>IFERROR(VLOOKUP(A4344,[3]soaBnafar!$A:$G,6,FALSE),0)</f>
        <v>0</v>
      </c>
      <c r="Q4344" s="18">
        <f>IFERROR(VLOOKUP(A4344,[3]soaBnafar!$A:$G,7,FALSE),0)</f>
        <v>0</v>
      </c>
      <c r="R4344" s="18">
        <f>IFERROR(VLOOKUP(A4344,[3]soaBnafar!$A:$H,8,FALSE),0)</f>
        <v>0</v>
      </c>
      <c r="S4344" s="18">
        <f>IFERROR(VLOOKUP(A4344,[3]soaBnafar!$A:$I,9,FALSE),0)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79</v>
      </c>
      <c r="E4345" s="18">
        <f>IFERROR(VLOOKUP(A4345,[1]Monitoramento_Base_somente_Said!$A:$J,8,FALSE),0)</f>
        <v>1956692</v>
      </c>
      <c r="F4345" s="18">
        <f>IFERROR(VLOOKUP(A4345,[1]Monitoramento_Base_somente_Said!$A:$J,9,FALSE),0)</f>
        <v>736</v>
      </c>
      <c r="G4345" s="18">
        <f>IFERROR(VLOOKUP(A4345,[1]Monitoramento_Base_somente_Said!$A:$J,10,FALSE),0)</f>
        <v>1313496</v>
      </c>
      <c r="H4345" s="18">
        <f>IFERROR(VLOOKUP(A4345,[2]ws2204!$A:$I,4,FALSE),0)</f>
        <v>0</v>
      </c>
      <c r="I4345" s="18">
        <f>IFERROR(VLOOKUP(A4345,[2]ws2204!$A:$I,5,FALSE),0)</f>
        <v>0</v>
      </c>
      <c r="J4345" s="18">
        <f>IFERROR(VLOOKUP(A4345,[2]ws2204!$A:$I,6,FALSE),0)</f>
        <v>0</v>
      </c>
      <c r="K4345" s="18">
        <f>IFERROR(VLOOKUP(A4345,[2]ws2204!$A:$I,7,FALSE),0)</f>
        <v>0</v>
      </c>
      <c r="L4345" s="18">
        <f>IFERROR(VLOOKUP(A4345,[2]ws2204!$A:$I,8,FALSE),0)</f>
        <v>0</v>
      </c>
      <c r="M4345" s="18">
        <f>IFERROR(VLOOKUP(A4345,[2]ws2204!$A:$I,9,FALSE),0)</f>
        <v>0</v>
      </c>
      <c r="N4345" s="18">
        <f>IFERROR(VLOOKUP(A4345,[3]soaBnafar!$A:$G,4,FALSE),0)</f>
        <v>0</v>
      </c>
      <c r="O4345" s="18">
        <f>IFERROR(VLOOKUP(A4345,[3]soaBnafar!$A:$G,5,FALSE),0)</f>
        <v>0</v>
      </c>
      <c r="P4345" s="18">
        <f>IFERROR(VLOOKUP(A4345,[3]soaBnafar!$A:$G,6,FALSE),0)</f>
        <v>0</v>
      </c>
      <c r="Q4345" s="18">
        <f>IFERROR(VLOOKUP(A4345,[3]soaBnafar!$A:$G,7,FALSE),0)</f>
        <v>0</v>
      </c>
      <c r="R4345" s="18">
        <f>IFERROR(VLOOKUP(A4345,[3]soaBnafar!$A:$H,8,FALSE),0)</f>
        <v>0</v>
      </c>
      <c r="S4345" s="18">
        <f>IFERROR(VLOOKUP(A4345,[3]soaBnafar!$A:$I,9,FALSE),0)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Sim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150605480</v>
      </c>
      <c r="H4346" s="18">
        <f>IFERROR(VLOOKUP(A4346,[2]ws2204!$A:$I,4,FALSE),0)</f>
        <v>0</v>
      </c>
      <c r="I4346" s="18">
        <f>IFERROR(VLOOKUP(A4346,[2]ws2204!$A:$I,5,FALSE),0)</f>
        <v>0</v>
      </c>
      <c r="J4346" s="18">
        <f>IFERROR(VLOOKUP(A4346,[2]ws2204!$A:$I,6,FALSE),0)</f>
        <v>0</v>
      </c>
      <c r="K4346" s="18">
        <f>IFERROR(VLOOKUP(A4346,[2]ws2204!$A:$I,7,FALSE),0)</f>
        <v>0</v>
      </c>
      <c r="L4346" s="18">
        <f>IFERROR(VLOOKUP(A4346,[2]ws2204!$A:$I,8,FALSE),0)</f>
        <v>0</v>
      </c>
      <c r="M4346" s="18">
        <f>IFERROR(VLOOKUP(A4346,[2]ws2204!$A:$I,9,FALSE),0)</f>
        <v>0</v>
      </c>
      <c r="N4346" s="18">
        <f>IFERROR(VLOOKUP(A4346,[3]soaBnafar!$A:$G,4,FALSE),0)</f>
        <v>210527</v>
      </c>
      <c r="O4346" s="18">
        <f>IFERROR(VLOOKUP(A4346,[3]soaBnafar!$A:$G,5,FALSE),0)</f>
        <v>1013433</v>
      </c>
      <c r="P4346" s="18">
        <f>IFERROR(VLOOKUP(A4346,[3]soaBnafar!$A:$G,6,FALSE),0)</f>
        <v>532478</v>
      </c>
      <c r="Q4346" s="18">
        <f>IFERROR(VLOOKUP(A4346,[3]soaBnafar!$A:$G,7,FALSE),0)</f>
        <v>1211867</v>
      </c>
      <c r="R4346" s="18">
        <f>IFERROR(VLOOKUP(A4346,[3]soaBnafar!$A:$H,8,FALSE),0)</f>
        <v>54533</v>
      </c>
      <c r="S4346" s="18">
        <f>IFERROR(VLOOKUP(A4346,[3]soaBnafar!$A:$I,9,FALSE),0)</f>
        <v>1707286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4818603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3212340</v>
      </c>
      <c r="H4347" s="18">
        <f>IFERROR(VLOOKUP(A4347,[2]ws2204!$A:$I,4,FALSE),0)</f>
        <v>26977</v>
      </c>
      <c r="I4347" s="18">
        <f>IFERROR(VLOOKUP(A4347,[2]ws2204!$A:$I,5,FALSE),0)</f>
        <v>1002559</v>
      </c>
      <c r="J4347" s="18">
        <f>IFERROR(VLOOKUP(A4347,[2]ws2204!$A:$I,6,FALSE),0)</f>
        <v>0</v>
      </c>
      <c r="K4347" s="18">
        <f>IFERROR(VLOOKUP(A4347,[2]ws2204!$A:$I,7,FALSE),0)</f>
        <v>0</v>
      </c>
      <c r="L4347" s="18">
        <f>IFERROR(VLOOKUP(A4347,[2]ws2204!$A:$I,8,FALSE),0)</f>
        <v>0</v>
      </c>
      <c r="M4347" s="18">
        <f>IFERROR(VLOOKUP(A4347,[2]ws2204!$A:$I,9,FALSE),0)</f>
        <v>0</v>
      </c>
      <c r="N4347" s="18">
        <f>IFERROR(VLOOKUP(A4347,[3]soaBnafar!$A:$G,4,FALSE),0)</f>
        <v>0</v>
      </c>
      <c r="O4347" s="18">
        <f>IFERROR(VLOOKUP(A4347,[3]soaBnafar!$A:$G,5,FALSE),0)</f>
        <v>0</v>
      </c>
      <c r="P4347" s="18">
        <f>IFERROR(VLOOKUP(A4347,[3]soaBnafar!$A:$G,6,FALSE),0)</f>
        <v>0</v>
      </c>
      <c r="Q4347" s="18">
        <f>IFERROR(VLOOKUP(A4347,[3]soaBnafar!$A:$G,7,FALSE),0)</f>
        <v>0</v>
      </c>
      <c r="R4347" s="18">
        <f>IFERROR(VLOOKUP(A4347,[3]soaBnafar!$A:$H,8,FALSE),0)</f>
        <v>0</v>
      </c>
      <c r="S4347" s="18">
        <f>IFERROR(VLOOKUP(A4347,[3]soaBnafar!$A:$I,9,FALSE),0)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66941</v>
      </c>
      <c r="E4348" s="18">
        <f>IFERROR(VLOOKUP(A4348,[1]Monitoramento_Base_somente_Said!$A:$J,8,FALSE),0)</f>
        <v>12074314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7717580</v>
      </c>
      <c r="H4348" s="18">
        <f>IFERROR(VLOOKUP(A4348,[2]ws2204!$A:$I,4,FALSE),0)</f>
        <v>0</v>
      </c>
      <c r="I4348" s="18">
        <f>IFERROR(VLOOKUP(A4348,[2]ws2204!$A:$I,5,FALSE),0)</f>
        <v>0</v>
      </c>
      <c r="J4348" s="18">
        <f>IFERROR(VLOOKUP(A4348,[2]ws2204!$A:$I,6,FALSE),0)</f>
        <v>0</v>
      </c>
      <c r="K4348" s="18">
        <f>IFERROR(VLOOKUP(A4348,[2]ws2204!$A:$I,7,FALSE),0)</f>
        <v>0</v>
      </c>
      <c r="L4348" s="18">
        <f>IFERROR(VLOOKUP(A4348,[2]ws2204!$A:$I,8,FALSE),0)</f>
        <v>0</v>
      </c>
      <c r="M4348" s="18">
        <f>IFERROR(VLOOKUP(A4348,[2]ws2204!$A:$I,9,FALSE),0)</f>
        <v>0</v>
      </c>
      <c r="N4348" s="18">
        <f>IFERROR(VLOOKUP(A4348,[3]soaBnafar!$A:$G,4,FALSE),0)</f>
        <v>0</v>
      </c>
      <c r="O4348" s="18">
        <f>IFERROR(VLOOKUP(A4348,[3]soaBnafar!$A:$G,5,FALSE),0)</f>
        <v>0</v>
      </c>
      <c r="P4348" s="18">
        <f>IFERROR(VLOOKUP(A4348,[3]soaBnafar!$A:$G,6,FALSE),0)</f>
        <v>0</v>
      </c>
      <c r="Q4348" s="18">
        <f>IFERROR(VLOOKUP(A4348,[3]soaBnafar!$A:$G,7,FALSE),0)</f>
        <v>0</v>
      </c>
      <c r="R4348" s="18">
        <f>IFERROR(VLOOKUP(A4348,[3]soaBnafar!$A:$H,8,FALSE),0)</f>
        <v>0</v>
      </c>
      <c r="S4348" s="18">
        <f>IFERROR(VLOOKUP(A4348,[3]soaBnafar!$A:$I,9,FALSE),0)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136614</v>
      </c>
      <c r="E4349" s="18">
        <f>IFERROR(VLOOKUP(A4349,[1]Monitoramento_Base_somente_Said!$A:$J,8,FALSE),0)</f>
        <v>31678486</v>
      </c>
      <c r="F4349" s="18">
        <f>IFERROR(VLOOKUP(A4349,[1]Monitoramento_Base_somente_Said!$A:$J,9,FALSE),0)</f>
        <v>246518</v>
      </c>
      <c r="G4349" s="18">
        <f>IFERROR(VLOOKUP(A4349,[1]Monitoramento_Base_somente_Said!$A:$J,10,FALSE),0)</f>
        <v>20843240</v>
      </c>
      <c r="H4349" s="18">
        <f>IFERROR(VLOOKUP(A4349,[2]ws2204!$A:$I,4,FALSE),0)</f>
        <v>0</v>
      </c>
      <c r="I4349" s="18">
        <f>IFERROR(VLOOKUP(A4349,[2]ws2204!$A:$I,5,FALSE),0)</f>
        <v>0</v>
      </c>
      <c r="J4349" s="18">
        <f>IFERROR(VLOOKUP(A4349,[2]ws2204!$A:$I,6,FALSE),0)</f>
        <v>0</v>
      </c>
      <c r="K4349" s="18">
        <f>IFERROR(VLOOKUP(A4349,[2]ws2204!$A:$I,7,FALSE),0)</f>
        <v>0</v>
      </c>
      <c r="L4349" s="18">
        <f>IFERROR(VLOOKUP(A4349,[2]ws2204!$A:$I,8,FALSE),0)</f>
        <v>0</v>
      </c>
      <c r="M4349" s="18">
        <f>IFERROR(VLOOKUP(A4349,[2]ws2204!$A:$I,9,FALSE),0)</f>
        <v>0</v>
      </c>
      <c r="N4349" s="18">
        <f>IFERROR(VLOOKUP(A4349,[3]soaBnafar!$A:$G,4,FALSE),0)</f>
        <v>0</v>
      </c>
      <c r="O4349" s="18">
        <f>IFERROR(VLOOKUP(A4349,[3]soaBnafar!$A:$G,5,FALSE),0)</f>
        <v>0</v>
      </c>
      <c r="P4349" s="18">
        <f>IFERROR(VLOOKUP(A4349,[3]soaBnafar!$A:$G,6,FALSE),0)</f>
        <v>0</v>
      </c>
      <c r="Q4349" s="18">
        <f>IFERROR(VLOOKUP(A4349,[3]soaBnafar!$A:$G,7,FALSE),0)</f>
        <v>0</v>
      </c>
      <c r="R4349" s="18">
        <f>IFERROR(VLOOKUP(A4349,[3]soaBnafar!$A:$H,8,FALSE),0)</f>
        <v>0</v>
      </c>
      <c r="S4349" s="18">
        <f>IFERROR(VLOOKUP(A4349,[3]soaBnafar!$A:$I,9,FALSE),0)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397543</v>
      </c>
      <c r="E4350" s="18">
        <f>IFERROR(VLOOKUP(A4350,[1]Monitoramento_Base_somente_Said!$A:$J,8,FALSE),0)</f>
        <v>83698572</v>
      </c>
      <c r="F4350" s="18">
        <f>IFERROR(VLOOKUP(A4350,[1]Monitoramento_Base_somente_Said!$A:$J,9,FALSE),0)</f>
        <v>115701</v>
      </c>
      <c r="G4350" s="18">
        <f>IFERROR(VLOOKUP(A4350,[1]Monitoramento_Base_somente_Said!$A:$J,10,FALSE),0)</f>
        <v>52455636</v>
      </c>
      <c r="H4350" s="18">
        <f>IFERROR(VLOOKUP(A4350,[2]ws2204!$A:$I,4,FALSE),0)</f>
        <v>0</v>
      </c>
      <c r="I4350" s="18">
        <f>IFERROR(VLOOKUP(A4350,[2]ws2204!$A:$I,5,FALSE),0)</f>
        <v>0</v>
      </c>
      <c r="J4350" s="18">
        <f>IFERROR(VLOOKUP(A4350,[2]ws2204!$A:$I,6,FALSE),0)</f>
        <v>0</v>
      </c>
      <c r="K4350" s="18">
        <f>IFERROR(VLOOKUP(A4350,[2]ws2204!$A:$I,7,FALSE),0)</f>
        <v>0</v>
      </c>
      <c r="L4350" s="18">
        <f>IFERROR(VLOOKUP(A4350,[2]ws2204!$A:$I,8,FALSE),0)</f>
        <v>0</v>
      </c>
      <c r="M4350" s="18">
        <f>IFERROR(VLOOKUP(A4350,[2]ws2204!$A:$I,9,FALSE),0)</f>
        <v>0</v>
      </c>
      <c r="N4350" s="18">
        <f>IFERROR(VLOOKUP(A4350,[3]soaBnafar!$A:$G,4,FALSE),0)</f>
        <v>0</v>
      </c>
      <c r="O4350" s="18">
        <f>IFERROR(VLOOKUP(A4350,[3]soaBnafar!$A:$G,5,FALSE),0)</f>
        <v>0</v>
      </c>
      <c r="P4350" s="18">
        <f>IFERROR(VLOOKUP(A4350,[3]soaBnafar!$A:$G,6,FALSE),0)</f>
        <v>0</v>
      </c>
      <c r="Q4350" s="18">
        <f>IFERROR(VLOOKUP(A4350,[3]soaBnafar!$A:$G,7,FALSE),0)</f>
        <v>0</v>
      </c>
      <c r="R4350" s="18">
        <f>IFERROR(VLOOKUP(A4350,[3]soaBnafar!$A:$H,8,FALSE),0)</f>
        <v>0</v>
      </c>
      <c r="S4350" s="18">
        <f>IFERROR(VLOOKUP(A4350,[3]soaBnafar!$A:$I,9,FALSE),0)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16288860</v>
      </c>
      <c r="H4351" s="18">
        <f>IFERROR(VLOOKUP(A4351,[2]ws2204!$A:$I,4,FALSE),0)</f>
        <v>0</v>
      </c>
      <c r="I4351" s="18">
        <f>IFERROR(VLOOKUP(A4351,[2]ws2204!$A:$I,5,FALSE),0)</f>
        <v>0</v>
      </c>
      <c r="J4351" s="18">
        <f>IFERROR(VLOOKUP(A4351,[2]ws2204!$A:$I,6,FALSE),0)</f>
        <v>0</v>
      </c>
      <c r="K4351" s="18">
        <f>IFERROR(VLOOKUP(A4351,[2]ws2204!$A:$I,7,FALSE),0)</f>
        <v>0</v>
      </c>
      <c r="L4351" s="18">
        <f>IFERROR(VLOOKUP(A4351,[2]ws2204!$A:$I,8,FALSE),0)</f>
        <v>0</v>
      </c>
      <c r="M4351" s="18">
        <f>IFERROR(VLOOKUP(A4351,[2]ws2204!$A:$I,9,FALSE),0)</f>
        <v>0</v>
      </c>
      <c r="N4351" s="18">
        <f>IFERROR(VLOOKUP(A4351,[3]soaBnafar!$A:$G,4,FALSE),0)</f>
        <v>3193</v>
      </c>
      <c r="O4351" s="18">
        <f>IFERROR(VLOOKUP(A4351,[3]soaBnafar!$A:$G,5,FALSE),0)</f>
        <v>970691</v>
      </c>
      <c r="P4351" s="18">
        <f>IFERROR(VLOOKUP(A4351,[3]soaBnafar!$A:$G,6,FALSE),0)</f>
        <v>555</v>
      </c>
      <c r="Q4351" s="18">
        <f>IFERROR(VLOOKUP(A4351,[3]soaBnafar!$A:$G,7,FALSE),0)</f>
        <v>1038518</v>
      </c>
      <c r="R4351" s="18">
        <f>IFERROR(VLOOKUP(A4351,[3]soaBnafar!$A:$H,8,FALSE),0)</f>
        <v>11071</v>
      </c>
      <c r="S4351" s="18">
        <f>IFERROR(VLOOKUP(A4351,[3]soaBnafar!$A:$I,9,FALSE),0)</f>
        <v>555781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Sim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6806</v>
      </c>
      <c r="E4352" s="18">
        <f>IFERROR(VLOOKUP(A4352,[1]Monitoramento_Base_somente_Said!$A:$J,8,FALSE),0)</f>
        <v>25416343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16712931</v>
      </c>
      <c r="H4352" s="18">
        <f>IFERROR(VLOOKUP(A4352,[2]ws2204!$A:$I,4,FALSE),0)</f>
        <v>0</v>
      </c>
      <c r="I4352" s="18">
        <f>IFERROR(VLOOKUP(A4352,[2]ws2204!$A:$I,5,FALSE),0)</f>
        <v>0</v>
      </c>
      <c r="J4352" s="18">
        <f>IFERROR(VLOOKUP(A4352,[2]ws2204!$A:$I,6,FALSE),0)</f>
        <v>0</v>
      </c>
      <c r="K4352" s="18">
        <f>IFERROR(VLOOKUP(A4352,[2]ws2204!$A:$I,7,FALSE),0)</f>
        <v>0</v>
      </c>
      <c r="L4352" s="18">
        <f>IFERROR(VLOOKUP(A4352,[2]ws2204!$A:$I,8,FALSE),0)</f>
        <v>0</v>
      </c>
      <c r="M4352" s="18">
        <f>IFERROR(VLOOKUP(A4352,[2]ws2204!$A:$I,9,FALSE),0)</f>
        <v>0</v>
      </c>
      <c r="N4352" s="18">
        <f>IFERROR(VLOOKUP(A4352,[3]soaBnafar!$A:$G,4,FALSE),0)</f>
        <v>0</v>
      </c>
      <c r="O4352" s="18">
        <f>IFERROR(VLOOKUP(A4352,[3]soaBnafar!$A:$G,5,FALSE),0)</f>
        <v>0</v>
      </c>
      <c r="P4352" s="18">
        <f>IFERROR(VLOOKUP(A4352,[3]soaBnafar!$A:$G,6,FALSE),0)</f>
        <v>0</v>
      </c>
      <c r="Q4352" s="18">
        <f>IFERROR(VLOOKUP(A4352,[3]soaBnafar!$A:$G,7,FALSE),0)</f>
        <v>0</v>
      </c>
      <c r="R4352" s="18">
        <f>IFERROR(VLOOKUP(A4352,[3]soaBnafar!$A:$H,8,FALSE),0)</f>
        <v>0</v>
      </c>
      <c r="S4352" s="18">
        <f>IFERROR(VLOOKUP(A4352,[3]soaBnafar!$A:$I,9,FALSE),0)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706520</v>
      </c>
      <c r="H4353" s="18">
        <f>IFERROR(VLOOKUP(A4353,[2]ws2204!$A:$I,4,FALSE),0)</f>
        <v>0</v>
      </c>
      <c r="I4353" s="18">
        <f>IFERROR(VLOOKUP(A4353,[2]ws2204!$A:$I,5,FALSE),0)</f>
        <v>0</v>
      </c>
      <c r="J4353" s="18">
        <f>IFERROR(VLOOKUP(A4353,[2]ws2204!$A:$I,6,FALSE),0)</f>
        <v>0</v>
      </c>
      <c r="K4353" s="18">
        <f>IFERROR(VLOOKUP(A4353,[2]ws2204!$A:$I,7,FALSE),0)</f>
        <v>0</v>
      </c>
      <c r="L4353" s="18">
        <f>IFERROR(VLOOKUP(A4353,[2]ws2204!$A:$I,8,FALSE),0)</f>
        <v>0</v>
      </c>
      <c r="M4353" s="18">
        <f>IFERROR(VLOOKUP(A4353,[2]ws2204!$A:$I,9,FALSE),0)</f>
        <v>0</v>
      </c>
      <c r="N4353" s="18">
        <f>IFERROR(VLOOKUP(A4353,[3]soaBnafar!$A:$G,4,FALSE),0)</f>
        <v>0</v>
      </c>
      <c r="O4353" s="18">
        <f>IFERROR(VLOOKUP(A4353,[3]soaBnafar!$A:$G,5,FALSE),0)</f>
        <v>0</v>
      </c>
      <c r="P4353" s="18">
        <f>IFERROR(VLOOKUP(A4353,[3]soaBnafar!$A:$G,6,FALSE),0)</f>
        <v>0</v>
      </c>
      <c r="Q4353" s="18">
        <f>IFERROR(VLOOKUP(A4353,[3]soaBnafar!$A:$G,7,FALSE),0)</f>
        <v>0</v>
      </c>
      <c r="R4353" s="18">
        <f>IFERROR(VLOOKUP(A4353,[3]soaBnafar!$A:$H,8,FALSE),0)</f>
        <v>0</v>
      </c>
      <c r="S4353" s="18">
        <f>IFERROR(VLOOKUP(A4353,[3]soaBnafar!$A:$I,9,FALSE),0)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IFERROR(VLOOKUP(A4354,[2]ws2204!$A:$I,4,FALSE),0)</f>
        <v>0</v>
      </c>
      <c r="I4354" s="18">
        <f>IFERROR(VLOOKUP(A4354,[2]ws2204!$A:$I,5,FALSE),0)</f>
        <v>0</v>
      </c>
      <c r="J4354" s="18">
        <f>IFERROR(VLOOKUP(A4354,[2]ws2204!$A:$I,6,FALSE),0)</f>
        <v>0</v>
      </c>
      <c r="K4354" s="18">
        <f>IFERROR(VLOOKUP(A4354,[2]ws2204!$A:$I,7,FALSE),0)</f>
        <v>0</v>
      </c>
      <c r="L4354" s="18">
        <f>IFERROR(VLOOKUP(A4354,[2]ws2204!$A:$I,8,FALSE),0)</f>
        <v>0</v>
      </c>
      <c r="M4354" s="18">
        <f>IFERROR(VLOOKUP(A4354,[2]ws2204!$A:$I,9,FALSE),0)</f>
        <v>0</v>
      </c>
      <c r="N4354" s="18">
        <f>IFERROR(VLOOKUP(A4354,[3]soaBnafar!$A:$G,4,FALSE),0)</f>
        <v>0</v>
      </c>
      <c r="O4354" s="18">
        <f>IFERROR(VLOOKUP(A4354,[3]soaBnafar!$A:$G,5,FALSE),0)</f>
        <v>0</v>
      </c>
      <c r="P4354" s="18">
        <f>IFERROR(VLOOKUP(A4354,[3]soaBnafar!$A:$G,6,FALSE),0)</f>
        <v>0</v>
      </c>
      <c r="Q4354" s="18">
        <f>IFERROR(VLOOKUP(A4354,[3]soaBnafar!$A:$G,7,FALSE),0)</f>
        <v>0</v>
      </c>
      <c r="R4354" s="18">
        <f>IFERROR(VLOOKUP(A4354,[3]soaBnafar!$A:$H,8,FALSE),0)</f>
        <v>0</v>
      </c>
      <c r="S4354" s="18">
        <f>IFERROR(VLOOKUP(A4354,[3]soaBnafar!$A:$I,9,FALSE),0)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IFERROR(VLOOKUP(A4355,[2]ws2204!$A:$I,4,FALSE),0)</f>
        <v>0</v>
      </c>
      <c r="I4355" s="18">
        <f>IFERROR(VLOOKUP(A4355,[2]ws2204!$A:$I,5,FALSE),0)</f>
        <v>0</v>
      </c>
      <c r="J4355" s="18">
        <f>IFERROR(VLOOKUP(A4355,[2]ws2204!$A:$I,6,FALSE),0)</f>
        <v>0</v>
      </c>
      <c r="K4355" s="18">
        <f>IFERROR(VLOOKUP(A4355,[2]ws2204!$A:$I,7,FALSE),0)</f>
        <v>0</v>
      </c>
      <c r="L4355" s="18">
        <f>IFERROR(VLOOKUP(A4355,[2]ws2204!$A:$I,8,FALSE),0)</f>
        <v>0</v>
      </c>
      <c r="M4355" s="18">
        <f>IFERROR(VLOOKUP(A4355,[2]ws2204!$A:$I,9,FALSE),0)</f>
        <v>0</v>
      </c>
      <c r="N4355" s="18">
        <f>IFERROR(VLOOKUP(A4355,[3]soaBnafar!$A:$G,4,FALSE),0)</f>
        <v>0</v>
      </c>
      <c r="O4355" s="18">
        <f>IFERROR(VLOOKUP(A4355,[3]soaBnafar!$A:$G,5,FALSE),0)</f>
        <v>0</v>
      </c>
      <c r="P4355" s="18">
        <f>IFERROR(VLOOKUP(A4355,[3]soaBnafar!$A:$G,6,FALSE),0)</f>
        <v>573</v>
      </c>
      <c r="Q4355" s="18">
        <f>IFERROR(VLOOKUP(A4355,[3]soaBnafar!$A:$G,7,FALSE),0)</f>
        <v>9688</v>
      </c>
      <c r="R4355" s="18">
        <f>IFERROR(VLOOKUP(A4355,[3]soaBnafar!$A:$H,8,FALSE),0)</f>
        <v>0</v>
      </c>
      <c r="S4355" s="18">
        <f>IFERROR(VLOOKUP(A4355,[3]soaBnafar!$A:$I,9,FALSE),0)</f>
        <v>819679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Sim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Sim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IFERROR(VLOOKUP(A4356,[2]ws2204!$A:$I,4,FALSE),0)</f>
        <v>0</v>
      </c>
      <c r="I4356" s="18">
        <f>IFERROR(VLOOKUP(A4356,[2]ws2204!$A:$I,5,FALSE),0)</f>
        <v>419014</v>
      </c>
      <c r="J4356" s="18">
        <f>IFERROR(VLOOKUP(A4356,[2]ws2204!$A:$I,6,FALSE),0)</f>
        <v>0</v>
      </c>
      <c r="K4356" s="18">
        <f>IFERROR(VLOOKUP(A4356,[2]ws2204!$A:$I,7,FALSE),0)</f>
        <v>0</v>
      </c>
      <c r="L4356" s="18">
        <f>IFERROR(VLOOKUP(A4356,[2]ws2204!$A:$I,8,FALSE),0)</f>
        <v>0</v>
      </c>
      <c r="M4356" s="18">
        <f>IFERROR(VLOOKUP(A4356,[2]ws2204!$A:$I,9,FALSE),0)</f>
        <v>0</v>
      </c>
      <c r="N4356" s="18">
        <f>IFERROR(VLOOKUP(A4356,[3]soaBnafar!$A:$G,4,FALSE),0)</f>
        <v>0</v>
      </c>
      <c r="O4356" s="18">
        <f>IFERROR(VLOOKUP(A4356,[3]soaBnafar!$A:$G,5,FALSE),0)</f>
        <v>0</v>
      </c>
      <c r="P4356" s="18">
        <f>IFERROR(VLOOKUP(A4356,[3]soaBnafar!$A:$G,6,FALSE),0)</f>
        <v>0</v>
      </c>
      <c r="Q4356" s="18">
        <f>IFERROR(VLOOKUP(A4356,[3]soaBnafar!$A:$G,7,FALSE),0)</f>
        <v>0</v>
      </c>
      <c r="R4356" s="18">
        <f>IFERROR(VLOOKUP(A4356,[3]soaBnafar!$A:$H,8,FALSE),0)</f>
        <v>0</v>
      </c>
      <c r="S4356" s="18">
        <f>IFERROR(VLOOKUP(A4356,[3]soaBnafar!$A:$I,9,FALSE),0)</f>
        <v>0</v>
      </c>
      <c r="T4356" s="18" t="str">
        <f t="shared" si="415"/>
        <v>Não</v>
      </c>
      <c r="U4356" s="18" t="str">
        <f t="shared" si="416"/>
        <v>Sim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IFERROR(VLOOKUP(A4357,[2]ws2204!$A:$I,4,FALSE),0)</f>
        <v>0</v>
      </c>
      <c r="I4357" s="18">
        <f>IFERROR(VLOOKUP(A4357,[2]ws2204!$A:$I,5,FALSE),0)</f>
        <v>0</v>
      </c>
      <c r="J4357" s="18">
        <f>IFERROR(VLOOKUP(A4357,[2]ws2204!$A:$I,6,FALSE),0)</f>
        <v>0</v>
      </c>
      <c r="K4357" s="18">
        <f>IFERROR(VLOOKUP(A4357,[2]ws2204!$A:$I,7,FALSE),0)</f>
        <v>0</v>
      </c>
      <c r="L4357" s="18">
        <f>IFERROR(VLOOKUP(A4357,[2]ws2204!$A:$I,8,FALSE),0)</f>
        <v>0</v>
      </c>
      <c r="M4357" s="18">
        <f>IFERROR(VLOOKUP(A4357,[2]ws2204!$A:$I,9,FALSE),0)</f>
        <v>0</v>
      </c>
      <c r="N4357" s="18">
        <f>IFERROR(VLOOKUP(A4357,[3]soaBnafar!$A:$G,4,FALSE),0)</f>
        <v>0</v>
      </c>
      <c r="O4357" s="18">
        <f>IFERROR(VLOOKUP(A4357,[3]soaBnafar!$A:$G,5,FALSE),0)</f>
        <v>0</v>
      </c>
      <c r="P4357" s="18">
        <f>IFERROR(VLOOKUP(A4357,[3]soaBnafar!$A:$G,6,FALSE),0)</f>
        <v>0</v>
      </c>
      <c r="Q4357" s="18">
        <f>IFERROR(VLOOKUP(A4357,[3]soaBnafar!$A:$G,7,FALSE),0)</f>
        <v>0</v>
      </c>
      <c r="R4357" s="18">
        <f>IFERROR(VLOOKUP(A4357,[3]soaBnafar!$A:$H,8,FALSE),0)</f>
        <v>0</v>
      </c>
      <c r="S4357" s="18">
        <f>IFERROR(VLOOKUP(A4357,[3]soaBnafar!$A:$I,9,FALSE),0)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1000000</v>
      </c>
      <c r="H4358" s="18">
        <f>IFERROR(VLOOKUP(A4358,[2]ws2204!$A:$I,4,FALSE),0)</f>
        <v>0</v>
      </c>
      <c r="I4358" s="18">
        <f>IFERROR(VLOOKUP(A4358,[2]ws2204!$A:$I,5,FALSE),0)</f>
        <v>0</v>
      </c>
      <c r="J4358" s="18">
        <f>IFERROR(VLOOKUP(A4358,[2]ws2204!$A:$I,6,FALSE),0)</f>
        <v>0</v>
      </c>
      <c r="K4358" s="18">
        <f>IFERROR(VLOOKUP(A4358,[2]ws2204!$A:$I,7,FALSE),0)</f>
        <v>0</v>
      </c>
      <c r="L4358" s="18">
        <f>IFERROR(VLOOKUP(A4358,[2]ws2204!$A:$I,8,FALSE),0)</f>
        <v>0</v>
      </c>
      <c r="M4358" s="18">
        <f>IFERROR(VLOOKUP(A4358,[2]ws2204!$A:$I,9,FALSE),0)</f>
        <v>0</v>
      </c>
      <c r="N4358" s="18">
        <f>IFERROR(VLOOKUP(A4358,[3]soaBnafar!$A:$G,4,FALSE),0)</f>
        <v>0</v>
      </c>
      <c r="O4358" s="18">
        <f>IFERROR(VLOOKUP(A4358,[3]soaBnafar!$A:$G,5,FALSE),0)</f>
        <v>0</v>
      </c>
      <c r="P4358" s="18">
        <f>IFERROR(VLOOKUP(A4358,[3]soaBnafar!$A:$G,6,FALSE),0)</f>
        <v>0</v>
      </c>
      <c r="Q4358" s="18">
        <f>IFERROR(VLOOKUP(A4358,[3]soaBnafar!$A:$G,7,FALSE),0)</f>
        <v>0</v>
      </c>
      <c r="R4358" s="18">
        <f>IFERROR(VLOOKUP(A4358,[3]soaBnafar!$A:$H,8,FALSE),0)</f>
        <v>0</v>
      </c>
      <c r="S4358" s="18">
        <f>IFERROR(VLOOKUP(A4358,[3]soaBnafar!$A:$I,9,FALSE),0)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IFERROR(VLOOKUP(A4359,[2]ws2204!$A:$I,4,FALSE),0)</f>
        <v>0</v>
      </c>
      <c r="I4359" s="18">
        <f>IFERROR(VLOOKUP(A4359,[2]ws2204!$A:$I,5,FALSE),0)</f>
        <v>0</v>
      </c>
      <c r="J4359" s="18">
        <f>IFERROR(VLOOKUP(A4359,[2]ws2204!$A:$I,6,FALSE),0)</f>
        <v>0</v>
      </c>
      <c r="K4359" s="18">
        <f>IFERROR(VLOOKUP(A4359,[2]ws2204!$A:$I,7,FALSE),0)</f>
        <v>0</v>
      </c>
      <c r="L4359" s="18">
        <f>IFERROR(VLOOKUP(A4359,[2]ws2204!$A:$I,8,FALSE),0)</f>
        <v>0</v>
      </c>
      <c r="M4359" s="18">
        <f>IFERROR(VLOOKUP(A4359,[2]ws2204!$A:$I,9,FALSE),0)</f>
        <v>0</v>
      </c>
      <c r="N4359" s="18">
        <f>IFERROR(VLOOKUP(A4359,[3]soaBnafar!$A:$G,4,FALSE),0)</f>
        <v>0</v>
      </c>
      <c r="O4359" s="18">
        <f>IFERROR(VLOOKUP(A4359,[3]soaBnafar!$A:$G,5,FALSE),0)</f>
        <v>0</v>
      </c>
      <c r="P4359" s="18">
        <f>IFERROR(VLOOKUP(A4359,[3]soaBnafar!$A:$G,6,FALSE),0)</f>
        <v>0</v>
      </c>
      <c r="Q4359" s="18">
        <f>IFERROR(VLOOKUP(A4359,[3]soaBnafar!$A:$G,7,FALSE),0)</f>
        <v>0</v>
      </c>
      <c r="R4359" s="18">
        <f>IFERROR(VLOOKUP(A4359,[3]soaBnafar!$A:$H,8,FALSE),0)</f>
        <v>0</v>
      </c>
      <c r="S4359" s="18">
        <f>IFERROR(VLOOKUP(A4359,[3]soaBnafar!$A:$I,9,FALSE),0)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IFERROR(VLOOKUP(A4360,[2]ws2204!$A:$I,4,FALSE),0)</f>
        <v>0</v>
      </c>
      <c r="I4360" s="18">
        <f>IFERROR(VLOOKUP(A4360,[2]ws2204!$A:$I,5,FALSE),0)</f>
        <v>0</v>
      </c>
      <c r="J4360" s="18">
        <f>IFERROR(VLOOKUP(A4360,[2]ws2204!$A:$I,6,FALSE),0)</f>
        <v>0</v>
      </c>
      <c r="K4360" s="18">
        <f>IFERROR(VLOOKUP(A4360,[2]ws2204!$A:$I,7,FALSE),0)</f>
        <v>0</v>
      </c>
      <c r="L4360" s="18">
        <f>IFERROR(VLOOKUP(A4360,[2]ws2204!$A:$I,8,FALSE),0)</f>
        <v>0</v>
      </c>
      <c r="M4360" s="18">
        <f>IFERROR(VLOOKUP(A4360,[2]ws2204!$A:$I,9,FALSE),0)</f>
        <v>0</v>
      </c>
      <c r="N4360" s="18">
        <f>IFERROR(VLOOKUP(A4360,[3]soaBnafar!$A:$G,4,FALSE),0)</f>
        <v>0</v>
      </c>
      <c r="O4360" s="18">
        <f>IFERROR(VLOOKUP(A4360,[3]soaBnafar!$A:$G,5,FALSE),0)</f>
        <v>0</v>
      </c>
      <c r="P4360" s="18">
        <f>IFERROR(VLOOKUP(A4360,[3]soaBnafar!$A:$G,6,FALSE),0)</f>
        <v>0</v>
      </c>
      <c r="Q4360" s="18">
        <f>IFERROR(VLOOKUP(A4360,[3]soaBnafar!$A:$G,7,FALSE),0)</f>
        <v>0</v>
      </c>
      <c r="R4360" s="18">
        <f>IFERROR(VLOOKUP(A4360,[3]soaBnafar!$A:$H,8,FALSE),0)</f>
        <v>0</v>
      </c>
      <c r="S4360" s="18">
        <f>IFERROR(VLOOKUP(A4360,[3]soaBnafar!$A:$I,9,FALSE),0)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IFERROR(VLOOKUP(A4361,[2]ws2204!$A:$I,4,FALSE),0)</f>
        <v>0</v>
      </c>
      <c r="I4361" s="18">
        <f>IFERROR(VLOOKUP(A4361,[2]ws2204!$A:$I,5,FALSE),0)</f>
        <v>0</v>
      </c>
      <c r="J4361" s="18">
        <f>IFERROR(VLOOKUP(A4361,[2]ws2204!$A:$I,6,FALSE),0)</f>
        <v>0</v>
      </c>
      <c r="K4361" s="18">
        <f>IFERROR(VLOOKUP(A4361,[2]ws2204!$A:$I,7,FALSE),0)</f>
        <v>0</v>
      </c>
      <c r="L4361" s="18">
        <f>IFERROR(VLOOKUP(A4361,[2]ws2204!$A:$I,8,FALSE),0)</f>
        <v>0</v>
      </c>
      <c r="M4361" s="18">
        <f>IFERROR(VLOOKUP(A4361,[2]ws2204!$A:$I,9,FALSE),0)</f>
        <v>0</v>
      </c>
      <c r="N4361" s="18">
        <f>IFERROR(VLOOKUP(A4361,[3]soaBnafar!$A:$G,4,FALSE),0)</f>
        <v>0</v>
      </c>
      <c r="O4361" s="18">
        <f>IFERROR(VLOOKUP(A4361,[3]soaBnafar!$A:$G,5,FALSE),0)</f>
        <v>0</v>
      </c>
      <c r="P4361" s="18">
        <f>IFERROR(VLOOKUP(A4361,[3]soaBnafar!$A:$G,6,FALSE),0)</f>
        <v>0</v>
      </c>
      <c r="Q4361" s="18">
        <f>IFERROR(VLOOKUP(A4361,[3]soaBnafar!$A:$G,7,FALSE),0)</f>
        <v>0</v>
      </c>
      <c r="R4361" s="18">
        <f>IFERROR(VLOOKUP(A4361,[3]soaBnafar!$A:$H,8,FALSE),0)</f>
        <v>0</v>
      </c>
      <c r="S4361" s="18">
        <f>IFERROR(VLOOKUP(A4361,[3]soaBnafar!$A:$I,9,FALSE),0)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IFERROR(VLOOKUP(A4362,[2]ws2204!$A:$I,4,FALSE),0)</f>
        <v>0</v>
      </c>
      <c r="I4362" s="18">
        <f>IFERROR(VLOOKUP(A4362,[2]ws2204!$A:$I,5,FALSE),0)</f>
        <v>0</v>
      </c>
      <c r="J4362" s="18">
        <f>IFERROR(VLOOKUP(A4362,[2]ws2204!$A:$I,6,FALSE),0)</f>
        <v>0</v>
      </c>
      <c r="K4362" s="18">
        <f>IFERROR(VLOOKUP(A4362,[2]ws2204!$A:$I,7,FALSE),0)</f>
        <v>0</v>
      </c>
      <c r="L4362" s="18">
        <f>IFERROR(VLOOKUP(A4362,[2]ws2204!$A:$I,8,FALSE),0)</f>
        <v>0</v>
      </c>
      <c r="M4362" s="18">
        <f>IFERROR(VLOOKUP(A4362,[2]ws2204!$A:$I,9,FALSE),0)</f>
        <v>0</v>
      </c>
      <c r="N4362" s="18">
        <f>IFERROR(VLOOKUP(A4362,[3]soaBnafar!$A:$G,4,FALSE),0)</f>
        <v>517</v>
      </c>
      <c r="O4362" s="18">
        <f>IFERROR(VLOOKUP(A4362,[3]soaBnafar!$A:$G,5,FALSE),0)</f>
        <v>303288</v>
      </c>
      <c r="P4362" s="18">
        <f>IFERROR(VLOOKUP(A4362,[3]soaBnafar!$A:$G,6,FALSE),0)</f>
        <v>1867</v>
      </c>
      <c r="Q4362" s="18">
        <f>IFERROR(VLOOKUP(A4362,[3]soaBnafar!$A:$G,7,FALSE),0)</f>
        <v>288063</v>
      </c>
      <c r="R4362" s="18">
        <f>IFERROR(VLOOKUP(A4362,[3]soaBnafar!$A:$H,8,FALSE),0)</f>
        <v>1613</v>
      </c>
      <c r="S4362" s="18">
        <f>IFERROR(VLOOKUP(A4362,[3]soaBnafar!$A:$I,9,FALSE),0)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IFERROR(VLOOKUP(A4363,[2]ws2204!$A:$I,4,FALSE),0)</f>
        <v>0</v>
      </c>
      <c r="I4363" s="18">
        <f>IFERROR(VLOOKUP(A4363,[2]ws2204!$A:$I,5,FALSE),0)</f>
        <v>0</v>
      </c>
      <c r="J4363" s="18">
        <f>IFERROR(VLOOKUP(A4363,[2]ws2204!$A:$I,6,FALSE),0)</f>
        <v>0</v>
      </c>
      <c r="K4363" s="18">
        <f>IFERROR(VLOOKUP(A4363,[2]ws2204!$A:$I,7,FALSE),0)</f>
        <v>0</v>
      </c>
      <c r="L4363" s="18">
        <f>IFERROR(VLOOKUP(A4363,[2]ws2204!$A:$I,8,FALSE),0)</f>
        <v>0</v>
      </c>
      <c r="M4363" s="18">
        <f>IFERROR(VLOOKUP(A4363,[2]ws2204!$A:$I,9,FALSE),0)</f>
        <v>0</v>
      </c>
      <c r="N4363" s="18">
        <f>IFERROR(VLOOKUP(A4363,[3]soaBnafar!$A:$G,4,FALSE),0)</f>
        <v>0</v>
      </c>
      <c r="O4363" s="18">
        <f>IFERROR(VLOOKUP(A4363,[3]soaBnafar!$A:$G,5,FALSE),0)</f>
        <v>0</v>
      </c>
      <c r="P4363" s="18">
        <f>IFERROR(VLOOKUP(A4363,[3]soaBnafar!$A:$G,6,FALSE),0)</f>
        <v>0</v>
      </c>
      <c r="Q4363" s="18">
        <f>IFERROR(VLOOKUP(A4363,[3]soaBnafar!$A:$G,7,FALSE),0)</f>
        <v>0</v>
      </c>
      <c r="R4363" s="18">
        <f>IFERROR(VLOOKUP(A4363,[3]soaBnafar!$A:$H,8,FALSE),0)</f>
        <v>0</v>
      </c>
      <c r="S4363" s="18">
        <f>IFERROR(VLOOKUP(A4363,[3]soaBnafar!$A:$I,9,FALSE),0)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8420</v>
      </c>
      <c r="E4364" s="18">
        <f>IFERROR(VLOOKUP(A4364,[1]Monitoramento_Base_somente_Said!$A:$J,8,FALSE),0)</f>
        <v>10902241</v>
      </c>
      <c r="F4364" s="18">
        <f>IFERROR(VLOOKUP(A4364,[1]Monitoramento_Base_somente_Said!$A:$J,9,FALSE),0)</f>
        <v>2792</v>
      </c>
      <c r="G4364" s="18">
        <f>IFERROR(VLOOKUP(A4364,[1]Monitoramento_Base_somente_Said!$A:$J,10,FALSE),0)</f>
        <v>8994024</v>
      </c>
      <c r="H4364" s="18">
        <f>IFERROR(VLOOKUP(A4364,[2]ws2204!$A:$I,4,FALSE),0)</f>
        <v>0</v>
      </c>
      <c r="I4364" s="18">
        <f>IFERROR(VLOOKUP(A4364,[2]ws2204!$A:$I,5,FALSE),0)</f>
        <v>0</v>
      </c>
      <c r="J4364" s="18">
        <f>IFERROR(VLOOKUP(A4364,[2]ws2204!$A:$I,6,FALSE),0)</f>
        <v>0</v>
      </c>
      <c r="K4364" s="18">
        <f>IFERROR(VLOOKUP(A4364,[2]ws2204!$A:$I,7,FALSE),0)</f>
        <v>0</v>
      </c>
      <c r="L4364" s="18">
        <f>IFERROR(VLOOKUP(A4364,[2]ws2204!$A:$I,8,FALSE),0)</f>
        <v>0</v>
      </c>
      <c r="M4364" s="18">
        <f>IFERROR(VLOOKUP(A4364,[2]ws2204!$A:$I,9,FALSE),0)</f>
        <v>0</v>
      </c>
      <c r="N4364" s="18">
        <f>IFERROR(VLOOKUP(A4364,[3]soaBnafar!$A:$G,4,FALSE),0)</f>
        <v>0</v>
      </c>
      <c r="O4364" s="18">
        <f>IFERROR(VLOOKUP(A4364,[3]soaBnafar!$A:$G,5,FALSE),0)</f>
        <v>0</v>
      </c>
      <c r="P4364" s="18">
        <f>IFERROR(VLOOKUP(A4364,[3]soaBnafar!$A:$G,6,FALSE),0)</f>
        <v>0</v>
      </c>
      <c r="Q4364" s="18">
        <f>IFERROR(VLOOKUP(A4364,[3]soaBnafar!$A:$G,7,FALSE),0)</f>
        <v>0</v>
      </c>
      <c r="R4364" s="18">
        <f>IFERROR(VLOOKUP(A4364,[3]soaBnafar!$A:$H,8,FALSE),0)</f>
        <v>0</v>
      </c>
      <c r="S4364" s="18">
        <f>IFERROR(VLOOKUP(A4364,[3]soaBnafar!$A:$I,9,FALSE),0)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IFERROR(VLOOKUP(A4365,[2]ws2204!$A:$I,4,FALSE),0)</f>
        <v>0</v>
      </c>
      <c r="I4365" s="18">
        <f>IFERROR(VLOOKUP(A4365,[2]ws2204!$A:$I,5,FALSE),0)</f>
        <v>0</v>
      </c>
      <c r="J4365" s="18">
        <f>IFERROR(VLOOKUP(A4365,[2]ws2204!$A:$I,6,FALSE),0)</f>
        <v>0</v>
      </c>
      <c r="K4365" s="18">
        <f>IFERROR(VLOOKUP(A4365,[2]ws2204!$A:$I,7,FALSE),0)</f>
        <v>0</v>
      </c>
      <c r="L4365" s="18">
        <f>IFERROR(VLOOKUP(A4365,[2]ws2204!$A:$I,8,FALSE),0)</f>
        <v>0</v>
      </c>
      <c r="M4365" s="18">
        <f>IFERROR(VLOOKUP(A4365,[2]ws2204!$A:$I,9,FALSE),0)</f>
        <v>0</v>
      </c>
      <c r="N4365" s="18">
        <f>IFERROR(VLOOKUP(A4365,[3]soaBnafar!$A:$G,4,FALSE),0)</f>
        <v>0</v>
      </c>
      <c r="O4365" s="18">
        <f>IFERROR(VLOOKUP(A4365,[3]soaBnafar!$A:$G,5,FALSE),0)</f>
        <v>0</v>
      </c>
      <c r="P4365" s="18">
        <f>IFERROR(VLOOKUP(A4365,[3]soaBnafar!$A:$G,6,FALSE),0)</f>
        <v>0</v>
      </c>
      <c r="Q4365" s="18">
        <f>IFERROR(VLOOKUP(A4365,[3]soaBnafar!$A:$G,7,FALSE),0)</f>
        <v>0</v>
      </c>
      <c r="R4365" s="18">
        <f>IFERROR(VLOOKUP(A4365,[3]soaBnafar!$A:$H,8,FALSE),0)</f>
        <v>0</v>
      </c>
      <c r="S4365" s="18">
        <f>IFERROR(VLOOKUP(A4365,[3]soaBnafar!$A:$I,9,FALSE),0)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IFERROR(VLOOKUP(A4366,[2]ws2204!$A:$I,4,FALSE),0)</f>
        <v>0</v>
      </c>
      <c r="I4366" s="18">
        <f>IFERROR(VLOOKUP(A4366,[2]ws2204!$A:$I,5,FALSE),0)</f>
        <v>0</v>
      </c>
      <c r="J4366" s="18">
        <f>IFERROR(VLOOKUP(A4366,[2]ws2204!$A:$I,6,FALSE),0)</f>
        <v>0</v>
      </c>
      <c r="K4366" s="18">
        <f>IFERROR(VLOOKUP(A4366,[2]ws2204!$A:$I,7,FALSE),0)</f>
        <v>0</v>
      </c>
      <c r="L4366" s="18">
        <f>IFERROR(VLOOKUP(A4366,[2]ws2204!$A:$I,8,FALSE),0)</f>
        <v>0</v>
      </c>
      <c r="M4366" s="18">
        <f>IFERROR(VLOOKUP(A4366,[2]ws2204!$A:$I,9,FALSE),0)</f>
        <v>0</v>
      </c>
      <c r="N4366" s="18">
        <f>IFERROR(VLOOKUP(A4366,[3]soaBnafar!$A:$G,4,FALSE),0)</f>
        <v>22489</v>
      </c>
      <c r="O4366" s="18">
        <f>IFERROR(VLOOKUP(A4366,[3]soaBnafar!$A:$G,5,FALSE),0)</f>
        <v>1504846</v>
      </c>
      <c r="P4366" s="18">
        <f>IFERROR(VLOOKUP(A4366,[3]soaBnafar!$A:$G,6,FALSE),0)</f>
        <v>320998</v>
      </c>
      <c r="Q4366" s="18">
        <f>IFERROR(VLOOKUP(A4366,[3]soaBnafar!$A:$G,7,FALSE),0)</f>
        <v>1013433</v>
      </c>
      <c r="R4366" s="18">
        <f>IFERROR(VLOOKUP(A4366,[3]soaBnafar!$A:$H,8,FALSE),0)</f>
        <v>441994</v>
      </c>
      <c r="S4366" s="18">
        <f>IFERROR(VLOOKUP(A4366,[3]soaBnafar!$A:$I,9,FALSE),0)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IFERROR(VLOOKUP(A4367,[2]ws2204!$A:$I,4,FALSE),0)</f>
        <v>0</v>
      </c>
      <c r="I4367" s="18">
        <f>IFERROR(VLOOKUP(A4367,[2]ws2204!$A:$I,5,FALSE),0)</f>
        <v>0</v>
      </c>
      <c r="J4367" s="18">
        <f>IFERROR(VLOOKUP(A4367,[2]ws2204!$A:$I,6,FALSE),0)</f>
        <v>0</v>
      </c>
      <c r="K4367" s="18">
        <f>IFERROR(VLOOKUP(A4367,[2]ws2204!$A:$I,7,FALSE),0)</f>
        <v>0</v>
      </c>
      <c r="L4367" s="18">
        <f>IFERROR(VLOOKUP(A4367,[2]ws2204!$A:$I,8,FALSE),0)</f>
        <v>0</v>
      </c>
      <c r="M4367" s="18">
        <f>IFERROR(VLOOKUP(A4367,[2]ws2204!$A:$I,9,FALSE),0)</f>
        <v>0</v>
      </c>
      <c r="N4367" s="18">
        <f>IFERROR(VLOOKUP(A4367,[3]soaBnafar!$A:$G,4,FALSE),0)</f>
        <v>0</v>
      </c>
      <c r="O4367" s="18">
        <f>IFERROR(VLOOKUP(A4367,[3]soaBnafar!$A:$G,5,FALSE),0)</f>
        <v>0</v>
      </c>
      <c r="P4367" s="18">
        <f>IFERROR(VLOOKUP(A4367,[3]soaBnafar!$A:$G,6,FALSE),0)</f>
        <v>0</v>
      </c>
      <c r="Q4367" s="18">
        <f>IFERROR(VLOOKUP(A4367,[3]soaBnafar!$A:$G,7,FALSE),0)</f>
        <v>0</v>
      </c>
      <c r="R4367" s="18">
        <f>IFERROR(VLOOKUP(A4367,[3]soaBnafar!$A:$H,8,FALSE),0)</f>
        <v>0</v>
      </c>
      <c r="S4367" s="18">
        <f>IFERROR(VLOOKUP(A4367,[3]soaBnafar!$A:$I,9,FALSE),0)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IFERROR(VLOOKUP(A4368,[2]ws2204!$A:$I,4,FALSE),0)</f>
        <v>0</v>
      </c>
      <c r="I4368" s="18">
        <f>IFERROR(VLOOKUP(A4368,[2]ws2204!$A:$I,5,FALSE),0)</f>
        <v>0</v>
      </c>
      <c r="J4368" s="18">
        <f>IFERROR(VLOOKUP(A4368,[2]ws2204!$A:$I,6,FALSE),0)</f>
        <v>0</v>
      </c>
      <c r="K4368" s="18">
        <f>IFERROR(VLOOKUP(A4368,[2]ws2204!$A:$I,7,FALSE),0)</f>
        <v>0</v>
      </c>
      <c r="L4368" s="18">
        <f>IFERROR(VLOOKUP(A4368,[2]ws2204!$A:$I,8,FALSE),0)</f>
        <v>0</v>
      </c>
      <c r="M4368" s="18">
        <f>IFERROR(VLOOKUP(A4368,[2]ws2204!$A:$I,9,FALSE),0)</f>
        <v>0</v>
      </c>
      <c r="N4368" s="18">
        <f>IFERROR(VLOOKUP(A4368,[3]soaBnafar!$A:$G,4,FALSE),0)</f>
        <v>0</v>
      </c>
      <c r="O4368" s="18">
        <f>IFERROR(VLOOKUP(A4368,[3]soaBnafar!$A:$G,5,FALSE),0)</f>
        <v>0</v>
      </c>
      <c r="P4368" s="18">
        <f>IFERROR(VLOOKUP(A4368,[3]soaBnafar!$A:$G,6,FALSE),0)</f>
        <v>0</v>
      </c>
      <c r="Q4368" s="18">
        <f>IFERROR(VLOOKUP(A4368,[3]soaBnafar!$A:$G,7,FALSE),0)</f>
        <v>0</v>
      </c>
      <c r="R4368" s="18">
        <f>IFERROR(VLOOKUP(A4368,[3]soaBnafar!$A:$H,8,FALSE),0)</f>
        <v>0</v>
      </c>
      <c r="S4368" s="18">
        <f>IFERROR(VLOOKUP(A4368,[3]soaBnafar!$A:$I,9,FALSE),0)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IFERROR(VLOOKUP(A4369,[2]ws2204!$A:$I,4,FALSE),0)</f>
        <v>0</v>
      </c>
      <c r="I4369" s="18">
        <f>IFERROR(VLOOKUP(A4369,[2]ws2204!$A:$I,5,FALSE),0)</f>
        <v>0</v>
      </c>
      <c r="J4369" s="18">
        <f>IFERROR(VLOOKUP(A4369,[2]ws2204!$A:$I,6,FALSE),0)</f>
        <v>0</v>
      </c>
      <c r="K4369" s="18">
        <f>IFERROR(VLOOKUP(A4369,[2]ws2204!$A:$I,7,FALSE),0)</f>
        <v>0</v>
      </c>
      <c r="L4369" s="18">
        <f>IFERROR(VLOOKUP(A4369,[2]ws2204!$A:$I,8,FALSE),0)</f>
        <v>0</v>
      </c>
      <c r="M4369" s="18">
        <f>IFERROR(VLOOKUP(A4369,[2]ws2204!$A:$I,9,FALSE),0)</f>
        <v>0</v>
      </c>
      <c r="N4369" s="18">
        <f>IFERROR(VLOOKUP(A4369,[3]soaBnafar!$A:$G,4,FALSE),0)</f>
        <v>114890</v>
      </c>
      <c r="O4369" s="18">
        <f>IFERROR(VLOOKUP(A4369,[3]soaBnafar!$A:$G,5,FALSE),0)</f>
        <v>398672</v>
      </c>
      <c r="P4369" s="18">
        <f>IFERROR(VLOOKUP(A4369,[3]soaBnafar!$A:$G,6,FALSE),0)</f>
        <v>144881</v>
      </c>
      <c r="Q4369" s="18">
        <f>IFERROR(VLOOKUP(A4369,[3]soaBnafar!$A:$G,7,FALSE),0)</f>
        <v>1344092</v>
      </c>
      <c r="R4369" s="18">
        <f>IFERROR(VLOOKUP(A4369,[3]soaBnafar!$A:$H,8,FALSE),0)</f>
        <v>40448</v>
      </c>
      <c r="S4369" s="18">
        <f>IFERROR(VLOOKUP(A4369,[3]soaBnafar!$A:$I,9,FALSE),0)</f>
        <v>5102218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IFERROR(VLOOKUP(A4370,[2]ws2204!$A:$I,4,FALSE),0)</f>
        <v>0</v>
      </c>
      <c r="I4370" s="18">
        <f>IFERROR(VLOOKUP(A4370,[2]ws2204!$A:$I,5,FALSE),0)</f>
        <v>0</v>
      </c>
      <c r="J4370" s="18">
        <f>IFERROR(VLOOKUP(A4370,[2]ws2204!$A:$I,6,FALSE),0)</f>
        <v>0</v>
      </c>
      <c r="K4370" s="18">
        <f>IFERROR(VLOOKUP(A4370,[2]ws2204!$A:$I,7,FALSE),0)</f>
        <v>0</v>
      </c>
      <c r="L4370" s="18">
        <f>IFERROR(VLOOKUP(A4370,[2]ws2204!$A:$I,8,FALSE),0)</f>
        <v>0</v>
      </c>
      <c r="M4370" s="18">
        <f>IFERROR(VLOOKUP(A4370,[2]ws2204!$A:$I,9,FALSE),0)</f>
        <v>0</v>
      </c>
      <c r="N4370" s="18">
        <f>IFERROR(VLOOKUP(A4370,[3]soaBnafar!$A:$G,4,FALSE),0)</f>
        <v>0</v>
      </c>
      <c r="O4370" s="18">
        <f>IFERROR(VLOOKUP(A4370,[3]soaBnafar!$A:$G,5,FALSE),0)</f>
        <v>0</v>
      </c>
      <c r="P4370" s="18">
        <f>IFERROR(VLOOKUP(A4370,[3]soaBnafar!$A:$G,6,FALSE),0)</f>
        <v>0</v>
      </c>
      <c r="Q4370" s="18">
        <f>IFERROR(VLOOKUP(A4370,[3]soaBnafar!$A:$G,7,FALSE),0)</f>
        <v>0</v>
      </c>
      <c r="R4370" s="18">
        <f>IFERROR(VLOOKUP(A4370,[3]soaBnafar!$A:$H,8,FALSE),0)</f>
        <v>0</v>
      </c>
      <c r="S4370" s="18">
        <f>IFERROR(VLOOKUP(A4370,[3]soaBnafar!$A:$I,9,FALSE),0)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IFERROR(VLOOKUP(A4371,[2]ws2204!$A:$I,4,FALSE),0)</f>
        <v>0</v>
      </c>
      <c r="I4371" s="18">
        <f>IFERROR(VLOOKUP(A4371,[2]ws2204!$A:$I,5,FALSE),0)</f>
        <v>708650</v>
      </c>
      <c r="J4371" s="18">
        <f>IFERROR(VLOOKUP(A4371,[2]ws2204!$A:$I,6,FALSE),0)</f>
        <v>0</v>
      </c>
      <c r="K4371" s="18">
        <f>IFERROR(VLOOKUP(A4371,[2]ws2204!$A:$I,7,FALSE),0)</f>
        <v>0</v>
      </c>
      <c r="L4371" s="18">
        <f>IFERROR(VLOOKUP(A4371,[2]ws2204!$A:$I,8,FALSE),0)</f>
        <v>0</v>
      </c>
      <c r="M4371" s="18">
        <f>IFERROR(VLOOKUP(A4371,[2]ws2204!$A:$I,9,FALSE),0)</f>
        <v>0</v>
      </c>
      <c r="N4371" s="18">
        <f>IFERROR(VLOOKUP(A4371,[3]soaBnafar!$A:$G,4,FALSE),0)</f>
        <v>0</v>
      </c>
      <c r="O4371" s="18">
        <f>IFERROR(VLOOKUP(A4371,[3]soaBnafar!$A:$G,5,FALSE),0)</f>
        <v>0</v>
      </c>
      <c r="P4371" s="18">
        <f>IFERROR(VLOOKUP(A4371,[3]soaBnafar!$A:$G,6,FALSE),0)</f>
        <v>39906</v>
      </c>
      <c r="Q4371" s="18">
        <f>IFERROR(VLOOKUP(A4371,[3]soaBnafar!$A:$G,7,FALSE),0)</f>
        <v>3463947</v>
      </c>
      <c r="R4371" s="18">
        <f>IFERROR(VLOOKUP(A4371,[3]soaBnafar!$A:$H,8,FALSE),0)</f>
        <v>55547</v>
      </c>
      <c r="S4371" s="18">
        <f>IFERROR(VLOOKUP(A4371,[3]soaBnafar!$A:$I,9,FALSE),0)</f>
        <v>8957343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17413</v>
      </c>
      <c r="E4372" s="18">
        <f>IFERROR(VLOOKUP(A4372,[1]Monitoramento_Base_somente_Said!$A:$J,8,FALSE),0)</f>
        <v>27435763</v>
      </c>
      <c r="F4372" s="18">
        <f>IFERROR(VLOOKUP(A4372,[1]Monitoramento_Base_somente_Said!$A:$J,9,FALSE),0)</f>
        <v>7283</v>
      </c>
      <c r="G4372" s="18">
        <f>IFERROR(VLOOKUP(A4372,[1]Monitoramento_Base_somente_Said!$A:$J,10,FALSE),0)</f>
        <v>17423781</v>
      </c>
      <c r="H4372" s="18">
        <f>IFERROR(VLOOKUP(A4372,[2]ws2204!$A:$I,4,FALSE),0)</f>
        <v>0</v>
      </c>
      <c r="I4372" s="18">
        <f>IFERROR(VLOOKUP(A4372,[2]ws2204!$A:$I,5,FALSE),0)</f>
        <v>0</v>
      </c>
      <c r="J4372" s="18">
        <f>IFERROR(VLOOKUP(A4372,[2]ws2204!$A:$I,6,FALSE),0)</f>
        <v>0</v>
      </c>
      <c r="K4372" s="18">
        <f>IFERROR(VLOOKUP(A4372,[2]ws2204!$A:$I,7,FALSE),0)</f>
        <v>0</v>
      </c>
      <c r="L4372" s="18">
        <f>IFERROR(VLOOKUP(A4372,[2]ws2204!$A:$I,8,FALSE),0)</f>
        <v>0</v>
      </c>
      <c r="M4372" s="18">
        <f>IFERROR(VLOOKUP(A4372,[2]ws2204!$A:$I,9,FALSE),0)</f>
        <v>0</v>
      </c>
      <c r="N4372" s="18">
        <f>IFERROR(VLOOKUP(A4372,[3]soaBnafar!$A:$G,4,FALSE),0)</f>
        <v>0</v>
      </c>
      <c r="O4372" s="18">
        <f>IFERROR(VLOOKUP(A4372,[3]soaBnafar!$A:$G,5,FALSE),0)</f>
        <v>0</v>
      </c>
      <c r="P4372" s="18">
        <f>IFERROR(VLOOKUP(A4372,[3]soaBnafar!$A:$G,6,FALSE),0)</f>
        <v>0</v>
      </c>
      <c r="Q4372" s="18">
        <f>IFERROR(VLOOKUP(A4372,[3]soaBnafar!$A:$G,7,FALSE),0)</f>
        <v>0</v>
      </c>
      <c r="R4372" s="18">
        <f>IFERROR(VLOOKUP(A4372,[3]soaBnafar!$A:$H,8,FALSE),0)</f>
        <v>0</v>
      </c>
      <c r="S4372" s="18">
        <f>IFERROR(VLOOKUP(A4372,[3]soaBnafar!$A:$I,9,FALSE),0)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914594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649642</v>
      </c>
      <c r="H4373" s="18">
        <f>IFERROR(VLOOKUP(A4373,[2]ws2204!$A:$I,4,FALSE),0)</f>
        <v>0</v>
      </c>
      <c r="I4373" s="18">
        <f>IFERROR(VLOOKUP(A4373,[2]ws2204!$A:$I,5,FALSE),0)</f>
        <v>0</v>
      </c>
      <c r="J4373" s="18">
        <f>IFERROR(VLOOKUP(A4373,[2]ws2204!$A:$I,6,FALSE),0)</f>
        <v>0</v>
      </c>
      <c r="K4373" s="18">
        <f>IFERROR(VLOOKUP(A4373,[2]ws2204!$A:$I,7,FALSE),0)</f>
        <v>0</v>
      </c>
      <c r="L4373" s="18">
        <f>IFERROR(VLOOKUP(A4373,[2]ws2204!$A:$I,8,FALSE),0)</f>
        <v>0</v>
      </c>
      <c r="M4373" s="18">
        <f>IFERROR(VLOOKUP(A4373,[2]ws2204!$A:$I,9,FALSE),0)</f>
        <v>0</v>
      </c>
      <c r="N4373" s="18">
        <f>IFERROR(VLOOKUP(A4373,[3]soaBnafar!$A:$G,4,FALSE),0)</f>
        <v>0</v>
      </c>
      <c r="O4373" s="18">
        <f>IFERROR(VLOOKUP(A4373,[3]soaBnafar!$A:$G,5,FALSE),0)</f>
        <v>0</v>
      </c>
      <c r="P4373" s="18">
        <f>IFERROR(VLOOKUP(A4373,[3]soaBnafar!$A:$G,6,FALSE),0)</f>
        <v>0</v>
      </c>
      <c r="Q4373" s="18">
        <f>IFERROR(VLOOKUP(A4373,[3]soaBnafar!$A:$G,7,FALSE),0)</f>
        <v>0</v>
      </c>
      <c r="R4373" s="18">
        <f>IFERROR(VLOOKUP(A4373,[3]soaBnafar!$A:$H,8,FALSE),0)</f>
        <v>0</v>
      </c>
      <c r="S4373" s="18">
        <f>IFERROR(VLOOKUP(A4373,[3]soaBnafar!$A:$I,9,FALSE),0)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8c04557f-fd53-4c74-80a8-0d8bfa82ceea"/>
    <ds:schemaRef ds:uri="http://schemas.microsoft.com/office/infopath/2007/PartnerControls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b0ada803-87a5-4f80-bf3c-49fd012dc2db"/>
    <ds:schemaRef ds:uri="http://www.w3.org/XML/1998/namespac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2025-04-24T12:38:32Z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